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Gedeelde drives\QC\Manager QC\"/>
    </mc:Choice>
  </mc:AlternateContent>
  <xr:revisionPtr revIDLastSave="0" documentId="13_ncr:1_{54E06787-FB48-4835-B42E-C63C78B40EE5}" xr6:coauthVersionLast="47" xr6:coauthVersionMax="47" xr10:uidLastSave="{00000000-0000-0000-0000-000000000000}"/>
  <bookViews>
    <workbookView xWindow="-120" yWindow="-120" windowWidth="29040" windowHeight="15720" activeTab="2" xr2:uid="{B7802CAE-992F-44F3-AC43-D96C32897FD7}"/>
  </bookViews>
  <sheets>
    <sheet name="Average" sheetId="12" r:id="rId1"/>
    <sheet name="Average per Category" sheetId="13" r:id="rId2"/>
    <sheet name="Samples Release 2025" sheetId="1" r:id="rId3"/>
    <sheet name="New Batches" sheetId="3" r:id="rId4"/>
    <sheet name="Data" sheetId="7" r:id="rId5"/>
    <sheet name="Samples Release till 2024" sheetId="10" r:id="rId6"/>
  </sheets>
  <definedNames>
    <definedName name="_xlnm._FilterDatabase" localSheetId="3" hidden="1">'New Batches'!$A$1:$K$473</definedName>
    <definedName name="_xlnm._FilterDatabase" localSheetId="2" hidden="1">'Samples Release 2025'!$A$1:$V$1009</definedName>
    <definedName name="_xlnm._FilterDatabase" localSheetId="5" hidden="1">'Samples Release till 2024'!$A$1:$N$7869</definedName>
    <definedName name="Z_07095ABD_410A_4F46_9BFB_2194AD1E8433_.wvu.FilterData" localSheetId="2" hidden="1">'Samples Release 2025'!$A$1:$V$1</definedName>
    <definedName name="Z_07095ABD_410A_4F46_9BFB_2194AD1E8433_.wvu.FilterData" localSheetId="5" hidden="1">'Samples Release till 2024'!$A$1:$N$2320</definedName>
    <definedName name="Z_071E4327_39B8_4FDA_B27F_A6EA45644A75_.wvu.Cols" localSheetId="2" hidden="1">'Samples Release 2025'!$R:$U</definedName>
    <definedName name="Z_071E4327_39B8_4FDA_B27F_A6EA45644A75_.wvu.Cols" localSheetId="5" hidden="1">'Samples Release till 2024'!$L:$M</definedName>
    <definedName name="Z_071E4327_39B8_4FDA_B27F_A6EA45644A75_.wvu.FilterData" localSheetId="3" hidden="1">'New Batches'!$A$1:$K$303</definedName>
    <definedName name="Z_071E4327_39B8_4FDA_B27F_A6EA45644A75_.wvu.FilterData" localSheetId="2" hidden="1">'Samples Release 2025'!$A$1:$V$1</definedName>
    <definedName name="Z_071E4327_39B8_4FDA_B27F_A6EA45644A75_.wvu.FilterData" localSheetId="5" hidden="1">'Samples Release till 2024'!$A$1:$N$4265</definedName>
    <definedName name="Z_0F528E2B_9AE3_475F_AF57_93A3624AEEDD_.wvu.Cols" localSheetId="2" hidden="1">'Samples Release 2025'!$R:$U</definedName>
    <definedName name="Z_0F528E2B_9AE3_475F_AF57_93A3624AEEDD_.wvu.Cols" localSheetId="5" hidden="1">'Samples Release till 2024'!$L:$M</definedName>
    <definedName name="Z_0F528E2B_9AE3_475F_AF57_93A3624AEEDD_.wvu.FilterData" localSheetId="3" hidden="1">'New Batches'!$A$1:$K$303</definedName>
    <definedName name="Z_0F528E2B_9AE3_475F_AF57_93A3624AEEDD_.wvu.FilterData" localSheetId="2" hidden="1">'Samples Release 2025'!$A$1:$V$1</definedName>
    <definedName name="Z_0F528E2B_9AE3_475F_AF57_93A3624AEEDD_.wvu.FilterData" localSheetId="5" hidden="1">'Samples Release till 2024'!$A$1:$N$4265</definedName>
    <definedName name="Z_3D878FB4_F4C1_4FA0_95B2_F11CC292F743_.wvu.Cols" localSheetId="2" hidden="1">'Samples Release 2025'!$R:$U</definedName>
    <definedName name="Z_3D878FB4_F4C1_4FA0_95B2_F11CC292F743_.wvu.Cols" localSheetId="5" hidden="1">'Samples Release till 2024'!$L:$M</definedName>
    <definedName name="Z_3D878FB4_F4C1_4FA0_95B2_F11CC292F743_.wvu.FilterData" localSheetId="3" hidden="1">'New Batches'!$A$1:$K$303</definedName>
    <definedName name="Z_3D878FB4_F4C1_4FA0_95B2_F11CC292F743_.wvu.FilterData" localSheetId="2" hidden="1">'Samples Release 2025'!$A$1:$V$1</definedName>
    <definedName name="Z_3D878FB4_F4C1_4FA0_95B2_F11CC292F743_.wvu.FilterData" localSheetId="5" hidden="1">'Samples Release till 2024'!$A$1:$N$2546</definedName>
    <definedName name="Z_6C4A73EC_900E_4125_AF1C_DAD84E1B5E86_.wvu.FilterData" localSheetId="2" hidden="1">'Samples Release 2025'!$A$1:$V$1</definedName>
    <definedName name="Z_6C4A73EC_900E_4125_AF1C_DAD84E1B5E86_.wvu.FilterData" localSheetId="5" hidden="1">'Samples Release till 2024'!$A$1:$N$2546</definedName>
    <definedName name="Z_90D9BBA4_91FD_4832_9BBC_E93A3601F827_.wvu.FilterData" localSheetId="3" hidden="1">'New Batches'!$A$1:$K$75</definedName>
    <definedName name="Z_90D9BBA4_91FD_4832_9BBC_E93A3601F827_.wvu.FilterData" localSheetId="2" hidden="1">'Samples Release 2025'!$A$1:$N$1</definedName>
    <definedName name="Z_90D9BBA4_91FD_4832_9BBC_E93A3601F827_.wvu.FilterData" localSheetId="5" hidden="1">'Samples Release till 2024'!$A$1:$J$557</definedName>
  </definedNames>
  <calcPr calcId="191029"/>
  <customWorkbookViews>
    <customWorkbookView name="Laboratory - Personal View" guid="{90D9BBA4-91FD-4832-9BBC-E93A3601F827}" mergeInterval="0" personalView="1" maximized="1" xWindow="-8" yWindow="-8" windowWidth="1936" windowHeight="1056" activeSheetId="1"/>
    <customWorkbookView name="Roy Langenkamp (Interchemie) - Persoonlijke weergave" guid="{3D878FB4-F4C1-4FA0-95B2-F11CC292F743}" mergeInterval="0" personalView="1" maximized="1" xWindow="-8" yWindow="-8" windowWidth="1936" windowHeight="1056" activeSheetId="1"/>
    <customWorkbookView name="Denis Ijzendoorn (Interchemie) - Persoonlijke weergave" guid="{071E4327-39B8-4FDA-B27F-A6EA45644A75}" mergeInterval="0" personalView="1" maximized="1" xWindow="1912" yWindow="-8" windowWidth="1936" windowHeight="1056" activeSheetId="1"/>
    <customWorkbookView name="Dennis Rooijmans (Interchemie) - Personal View" guid="{0F528E2B-9AE3-475F-AF57-93A3624AEEDD}" mergeInterval="0" personalView="1" maximized="1" xWindow="1912" yWindow="-95" windowWidth="1936" windowHeight="1056" activeSheetId="1"/>
  </customWorkbookViews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11" i="1" l="1"/>
  <c r="E911" i="1" s="1"/>
  <c r="S911" i="1" s="1"/>
  <c r="F912" i="1"/>
  <c r="E912" i="1" s="1"/>
  <c r="S912" i="1" s="1"/>
  <c r="F913" i="1"/>
  <c r="E913" i="1" s="1"/>
  <c r="S913" i="1" s="1"/>
  <c r="F914" i="1"/>
  <c r="E914" i="1" s="1"/>
  <c r="S914" i="1" s="1"/>
  <c r="F915" i="1"/>
  <c r="E915" i="1" s="1"/>
  <c r="S915" i="1" s="1"/>
  <c r="F916" i="1"/>
  <c r="E916" i="1" s="1"/>
  <c r="S916" i="1" s="1"/>
  <c r="F917" i="1"/>
  <c r="E917" i="1" s="1"/>
  <c r="S917" i="1" s="1"/>
  <c r="F918" i="1"/>
  <c r="E918" i="1" s="1"/>
  <c r="S918" i="1" s="1"/>
  <c r="F919" i="1"/>
  <c r="E919" i="1" s="1"/>
  <c r="S919" i="1" s="1"/>
  <c r="E996" i="1"/>
  <c r="S996" i="1" s="1"/>
  <c r="E997" i="1"/>
  <c r="S997" i="1" s="1"/>
  <c r="E998" i="1"/>
  <c r="S998" i="1" s="1"/>
  <c r="E999" i="1"/>
  <c r="S999" i="1" s="1"/>
  <c r="E1000" i="1"/>
  <c r="S1000" i="1" s="1"/>
  <c r="E1001" i="1"/>
  <c r="S1001" i="1" s="1"/>
  <c r="E1002" i="1"/>
  <c r="S1002" i="1" s="1"/>
  <c r="E1003" i="1"/>
  <c r="S1003" i="1" s="1"/>
  <c r="E1004" i="1"/>
  <c r="S1004" i="1" s="1"/>
  <c r="E1005" i="1"/>
  <c r="S1005" i="1" s="1"/>
  <c r="E1006" i="1"/>
  <c r="S1006" i="1" s="1"/>
  <c r="E1007" i="1"/>
  <c r="S1007" i="1" s="1"/>
  <c r="E1008" i="1"/>
  <c r="S1008" i="1" s="1"/>
  <c r="E1009" i="1"/>
  <c r="S1009" i="1" s="1"/>
  <c r="F920" i="1"/>
  <c r="E920" i="1" s="1"/>
  <c r="S920" i="1" s="1"/>
  <c r="F921" i="1"/>
  <c r="E921" i="1" s="1"/>
  <c r="S921" i="1" s="1"/>
  <c r="F922" i="1"/>
  <c r="E922" i="1" s="1"/>
  <c r="S922" i="1" s="1"/>
  <c r="F923" i="1"/>
  <c r="E923" i="1" s="1"/>
  <c r="S923" i="1" s="1"/>
  <c r="F924" i="1"/>
  <c r="E924" i="1" s="1"/>
  <c r="S924" i="1" s="1"/>
  <c r="F925" i="1"/>
  <c r="E925" i="1" s="1"/>
  <c r="S925" i="1" s="1"/>
  <c r="F926" i="1"/>
  <c r="E926" i="1" s="1"/>
  <c r="S926" i="1" s="1"/>
  <c r="F927" i="1"/>
  <c r="E927" i="1" s="1"/>
  <c r="S927" i="1" s="1"/>
  <c r="F928" i="1"/>
  <c r="E928" i="1" s="1"/>
  <c r="S928" i="1" s="1"/>
  <c r="F929" i="1"/>
  <c r="E929" i="1" s="1"/>
  <c r="S929" i="1" s="1"/>
  <c r="F930" i="1"/>
  <c r="E930" i="1" s="1"/>
  <c r="S930" i="1" s="1"/>
  <c r="F931" i="1"/>
  <c r="E931" i="1" s="1"/>
  <c r="S931" i="1" s="1"/>
  <c r="F932" i="1"/>
  <c r="E932" i="1" s="1"/>
  <c r="S932" i="1" s="1"/>
  <c r="F933" i="1"/>
  <c r="E933" i="1" s="1"/>
  <c r="S933" i="1" s="1"/>
  <c r="F934" i="1"/>
  <c r="E934" i="1" s="1"/>
  <c r="S934" i="1" s="1"/>
  <c r="F935" i="1"/>
  <c r="E935" i="1" s="1"/>
  <c r="S935" i="1" s="1"/>
  <c r="F936" i="1"/>
  <c r="E936" i="1" s="1"/>
  <c r="S936" i="1" s="1"/>
  <c r="F937" i="1"/>
  <c r="E937" i="1" s="1"/>
  <c r="S937" i="1" s="1"/>
  <c r="F938" i="1"/>
  <c r="E938" i="1" s="1"/>
  <c r="S938" i="1" s="1"/>
  <c r="F939" i="1"/>
  <c r="E939" i="1" s="1"/>
  <c r="S939" i="1" s="1"/>
  <c r="F940" i="1"/>
  <c r="E940" i="1" s="1"/>
  <c r="S940" i="1" s="1"/>
  <c r="F941" i="1"/>
  <c r="E941" i="1" s="1"/>
  <c r="S941" i="1" s="1"/>
  <c r="F942" i="1"/>
  <c r="E942" i="1" s="1"/>
  <c r="S942" i="1" s="1"/>
  <c r="F943" i="1"/>
  <c r="E943" i="1" s="1"/>
  <c r="S943" i="1" s="1"/>
  <c r="F944" i="1"/>
  <c r="E944" i="1" s="1"/>
  <c r="S944" i="1" s="1"/>
  <c r="F945" i="1"/>
  <c r="E945" i="1" s="1"/>
  <c r="S945" i="1" s="1"/>
  <c r="F946" i="1"/>
  <c r="E946" i="1" s="1"/>
  <c r="S946" i="1" s="1"/>
  <c r="F947" i="1"/>
  <c r="E947" i="1" s="1"/>
  <c r="S947" i="1" s="1"/>
  <c r="F948" i="1"/>
  <c r="E948" i="1" s="1"/>
  <c r="S948" i="1" s="1"/>
  <c r="F949" i="1"/>
  <c r="E949" i="1" s="1"/>
  <c r="S949" i="1" s="1"/>
  <c r="F950" i="1"/>
  <c r="E950" i="1" s="1"/>
  <c r="S950" i="1" s="1"/>
  <c r="F951" i="1"/>
  <c r="E951" i="1" s="1"/>
  <c r="S951" i="1" s="1"/>
  <c r="F952" i="1"/>
  <c r="E952" i="1" s="1"/>
  <c r="S952" i="1" s="1"/>
  <c r="F953" i="1"/>
  <c r="E953" i="1" s="1"/>
  <c r="S953" i="1" s="1"/>
  <c r="F954" i="1"/>
  <c r="E954" i="1" s="1"/>
  <c r="S954" i="1" s="1"/>
  <c r="F955" i="1"/>
  <c r="E955" i="1" s="1"/>
  <c r="S955" i="1" s="1"/>
  <c r="F956" i="1"/>
  <c r="E956" i="1" s="1"/>
  <c r="S956" i="1" s="1"/>
  <c r="F957" i="1"/>
  <c r="E957" i="1" s="1"/>
  <c r="S957" i="1" s="1"/>
  <c r="F958" i="1"/>
  <c r="E958" i="1" s="1"/>
  <c r="S958" i="1" s="1"/>
  <c r="F959" i="1"/>
  <c r="E959" i="1" s="1"/>
  <c r="S959" i="1" s="1"/>
  <c r="F960" i="1"/>
  <c r="E960" i="1" s="1"/>
  <c r="S960" i="1" s="1"/>
  <c r="F961" i="1"/>
  <c r="E961" i="1" s="1"/>
  <c r="S961" i="1" s="1"/>
  <c r="F962" i="1"/>
  <c r="E962" i="1" s="1"/>
  <c r="S962" i="1" s="1"/>
  <c r="F963" i="1"/>
  <c r="E963" i="1" s="1"/>
  <c r="S963" i="1" s="1"/>
  <c r="F964" i="1"/>
  <c r="E964" i="1" s="1"/>
  <c r="S964" i="1" s="1"/>
  <c r="F965" i="1"/>
  <c r="E965" i="1" s="1"/>
  <c r="S965" i="1" s="1"/>
  <c r="F966" i="1"/>
  <c r="E966" i="1" s="1"/>
  <c r="S966" i="1" s="1"/>
  <c r="F967" i="1"/>
  <c r="E967" i="1" s="1"/>
  <c r="S967" i="1" s="1"/>
  <c r="F968" i="1"/>
  <c r="E968" i="1" s="1"/>
  <c r="S968" i="1" s="1"/>
  <c r="F969" i="1"/>
  <c r="E969" i="1" s="1"/>
  <c r="S969" i="1" s="1"/>
  <c r="F970" i="1"/>
  <c r="E970" i="1" s="1"/>
  <c r="S970" i="1" s="1"/>
  <c r="F971" i="1"/>
  <c r="E971" i="1" s="1"/>
  <c r="S971" i="1" s="1"/>
  <c r="F972" i="1"/>
  <c r="E972" i="1" s="1"/>
  <c r="S972" i="1" s="1"/>
  <c r="F973" i="1"/>
  <c r="E973" i="1" s="1"/>
  <c r="S973" i="1" s="1"/>
  <c r="F974" i="1"/>
  <c r="E974" i="1" s="1"/>
  <c r="S974" i="1" s="1"/>
  <c r="F975" i="1"/>
  <c r="E975" i="1" s="1"/>
  <c r="S975" i="1" s="1"/>
  <c r="F976" i="1"/>
  <c r="E976" i="1" s="1"/>
  <c r="S976" i="1" s="1"/>
  <c r="F977" i="1"/>
  <c r="E977" i="1" s="1"/>
  <c r="S977" i="1" s="1"/>
  <c r="F978" i="1"/>
  <c r="E978" i="1" s="1"/>
  <c r="S978" i="1" s="1"/>
  <c r="F979" i="1"/>
  <c r="E979" i="1" s="1"/>
  <c r="S979" i="1" s="1"/>
  <c r="F980" i="1"/>
  <c r="E980" i="1" s="1"/>
  <c r="S980" i="1" s="1"/>
  <c r="F981" i="1"/>
  <c r="E981" i="1" s="1"/>
  <c r="S981" i="1" s="1"/>
  <c r="F982" i="1"/>
  <c r="E982" i="1" s="1"/>
  <c r="S982" i="1" s="1"/>
  <c r="F983" i="1"/>
  <c r="E983" i="1" s="1"/>
  <c r="S983" i="1" s="1"/>
  <c r="F984" i="1"/>
  <c r="E984" i="1" s="1"/>
  <c r="S984" i="1" s="1"/>
  <c r="F985" i="1"/>
  <c r="E985" i="1" s="1"/>
  <c r="S985" i="1" s="1"/>
  <c r="F986" i="1"/>
  <c r="E986" i="1" s="1"/>
  <c r="S986" i="1" s="1"/>
  <c r="F987" i="1"/>
  <c r="E987" i="1" s="1"/>
  <c r="S987" i="1" s="1"/>
  <c r="F988" i="1"/>
  <c r="E988" i="1" s="1"/>
  <c r="S988" i="1" s="1"/>
  <c r="F989" i="1"/>
  <c r="E989" i="1" s="1"/>
  <c r="S989" i="1" s="1"/>
  <c r="F990" i="1"/>
  <c r="E990" i="1" s="1"/>
  <c r="S990" i="1" s="1"/>
  <c r="F991" i="1"/>
  <c r="E991" i="1" s="1"/>
  <c r="S991" i="1" s="1"/>
  <c r="F992" i="1"/>
  <c r="E992" i="1" s="1"/>
  <c r="S992" i="1" s="1"/>
  <c r="F993" i="1"/>
  <c r="E993" i="1" s="1"/>
  <c r="S993" i="1" s="1"/>
  <c r="F994" i="1"/>
  <c r="E994" i="1" s="1"/>
  <c r="S994" i="1" s="1"/>
  <c r="F995" i="1"/>
  <c r="E995" i="1" s="1"/>
  <c r="S995" i="1" s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K911" i="1"/>
  <c r="V911" i="1" s="1"/>
  <c r="K915" i="1"/>
  <c r="V915" i="1" s="1"/>
  <c r="K916" i="1"/>
  <c r="V916" i="1" s="1"/>
  <c r="K917" i="1"/>
  <c r="V917" i="1" s="1"/>
  <c r="K922" i="1"/>
  <c r="V922" i="1" s="1"/>
  <c r="K929" i="1"/>
  <c r="V929" i="1" s="1"/>
  <c r="K930" i="1"/>
  <c r="V930" i="1" s="1"/>
  <c r="K931" i="1"/>
  <c r="V931" i="1" s="1"/>
  <c r="K933" i="1"/>
  <c r="V933" i="1" s="1"/>
  <c r="K936" i="1"/>
  <c r="V936" i="1" s="1"/>
  <c r="K937" i="1"/>
  <c r="V937" i="1" s="1"/>
  <c r="K938" i="1"/>
  <c r="V938" i="1" s="1"/>
  <c r="K939" i="1"/>
  <c r="V939" i="1" s="1"/>
  <c r="K940" i="1"/>
  <c r="V940" i="1" s="1"/>
  <c r="K951" i="1"/>
  <c r="V951" i="1" s="1"/>
  <c r="K952" i="1"/>
  <c r="V952" i="1" s="1"/>
  <c r="K957" i="1"/>
  <c r="V957" i="1" s="1"/>
  <c r="K958" i="1"/>
  <c r="V958" i="1" s="1"/>
  <c r="K959" i="1"/>
  <c r="V959" i="1" s="1"/>
  <c r="K960" i="1"/>
  <c r="V960" i="1" s="1"/>
  <c r="K963" i="1"/>
  <c r="V963" i="1" s="1"/>
  <c r="K964" i="1"/>
  <c r="V964" i="1" s="1"/>
  <c r="K965" i="1"/>
  <c r="V965" i="1" s="1"/>
  <c r="K966" i="1"/>
  <c r="V966" i="1" s="1"/>
  <c r="K967" i="1"/>
  <c r="V967" i="1" s="1"/>
  <c r="K968" i="1"/>
  <c r="V968" i="1" s="1"/>
  <c r="K969" i="1"/>
  <c r="V969" i="1" s="1"/>
  <c r="K970" i="1"/>
  <c r="V970" i="1" s="1"/>
  <c r="K971" i="1"/>
  <c r="V971" i="1" s="1"/>
  <c r="K972" i="1"/>
  <c r="V972" i="1" s="1"/>
  <c r="K973" i="1"/>
  <c r="V973" i="1" s="1"/>
  <c r="K974" i="1"/>
  <c r="V974" i="1" s="1"/>
  <c r="K975" i="1"/>
  <c r="V975" i="1" s="1"/>
  <c r="K976" i="1"/>
  <c r="V976" i="1" s="1"/>
  <c r="K977" i="1"/>
  <c r="V977" i="1" s="1"/>
  <c r="K978" i="1"/>
  <c r="V978" i="1" s="1"/>
  <c r="K979" i="1"/>
  <c r="V979" i="1" s="1"/>
  <c r="K980" i="1"/>
  <c r="V980" i="1" s="1"/>
  <c r="K981" i="1"/>
  <c r="V981" i="1" s="1"/>
  <c r="K982" i="1"/>
  <c r="V982" i="1" s="1"/>
  <c r="K983" i="1"/>
  <c r="V983" i="1" s="1"/>
  <c r="K984" i="1"/>
  <c r="V984" i="1" s="1"/>
  <c r="K985" i="1"/>
  <c r="V985" i="1" s="1"/>
  <c r="K986" i="1"/>
  <c r="V986" i="1" s="1"/>
  <c r="K987" i="1"/>
  <c r="V987" i="1" s="1"/>
  <c r="K988" i="1"/>
  <c r="V988" i="1" s="1"/>
  <c r="K989" i="1"/>
  <c r="V989" i="1" s="1"/>
  <c r="K990" i="1"/>
  <c r="V990" i="1" s="1"/>
  <c r="K991" i="1"/>
  <c r="V991" i="1" s="1"/>
  <c r="K992" i="1"/>
  <c r="V992" i="1" s="1"/>
  <c r="K993" i="1"/>
  <c r="V993" i="1" s="1"/>
  <c r="K996" i="1"/>
  <c r="V996" i="1" s="1"/>
  <c r="K997" i="1"/>
  <c r="V997" i="1" s="1"/>
  <c r="K998" i="1"/>
  <c r="V998" i="1" s="1"/>
  <c r="K999" i="1"/>
  <c r="V999" i="1" s="1"/>
  <c r="K1000" i="1"/>
  <c r="V1000" i="1" s="1"/>
  <c r="K1001" i="1"/>
  <c r="V1001" i="1" s="1"/>
  <c r="K1002" i="1"/>
  <c r="V1002" i="1" s="1"/>
  <c r="K1003" i="1"/>
  <c r="V1003" i="1" s="1"/>
  <c r="K1004" i="1"/>
  <c r="V1004" i="1" s="1"/>
  <c r="K1005" i="1"/>
  <c r="V1005" i="1" s="1"/>
  <c r="K1006" i="1"/>
  <c r="V1006" i="1" s="1"/>
  <c r="K1007" i="1"/>
  <c r="V1007" i="1" s="1"/>
  <c r="K1008" i="1"/>
  <c r="V1008" i="1" s="1"/>
  <c r="K1009" i="1"/>
  <c r="V1009" i="1" s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W911" i="1"/>
  <c r="W915" i="1"/>
  <c r="W916" i="1"/>
  <c r="W917" i="1"/>
  <c r="W922" i="1"/>
  <c r="W929" i="1"/>
  <c r="W930" i="1"/>
  <c r="W931" i="1"/>
  <c r="W933" i="1"/>
  <c r="W936" i="1"/>
  <c r="W937" i="1"/>
  <c r="W938" i="1"/>
  <c r="W939" i="1"/>
  <c r="W940" i="1"/>
  <c r="W951" i="1"/>
  <c r="W952" i="1"/>
  <c r="W957" i="1"/>
  <c r="W958" i="1"/>
  <c r="W959" i="1"/>
  <c r="W960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K910" i="1"/>
  <c r="V910" i="1" s="1"/>
  <c r="K907" i="1"/>
  <c r="V907" i="1" s="1"/>
  <c r="K898" i="1"/>
  <c r="V898" i="1" s="1"/>
  <c r="K893" i="1"/>
  <c r="V893" i="1" s="1"/>
  <c r="K889" i="1"/>
  <c r="V889" i="1" s="1"/>
  <c r="K877" i="1"/>
  <c r="V877" i="1" s="1"/>
  <c r="K866" i="1"/>
  <c r="V866" i="1" s="1"/>
  <c r="K850" i="1"/>
  <c r="V850" i="1" s="1"/>
  <c r="K837" i="1"/>
  <c r="V837" i="1" s="1"/>
  <c r="K818" i="1"/>
  <c r="V818" i="1" s="1"/>
  <c r="K745" i="1"/>
  <c r="V745" i="1" s="1"/>
  <c r="K744" i="1"/>
  <c r="V744" i="1" s="1"/>
  <c r="F862" i="1"/>
  <c r="E862" i="1" s="1"/>
  <c r="S862" i="1" s="1"/>
  <c r="F863" i="1"/>
  <c r="E863" i="1" s="1"/>
  <c r="S863" i="1" s="1"/>
  <c r="F864" i="1"/>
  <c r="E864" i="1" s="1"/>
  <c r="S864" i="1" s="1"/>
  <c r="F865" i="1"/>
  <c r="E865" i="1" s="1"/>
  <c r="S865" i="1" s="1"/>
  <c r="F866" i="1"/>
  <c r="E866" i="1" s="1"/>
  <c r="S866" i="1" s="1"/>
  <c r="F867" i="1"/>
  <c r="E867" i="1" s="1"/>
  <c r="S867" i="1" s="1"/>
  <c r="F868" i="1"/>
  <c r="E868" i="1" s="1"/>
  <c r="S868" i="1" s="1"/>
  <c r="F869" i="1"/>
  <c r="E869" i="1" s="1"/>
  <c r="S869" i="1" s="1"/>
  <c r="F870" i="1"/>
  <c r="E870" i="1" s="1"/>
  <c r="S870" i="1" s="1"/>
  <c r="F871" i="1"/>
  <c r="E871" i="1" s="1"/>
  <c r="S871" i="1" s="1"/>
  <c r="F872" i="1"/>
  <c r="E872" i="1" s="1"/>
  <c r="S872" i="1" s="1"/>
  <c r="F873" i="1"/>
  <c r="E873" i="1" s="1"/>
  <c r="S873" i="1" s="1"/>
  <c r="F874" i="1"/>
  <c r="E874" i="1" s="1"/>
  <c r="S874" i="1" s="1"/>
  <c r="F875" i="1"/>
  <c r="E875" i="1" s="1"/>
  <c r="S875" i="1" s="1"/>
  <c r="F876" i="1"/>
  <c r="E876" i="1" s="1"/>
  <c r="S876" i="1" s="1"/>
  <c r="F877" i="1"/>
  <c r="E877" i="1" s="1"/>
  <c r="S877" i="1" s="1"/>
  <c r="F878" i="1"/>
  <c r="E878" i="1" s="1"/>
  <c r="S878" i="1" s="1"/>
  <c r="F879" i="1"/>
  <c r="E879" i="1" s="1"/>
  <c r="S879" i="1" s="1"/>
  <c r="F880" i="1"/>
  <c r="E880" i="1" s="1"/>
  <c r="S880" i="1" s="1"/>
  <c r="F881" i="1"/>
  <c r="E881" i="1" s="1"/>
  <c r="S881" i="1" s="1"/>
  <c r="F882" i="1"/>
  <c r="E882" i="1" s="1"/>
  <c r="S882" i="1" s="1"/>
  <c r="F883" i="1"/>
  <c r="E883" i="1" s="1"/>
  <c r="S883" i="1" s="1"/>
  <c r="F884" i="1"/>
  <c r="E884" i="1" s="1"/>
  <c r="S884" i="1" s="1"/>
  <c r="F885" i="1"/>
  <c r="E885" i="1" s="1"/>
  <c r="S885" i="1" s="1"/>
  <c r="F886" i="1"/>
  <c r="E886" i="1" s="1"/>
  <c r="S886" i="1" s="1"/>
  <c r="F887" i="1"/>
  <c r="E887" i="1" s="1"/>
  <c r="S887" i="1" s="1"/>
  <c r="F888" i="1"/>
  <c r="E888" i="1" s="1"/>
  <c r="S888" i="1" s="1"/>
  <c r="F889" i="1"/>
  <c r="E889" i="1" s="1"/>
  <c r="S889" i="1" s="1"/>
  <c r="F890" i="1"/>
  <c r="E890" i="1" s="1"/>
  <c r="S890" i="1" s="1"/>
  <c r="F891" i="1"/>
  <c r="E891" i="1" s="1"/>
  <c r="S891" i="1" s="1"/>
  <c r="F892" i="1"/>
  <c r="E892" i="1" s="1"/>
  <c r="S892" i="1" s="1"/>
  <c r="F893" i="1"/>
  <c r="E893" i="1" s="1"/>
  <c r="S893" i="1" s="1"/>
  <c r="F894" i="1"/>
  <c r="E894" i="1" s="1"/>
  <c r="S894" i="1" s="1"/>
  <c r="F895" i="1"/>
  <c r="E895" i="1" s="1"/>
  <c r="S895" i="1" s="1"/>
  <c r="F896" i="1"/>
  <c r="E896" i="1" s="1"/>
  <c r="S896" i="1" s="1"/>
  <c r="F897" i="1"/>
  <c r="E897" i="1" s="1"/>
  <c r="S897" i="1" s="1"/>
  <c r="F898" i="1"/>
  <c r="E898" i="1" s="1"/>
  <c r="S898" i="1" s="1"/>
  <c r="F899" i="1"/>
  <c r="E899" i="1" s="1"/>
  <c r="S899" i="1" s="1"/>
  <c r="F900" i="1"/>
  <c r="E900" i="1" s="1"/>
  <c r="S900" i="1" s="1"/>
  <c r="F901" i="1"/>
  <c r="F902" i="1"/>
  <c r="E902" i="1" s="1"/>
  <c r="S902" i="1" s="1"/>
  <c r="F903" i="1"/>
  <c r="E903" i="1" s="1"/>
  <c r="S903" i="1" s="1"/>
  <c r="F904" i="1"/>
  <c r="E904" i="1" s="1"/>
  <c r="S904" i="1" s="1"/>
  <c r="F905" i="1"/>
  <c r="E905" i="1" s="1"/>
  <c r="S905" i="1" s="1"/>
  <c r="F906" i="1"/>
  <c r="E906" i="1" s="1"/>
  <c r="S906" i="1" s="1"/>
  <c r="F907" i="1"/>
  <c r="E907" i="1" s="1"/>
  <c r="S907" i="1" s="1"/>
  <c r="F908" i="1"/>
  <c r="E908" i="1" s="1"/>
  <c r="S908" i="1" s="1"/>
  <c r="F909" i="1"/>
  <c r="E909" i="1" s="1"/>
  <c r="S909" i="1" s="1"/>
  <c r="F910" i="1"/>
  <c r="E910" i="1" s="1"/>
  <c r="S910" i="1" s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W866" i="1"/>
  <c r="W877" i="1"/>
  <c r="W889" i="1"/>
  <c r="W893" i="1"/>
  <c r="W898" i="1"/>
  <c r="W907" i="1"/>
  <c r="W910" i="1"/>
  <c r="F817" i="1"/>
  <c r="E817" i="1" s="1"/>
  <c r="S817" i="1" s="1"/>
  <c r="F818" i="1"/>
  <c r="E818" i="1" s="1"/>
  <c r="S818" i="1" s="1"/>
  <c r="F819" i="1"/>
  <c r="E819" i="1" s="1"/>
  <c r="S819" i="1" s="1"/>
  <c r="F820" i="1"/>
  <c r="E820" i="1" s="1"/>
  <c r="S820" i="1" s="1"/>
  <c r="F821" i="1"/>
  <c r="E821" i="1" s="1"/>
  <c r="S821" i="1" s="1"/>
  <c r="F804" i="1"/>
  <c r="E804" i="1" s="1"/>
  <c r="S804" i="1" s="1"/>
  <c r="F823" i="1"/>
  <c r="E823" i="1" s="1"/>
  <c r="S823" i="1" s="1"/>
  <c r="F824" i="1"/>
  <c r="E824" i="1" s="1"/>
  <c r="S824" i="1" s="1"/>
  <c r="F746" i="1"/>
  <c r="E746" i="1" s="1"/>
  <c r="S746" i="1" s="1"/>
  <c r="F747" i="1"/>
  <c r="E747" i="1" s="1"/>
  <c r="S747" i="1" s="1"/>
  <c r="F827" i="1"/>
  <c r="E827" i="1" s="1"/>
  <c r="S827" i="1" s="1"/>
  <c r="F828" i="1"/>
  <c r="E828" i="1" s="1"/>
  <c r="S828" i="1" s="1"/>
  <c r="F829" i="1"/>
  <c r="E829" i="1" s="1"/>
  <c r="S829" i="1" s="1"/>
  <c r="F830" i="1"/>
  <c r="E830" i="1" s="1"/>
  <c r="S830" i="1" s="1"/>
  <c r="F835" i="1"/>
  <c r="E835" i="1" s="1"/>
  <c r="S835" i="1" s="1"/>
  <c r="F831" i="1"/>
  <c r="E831" i="1" s="1"/>
  <c r="S831" i="1" s="1"/>
  <c r="F833" i="1"/>
  <c r="E833" i="1" s="1"/>
  <c r="S833" i="1" s="1"/>
  <c r="F748" i="1"/>
  <c r="E748" i="1" s="1"/>
  <c r="S748" i="1" s="1"/>
  <c r="F844" i="1"/>
  <c r="E844" i="1" s="1"/>
  <c r="S844" i="1" s="1"/>
  <c r="F836" i="1"/>
  <c r="E836" i="1" s="1"/>
  <c r="S836" i="1" s="1"/>
  <c r="F837" i="1"/>
  <c r="E837" i="1" s="1"/>
  <c r="S837" i="1" s="1"/>
  <c r="F838" i="1"/>
  <c r="E838" i="1" s="1"/>
  <c r="S838" i="1" s="1"/>
  <c r="F839" i="1"/>
  <c r="E839" i="1" s="1"/>
  <c r="S839" i="1" s="1"/>
  <c r="F840" i="1"/>
  <c r="E840" i="1" s="1"/>
  <c r="S840" i="1" s="1"/>
  <c r="F841" i="1"/>
  <c r="E841" i="1" s="1"/>
  <c r="S841" i="1" s="1"/>
  <c r="F842" i="1"/>
  <c r="E842" i="1" s="1"/>
  <c r="S842" i="1" s="1"/>
  <c r="F843" i="1"/>
  <c r="E843" i="1" s="1"/>
  <c r="S843" i="1" s="1"/>
  <c r="F845" i="1"/>
  <c r="E845" i="1" s="1"/>
  <c r="S845" i="1" s="1"/>
  <c r="F832" i="1"/>
  <c r="E832" i="1" s="1"/>
  <c r="S832" i="1" s="1"/>
  <c r="F846" i="1"/>
  <c r="E846" i="1" s="1"/>
  <c r="S846" i="1" s="1"/>
  <c r="F847" i="1"/>
  <c r="E847" i="1" s="1"/>
  <c r="S847" i="1" s="1"/>
  <c r="F848" i="1"/>
  <c r="E848" i="1" s="1"/>
  <c r="S848" i="1" s="1"/>
  <c r="F849" i="1"/>
  <c r="E849" i="1" s="1"/>
  <c r="S849" i="1" s="1"/>
  <c r="F850" i="1"/>
  <c r="E850" i="1" s="1"/>
  <c r="S850" i="1" s="1"/>
  <c r="F851" i="1"/>
  <c r="E851" i="1" s="1"/>
  <c r="S851" i="1" s="1"/>
  <c r="F852" i="1"/>
  <c r="E852" i="1" s="1"/>
  <c r="S852" i="1" s="1"/>
  <c r="F853" i="1"/>
  <c r="E853" i="1" s="1"/>
  <c r="S853" i="1" s="1"/>
  <c r="F854" i="1"/>
  <c r="E854" i="1" s="1"/>
  <c r="S854" i="1" s="1"/>
  <c r="F855" i="1"/>
  <c r="E855" i="1" s="1"/>
  <c r="S855" i="1" s="1"/>
  <c r="F856" i="1"/>
  <c r="E856" i="1" s="1"/>
  <c r="S856" i="1" s="1"/>
  <c r="F857" i="1"/>
  <c r="E857" i="1" s="1"/>
  <c r="S857" i="1" s="1"/>
  <c r="F858" i="1"/>
  <c r="E858" i="1" s="1"/>
  <c r="S858" i="1" s="1"/>
  <c r="F859" i="1"/>
  <c r="E859" i="1" s="1"/>
  <c r="S859" i="1" s="1"/>
  <c r="F860" i="1"/>
  <c r="E860" i="1" s="1"/>
  <c r="S860" i="1" s="1"/>
  <c r="F861" i="1"/>
  <c r="E861" i="1" s="1"/>
  <c r="S861" i="1" s="1"/>
  <c r="R817" i="1"/>
  <c r="R818" i="1"/>
  <c r="R819" i="1"/>
  <c r="R820" i="1"/>
  <c r="R821" i="1"/>
  <c r="R804" i="1"/>
  <c r="R823" i="1"/>
  <c r="R824" i="1"/>
  <c r="R746" i="1"/>
  <c r="R747" i="1"/>
  <c r="R827" i="1"/>
  <c r="R828" i="1"/>
  <c r="R829" i="1"/>
  <c r="R830" i="1"/>
  <c r="R835" i="1"/>
  <c r="R831" i="1"/>
  <c r="R833" i="1"/>
  <c r="R748" i="1"/>
  <c r="R844" i="1"/>
  <c r="R836" i="1"/>
  <c r="R837" i="1"/>
  <c r="R838" i="1"/>
  <c r="R839" i="1"/>
  <c r="R840" i="1"/>
  <c r="R841" i="1"/>
  <c r="R842" i="1"/>
  <c r="R843" i="1"/>
  <c r="R845" i="1"/>
  <c r="R832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T817" i="1"/>
  <c r="T818" i="1"/>
  <c r="T819" i="1"/>
  <c r="T820" i="1"/>
  <c r="T821" i="1"/>
  <c r="T804" i="1"/>
  <c r="T823" i="1"/>
  <c r="T824" i="1"/>
  <c r="T746" i="1"/>
  <c r="T747" i="1"/>
  <c r="T827" i="1"/>
  <c r="T828" i="1"/>
  <c r="T829" i="1"/>
  <c r="T830" i="1"/>
  <c r="T835" i="1"/>
  <c r="T831" i="1"/>
  <c r="T833" i="1"/>
  <c r="T748" i="1"/>
  <c r="T844" i="1"/>
  <c r="T836" i="1"/>
  <c r="T837" i="1"/>
  <c r="T838" i="1"/>
  <c r="T839" i="1"/>
  <c r="T840" i="1"/>
  <c r="T841" i="1"/>
  <c r="T842" i="1"/>
  <c r="T843" i="1"/>
  <c r="T845" i="1"/>
  <c r="T832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U817" i="1"/>
  <c r="U818" i="1"/>
  <c r="U819" i="1"/>
  <c r="U820" i="1"/>
  <c r="U821" i="1"/>
  <c r="U804" i="1"/>
  <c r="U823" i="1"/>
  <c r="U824" i="1"/>
  <c r="U746" i="1"/>
  <c r="U747" i="1"/>
  <c r="U827" i="1"/>
  <c r="U828" i="1"/>
  <c r="U829" i="1"/>
  <c r="U830" i="1"/>
  <c r="U835" i="1"/>
  <c r="U831" i="1"/>
  <c r="U833" i="1"/>
  <c r="U748" i="1"/>
  <c r="U844" i="1"/>
  <c r="U836" i="1"/>
  <c r="U837" i="1"/>
  <c r="U838" i="1"/>
  <c r="U839" i="1"/>
  <c r="U840" i="1"/>
  <c r="U841" i="1"/>
  <c r="U842" i="1"/>
  <c r="U843" i="1"/>
  <c r="U845" i="1"/>
  <c r="U832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W818" i="1"/>
  <c r="W837" i="1"/>
  <c r="W850" i="1"/>
  <c r="F761" i="1"/>
  <c r="E761" i="1" s="1"/>
  <c r="S761" i="1" s="1"/>
  <c r="F762" i="1"/>
  <c r="E762" i="1" s="1"/>
  <c r="S762" i="1" s="1"/>
  <c r="F749" i="1"/>
  <c r="E749" i="1" s="1"/>
  <c r="S749" i="1" s="1"/>
  <c r="F764" i="1"/>
  <c r="E764" i="1" s="1"/>
  <c r="S764" i="1" s="1"/>
  <c r="F765" i="1"/>
  <c r="E765" i="1" s="1"/>
  <c r="S765" i="1" s="1"/>
  <c r="F766" i="1"/>
  <c r="E766" i="1" s="1"/>
  <c r="S766" i="1" s="1"/>
  <c r="F767" i="1"/>
  <c r="E767" i="1" s="1"/>
  <c r="S767" i="1" s="1"/>
  <c r="F768" i="1"/>
  <c r="E768" i="1" s="1"/>
  <c r="S768" i="1" s="1"/>
  <c r="F769" i="1"/>
  <c r="E769" i="1" s="1"/>
  <c r="S769" i="1" s="1"/>
  <c r="F770" i="1"/>
  <c r="E770" i="1" s="1"/>
  <c r="S770" i="1" s="1"/>
  <c r="F763" i="1"/>
  <c r="E763" i="1" s="1"/>
  <c r="S763" i="1" s="1"/>
  <c r="F772" i="1"/>
  <c r="E772" i="1" s="1"/>
  <c r="S772" i="1" s="1"/>
  <c r="F771" i="1"/>
  <c r="E771" i="1" s="1"/>
  <c r="S771" i="1" s="1"/>
  <c r="F774" i="1"/>
  <c r="E774" i="1" s="1"/>
  <c r="S774" i="1" s="1"/>
  <c r="F773" i="1"/>
  <c r="E773" i="1" s="1"/>
  <c r="S773" i="1" s="1"/>
  <c r="F775" i="1"/>
  <c r="E775" i="1" s="1"/>
  <c r="S775" i="1" s="1"/>
  <c r="F777" i="1"/>
  <c r="E777" i="1" s="1"/>
  <c r="S777" i="1" s="1"/>
  <c r="F776" i="1"/>
  <c r="E776" i="1" s="1"/>
  <c r="S776" i="1" s="1"/>
  <c r="F778" i="1"/>
  <c r="E778" i="1" s="1"/>
  <c r="S778" i="1" s="1"/>
  <c r="F779" i="1"/>
  <c r="E779" i="1" s="1"/>
  <c r="S779" i="1" s="1"/>
  <c r="F781" i="1"/>
  <c r="E781" i="1" s="1"/>
  <c r="S781" i="1" s="1"/>
  <c r="F780" i="1"/>
  <c r="E780" i="1" s="1"/>
  <c r="S780" i="1" s="1"/>
  <c r="F783" i="1"/>
  <c r="E783" i="1" s="1"/>
  <c r="S783" i="1" s="1"/>
  <c r="F782" i="1"/>
  <c r="E782" i="1" s="1"/>
  <c r="S782" i="1" s="1"/>
  <c r="F822" i="1"/>
  <c r="E822" i="1" s="1"/>
  <c r="S822" i="1" s="1"/>
  <c r="F786" i="1"/>
  <c r="E786" i="1" s="1"/>
  <c r="S786" i="1" s="1"/>
  <c r="F787" i="1"/>
  <c r="E787" i="1" s="1"/>
  <c r="S787" i="1" s="1"/>
  <c r="F788" i="1"/>
  <c r="E788" i="1" s="1"/>
  <c r="S788" i="1" s="1"/>
  <c r="F784" i="1"/>
  <c r="E784" i="1" s="1"/>
  <c r="S784" i="1" s="1"/>
  <c r="F785" i="1"/>
  <c r="E785" i="1" s="1"/>
  <c r="S785" i="1" s="1"/>
  <c r="F791" i="1"/>
  <c r="E791" i="1" s="1"/>
  <c r="S791" i="1" s="1"/>
  <c r="F792" i="1"/>
  <c r="E792" i="1" s="1"/>
  <c r="S792" i="1" s="1"/>
  <c r="F793" i="1"/>
  <c r="E793" i="1" s="1"/>
  <c r="S793" i="1" s="1"/>
  <c r="F789" i="1"/>
  <c r="E789" i="1" s="1"/>
  <c r="S789" i="1" s="1"/>
  <c r="F790" i="1"/>
  <c r="E790" i="1" s="1"/>
  <c r="S790" i="1" s="1"/>
  <c r="F794" i="1"/>
  <c r="E794" i="1" s="1"/>
  <c r="S794" i="1" s="1"/>
  <c r="F812" i="1"/>
  <c r="E812" i="1" s="1"/>
  <c r="S812" i="1" s="1"/>
  <c r="F795" i="1"/>
  <c r="E795" i="1" s="1"/>
  <c r="S795" i="1" s="1"/>
  <c r="F825" i="1"/>
  <c r="E825" i="1" s="1"/>
  <c r="S825" i="1" s="1"/>
  <c r="F826" i="1"/>
  <c r="E826" i="1" s="1"/>
  <c r="S826" i="1" s="1"/>
  <c r="F796" i="1"/>
  <c r="E796" i="1" s="1"/>
  <c r="S796" i="1" s="1"/>
  <c r="F490" i="1"/>
  <c r="E490" i="1" s="1"/>
  <c r="S490" i="1" s="1"/>
  <c r="F798" i="1"/>
  <c r="E798" i="1" s="1"/>
  <c r="S798" i="1" s="1"/>
  <c r="F801" i="1"/>
  <c r="E801" i="1" s="1"/>
  <c r="S801" i="1" s="1"/>
  <c r="F803" i="1"/>
  <c r="E803" i="1" s="1"/>
  <c r="S803" i="1" s="1"/>
  <c r="F834" i="1"/>
  <c r="E834" i="1" s="1"/>
  <c r="S834" i="1" s="1"/>
  <c r="F807" i="1"/>
  <c r="E807" i="1" s="1"/>
  <c r="S807" i="1" s="1"/>
  <c r="F742" i="1"/>
  <c r="E742" i="1" s="1"/>
  <c r="S742" i="1" s="1"/>
  <c r="F743" i="1"/>
  <c r="E743" i="1" s="1"/>
  <c r="S743" i="1" s="1"/>
  <c r="F810" i="1"/>
  <c r="E810" i="1" s="1"/>
  <c r="S810" i="1" s="1"/>
  <c r="F811" i="1"/>
  <c r="E811" i="1" s="1"/>
  <c r="S811" i="1" s="1"/>
  <c r="F669" i="1"/>
  <c r="E669" i="1" s="1"/>
  <c r="S669" i="1" s="1"/>
  <c r="F813" i="1"/>
  <c r="V813" i="1" s="1"/>
  <c r="F814" i="1"/>
  <c r="E814" i="1" s="1"/>
  <c r="S814" i="1" s="1"/>
  <c r="F815" i="1"/>
  <c r="E815" i="1" s="1"/>
  <c r="S815" i="1" s="1"/>
  <c r="F816" i="1"/>
  <c r="E816" i="1" s="1"/>
  <c r="S816" i="1" s="1"/>
  <c r="R761" i="1"/>
  <c r="R762" i="1"/>
  <c r="R749" i="1"/>
  <c r="R764" i="1"/>
  <c r="R765" i="1"/>
  <c r="R766" i="1"/>
  <c r="R767" i="1"/>
  <c r="R768" i="1"/>
  <c r="R769" i="1"/>
  <c r="R770" i="1"/>
  <c r="R763" i="1"/>
  <c r="R772" i="1"/>
  <c r="R771" i="1"/>
  <c r="R774" i="1"/>
  <c r="R773" i="1"/>
  <c r="R775" i="1"/>
  <c r="R777" i="1"/>
  <c r="R776" i="1"/>
  <c r="R778" i="1"/>
  <c r="R779" i="1"/>
  <c r="R781" i="1"/>
  <c r="R780" i="1"/>
  <c r="R783" i="1"/>
  <c r="R782" i="1"/>
  <c r="R822" i="1"/>
  <c r="R786" i="1"/>
  <c r="R787" i="1"/>
  <c r="R788" i="1"/>
  <c r="R784" i="1"/>
  <c r="R785" i="1"/>
  <c r="R791" i="1"/>
  <c r="R792" i="1"/>
  <c r="R793" i="1"/>
  <c r="R789" i="1"/>
  <c r="R790" i="1"/>
  <c r="R794" i="1"/>
  <c r="R812" i="1"/>
  <c r="R795" i="1"/>
  <c r="R825" i="1"/>
  <c r="R826" i="1"/>
  <c r="R796" i="1"/>
  <c r="R490" i="1"/>
  <c r="R798" i="1"/>
  <c r="R801" i="1"/>
  <c r="R803" i="1"/>
  <c r="R834" i="1"/>
  <c r="R807" i="1"/>
  <c r="R742" i="1"/>
  <c r="R743" i="1"/>
  <c r="R810" i="1"/>
  <c r="R811" i="1"/>
  <c r="R669" i="1"/>
  <c r="R813" i="1"/>
  <c r="R814" i="1"/>
  <c r="R815" i="1"/>
  <c r="R816" i="1"/>
  <c r="T761" i="1"/>
  <c r="T762" i="1"/>
  <c r="T749" i="1"/>
  <c r="T764" i="1"/>
  <c r="T765" i="1"/>
  <c r="T766" i="1"/>
  <c r="T767" i="1"/>
  <c r="T768" i="1"/>
  <c r="T769" i="1"/>
  <c r="T770" i="1"/>
  <c r="T763" i="1"/>
  <c r="T772" i="1"/>
  <c r="T771" i="1"/>
  <c r="T774" i="1"/>
  <c r="T773" i="1"/>
  <c r="T775" i="1"/>
  <c r="T777" i="1"/>
  <c r="T776" i="1"/>
  <c r="T778" i="1"/>
  <c r="T779" i="1"/>
  <c r="T781" i="1"/>
  <c r="T780" i="1"/>
  <c r="T783" i="1"/>
  <c r="T782" i="1"/>
  <c r="T822" i="1"/>
  <c r="T786" i="1"/>
  <c r="T787" i="1"/>
  <c r="T788" i="1"/>
  <c r="T784" i="1"/>
  <c r="T785" i="1"/>
  <c r="T791" i="1"/>
  <c r="T792" i="1"/>
  <c r="T793" i="1"/>
  <c r="T789" i="1"/>
  <c r="T790" i="1"/>
  <c r="T794" i="1"/>
  <c r="T812" i="1"/>
  <c r="T795" i="1"/>
  <c r="T825" i="1"/>
  <c r="T826" i="1"/>
  <c r="T796" i="1"/>
  <c r="T490" i="1"/>
  <c r="T798" i="1"/>
  <c r="T801" i="1"/>
  <c r="T803" i="1"/>
  <c r="T834" i="1"/>
  <c r="T807" i="1"/>
  <c r="T742" i="1"/>
  <c r="T743" i="1"/>
  <c r="T810" i="1"/>
  <c r="T811" i="1"/>
  <c r="T669" i="1"/>
  <c r="T813" i="1"/>
  <c r="T814" i="1"/>
  <c r="T815" i="1"/>
  <c r="T816" i="1"/>
  <c r="U761" i="1"/>
  <c r="U762" i="1"/>
  <c r="U749" i="1"/>
  <c r="U764" i="1"/>
  <c r="U765" i="1"/>
  <c r="U766" i="1"/>
  <c r="U767" i="1"/>
  <c r="U768" i="1"/>
  <c r="U769" i="1"/>
  <c r="U770" i="1"/>
  <c r="U763" i="1"/>
  <c r="U772" i="1"/>
  <c r="U771" i="1"/>
  <c r="U774" i="1"/>
  <c r="U773" i="1"/>
  <c r="U775" i="1"/>
  <c r="U777" i="1"/>
  <c r="U776" i="1"/>
  <c r="U778" i="1"/>
  <c r="U779" i="1"/>
  <c r="U781" i="1"/>
  <c r="U780" i="1"/>
  <c r="U783" i="1"/>
  <c r="U782" i="1"/>
  <c r="U822" i="1"/>
  <c r="U786" i="1"/>
  <c r="U787" i="1"/>
  <c r="U788" i="1"/>
  <c r="U784" i="1"/>
  <c r="U785" i="1"/>
  <c r="U791" i="1"/>
  <c r="U792" i="1"/>
  <c r="U793" i="1"/>
  <c r="U789" i="1"/>
  <c r="U790" i="1"/>
  <c r="U794" i="1"/>
  <c r="U812" i="1"/>
  <c r="U795" i="1"/>
  <c r="U825" i="1"/>
  <c r="U826" i="1"/>
  <c r="U796" i="1"/>
  <c r="U490" i="1"/>
  <c r="U798" i="1"/>
  <c r="U801" i="1"/>
  <c r="U803" i="1"/>
  <c r="U834" i="1"/>
  <c r="U807" i="1"/>
  <c r="U742" i="1"/>
  <c r="U743" i="1"/>
  <c r="U810" i="1"/>
  <c r="U811" i="1"/>
  <c r="U669" i="1"/>
  <c r="U813" i="1"/>
  <c r="U814" i="1"/>
  <c r="U815" i="1"/>
  <c r="U816" i="1"/>
  <c r="F738" i="1"/>
  <c r="E738" i="1" s="1"/>
  <c r="S738" i="1" s="1"/>
  <c r="F667" i="1"/>
  <c r="E667" i="1" s="1"/>
  <c r="S667" i="1" s="1"/>
  <c r="F726" i="1"/>
  <c r="E726" i="1" s="1"/>
  <c r="S726" i="1" s="1"/>
  <c r="F716" i="1"/>
  <c r="E716" i="1" s="1"/>
  <c r="S716" i="1" s="1"/>
  <c r="F717" i="1"/>
  <c r="E717" i="1" s="1"/>
  <c r="S717" i="1" s="1"/>
  <c r="F718" i="1"/>
  <c r="E718" i="1" s="1"/>
  <c r="S718" i="1" s="1"/>
  <c r="F719" i="1"/>
  <c r="E719" i="1" s="1"/>
  <c r="S719" i="1" s="1"/>
  <c r="F720" i="1"/>
  <c r="E720" i="1" s="1"/>
  <c r="S720" i="1" s="1"/>
  <c r="F740" i="1"/>
  <c r="E740" i="1" s="1"/>
  <c r="S740" i="1" s="1"/>
  <c r="F802" i="1"/>
  <c r="E802" i="1" s="1"/>
  <c r="S802" i="1" s="1"/>
  <c r="F806" i="1"/>
  <c r="E806" i="1" s="1"/>
  <c r="S806" i="1" s="1"/>
  <c r="F808" i="1"/>
  <c r="E808" i="1" s="1"/>
  <c r="S808" i="1" s="1"/>
  <c r="F744" i="1"/>
  <c r="E744" i="1" s="1"/>
  <c r="S744" i="1" s="1"/>
  <c r="F745" i="1"/>
  <c r="E745" i="1" s="1"/>
  <c r="S745" i="1" s="1"/>
  <c r="F739" i="1"/>
  <c r="E739" i="1" s="1"/>
  <c r="S739" i="1" s="1"/>
  <c r="F741" i="1"/>
  <c r="E741" i="1" s="1"/>
  <c r="S741" i="1" s="1"/>
  <c r="F723" i="1"/>
  <c r="E723" i="1" s="1"/>
  <c r="S723" i="1" s="1"/>
  <c r="F724" i="1"/>
  <c r="E724" i="1" s="1"/>
  <c r="S724" i="1" s="1"/>
  <c r="F636" i="1"/>
  <c r="E636" i="1" s="1"/>
  <c r="S636" i="1" s="1"/>
  <c r="F637" i="1"/>
  <c r="E637" i="1" s="1"/>
  <c r="S637" i="1" s="1"/>
  <c r="F679" i="1"/>
  <c r="E679" i="1" s="1"/>
  <c r="S679" i="1" s="1"/>
  <c r="F680" i="1"/>
  <c r="E680" i="1" s="1"/>
  <c r="S680" i="1" s="1"/>
  <c r="F725" i="1"/>
  <c r="E725" i="1" s="1"/>
  <c r="S725" i="1" s="1"/>
  <c r="F681" i="1"/>
  <c r="E681" i="1" s="1"/>
  <c r="S681" i="1" s="1"/>
  <c r="F682" i="1"/>
  <c r="E682" i="1" s="1"/>
  <c r="S682" i="1" s="1"/>
  <c r="F683" i="1"/>
  <c r="E683" i="1" s="1"/>
  <c r="S683" i="1" s="1"/>
  <c r="F684" i="1"/>
  <c r="E684" i="1" s="1"/>
  <c r="S684" i="1" s="1"/>
  <c r="F685" i="1"/>
  <c r="E685" i="1" s="1"/>
  <c r="S685" i="1" s="1"/>
  <c r="F686" i="1"/>
  <c r="E686" i="1" s="1"/>
  <c r="S686" i="1" s="1"/>
  <c r="F695" i="1"/>
  <c r="E695" i="1" s="1"/>
  <c r="S695" i="1" s="1"/>
  <c r="F696" i="1"/>
  <c r="E696" i="1" s="1"/>
  <c r="S696" i="1" s="1"/>
  <c r="F729" i="1"/>
  <c r="E729" i="1" s="1"/>
  <c r="S729" i="1" s="1"/>
  <c r="F730" i="1"/>
  <c r="E730" i="1" s="1"/>
  <c r="S730" i="1" s="1"/>
  <c r="F731" i="1"/>
  <c r="E731" i="1" s="1"/>
  <c r="S731" i="1" s="1"/>
  <c r="F705" i="1"/>
  <c r="E705" i="1" s="1"/>
  <c r="S705" i="1" s="1"/>
  <c r="F733" i="1"/>
  <c r="E733" i="1" s="1"/>
  <c r="S733" i="1" s="1"/>
  <c r="F734" i="1"/>
  <c r="E734" i="1" s="1"/>
  <c r="S734" i="1" s="1"/>
  <c r="F809" i="1"/>
  <c r="E809" i="1" s="1"/>
  <c r="S809" i="1" s="1"/>
  <c r="F697" i="1"/>
  <c r="E697" i="1" s="1"/>
  <c r="S697" i="1" s="1"/>
  <c r="F583" i="1"/>
  <c r="E583" i="1" s="1"/>
  <c r="S583" i="1" s="1"/>
  <c r="F402" i="1"/>
  <c r="E402" i="1" s="1"/>
  <c r="S402" i="1" s="1"/>
  <c r="F460" i="1"/>
  <c r="E460" i="1" s="1"/>
  <c r="S460" i="1" s="1"/>
  <c r="F752" i="1"/>
  <c r="E752" i="1" s="1"/>
  <c r="S752" i="1" s="1"/>
  <c r="F753" i="1"/>
  <c r="E753" i="1" s="1"/>
  <c r="S753" i="1" s="1"/>
  <c r="F754" i="1"/>
  <c r="E754" i="1" s="1"/>
  <c r="S754" i="1" s="1"/>
  <c r="F755" i="1"/>
  <c r="E755" i="1" s="1"/>
  <c r="S755" i="1" s="1"/>
  <c r="F756" i="1"/>
  <c r="E756" i="1" s="1"/>
  <c r="S756" i="1" s="1"/>
  <c r="F757" i="1"/>
  <c r="E757" i="1" s="1"/>
  <c r="S757" i="1" s="1"/>
  <c r="F758" i="1"/>
  <c r="E758" i="1" s="1"/>
  <c r="S758" i="1" s="1"/>
  <c r="F759" i="1"/>
  <c r="E759" i="1" s="1"/>
  <c r="S759" i="1" s="1"/>
  <c r="F760" i="1"/>
  <c r="E760" i="1" s="1"/>
  <c r="S760" i="1" s="1"/>
  <c r="R738" i="1"/>
  <c r="R667" i="1"/>
  <c r="R726" i="1"/>
  <c r="R716" i="1"/>
  <c r="R717" i="1"/>
  <c r="R718" i="1"/>
  <c r="R719" i="1"/>
  <c r="R720" i="1"/>
  <c r="R740" i="1"/>
  <c r="R802" i="1"/>
  <c r="R806" i="1"/>
  <c r="R808" i="1"/>
  <c r="R744" i="1"/>
  <c r="R745" i="1"/>
  <c r="R739" i="1"/>
  <c r="R741" i="1"/>
  <c r="R723" i="1"/>
  <c r="R724" i="1"/>
  <c r="R636" i="1"/>
  <c r="R637" i="1"/>
  <c r="R679" i="1"/>
  <c r="R680" i="1"/>
  <c r="R725" i="1"/>
  <c r="R681" i="1"/>
  <c r="R682" i="1"/>
  <c r="R683" i="1"/>
  <c r="R684" i="1"/>
  <c r="R685" i="1"/>
  <c r="R686" i="1"/>
  <c r="R695" i="1"/>
  <c r="R696" i="1"/>
  <c r="R729" i="1"/>
  <c r="R730" i="1"/>
  <c r="R731" i="1"/>
  <c r="R705" i="1"/>
  <c r="R733" i="1"/>
  <c r="R734" i="1"/>
  <c r="R809" i="1"/>
  <c r="R697" i="1"/>
  <c r="R583" i="1"/>
  <c r="R402" i="1"/>
  <c r="R460" i="1"/>
  <c r="R752" i="1"/>
  <c r="R753" i="1"/>
  <c r="R754" i="1"/>
  <c r="R755" i="1"/>
  <c r="R756" i="1"/>
  <c r="R757" i="1"/>
  <c r="R758" i="1"/>
  <c r="R759" i="1"/>
  <c r="R760" i="1"/>
  <c r="T738" i="1"/>
  <c r="T667" i="1"/>
  <c r="T726" i="1"/>
  <c r="T716" i="1"/>
  <c r="T717" i="1"/>
  <c r="T718" i="1"/>
  <c r="T719" i="1"/>
  <c r="T720" i="1"/>
  <c r="T740" i="1"/>
  <c r="T802" i="1"/>
  <c r="T806" i="1"/>
  <c r="T808" i="1"/>
  <c r="T744" i="1"/>
  <c r="T745" i="1"/>
  <c r="T739" i="1"/>
  <c r="T741" i="1"/>
  <c r="T723" i="1"/>
  <c r="T724" i="1"/>
  <c r="T636" i="1"/>
  <c r="T637" i="1"/>
  <c r="T679" i="1"/>
  <c r="T680" i="1"/>
  <c r="T725" i="1"/>
  <c r="T681" i="1"/>
  <c r="T682" i="1"/>
  <c r="T683" i="1"/>
  <c r="T684" i="1"/>
  <c r="T685" i="1"/>
  <c r="T686" i="1"/>
  <c r="T695" i="1"/>
  <c r="T696" i="1"/>
  <c r="T729" i="1"/>
  <c r="T730" i="1"/>
  <c r="T731" i="1"/>
  <c r="T705" i="1"/>
  <c r="T733" i="1"/>
  <c r="T734" i="1"/>
  <c r="T809" i="1"/>
  <c r="T697" i="1"/>
  <c r="T583" i="1"/>
  <c r="T402" i="1"/>
  <c r="T460" i="1"/>
  <c r="T752" i="1"/>
  <c r="T753" i="1"/>
  <c r="T754" i="1"/>
  <c r="T755" i="1"/>
  <c r="T756" i="1"/>
  <c r="T757" i="1"/>
  <c r="T758" i="1"/>
  <c r="T759" i="1"/>
  <c r="T760" i="1"/>
  <c r="U738" i="1"/>
  <c r="U667" i="1"/>
  <c r="U726" i="1"/>
  <c r="U716" i="1"/>
  <c r="U717" i="1"/>
  <c r="U718" i="1"/>
  <c r="U719" i="1"/>
  <c r="U720" i="1"/>
  <c r="U740" i="1"/>
  <c r="U802" i="1"/>
  <c r="U806" i="1"/>
  <c r="U808" i="1"/>
  <c r="U744" i="1"/>
  <c r="U745" i="1"/>
  <c r="U739" i="1"/>
  <c r="U741" i="1"/>
  <c r="U723" i="1"/>
  <c r="U724" i="1"/>
  <c r="U636" i="1"/>
  <c r="U637" i="1"/>
  <c r="U679" i="1"/>
  <c r="U680" i="1"/>
  <c r="U725" i="1"/>
  <c r="U681" i="1"/>
  <c r="U682" i="1"/>
  <c r="U683" i="1"/>
  <c r="U684" i="1"/>
  <c r="U685" i="1"/>
  <c r="U686" i="1"/>
  <c r="U695" i="1"/>
  <c r="U696" i="1"/>
  <c r="U729" i="1"/>
  <c r="U730" i="1"/>
  <c r="U731" i="1"/>
  <c r="U705" i="1"/>
  <c r="U733" i="1"/>
  <c r="U734" i="1"/>
  <c r="U809" i="1"/>
  <c r="U697" i="1"/>
  <c r="U583" i="1"/>
  <c r="U402" i="1"/>
  <c r="U460" i="1"/>
  <c r="U752" i="1"/>
  <c r="U753" i="1"/>
  <c r="U754" i="1"/>
  <c r="U755" i="1"/>
  <c r="U756" i="1"/>
  <c r="U757" i="1"/>
  <c r="U758" i="1"/>
  <c r="U759" i="1"/>
  <c r="U760" i="1"/>
  <c r="W744" i="1"/>
  <c r="W745" i="1"/>
  <c r="F704" i="1"/>
  <c r="E704" i="1" s="1"/>
  <c r="S704" i="1" s="1"/>
  <c r="F732" i="1"/>
  <c r="E732" i="1" s="1"/>
  <c r="S732" i="1" s="1"/>
  <c r="F711" i="1"/>
  <c r="E711" i="1" s="1"/>
  <c r="S711" i="1" s="1"/>
  <c r="F712" i="1"/>
  <c r="E712" i="1" s="1"/>
  <c r="S712" i="1" s="1"/>
  <c r="F619" i="1"/>
  <c r="E619" i="1" s="1"/>
  <c r="S619" i="1" s="1"/>
  <c r="F735" i="1"/>
  <c r="E735" i="1" s="1"/>
  <c r="S735" i="1" s="1"/>
  <c r="F713" i="1"/>
  <c r="E713" i="1" s="1"/>
  <c r="S713" i="1" s="1"/>
  <c r="F736" i="1"/>
  <c r="E736" i="1" s="1"/>
  <c r="S736" i="1" s="1"/>
  <c r="F737" i="1"/>
  <c r="E737" i="1" s="1"/>
  <c r="S737" i="1" s="1"/>
  <c r="R704" i="1"/>
  <c r="R732" i="1"/>
  <c r="R711" i="1"/>
  <c r="R712" i="1"/>
  <c r="R619" i="1"/>
  <c r="R735" i="1"/>
  <c r="R713" i="1"/>
  <c r="R736" i="1"/>
  <c r="R737" i="1"/>
  <c r="T704" i="1"/>
  <c r="T732" i="1"/>
  <c r="T711" i="1"/>
  <c r="T712" i="1"/>
  <c r="T619" i="1"/>
  <c r="T735" i="1"/>
  <c r="T713" i="1"/>
  <c r="T736" i="1"/>
  <c r="T737" i="1"/>
  <c r="U704" i="1"/>
  <c r="U732" i="1"/>
  <c r="U711" i="1"/>
  <c r="U712" i="1"/>
  <c r="U619" i="1"/>
  <c r="U735" i="1"/>
  <c r="U713" i="1"/>
  <c r="U736" i="1"/>
  <c r="U737" i="1"/>
  <c r="F689" i="1"/>
  <c r="E689" i="1" s="1"/>
  <c r="S689" i="1" s="1"/>
  <c r="F634" i="1"/>
  <c r="E634" i="1" s="1"/>
  <c r="S634" i="1" s="1"/>
  <c r="F396" i="1"/>
  <c r="E396" i="1" s="1"/>
  <c r="S396" i="1" s="1"/>
  <c r="F690" i="1"/>
  <c r="E690" i="1" s="1"/>
  <c r="S690" i="1" s="1"/>
  <c r="F691" i="1"/>
  <c r="E691" i="1" s="1"/>
  <c r="S691" i="1" s="1"/>
  <c r="F692" i="1"/>
  <c r="E692" i="1" s="1"/>
  <c r="S692" i="1" s="1"/>
  <c r="F635" i="1"/>
  <c r="E635" i="1" s="1"/>
  <c r="S635" i="1" s="1"/>
  <c r="F727" i="1"/>
  <c r="E727" i="1" s="1"/>
  <c r="S727" i="1" s="1"/>
  <c r="F693" i="1"/>
  <c r="E693" i="1" s="1"/>
  <c r="S693" i="1" s="1"/>
  <c r="F728" i="1"/>
  <c r="E728" i="1" s="1"/>
  <c r="S728" i="1" s="1"/>
  <c r="F694" i="1"/>
  <c r="E694" i="1" s="1"/>
  <c r="S694" i="1" s="1"/>
  <c r="F645" i="1"/>
  <c r="E645" i="1" s="1"/>
  <c r="S645" i="1" s="1"/>
  <c r="F646" i="1"/>
  <c r="E646" i="1" s="1"/>
  <c r="S646" i="1" s="1"/>
  <c r="F700" i="1"/>
  <c r="E700" i="1" s="1"/>
  <c r="S700" i="1" s="1"/>
  <c r="F647" i="1"/>
  <c r="E647" i="1" s="1"/>
  <c r="S647" i="1" s="1"/>
  <c r="F701" i="1"/>
  <c r="E701" i="1" s="1"/>
  <c r="S701" i="1" s="1"/>
  <c r="F648" i="1"/>
  <c r="E648" i="1" s="1"/>
  <c r="S648" i="1" s="1"/>
  <c r="F702" i="1"/>
  <c r="E702" i="1" s="1"/>
  <c r="S702" i="1" s="1"/>
  <c r="F649" i="1"/>
  <c r="E649" i="1" s="1"/>
  <c r="S649" i="1" s="1"/>
  <c r="F703" i="1"/>
  <c r="E703" i="1" s="1"/>
  <c r="S703" i="1" s="1"/>
  <c r="V702" i="1"/>
  <c r="R689" i="1"/>
  <c r="R634" i="1"/>
  <c r="R396" i="1"/>
  <c r="R690" i="1"/>
  <c r="R691" i="1"/>
  <c r="R692" i="1"/>
  <c r="R635" i="1"/>
  <c r="R727" i="1"/>
  <c r="R693" i="1"/>
  <c r="R728" i="1"/>
  <c r="R694" i="1"/>
  <c r="R645" i="1"/>
  <c r="R646" i="1"/>
  <c r="R700" i="1"/>
  <c r="R647" i="1"/>
  <c r="R701" i="1"/>
  <c r="R648" i="1"/>
  <c r="R702" i="1"/>
  <c r="R649" i="1"/>
  <c r="R703" i="1"/>
  <c r="T689" i="1"/>
  <c r="T634" i="1"/>
  <c r="T396" i="1"/>
  <c r="T690" i="1"/>
  <c r="T691" i="1"/>
  <c r="T692" i="1"/>
  <c r="T635" i="1"/>
  <c r="T727" i="1"/>
  <c r="T693" i="1"/>
  <c r="T728" i="1"/>
  <c r="T694" i="1"/>
  <c r="T645" i="1"/>
  <c r="T646" i="1"/>
  <c r="T700" i="1"/>
  <c r="T647" i="1"/>
  <c r="T701" i="1"/>
  <c r="T648" i="1"/>
  <c r="T702" i="1"/>
  <c r="T649" i="1"/>
  <c r="T703" i="1"/>
  <c r="U689" i="1"/>
  <c r="U634" i="1"/>
  <c r="U396" i="1"/>
  <c r="U690" i="1"/>
  <c r="U691" i="1"/>
  <c r="U692" i="1"/>
  <c r="U635" i="1"/>
  <c r="U727" i="1"/>
  <c r="U693" i="1"/>
  <c r="U728" i="1"/>
  <c r="U694" i="1"/>
  <c r="U645" i="1"/>
  <c r="U646" i="1"/>
  <c r="U700" i="1"/>
  <c r="U647" i="1"/>
  <c r="U701" i="1"/>
  <c r="U648" i="1"/>
  <c r="U702" i="1"/>
  <c r="U649" i="1"/>
  <c r="U703" i="1"/>
  <c r="E901" i="1" l="1"/>
  <c r="S901" i="1" s="1"/>
  <c r="V867" i="1"/>
  <c r="E813" i="1"/>
  <c r="S813" i="1" s="1"/>
  <c r="V649" i="1"/>
  <c r="F675" i="1"/>
  <c r="F676" i="1" l="1"/>
  <c r="E676" i="1" s="1"/>
  <c r="S676" i="1" s="1"/>
  <c r="F677" i="1"/>
  <c r="E677" i="1" s="1"/>
  <c r="S677" i="1" s="1"/>
  <c r="F722" i="1"/>
  <c r="E722" i="1" s="1"/>
  <c r="S722" i="1" s="1"/>
  <c r="F678" i="1"/>
  <c r="E678" i="1" s="1"/>
  <c r="S678" i="1" s="1"/>
  <c r="R676" i="1"/>
  <c r="R677" i="1"/>
  <c r="R722" i="1"/>
  <c r="R678" i="1"/>
  <c r="T676" i="1"/>
  <c r="T677" i="1"/>
  <c r="T722" i="1"/>
  <c r="T678" i="1"/>
  <c r="U676" i="1"/>
  <c r="U677" i="1"/>
  <c r="U722" i="1"/>
  <c r="U678" i="1"/>
  <c r="E7869" i="10"/>
  <c r="F7869" i="10" s="1"/>
  <c r="E7868" i="10"/>
  <c r="F7868" i="10" s="1"/>
  <c r="E7867" i="10"/>
  <c r="F7867" i="10" s="1"/>
  <c r="E7866" i="10"/>
  <c r="F7866" i="10" s="1"/>
  <c r="E7865" i="10"/>
  <c r="F7865" i="10" s="1"/>
  <c r="E7864" i="10"/>
  <c r="F7864" i="10" s="1"/>
  <c r="E7863" i="10"/>
  <c r="F7863" i="10" s="1"/>
  <c r="E7862" i="10"/>
  <c r="F7862" i="10" s="1"/>
  <c r="E7861" i="10"/>
  <c r="F7861" i="10" s="1"/>
  <c r="E7860" i="10"/>
  <c r="F7860" i="10" s="1"/>
  <c r="E7859" i="10"/>
  <c r="F7859" i="10" s="1"/>
  <c r="E7858" i="10"/>
  <c r="F7858" i="10" s="1"/>
  <c r="M7857" i="10"/>
  <c r="L7857" i="10"/>
  <c r="E7857" i="10"/>
  <c r="F7857" i="10" s="1"/>
  <c r="E7856" i="10"/>
  <c r="F7856" i="10" s="1"/>
  <c r="E7855" i="10"/>
  <c r="F7855" i="10" s="1"/>
  <c r="E7854" i="10"/>
  <c r="F7854" i="10" s="1"/>
  <c r="M7853" i="10"/>
  <c r="L7853" i="10"/>
  <c r="E7853" i="10"/>
  <c r="F7853" i="10" s="1"/>
  <c r="M7852" i="10"/>
  <c r="L7852" i="10"/>
  <c r="E7852" i="10"/>
  <c r="F7852" i="10" s="1"/>
  <c r="M7851" i="10"/>
  <c r="L7851" i="10"/>
  <c r="E7851" i="10"/>
  <c r="F7851" i="10" s="1"/>
  <c r="M7850" i="10"/>
  <c r="L7850" i="10"/>
  <c r="E7850" i="10"/>
  <c r="F7850" i="10" s="1"/>
  <c r="M7849" i="10"/>
  <c r="L7849" i="10"/>
  <c r="E7849" i="10"/>
  <c r="F7849" i="10" s="1"/>
  <c r="M7848" i="10"/>
  <c r="L7848" i="10"/>
  <c r="E7848" i="10"/>
  <c r="F7848" i="10" s="1"/>
  <c r="M7847" i="10"/>
  <c r="L7847" i="10"/>
  <c r="F7847" i="10"/>
  <c r="E7847" i="10"/>
  <c r="M7846" i="10"/>
  <c r="L7846" i="10"/>
  <c r="E7846" i="10"/>
  <c r="F7846" i="10" s="1"/>
  <c r="M7845" i="10"/>
  <c r="L7845" i="10"/>
  <c r="E7845" i="10"/>
  <c r="F7845" i="10" s="1"/>
  <c r="M7844" i="10"/>
  <c r="L7844" i="10"/>
  <c r="E7844" i="10"/>
  <c r="F7844" i="10" s="1"/>
  <c r="M7843" i="10"/>
  <c r="L7843" i="10"/>
  <c r="F7843" i="10"/>
  <c r="E7843" i="10"/>
  <c r="M7842" i="10"/>
  <c r="L7842" i="10"/>
  <c r="E7842" i="10"/>
  <c r="F7842" i="10" s="1"/>
  <c r="M7841" i="10"/>
  <c r="L7841" i="10"/>
  <c r="E7841" i="10"/>
  <c r="F7841" i="10" s="1"/>
  <c r="M7840" i="10"/>
  <c r="L7840" i="10"/>
  <c r="E7840" i="10"/>
  <c r="F7840" i="10" s="1"/>
  <c r="M7839" i="10"/>
  <c r="L7839" i="10"/>
  <c r="E7839" i="10"/>
  <c r="F7839" i="10" s="1"/>
  <c r="M7838" i="10"/>
  <c r="L7838" i="10"/>
  <c r="E7838" i="10"/>
  <c r="F7838" i="10" s="1"/>
  <c r="M7837" i="10"/>
  <c r="L7837" i="10"/>
  <c r="E7837" i="10"/>
  <c r="F7837" i="10" s="1"/>
  <c r="M7836" i="10"/>
  <c r="L7836" i="10"/>
  <c r="E7836" i="10"/>
  <c r="F7836" i="10" s="1"/>
  <c r="M7835" i="10"/>
  <c r="L7835" i="10"/>
  <c r="E7835" i="10"/>
  <c r="F7835" i="10" s="1"/>
  <c r="M7834" i="10"/>
  <c r="L7834" i="10"/>
  <c r="E7834" i="10"/>
  <c r="F7834" i="10" s="1"/>
  <c r="M7833" i="10"/>
  <c r="L7833" i="10"/>
  <c r="E7833" i="10"/>
  <c r="F7833" i="10" s="1"/>
  <c r="M7832" i="10"/>
  <c r="L7832" i="10"/>
  <c r="F7832" i="10"/>
  <c r="E7832" i="10"/>
  <c r="M7831" i="10"/>
  <c r="L7831" i="10"/>
  <c r="E7831" i="10"/>
  <c r="F7831" i="10" s="1"/>
  <c r="M7830" i="10"/>
  <c r="L7830" i="10"/>
  <c r="E7830" i="10"/>
  <c r="F7830" i="10" s="1"/>
  <c r="M7829" i="10"/>
  <c r="L7829" i="10"/>
  <c r="F7829" i="10"/>
  <c r="E7829" i="10"/>
  <c r="M7828" i="10"/>
  <c r="L7828" i="10"/>
  <c r="E7828" i="10"/>
  <c r="F7828" i="10" s="1"/>
  <c r="M7827" i="10"/>
  <c r="L7827" i="10"/>
  <c r="E7827" i="10"/>
  <c r="F7827" i="10" s="1"/>
  <c r="M7826" i="10"/>
  <c r="L7826" i="10"/>
  <c r="E7826" i="10"/>
  <c r="F7826" i="10" s="1"/>
  <c r="M7825" i="10"/>
  <c r="L7825" i="10"/>
  <c r="E7825" i="10"/>
  <c r="F7825" i="10" s="1"/>
  <c r="M7824" i="10"/>
  <c r="L7824" i="10"/>
  <c r="E7824" i="10"/>
  <c r="F7824" i="10" s="1"/>
  <c r="M7823" i="10"/>
  <c r="L7823" i="10"/>
  <c r="E7823" i="10"/>
  <c r="F7823" i="10" s="1"/>
  <c r="M7822" i="10"/>
  <c r="L7822" i="10"/>
  <c r="E7822" i="10"/>
  <c r="F7822" i="10" s="1"/>
  <c r="M7821" i="10"/>
  <c r="L7821" i="10"/>
  <c r="E7821" i="10"/>
  <c r="F7821" i="10" s="1"/>
  <c r="M7820" i="10"/>
  <c r="L7820" i="10"/>
  <c r="E7820" i="10"/>
  <c r="F7820" i="10" s="1"/>
  <c r="M7819" i="10"/>
  <c r="L7819" i="10"/>
  <c r="F7819" i="10"/>
  <c r="E7819" i="10"/>
  <c r="M7818" i="10"/>
  <c r="L7818" i="10"/>
  <c r="E7818" i="10"/>
  <c r="F7818" i="10" s="1"/>
  <c r="M7817" i="10"/>
  <c r="L7817" i="10"/>
  <c r="E7817" i="10"/>
  <c r="F7817" i="10" s="1"/>
  <c r="M7816" i="10"/>
  <c r="L7816" i="10"/>
  <c r="E7816" i="10"/>
  <c r="F7816" i="10" s="1"/>
  <c r="M7815" i="10"/>
  <c r="L7815" i="10"/>
  <c r="E7815" i="10"/>
  <c r="F7815" i="10" s="1"/>
  <c r="M7814" i="10"/>
  <c r="L7814" i="10"/>
  <c r="E7814" i="10"/>
  <c r="F7814" i="10" s="1"/>
  <c r="M7813" i="10"/>
  <c r="L7813" i="10"/>
  <c r="E7813" i="10"/>
  <c r="F7813" i="10" s="1"/>
  <c r="M7812" i="10"/>
  <c r="L7812" i="10"/>
  <c r="E7812" i="10"/>
  <c r="F7812" i="10" s="1"/>
  <c r="M7811" i="10"/>
  <c r="L7811" i="10"/>
  <c r="E7811" i="10"/>
  <c r="F7811" i="10" s="1"/>
  <c r="M7810" i="10"/>
  <c r="L7810" i="10"/>
  <c r="F7810" i="10"/>
  <c r="E7810" i="10"/>
  <c r="M7809" i="10"/>
  <c r="L7809" i="10"/>
  <c r="E7809" i="10"/>
  <c r="F7809" i="10" s="1"/>
  <c r="M7808" i="10"/>
  <c r="L7808" i="10"/>
  <c r="E7808" i="10"/>
  <c r="F7808" i="10" s="1"/>
  <c r="M7807" i="10"/>
  <c r="L7807" i="10"/>
  <c r="F7807" i="10"/>
  <c r="E7807" i="10"/>
  <c r="M7806" i="10"/>
  <c r="L7806" i="10"/>
  <c r="E7806" i="10"/>
  <c r="F7806" i="10" s="1"/>
  <c r="M7805" i="10"/>
  <c r="L7805" i="10"/>
  <c r="E7805" i="10"/>
  <c r="F7805" i="10" s="1"/>
  <c r="M7804" i="10"/>
  <c r="L7804" i="10"/>
  <c r="E7804" i="10"/>
  <c r="F7804" i="10" s="1"/>
  <c r="M7803" i="10"/>
  <c r="L7803" i="10"/>
  <c r="E7803" i="10"/>
  <c r="F7803" i="10" s="1"/>
  <c r="M7802" i="10"/>
  <c r="L7802" i="10"/>
  <c r="F7802" i="10"/>
  <c r="E7802" i="10"/>
  <c r="M7801" i="10"/>
  <c r="L7801" i="10"/>
  <c r="E7801" i="10"/>
  <c r="F7801" i="10" s="1"/>
  <c r="M7800" i="10"/>
  <c r="L7800" i="10"/>
  <c r="E7800" i="10"/>
  <c r="F7800" i="10" s="1"/>
  <c r="M7799" i="10"/>
  <c r="L7799" i="10"/>
  <c r="E7799" i="10"/>
  <c r="F7799" i="10" s="1"/>
  <c r="M7798" i="10"/>
  <c r="L7798" i="10"/>
  <c r="E7798" i="10"/>
  <c r="F7798" i="10" s="1"/>
  <c r="M7797" i="10"/>
  <c r="L7797" i="10"/>
  <c r="E7797" i="10"/>
  <c r="F7797" i="10" s="1"/>
  <c r="M7796" i="10"/>
  <c r="L7796" i="10"/>
  <c r="F7796" i="10"/>
  <c r="E7796" i="10"/>
  <c r="M7795" i="10"/>
  <c r="L7795" i="10"/>
  <c r="F7795" i="10"/>
  <c r="E7795" i="10"/>
  <c r="M7794" i="10"/>
  <c r="L7794" i="10"/>
  <c r="E7794" i="10"/>
  <c r="F7794" i="10" s="1"/>
  <c r="M7793" i="10"/>
  <c r="L7793" i="10"/>
  <c r="E7793" i="10"/>
  <c r="F7793" i="10" s="1"/>
  <c r="M7792" i="10"/>
  <c r="L7792" i="10"/>
  <c r="E7792" i="10"/>
  <c r="F7792" i="10" s="1"/>
  <c r="M7791" i="10"/>
  <c r="L7791" i="10"/>
  <c r="E7791" i="10"/>
  <c r="F7791" i="10" s="1"/>
  <c r="M7790" i="10"/>
  <c r="L7790" i="10"/>
  <c r="E7790" i="10"/>
  <c r="F7790" i="10" s="1"/>
  <c r="M7789" i="10"/>
  <c r="L7789" i="10"/>
  <c r="F7789" i="10"/>
  <c r="E7789" i="10"/>
  <c r="M7788" i="10"/>
  <c r="L7788" i="10"/>
  <c r="E7788" i="10"/>
  <c r="F7788" i="10" s="1"/>
  <c r="M7787" i="10"/>
  <c r="L7787" i="10"/>
  <c r="E7787" i="10"/>
  <c r="F7787" i="10" s="1"/>
  <c r="M7786" i="10"/>
  <c r="L7786" i="10"/>
  <c r="E7786" i="10"/>
  <c r="F7786" i="10" s="1"/>
  <c r="M7785" i="10"/>
  <c r="L7785" i="10"/>
  <c r="E7785" i="10"/>
  <c r="F7785" i="10" s="1"/>
  <c r="M7784" i="10"/>
  <c r="L7784" i="10"/>
  <c r="E7784" i="10"/>
  <c r="F7784" i="10" s="1"/>
  <c r="M7783" i="10"/>
  <c r="L7783" i="10"/>
  <c r="F7783" i="10"/>
  <c r="E7783" i="10"/>
  <c r="M7782" i="10"/>
  <c r="L7782" i="10"/>
  <c r="E7782" i="10"/>
  <c r="F7782" i="10" s="1"/>
  <c r="M7781" i="10"/>
  <c r="L7781" i="10"/>
  <c r="J7781" i="10"/>
  <c r="E7781" i="10"/>
  <c r="F7781" i="10" s="1"/>
  <c r="M7780" i="10"/>
  <c r="L7780" i="10"/>
  <c r="J7780" i="10"/>
  <c r="E7780" i="10"/>
  <c r="F7780" i="10" s="1"/>
  <c r="M7779" i="10"/>
  <c r="L7779" i="10"/>
  <c r="J7779" i="10"/>
  <c r="E7779" i="10"/>
  <c r="F7779" i="10" s="1"/>
  <c r="M7778" i="10"/>
  <c r="L7778" i="10"/>
  <c r="J7778" i="10"/>
  <c r="E7778" i="10"/>
  <c r="F7778" i="10" s="1"/>
  <c r="M7777" i="10"/>
  <c r="L7777" i="10"/>
  <c r="J7777" i="10"/>
  <c r="E7777" i="10"/>
  <c r="F7777" i="10" s="1"/>
  <c r="M7776" i="10"/>
  <c r="L7776" i="10"/>
  <c r="J7776" i="10"/>
  <c r="E7776" i="10"/>
  <c r="F7776" i="10" s="1"/>
  <c r="M7775" i="10"/>
  <c r="L7775" i="10"/>
  <c r="J7775" i="10"/>
  <c r="F7775" i="10"/>
  <c r="E7775" i="10"/>
  <c r="M7774" i="10"/>
  <c r="L7774" i="10"/>
  <c r="J7774" i="10"/>
  <c r="F7774" i="10"/>
  <c r="E7774" i="10"/>
  <c r="M7773" i="10"/>
  <c r="L7773" i="10"/>
  <c r="J7773" i="10"/>
  <c r="F7773" i="10"/>
  <c r="E7773" i="10"/>
  <c r="M7772" i="10"/>
  <c r="L7772" i="10"/>
  <c r="J7772" i="10"/>
  <c r="E7772" i="10"/>
  <c r="F7772" i="10" s="1"/>
  <c r="M7771" i="10"/>
  <c r="L7771" i="10"/>
  <c r="J7771" i="10"/>
  <c r="E7771" i="10"/>
  <c r="F7771" i="10" s="1"/>
  <c r="M7770" i="10"/>
  <c r="L7770" i="10"/>
  <c r="J7770" i="10"/>
  <c r="E7770" i="10"/>
  <c r="F7770" i="10" s="1"/>
  <c r="M7769" i="10"/>
  <c r="L7769" i="10"/>
  <c r="J7769" i="10"/>
  <c r="F7769" i="10"/>
  <c r="E7769" i="10"/>
  <c r="M7768" i="10"/>
  <c r="L7768" i="10"/>
  <c r="J7768" i="10"/>
  <c r="F7768" i="10"/>
  <c r="E7768" i="10"/>
  <c r="M7767" i="10"/>
  <c r="L7767" i="10"/>
  <c r="J7767" i="10"/>
  <c r="E7767" i="10"/>
  <c r="F7767" i="10" s="1"/>
  <c r="M7766" i="10"/>
  <c r="L7766" i="10"/>
  <c r="J7766" i="10"/>
  <c r="E7766" i="10"/>
  <c r="F7766" i="10" s="1"/>
  <c r="M7765" i="10"/>
  <c r="L7765" i="10"/>
  <c r="J7765" i="10"/>
  <c r="E7765" i="10"/>
  <c r="F7765" i="10" s="1"/>
  <c r="M7764" i="10"/>
  <c r="L7764" i="10"/>
  <c r="J7764" i="10"/>
  <c r="E7764" i="10"/>
  <c r="F7764" i="10" s="1"/>
  <c r="M7763" i="10"/>
  <c r="L7763" i="10"/>
  <c r="J7763" i="10"/>
  <c r="E7763" i="10"/>
  <c r="F7763" i="10" s="1"/>
  <c r="M7762" i="10"/>
  <c r="L7762" i="10"/>
  <c r="J7762" i="10"/>
  <c r="E7762" i="10"/>
  <c r="F7762" i="10" s="1"/>
  <c r="M7761" i="10"/>
  <c r="L7761" i="10"/>
  <c r="J7761" i="10"/>
  <c r="E7761" i="10"/>
  <c r="F7761" i="10" s="1"/>
  <c r="M7760" i="10"/>
  <c r="L7760" i="10"/>
  <c r="J7760" i="10"/>
  <c r="E7760" i="10"/>
  <c r="F7760" i="10" s="1"/>
  <c r="M7759" i="10"/>
  <c r="L7759" i="10"/>
  <c r="J7759" i="10"/>
  <c r="E7759" i="10"/>
  <c r="F7759" i="10" s="1"/>
  <c r="M7758" i="10"/>
  <c r="L7758" i="10"/>
  <c r="J7758" i="10"/>
  <c r="E7758" i="10"/>
  <c r="F7758" i="10" s="1"/>
  <c r="M7757" i="10"/>
  <c r="L7757" i="10"/>
  <c r="J7757" i="10"/>
  <c r="E7757" i="10"/>
  <c r="F7757" i="10" s="1"/>
  <c r="M7756" i="10"/>
  <c r="L7756" i="10"/>
  <c r="J7756" i="10"/>
  <c r="E7756" i="10"/>
  <c r="F7756" i="10" s="1"/>
  <c r="M7755" i="10"/>
  <c r="L7755" i="10"/>
  <c r="J7755" i="10"/>
  <c r="E7755" i="10"/>
  <c r="F7755" i="10" s="1"/>
  <c r="M7754" i="10"/>
  <c r="L7754" i="10"/>
  <c r="J7754" i="10"/>
  <c r="F7754" i="10"/>
  <c r="E7754" i="10"/>
  <c r="M7753" i="10"/>
  <c r="L7753" i="10"/>
  <c r="J7753" i="10"/>
  <c r="E7753" i="10"/>
  <c r="F7753" i="10" s="1"/>
  <c r="M7752" i="10"/>
  <c r="L7752" i="10"/>
  <c r="J7752" i="10"/>
  <c r="F7752" i="10"/>
  <c r="E7752" i="10"/>
  <c r="M7751" i="10"/>
  <c r="L7751" i="10"/>
  <c r="J7751" i="10"/>
  <c r="F7751" i="10"/>
  <c r="E7751" i="10"/>
  <c r="M7750" i="10"/>
  <c r="L7750" i="10"/>
  <c r="J7750" i="10"/>
  <c r="E7750" i="10"/>
  <c r="F7750" i="10" s="1"/>
  <c r="M7749" i="10"/>
  <c r="L7749" i="10"/>
  <c r="J7749" i="10"/>
  <c r="E7749" i="10"/>
  <c r="F7749" i="10" s="1"/>
  <c r="M7748" i="10"/>
  <c r="L7748" i="10"/>
  <c r="J7748" i="10"/>
  <c r="E7748" i="10"/>
  <c r="F7748" i="10" s="1"/>
  <c r="M7747" i="10"/>
  <c r="L7747" i="10"/>
  <c r="J7747" i="10"/>
  <c r="F7747" i="10"/>
  <c r="E7747" i="10"/>
  <c r="M7746" i="10"/>
  <c r="L7746" i="10"/>
  <c r="J7746" i="10"/>
  <c r="E7746" i="10"/>
  <c r="F7746" i="10" s="1"/>
  <c r="M7745" i="10"/>
  <c r="L7745" i="10"/>
  <c r="J7745" i="10"/>
  <c r="E7745" i="10"/>
  <c r="F7745" i="10" s="1"/>
  <c r="M7744" i="10"/>
  <c r="L7744" i="10"/>
  <c r="J7744" i="10"/>
  <c r="E7744" i="10"/>
  <c r="F7744" i="10" s="1"/>
  <c r="M7743" i="10"/>
  <c r="L7743" i="10"/>
  <c r="J7743" i="10"/>
  <c r="E7743" i="10"/>
  <c r="F7743" i="10" s="1"/>
  <c r="M7742" i="10"/>
  <c r="L7742" i="10"/>
  <c r="J7742" i="10"/>
  <c r="E7742" i="10"/>
  <c r="F7742" i="10" s="1"/>
  <c r="M7741" i="10"/>
  <c r="L7741" i="10"/>
  <c r="J7741" i="10"/>
  <c r="E7741" i="10"/>
  <c r="F7741" i="10" s="1"/>
  <c r="M7740" i="10"/>
  <c r="L7740" i="10"/>
  <c r="J7740" i="10"/>
  <c r="E7740" i="10"/>
  <c r="F7740" i="10" s="1"/>
  <c r="M7739" i="10"/>
  <c r="L7739" i="10"/>
  <c r="J7739" i="10"/>
  <c r="F7739" i="10"/>
  <c r="E7739" i="10"/>
  <c r="M7738" i="10"/>
  <c r="L7738" i="10"/>
  <c r="J7738" i="10"/>
  <c r="F7738" i="10"/>
  <c r="E7738" i="10"/>
  <c r="M7737" i="10"/>
  <c r="L7737" i="10"/>
  <c r="J7737" i="10"/>
  <c r="E7737" i="10"/>
  <c r="F7737" i="10" s="1"/>
  <c r="M7736" i="10"/>
  <c r="L7736" i="10"/>
  <c r="J7736" i="10"/>
  <c r="E7736" i="10"/>
  <c r="F7736" i="10" s="1"/>
  <c r="M7735" i="10"/>
  <c r="L7735" i="10"/>
  <c r="J7735" i="10"/>
  <c r="E7735" i="10"/>
  <c r="F7735" i="10" s="1"/>
  <c r="M7734" i="10"/>
  <c r="L7734" i="10"/>
  <c r="J7734" i="10"/>
  <c r="E7734" i="10"/>
  <c r="F7734" i="10" s="1"/>
  <c r="M7733" i="10"/>
  <c r="L7733" i="10"/>
  <c r="J7733" i="10"/>
  <c r="F7733" i="10"/>
  <c r="E7733" i="10"/>
  <c r="M7732" i="10"/>
  <c r="L7732" i="10"/>
  <c r="J7732" i="10"/>
  <c r="E7732" i="10"/>
  <c r="F7732" i="10" s="1"/>
  <c r="M7731" i="10"/>
  <c r="L7731" i="10"/>
  <c r="J7731" i="10"/>
  <c r="E7731" i="10"/>
  <c r="F7731" i="10" s="1"/>
  <c r="M7730" i="10"/>
  <c r="L7730" i="10"/>
  <c r="J7730" i="10"/>
  <c r="E7730" i="10"/>
  <c r="F7730" i="10" s="1"/>
  <c r="M7729" i="10"/>
  <c r="L7729" i="10"/>
  <c r="J7729" i="10"/>
  <c r="F7729" i="10"/>
  <c r="E7729" i="10"/>
  <c r="M7728" i="10"/>
  <c r="L7728" i="10"/>
  <c r="J7728" i="10"/>
  <c r="F7728" i="10"/>
  <c r="E7728" i="10"/>
  <c r="M7727" i="10"/>
  <c r="L7727" i="10"/>
  <c r="J7727" i="10"/>
  <c r="F7727" i="10"/>
  <c r="E7727" i="10"/>
  <c r="M7726" i="10"/>
  <c r="L7726" i="10"/>
  <c r="J7726" i="10"/>
  <c r="F7726" i="10"/>
  <c r="E7726" i="10"/>
  <c r="M7725" i="10"/>
  <c r="L7725" i="10"/>
  <c r="J7725" i="10"/>
  <c r="E7725" i="10"/>
  <c r="F7725" i="10" s="1"/>
  <c r="M7724" i="10"/>
  <c r="L7724" i="10"/>
  <c r="J7724" i="10"/>
  <c r="E7724" i="10"/>
  <c r="F7724" i="10" s="1"/>
  <c r="M7723" i="10"/>
  <c r="L7723" i="10"/>
  <c r="J7723" i="10"/>
  <c r="E7723" i="10"/>
  <c r="F7723" i="10" s="1"/>
  <c r="M7722" i="10"/>
  <c r="L7722" i="10"/>
  <c r="J7722" i="10"/>
  <c r="E7722" i="10"/>
  <c r="F7722" i="10" s="1"/>
  <c r="M7721" i="10"/>
  <c r="L7721" i="10"/>
  <c r="J7721" i="10"/>
  <c r="E7721" i="10"/>
  <c r="F7721" i="10" s="1"/>
  <c r="M7720" i="10"/>
  <c r="L7720" i="10"/>
  <c r="J7720" i="10"/>
  <c r="E7720" i="10"/>
  <c r="F7720" i="10" s="1"/>
  <c r="M7719" i="10"/>
  <c r="L7719" i="10"/>
  <c r="J7719" i="10"/>
  <c r="E7719" i="10"/>
  <c r="F7719" i="10" s="1"/>
  <c r="M7718" i="10"/>
  <c r="L7718" i="10"/>
  <c r="J7718" i="10"/>
  <c r="E7718" i="10"/>
  <c r="F7718" i="10" s="1"/>
  <c r="M7717" i="10"/>
  <c r="L7717" i="10"/>
  <c r="J7717" i="10"/>
  <c r="E7717" i="10"/>
  <c r="F7717" i="10" s="1"/>
  <c r="M7716" i="10"/>
  <c r="L7716" i="10"/>
  <c r="J7716" i="10"/>
  <c r="E7716" i="10"/>
  <c r="F7716" i="10" s="1"/>
  <c r="M7715" i="10"/>
  <c r="L7715" i="10"/>
  <c r="J7715" i="10"/>
  <c r="E7715" i="10"/>
  <c r="F7715" i="10" s="1"/>
  <c r="M7714" i="10"/>
  <c r="L7714" i="10"/>
  <c r="J7714" i="10"/>
  <c r="F7714" i="10"/>
  <c r="E7714" i="10"/>
  <c r="M7713" i="10"/>
  <c r="L7713" i="10"/>
  <c r="J7713" i="10"/>
  <c r="E7713" i="10"/>
  <c r="F7713" i="10" s="1"/>
  <c r="M7712" i="10"/>
  <c r="L7712" i="10"/>
  <c r="J7712" i="10"/>
  <c r="E7712" i="10"/>
  <c r="F7712" i="10" s="1"/>
  <c r="M7711" i="10"/>
  <c r="L7711" i="10"/>
  <c r="J7711" i="10"/>
  <c r="F7711" i="10"/>
  <c r="E7711" i="10"/>
  <c r="M7710" i="10"/>
  <c r="L7710" i="10"/>
  <c r="J7710" i="10"/>
  <c r="E7710" i="10"/>
  <c r="F7710" i="10" s="1"/>
  <c r="M7709" i="10"/>
  <c r="L7709" i="10"/>
  <c r="J7709" i="10"/>
  <c r="E7709" i="10"/>
  <c r="F7709" i="10" s="1"/>
  <c r="M7708" i="10"/>
  <c r="L7708" i="10"/>
  <c r="J7708" i="10"/>
  <c r="E7708" i="10"/>
  <c r="F7708" i="10" s="1"/>
  <c r="M7707" i="10"/>
  <c r="L7707" i="10"/>
  <c r="J7707" i="10"/>
  <c r="E7707" i="10"/>
  <c r="F7707" i="10" s="1"/>
  <c r="M7706" i="10"/>
  <c r="L7706" i="10"/>
  <c r="J7706" i="10"/>
  <c r="F7706" i="10"/>
  <c r="E7706" i="10"/>
  <c r="M7705" i="10"/>
  <c r="L7705" i="10"/>
  <c r="J7705" i="10"/>
  <c r="E7705" i="10"/>
  <c r="F7705" i="10" s="1"/>
  <c r="M7704" i="10"/>
  <c r="L7704" i="10"/>
  <c r="J7704" i="10"/>
  <c r="F7704" i="10"/>
  <c r="E7704" i="10"/>
  <c r="M7703" i="10"/>
  <c r="L7703" i="10"/>
  <c r="J7703" i="10"/>
  <c r="F7703" i="10"/>
  <c r="E7703" i="10"/>
  <c r="M7702" i="10"/>
  <c r="L7702" i="10"/>
  <c r="J7702" i="10"/>
  <c r="E7702" i="10"/>
  <c r="F7702" i="10" s="1"/>
  <c r="M7701" i="10"/>
  <c r="L7701" i="10"/>
  <c r="J7701" i="10"/>
  <c r="E7701" i="10"/>
  <c r="F7701" i="10" s="1"/>
  <c r="M7700" i="10"/>
  <c r="L7700" i="10"/>
  <c r="J7700" i="10"/>
  <c r="E7700" i="10"/>
  <c r="F7700" i="10" s="1"/>
  <c r="M7699" i="10"/>
  <c r="L7699" i="10"/>
  <c r="J7699" i="10"/>
  <c r="E7699" i="10"/>
  <c r="F7699" i="10" s="1"/>
  <c r="M7698" i="10"/>
  <c r="L7698" i="10"/>
  <c r="J7698" i="10"/>
  <c r="E7698" i="10"/>
  <c r="F7698" i="10" s="1"/>
  <c r="M7697" i="10"/>
  <c r="L7697" i="10"/>
  <c r="J7697" i="10"/>
  <c r="E7697" i="10"/>
  <c r="F7697" i="10" s="1"/>
  <c r="M7696" i="10"/>
  <c r="L7696" i="10"/>
  <c r="J7696" i="10"/>
  <c r="E7696" i="10"/>
  <c r="F7696" i="10" s="1"/>
  <c r="M7695" i="10"/>
  <c r="L7695" i="10"/>
  <c r="J7695" i="10"/>
  <c r="E7695" i="10"/>
  <c r="F7695" i="10" s="1"/>
  <c r="M7694" i="10"/>
  <c r="L7694" i="10"/>
  <c r="J7694" i="10"/>
  <c r="E7694" i="10"/>
  <c r="F7694" i="10" s="1"/>
  <c r="M7693" i="10"/>
  <c r="L7693" i="10"/>
  <c r="J7693" i="10"/>
  <c r="E7693" i="10"/>
  <c r="F7693" i="10" s="1"/>
  <c r="M7692" i="10"/>
  <c r="L7692" i="10"/>
  <c r="J7692" i="10"/>
  <c r="E7692" i="10"/>
  <c r="F7692" i="10" s="1"/>
  <c r="M7691" i="10"/>
  <c r="L7691" i="10"/>
  <c r="J7691" i="10"/>
  <c r="E7691" i="10"/>
  <c r="F7691" i="10" s="1"/>
  <c r="M7690" i="10"/>
  <c r="L7690" i="10"/>
  <c r="J7690" i="10"/>
  <c r="E7690" i="10"/>
  <c r="F7690" i="10" s="1"/>
  <c r="M7689" i="10"/>
  <c r="L7689" i="10"/>
  <c r="J7689" i="10"/>
  <c r="F7689" i="10"/>
  <c r="E7689" i="10"/>
  <c r="M7688" i="10"/>
  <c r="L7688" i="10"/>
  <c r="J7688" i="10"/>
  <c r="E7688" i="10"/>
  <c r="F7688" i="10" s="1"/>
  <c r="M7687" i="10"/>
  <c r="L7687" i="10"/>
  <c r="J7687" i="10"/>
  <c r="E7687" i="10"/>
  <c r="F7687" i="10" s="1"/>
  <c r="M7686" i="10"/>
  <c r="L7686" i="10"/>
  <c r="J7686" i="10"/>
  <c r="E7686" i="10"/>
  <c r="F7686" i="10" s="1"/>
  <c r="M7685" i="10"/>
  <c r="L7685" i="10"/>
  <c r="J7685" i="10"/>
  <c r="E7685" i="10"/>
  <c r="F7685" i="10" s="1"/>
  <c r="M7684" i="10"/>
  <c r="L7684" i="10"/>
  <c r="J7684" i="10"/>
  <c r="E7684" i="10"/>
  <c r="F7684" i="10" s="1"/>
  <c r="M7683" i="10"/>
  <c r="L7683" i="10"/>
  <c r="J7683" i="10"/>
  <c r="E7683" i="10"/>
  <c r="F7683" i="10" s="1"/>
  <c r="M7682" i="10"/>
  <c r="L7682" i="10"/>
  <c r="J7682" i="10"/>
  <c r="E7682" i="10"/>
  <c r="F7682" i="10" s="1"/>
  <c r="M7681" i="10"/>
  <c r="L7681" i="10"/>
  <c r="J7681" i="10"/>
  <c r="E7681" i="10"/>
  <c r="F7681" i="10" s="1"/>
  <c r="M7680" i="10"/>
  <c r="L7680" i="10"/>
  <c r="J7680" i="10"/>
  <c r="E7680" i="10"/>
  <c r="F7680" i="10" s="1"/>
  <c r="M7679" i="10"/>
  <c r="L7679" i="10"/>
  <c r="J7679" i="10"/>
  <c r="F7679" i="10"/>
  <c r="E7679" i="10"/>
  <c r="M7678" i="10"/>
  <c r="L7678" i="10"/>
  <c r="J7678" i="10"/>
  <c r="E7678" i="10"/>
  <c r="F7678" i="10" s="1"/>
  <c r="M7677" i="10"/>
  <c r="L7677" i="10"/>
  <c r="J7677" i="10"/>
  <c r="E7677" i="10"/>
  <c r="F7677" i="10" s="1"/>
  <c r="M7676" i="10"/>
  <c r="L7676" i="10"/>
  <c r="J7676" i="10"/>
  <c r="E7676" i="10"/>
  <c r="F7676" i="10" s="1"/>
  <c r="M7675" i="10"/>
  <c r="L7675" i="10"/>
  <c r="J7675" i="10"/>
  <c r="F7675" i="10"/>
  <c r="E7675" i="10"/>
  <c r="M7674" i="10"/>
  <c r="L7674" i="10"/>
  <c r="J7674" i="10"/>
  <c r="E7674" i="10"/>
  <c r="F7674" i="10" s="1"/>
  <c r="M7673" i="10"/>
  <c r="L7673" i="10"/>
  <c r="J7673" i="10"/>
  <c r="E7673" i="10"/>
  <c r="F7673" i="10" s="1"/>
  <c r="M7672" i="10"/>
  <c r="L7672" i="10"/>
  <c r="J7672" i="10"/>
  <c r="E7672" i="10"/>
  <c r="F7672" i="10" s="1"/>
  <c r="M7671" i="10"/>
  <c r="L7671" i="10"/>
  <c r="J7671" i="10"/>
  <c r="E7671" i="10"/>
  <c r="F7671" i="10" s="1"/>
  <c r="M7670" i="10"/>
  <c r="L7670" i="10"/>
  <c r="J7670" i="10"/>
  <c r="F7670" i="10"/>
  <c r="E7670" i="10"/>
  <c r="M7669" i="10"/>
  <c r="L7669" i="10"/>
  <c r="J7669" i="10"/>
  <c r="E7669" i="10"/>
  <c r="F7669" i="10" s="1"/>
  <c r="M7668" i="10"/>
  <c r="L7668" i="10"/>
  <c r="J7668" i="10"/>
  <c r="E7668" i="10"/>
  <c r="F7668" i="10" s="1"/>
  <c r="M7667" i="10"/>
  <c r="L7667" i="10"/>
  <c r="J7667" i="10"/>
  <c r="E7667" i="10"/>
  <c r="F7667" i="10" s="1"/>
  <c r="M7666" i="10"/>
  <c r="L7666" i="10"/>
  <c r="J7666" i="10"/>
  <c r="E7666" i="10"/>
  <c r="F7666" i="10" s="1"/>
  <c r="M7665" i="10"/>
  <c r="L7665" i="10"/>
  <c r="J7665" i="10"/>
  <c r="E7665" i="10"/>
  <c r="F7665" i="10" s="1"/>
  <c r="M7664" i="10"/>
  <c r="L7664" i="10"/>
  <c r="J7664" i="10"/>
  <c r="E7664" i="10"/>
  <c r="F7664" i="10" s="1"/>
  <c r="M7663" i="10"/>
  <c r="L7663" i="10"/>
  <c r="J7663" i="10"/>
  <c r="E7663" i="10"/>
  <c r="F7663" i="10" s="1"/>
  <c r="M7662" i="10"/>
  <c r="L7662" i="10"/>
  <c r="J7662" i="10"/>
  <c r="E7662" i="10"/>
  <c r="F7662" i="10" s="1"/>
  <c r="M7661" i="10"/>
  <c r="L7661" i="10"/>
  <c r="J7661" i="10"/>
  <c r="E7661" i="10"/>
  <c r="F7661" i="10" s="1"/>
  <c r="M7660" i="10"/>
  <c r="L7660" i="10"/>
  <c r="J7660" i="10"/>
  <c r="E7660" i="10"/>
  <c r="F7660" i="10" s="1"/>
  <c r="M7659" i="10"/>
  <c r="L7659" i="10"/>
  <c r="J7659" i="10"/>
  <c r="F7659" i="10"/>
  <c r="E7659" i="10"/>
  <c r="M7658" i="10"/>
  <c r="L7658" i="10"/>
  <c r="J7658" i="10"/>
  <c r="E7658" i="10"/>
  <c r="F7658" i="10" s="1"/>
  <c r="M7657" i="10"/>
  <c r="L7657" i="10"/>
  <c r="J7657" i="10"/>
  <c r="E7657" i="10"/>
  <c r="F7657" i="10" s="1"/>
  <c r="M7656" i="10"/>
  <c r="L7656" i="10"/>
  <c r="J7656" i="10"/>
  <c r="F7656" i="10"/>
  <c r="E7656" i="10"/>
  <c r="M7655" i="10"/>
  <c r="L7655" i="10"/>
  <c r="J7655" i="10"/>
  <c r="E7655" i="10"/>
  <c r="F7655" i="10" s="1"/>
  <c r="M7654" i="10"/>
  <c r="L7654" i="10"/>
  <c r="J7654" i="10"/>
  <c r="E7654" i="10"/>
  <c r="F7654" i="10" s="1"/>
  <c r="M7653" i="10"/>
  <c r="L7653" i="10"/>
  <c r="J7653" i="10"/>
  <c r="E7653" i="10"/>
  <c r="F7653" i="10" s="1"/>
  <c r="M7652" i="10"/>
  <c r="L7652" i="10"/>
  <c r="J7652" i="10"/>
  <c r="E7652" i="10"/>
  <c r="F7652" i="10" s="1"/>
  <c r="M7651" i="10"/>
  <c r="L7651" i="10"/>
  <c r="J7651" i="10"/>
  <c r="F7651" i="10"/>
  <c r="E7651" i="10"/>
  <c r="M7650" i="10"/>
  <c r="L7650" i="10"/>
  <c r="J7650" i="10"/>
  <c r="E7650" i="10"/>
  <c r="F7650" i="10" s="1"/>
  <c r="M7649" i="10"/>
  <c r="L7649" i="10"/>
  <c r="J7649" i="10"/>
  <c r="F7649" i="10"/>
  <c r="E7649" i="10"/>
  <c r="M7648" i="10"/>
  <c r="L7648" i="10"/>
  <c r="J7648" i="10"/>
  <c r="E7648" i="10"/>
  <c r="F7648" i="10" s="1"/>
  <c r="M7647" i="10"/>
  <c r="L7647" i="10"/>
  <c r="J7647" i="10"/>
  <c r="E7647" i="10"/>
  <c r="F7647" i="10" s="1"/>
  <c r="M7646" i="10"/>
  <c r="L7646" i="10"/>
  <c r="J7646" i="10"/>
  <c r="E7646" i="10"/>
  <c r="F7646" i="10" s="1"/>
  <c r="M7645" i="10"/>
  <c r="L7645" i="10"/>
  <c r="J7645" i="10"/>
  <c r="E7645" i="10"/>
  <c r="F7645" i="10" s="1"/>
  <c r="M7644" i="10"/>
  <c r="L7644" i="10"/>
  <c r="J7644" i="10"/>
  <c r="E7644" i="10"/>
  <c r="F7644" i="10" s="1"/>
  <c r="M7643" i="10"/>
  <c r="L7643" i="10"/>
  <c r="J7643" i="10"/>
  <c r="E7643" i="10"/>
  <c r="F7643" i="10" s="1"/>
  <c r="M7642" i="10"/>
  <c r="L7642" i="10"/>
  <c r="J7642" i="10"/>
  <c r="E7642" i="10"/>
  <c r="F7642" i="10" s="1"/>
  <c r="M7641" i="10"/>
  <c r="L7641" i="10"/>
  <c r="J7641" i="10"/>
  <c r="E7641" i="10"/>
  <c r="F7641" i="10" s="1"/>
  <c r="M7640" i="10"/>
  <c r="L7640" i="10"/>
  <c r="J7640" i="10"/>
  <c r="E7640" i="10"/>
  <c r="F7640" i="10" s="1"/>
  <c r="M7639" i="10"/>
  <c r="L7639" i="10"/>
  <c r="J7639" i="10"/>
  <c r="E7639" i="10"/>
  <c r="F7639" i="10" s="1"/>
  <c r="M7638" i="10"/>
  <c r="L7638" i="10"/>
  <c r="J7638" i="10"/>
  <c r="E7638" i="10"/>
  <c r="F7638" i="10" s="1"/>
  <c r="M7637" i="10"/>
  <c r="L7637" i="10"/>
  <c r="J7637" i="10"/>
  <c r="F7637" i="10"/>
  <c r="E7637" i="10"/>
  <c r="M7636" i="10"/>
  <c r="L7636" i="10"/>
  <c r="J7636" i="10"/>
  <c r="E7636" i="10"/>
  <c r="F7636" i="10" s="1"/>
  <c r="M7635" i="10"/>
  <c r="L7635" i="10"/>
  <c r="J7635" i="10"/>
  <c r="E7635" i="10"/>
  <c r="F7635" i="10" s="1"/>
  <c r="M7634" i="10"/>
  <c r="L7634" i="10"/>
  <c r="J7634" i="10"/>
  <c r="E7634" i="10"/>
  <c r="F7634" i="10" s="1"/>
  <c r="M7633" i="10"/>
  <c r="L7633" i="10"/>
  <c r="J7633" i="10"/>
  <c r="E7633" i="10"/>
  <c r="F7633" i="10" s="1"/>
  <c r="M7632" i="10"/>
  <c r="L7632" i="10"/>
  <c r="J7632" i="10"/>
  <c r="E7632" i="10"/>
  <c r="F7632" i="10" s="1"/>
  <c r="M7631" i="10"/>
  <c r="L7631" i="10"/>
  <c r="J7631" i="10"/>
  <c r="E7631" i="10"/>
  <c r="F7631" i="10" s="1"/>
  <c r="M7630" i="10"/>
  <c r="L7630" i="10"/>
  <c r="J7630" i="10"/>
  <c r="F7630" i="10"/>
  <c r="E7630" i="10"/>
  <c r="M7629" i="10"/>
  <c r="L7629" i="10"/>
  <c r="J7629" i="10"/>
  <c r="E7629" i="10"/>
  <c r="F7629" i="10" s="1"/>
  <c r="M7628" i="10"/>
  <c r="L7628" i="10"/>
  <c r="J7628" i="10"/>
  <c r="E7628" i="10"/>
  <c r="F7628" i="10" s="1"/>
  <c r="M7627" i="10"/>
  <c r="L7627" i="10"/>
  <c r="J7627" i="10"/>
  <c r="E7627" i="10"/>
  <c r="F7627" i="10" s="1"/>
  <c r="M7626" i="10"/>
  <c r="L7626" i="10"/>
  <c r="J7626" i="10"/>
  <c r="E7626" i="10"/>
  <c r="F7626" i="10" s="1"/>
  <c r="M7625" i="10"/>
  <c r="L7625" i="10"/>
  <c r="J7625" i="10"/>
  <c r="F7625" i="10"/>
  <c r="E7625" i="10"/>
  <c r="M7624" i="10"/>
  <c r="L7624" i="10"/>
  <c r="J7624" i="10"/>
  <c r="F7624" i="10"/>
  <c r="E7624" i="10"/>
  <c r="M7623" i="10"/>
  <c r="L7623" i="10"/>
  <c r="J7623" i="10"/>
  <c r="E7623" i="10"/>
  <c r="F7623" i="10" s="1"/>
  <c r="M7622" i="10"/>
  <c r="L7622" i="10"/>
  <c r="J7622" i="10"/>
  <c r="E7622" i="10"/>
  <c r="F7622" i="10" s="1"/>
  <c r="M7621" i="10"/>
  <c r="L7621" i="10"/>
  <c r="J7621" i="10"/>
  <c r="E7621" i="10"/>
  <c r="F7621" i="10" s="1"/>
  <c r="M7620" i="10"/>
  <c r="L7620" i="10"/>
  <c r="J7620" i="10"/>
  <c r="E7620" i="10"/>
  <c r="F7620" i="10" s="1"/>
  <c r="M7619" i="10"/>
  <c r="L7619" i="10"/>
  <c r="J7619" i="10"/>
  <c r="F7619" i="10"/>
  <c r="E7619" i="10"/>
  <c r="M7618" i="10"/>
  <c r="L7618" i="10"/>
  <c r="J7618" i="10"/>
  <c r="E7618" i="10"/>
  <c r="F7618" i="10" s="1"/>
  <c r="M7617" i="10"/>
  <c r="L7617" i="10"/>
  <c r="J7617" i="10"/>
  <c r="E7617" i="10"/>
  <c r="F7617" i="10" s="1"/>
  <c r="M7616" i="10"/>
  <c r="L7616" i="10"/>
  <c r="J7616" i="10"/>
  <c r="E7616" i="10"/>
  <c r="F7616" i="10" s="1"/>
  <c r="M7615" i="10"/>
  <c r="L7615" i="10"/>
  <c r="J7615" i="10"/>
  <c r="E7615" i="10"/>
  <c r="F7615" i="10" s="1"/>
  <c r="M7614" i="10"/>
  <c r="L7614" i="10"/>
  <c r="J7614" i="10"/>
  <c r="E7614" i="10"/>
  <c r="F7614" i="10" s="1"/>
  <c r="M7613" i="10"/>
  <c r="L7613" i="10"/>
  <c r="J7613" i="10"/>
  <c r="E7613" i="10"/>
  <c r="F7613" i="10" s="1"/>
  <c r="M7612" i="10"/>
  <c r="L7612" i="10"/>
  <c r="J7612" i="10"/>
  <c r="E7612" i="10"/>
  <c r="F7612" i="10" s="1"/>
  <c r="M7611" i="10"/>
  <c r="L7611" i="10"/>
  <c r="J7611" i="10"/>
  <c r="F7611" i="10"/>
  <c r="E7611" i="10"/>
  <c r="M7610" i="10"/>
  <c r="L7610" i="10"/>
  <c r="J7610" i="10"/>
  <c r="E7610" i="10"/>
  <c r="F7610" i="10" s="1"/>
  <c r="M7609" i="10"/>
  <c r="L7609" i="10"/>
  <c r="J7609" i="10"/>
  <c r="E7609" i="10"/>
  <c r="F7609" i="10" s="1"/>
  <c r="M7608" i="10"/>
  <c r="L7608" i="10"/>
  <c r="J7608" i="10"/>
  <c r="E7608" i="10"/>
  <c r="F7608" i="10" s="1"/>
  <c r="M7607" i="10"/>
  <c r="L7607" i="10"/>
  <c r="J7607" i="10"/>
  <c r="F7607" i="10"/>
  <c r="E7607" i="10"/>
  <c r="M7606" i="10"/>
  <c r="L7606" i="10"/>
  <c r="J7606" i="10"/>
  <c r="E7606" i="10"/>
  <c r="F7606" i="10" s="1"/>
  <c r="M7605" i="10"/>
  <c r="L7605" i="10"/>
  <c r="J7605" i="10"/>
  <c r="E7605" i="10"/>
  <c r="F7605" i="10" s="1"/>
  <c r="M7604" i="10"/>
  <c r="L7604" i="10"/>
  <c r="J7604" i="10"/>
  <c r="E7604" i="10"/>
  <c r="F7604" i="10" s="1"/>
  <c r="M7603" i="10"/>
  <c r="L7603" i="10"/>
  <c r="J7603" i="10"/>
  <c r="E7603" i="10"/>
  <c r="F7603" i="10" s="1"/>
  <c r="M7602" i="10"/>
  <c r="L7602" i="10"/>
  <c r="J7602" i="10"/>
  <c r="E7602" i="10"/>
  <c r="F7602" i="10" s="1"/>
  <c r="M7601" i="10"/>
  <c r="L7601" i="10"/>
  <c r="J7601" i="10"/>
  <c r="E7601" i="10"/>
  <c r="F7601" i="10" s="1"/>
  <c r="M7600" i="10"/>
  <c r="L7600" i="10"/>
  <c r="J7600" i="10"/>
  <c r="E7600" i="10"/>
  <c r="F7600" i="10" s="1"/>
  <c r="M7599" i="10"/>
  <c r="L7599" i="10"/>
  <c r="J7599" i="10"/>
  <c r="E7599" i="10"/>
  <c r="F7599" i="10" s="1"/>
  <c r="M7598" i="10"/>
  <c r="L7598" i="10"/>
  <c r="J7598" i="10"/>
  <c r="E7598" i="10"/>
  <c r="F7598" i="10" s="1"/>
  <c r="M7597" i="10"/>
  <c r="L7597" i="10"/>
  <c r="J7597" i="10"/>
  <c r="E7597" i="10"/>
  <c r="F7597" i="10" s="1"/>
  <c r="M7596" i="10"/>
  <c r="L7596" i="10"/>
  <c r="J7596" i="10"/>
  <c r="E7596" i="10"/>
  <c r="F7596" i="10" s="1"/>
  <c r="M7595" i="10"/>
  <c r="L7595" i="10"/>
  <c r="J7595" i="10"/>
  <c r="F7595" i="10"/>
  <c r="E7595" i="10"/>
  <c r="M7594" i="10"/>
  <c r="L7594" i="10"/>
  <c r="J7594" i="10"/>
  <c r="E7594" i="10"/>
  <c r="F7594" i="10" s="1"/>
  <c r="M7593" i="10"/>
  <c r="L7593" i="10"/>
  <c r="J7593" i="10"/>
  <c r="E7593" i="10"/>
  <c r="F7593" i="10" s="1"/>
  <c r="M7592" i="10"/>
  <c r="L7592" i="10"/>
  <c r="J7592" i="10"/>
  <c r="E7592" i="10"/>
  <c r="F7592" i="10" s="1"/>
  <c r="M7591" i="10"/>
  <c r="L7591" i="10"/>
  <c r="J7591" i="10"/>
  <c r="F7591" i="10"/>
  <c r="E7591" i="10"/>
  <c r="M7590" i="10"/>
  <c r="L7590" i="10"/>
  <c r="J7590" i="10"/>
  <c r="E7590" i="10"/>
  <c r="F7590" i="10" s="1"/>
  <c r="M7589" i="10"/>
  <c r="L7589" i="10"/>
  <c r="J7589" i="10"/>
  <c r="E7589" i="10"/>
  <c r="F7589" i="10" s="1"/>
  <c r="M7588" i="10"/>
  <c r="L7588" i="10"/>
  <c r="J7588" i="10"/>
  <c r="E7588" i="10"/>
  <c r="F7588" i="10" s="1"/>
  <c r="M7587" i="10"/>
  <c r="L7587" i="10"/>
  <c r="J7587" i="10"/>
  <c r="E7587" i="10"/>
  <c r="F7587" i="10" s="1"/>
  <c r="M7586" i="10"/>
  <c r="L7586" i="10"/>
  <c r="J7586" i="10"/>
  <c r="E7586" i="10"/>
  <c r="F7586" i="10" s="1"/>
  <c r="M7585" i="10"/>
  <c r="L7585" i="10"/>
  <c r="J7585" i="10"/>
  <c r="E7585" i="10"/>
  <c r="F7585" i="10" s="1"/>
  <c r="M7584" i="10"/>
  <c r="L7584" i="10"/>
  <c r="J7584" i="10"/>
  <c r="E7584" i="10"/>
  <c r="F7584" i="10" s="1"/>
  <c r="M7583" i="10"/>
  <c r="L7583" i="10"/>
  <c r="J7583" i="10"/>
  <c r="F7583" i="10"/>
  <c r="E7583" i="10"/>
  <c r="M7582" i="10"/>
  <c r="L7582" i="10"/>
  <c r="J7582" i="10"/>
  <c r="E7582" i="10"/>
  <c r="F7582" i="10" s="1"/>
  <c r="M7581" i="10"/>
  <c r="L7581" i="10"/>
  <c r="J7581" i="10"/>
  <c r="E7581" i="10"/>
  <c r="F7581" i="10" s="1"/>
  <c r="M7580" i="10"/>
  <c r="L7580" i="10"/>
  <c r="J7580" i="10"/>
  <c r="E7580" i="10"/>
  <c r="F7580" i="10" s="1"/>
  <c r="M7579" i="10"/>
  <c r="L7579" i="10"/>
  <c r="J7579" i="10"/>
  <c r="E7579" i="10"/>
  <c r="F7579" i="10" s="1"/>
  <c r="M7578" i="10"/>
  <c r="L7578" i="10"/>
  <c r="J7578" i="10"/>
  <c r="E7578" i="10"/>
  <c r="F7578" i="10" s="1"/>
  <c r="M7577" i="10"/>
  <c r="L7577" i="10"/>
  <c r="J7577" i="10"/>
  <c r="E7577" i="10"/>
  <c r="F7577" i="10" s="1"/>
  <c r="M7576" i="10"/>
  <c r="L7576" i="10"/>
  <c r="J7576" i="10"/>
  <c r="E7576" i="10"/>
  <c r="F7576" i="10" s="1"/>
  <c r="M7575" i="10"/>
  <c r="L7575" i="10"/>
  <c r="J7575" i="10"/>
  <c r="E7575" i="10"/>
  <c r="F7575" i="10" s="1"/>
  <c r="M7574" i="10"/>
  <c r="L7574" i="10"/>
  <c r="J7574" i="10"/>
  <c r="E7574" i="10"/>
  <c r="F7574" i="10" s="1"/>
  <c r="M7573" i="10"/>
  <c r="L7573" i="10"/>
  <c r="J7573" i="10"/>
  <c r="E7573" i="10"/>
  <c r="F7573" i="10" s="1"/>
  <c r="M7572" i="10"/>
  <c r="L7572" i="10"/>
  <c r="J7572" i="10"/>
  <c r="E7572" i="10"/>
  <c r="F7572" i="10" s="1"/>
  <c r="M7571" i="10"/>
  <c r="L7571" i="10"/>
  <c r="J7571" i="10"/>
  <c r="E7571" i="10"/>
  <c r="F7571" i="10" s="1"/>
  <c r="M7570" i="10"/>
  <c r="L7570" i="10"/>
  <c r="J7570" i="10"/>
  <c r="E7570" i="10"/>
  <c r="F7570" i="10" s="1"/>
  <c r="M7569" i="10"/>
  <c r="L7569" i="10"/>
  <c r="J7569" i="10"/>
  <c r="E7569" i="10"/>
  <c r="F7569" i="10" s="1"/>
  <c r="M7568" i="10"/>
  <c r="L7568" i="10"/>
  <c r="J7568" i="10"/>
  <c r="F7568" i="10"/>
  <c r="E7568" i="10"/>
  <c r="M7567" i="10"/>
  <c r="L7567" i="10"/>
  <c r="J7567" i="10"/>
  <c r="F7567" i="10"/>
  <c r="E7567" i="10"/>
  <c r="M7566" i="10"/>
  <c r="L7566" i="10"/>
  <c r="J7566" i="10"/>
  <c r="E7566" i="10"/>
  <c r="F7566" i="10" s="1"/>
  <c r="M7565" i="10"/>
  <c r="L7565" i="10"/>
  <c r="J7565" i="10"/>
  <c r="E7565" i="10"/>
  <c r="F7565" i="10" s="1"/>
  <c r="M7564" i="10"/>
  <c r="L7564" i="10"/>
  <c r="J7564" i="10"/>
  <c r="E7564" i="10"/>
  <c r="F7564" i="10" s="1"/>
  <c r="M7563" i="10"/>
  <c r="L7563" i="10"/>
  <c r="J7563" i="10"/>
  <c r="F7563" i="10"/>
  <c r="E7563" i="10"/>
  <c r="M7562" i="10"/>
  <c r="L7562" i="10"/>
  <c r="J7562" i="10"/>
  <c r="E7562" i="10"/>
  <c r="F7562" i="10" s="1"/>
  <c r="M7561" i="10"/>
  <c r="L7561" i="10"/>
  <c r="J7561" i="10"/>
  <c r="E7561" i="10"/>
  <c r="F7561" i="10" s="1"/>
  <c r="M7560" i="10"/>
  <c r="L7560" i="10"/>
  <c r="J7560" i="10"/>
  <c r="E7560" i="10"/>
  <c r="F7560" i="10" s="1"/>
  <c r="M7559" i="10"/>
  <c r="L7559" i="10"/>
  <c r="J7559" i="10"/>
  <c r="F7559" i="10"/>
  <c r="E7559" i="10"/>
  <c r="M7558" i="10"/>
  <c r="L7558" i="10"/>
  <c r="J7558" i="10"/>
  <c r="E7558" i="10"/>
  <c r="F7558" i="10" s="1"/>
  <c r="M7557" i="10"/>
  <c r="L7557" i="10"/>
  <c r="J7557" i="10"/>
  <c r="E7557" i="10"/>
  <c r="F7557" i="10" s="1"/>
  <c r="M7556" i="10"/>
  <c r="L7556" i="10"/>
  <c r="J7556" i="10"/>
  <c r="E7556" i="10"/>
  <c r="F7556" i="10" s="1"/>
  <c r="M7555" i="10"/>
  <c r="L7555" i="10"/>
  <c r="J7555" i="10"/>
  <c r="F7555" i="10"/>
  <c r="E7555" i="10"/>
  <c r="M7554" i="10"/>
  <c r="L7554" i="10"/>
  <c r="J7554" i="10"/>
  <c r="E7554" i="10"/>
  <c r="F7554" i="10" s="1"/>
  <c r="M7553" i="10"/>
  <c r="L7553" i="10"/>
  <c r="J7553" i="10"/>
  <c r="E7553" i="10"/>
  <c r="F7553" i="10" s="1"/>
  <c r="M7552" i="10"/>
  <c r="L7552" i="10"/>
  <c r="J7552" i="10"/>
  <c r="E7552" i="10"/>
  <c r="F7552" i="10" s="1"/>
  <c r="M7551" i="10"/>
  <c r="L7551" i="10"/>
  <c r="J7551" i="10"/>
  <c r="E7551" i="10"/>
  <c r="F7551" i="10" s="1"/>
  <c r="M7550" i="10"/>
  <c r="L7550" i="10"/>
  <c r="J7550" i="10"/>
  <c r="E7550" i="10"/>
  <c r="F7550" i="10" s="1"/>
  <c r="M7549" i="10"/>
  <c r="L7549" i="10"/>
  <c r="J7549" i="10"/>
  <c r="E7549" i="10"/>
  <c r="F7549" i="10" s="1"/>
  <c r="M7548" i="10"/>
  <c r="L7548" i="10"/>
  <c r="J7548" i="10"/>
  <c r="E7548" i="10"/>
  <c r="F7548" i="10" s="1"/>
  <c r="M7547" i="10"/>
  <c r="L7547" i="10"/>
  <c r="J7547" i="10"/>
  <c r="E7547" i="10"/>
  <c r="F7547" i="10" s="1"/>
  <c r="M7546" i="10"/>
  <c r="L7546" i="10"/>
  <c r="J7546" i="10"/>
  <c r="E7546" i="10"/>
  <c r="F7546" i="10" s="1"/>
  <c r="M7545" i="10"/>
  <c r="L7545" i="10"/>
  <c r="J7545" i="10"/>
  <c r="E7545" i="10"/>
  <c r="F7545" i="10" s="1"/>
  <c r="M7544" i="10"/>
  <c r="L7544" i="10"/>
  <c r="J7544" i="10"/>
  <c r="F7544" i="10"/>
  <c r="E7544" i="10"/>
  <c r="M7543" i="10"/>
  <c r="L7543" i="10"/>
  <c r="J7543" i="10"/>
  <c r="F7543" i="10"/>
  <c r="E7543" i="10"/>
  <c r="M7542" i="10"/>
  <c r="L7542" i="10"/>
  <c r="J7542" i="10"/>
  <c r="E7542" i="10"/>
  <c r="F7542" i="10" s="1"/>
  <c r="M7541" i="10"/>
  <c r="L7541" i="10"/>
  <c r="J7541" i="10"/>
  <c r="F7541" i="10"/>
  <c r="E7541" i="10"/>
  <c r="M7540" i="10"/>
  <c r="L7540" i="10"/>
  <c r="J7540" i="10"/>
  <c r="E7540" i="10"/>
  <c r="F7540" i="10" s="1"/>
  <c r="M7539" i="10"/>
  <c r="L7539" i="10"/>
  <c r="J7539" i="10"/>
  <c r="F7539" i="10"/>
  <c r="E7539" i="10"/>
  <c r="M7538" i="10"/>
  <c r="L7538" i="10"/>
  <c r="J7538" i="10"/>
  <c r="E7538" i="10"/>
  <c r="F7538" i="10" s="1"/>
  <c r="M7537" i="10"/>
  <c r="L7537" i="10"/>
  <c r="J7537" i="10"/>
  <c r="F7537" i="10"/>
  <c r="E7537" i="10"/>
  <c r="M7536" i="10"/>
  <c r="L7536" i="10"/>
  <c r="J7536" i="10"/>
  <c r="E7536" i="10"/>
  <c r="F7536" i="10" s="1"/>
  <c r="M7535" i="10"/>
  <c r="L7535" i="10"/>
  <c r="J7535" i="10"/>
  <c r="E7535" i="10"/>
  <c r="F7535" i="10" s="1"/>
  <c r="M7534" i="10"/>
  <c r="L7534" i="10"/>
  <c r="J7534" i="10"/>
  <c r="E7534" i="10"/>
  <c r="F7534" i="10" s="1"/>
  <c r="M7533" i="10"/>
  <c r="L7533" i="10"/>
  <c r="J7533" i="10"/>
  <c r="E7533" i="10"/>
  <c r="F7533" i="10" s="1"/>
  <c r="M7532" i="10"/>
  <c r="L7532" i="10"/>
  <c r="J7532" i="10"/>
  <c r="E7532" i="10"/>
  <c r="F7532" i="10" s="1"/>
  <c r="M7531" i="10"/>
  <c r="L7531" i="10"/>
  <c r="J7531" i="10"/>
  <c r="E7531" i="10"/>
  <c r="F7531" i="10" s="1"/>
  <c r="M7530" i="10"/>
  <c r="L7530" i="10"/>
  <c r="J7530" i="10"/>
  <c r="E7530" i="10"/>
  <c r="F7530" i="10" s="1"/>
  <c r="M7529" i="10"/>
  <c r="L7529" i="10"/>
  <c r="J7529" i="10"/>
  <c r="E7529" i="10"/>
  <c r="F7529" i="10" s="1"/>
  <c r="M7528" i="10"/>
  <c r="L7528" i="10"/>
  <c r="J7528" i="10"/>
  <c r="F7528" i="10"/>
  <c r="E7528" i="10"/>
  <c r="M7527" i="10"/>
  <c r="L7527" i="10"/>
  <c r="J7527" i="10"/>
  <c r="F7527" i="10"/>
  <c r="E7527" i="10"/>
  <c r="M7526" i="10"/>
  <c r="L7526" i="10"/>
  <c r="J7526" i="10"/>
  <c r="E7526" i="10"/>
  <c r="F7526" i="10" s="1"/>
  <c r="M7525" i="10"/>
  <c r="L7525" i="10"/>
  <c r="J7525" i="10"/>
  <c r="E7525" i="10"/>
  <c r="F7525" i="10" s="1"/>
  <c r="M7524" i="10"/>
  <c r="L7524" i="10"/>
  <c r="J7524" i="10"/>
  <c r="E7524" i="10"/>
  <c r="F7524" i="10" s="1"/>
  <c r="M7523" i="10"/>
  <c r="L7523" i="10"/>
  <c r="J7523" i="10"/>
  <c r="E7523" i="10"/>
  <c r="F7523" i="10" s="1"/>
  <c r="M7522" i="10"/>
  <c r="L7522" i="10"/>
  <c r="J7522" i="10"/>
  <c r="E7522" i="10"/>
  <c r="F7522" i="10" s="1"/>
  <c r="M7521" i="10"/>
  <c r="L7521" i="10"/>
  <c r="J7521" i="10"/>
  <c r="E7521" i="10"/>
  <c r="F7521" i="10" s="1"/>
  <c r="M7520" i="10"/>
  <c r="L7520" i="10"/>
  <c r="J7520" i="10"/>
  <c r="E7520" i="10"/>
  <c r="F7520" i="10" s="1"/>
  <c r="M7519" i="10"/>
  <c r="L7519" i="10"/>
  <c r="J7519" i="10"/>
  <c r="E7519" i="10"/>
  <c r="F7519" i="10" s="1"/>
  <c r="M7518" i="10"/>
  <c r="L7518" i="10"/>
  <c r="J7518" i="10"/>
  <c r="E7518" i="10"/>
  <c r="F7518" i="10" s="1"/>
  <c r="M7517" i="10"/>
  <c r="L7517" i="10"/>
  <c r="J7517" i="10"/>
  <c r="E7517" i="10"/>
  <c r="F7517" i="10" s="1"/>
  <c r="M7516" i="10"/>
  <c r="L7516" i="10"/>
  <c r="J7516" i="10"/>
  <c r="F7516" i="10"/>
  <c r="E7516" i="10"/>
  <c r="M7515" i="10"/>
  <c r="L7515" i="10"/>
  <c r="J7515" i="10"/>
  <c r="E7515" i="10"/>
  <c r="F7515" i="10" s="1"/>
  <c r="M7514" i="10"/>
  <c r="L7514" i="10"/>
  <c r="J7514" i="10"/>
  <c r="E7514" i="10"/>
  <c r="F7514" i="10" s="1"/>
  <c r="M7513" i="10"/>
  <c r="L7513" i="10"/>
  <c r="J7513" i="10"/>
  <c r="F7513" i="10"/>
  <c r="E7513" i="10"/>
  <c r="M7512" i="10"/>
  <c r="L7512" i="10"/>
  <c r="J7512" i="10"/>
  <c r="F7512" i="10"/>
  <c r="E7512" i="10"/>
  <c r="M7511" i="10"/>
  <c r="L7511" i="10"/>
  <c r="J7511" i="10"/>
  <c r="F7511" i="10"/>
  <c r="E7511" i="10"/>
  <c r="M7510" i="10"/>
  <c r="L7510" i="10"/>
  <c r="J7510" i="10"/>
  <c r="E7510" i="10"/>
  <c r="F7510" i="10" s="1"/>
  <c r="M7509" i="10"/>
  <c r="L7509" i="10"/>
  <c r="J7509" i="10"/>
  <c r="E7509" i="10"/>
  <c r="F7509" i="10" s="1"/>
  <c r="M7508" i="10"/>
  <c r="L7508" i="10"/>
  <c r="J7508" i="10"/>
  <c r="E7508" i="10"/>
  <c r="F7508" i="10" s="1"/>
  <c r="M7507" i="10"/>
  <c r="L7507" i="10"/>
  <c r="J7507" i="10"/>
  <c r="E7507" i="10"/>
  <c r="F7507" i="10" s="1"/>
  <c r="M7506" i="10"/>
  <c r="L7506" i="10"/>
  <c r="J7506" i="10"/>
  <c r="E7506" i="10"/>
  <c r="F7506" i="10" s="1"/>
  <c r="M7505" i="10"/>
  <c r="L7505" i="10"/>
  <c r="J7505" i="10"/>
  <c r="E7505" i="10"/>
  <c r="F7505" i="10" s="1"/>
  <c r="M7504" i="10"/>
  <c r="L7504" i="10"/>
  <c r="J7504" i="10"/>
  <c r="E7504" i="10"/>
  <c r="F7504" i="10" s="1"/>
  <c r="M7503" i="10"/>
  <c r="L7503" i="10"/>
  <c r="J7503" i="10"/>
  <c r="E7503" i="10"/>
  <c r="F7503" i="10" s="1"/>
  <c r="M7502" i="10"/>
  <c r="L7502" i="10"/>
  <c r="J7502" i="10"/>
  <c r="E7502" i="10"/>
  <c r="F7502" i="10" s="1"/>
  <c r="M7501" i="10"/>
  <c r="L7501" i="10"/>
  <c r="J7501" i="10"/>
  <c r="E7501" i="10"/>
  <c r="F7501" i="10" s="1"/>
  <c r="M7500" i="10"/>
  <c r="L7500" i="10"/>
  <c r="J7500" i="10"/>
  <c r="E7500" i="10"/>
  <c r="F7500" i="10" s="1"/>
  <c r="M7499" i="10"/>
  <c r="L7499" i="10"/>
  <c r="J7499" i="10"/>
  <c r="F7499" i="10"/>
  <c r="E7499" i="10"/>
  <c r="M7498" i="10"/>
  <c r="L7498" i="10"/>
  <c r="J7498" i="10"/>
  <c r="E7498" i="10"/>
  <c r="F7498" i="10" s="1"/>
  <c r="M7497" i="10"/>
  <c r="L7497" i="10"/>
  <c r="J7497" i="10"/>
  <c r="E7497" i="10"/>
  <c r="F7497" i="10" s="1"/>
  <c r="M7496" i="10"/>
  <c r="L7496" i="10"/>
  <c r="J7496" i="10"/>
  <c r="E7496" i="10"/>
  <c r="F7496" i="10" s="1"/>
  <c r="M7495" i="10"/>
  <c r="L7495" i="10"/>
  <c r="J7495" i="10"/>
  <c r="E7495" i="10"/>
  <c r="F7495" i="10" s="1"/>
  <c r="M7494" i="10"/>
  <c r="L7494" i="10"/>
  <c r="J7494" i="10"/>
  <c r="E7494" i="10"/>
  <c r="F7494" i="10" s="1"/>
  <c r="M7493" i="10"/>
  <c r="L7493" i="10"/>
  <c r="J7493" i="10"/>
  <c r="E7493" i="10"/>
  <c r="F7493" i="10" s="1"/>
  <c r="M7492" i="10"/>
  <c r="L7492" i="10"/>
  <c r="J7492" i="10"/>
  <c r="E7492" i="10"/>
  <c r="F7492" i="10" s="1"/>
  <c r="M7491" i="10"/>
  <c r="L7491" i="10"/>
  <c r="J7491" i="10"/>
  <c r="E7491" i="10"/>
  <c r="F7491" i="10" s="1"/>
  <c r="M7490" i="10"/>
  <c r="L7490" i="10"/>
  <c r="J7490" i="10"/>
  <c r="E7490" i="10"/>
  <c r="F7490" i="10" s="1"/>
  <c r="M7489" i="10"/>
  <c r="L7489" i="10"/>
  <c r="J7489" i="10"/>
  <c r="E7489" i="10"/>
  <c r="F7489" i="10" s="1"/>
  <c r="M7488" i="10"/>
  <c r="L7488" i="10"/>
  <c r="J7488" i="10"/>
  <c r="E7488" i="10"/>
  <c r="F7488" i="10" s="1"/>
  <c r="M7487" i="10"/>
  <c r="L7487" i="10"/>
  <c r="J7487" i="10"/>
  <c r="E7487" i="10"/>
  <c r="F7487" i="10" s="1"/>
  <c r="M7486" i="10"/>
  <c r="L7486" i="10"/>
  <c r="J7486" i="10"/>
  <c r="E7486" i="10"/>
  <c r="F7486" i="10" s="1"/>
  <c r="M7485" i="10"/>
  <c r="L7485" i="10"/>
  <c r="J7485" i="10"/>
  <c r="E7485" i="10"/>
  <c r="F7485" i="10" s="1"/>
  <c r="M7484" i="10"/>
  <c r="L7484" i="10"/>
  <c r="J7484" i="10"/>
  <c r="E7484" i="10"/>
  <c r="F7484" i="10" s="1"/>
  <c r="M7483" i="10"/>
  <c r="L7483" i="10"/>
  <c r="J7483" i="10"/>
  <c r="E7483" i="10"/>
  <c r="F7483" i="10" s="1"/>
  <c r="M7482" i="10"/>
  <c r="L7482" i="10"/>
  <c r="J7482" i="10"/>
  <c r="E7482" i="10"/>
  <c r="F7482" i="10" s="1"/>
  <c r="M7481" i="10"/>
  <c r="L7481" i="10"/>
  <c r="J7481" i="10"/>
  <c r="E7481" i="10"/>
  <c r="F7481" i="10" s="1"/>
  <c r="M7480" i="10"/>
  <c r="L7480" i="10"/>
  <c r="J7480" i="10"/>
  <c r="E7480" i="10"/>
  <c r="F7480" i="10" s="1"/>
  <c r="M7479" i="10"/>
  <c r="L7479" i="10"/>
  <c r="J7479" i="10"/>
  <c r="E7479" i="10"/>
  <c r="F7479" i="10" s="1"/>
  <c r="M7478" i="10"/>
  <c r="L7478" i="10"/>
  <c r="J7478" i="10"/>
  <c r="E7478" i="10"/>
  <c r="F7478" i="10" s="1"/>
  <c r="M7477" i="10"/>
  <c r="L7477" i="10"/>
  <c r="J7477" i="10"/>
  <c r="F7477" i="10"/>
  <c r="E7477" i="10"/>
  <c r="M7476" i="10"/>
  <c r="L7476" i="10"/>
  <c r="J7476" i="10"/>
  <c r="E7476" i="10"/>
  <c r="F7476" i="10" s="1"/>
  <c r="M7475" i="10"/>
  <c r="L7475" i="10"/>
  <c r="J7475" i="10"/>
  <c r="E7475" i="10"/>
  <c r="F7475" i="10" s="1"/>
  <c r="M7474" i="10"/>
  <c r="L7474" i="10"/>
  <c r="J7474" i="10"/>
  <c r="E7474" i="10"/>
  <c r="F7474" i="10" s="1"/>
  <c r="M7473" i="10"/>
  <c r="L7473" i="10"/>
  <c r="J7473" i="10"/>
  <c r="E7473" i="10"/>
  <c r="F7473" i="10" s="1"/>
  <c r="M7472" i="10"/>
  <c r="L7472" i="10"/>
  <c r="J7472" i="10"/>
  <c r="E7472" i="10"/>
  <c r="F7472" i="10" s="1"/>
  <c r="M7471" i="10"/>
  <c r="L7471" i="10"/>
  <c r="J7471" i="10"/>
  <c r="E7471" i="10"/>
  <c r="F7471" i="10" s="1"/>
  <c r="M7470" i="10"/>
  <c r="L7470" i="10"/>
  <c r="J7470" i="10"/>
  <c r="E7470" i="10"/>
  <c r="F7470" i="10" s="1"/>
  <c r="M7469" i="10"/>
  <c r="L7469" i="10"/>
  <c r="J7469" i="10"/>
  <c r="E7469" i="10"/>
  <c r="F7469" i="10" s="1"/>
  <c r="M7468" i="10"/>
  <c r="L7468" i="10"/>
  <c r="J7468" i="10"/>
  <c r="E7468" i="10"/>
  <c r="F7468" i="10" s="1"/>
  <c r="M7467" i="10"/>
  <c r="L7467" i="10"/>
  <c r="J7467" i="10"/>
  <c r="E7467" i="10"/>
  <c r="F7467" i="10" s="1"/>
  <c r="M7466" i="10"/>
  <c r="L7466" i="10"/>
  <c r="J7466" i="10"/>
  <c r="E7466" i="10"/>
  <c r="F7466" i="10" s="1"/>
  <c r="M7465" i="10"/>
  <c r="L7465" i="10"/>
  <c r="J7465" i="10"/>
  <c r="E7465" i="10"/>
  <c r="F7465" i="10" s="1"/>
  <c r="M7464" i="10"/>
  <c r="L7464" i="10"/>
  <c r="J7464" i="10"/>
  <c r="F7464" i="10"/>
  <c r="E7464" i="10"/>
  <c r="M7463" i="10"/>
  <c r="L7463" i="10"/>
  <c r="J7463" i="10"/>
  <c r="E7463" i="10"/>
  <c r="F7463" i="10" s="1"/>
  <c r="M7462" i="10"/>
  <c r="L7462" i="10"/>
  <c r="J7462" i="10"/>
  <c r="E7462" i="10"/>
  <c r="F7462" i="10" s="1"/>
  <c r="M7461" i="10"/>
  <c r="L7461" i="10"/>
  <c r="J7461" i="10"/>
  <c r="E7461" i="10"/>
  <c r="F7461" i="10" s="1"/>
  <c r="M7460" i="10"/>
  <c r="L7460" i="10"/>
  <c r="J7460" i="10"/>
  <c r="E7460" i="10"/>
  <c r="F7460" i="10" s="1"/>
  <c r="M7459" i="10"/>
  <c r="L7459" i="10"/>
  <c r="J7459" i="10"/>
  <c r="E7459" i="10"/>
  <c r="F7459" i="10" s="1"/>
  <c r="M7458" i="10"/>
  <c r="L7458" i="10"/>
  <c r="J7458" i="10"/>
  <c r="E7458" i="10"/>
  <c r="F7458" i="10" s="1"/>
  <c r="M7457" i="10"/>
  <c r="L7457" i="10"/>
  <c r="J7457" i="10"/>
  <c r="E7457" i="10"/>
  <c r="F7457" i="10" s="1"/>
  <c r="M7456" i="10"/>
  <c r="L7456" i="10"/>
  <c r="J7456" i="10"/>
  <c r="E7456" i="10"/>
  <c r="F7456" i="10" s="1"/>
  <c r="M7455" i="10"/>
  <c r="L7455" i="10"/>
  <c r="J7455" i="10"/>
  <c r="E7455" i="10"/>
  <c r="F7455" i="10" s="1"/>
  <c r="M7454" i="10"/>
  <c r="L7454" i="10"/>
  <c r="J7454" i="10"/>
  <c r="F7454" i="10"/>
  <c r="E7454" i="10"/>
  <c r="M7453" i="10"/>
  <c r="L7453" i="10"/>
  <c r="J7453" i="10"/>
  <c r="E7453" i="10"/>
  <c r="F7453" i="10" s="1"/>
  <c r="M7452" i="10"/>
  <c r="L7452" i="10"/>
  <c r="J7452" i="10"/>
  <c r="E7452" i="10"/>
  <c r="F7452" i="10" s="1"/>
  <c r="M7451" i="10"/>
  <c r="L7451" i="10"/>
  <c r="J7451" i="10"/>
  <c r="E7451" i="10"/>
  <c r="F7451" i="10" s="1"/>
  <c r="M7450" i="10"/>
  <c r="L7450" i="10"/>
  <c r="J7450" i="10"/>
  <c r="E7450" i="10"/>
  <c r="F7450" i="10" s="1"/>
  <c r="M7449" i="10"/>
  <c r="L7449" i="10"/>
  <c r="J7449" i="10"/>
  <c r="E7449" i="10"/>
  <c r="F7449" i="10" s="1"/>
  <c r="M7448" i="10"/>
  <c r="L7448" i="10"/>
  <c r="J7448" i="10"/>
  <c r="E7448" i="10"/>
  <c r="F7448" i="10" s="1"/>
  <c r="M7447" i="10"/>
  <c r="L7447" i="10"/>
  <c r="J7447" i="10"/>
  <c r="E7447" i="10"/>
  <c r="F7447" i="10" s="1"/>
  <c r="M7446" i="10"/>
  <c r="L7446" i="10"/>
  <c r="J7446" i="10"/>
  <c r="E7446" i="10"/>
  <c r="F7446" i="10" s="1"/>
  <c r="M7445" i="10"/>
  <c r="L7445" i="10"/>
  <c r="J7445" i="10"/>
  <c r="F7445" i="10"/>
  <c r="E7445" i="10"/>
  <c r="M7444" i="10"/>
  <c r="L7444" i="10"/>
  <c r="J7444" i="10"/>
  <c r="F7444" i="10"/>
  <c r="E7444" i="10"/>
  <c r="M7443" i="10"/>
  <c r="L7443" i="10"/>
  <c r="J7443" i="10"/>
  <c r="E7443" i="10"/>
  <c r="F7443" i="10" s="1"/>
  <c r="M7442" i="10"/>
  <c r="L7442" i="10"/>
  <c r="J7442" i="10"/>
  <c r="E7442" i="10"/>
  <c r="F7442" i="10" s="1"/>
  <c r="M7441" i="10"/>
  <c r="L7441" i="10"/>
  <c r="J7441" i="10"/>
  <c r="E7441" i="10"/>
  <c r="F7441" i="10" s="1"/>
  <c r="M7440" i="10"/>
  <c r="L7440" i="10"/>
  <c r="J7440" i="10"/>
  <c r="E7440" i="10"/>
  <c r="F7440" i="10" s="1"/>
  <c r="M7439" i="10"/>
  <c r="L7439" i="10"/>
  <c r="J7439" i="10"/>
  <c r="F7439" i="10"/>
  <c r="E7439" i="10"/>
  <c r="M7438" i="10"/>
  <c r="L7438" i="10"/>
  <c r="J7438" i="10"/>
  <c r="E7438" i="10"/>
  <c r="F7438" i="10" s="1"/>
  <c r="M7437" i="10"/>
  <c r="L7437" i="10"/>
  <c r="J7437" i="10"/>
  <c r="E7437" i="10"/>
  <c r="F7437" i="10" s="1"/>
  <c r="M7436" i="10"/>
  <c r="L7436" i="10"/>
  <c r="J7436" i="10"/>
  <c r="E7436" i="10"/>
  <c r="F7436" i="10" s="1"/>
  <c r="M7435" i="10"/>
  <c r="L7435" i="10"/>
  <c r="J7435" i="10"/>
  <c r="E7435" i="10"/>
  <c r="F7435" i="10" s="1"/>
  <c r="M7434" i="10"/>
  <c r="L7434" i="10"/>
  <c r="J7434" i="10"/>
  <c r="E7434" i="10"/>
  <c r="F7434" i="10" s="1"/>
  <c r="M7433" i="10"/>
  <c r="L7433" i="10"/>
  <c r="J7433" i="10"/>
  <c r="E7433" i="10"/>
  <c r="F7433" i="10" s="1"/>
  <c r="M7432" i="10"/>
  <c r="L7432" i="10"/>
  <c r="J7432" i="10"/>
  <c r="F7432" i="10"/>
  <c r="E7432" i="10"/>
  <c r="M7431" i="10"/>
  <c r="L7431" i="10"/>
  <c r="J7431" i="10"/>
  <c r="E7431" i="10"/>
  <c r="F7431" i="10" s="1"/>
  <c r="M7430" i="10"/>
  <c r="L7430" i="10"/>
  <c r="J7430" i="10"/>
  <c r="F7430" i="10"/>
  <c r="E7430" i="10"/>
  <c r="M7429" i="10"/>
  <c r="L7429" i="10"/>
  <c r="J7429" i="10"/>
  <c r="E7429" i="10"/>
  <c r="F7429" i="10" s="1"/>
  <c r="M7428" i="10"/>
  <c r="L7428" i="10"/>
  <c r="J7428" i="10"/>
  <c r="E7428" i="10"/>
  <c r="F7428" i="10" s="1"/>
  <c r="M7427" i="10"/>
  <c r="L7427" i="10"/>
  <c r="J7427" i="10"/>
  <c r="F7427" i="10"/>
  <c r="E7427" i="10"/>
  <c r="M7426" i="10"/>
  <c r="L7426" i="10"/>
  <c r="J7426" i="10"/>
  <c r="E7426" i="10"/>
  <c r="F7426" i="10" s="1"/>
  <c r="M7425" i="10"/>
  <c r="L7425" i="10"/>
  <c r="J7425" i="10"/>
  <c r="E7425" i="10"/>
  <c r="F7425" i="10" s="1"/>
  <c r="M7424" i="10"/>
  <c r="L7424" i="10"/>
  <c r="J7424" i="10"/>
  <c r="F7424" i="10"/>
  <c r="E7424" i="10"/>
  <c r="M7423" i="10"/>
  <c r="L7423" i="10"/>
  <c r="J7423" i="10"/>
  <c r="E7423" i="10"/>
  <c r="F7423" i="10" s="1"/>
  <c r="M7422" i="10"/>
  <c r="L7422" i="10"/>
  <c r="J7422" i="10"/>
  <c r="E7422" i="10"/>
  <c r="F7422" i="10" s="1"/>
  <c r="M7421" i="10"/>
  <c r="L7421" i="10"/>
  <c r="J7421" i="10"/>
  <c r="E7421" i="10"/>
  <c r="F7421" i="10" s="1"/>
  <c r="M7420" i="10"/>
  <c r="L7420" i="10"/>
  <c r="J7420" i="10"/>
  <c r="E7420" i="10"/>
  <c r="F7420" i="10" s="1"/>
  <c r="M7419" i="10"/>
  <c r="L7419" i="10"/>
  <c r="J7419" i="10"/>
  <c r="F7419" i="10"/>
  <c r="E7419" i="10"/>
  <c r="M7418" i="10"/>
  <c r="L7418" i="10"/>
  <c r="J7418" i="10"/>
  <c r="F7418" i="10"/>
  <c r="E7418" i="10"/>
  <c r="M7417" i="10"/>
  <c r="L7417" i="10"/>
  <c r="J7417" i="10"/>
  <c r="F7417" i="10"/>
  <c r="E7417" i="10"/>
  <c r="M7416" i="10"/>
  <c r="L7416" i="10"/>
  <c r="J7416" i="10"/>
  <c r="E7416" i="10"/>
  <c r="F7416" i="10" s="1"/>
  <c r="M7415" i="10"/>
  <c r="L7415" i="10"/>
  <c r="J7415" i="10"/>
  <c r="F7415" i="10"/>
  <c r="E7415" i="10"/>
  <c r="M7414" i="10"/>
  <c r="L7414" i="10"/>
  <c r="J7414" i="10"/>
  <c r="E7414" i="10"/>
  <c r="F7414" i="10" s="1"/>
  <c r="M7413" i="10"/>
  <c r="L7413" i="10"/>
  <c r="J7413" i="10"/>
  <c r="F7413" i="10"/>
  <c r="E7413" i="10"/>
  <c r="M7412" i="10"/>
  <c r="L7412" i="10"/>
  <c r="J7412" i="10"/>
  <c r="E7412" i="10"/>
  <c r="F7412" i="10" s="1"/>
  <c r="M7411" i="10"/>
  <c r="L7411" i="10"/>
  <c r="J7411" i="10"/>
  <c r="E7411" i="10"/>
  <c r="F7411" i="10" s="1"/>
  <c r="M7410" i="10"/>
  <c r="L7410" i="10"/>
  <c r="J7410" i="10"/>
  <c r="E7410" i="10"/>
  <c r="F7410" i="10" s="1"/>
  <c r="M7409" i="10"/>
  <c r="L7409" i="10"/>
  <c r="J7409" i="10"/>
  <c r="E7409" i="10"/>
  <c r="F7409" i="10" s="1"/>
  <c r="M7408" i="10"/>
  <c r="L7408" i="10"/>
  <c r="J7408" i="10"/>
  <c r="E7408" i="10"/>
  <c r="F7408" i="10" s="1"/>
  <c r="M7407" i="10"/>
  <c r="L7407" i="10"/>
  <c r="J7407" i="10"/>
  <c r="E7407" i="10"/>
  <c r="F7407" i="10" s="1"/>
  <c r="M7406" i="10"/>
  <c r="L7406" i="10"/>
  <c r="J7406" i="10"/>
  <c r="F7406" i="10"/>
  <c r="E7406" i="10"/>
  <c r="M7405" i="10"/>
  <c r="L7405" i="10"/>
  <c r="J7405" i="10"/>
  <c r="E7405" i="10"/>
  <c r="F7405" i="10" s="1"/>
  <c r="M7404" i="10"/>
  <c r="L7404" i="10"/>
  <c r="J7404" i="10"/>
  <c r="E7404" i="10"/>
  <c r="F7404" i="10" s="1"/>
  <c r="M7403" i="10"/>
  <c r="L7403" i="10"/>
  <c r="J7403" i="10"/>
  <c r="E7403" i="10"/>
  <c r="F7403" i="10" s="1"/>
  <c r="M7402" i="10"/>
  <c r="L7402" i="10"/>
  <c r="J7402" i="10"/>
  <c r="F7402" i="10"/>
  <c r="E7402" i="10"/>
  <c r="M7401" i="10"/>
  <c r="L7401" i="10"/>
  <c r="J7401" i="10"/>
  <c r="E7401" i="10"/>
  <c r="F7401" i="10" s="1"/>
  <c r="M7400" i="10"/>
  <c r="L7400" i="10"/>
  <c r="J7400" i="10"/>
  <c r="E7400" i="10"/>
  <c r="F7400" i="10" s="1"/>
  <c r="M7399" i="10"/>
  <c r="L7399" i="10"/>
  <c r="J7399" i="10"/>
  <c r="E7399" i="10"/>
  <c r="F7399" i="10" s="1"/>
  <c r="M7398" i="10"/>
  <c r="L7398" i="10"/>
  <c r="J7398" i="10"/>
  <c r="E7398" i="10"/>
  <c r="F7398" i="10" s="1"/>
  <c r="M7397" i="10"/>
  <c r="L7397" i="10"/>
  <c r="J7397" i="10"/>
  <c r="E7397" i="10"/>
  <c r="F7397" i="10" s="1"/>
  <c r="M7396" i="10"/>
  <c r="L7396" i="10"/>
  <c r="J7396" i="10"/>
  <c r="F7396" i="10"/>
  <c r="E7396" i="10"/>
  <c r="M7395" i="10"/>
  <c r="L7395" i="10"/>
  <c r="J7395" i="10"/>
  <c r="E7395" i="10"/>
  <c r="F7395" i="10" s="1"/>
  <c r="M7394" i="10"/>
  <c r="L7394" i="10"/>
  <c r="J7394" i="10"/>
  <c r="E7394" i="10"/>
  <c r="F7394" i="10" s="1"/>
  <c r="M7393" i="10"/>
  <c r="L7393" i="10"/>
  <c r="J7393" i="10"/>
  <c r="E7393" i="10"/>
  <c r="F7393" i="10" s="1"/>
  <c r="M7392" i="10"/>
  <c r="L7392" i="10"/>
  <c r="J7392" i="10"/>
  <c r="E7392" i="10"/>
  <c r="F7392" i="10" s="1"/>
  <c r="M7391" i="10"/>
  <c r="L7391" i="10"/>
  <c r="J7391" i="10"/>
  <c r="F7391" i="10"/>
  <c r="E7391" i="10"/>
  <c r="M7390" i="10"/>
  <c r="L7390" i="10"/>
  <c r="J7390" i="10"/>
  <c r="E7390" i="10"/>
  <c r="F7390" i="10" s="1"/>
  <c r="M7389" i="10"/>
  <c r="L7389" i="10"/>
  <c r="J7389" i="10"/>
  <c r="E7389" i="10"/>
  <c r="F7389" i="10" s="1"/>
  <c r="M7388" i="10"/>
  <c r="L7388" i="10"/>
  <c r="J7388" i="10"/>
  <c r="E7388" i="10"/>
  <c r="F7388" i="10" s="1"/>
  <c r="M7387" i="10"/>
  <c r="L7387" i="10"/>
  <c r="J7387" i="10"/>
  <c r="E7387" i="10"/>
  <c r="F7387" i="10" s="1"/>
  <c r="M7386" i="10"/>
  <c r="L7386" i="10"/>
  <c r="J7386" i="10"/>
  <c r="E7386" i="10"/>
  <c r="F7386" i="10" s="1"/>
  <c r="M7385" i="10"/>
  <c r="L7385" i="10"/>
  <c r="J7385" i="10"/>
  <c r="E7385" i="10"/>
  <c r="F7385" i="10" s="1"/>
  <c r="M7384" i="10"/>
  <c r="L7384" i="10"/>
  <c r="J7384" i="10"/>
  <c r="E7384" i="10"/>
  <c r="F7384" i="10" s="1"/>
  <c r="M7383" i="10"/>
  <c r="L7383" i="10"/>
  <c r="J7383" i="10"/>
  <c r="E7383" i="10"/>
  <c r="F7383" i="10" s="1"/>
  <c r="M7382" i="10"/>
  <c r="L7382" i="10"/>
  <c r="J7382" i="10"/>
  <c r="F7382" i="10"/>
  <c r="E7382" i="10"/>
  <c r="M7381" i="10"/>
  <c r="L7381" i="10"/>
  <c r="J7381" i="10"/>
  <c r="E7381" i="10"/>
  <c r="F7381" i="10" s="1"/>
  <c r="M7380" i="10"/>
  <c r="L7380" i="10"/>
  <c r="J7380" i="10"/>
  <c r="E7380" i="10"/>
  <c r="F7380" i="10" s="1"/>
  <c r="M7379" i="10"/>
  <c r="L7379" i="10"/>
  <c r="J7379" i="10"/>
  <c r="F7379" i="10"/>
  <c r="E7379" i="10"/>
  <c r="M7378" i="10"/>
  <c r="L7378" i="10"/>
  <c r="J7378" i="10"/>
  <c r="E7378" i="10"/>
  <c r="F7378" i="10" s="1"/>
  <c r="M7377" i="10"/>
  <c r="L7377" i="10"/>
  <c r="J7377" i="10"/>
  <c r="E7377" i="10"/>
  <c r="F7377" i="10" s="1"/>
  <c r="M7376" i="10"/>
  <c r="L7376" i="10"/>
  <c r="J7376" i="10"/>
  <c r="E7376" i="10"/>
  <c r="F7376" i="10" s="1"/>
  <c r="M7375" i="10"/>
  <c r="L7375" i="10"/>
  <c r="J7375" i="10"/>
  <c r="E7375" i="10"/>
  <c r="F7375" i="10" s="1"/>
  <c r="M7374" i="10"/>
  <c r="L7374" i="10"/>
  <c r="J7374" i="10"/>
  <c r="E7374" i="10"/>
  <c r="F7374" i="10" s="1"/>
  <c r="M7373" i="10"/>
  <c r="L7373" i="10"/>
  <c r="J7373" i="10"/>
  <c r="E7373" i="10"/>
  <c r="F7373" i="10" s="1"/>
  <c r="M7372" i="10"/>
  <c r="L7372" i="10"/>
  <c r="J7372" i="10"/>
  <c r="E7372" i="10"/>
  <c r="F7372" i="10" s="1"/>
  <c r="M7371" i="10"/>
  <c r="L7371" i="10"/>
  <c r="J7371" i="10"/>
  <c r="E7371" i="10"/>
  <c r="F7371" i="10" s="1"/>
  <c r="M7370" i="10"/>
  <c r="L7370" i="10"/>
  <c r="J7370" i="10"/>
  <c r="E7370" i="10"/>
  <c r="F7370" i="10" s="1"/>
  <c r="M7369" i="10"/>
  <c r="L7369" i="10"/>
  <c r="J7369" i="10"/>
  <c r="E7369" i="10"/>
  <c r="F7369" i="10" s="1"/>
  <c r="M7368" i="10"/>
  <c r="L7368" i="10"/>
  <c r="J7368" i="10"/>
  <c r="F7368" i="10"/>
  <c r="E7368" i="10"/>
  <c r="M7367" i="10"/>
  <c r="L7367" i="10"/>
  <c r="J7367" i="10"/>
  <c r="F7367" i="10"/>
  <c r="E7367" i="10"/>
  <c r="M7366" i="10"/>
  <c r="L7366" i="10"/>
  <c r="J7366" i="10"/>
  <c r="F7366" i="10"/>
  <c r="E7366" i="10"/>
  <c r="M7365" i="10"/>
  <c r="L7365" i="10"/>
  <c r="J7365" i="10"/>
  <c r="E7365" i="10"/>
  <c r="F7365" i="10" s="1"/>
  <c r="M7364" i="10"/>
  <c r="L7364" i="10"/>
  <c r="J7364" i="10"/>
  <c r="E7364" i="10"/>
  <c r="F7364" i="10" s="1"/>
  <c r="M7363" i="10"/>
  <c r="L7363" i="10"/>
  <c r="J7363" i="10"/>
  <c r="E7363" i="10"/>
  <c r="F7363" i="10" s="1"/>
  <c r="M7362" i="10"/>
  <c r="L7362" i="10"/>
  <c r="J7362" i="10"/>
  <c r="E7362" i="10"/>
  <c r="F7362" i="10" s="1"/>
  <c r="M7361" i="10"/>
  <c r="L7361" i="10"/>
  <c r="J7361" i="10"/>
  <c r="E7361" i="10"/>
  <c r="F7361" i="10" s="1"/>
  <c r="M7360" i="10"/>
  <c r="L7360" i="10"/>
  <c r="J7360" i="10"/>
  <c r="E7360" i="10"/>
  <c r="F7360" i="10" s="1"/>
  <c r="M7359" i="10"/>
  <c r="L7359" i="10"/>
  <c r="J7359" i="10"/>
  <c r="E7359" i="10"/>
  <c r="F7359" i="10" s="1"/>
  <c r="M7358" i="10"/>
  <c r="L7358" i="10"/>
  <c r="J7358" i="10"/>
  <c r="E7358" i="10"/>
  <c r="F7358" i="10" s="1"/>
  <c r="M7357" i="10"/>
  <c r="L7357" i="10"/>
  <c r="J7357" i="10"/>
  <c r="E7357" i="10"/>
  <c r="F7357" i="10" s="1"/>
  <c r="M7356" i="10"/>
  <c r="L7356" i="10"/>
  <c r="J7356" i="10"/>
  <c r="F7356" i="10"/>
  <c r="E7356" i="10"/>
  <c r="M7355" i="10"/>
  <c r="L7355" i="10"/>
  <c r="J7355" i="10"/>
  <c r="E7355" i="10"/>
  <c r="F7355" i="10" s="1"/>
  <c r="M7354" i="10"/>
  <c r="L7354" i="10"/>
  <c r="J7354" i="10"/>
  <c r="E7354" i="10"/>
  <c r="F7354" i="10" s="1"/>
  <c r="M7353" i="10"/>
  <c r="L7353" i="10"/>
  <c r="J7353" i="10"/>
  <c r="E7353" i="10"/>
  <c r="F7353" i="10" s="1"/>
  <c r="M7352" i="10"/>
  <c r="L7352" i="10"/>
  <c r="J7352" i="10"/>
  <c r="E7352" i="10"/>
  <c r="F7352" i="10" s="1"/>
  <c r="M7351" i="10"/>
  <c r="L7351" i="10"/>
  <c r="J7351" i="10"/>
  <c r="E7351" i="10"/>
  <c r="F7351" i="10" s="1"/>
  <c r="M7350" i="10"/>
  <c r="L7350" i="10"/>
  <c r="J7350" i="10"/>
  <c r="E7350" i="10"/>
  <c r="F7350" i="10" s="1"/>
  <c r="M7349" i="10"/>
  <c r="L7349" i="10"/>
  <c r="J7349" i="10"/>
  <c r="E7349" i="10"/>
  <c r="F7349" i="10" s="1"/>
  <c r="M7348" i="10"/>
  <c r="L7348" i="10"/>
  <c r="J7348" i="10"/>
  <c r="E7348" i="10"/>
  <c r="F7348" i="10" s="1"/>
  <c r="M7347" i="10"/>
  <c r="L7347" i="10"/>
  <c r="J7347" i="10"/>
  <c r="E7347" i="10"/>
  <c r="F7347" i="10" s="1"/>
  <c r="M7346" i="10"/>
  <c r="L7346" i="10"/>
  <c r="J7346" i="10"/>
  <c r="E7346" i="10"/>
  <c r="F7346" i="10" s="1"/>
  <c r="M7345" i="10"/>
  <c r="L7345" i="10"/>
  <c r="J7345" i="10"/>
  <c r="E7345" i="10"/>
  <c r="F7345" i="10" s="1"/>
  <c r="M7344" i="10"/>
  <c r="L7344" i="10"/>
  <c r="J7344" i="10"/>
  <c r="E7344" i="10"/>
  <c r="F7344" i="10" s="1"/>
  <c r="M7343" i="10"/>
  <c r="L7343" i="10"/>
  <c r="J7343" i="10"/>
  <c r="E7343" i="10"/>
  <c r="F7343" i="10" s="1"/>
  <c r="M7342" i="10"/>
  <c r="L7342" i="10"/>
  <c r="J7342" i="10"/>
  <c r="E7342" i="10"/>
  <c r="F7342" i="10" s="1"/>
  <c r="M7341" i="10"/>
  <c r="L7341" i="10"/>
  <c r="J7341" i="10"/>
  <c r="F7341" i="10"/>
  <c r="E7341" i="10"/>
  <c r="M7340" i="10"/>
  <c r="L7340" i="10"/>
  <c r="J7340" i="10"/>
  <c r="E7340" i="10"/>
  <c r="F7340" i="10" s="1"/>
  <c r="M7339" i="10"/>
  <c r="L7339" i="10"/>
  <c r="J7339" i="10"/>
  <c r="E7339" i="10"/>
  <c r="F7339" i="10" s="1"/>
  <c r="M7338" i="10"/>
  <c r="L7338" i="10"/>
  <c r="J7338" i="10"/>
  <c r="E7338" i="10"/>
  <c r="F7338" i="10" s="1"/>
  <c r="M7337" i="10"/>
  <c r="L7337" i="10"/>
  <c r="J7337" i="10"/>
  <c r="E7337" i="10"/>
  <c r="F7337" i="10" s="1"/>
  <c r="M7336" i="10"/>
  <c r="L7336" i="10"/>
  <c r="J7336" i="10"/>
  <c r="E7336" i="10"/>
  <c r="F7336" i="10" s="1"/>
  <c r="M7335" i="10"/>
  <c r="L7335" i="10"/>
  <c r="J7335" i="10"/>
  <c r="E7335" i="10"/>
  <c r="F7335" i="10" s="1"/>
  <c r="M7334" i="10"/>
  <c r="L7334" i="10"/>
  <c r="J7334" i="10"/>
  <c r="E7334" i="10"/>
  <c r="F7334" i="10" s="1"/>
  <c r="M7333" i="10"/>
  <c r="L7333" i="10"/>
  <c r="J7333" i="10"/>
  <c r="E7333" i="10"/>
  <c r="F7333" i="10" s="1"/>
  <c r="M7332" i="10"/>
  <c r="L7332" i="10"/>
  <c r="J7332" i="10"/>
  <c r="E7332" i="10"/>
  <c r="F7332" i="10" s="1"/>
  <c r="M7331" i="10"/>
  <c r="L7331" i="10"/>
  <c r="J7331" i="10"/>
  <c r="F7331" i="10"/>
  <c r="E7331" i="10"/>
  <c r="M7330" i="10"/>
  <c r="L7330" i="10"/>
  <c r="J7330" i="10"/>
  <c r="E7330" i="10"/>
  <c r="F7330" i="10" s="1"/>
  <c r="M7329" i="10"/>
  <c r="L7329" i="10"/>
  <c r="J7329" i="10"/>
  <c r="E7329" i="10"/>
  <c r="F7329" i="10" s="1"/>
  <c r="M7328" i="10"/>
  <c r="L7328" i="10"/>
  <c r="J7328" i="10"/>
  <c r="E7328" i="10"/>
  <c r="F7328" i="10" s="1"/>
  <c r="M7327" i="10"/>
  <c r="L7327" i="10"/>
  <c r="J7327" i="10"/>
  <c r="E7327" i="10"/>
  <c r="F7327" i="10" s="1"/>
  <c r="M7326" i="10"/>
  <c r="L7326" i="10"/>
  <c r="J7326" i="10"/>
  <c r="E7326" i="10"/>
  <c r="F7326" i="10" s="1"/>
  <c r="M7325" i="10"/>
  <c r="L7325" i="10"/>
  <c r="J7325" i="10"/>
  <c r="E7325" i="10"/>
  <c r="F7325" i="10" s="1"/>
  <c r="M7324" i="10"/>
  <c r="L7324" i="10"/>
  <c r="J7324" i="10"/>
  <c r="E7324" i="10"/>
  <c r="F7324" i="10" s="1"/>
  <c r="M7323" i="10"/>
  <c r="L7323" i="10"/>
  <c r="J7323" i="10"/>
  <c r="E7323" i="10"/>
  <c r="F7323" i="10" s="1"/>
  <c r="M7322" i="10"/>
  <c r="L7322" i="10"/>
  <c r="J7322" i="10"/>
  <c r="E7322" i="10"/>
  <c r="F7322" i="10" s="1"/>
  <c r="M7321" i="10"/>
  <c r="L7321" i="10"/>
  <c r="J7321" i="10"/>
  <c r="E7321" i="10"/>
  <c r="F7321" i="10" s="1"/>
  <c r="M7320" i="10"/>
  <c r="L7320" i="10"/>
  <c r="J7320" i="10"/>
  <c r="E7320" i="10"/>
  <c r="F7320" i="10" s="1"/>
  <c r="M7319" i="10"/>
  <c r="L7319" i="10"/>
  <c r="J7319" i="10"/>
  <c r="E7319" i="10"/>
  <c r="F7319" i="10" s="1"/>
  <c r="M7318" i="10"/>
  <c r="L7318" i="10"/>
  <c r="J7318" i="10"/>
  <c r="E7318" i="10"/>
  <c r="F7318" i="10" s="1"/>
  <c r="M7317" i="10"/>
  <c r="L7317" i="10"/>
  <c r="J7317" i="10"/>
  <c r="E7317" i="10"/>
  <c r="F7317" i="10" s="1"/>
  <c r="M7316" i="10"/>
  <c r="L7316" i="10"/>
  <c r="J7316" i="10"/>
  <c r="E7316" i="10"/>
  <c r="F7316" i="10" s="1"/>
  <c r="M7315" i="10"/>
  <c r="L7315" i="10"/>
  <c r="J7315" i="10"/>
  <c r="E7315" i="10"/>
  <c r="F7315" i="10" s="1"/>
  <c r="M7314" i="10"/>
  <c r="L7314" i="10"/>
  <c r="J7314" i="10"/>
  <c r="E7314" i="10"/>
  <c r="F7314" i="10" s="1"/>
  <c r="M7313" i="10"/>
  <c r="L7313" i="10"/>
  <c r="J7313" i="10"/>
  <c r="E7313" i="10"/>
  <c r="F7313" i="10" s="1"/>
  <c r="M7312" i="10"/>
  <c r="L7312" i="10"/>
  <c r="J7312" i="10"/>
  <c r="F7312" i="10"/>
  <c r="E7312" i="10"/>
  <c r="M7311" i="10"/>
  <c r="L7311" i="10"/>
  <c r="J7311" i="10"/>
  <c r="E7311" i="10"/>
  <c r="F7311" i="10" s="1"/>
  <c r="M7310" i="10"/>
  <c r="L7310" i="10"/>
  <c r="J7310" i="10"/>
  <c r="E7310" i="10"/>
  <c r="F7310" i="10" s="1"/>
  <c r="M7309" i="10"/>
  <c r="L7309" i="10"/>
  <c r="J7309" i="10"/>
  <c r="E7309" i="10"/>
  <c r="F7309" i="10" s="1"/>
  <c r="M7308" i="10"/>
  <c r="L7308" i="10"/>
  <c r="J7308" i="10"/>
  <c r="E7308" i="10"/>
  <c r="F7308" i="10" s="1"/>
  <c r="M7307" i="10"/>
  <c r="L7307" i="10"/>
  <c r="J7307" i="10"/>
  <c r="E7307" i="10"/>
  <c r="F7307" i="10" s="1"/>
  <c r="M7306" i="10"/>
  <c r="L7306" i="10"/>
  <c r="J7306" i="10"/>
  <c r="E7306" i="10"/>
  <c r="F7306" i="10" s="1"/>
  <c r="M7305" i="10"/>
  <c r="L7305" i="10"/>
  <c r="J7305" i="10"/>
  <c r="E7305" i="10"/>
  <c r="F7305" i="10" s="1"/>
  <c r="M7304" i="10"/>
  <c r="L7304" i="10"/>
  <c r="J7304" i="10"/>
  <c r="E7304" i="10"/>
  <c r="F7304" i="10" s="1"/>
  <c r="M7303" i="10"/>
  <c r="L7303" i="10"/>
  <c r="J7303" i="10"/>
  <c r="E7303" i="10"/>
  <c r="F7303" i="10" s="1"/>
  <c r="M7302" i="10"/>
  <c r="L7302" i="10"/>
  <c r="J7302" i="10"/>
  <c r="E7302" i="10"/>
  <c r="F7302" i="10" s="1"/>
  <c r="M7301" i="10"/>
  <c r="L7301" i="10"/>
  <c r="J7301" i="10"/>
  <c r="E7301" i="10"/>
  <c r="F7301" i="10" s="1"/>
  <c r="M7300" i="10"/>
  <c r="L7300" i="10"/>
  <c r="J7300" i="10"/>
  <c r="E7300" i="10"/>
  <c r="F7300" i="10" s="1"/>
  <c r="M7299" i="10"/>
  <c r="L7299" i="10"/>
  <c r="J7299" i="10"/>
  <c r="E7299" i="10"/>
  <c r="F7299" i="10" s="1"/>
  <c r="M7298" i="10"/>
  <c r="L7298" i="10"/>
  <c r="J7298" i="10"/>
  <c r="E7298" i="10"/>
  <c r="F7298" i="10" s="1"/>
  <c r="M7297" i="10"/>
  <c r="L7297" i="10"/>
  <c r="J7297" i="10"/>
  <c r="F7297" i="10"/>
  <c r="E7297" i="10"/>
  <c r="M7296" i="10"/>
  <c r="L7296" i="10"/>
  <c r="J7296" i="10"/>
  <c r="F7296" i="10"/>
  <c r="E7296" i="10"/>
  <c r="M7295" i="10"/>
  <c r="L7295" i="10"/>
  <c r="J7295" i="10"/>
  <c r="E7295" i="10"/>
  <c r="F7295" i="10" s="1"/>
  <c r="M7294" i="10"/>
  <c r="L7294" i="10"/>
  <c r="J7294" i="10"/>
  <c r="E7294" i="10"/>
  <c r="F7294" i="10" s="1"/>
  <c r="M7293" i="10"/>
  <c r="L7293" i="10"/>
  <c r="J7293" i="10"/>
  <c r="E7293" i="10"/>
  <c r="F7293" i="10" s="1"/>
  <c r="M7292" i="10"/>
  <c r="L7292" i="10"/>
  <c r="J7292" i="10"/>
  <c r="E7292" i="10"/>
  <c r="F7292" i="10" s="1"/>
  <c r="M7291" i="10"/>
  <c r="L7291" i="10"/>
  <c r="J7291" i="10"/>
  <c r="F7291" i="10"/>
  <c r="E7291" i="10"/>
  <c r="M7290" i="10"/>
  <c r="L7290" i="10"/>
  <c r="J7290" i="10"/>
  <c r="E7290" i="10"/>
  <c r="F7290" i="10" s="1"/>
  <c r="M7289" i="10"/>
  <c r="L7289" i="10"/>
  <c r="J7289" i="10"/>
  <c r="E7289" i="10"/>
  <c r="F7289" i="10" s="1"/>
  <c r="M7288" i="10"/>
  <c r="L7288" i="10"/>
  <c r="J7288" i="10"/>
  <c r="E7288" i="10"/>
  <c r="F7288" i="10" s="1"/>
  <c r="M7287" i="10"/>
  <c r="L7287" i="10"/>
  <c r="J7287" i="10"/>
  <c r="E7287" i="10"/>
  <c r="F7287" i="10" s="1"/>
  <c r="M7286" i="10"/>
  <c r="L7286" i="10"/>
  <c r="J7286" i="10"/>
  <c r="E7286" i="10"/>
  <c r="F7286" i="10" s="1"/>
  <c r="M7285" i="10"/>
  <c r="L7285" i="10"/>
  <c r="J7285" i="10"/>
  <c r="E7285" i="10"/>
  <c r="F7285" i="10" s="1"/>
  <c r="M7284" i="10"/>
  <c r="L7284" i="10"/>
  <c r="J7284" i="10"/>
  <c r="E7284" i="10"/>
  <c r="F7284" i="10" s="1"/>
  <c r="M7283" i="10"/>
  <c r="L7283" i="10"/>
  <c r="J7283" i="10"/>
  <c r="E7283" i="10"/>
  <c r="F7283" i="10" s="1"/>
  <c r="M7282" i="10"/>
  <c r="L7282" i="10"/>
  <c r="J7282" i="10"/>
  <c r="E7282" i="10"/>
  <c r="F7282" i="10" s="1"/>
  <c r="M7281" i="10"/>
  <c r="L7281" i="10"/>
  <c r="J7281" i="10"/>
  <c r="E7281" i="10"/>
  <c r="F7281" i="10" s="1"/>
  <c r="M7280" i="10"/>
  <c r="L7280" i="10"/>
  <c r="J7280" i="10"/>
  <c r="E7280" i="10"/>
  <c r="F7280" i="10" s="1"/>
  <c r="M7279" i="10"/>
  <c r="L7279" i="10"/>
  <c r="J7279" i="10"/>
  <c r="E7279" i="10"/>
  <c r="F7279" i="10" s="1"/>
  <c r="M7278" i="10"/>
  <c r="L7278" i="10"/>
  <c r="J7278" i="10"/>
  <c r="E7278" i="10"/>
  <c r="F7278" i="10" s="1"/>
  <c r="M7277" i="10"/>
  <c r="L7277" i="10"/>
  <c r="J7277" i="10"/>
  <c r="E7277" i="10"/>
  <c r="F7277" i="10" s="1"/>
  <c r="M7276" i="10"/>
  <c r="L7276" i="10"/>
  <c r="J7276" i="10"/>
  <c r="E7276" i="10"/>
  <c r="F7276" i="10" s="1"/>
  <c r="M7275" i="10"/>
  <c r="L7275" i="10"/>
  <c r="J7275" i="10"/>
  <c r="F7275" i="10"/>
  <c r="E7275" i="10"/>
  <c r="M7274" i="10"/>
  <c r="L7274" i="10"/>
  <c r="J7274" i="10"/>
  <c r="E7274" i="10"/>
  <c r="F7274" i="10" s="1"/>
  <c r="M7273" i="10"/>
  <c r="L7273" i="10"/>
  <c r="J7273" i="10"/>
  <c r="E7273" i="10"/>
  <c r="F7273" i="10" s="1"/>
  <c r="M7272" i="10"/>
  <c r="L7272" i="10"/>
  <c r="J7272" i="10"/>
  <c r="E7272" i="10"/>
  <c r="F7272" i="10" s="1"/>
  <c r="M7271" i="10"/>
  <c r="L7271" i="10"/>
  <c r="J7271" i="10"/>
  <c r="F7271" i="10"/>
  <c r="E7271" i="10"/>
  <c r="M7270" i="10"/>
  <c r="L7270" i="10"/>
  <c r="J7270" i="10"/>
  <c r="E7270" i="10"/>
  <c r="F7270" i="10" s="1"/>
  <c r="M7269" i="10"/>
  <c r="L7269" i="10"/>
  <c r="J7269" i="10"/>
  <c r="E7269" i="10"/>
  <c r="F7269" i="10" s="1"/>
  <c r="M7268" i="10"/>
  <c r="L7268" i="10"/>
  <c r="J7268" i="10"/>
  <c r="E7268" i="10"/>
  <c r="F7268" i="10" s="1"/>
  <c r="M7267" i="10"/>
  <c r="L7267" i="10"/>
  <c r="J7267" i="10"/>
  <c r="E7267" i="10"/>
  <c r="F7267" i="10" s="1"/>
  <c r="M7266" i="10"/>
  <c r="L7266" i="10"/>
  <c r="J7266" i="10"/>
  <c r="E7266" i="10"/>
  <c r="F7266" i="10" s="1"/>
  <c r="M7265" i="10"/>
  <c r="L7265" i="10"/>
  <c r="J7265" i="10"/>
  <c r="E7265" i="10"/>
  <c r="F7265" i="10" s="1"/>
  <c r="M7264" i="10"/>
  <c r="L7264" i="10"/>
  <c r="J7264" i="10"/>
  <c r="E7264" i="10"/>
  <c r="F7264" i="10" s="1"/>
  <c r="M7263" i="10"/>
  <c r="L7263" i="10"/>
  <c r="J7263" i="10"/>
  <c r="E7263" i="10"/>
  <c r="F7263" i="10" s="1"/>
  <c r="M7262" i="10"/>
  <c r="L7262" i="10"/>
  <c r="J7262" i="10"/>
  <c r="E7262" i="10"/>
  <c r="F7262" i="10" s="1"/>
  <c r="M7261" i="10"/>
  <c r="L7261" i="10"/>
  <c r="J7261" i="10"/>
  <c r="F7261" i="10"/>
  <c r="E7261" i="10"/>
  <c r="M7260" i="10"/>
  <c r="L7260" i="10"/>
  <c r="J7260" i="10"/>
  <c r="E7260" i="10"/>
  <c r="F7260" i="10" s="1"/>
  <c r="M7259" i="10"/>
  <c r="L7259" i="10"/>
  <c r="J7259" i="10"/>
  <c r="F7259" i="10"/>
  <c r="E7259" i="10"/>
  <c r="M7258" i="10"/>
  <c r="L7258" i="10"/>
  <c r="J7258" i="10"/>
  <c r="F7258" i="10"/>
  <c r="E7258" i="10"/>
  <c r="M7257" i="10"/>
  <c r="L7257" i="10"/>
  <c r="J7257" i="10"/>
  <c r="E7257" i="10"/>
  <c r="F7257" i="10" s="1"/>
  <c r="M7256" i="10"/>
  <c r="L7256" i="10"/>
  <c r="J7256" i="10"/>
  <c r="E7256" i="10"/>
  <c r="F7256" i="10" s="1"/>
  <c r="M7255" i="10"/>
  <c r="L7255" i="10"/>
  <c r="J7255" i="10"/>
  <c r="E7255" i="10"/>
  <c r="F7255" i="10" s="1"/>
  <c r="M7254" i="10"/>
  <c r="L7254" i="10"/>
  <c r="J7254" i="10"/>
  <c r="E7254" i="10"/>
  <c r="F7254" i="10" s="1"/>
  <c r="M7253" i="10"/>
  <c r="L7253" i="10"/>
  <c r="J7253" i="10"/>
  <c r="E7253" i="10"/>
  <c r="F7253" i="10" s="1"/>
  <c r="M7252" i="10"/>
  <c r="L7252" i="10"/>
  <c r="J7252" i="10"/>
  <c r="E7252" i="10"/>
  <c r="F7252" i="10" s="1"/>
  <c r="M7251" i="10"/>
  <c r="L7251" i="10"/>
  <c r="J7251" i="10"/>
  <c r="E7251" i="10"/>
  <c r="F7251" i="10" s="1"/>
  <c r="M7250" i="10"/>
  <c r="L7250" i="10"/>
  <c r="J7250" i="10"/>
  <c r="E7250" i="10"/>
  <c r="F7250" i="10" s="1"/>
  <c r="M7249" i="10"/>
  <c r="L7249" i="10"/>
  <c r="J7249" i="10"/>
  <c r="E7249" i="10"/>
  <c r="F7249" i="10" s="1"/>
  <c r="M7248" i="10"/>
  <c r="L7248" i="10"/>
  <c r="J7248" i="10"/>
  <c r="E7248" i="10"/>
  <c r="F7248" i="10" s="1"/>
  <c r="M7247" i="10"/>
  <c r="L7247" i="10"/>
  <c r="J7247" i="10"/>
  <c r="F7247" i="10"/>
  <c r="E7247" i="10"/>
  <c r="M7246" i="10"/>
  <c r="L7246" i="10"/>
  <c r="J7246" i="10"/>
  <c r="E7246" i="10"/>
  <c r="F7246" i="10" s="1"/>
  <c r="M7245" i="10"/>
  <c r="L7245" i="10"/>
  <c r="J7245" i="10"/>
  <c r="E7245" i="10"/>
  <c r="F7245" i="10" s="1"/>
  <c r="M7244" i="10"/>
  <c r="L7244" i="10"/>
  <c r="J7244" i="10"/>
  <c r="E7244" i="10"/>
  <c r="F7244" i="10" s="1"/>
  <c r="M7243" i="10"/>
  <c r="L7243" i="10"/>
  <c r="J7243" i="10"/>
  <c r="E7243" i="10"/>
  <c r="F7243" i="10" s="1"/>
  <c r="M7242" i="10"/>
  <c r="L7242" i="10"/>
  <c r="J7242" i="10"/>
  <c r="E7242" i="10"/>
  <c r="F7242" i="10" s="1"/>
  <c r="M7241" i="10"/>
  <c r="L7241" i="10"/>
  <c r="J7241" i="10"/>
  <c r="E7241" i="10"/>
  <c r="F7241" i="10" s="1"/>
  <c r="M7240" i="10"/>
  <c r="L7240" i="10"/>
  <c r="J7240" i="10"/>
  <c r="E7240" i="10"/>
  <c r="F7240" i="10" s="1"/>
  <c r="M7239" i="10"/>
  <c r="L7239" i="10"/>
  <c r="J7239" i="10"/>
  <c r="E7239" i="10"/>
  <c r="F7239" i="10" s="1"/>
  <c r="M7238" i="10"/>
  <c r="L7238" i="10"/>
  <c r="J7238" i="10"/>
  <c r="E7238" i="10"/>
  <c r="F7238" i="10" s="1"/>
  <c r="M7237" i="10"/>
  <c r="L7237" i="10"/>
  <c r="J7237" i="10"/>
  <c r="F7237" i="10"/>
  <c r="E7237" i="10"/>
  <c r="M7236" i="10"/>
  <c r="L7236" i="10"/>
  <c r="J7236" i="10"/>
  <c r="E7236" i="10"/>
  <c r="F7236" i="10" s="1"/>
  <c r="M7235" i="10"/>
  <c r="L7235" i="10"/>
  <c r="J7235" i="10"/>
  <c r="E7235" i="10"/>
  <c r="F7235" i="10" s="1"/>
  <c r="M7234" i="10"/>
  <c r="L7234" i="10"/>
  <c r="J7234" i="10"/>
  <c r="E7234" i="10"/>
  <c r="F7234" i="10" s="1"/>
  <c r="M7233" i="10"/>
  <c r="L7233" i="10"/>
  <c r="J7233" i="10"/>
  <c r="E7233" i="10"/>
  <c r="F7233" i="10" s="1"/>
  <c r="M7232" i="10"/>
  <c r="L7232" i="10"/>
  <c r="J7232" i="10"/>
  <c r="E7232" i="10"/>
  <c r="F7232" i="10" s="1"/>
  <c r="M7231" i="10"/>
  <c r="L7231" i="10"/>
  <c r="J7231" i="10"/>
  <c r="E7231" i="10"/>
  <c r="F7231" i="10" s="1"/>
  <c r="M7230" i="10"/>
  <c r="L7230" i="10"/>
  <c r="J7230" i="10"/>
  <c r="E7230" i="10"/>
  <c r="F7230" i="10" s="1"/>
  <c r="M7229" i="10"/>
  <c r="L7229" i="10"/>
  <c r="J7229" i="10"/>
  <c r="E7229" i="10"/>
  <c r="F7229" i="10" s="1"/>
  <c r="M7228" i="10"/>
  <c r="L7228" i="10"/>
  <c r="J7228" i="10"/>
  <c r="E7228" i="10"/>
  <c r="F7228" i="10" s="1"/>
  <c r="M7227" i="10"/>
  <c r="L7227" i="10"/>
  <c r="J7227" i="10"/>
  <c r="F7227" i="10"/>
  <c r="E7227" i="10"/>
  <c r="M7226" i="10"/>
  <c r="L7226" i="10"/>
  <c r="J7226" i="10"/>
  <c r="E7226" i="10"/>
  <c r="F7226" i="10" s="1"/>
  <c r="M7225" i="10"/>
  <c r="L7225" i="10"/>
  <c r="J7225" i="10"/>
  <c r="F7225" i="10"/>
  <c r="E7225" i="10"/>
  <c r="M7224" i="10"/>
  <c r="L7224" i="10"/>
  <c r="J7224" i="10"/>
  <c r="E7224" i="10"/>
  <c r="F7224" i="10" s="1"/>
  <c r="M7223" i="10"/>
  <c r="L7223" i="10"/>
  <c r="J7223" i="10"/>
  <c r="E7223" i="10"/>
  <c r="F7223" i="10" s="1"/>
  <c r="M7222" i="10"/>
  <c r="L7222" i="10"/>
  <c r="J7222" i="10"/>
  <c r="E7222" i="10"/>
  <c r="F7222" i="10" s="1"/>
  <c r="M7221" i="10"/>
  <c r="L7221" i="10"/>
  <c r="J7221" i="10"/>
  <c r="E7221" i="10"/>
  <c r="F7221" i="10" s="1"/>
  <c r="M7220" i="10"/>
  <c r="L7220" i="10"/>
  <c r="J7220" i="10"/>
  <c r="E7220" i="10"/>
  <c r="F7220" i="10" s="1"/>
  <c r="M7219" i="10"/>
  <c r="L7219" i="10"/>
  <c r="J7219" i="10"/>
  <c r="E7219" i="10"/>
  <c r="F7219" i="10" s="1"/>
  <c r="M7218" i="10"/>
  <c r="L7218" i="10"/>
  <c r="J7218" i="10"/>
  <c r="E7218" i="10"/>
  <c r="F7218" i="10" s="1"/>
  <c r="M7217" i="10"/>
  <c r="L7217" i="10"/>
  <c r="J7217" i="10"/>
  <c r="F7217" i="10"/>
  <c r="E7217" i="10"/>
  <c r="M7216" i="10"/>
  <c r="L7216" i="10"/>
  <c r="J7216" i="10"/>
  <c r="E7216" i="10"/>
  <c r="F7216" i="10" s="1"/>
  <c r="M7215" i="10"/>
  <c r="L7215" i="10"/>
  <c r="J7215" i="10"/>
  <c r="E7215" i="10"/>
  <c r="F7215" i="10" s="1"/>
  <c r="M7214" i="10"/>
  <c r="L7214" i="10"/>
  <c r="J7214" i="10"/>
  <c r="E7214" i="10"/>
  <c r="F7214" i="10" s="1"/>
  <c r="M7213" i="10"/>
  <c r="L7213" i="10"/>
  <c r="J7213" i="10"/>
  <c r="E7213" i="10"/>
  <c r="F7213" i="10" s="1"/>
  <c r="M7212" i="10"/>
  <c r="L7212" i="10"/>
  <c r="J7212" i="10"/>
  <c r="E7212" i="10"/>
  <c r="F7212" i="10" s="1"/>
  <c r="M7211" i="10"/>
  <c r="L7211" i="10"/>
  <c r="J7211" i="10"/>
  <c r="E7211" i="10"/>
  <c r="F7211" i="10" s="1"/>
  <c r="M7210" i="10"/>
  <c r="L7210" i="10"/>
  <c r="J7210" i="10"/>
  <c r="E7210" i="10"/>
  <c r="F7210" i="10" s="1"/>
  <c r="M7209" i="10"/>
  <c r="L7209" i="10"/>
  <c r="J7209" i="10"/>
  <c r="E7209" i="10"/>
  <c r="F7209" i="10" s="1"/>
  <c r="M7208" i="10"/>
  <c r="L7208" i="10"/>
  <c r="J7208" i="10"/>
  <c r="E7208" i="10"/>
  <c r="F7208" i="10" s="1"/>
  <c r="M7207" i="10"/>
  <c r="L7207" i="10"/>
  <c r="J7207" i="10"/>
  <c r="E7207" i="10"/>
  <c r="F7207" i="10" s="1"/>
  <c r="M7206" i="10"/>
  <c r="L7206" i="10"/>
  <c r="J7206" i="10"/>
  <c r="E7206" i="10"/>
  <c r="F7206" i="10" s="1"/>
  <c r="M7205" i="10"/>
  <c r="L7205" i="10"/>
  <c r="J7205" i="10"/>
  <c r="E7205" i="10"/>
  <c r="F7205" i="10" s="1"/>
  <c r="M7204" i="10"/>
  <c r="L7204" i="10"/>
  <c r="J7204" i="10"/>
  <c r="E7204" i="10"/>
  <c r="F7204" i="10" s="1"/>
  <c r="M7203" i="10"/>
  <c r="L7203" i="10"/>
  <c r="J7203" i="10"/>
  <c r="E7203" i="10"/>
  <c r="F7203" i="10" s="1"/>
  <c r="M7202" i="10"/>
  <c r="L7202" i="10"/>
  <c r="J7202" i="10"/>
  <c r="F7202" i="10"/>
  <c r="E7202" i="10"/>
  <c r="M7201" i="10"/>
  <c r="L7201" i="10"/>
  <c r="J7201" i="10"/>
  <c r="E7201" i="10"/>
  <c r="F7201" i="10" s="1"/>
  <c r="M7200" i="10"/>
  <c r="L7200" i="10"/>
  <c r="J7200" i="10"/>
  <c r="E7200" i="10"/>
  <c r="F7200" i="10" s="1"/>
  <c r="M7199" i="10"/>
  <c r="L7199" i="10"/>
  <c r="J7199" i="10"/>
  <c r="E7199" i="10"/>
  <c r="F7199" i="10" s="1"/>
  <c r="M7198" i="10"/>
  <c r="L7198" i="10"/>
  <c r="J7198" i="10"/>
  <c r="E7198" i="10"/>
  <c r="F7198" i="10" s="1"/>
  <c r="M7197" i="10"/>
  <c r="L7197" i="10"/>
  <c r="J7197" i="10"/>
  <c r="E7197" i="10"/>
  <c r="F7197" i="10" s="1"/>
  <c r="M7196" i="10"/>
  <c r="L7196" i="10"/>
  <c r="J7196" i="10"/>
  <c r="E7196" i="10"/>
  <c r="F7196" i="10" s="1"/>
  <c r="M7195" i="10"/>
  <c r="L7195" i="10"/>
  <c r="J7195" i="10"/>
  <c r="E7195" i="10"/>
  <c r="F7195" i="10" s="1"/>
  <c r="M7194" i="10"/>
  <c r="L7194" i="10"/>
  <c r="J7194" i="10"/>
  <c r="E7194" i="10"/>
  <c r="F7194" i="10" s="1"/>
  <c r="M7193" i="10"/>
  <c r="L7193" i="10"/>
  <c r="J7193" i="10"/>
  <c r="E7193" i="10"/>
  <c r="F7193" i="10" s="1"/>
  <c r="M7192" i="10"/>
  <c r="L7192" i="10"/>
  <c r="J7192" i="10"/>
  <c r="F7192" i="10"/>
  <c r="E7192" i="10"/>
  <c r="M7191" i="10"/>
  <c r="L7191" i="10"/>
  <c r="J7191" i="10"/>
  <c r="F7191" i="10"/>
  <c r="E7191" i="10"/>
  <c r="M7190" i="10"/>
  <c r="L7190" i="10"/>
  <c r="J7190" i="10"/>
  <c r="E7190" i="10"/>
  <c r="F7190" i="10" s="1"/>
  <c r="M7189" i="10"/>
  <c r="L7189" i="10"/>
  <c r="J7189" i="10"/>
  <c r="F7189" i="10"/>
  <c r="E7189" i="10"/>
  <c r="M7188" i="10"/>
  <c r="L7188" i="10"/>
  <c r="J7188" i="10"/>
  <c r="E7188" i="10"/>
  <c r="F7188" i="10" s="1"/>
  <c r="M7187" i="10"/>
  <c r="L7187" i="10"/>
  <c r="J7187" i="10"/>
  <c r="F7187" i="10"/>
  <c r="E7187" i="10"/>
  <c r="M7186" i="10"/>
  <c r="L7186" i="10"/>
  <c r="J7186" i="10"/>
  <c r="E7186" i="10"/>
  <c r="F7186" i="10" s="1"/>
  <c r="M7185" i="10"/>
  <c r="L7185" i="10"/>
  <c r="J7185" i="10"/>
  <c r="E7185" i="10"/>
  <c r="F7185" i="10" s="1"/>
  <c r="M7184" i="10"/>
  <c r="L7184" i="10"/>
  <c r="J7184" i="10"/>
  <c r="E7184" i="10"/>
  <c r="F7184" i="10" s="1"/>
  <c r="M7183" i="10"/>
  <c r="L7183" i="10"/>
  <c r="J7183" i="10"/>
  <c r="E7183" i="10"/>
  <c r="F7183" i="10" s="1"/>
  <c r="M7182" i="10"/>
  <c r="L7182" i="10"/>
  <c r="J7182" i="10"/>
  <c r="E7182" i="10"/>
  <c r="F7182" i="10" s="1"/>
  <c r="M7181" i="10"/>
  <c r="L7181" i="10"/>
  <c r="J7181" i="10"/>
  <c r="E7181" i="10"/>
  <c r="F7181" i="10" s="1"/>
  <c r="M7180" i="10"/>
  <c r="L7180" i="10"/>
  <c r="J7180" i="10"/>
  <c r="E7180" i="10"/>
  <c r="F7180" i="10" s="1"/>
  <c r="M7179" i="10"/>
  <c r="L7179" i="10"/>
  <c r="J7179" i="10"/>
  <c r="E7179" i="10"/>
  <c r="F7179" i="10" s="1"/>
  <c r="M7178" i="10"/>
  <c r="L7178" i="10"/>
  <c r="J7178" i="10"/>
  <c r="E7178" i="10"/>
  <c r="F7178" i="10" s="1"/>
  <c r="M7177" i="10"/>
  <c r="L7177" i="10"/>
  <c r="J7177" i="10"/>
  <c r="E7177" i="10"/>
  <c r="F7177" i="10" s="1"/>
  <c r="M7176" i="10"/>
  <c r="L7176" i="10"/>
  <c r="J7176" i="10"/>
  <c r="E7176" i="10"/>
  <c r="F7176" i="10" s="1"/>
  <c r="M7175" i="10"/>
  <c r="L7175" i="10"/>
  <c r="J7175" i="10"/>
  <c r="F7175" i="10"/>
  <c r="E7175" i="10"/>
  <c r="M7174" i="10"/>
  <c r="L7174" i="10"/>
  <c r="J7174" i="10"/>
  <c r="F7174" i="10"/>
  <c r="E7174" i="10"/>
  <c r="M7173" i="10"/>
  <c r="L7173" i="10"/>
  <c r="J7173" i="10"/>
  <c r="E7173" i="10"/>
  <c r="F7173" i="10" s="1"/>
  <c r="M7172" i="10"/>
  <c r="L7172" i="10"/>
  <c r="J7172" i="10"/>
  <c r="E7172" i="10"/>
  <c r="F7172" i="10" s="1"/>
  <c r="M7171" i="10"/>
  <c r="L7171" i="10"/>
  <c r="J7171" i="10"/>
  <c r="E7171" i="10"/>
  <c r="F7171" i="10" s="1"/>
  <c r="M7170" i="10"/>
  <c r="L7170" i="10"/>
  <c r="J7170" i="10"/>
  <c r="E7170" i="10"/>
  <c r="F7170" i="10" s="1"/>
  <c r="M7169" i="10"/>
  <c r="L7169" i="10"/>
  <c r="J7169" i="10"/>
  <c r="E7169" i="10"/>
  <c r="F7169" i="10" s="1"/>
  <c r="M7168" i="10"/>
  <c r="L7168" i="10"/>
  <c r="J7168" i="10"/>
  <c r="E7168" i="10"/>
  <c r="F7168" i="10" s="1"/>
  <c r="M7167" i="10"/>
  <c r="L7167" i="10"/>
  <c r="J7167" i="10"/>
  <c r="E7167" i="10"/>
  <c r="F7167" i="10" s="1"/>
  <c r="M7166" i="10"/>
  <c r="L7166" i="10"/>
  <c r="J7166" i="10"/>
  <c r="F7166" i="10"/>
  <c r="E7166" i="10"/>
  <c r="M7165" i="10"/>
  <c r="L7165" i="10"/>
  <c r="J7165" i="10"/>
  <c r="E7165" i="10"/>
  <c r="F7165" i="10" s="1"/>
  <c r="M7164" i="10"/>
  <c r="L7164" i="10"/>
  <c r="J7164" i="10"/>
  <c r="F7164" i="10"/>
  <c r="E7164" i="10"/>
  <c r="M7163" i="10"/>
  <c r="L7163" i="10"/>
  <c r="J7163" i="10"/>
  <c r="F7163" i="10"/>
  <c r="E7163" i="10"/>
  <c r="M7162" i="10"/>
  <c r="L7162" i="10"/>
  <c r="J7162" i="10"/>
  <c r="E7162" i="10"/>
  <c r="F7162" i="10" s="1"/>
  <c r="M7161" i="10"/>
  <c r="L7161" i="10"/>
  <c r="J7161" i="10"/>
  <c r="E7161" i="10"/>
  <c r="F7161" i="10" s="1"/>
  <c r="M7160" i="10"/>
  <c r="L7160" i="10"/>
  <c r="J7160" i="10"/>
  <c r="E7160" i="10"/>
  <c r="F7160" i="10" s="1"/>
  <c r="M7159" i="10"/>
  <c r="L7159" i="10"/>
  <c r="J7159" i="10"/>
  <c r="E7159" i="10"/>
  <c r="F7159" i="10" s="1"/>
  <c r="M7158" i="10"/>
  <c r="L7158" i="10"/>
  <c r="J7158" i="10"/>
  <c r="E7158" i="10"/>
  <c r="F7158" i="10" s="1"/>
  <c r="M7157" i="10"/>
  <c r="L7157" i="10"/>
  <c r="J7157" i="10"/>
  <c r="E7157" i="10"/>
  <c r="F7157" i="10" s="1"/>
  <c r="M7156" i="10"/>
  <c r="L7156" i="10"/>
  <c r="J7156" i="10"/>
  <c r="E7156" i="10"/>
  <c r="F7156" i="10" s="1"/>
  <c r="M7155" i="10"/>
  <c r="L7155" i="10"/>
  <c r="J7155" i="10"/>
  <c r="E7155" i="10"/>
  <c r="F7155" i="10" s="1"/>
  <c r="M7154" i="10"/>
  <c r="L7154" i="10"/>
  <c r="J7154" i="10"/>
  <c r="F7154" i="10"/>
  <c r="E7154" i="10"/>
  <c r="M7153" i="10"/>
  <c r="L7153" i="10"/>
  <c r="J7153" i="10"/>
  <c r="E7153" i="10"/>
  <c r="F7153" i="10" s="1"/>
  <c r="M7152" i="10"/>
  <c r="L7152" i="10"/>
  <c r="J7152" i="10"/>
  <c r="E7152" i="10"/>
  <c r="F7152" i="10" s="1"/>
  <c r="M7151" i="10"/>
  <c r="L7151" i="10"/>
  <c r="J7151" i="10"/>
  <c r="E7151" i="10"/>
  <c r="F7151" i="10" s="1"/>
  <c r="M7150" i="10"/>
  <c r="L7150" i="10"/>
  <c r="J7150" i="10"/>
  <c r="E7150" i="10"/>
  <c r="F7150" i="10" s="1"/>
  <c r="M7149" i="10"/>
  <c r="L7149" i="10"/>
  <c r="J7149" i="10"/>
  <c r="E7149" i="10"/>
  <c r="F7149" i="10" s="1"/>
  <c r="M7148" i="10"/>
  <c r="L7148" i="10"/>
  <c r="J7148" i="10"/>
  <c r="E7148" i="10"/>
  <c r="F7148" i="10" s="1"/>
  <c r="M7147" i="10"/>
  <c r="L7147" i="10"/>
  <c r="J7147" i="10"/>
  <c r="E7147" i="10"/>
  <c r="F7147" i="10" s="1"/>
  <c r="M7146" i="10"/>
  <c r="L7146" i="10"/>
  <c r="J7146" i="10"/>
  <c r="E7146" i="10"/>
  <c r="F7146" i="10" s="1"/>
  <c r="M7145" i="10"/>
  <c r="L7145" i="10"/>
  <c r="J7145" i="10"/>
  <c r="E7145" i="10"/>
  <c r="F7145" i="10" s="1"/>
  <c r="M7144" i="10"/>
  <c r="L7144" i="10"/>
  <c r="J7144" i="10"/>
  <c r="E7144" i="10"/>
  <c r="F7144" i="10" s="1"/>
  <c r="M7143" i="10"/>
  <c r="L7143" i="10"/>
  <c r="J7143" i="10"/>
  <c r="E7143" i="10"/>
  <c r="F7143" i="10" s="1"/>
  <c r="M7142" i="10"/>
  <c r="L7142" i="10"/>
  <c r="J7142" i="10"/>
  <c r="E7142" i="10"/>
  <c r="F7142" i="10" s="1"/>
  <c r="M7141" i="10"/>
  <c r="L7141" i="10"/>
  <c r="J7141" i="10"/>
  <c r="E7141" i="10"/>
  <c r="F7141" i="10" s="1"/>
  <c r="M7140" i="10"/>
  <c r="L7140" i="10"/>
  <c r="J7140" i="10"/>
  <c r="E7140" i="10"/>
  <c r="F7140" i="10" s="1"/>
  <c r="M7139" i="10"/>
  <c r="L7139" i="10"/>
  <c r="J7139" i="10"/>
  <c r="F7139" i="10"/>
  <c r="E7139" i="10"/>
  <c r="M7138" i="10"/>
  <c r="L7138" i="10"/>
  <c r="J7138" i="10"/>
  <c r="E7138" i="10"/>
  <c r="F7138" i="10" s="1"/>
  <c r="M7137" i="10"/>
  <c r="L7137" i="10"/>
  <c r="J7137" i="10"/>
  <c r="E7137" i="10"/>
  <c r="F7137" i="10" s="1"/>
  <c r="M7136" i="10"/>
  <c r="L7136" i="10"/>
  <c r="J7136" i="10"/>
  <c r="E7136" i="10"/>
  <c r="F7136" i="10" s="1"/>
  <c r="M7135" i="10"/>
  <c r="L7135" i="10"/>
  <c r="J7135" i="10"/>
  <c r="E7135" i="10"/>
  <c r="F7135" i="10" s="1"/>
  <c r="M7134" i="10"/>
  <c r="L7134" i="10"/>
  <c r="J7134" i="10"/>
  <c r="E7134" i="10"/>
  <c r="F7134" i="10" s="1"/>
  <c r="M7133" i="10"/>
  <c r="L7133" i="10"/>
  <c r="J7133" i="10"/>
  <c r="E7133" i="10"/>
  <c r="F7133" i="10" s="1"/>
  <c r="M7132" i="10"/>
  <c r="L7132" i="10"/>
  <c r="J7132" i="10"/>
  <c r="E7132" i="10"/>
  <c r="F7132" i="10" s="1"/>
  <c r="M7131" i="10"/>
  <c r="L7131" i="10"/>
  <c r="J7131" i="10"/>
  <c r="E7131" i="10"/>
  <c r="F7131" i="10" s="1"/>
  <c r="M7130" i="10"/>
  <c r="L7130" i="10"/>
  <c r="J7130" i="10"/>
  <c r="E7130" i="10"/>
  <c r="F7130" i="10" s="1"/>
  <c r="M7129" i="10"/>
  <c r="L7129" i="10"/>
  <c r="J7129" i="10"/>
  <c r="F7129" i="10"/>
  <c r="E7129" i="10"/>
  <c r="M7128" i="10"/>
  <c r="L7128" i="10"/>
  <c r="J7128" i="10"/>
  <c r="E7128" i="10"/>
  <c r="F7128" i="10" s="1"/>
  <c r="M7127" i="10"/>
  <c r="L7127" i="10"/>
  <c r="J7127" i="10"/>
  <c r="F7127" i="10"/>
  <c r="E7127" i="10"/>
  <c r="M7126" i="10"/>
  <c r="L7126" i="10"/>
  <c r="J7126" i="10"/>
  <c r="E7126" i="10"/>
  <c r="F7126" i="10" s="1"/>
  <c r="M7125" i="10"/>
  <c r="L7125" i="10"/>
  <c r="J7125" i="10"/>
  <c r="E7125" i="10"/>
  <c r="F7125" i="10" s="1"/>
  <c r="M7124" i="10"/>
  <c r="L7124" i="10"/>
  <c r="J7124" i="10"/>
  <c r="E7124" i="10"/>
  <c r="F7124" i="10" s="1"/>
  <c r="M7123" i="10"/>
  <c r="L7123" i="10"/>
  <c r="J7123" i="10"/>
  <c r="E7123" i="10"/>
  <c r="F7123" i="10" s="1"/>
  <c r="M7122" i="10"/>
  <c r="L7122" i="10"/>
  <c r="J7122" i="10"/>
  <c r="E7122" i="10"/>
  <c r="F7122" i="10" s="1"/>
  <c r="M7121" i="10"/>
  <c r="L7121" i="10"/>
  <c r="J7121" i="10"/>
  <c r="E7121" i="10"/>
  <c r="F7121" i="10" s="1"/>
  <c r="M7120" i="10"/>
  <c r="L7120" i="10"/>
  <c r="J7120" i="10"/>
  <c r="E7120" i="10"/>
  <c r="F7120" i="10" s="1"/>
  <c r="M7119" i="10"/>
  <c r="L7119" i="10"/>
  <c r="J7119" i="10"/>
  <c r="E7119" i="10"/>
  <c r="F7119" i="10" s="1"/>
  <c r="M7118" i="10"/>
  <c r="L7118" i="10"/>
  <c r="J7118" i="10"/>
  <c r="E7118" i="10"/>
  <c r="F7118" i="10" s="1"/>
  <c r="M7117" i="10"/>
  <c r="L7117" i="10"/>
  <c r="J7117" i="10"/>
  <c r="E7117" i="10"/>
  <c r="F7117" i="10" s="1"/>
  <c r="M7116" i="10"/>
  <c r="L7116" i="10"/>
  <c r="J7116" i="10"/>
  <c r="E7116" i="10"/>
  <c r="F7116" i="10" s="1"/>
  <c r="M7115" i="10"/>
  <c r="L7115" i="10"/>
  <c r="J7115" i="10"/>
  <c r="E7115" i="10"/>
  <c r="F7115" i="10" s="1"/>
  <c r="M7114" i="10"/>
  <c r="L7114" i="10"/>
  <c r="J7114" i="10"/>
  <c r="E7114" i="10"/>
  <c r="F7114" i="10" s="1"/>
  <c r="M7113" i="10"/>
  <c r="L7113" i="10"/>
  <c r="J7113" i="10"/>
  <c r="E7113" i="10"/>
  <c r="F7113" i="10" s="1"/>
  <c r="M7112" i="10"/>
  <c r="L7112" i="10"/>
  <c r="J7112" i="10"/>
  <c r="E7112" i="10"/>
  <c r="F7112" i="10" s="1"/>
  <c r="M7111" i="10"/>
  <c r="L7111" i="10"/>
  <c r="J7111" i="10"/>
  <c r="F7111" i="10"/>
  <c r="E7111" i="10"/>
  <c r="M7110" i="10"/>
  <c r="L7110" i="10"/>
  <c r="J7110" i="10"/>
  <c r="E7110" i="10"/>
  <c r="F7110" i="10" s="1"/>
  <c r="M7109" i="10"/>
  <c r="L7109" i="10"/>
  <c r="J7109" i="10"/>
  <c r="E7109" i="10"/>
  <c r="F7109" i="10" s="1"/>
  <c r="M7108" i="10"/>
  <c r="L7108" i="10"/>
  <c r="J7108" i="10"/>
  <c r="E7108" i="10"/>
  <c r="F7108" i="10" s="1"/>
  <c r="M7107" i="10"/>
  <c r="L7107" i="10"/>
  <c r="J7107" i="10"/>
  <c r="E7107" i="10"/>
  <c r="F7107" i="10" s="1"/>
  <c r="M7106" i="10"/>
  <c r="L7106" i="10"/>
  <c r="J7106" i="10"/>
  <c r="E7106" i="10"/>
  <c r="F7106" i="10" s="1"/>
  <c r="M7105" i="10"/>
  <c r="L7105" i="10"/>
  <c r="J7105" i="10"/>
  <c r="F7105" i="10"/>
  <c r="E7105" i="10"/>
  <c r="M7104" i="10"/>
  <c r="L7104" i="10"/>
  <c r="J7104" i="10"/>
  <c r="E7104" i="10"/>
  <c r="F7104" i="10" s="1"/>
  <c r="M7103" i="10"/>
  <c r="L7103" i="10"/>
  <c r="J7103" i="10"/>
  <c r="E7103" i="10"/>
  <c r="F7103" i="10" s="1"/>
  <c r="M7102" i="10"/>
  <c r="L7102" i="10"/>
  <c r="J7102" i="10"/>
  <c r="F7102" i="10"/>
  <c r="E7102" i="10"/>
  <c r="M7101" i="10"/>
  <c r="L7101" i="10"/>
  <c r="J7101" i="10"/>
  <c r="F7101" i="10"/>
  <c r="E7101" i="10"/>
  <c r="M7100" i="10"/>
  <c r="L7100" i="10"/>
  <c r="J7100" i="10"/>
  <c r="F7100" i="10"/>
  <c r="E7100" i="10"/>
  <c r="M7099" i="10"/>
  <c r="L7099" i="10"/>
  <c r="J7099" i="10"/>
  <c r="E7099" i="10"/>
  <c r="F7099" i="10" s="1"/>
  <c r="M7098" i="10"/>
  <c r="L7098" i="10"/>
  <c r="J7098" i="10"/>
  <c r="E7098" i="10"/>
  <c r="F7098" i="10" s="1"/>
  <c r="M7097" i="10"/>
  <c r="L7097" i="10"/>
  <c r="J7097" i="10"/>
  <c r="E7097" i="10"/>
  <c r="F7097" i="10" s="1"/>
  <c r="M7096" i="10"/>
  <c r="L7096" i="10"/>
  <c r="J7096" i="10"/>
  <c r="E7096" i="10"/>
  <c r="F7096" i="10" s="1"/>
  <c r="M7095" i="10"/>
  <c r="L7095" i="10"/>
  <c r="J7095" i="10"/>
  <c r="E7095" i="10"/>
  <c r="F7095" i="10" s="1"/>
  <c r="M7094" i="10"/>
  <c r="L7094" i="10"/>
  <c r="J7094" i="10"/>
  <c r="E7094" i="10"/>
  <c r="F7094" i="10" s="1"/>
  <c r="M7093" i="10"/>
  <c r="L7093" i="10"/>
  <c r="J7093" i="10"/>
  <c r="E7093" i="10"/>
  <c r="F7093" i="10" s="1"/>
  <c r="M7092" i="10"/>
  <c r="L7092" i="10"/>
  <c r="J7092" i="10"/>
  <c r="E7092" i="10"/>
  <c r="F7092" i="10" s="1"/>
  <c r="M7091" i="10"/>
  <c r="L7091" i="10"/>
  <c r="J7091" i="10"/>
  <c r="E7091" i="10"/>
  <c r="F7091" i="10" s="1"/>
  <c r="M7090" i="10"/>
  <c r="L7090" i="10"/>
  <c r="J7090" i="10"/>
  <c r="F7090" i="10"/>
  <c r="E7090" i="10"/>
  <c r="M7089" i="10"/>
  <c r="L7089" i="10"/>
  <c r="J7089" i="10"/>
  <c r="E7089" i="10"/>
  <c r="F7089" i="10" s="1"/>
  <c r="M7088" i="10"/>
  <c r="L7088" i="10"/>
  <c r="J7088" i="10"/>
  <c r="E7088" i="10"/>
  <c r="F7088" i="10" s="1"/>
  <c r="M7087" i="10"/>
  <c r="L7087" i="10"/>
  <c r="J7087" i="10"/>
  <c r="E7087" i="10"/>
  <c r="F7087" i="10" s="1"/>
  <c r="M7086" i="10"/>
  <c r="L7086" i="10"/>
  <c r="J7086" i="10"/>
  <c r="E7086" i="10"/>
  <c r="F7086" i="10" s="1"/>
  <c r="M7085" i="10"/>
  <c r="L7085" i="10"/>
  <c r="J7085" i="10"/>
  <c r="E7085" i="10"/>
  <c r="F7085" i="10" s="1"/>
  <c r="M7084" i="10"/>
  <c r="L7084" i="10"/>
  <c r="J7084" i="10"/>
  <c r="E7084" i="10"/>
  <c r="F7084" i="10" s="1"/>
  <c r="M7083" i="10"/>
  <c r="L7083" i="10"/>
  <c r="J7083" i="10"/>
  <c r="E7083" i="10"/>
  <c r="F7083" i="10" s="1"/>
  <c r="M7082" i="10"/>
  <c r="L7082" i="10"/>
  <c r="J7082" i="10"/>
  <c r="E7082" i="10"/>
  <c r="F7082" i="10" s="1"/>
  <c r="M7081" i="10"/>
  <c r="L7081" i="10"/>
  <c r="J7081" i="10"/>
  <c r="E7081" i="10"/>
  <c r="F7081" i="10" s="1"/>
  <c r="M7080" i="10"/>
  <c r="L7080" i="10"/>
  <c r="J7080" i="10"/>
  <c r="E7080" i="10"/>
  <c r="F7080" i="10" s="1"/>
  <c r="M7079" i="10"/>
  <c r="L7079" i="10"/>
  <c r="J7079" i="10"/>
  <c r="E7079" i="10"/>
  <c r="F7079" i="10" s="1"/>
  <c r="M7078" i="10"/>
  <c r="L7078" i="10"/>
  <c r="J7078" i="10"/>
  <c r="E7078" i="10"/>
  <c r="F7078" i="10" s="1"/>
  <c r="M7077" i="10"/>
  <c r="L7077" i="10"/>
  <c r="J7077" i="10"/>
  <c r="E7077" i="10"/>
  <c r="F7077" i="10" s="1"/>
  <c r="M7076" i="10"/>
  <c r="L7076" i="10"/>
  <c r="J7076" i="10"/>
  <c r="E7076" i="10"/>
  <c r="F7076" i="10" s="1"/>
  <c r="M7075" i="10"/>
  <c r="L7075" i="10"/>
  <c r="J7075" i="10"/>
  <c r="E7075" i="10"/>
  <c r="F7075" i="10" s="1"/>
  <c r="M7074" i="10"/>
  <c r="L7074" i="10"/>
  <c r="J7074" i="10"/>
  <c r="E7074" i="10"/>
  <c r="F7074" i="10" s="1"/>
  <c r="M7073" i="10"/>
  <c r="L7073" i="10"/>
  <c r="J7073" i="10"/>
  <c r="F7073" i="10"/>
  <c r="E7073" i="10"/>
  <c r="M7072" i="10"/>
  <c r="L7072" i="10"/>
  <c r="J7072" i="10"/>
  <c r="E7072" i="10"/>
  <c r="F7072" i="10" s="1"/>
  <c r="M7071" i="10"/>
  <c r="L7071" i="10"/>
  <c r="J7071" i="10"/>
  <c r="E7071" i="10"/>
  <c r="F7071" i="10" s="1"/>
  <c r="M7070" i="10"/>
  <c r="L7070" i="10"/>
  <c r="J7070" i="10"/>
  <c r="E7070" i="10"/>
  <c r="F7070" i="10" s="1"/>
  <c r="M7069" i="10"/>
  <c r="L7069" i="10"/>
  <c r="J7069" i="10"/>
  <c r="E7069" i="10"/>
  <c r="F7069" i="10" s="1"/>
  <c r="M7068" i="10"/>
  <c r="L7068" i="10"/>
  <c r="J7068" i="10"/>
  <c r="E7068" i="10"/>
  <c r="F7068" i="10" s="1"/>
  <c r="M7067" i="10"/>
  <c r="L7067" i="10"/>
  <c r="J7067" i="10"/>
  <c r="E7067" i="10"/>
  <c r="F7067" i="10" s="1"/>
  <c r="M7066" i="10"/>
  <c r="L7066" i="10"/>
  <c r="J7066" i="10"/>
  <c r="E7066" i="10"/>
  <c r="F7066" i="10" s="1"/>
  <c r="M7065" i="10"/>
  <c r="L7065" i="10"/>
  <c r="J7065" i="10"/>
  <c r="F7065" i="10"/>
  <c r="E7065" i="10"/>
  <c r="M7064" i="10"/>
  <c r="L7064" i="10"/>
  <c r="J7064" i="10"/>
  <c r="F7064" i="10"/>
  <c r="E7064" i="10"/>
  <c r="M7063" i="10"/>
  <c r="L7063" i="10"/>
  <c r="J7063" i="10"/>
  <c r="E7063" i="10"/>
  <c r="F7063" i="10" s="1"/>
  <c r="M7062" i="10"/>
  <c r="L7062" i="10"/>
  <c r="J7062" i="10"/>
  <c r="E7062" i="10"/>
  <c r="F7062" i="10" s="1"/>
  <c r="M7061" i="10"/>
  <c r="L7061" i="10"/>
  <c r="J7061" i="10"/>
  <c r="E7061" i="10"/>
  <c r="F7061" i="10" s="1"/>
  <c r="M7060" i="10"/>
  <c r="L7060" i="10"/>
  <c r="J7060" i="10"/>
  <c r="E7060" i="10"/>
  <c r="F7060" i="10" s="1"/>
  <c r="M7059" i="10"/>
  <c r="L7059" i="10"/>
  <c r="J7059" i="10"/>
  <c r="F7059" i="10"/>
  <c r="E7059" i="10"/>
  <c r="M7058" i="10"/>
  <c r="L7058" i="10"/>
  <c r="J7058" i="10"/>
  <c r="E7058" i="10"/>
  <c r="F7058" i="10" s="1"/>
  <c r="M7057" i="10"/>
  <c r="L7057" i="10"/>
  <c r="J7057" i="10"/>
  <c r="E7057" i="10"/>
  <c r="F7057" i="10" s="1"/>
  <c r="M7056" i="10"/>
  <c r="L7056" i="10"/>
  <c r="J7056" i="10"/>
  <c r="E7056" i="10"/>
  <c r="F7056" i="10" s="1"/>
  <c r="M7055" i="10"/>
  <c r="L7055" i="10"/>
  <c r="J7055" i="10"/>
  <c r="E7055" i="10"/>
  <c r="F7055" i="10" s="1"/>
  <c r="M7054" i="10"/>
  <c r="L7054" i="10"/>
  <c r="J7054" i="10"/>
  <c r="E7054" i="10"/>
  <c r="F7054" i="10" s="1"/>
  <c r="M7053" i="10"/>
  <c r="L7053" i="10"/>
  <c r="J7053" i="10"/>
  <c r="E7053" i="10"/>
  <c r="F7053" i="10" s="1"/>
  <c r="M7052" i="10"/>
  <c r="L7052" i="10"/>
  <c r="J7052" i="10"/>
  <c r="E7052" i="10"/>
  <c r="F7052" i="10" s="1"/>
  <c r="M7051" i="10"/>
  <c r="L7051" i="10"/>
  <c r="J7051" i="10"/>
  <c r="F7051" i="10"/>
  <c r="E7051" i="10"/>
  <c r="M7050" i="10"/>
  <c r="L7050" i="10"/>
  <c r="J7050" i="10"/>
  <c r="E7050" i="10"/>
  <c r="F7050" i="10" s="1"/>
  <c r="M7049" i="10"/>
  <c r="L7049" i="10"/>
  <c r="J7049" i="10"/>
  <c r="E7049" i="10"/>
  <c r="F7049" i="10" s="1"/>
  <c r="M7048" i="10"/>
  <c r="L7048" i="10"/>
  <c r="J7048" i="10"/>
  <c r="E7048" i="10"/>
  <c r="F7048" i="10" s="1"/>
  <c r="M7047" i="10"/>
  <c r="L7047" i="10"/>
  <c r="J7047" i="10"/>
  <c r="E7047" i="10"/>
  <c r="F7047" i="10" s="1"/>
  <c r="M7046" i="10"/>
  <c r="L7046" i="10"/>
  <c r="J7046" i="10"/>
  <c r="E7046" i="10"/>
  <c r="F7046" i="10" s="1"/>
  <c r="M7045" i="10"/>
  <c r="L7045" i="10"/>
  <c r="J7045" i="10"/>
  <c r="E7045" i="10"/>
  <c r="F7045" i="10" s="1"/>
  <c r="M7044" i="10"/>
  <c r="L7044" i="10"/>
  <c r="J7044" i="10"/>
  <c r="E7044" i="10"/>
  <c r="F7044" i="10" s="1"/>
  <c r="M7043" i="10"/>
  <c r="L7043" i="10"/>
  <c r="J7043" i="10"/>
  <c r="E7043" i="10"/>
  <c r="F7043" i="10" s="1"/>
  <c r="M7042" i="10"/>
  <c r="L7042" i="10"/>
  <c r="J7042" i="10"/>
  <c r="E7042" i="10"/>
  <c r="F7042" i="10" s="1"/>
  <c r="M7041" i="10"/>
  <c r="L7041" i="10"/>
  <c r="J7041" i="10"/>
  <c r="E7041" i="10"/>
  <c r="F7041" i="10" s="1"/>
  <c r="M7040" i="10"/>
  <c r="L7040" i="10"/>
  <c r="J7040" i="10"/>
  <c r="F7040" i="10"/>
  <c r="E7040" i="10"/>
  <c r="M7039" i="10"/>
  <c r="L7039" i="10"/>
  <c r="J7039" i="10"/>
  <c r="F7039" i="10"/>
  <c r="E7039" i="10"/>
  <c r="M7038" i="10"/>
  <c r="L7038" i="10"/>
  <c r="J7038" i="10"/>
  <c r="E7038" i="10"/>
  <c r="F7038" i="10" s="1"/>
  <c r="M7037" i="10"/>
  <c r="L7037" i="10"/>
  <c r="J7037" i="10"/>
  <c r="E7037" i="10"/>
  <c r="F7037" i="10" s="1"/>
  <c r="M7036" i="10"/>
  <c r="L7036" i="10"/>
  <c r="J7036" i="10"/>
  <c r="F7036" i="10"/>
  <c r="E7036" i="10"/>
  <c r="M7035" i="10"/>
  <c r="L7035" i="10"/>
  <c r="J7035" i="10"/>
  <c r="E7035" i="10"/>
  <c r="F7035" i="10" s="1"/>
  <c r="M7034" i="10"/>
  <c r="L7034" i="10"/>
  <c r="E7034" i="10"/>
  <c r="F7034" i="10" s="1"/>
  <c r="M7033" i="10"/>
  <c r="L7033" i="10"/>
  <c r="J7033" i="10"/>
  <c r="F7033" i="10"/>
  <c r="E7033" i="10"/>
  <c r="M7032" i="10"/>
  <c r="L7032" i="10"/>
  <c r="J7032" i="10"/>
  <c r="F7032" i="10"/>
  <c r="E7032" i="10"/>
  <c r="M7031" i="10"/>
  <c r="L7031" i="10"/>
  <c r="J7031" i="10"/>
  <c r="F7031" i="10"/>
  <c r="E7031" i="10"/>
  <c r="M7030" i="10"/>
  <c r="L7030" i="10"/>
  <c r="J7030" i="10"/>
  <c r="E7030" i="10"/>
  <c r="F7030" i="10" s="1"/>
  <c r="M7029" i="10"/>
  <c r="L7029" i="10"/>
  <c r="J7029" i="10"/>
  <c r="E7029" i="10"/>
  <c r="F7029" i="10" s="1"/>
  <c r="M7028" i="10"/>
  <c r="L7028" i="10"/>
  <c r="J7028" i="10"/>
  <c r="F7028" i="10"/>
  <c r="E7028" i="10"/>
  <c r="F7027" i="10"/>
  <c r="E7027" i="10"/>
  <c r="M7026" i="10"/>
  <c r="L7026" i="10"/>
  <c r="J7026" i="10"/>
  <c r="E7026" i="10"/>
  <c r="F7026" i="10" s="1"/>
  <c r="M7025" i="10"/>
  <c r="L7025" i="10"/>
  <c r="J7025" i="10"/>
  <c r="E7025" i="10"/>
  <c r="F7025" i="10" s="1"/>
  <c r="M7024" i="10"/>
  <c r="L7024" i="10"/>
  <c r="J7024" i="10"/>
  <c r="E7024" i="10"/>
  <c r="F7024" i="10" s="1"/>
  <c r="M7023" i="10"/>
  <c r="L7023" i="10"/>
  <c r="F7023" i="10"/>
  <c r="E7023" i="10"/>
  <c r="M7022" i="10"/>
  <c r="L7022" i="10"/>
  <c r="E7022" i="10"/>
  <c r="F7022" i="10" s="1"/>
  <c r="M7021" i="10"/>
  <c r="L7021" i="10"/>
  <c r="J7021" i="10"/>
  <c r="F7021" i="10"/>
  <c r="E7021" i="10"/>
  <c r="M7020" i="10"/>
  <c r="L7020" i="10"/>
  <c r="E7020" i="10"/>
  <c r="F7020" i="10" s="1"/>
  <c r="M7019" i="10"/>
  <c r="L7019" i="10"/>
  <c r="J7019" i="10"/>
  <c r="E7019" i="10"/>
  <c r="F7019" i="10" s="1"/>
  <c r="M7018" i="10"/>
  <c r="L7018" i="10"/>
  <c r="J7018" i="10"/>
  <c r="E7018" i="10"/>
  <c r="F7018" i="10" s="1"/>
  <c r="M7017" i="10"/>
  <c r="L7017" i="10"/>
  <c r="J7017" i="10"/>
  <c r="E7017" i="10"/>
  <c r="F7017" i="10" s="1"/>
  <c r="M7016" i="10"/>
  <c r="L7016" i="10"/>
  <c r="J7016" i="10"/>
  <c r="F7016" i="10"/>
  <c r="E7016" i="10"/>
  <c r="M7015" i="10"/>
  <c r="L7015" i="10"/>
  <c r="J7015" i="10"/>
  <c r="E7015" i="10"/>
  <c r="F7015" i="10" s="1"/>
  <c r="M7014" i="10"/>
  <c r="L7014" i="10"/>
  <c r="J7014" i="10"/>
  <c r="E7014" i="10"/>
  <c r="F7014" i="10" s="1"/>
  <c r="M7013" i="10"/>
  <c r="L7013" i="10"/>
  <c r="J7013" i="10"/>
  <c r="F7013" i="10"/>
  <c r="E7013" i="10"/>
  <c r="M7012" i="10"/>
  <c r="L7012" i="10"/>
  <c r="J7012" i="10"/>
  <c r="F7012" i="10"/>
  <c r="E7012" i="10"/>
  <c r="M7011" i="10"/>
  <c r="L7011" i="10"/>
  <c r="J7011" i="10"/>
  <c r="E7011" i="10"/>
  <c r="F7011" i="10" s="1"/>
  <c r="M7010" i="10"/>
  <c r="L7010" i="10"/>
  <c r="J7010" i="10"/>
  <c r="E7010" i="10"/>
  <c r="F7010" i="10" s="1"/>
  <c r="M7009" i="10"/>
  <c r="L7009" i="10"/>
  <c r="J7009" i="10"/>
  <c r="E7009" i="10"/>
  <c r="F7009" i="10" s="1"/>
  <c r="M7008" i="10"/>
  <c r="L7008" i="10"/>
  <c r="J7008" i="10"/>
  <c r="E7008" i="10"/>
  <c r="F7008" i="10" s="1"/>
  <c r="M7007" i="10"/>
  <c r="L7007" i="10"/>
  <c r="J7007" i="10"/>
  <c r="E7007" i="10"/>
  <c r="F7007" i="10" s="1"/>
  <c r="M7006" i="10"/>
  <c r="L7006" i="10"/>
  <c r="J7006" i="10"/>
  <c r="E7006" i="10"/>
  <c r="F7006" i="10" s="1"/>
  <c r="M7005" i="10"/>
  <c r="L7005" i="10"/>
  <c r="J7005" i="10"/>
  <c r="E7005" i="10"/>
  <c r="F7005" i="10" s="1"/>
  <c r="M7004" i="10"/>
  <c r="L7004" i="10"/>
  <c r="J7004" i="10"/>
  <c r="E7004" i="10"/>
  <c r="F7004" i="10" s="1"/>
  <c r="M7003" i="10"/>
  <c r="L7003" i="10"/>
  <c r="J7003" i="10"/>
  <c r="E7003" i="10"/>
  <c r="F7003" i="10" s="1"/>
  <c r="M7002" i="10"/>
  <c r="L7002" i="10"/>
  <c r="J7002" i="10"/>
  <c r="F7002" i="10"/>
  <c r="E7002" i="10"/>
  <c r="M7001" i="10"/>
  <c r="L7001" i="10"/>
  <c r="J7001" i="10"/>
  <c r="E7001" i="10"/>
  <c r="F7001" i="10" s="1"/>
  <c r="M7000" i="10"/>
  <c r="L7000" i="10"/>
  <c r="J7000" i="10"/>
  <c r="E7000" i="10"/>
  <c r="F7000" i="10" s="1"/>
  <c r="M6999" i="10"/>
  <c r="L6999" i="10"/>
  <c r="J6999" i="10"/>
  <c r="E6999" i="10"/>
  <c r="F6999" i="10" s="1"/>
  <c r="M6998" i="10"/>
  <c r="L6998" i="10"/>
  <c r="J6998" i="10"/>
  <c r="E6998" i="10"/>
  <c r="F6998" i="10" s="1"/>
  <c r="M6997" i="10"/>
  <c r="L6997" i="10"/>
  <c r="J6997" i="10"/>
  <c r="E6997" i="10"/>
  <c r="F6997" i="10" s="1"/>
  <c r="M6996" i="10"/>
  <c r="L6996" i="10"/>
  <c r="J6996" i="10"/>
  <c r="E6996" i="10"/>
  <c r="F6996" i="10" s="1"/>
  <c r="M6995" i="10"/>
  <c r="L6995" i="10"/>
  <c r="J6995" i="10"/>
  <c r="F6995" i="10"/>
  <c r="E6995" i="10"/>
  <c r="M6994" i="10"/>
  <c r="L6994" i="10"/>
  <c r="J6994" i="10"/>
  <c r="F6994" i="10"/>
  <c r="E6994" i="10"/>
  <c r="M6993" i="10"/>
  <c r="L6993" i="10"/>
  <c r="J6993" i="10"/>
  <c r="E6993" i="10"/>
  <c r="F6993" i="10" s="1"/>
  <c r="M6992" i="10"/>
  <c r="L6992" i="10"/>
  <c r="J6992" i="10"/>
  <c r="E6992" i="10"/>
  <c r="F6992" i="10" s="1"/>
  <c r="M6991" i="10"/>
  <c r="L6991" i="10"/>
  <c r="J6991" i="10"/>
  <c r="F6991" i="10"/>
  <c r="E6991" i="10"/>
  <c r="M6990" i="10"/>
  <c r="L6990" i="10"/>
  <c r="J6990" i="10"/>
  <c r="E6990" i="10"/>
  <c r="F6990" i="10" s="1"/>
  <c r="M6989" i="10"/>
  <c r="L6989" i="10"/>
  <c r="J6989" i="10"/>
  <c r="E6989" i="10"/>
  <c r="F6989" i="10" s="1"/>
  <c r="M6988" i="10"/>
  <c r="L6988" i="10"/>
  <c r="J6988" i="10"/>
  <c r="E6988" i="10"/>
  <c r="F6988" i="10" s="1"/>
  <c r="M6987" i="10"/>
  <c r="L6987" i="10"/>
  <c r="J6987" i="10"/>
  <c r="E6987" i="10"/>
  <c r="F6987" i="10" s="1"/>
  <c r="M6986" i="10"/>
  <c r="L6986" i="10"/>
  <c r="J6986" i="10"/>
  <c r="F6986" i="10"/>
  <c r="E6986" i="10"/>
  <c r="M6985" i="10"/>
  <c r="L6985" i="10"/>
  <c r="J6985" i="10"/>
  <c r="E6985" i="10"/>
  <c r="F6985" i="10" s="1"/>
  <c r="M6984" i="10"/>
  <c r="L6984" i="10"/>
  <c r="J6984" i="10"/>
  <c r="E6984" i="10"/>
  <c r="F6984" i="10" s="1"/>
  <c r="M6983" i="10"/>
  <c r="L6983" i="10"/>
  <c r="J6983" i="10"/>
  <c r="F6983" i="10"/>
  <c r="E6983" i="10"/>
  <c r="M6982" i="10"/>
  <c r="L6982" i="10"/>
  <c r="J6982" i="10"/>
  <c r="E6982" i="10"/>
  <c r="F6982" i="10" s="1"/>
  <c r="M6981" i="10"/>
  <c r="L6981" i="10"/>
  <c r="J6981" i="10"/>
  <c r="E6981" i="10"/>
  <c r="F6981" i="10" s="1"/>
  <c r="M6980" i="10"/>
  <c r="L6980" i="10"/>
  <c r="J6980" i="10"/>
  <c r="E6980" i="10"/>
  <c r="F6980" i="10" s="1"/>
  <c r="M6979" i="10"/>
  <c r="L6979" i="10"/>
  <c r="J6979" i="10"/>
  <c r="E6979" i="10"/>
  <c r="F6979" i="10" s="1"/>
  <c r="M6978" i="10"/>
  <c r="L6978" i="10"/>
  <c r="J6978" i="10"/>
  <c r="E6978" i="10"/>
  <c r="F6978" i="10" s="1"/>
  <c r="M6977" i="10"/>
  <c r="L6977" i="10"/>
  <c r="J6977" i="10"/>
  <c r="E6977" i="10"/>
  <c r="F6977" i="10" s="1"/>
  <c r="M6976" i="10"/>
  <c r="L6976" i="10"/>
  <c r="J6976" i="10"/>
  <c r="E6976" i="10"/>
  <c r="F6976" i="10" s="1"/>
  <c r="M6975" i="10"/>
  <c r="L6975" i="10"/>
  <c r="J6975" i="10"/>
  <c r="E6975" i="10"/>
  <c r="F6975" i="10" s="1"/>
  <c r="M6974" i="10"/>
  <c r="L6974" i="10"/>
  <c r="J6974" i="10"/>
  <c r="E6974" i="10"/>
  <c r="F6974" i="10" s="1"/>
  <c r="M6973" i="10"/>
  <c r="L6973" i="10"/>
  <c r="J6973" i="10"/>
  <c r="E6973" i="10"/>
  <c r="F6973" i="10" s="1"/>
  <c r="M6972" i="10"/>
  <c r="L6972" i="10"/>
  <c r="J6972" i="10"/>
  <c r="E6972" i="10"/>
  <c r="F6972" i="10" s="1"/>
  <c r="M6971" i="10"/>
  <c r="L6971" i="10"/>
  <c r="J6971" i="10"/>
  <c r="E6971" i="10"/>
  <c r="F6971" i="10" s="1"/>
  <c r="M6970" i="10"/>
  <c r="L6970" i="10"/>
  <c r="J6970" i="10"/>
  <c r="E6970" i="10"/>
  <c r="F6970" i="10" s="1"/>
  <c r="M6969" i="10"/>
  <c r="L6969" i="10"/>
  <c r="J6969" i="10"/>
  <c r="E6969" i="10"/>
  <c r="F6969" i="10" s="1"/>
  <c r="M6968" i="10"/>
  <c r="L6968" i="10"/>
  <c r="J6968" i="10"/>
  <c r="E6968" i="10"/>
  <c r="F6968" i="10" s="1"/>
  <c r="M6967" i="10"/>
  <c r="L6967" i="10"/>
  <c r="J6967" i="10"/>
  <c r="E6967" i="10"/>
  <c r="F6967" i="10" s="1"/>
  <c r="M6966" i="10"/>
  <c r="L6966" i="10"/>
  <c r="J6966" i="10"/>
  <c r="E6966" i="10"/>
  <c r="F6966" i="10" s="1"/>
  <c r="M6965" i="10"/>
  <c r="L6965" i="10"/>
  <c r="J6965" i="10"/>
  <c r="E6965" i="10"/>
  <c r="F6965" i="10" s="1"/>
  <c r="M6964" i="10"/>
  <c r="L6964" i="10"/>
  <c r="J6964" i="10"/>
  <c r="E6964" i="10"/>
  <c r="F6964" i="10" s="1"/>
  <c r="M6963" i="10"/>
  <c r="L6963" i="10"/>
  <c r="J6963" i="10"/>
  <c r="E6963" i="10"/>
  <c r="F6963" i="10" s="1"/>
  <c r="M6962" i="10"/>
  <c r="L6962" i="10"/>
  <c r="J6962" i="10"/>
  <c r="E6962" i="10"/>
  <c r="F6962" i="10" s="1"/>
  <c r="M6961" i="10"/>
  <c r="L6961" i="10"/>
  <c r="J6961" i="10"/>
  <c r="E6961" i="10"/>
  <c r="F6961" i="10" s="1"/>
  <c r="M6960" i="10"/>
  <c r="L6960" i="10"/>
  <c r="J6960" i="10"/>
  <c r="E6960" i="10"/>
  <c r="F6960" i="10" s="1"/>
  <c r="M6959" i="10"/>
  <c r="L6959" i="10"/>
  <c r="J6959" i="10"/>
  <c r="E6959" i="10"/>
  <c r="F6959" i="10" s="1"/>
  <c r="M6958" i="10"/>
  <c r="L6958" i="10"/>
  <c r="J6958" i="10"/>
  <c r="E6958" i="10"/>
  <c r="F6958" i="10" s="1"/>
  <c r="M6957" i="10"/>
  <c r="L6957" i="10"/>
  <c r="J6957" i="10"/>
  <c r="E6957" i="10"/>
  <c r="F6957" i="10" s="1"/>
  <c r="M6956" i="10"/>
  <c r="L6956" i="10"/>
  <c r="J6956" i="10"/>
  <c r="F6956" i="10"/>
  <c r="E6956" i="10"/>
  <c r="M6955" i="10"/>
  <c r="L6955" i="10"/>
  <c r="J6955" i="10"/>
  <c r="F6955" i="10"/>
  <c r="E6955" i="10"/>
  <c r="M6954" i="10"/>
  <c r="L6954" i="10"/>
  <c r="J6954" i="10"/>
  <c r="F6954" i="10"/>
  <c r="E6954" i="10"/>
  <c r="M6953" i="10"/>
  <c r="L6953" i="10"/>
  <c r="J6953" i="10"/>
  <c r="E6953" i="10"/>
  <c r="F6953" i="10" s="1"/>
  <c r="M6952" i="10"/>
  <c r="L6952" i="10"/>
  <c r="J6952" i="10"/>
  <c r="E6952" i="10"/>
  <c r="F6952" i="10" s="1"/>
  <c r="M6951" i="10"/>
  <c r="L6951" i="10"/>
  <c r="J6951" i="10"/>
  <c r="E6951" i="10"/>
  <c r="F6951" i="10" s="1"/>
  <c r="M6950" i="10"/>
  <c r="L6950" i="10"/>
  <c r="J6950" i="10"/>
  <c r="E6950" i="10"/>
  <c r="F6950" i="10" s="1"/>
  <c r="M6949" i="10"/>
  <c r="L6949" i="10"/>
  <c r="J6949" i="10"/>
  <c r="E6949" i="10"/>
  <c r="F6949" i="10" s="1"/>
  <c r="M6948" i="10"/>
  <c r="L6948" i="10"/>
  <c r="J6948" i="10"/>
  <c r="E6948" i="10"/>
  <c r="F6948" i="10" s="1"/>
  <c r="M6947" i="10"/>
  <c r="L6947" i="10"/>
  <c r="J6947" i="10"/>
  <c r="E6947" i="10"/>
  <c r="F6947" i="10" s="1"/>
  <c r="M6946" i="10"/>
  <c r="L6946" i="10"/>
  <c r="J6946" i="10"/>
  <c r="E6946" i="10"/>
  <c r="F6946" i="10" s="1"/>
  <c r="M6945" i="10"/>
  <c r="L6945" i="10"/>
  <c r="J6945" i="10"/>
  <c r="E6945" i="10"/>
  <c r="F6945" i="10" s="1"/>
  <c r="M6944" i="10"/>
  <c r="L6944" i="10"/>
  <c r="J6944" i="10"/>
  <c r="E6944" i="10"/>
  <c r="F6944" i="10" s="1"/>
  <c r="M6943" i="10"/>
  <c r="L6943" i="10"/>
  <c r="J6943" i="10"/>
  <c r="E6943" i="10"/>
  <c r="F6943" i="10" s="1"/>
  <c r="M6942" i="10"/>
  <c r="L6942" i="10"/>
  <c r="J6942" i="10"/>
  <c r="E6942" i="10"/>
  <c r="F6942" i="10" s="1"/>
  <c r="M6941" i="10"/>
  <c r="L6941" i="10"/>
  <c r="J6941" i="10"/>
  <c r="E6941" i="10"/>
  <c r="F6941" i="10" s="1"/>
  <c r="M6940" i="10"/>
  <c r="L6940" i="10"/>
  <c r="J6940" i="10"/>
  <c r="E6940" i="10"/>
  <c r="F6940" i="10" s="1"/>
  <c r="M6939" i="10"/>
  <c r="L6939" i="10"/>
  <c r="J6939" i="10"/>
  <c r="E6939" i="10"/>
  <c r="F6939" i="10" s="1"/>
  <c r="M6938" i="10"/>
  <c r="L6938" i="10"/>
  <c r="J6938" i="10"/>
  <c r="E6938" i="10"/>
  <c r="F6938" i="10" s="1"/>
  <c r="M6937" i="10"/>
  <c r="L6937" i="10"/>
  <c r="J6937" i="10"/>
  <c r="E6937" i="10"/>
  <c r="F6937" i="10" s="1"/>
  <c r="M6936" i="10"/>
  <c r="L6936" i="10"/>
  <c r="J6936" i="10"/>
  <c r="E6936" i="10"/>
  <c r="F6936" i="10" s="1"/>
  <c r="M6935" i="10"/>
  <c r="L6935" i="10"/>
  <c r="J6935" i="10"/>
  <c r="E6935" i="10"/>
  <c r="F6935" i="10" s="1"/>
  <c r="M6934" i="10"/>
  <c r="L6934" i="10"/>
  <c r="J6934" i="10"/>
  <c r="E6934" i="10"/>
  <c r="F6934" i="10" s="1"/>
  <c r="M6933" i="10"/>
  <c r="L6933" i="10"/>
  <c r="J6933" i="10"/>
  <c r="E6933" i="10"/>
  <c r="F6933" i="10" s="1"/>
  <c r="M6932" i="10"/>
  <c r="L6932" i="10"/>
  <c r="J6932" i="10"/>
  <c r="E6932" i="10"/>
  <c r="F6932" i="10" s="1"/>
  <c r="M6931" i="10"/>
  <c r="L6931" i="10"/>
  <c r="J6931" i="10"/>
  <c r="F6931" i="10"/>
  <c r="E6931" i="10"/>
  <c r="M6930" i="10"/>
  <c r="L6930" i="10"/>
  <c r="J6930" i="10"/>
  <c r="E6930" i="10"/>
  <c r="F6930" i="10" s="1"/>
  <c r="M6929" i="10"/>
  <c r="L6929" i="10"/>
  <c r="J6929" i="10"/>
  <c r="E6929" i="10"/>
  <c r="F6929" i="10" s="1"/>
  <c r="M6928" i="10"/>
  <c r="L6928" i="10"/>
  <c r="J6928" i="10"/>
  <c r="E6928" i="10"/>
  <c r="F6928" i="10" s="1"/>
  <c r="M6927" i="10"/>
  <c r="L6927" i="10"/>
  <c r="J6927" i="10"/>
  <c r="E6927" i="10"/>
  <c r="F6927" i="10" s="1"/>
  <c r="M6926" i="10"/>
  <c r="L6926" i="10"/>
  <c r="J6926" i="10"/>
  <c r="F6926" i="10"/>
  <c r="E6926" i="10"/>
  <c r="M6925" i="10"/>
  <c r="L6925" i="10"/>
  <c r="J6925" i="10"/>
  <c r="E6925" i="10"/>
  <c r="F6925" i="10" s="1"/>
  <c r="M6924" i="10"/>
  <c r="L6924" i="10"/>
  <c r="J6924" i="10"/>
  <c r="E6924" i="10"/>
  <c r="F6924" i="10" s="1"/>
  <c r="M6923" i="10"/>
  <c r="L6923" i="10"/>
  <c r="J6923" i="10"/>
  <c r="E6923" i="10"/>
  <c r="F6923" i="10" s="1"/>
  <c r="M6922" i="10"/>
  <c r="L6922" i="10"/>
  <c r="J6922" i="10"/>
  <c r="E6922" i="10"/>
  <c r="F6922" i="10" s="1"/>
  <c r="M6921" i="10"/>
  <c r="L6921" i="10"/>
  <c r="J6921" i="10"/>
  <c r="F6921" i="10"/>
  <c r="E6921" i="10"/>
  <c r="M6920" i="10"/>
  <c r="L6920" i="10"/>
  <c r="J6920" i="10"/>
  <c r="F6920" i="10"/>
  <c r="E6920" i="10"/>
  <c r="M6919" i="10"/>
  <c r="L6919" i="10"/>
  <c r="J6919" i="10"/>
  <c r="E6919" i="10"/>
  <c r="F6919" i="10" s="1"/>
  <c r="M6918" i="10"/>
  <c r="L6918" i="10"/>
  <c r="J6918" i="10"/>
  <c r="E6918" i="10"/>
  <c r="F6918" i="10" s="1"/>
  <c r="M6917" i="10"/>
  <c r="L6917" i="10"/>
  <c r="J6917" i="10"/>
  <c r="E6917" i="10"/>
  <c r="F6917" i="10" s="1"/>
  <c r="M6916" i="10"/>
  <c r="L6916" i="10"/>
  <c r="J6916" i="10"/>
  <c r="E6916" i="10"/>
  <c r="F6916" i="10" s="1"/>
  <c r="M6915" i="10"/>
  <c r="L6915" i="10"/>
  <c r="J6915" i="10"/>
  <c r="E6915" i="10"/>
  <c r="F6915" i="10" s="1"/>
  <c r="M6914" i="10"/>
  <c r="L6914" i="10"/>
  <c r="J6914" i="10"/>
  <c r="E6914" i="10"/>
  <c r="F6914" i="10" s="1"/>
  <c r="M6913" i="10"/>
  <c r="L6913" i="10"/>
  <c r="J6913" i="10"/>
  <c r="E6913" i="10"/>
  <c r="F6913" i="10" s="1"/>
  <c r="M6912" i="10"/>
  <c r="L6912" i="10"/>
  <c r="J6912" i="10"/>
  <c r="E6912" i="10"/>
  <c r="F6912" i="10" s="1"/>
  <c r="M6911" i="10"/>
  <c r="L6911" i="10"/>
  <c r="J6911" i="10"/>
  <c r="E6911" i="10"/>
  <c r="F6911" i="10" s="1"/>
  <c r="M6910" i="10"/>
  <c r="L6910" i="10"/>
  <c r="J6910" i="10"/>
  <c r="E6910" i="10"/>
  <c r="F6910" i="10" s="1"/>
  <c r="M6909" i="10"/>
  <c r="L6909" i="10"/>
  <c r="J6909" i="10"/>
  <c r="E6909" i="10"/>
  <c r="F6909" i="10" s="1"/>
  <c r="M6908" i="10"/>
  <c r="L6908" i="10"/>
  <c r="J6908" i="10"/>
  <c r="F6908" i="10"/>
  <c r="E6908" i="10"/>
  <c r="M6907" i="10"/>
  <c r="L6907" i="10"/>
  <c r="J6907" i="10"/>
  <c r="E6907" i="10"/>
  <c r="F6907" i="10" s="1"/>
  <c r="M6906" i="10"/>
  <c r="L6906" i="10"/>
  <c r="J6906" i="10"/>
  <c r="E6906" i="10"/>
  <c r="F6906" i="10" s="1"/>
  <c r="M6905" i="10"/>
  <c r="L6905" i="10"/>
  <c r="J6905" i="10"/>
  <c r="F6905" i="10"/>
  <c r="E6905" i="10"/>
  <c r="M6904" i="10"/>
  <c r="L6904" i="10"/>
  <c r="J6904" i="10"/>
  <c r="E6904" i="10"/>
  <c r="F6904" i="10" s="1"/>
  <c r="M6903" i="10"/>
  <c r="L6903" i="10"/>
  <c r="J6903" i="10"/>
  <c r="E6903" i="10"/>
  <c r="F6903" i="10" s="1"/>
  <c r="M6902" i="10"/>
  <c r="L6902" i="10"/>
  <c r="J6902" i="10"/>
  <c r="E6902" i="10"/>
  <c r="F6902" i="10" s="1"/>
  <c r="M6901" i="10"/>
  <c r="L6901" i="10"/>
  <c r="J6901" i="10"/>
  <c r="E6901" i="10"/>
  <c r="F6901" i="10" s="1"/>
  <c r="M6900" i="10"/>
  <c r="L6900" i="10"/>
  <c r="J6900" i="10"/>
  <c r="E6900" i="10"/>
  <c r="F6900" i="10" s="1"/>
  <c r="M6899" i="10"/>
  <c r="L6899" i="10"/>
  <c r="J6899" i="10"/>
  <c r="E6899" i="10"/>
  <c r="F6899" i="10" s="1"/>
  <c r="M6898" i="10"/>
  <c r="L6898" i="10"/>
  <c r="J6898" i="10"/>
  <c r="E6898" i="10"/>
  <c r="F6898" i="10" s="1"/>
  <c r="M6897" i="10"/>
  <c r="L6897" i="10"/>
  <c r="J6897" i="10"/>
  <c r="E6897" i="10"/>
  <c r="F6897" i="10" s="1"/>
  <c r="M6896" i="10"/>
  <c r="L6896" i="10"/>
  <c r="J6896" i="10"/>
  <c r="E6896" i="10"/>
  <c r="F6896" i="10" s="1"/>
  <c r="M6895" i="10"/>
  <c r="L6895" i="10"/>
  <c r="J6895" i="10"/>
  <c r="F6895" i="10"/>
  <c r="E6895" i="10"/>
  <c r="M6894" i="10"/>
  <c r="L6894" i="10"/>
  <c r="J6894" i="10"/>
  <c r="F6894" i="10"/>
  <c r="E6894" i="10"/>
  <c r="M6893" i="10"/>
  <c r="L6893" i="10"/>
  <c r="J6893" i="10"/>
  <c r="E6893" i="10"/>
  <c r="F6893" i="10" s="1"/>
  <c r="M6892" i="10"/>
  <c r="L6892" i="10"/>
  <c r="J6892" i="10"/>
  <c r="E6892" i="10"/>
  <c r="F6892" i="10" s="1"/>
  <c r="M6891" i="10"/>
  <c r="L6891" i="10"/>
  <c r="J6891" i="10"/>
  <c r="E6891" i="10"/>
  <c r="F6891" i="10" s="1"/>
  <c r="M6890" i="10"/>
  <c r="L6890" i="10"/>
  <c r="J6890" i="10"/>
  <c r="E6890" i="10"/>
  <c r="F6890" i="10" s="1"/>
  <c r="M6889" i="10"/>
  <c r="L6889" i="10"/>
  <c r="J6889" i="10"/>
  <c r="E6889" i="10"/>
  <c r="F6889" i="10" s="1"/>
  <c r="M6888" i="10"/>
  <c r="L6888" i="10"/>
  <c r="J6888" i="10"/>
  <c r="E6888" i="10"/>
  <c r="F6888" i="10" s="1"/>
  <c r="M6887" i="10"/>
  <c r="L6887" i="10"/>
  <c r="J6887" i="10"/>
  <c r="E6887" i="10"/>
  <c r="F6887" i="10" s="1"/>
  <c r="M6886" i="10"/>
  <c r="L6886" i="10"/>
  <c r="J6886" i="10"/>
  <c r="E6886" i="10"/>
  <c r="F6886" i="10" s="1"/>
  <c r="M6885" i="10"/>
  <c r="L6885" i="10"/>
  <c r="J6885" i="10"/>
  <c r="F6885" i="10"/>
  <c r="E6885" i="10"/>
  <c r="M6884" i="10"/>
  <c r="L6884" i="10"/>
  <c r="J6884" i="10"/>
  <c r="E6884" i="10"/>
  <c r="F6884" i="10" s="1"/>
  <c r="M6883" i="10"/>
  <c r="L6883" i="10"/>
  <c r="J6883" i="10"/>
  <c r="E6883" i="10"/>
  <c r="F6883" i="10" s="1"/>
  <c r="M6882" i="10"/>
  <c r="L6882" i="10"/>
  <c r="J6882" i="10"/>
  <c r="F6882" i="10"/>
  <c r="E6882" i="10"/>
  <c r="M6881" i="10"/>
  <c r="L6881" i="10"/>
  <c r="J6881" i="10"/>
  <c r="E6881" i="10"/>
  <c r="F6881" i="10" s="1"/>
  <c r="M6880" i="10"/>
  <c r="L6880" i="10"/>
  <c r="J6880" i="10"/>
  <c r="E6880" i="10"/>
  <c r="F6880" i="10" s="1"/>
  <c r="M6879" i="10"/>
  <c r="L6879" i="10"/>
  <c r="J6879" i="10"/>
  <c r="E6879" i="10"/>
  <c r="F6879" i="10" s="1"/>
  <c r="M6878" i="10"/>
  <c r="L6878" i="10"/>
  <c r="J6878" i="10"/>
  <c r="E6878" i="10"/>
  <c r="F6878" i="10" s="1"/>
  <c r="M6877" i="10"/>
  <c r="L6877" i="10"/>
  <c r="J6877" i="10"/>
  <c r="F6877" i="10"/>
  <c r="E6877" i="10"/>
  <c r="M6876" i="10"/>
  <c r="L6876" i="10"/>
  <c r="J6876" i="10"/>
  <c r="E6876" i="10"/>
  <c r="F6876" i="10" s="1"/>
  <c r="M6875" i="10"/>
  <c r="L6875" i="10"/>
  <c r="J6875" i="10"/>
  <c r="E6875" i="10"/>
  <c r="F6875" i="10" s="1"/>
  <c r="M6874" i="10"/>
  <c r="L6874" i="10"/>
  <c r="J6874" i="10"/>
  <c r="E6874" i="10"/>
  <c r="F6874" i="10" s="1"/>
  <c r="M6873" i="10"/>
  <c r="L6873" i="10"/>
  <c r="J6873" i="10"/>
  <c r="E6873" i="10"/>
  <c r="F6873" i="10" s="1"/>
  <c r="M6872" i="10"/>
  <c r="L6872" i="10"/>
  <c r="J6872" i="10"/>
  <c r="E6872" i="10"/>
  <c r="F6872" i="10" s="1"/>
  <c r="M6871" i="10"/>
  <c r="L6871" i="10"/>
  <c r="J6871" i="10"/>
  <c r="E6871" i="10"/>
  <c r="F6871" i="10" s="1"/>
  <c r="M6870" i="10"/>
  <c r="L6870" i="10"/>
  <c r="J6870" i="10"/>
  <c r="E6870" i="10"/>
  <c r="F6870" i="10" s="1"/>
  <c r="M6869" i="10"/>
  <c r="L6869" i="10"/>
  <c r="J6869" i="10"/>
  <c r="E6869" i="10"/>
  <c r="F6869" i="10" s="1"/>
  <c r="M6868" i="10"/>
  <c r="L6868" i="10"/>
  <c r="J6868" i="10"/>
  <c r="E6868" i="10"/>
  <c r="F6868" i="10" s="1"/>
  <c r="M6867" i="10"/>
  <c r="L6867" i="10"/>
  <c r="J6867" i="10"/>
  <c r="E6867" i="10"/>
  <c r="F6867" i="10" s="1"/>
  <c r="M6866" i="10"/>
  <c r="L6866" i="10"/>
  <c r="J6866" i="10"/>
  <c r="E6866" i="10"/>
  <c r="F6866" i="10" s="1"/>
  <c r="M6865" i="10"/>
  <c r="L6865" i="10"/>
  <c r="J6865" i="10"/>
  <c r="E6865" i="10"/>
  <c r="F6865" i="10" s="1"/>
  <c r="M6864" i="10"/>
  <c r="L6864" i="10"/>
  <c r="J6864" i="10"/>
  <c r="E6864" i="10"/>
  <c r="F6864" i="10" s="1"/>
  <c r="M6863" i="10"/>
  <c r="L6863" i="10"/>
  <c r="J6863" i="10"/>
  <c r="E6863" i="10"/>
  <c r="F6863" i="10" s="1"/>
  <c r="M6862" i="10"/>
  <c r="L6862" i="10"/>
  <c r="J6862" i="10"/>
  <c r="E6862" i="10"/>
  <c r="F6862" i="10" s="1"/>
  <c r="M6861" i="10"/>
  <c r="L6861" i="10"/>
  <c r="J6861" i="10"/>
  <c r="E6861" i="10"/>
  <c r="F6861" i="10" s="1"/>
  <c r="M6860" i="10"/>
  <c r="L6860" i="10"/>
  <c r="J6860" i="10"/>
  <c r="E6860" i="10"/>
  <c r="F6860" i="10" s="1"/>
  <c r="M6859" i="10"/>
  <c r="L6859" i="10"/>
  <c r="J6859" i="10"/>
  <c r="F6859" i="10"/>
  <c r="E6859" i="10"/>
  <c r="M6858" i="10"/>
  <c r="L6858" i="10"/>
  <c r="J6858" i="10"/>
  <c r="F6858" i="10"/>
  <c r="E6858" i="10"/>
  <c r="M6857" i="10"/>
  <c r="L6857" i="10"/>
  <c r="J6857" i="10"/>
  <c r="E6857" i="10"/>
  <c r="F6857" i="10" s="1"/>
  <c r="M6856" i="10"/>
  <c r="L6856" i="10"/>
  <c r="J6856" i="10"/>
  <c r="E6856" i="10"/>
  <c r="F6856" i="10" s="1"/>
  <c r="M6855" i="10"/>
  <c r="L6855" i="10"/>
  <c r="J6855" i="10"/>
  <c r="E6855" i="10"/>
  <c r="F6855" i="10" s="1"/>
  <c r="M6854" i="10"/>
  <c r="L6854" i="10"/>
  <c r="J6854" i="10"/>
  <c r="E6854" i="10"/>
  <c r="F6854" i="10" s="1"/>
  <c r="M6853" i="10"/>
  <c r="L6853" i="10"/>
  <c r="J6853" i="10"/>
  <c r="E6853" i="10"/>
  <c r="F6853" i="10" s="1"/>
  <c r="M6852" i="10"/>
  <c r="L6852" i="10"/>
  <c r="J6852" i="10"/>
  <c r="E6852" i="10"/>
  <c r="F6852" i="10" s="1"/>
  <c r="M6851" i="10"/>
  <c r="L6851" i="10"/>
  <c r="J6851" i="10"/>
  <c r="E6851" i="10"/>
  <c r="F6851" i="10" s="1"/>
  <c r="M6850" i="10"/>
  <c r="L6850" i="10"/>
  <c r="J6850" i="10"/>
  <c r="E6850" i="10"/>
  <c r="F6850" i="10" s="1"/>
  <c r="M6849" i="10"/>
  <c r="L6849" i="10"/>
  <c r="J6849" i="10"/>
  <c r="F6849" i="10"/>
  <c r="E6849" i="10"/>
  <c r="M6848" i="10"/>
  <c r="L6848" i="10"/>
  <c r="J6848" i="10"/>
  <c r="F6848" i="10"/>
  <c r="E6848" i="10"/>
  <c r="M6847" i="10"/>
  <c r="L6847" i="10"/>
  <c r="J6847" i="10"/>
  <c r="E6847" i="10"/>
  <c r="F6847" i="10" s="1"/>
  <c r="M6846" i="10"/>
  <c r="L6846" i="10"/>
  <c r="J6846" i="10"/>
  <c r="E6846" i="10"/>
  <c r="F6846" i="10" s="1"/>
  <c r="M6845" i="10"/>
  <c r="L6845" i="10"/>
  <c r="J6845" i="10"/>
  <c r="E6845" i="10"/>
  <c r="F6845" i="10" s="1"/>
  <c r="M6844" i="10"/>
  <c r="L6844" i="10"/>
  <c r="J6844" i="10"/>
  <c r="E6844" i="10"/>
  <c r="F6844" i="10" s="1"/>
  <c r="M6843" i="10"/>
  <c r="L6843" i="10"/>
  <c r="J6843" i="10"/>
  <c r="E6843" i="10"/>
  <c r="F6843" i="10" s="1"/>
  <c r="M6842" i="10"/>
  <c r="L6842" i="10"/>
  <c r="J6842" i="10"/>
  <c r="E6842" i="10"/>
  <c r="F6842" i="10" s="1"/>
  <c r="M6841" i="10"/>
  <c r="L6841" i="10"/>
  <c r="J6841" i="10"/>
  <c r="E6841" i="10"/>
  <c r="F6841" i="10" s="1"/>
  <c r="M6840" i="10"/>
  <c r="L6840" i="10"/>
  <c r="J6840" i="10"/>
  <c r="F6840" i="10"/>
  <c r="E6840" i="10"/>
  <c r="M6839" i="10"/>
  <c r="L6839" i="10"/>
  <c r="J6839" i="10"/>
  <c r="E6839" i="10"/>
  <c r="F6839" i="10" s="1"/>
  <c r="M6838" i="10"/>
  <c r="L6838" i="10"/>
  <c r="J6838" i="10"/>
  <c r="E6838" i="10"/>
  <c r="F6838" i="10" s="1"/>
  <c r="M6837" i="10"/>
  <c r="L6837" i="10"/>
  <c r="J6837" i="10"/>
  <c r="E6837" i="10"/>
  <c r="F6837" i="10" s="1"/>
  <c r="M6836" i="10"/>
  <c r="L6836" i="10"/>
  <c r="J6836" i="10"/>
  <c r="E6836" i="10"/>
  <c r="F6836" i="10" s="1"/>
  <c r="M6835" i="10"/>
  <c r="L6835" i="10"/>
  <c r="J6835" i="10"/>
  <c r="E6835" i="10"/>
  <c r="F6835" i="10" s="1"/>
  <c r="M6834" i="10"/>
  <c r="L6834" i="10"/>
  <c r="J6834" i="10"/>
  <c r="E6834" i="10"/>
  <c r="F6834" i="10" s="1"/>
  <c r="M6833" i="10"/>
  <c r="L6833" i="10"/>
  <c r="J6833" i="10"/>
  <c r="F6833" i="10"/>
  <c r="E6833" i="10"/>
  <c r="M6832" i="10"/>
  <c r="L6832" i="10"/>
  <c r="J6832" i="10"/>
  <c r="E6832" i="10"/>
  <c r="F6832" i="10" s="1"/>
  <c r="M6831" i="10"/>
  <c r="L6831" i="10"/>
  <c r="J6831" i="10"/>
  <c r="E6831" i="10"/>
  <c r="F6831" i="10" s="1"/>
  <c r="M6830" i="10"/>
  <c r="L6830" i="10"/>
  <c r="J6830" i="10"/>
  <c r="E6830" i="10"/>
  <c r="F6830" i="10" s="1"/>
  <c r="M6829" i="10"/>
  <c r="L6829" i="10"/>
  <c r="J6829" i="10"/>
  <c r="F6829" i="10"/>
  <c r="E6829" i="10"/>
  <c r="M6828" i="10"/>
  <c r="L6828" i="10"/>
  <c r="J6828" i="10"/>
  <c r="E6828" i="10"/>
  <c r="F6828" i="10" s="1"/>
  <c r="M6827" i="10"/>
  <c r="L6827" i="10"/>
  <c r="J6827" i="10"/>
  <c r="E6827" i="10"/>
  <c r="F6827" i="10" s="1"/>
  <c r="M6826" i="10"/>
  <c r="L6826" i="10"/>
  <c r="J6826" i="10"/>
  <c r="F6826" i="10"/>
  <c r="E6826" i="10"/>
  <c r="M6825" i="10"/>
  <c r="L6825" i="10"/>
  <c r="J6825" i="10"/>
  <c r="F6825" i="10"/>
  <c r="E6825" i="10"/>
  <c r="M6824" i="10"/>
  <c r="L6824" i="10"/>
  <c r="J6824" i="10"/>
  <c r="E6824" i="10"/>
  <c r="F6824" i="10" s="1"/>
  <c r="M6823" i="10"/>
  <c r="L6823" i="10"/>
  <c r="J6823" i="10"/>
  <c r="E6823" i="10"/>
  <c r="F6823" i="10" s="1"/>
  <c r="M6822" i="10"/>
  <c r="L6822" i="10"/>
  <c r="J6822" i="10"/>
  <c r="E6822" i="10"/>
  <c r="F6822" i="10" s="1"/>
  <c r="M6821" i="10"/>
  <c r="L6821" i="10"/>
  <c r="J6821" i="10"/>
  <c r="F6821" i="10"/>
  <c r="E6821" i="10"/>
  <c r="M6820" i="10"/>
  <c r="L6820" i="10"/>
  <c r="J6820" i="10"/>
  <c r="F6820" i="10"/>
  <c r="E6820" i="10"/>
  <c r="M6819" i="10"/>
  <c r="L6819" i="10"/>
  <c r="J6819" i="10"/>
  <c r="E6819" i="10"/>
  <c r="F6819" i="10" s="1"/>
  <c r="M6818" i="10"/>
  <c r="L6818" i="10"/>
  <c r="J6818" i="10"/>
  <c r="E6818" i="10"/>
  <c r="F6818" i="10" s="1"/>
  <c r="M6817" i="10"/>
  <c r="L6817" i="10"/>
  <c r="J6817" i="10"/>
  <c r="E6817" i="10"/>
  <c r="F6817" i="10" s="1"/>
  <c r="M6816" i="10"/>
  <c r="L6816" i="10"/>
  <c r="J6816" i="10"/>
  <c r="E6816" i="10"/>
  <c r="F6816" i="10" s="1"/>
  <c r="M6815" i="10"/>
  <c r="L6815" i="10"/>
  <c r="J6815" i="10"/>
  <c r="E6815" i="10"/>
  <c r="F6815" i="10" s="1"/>
  <c r="M6814" i="10"/>
  <c r="L6814" i="10"/>
  <c r="J6814" i="10"/>
  <c r="E6814" i="10"/>
  <c r="F6814" i="10" s="1"/>
  <c r="M6813" i="10"/>
  <c r="L6813" i="10"/>
  <c r="J6813" i="10"/>
  <c r="E6813" i="10"/>
  <c r="F6813" i="10" s="1"/>
  <c r="M6812" i="10"/>
  <c r="L6812" i="10"/>
  <c r="J6812" i="10"/>
  <c r="E6812" i="10"/>
  <c r="F6812" i="10" s="1"/>
  <c r="M6811" i="10"/>
  <c r="L6811" i="10"/>
  <c r="J6811" i="10"/>
  <c r="E6811" i="10"/>
  <c r="F6811" i="10" s="1"/>
  <c r="M6810" i="10"/>
  <c r="L6810" i="10"/>
  <c r="J6810" i="10"/>
  <c r="F6810" i="10"/>
  <c r="E6810" i="10"/>
  <c r="M6809" i="10"/>
  <c r="L6809" i="10"/>
  <c r="J6809" i="10"/>
  <c r="E6809" i="10"/>
  <c r="F6809" i="10" s="1"/>
  <c r="M6808" i="10"/>
  <c r="L6808" i="10"/>
  <c r="J6808" i="10"/>
  <c r="F6808" i="10"/>
  <c r="E6808" i="10"/>
  <c r="M6807" i="10"/>
  <c r="L6807" i="10"/>
  <c r="J6807" i="10"/>
  <c r="E6807" i="10"/>
  <c r="F6807" i="10" s="1"/>
  <c r="M6806" i="10"/>
  <c r="L6806" i="10"/>
  <c r="J6806" i="10"/>
  <c r="E6806" i="10"/>
  <c r="F6806" i="10" s="1"/>
  <c r="M6805" i="10"/>
  <c r="L6805" i="10"/>
  <c r="J6805" i="10"/>
  <c r="E6805" i="10"/>
  <c r="F6805" i="10" s="1"/>
  <c r="M6804" i="10"/>
  <c r="L6804" i="10"/>
  <c r="J6804" i="10"/>
  <c r="E6804" i="10"/>
  <c r="F6804" i="10" s="1"/>
  <c r="M6803" i="10"/>
  <c r="L6803" i="10"/>
  <c r="J6803" i="10"/>
  <c r="E6803" i="10"/>
  <c r="F6803" i="10" s="1"/>
  <c r="M6802" i="10"/>
  <c r="L6802" i="10"/>
  <c r="J6802" i="10"/>
  <c r="E6802" i="10"/>
  <c r="F6802" i="10" s="1"/>
  <c r="M6801" i="10"/>
  <c r="L6801" i="10"/>
  <c r="J6801" i="10"/>
  <c r="E6801" i="10"/>
  <c r="F6801" i="10" s="1"/>
  <c r="M6800" i="10"/>
  <c r="L6800" i="10"/>
  <c r="J6800" i="10"/>
  <c r="E6800" i="10"/>
  <c r="F6800" i="10" s="1"/>
  <c r="M6799" i="10"/>
  <c r="L6799" i="10"/>
  <c r="J6799" i="10"/>
  <c r="E6799" i="10"/>
  <c r="F6799" i="10" s="1"/>
  <c r="M6798" i="10"/>
  <c r="L6798" i="10"/>
  <c r="J6798" i="10"/>
  <c r="E6798" i="10"/>
  <c r="F6798" i="10" s="1"/>
  <c r="M6797" i="10"/>
  <c r="L6797" i="10"/>
  <c r="J6797" i="10"/>
  <c r="F6797" i="10"/>
  <c r="E6797" i="10"/>
  <c r="M6796" i="10"/>
  <c r="L6796" i="10"/>
  <c r="J6796" i="10"/>
  <c r="E6796" i="10"/>
  <c r="F6796" i="10" s="1"/>
  <c r="M6795" i="10"/>
  <c r="L6795" i="10"/>
  <c r="J6795" i="10"/>
  <c r="E6795" i="10"/>
  <c r="F6795" i="10" s="1"/>
  <c r="M6794" i="10"/>
  <c r="L6794" i="10"/>
  <c r="J6794" i="10"/>
  <c r="E6794" i="10"/>
  <c r="F6794" i="10" s="1"/>
  <c r="M6793" i="10"/>
  <c r="L6793" i="10"/>
  <c r="J6793" i="10"/>
  <c r="E6793" i="10"/>
  <c r="F6793" i="10" s="1"/>
  <c r="M6792" i="10"/>
  <c r="L6792" i="10"/>
  <c r="J6792" i="10"/>
  <c r="E6792" i="10"/>
  <c r="F6792" i="10" s="1"/>
  <c r="M6791" i="10"/>
  <c r="L6791" i="10"/>
  <c r="J6791" i="10"/>
  <c r="E6791" i="10"/>
  <c r="F6791" i="10" s="1"/>
  <c r="M6790" i="10"/>
  <c r="L6790" i="10"/>
  <c r="J6790" i="10"/>
  <c r="E6790" i="10"/>
  <c r="F6790" i="10" s="1"/>
  <c r="M6789" i="10"/>
  <c r="L6789" i="10"/>
  <c r="J6789" i="10"/>
  <c r="E6789" i="10"/>
  <c r="F6789" i="10" s="1"/>
  <c r="M6788" i="10"/>
  <c r="L6788" i="10"/>
  <c r="J6788" i="10"/>
  <c r="F6788" i="10"/>
  <c r="E6788" i="10"/>
  <c r="M6787" i="10"/>
  <c r="L6787" i="10"/>
  <c r="J6787" i="10"/>
  <c r="E6787" i="10"/>
  <c r="F6787" i="10" s="1"/>
  <c r="M6786" i="10"/>
  <c r="L6786" i="10"/>
  <c r="J6786" i="10"/>
  <c r="E6786" i="10"/>
  <c r="F6786" i="10" s="1"/>
  <c r="M6785" i="10"/>
  <c r="L6785" i="10"/>
  <c r="J6785" i="10"/>
  <c r="E6785" i="10"/>
  <c r="F6785" i="10" s="1"/>
  <c r="M6784" i="10"/>
  <c r="L6784" i="10"/>
  <c r="J6784" i="10"/>
  <c r="E6784" i="10"/>
  <c r="F6784" i="10" s="1"/>
  <c r="M6783" i="10"/>
  <c r="L6783" i="10"/>
  <c r="J6783" i="10"/>
  <c r="E6783" i="10"/>
  <c r="F6783" i="10" s="1"/>
  <c r="M6782" i="10"/>
  <c r="L6782" i="10"/>
  <c r="J6782" i="10"/>
  <c r="E6782" i="10"/>
  <c r="F6782" i="10" s="1"/>
  <c r="M6781" i="10"/>
  <c r="L6781" i="10"/>
  <c r="J6781" i="10"/>
  <c r="E6781" i="10"/>
  <c r="F6781" i="10" s="1"/>
  <c r="M6780" i="10"/>
  <c r="L6780" i="10"/>
  <c r="J6780" i="10"/>
  <c r="E6780" i="10"/>
  <c r="F6780" i="10" s="1"/>
  <c r="M6779" i="10"/>
  <c r="L6779" i="10"/>
  <c r="J6779" i="10"/>
  <c r="E6779" i="10"/>
  <c r="F6779" i="10" s="1"/>
  <c r="M6778" i="10"/>
  <c r="L6778" i="10"/>
  <c r="J6778" i="10"/>
  <c r="E6778" i="10"/>
  <c r="F6778" i="10" s="1"/>
  <c r="M6777" i="10"/>
  <c r="L6777" i="10"/>
  <c r="J6777" i="10"/>
  <c r="E6777" i="10"/>
  <c r="F6777" i="10" s="1"/>
  <c r="M6776" i="10"/>
  <c r="L6776" i="10"/>
  <c r="J6776" i="10"/>
  <c r="E6776" i="10"/>
  <c r="F6776" i="10" s="1"/>
  <c r="M6775" i="10"/>
  <c r="L6775" i="10"/>
  <c r="J6775" i="10"/>
  <c r="F6775" i="10"/>
  <c r="E6775" i="10"/>
  <c r="M6774" i="10"/>
  <c r="L6774" i="10"/>
  <c r="J6774" i="10"/>
  <c r="E6774" i="10"/>
  <c r="F6774" i="10" s="1"/>
  <c r="M6773" i="10"/>
  <c r="L6773" i="10"/>
  <c r="J6773" i="10"/>
  <c r="E6773" i="10"/>
  <c r="F6773" i="10" s="1"/>
  <c r="M6772" i="10"/>
  <c r="L6772" i="10"/>
  <c r="J6772" i="10"/>
  <c r="E6772" i="10"/>
  <c r="F6772" i="10" s="1"/>
  <c r="M6771" i="10"/>
  <c r="L6771" i="10"/>
  <c r="J6771" i="10"/>
  <c r="E6771" i="10"/>
  <c r="F6771" i="10" s="1"/>
  <c r="M6770" i="10"/>
  <c r="L6770" i="10"/>
  <c r="J6770" i="10"/>
  <c r="E6770" i="10"/>
  <c r="F6770" i="10" s="1"/>
  <c r="M6769" i="10"/>
  <c r="L6769" i="10"/>
  <c r="J6769" i="10"/>
  <c r="E6769" i="10"/>
  <c r="F6769" i="10" s="1"/>
  <c r="M6768" i="10"/>
  <c r="L6768" i="10"/>
  <c r="J6768" i="10"/>
  <c r="E6768" i="10"/>
  <c r="F6768" i="10" s="1"/>
  <c r="M6767" i="10"/>
  <c r="L6767" i="10"/>
  <c r="J6767" i="10"/>
  <c r="E6767" i="10"/>
  <c r="F6767" i="10" s="1"/>
  <c r="M6766" i="10"/>
  <c r="L6766" i="10"/>
  <c r="J6766" i="10"/>
  <c r="F6766" i="10"/>
  <c r="E6766" i="10"/>
  <c r="M6765" i="10"/>
  <c r="L6765" i="10"/>
  <c r="J6765" i="10"/>
  <c r="E6765" i="10"/>
  <c r="F6765" i="10" s="1"/>
  <c r="M6764" i="10"/>
  <c r="L6764" i="10"/>
  <c r="J6764" i="10"/>
  <c r="E6764" i="10"/>
  <c r="F6764" i="10" s="1"/>
  <c r="M6763" i="10"/>
  <c r="L6763" i="10"/>
  <c r="J6763" i="10"/>
  <c r="E6763" i="10"/>
  <c r="F6763" i="10" s="1"/>
  <c r="M6762" i="10"/>
  <c r="L6762" i="10"/>
  <c r="J6762" i="10"/>
  <c r="E6762" i="10"/>
  <c r="F6762" i="10" s="1"/>
  <c r="M6761" i="10"/>
  <c r="L6761" i="10"/>
  <c r="J6761" i="10"/>
  <c r="E6761" i="10"/>
  <c r="F6761" i="10" s="1"/>
  <c r="M6760" i="10"/>
  <c r="L6760" i="10"/>
  <c r="J6760" i="10"/>
  <c r="F6760" i="10"/>
  <c r="E6760" i="10"/>
  <c r="M6759" i="10"/>
  <c r="L6759" i="10"/>
  <c r="J6759" i="10"/>
  <c r="E6759" i="10"/>
  <c r="F6759" i="10" s="1"/>
  <c r="M6758" i="10"/>
  <c r="L6758" i="10"/>
  <c r="J6758" i="10"/>
  <c r="E6758" i="10"/>
  <c r="F6758" i="10" s="1"/>
  <c r="M6757" i="10"/>
  <c r="L6757" i="10"/>
  <c r="J6757" i="10"/>
  <c r="E6757" i="10"/>
  <c r="F6757" i="10" s="1"/>
  <c r="M6756" i="10"/>
  <c r="L6756" i="10"/>
  <c r="J6756" i="10"/>
  <c r="E6756" i="10"/>
  <c r="F6756" i="10" s="1"/>
  <c r="M6755" i="10"/>
  <c r="L6755" i="10"/>
  <c r="J6755" i="10"/>
  <c r="E6755" i="10"/>
  <c r="F6755" i="10" s="1"/>
  <c r="M6754" i="10"/>
  <c r="L6754" i="10"/>
  <c r="J6754" i="10"/>
  <c r="F6754" i="10"/>
  <c r="E6754" i="10"/>
  <c r="M6753" i="10"/>
  <c r="L6753" i="10"/>
  <c r="J6753" i="10"/>
  <c r="E6753" i="10"/>
  <c r="F6753" i="10" s="1"/>
  <c r="M6752" i="10"/>
  <c r="L6752" i="10"/>
  <c r="J6752" i="10"/>
  <c r="E6752" i="10"/>
  <c r="F6752" i="10" s="1"/>
  <c r="M6751" i="10"/>
  <c r="L6751" i="10"/>
  <c r="J6751" i="10"/>
  <c r="E6751" i="10"/>
  <c r="F6751" i="10" s="1"/>
  <c r="M6750" i="10"/>
  <c r="L6750" i="10"/>
  <c r="J6750" i="10"/>
  <c r="E6750" i="10"/>
  <c r="F6750" i="10" s="1"/>
  <c r="M6749" i="10"/>
  <c r="L6749" i="10"/>
  <c r="J6749" i="10"/>
  <c r="E6749" i="10"/>
  <c r="F6749" i="10" s="1"/>
  <c r="M6748" i="10"/>
  <c r="L6748" i="10"/>
  <c r="J6748" i="10"/>
  <c r="F6748" i="10"/>
  <c r="E6748" i="10"/>
  <c r="M6747" i="10"/>
  <c r="L6747" i="10"/>
  <c r="J6747" i="10"/>
  <c r="E6747" i="10"/>
  <c r="F6747" i="10" s="1"/>
  <c r="M6746" i="10"/>
  <c r="L6746" i="10"/>
  <c r="J6746" i="10"/>
  <c r="F6746" i="10"/>
  <c r="E6746" i="10"/>
  <c r="M6745" i="10"/>
  <c r="L6745" i="10"/>
  <c r="J6745" i="10"/>
  <c r="E6745" i="10"/>
  <c r="F6745" i="10" s="1"/>
  <c r="M6744" i="10"/>
  <c r="L6744" i="10"/>
  <c r="J6744" i="10"/>
  <c r="E6744" i="10"/>
  <c r="F6744" i="10" s="1"/>
  <c r="M6743" i="10"/>
  <c r="L6743" i="10"/>
  <c r="J6743" i="10"/>
  <c r="F6743" i="10"/>
  <c r="E6743" i="10"/>
  <c r="M6742" i="10"/>
  <c r="L6742" i="10"/>
  <c r="J6742" i="10"/>
  <c r="E6742" i="10"/>
  <c r="F6742" i="10" s="1"/>
  <c r="M6741" i="10"/>
  <c r="L6741" i="10"/>
  <c r="J6741" i="10"/>
  <c r="F6741" i="10"/>
  <c r="E6741" i="10"/>
  <c r="M6740" i="10"/>
  <c r="L6740" i="10"/>
  <c r="J6740" i="10"/>
  <c r="E6740" i="10"/>
  <c r="F6740" i="10" s="1"/>
  <c r="M6739" i="10"/>
  <c r="L6739" i="10"/>
  <c r="J6739" i="10"/>
  <c r="E6739" i="10"/>
  <c r="F6739" i="10" s="1"/>
  <c r="M6738" i="10"/>
  <c r="L6738" i="10"/>
  <c r="J6738" i="10"/>
  <c r="F6738" i="10"/>
  <c r="E6738" i="10"/>
  <c r="M6737" i="10"/>
  <c r="L6737" i="10"/>
  <c r="J6737" i="10"/>
  <c r="E6737" i="10"/>
  <c r="F6737" i="10" s="1"/>
  <c r="M6736" i="10"/>
  <c r="L6736" i="10"/>
  <c r="J6736" i="10"/>
  <c r="E6736" i="10"/>
  <c r="F6736" i="10" s="1"/>
  <c r="M6735" i="10"/>
  <c r="L6735" i="10"/>
  <c r="J6735" i="10"/>
  <c r="E6735" i="10"/>
  <c r="F6735" i="10" s="1"/>
  <c r="M6734" i="10"/>
  <c r="L6734" i="10"/>
  <c r="J6734" i="10"/>
  <c r="E6734" i="10"/>
  <c r="F6734" i="10" s="1"/>
  <c r="M6733" i="10"/>
  <c r="L6733" i="10"/>
  <c r="J6733" i="10"/>
  <c r="E6733" i="10"/>
  <c r="F6733" i="10" s="1"/>
  <c r="M6732" i="10"/>
  <c r="L6732" i="10"/>
  <c r="J6732" i="10"/>
  <c r="E6732" i="10"/>
  <c r="F6732" i="10" s="1"/>
  <c r="M6731" i="10"/>
  <c r="L6731" i="10"/>
  <c r="J6731" i="10"/>
  <c r="E6731" i="10"/>
  <c r="F6731" i="10" s="1"/>
  <c r="M6730" i="10"/>
  <c r="L6730" i="10"/>
  <c r="J6730" i="10"/>
  <c r="E6730" i="10"/>
  <c r="F6730" i="10" s="1"/>
  <c r="M6729" i="10"/>
  <c r="L6729" i="10"/>
  <c r="J6729" i="10"/>
  <c r="E6729" i="10"/>
  <c r="F6729" i="10" s="1"/>
  <c r="M6728" i="10"/>
  <c r="L6728" i="10"/>
  <c r="J6728" i="10"/>
  <c r="E6728" i="10"/>
  <c r="F6728" i="10" s="1"/>
  <c r="M6727" i="10"/>
  <c r="L6727" i="10"/>
  <c r="J6727" i="10"/>
  <c r="E6727" i="10"/>
  <c r="F6727" i="10" s="1"/>
  <c r="M6726" i="10"/>
  <c r="L6726" i="10"/>
  <c r="J6726" i="10"/>
  <c r="E6726" i="10"/>
  <c r="F6726" i="10" s="1"/>
  <c r="M6725" i="10"/>
  <c r="L6725" i="10"/>
  <c r="J6725" i="10"/>
  <c r="E6725" i="10"/>
  <c r="F6725" i="10" s="1"/>
  <c r="M6724" i="10"/>
  <c r="L6724" i="10"/>
  <c r="J6724" i="10"/>
  <c r="E6724" i="10"/>
  <c r="F6724" i="10" s="1"/>
  <c r="M6723" i="10"/>
  <c r="L6723" i="10"/>
  <c r="J6723" i="10"/>
  <c r="E6723" i="10"/>
  <c r="F6723" i="10" s="1"/>
  <c r="M6722" i="10"/>
  <c r="L6722" i="10"/>
  <c r="J6722" i="10"/>
  <c r="E6722" i="10"/>
  <c r="F6722" i="10" s="1"/>
  <c r="M6721" i="10"/>
  <c r="L6721" i="10"/>
  <c r="J6721" i="10"/>
  <c r="E6721" i="10"/>
  <c r="F6721" i="10" s="1"/>
  <c r="M6720" i="10"/>
  <c r="L6720" i="10"/>
  <c r="J6720" i="10"/>
  <c r="F6720" i="10"/>
  <c r="E6720" i="10"/>
  <c r="M6719" i="10"/>
  <c r="L6719" i="10"/>
  <c r="J6719" i="10"/>
  <c r="E6719" i="10"/>
  <c r="F6719" i="10" s="1"/>
  <c r="M6718" i="10"/>
  <c r="L6718" i="10"/>
  <c r="J6718" i="10"/>
  <c r="E6718" i="10"/>
  <c r="F6718" i="10" s="1"/>
  <c r="M6717" i="10"/>
  <c r="L6717" i="10"/>
  <c r="J6717" i="10"/>
  <c r="E6717" i="10"/>
  <c r="F6717" i="10" s="1"/>
  <c r="M6716" i="10"/>
  <c r="L6716" i="10"/>
  <c r="J6716" i="10"/>
  <c r="E6716" i="10"/>
  <c r="F6716" i="10" s="1"/>
  <c r="M6715" i="10"/>
  <c r="L6715" i="10"/>
  <c r="J6715" i="10"/>
  <c r="E6715" i="10"/>
  <c r="F6715" i="10" s="1"/>
  <c r="M6714" i="10"/>
  <c r="L6714" i="10"/>
  <c r="J6714" i="10"/>
  <c r="E6714" i="10"/>
  <c r="F6714" i="10" s="1"/>
  <c r="M6713" i="10"/>
  <c r="L6713" i="10"/>
  <c r="J6713" i="10"/>
  <c r="E6713" i="10"/>
  <c r="F6713" i="10" s="1"/>
  <c r="M6712" i="10"/>
  <c r="L6712" i="10"/>
  <c r="J6712" i="10"/>
  <c r="E6712" i="10"/>
  <c r="F6712" i="10" s="1"/>
  <c r="M6711" i="10"/>
  <c r="L6711" i="10"/>
  <c r="J6711" i="10"/>
  <c r="E6711" i="10"/>
  <c r="F6711" i="10" s="1"/>
  <c r="M6710" i="10"/>
  <c r="L6710" i="10"/>
  <c r="J6710" i="10"/>
  <c r="E6710" i="10"/>
  <c r="F6710" i="10" s="1"/>
  <c r="M6709" i="10"/>
  <c r="L6709" i="10"/>
  <c r="J6709" i="10"/>
  <c r="E6709" i="10"/>
  <c r="F6709" i="10" s="1"/>
  <c r="M6708" i="10"/>
  <c r="L6708" i="10"/>
  <c r="J6708" i="10"/>
  <c r="E6708" i="10"/>
  <c r="F6708" i="10" s="1"/>
  <c r="M6707" i="10"/>
  <c r="L6707" i="10"/>
  <c r="J6707" i="10"/>
  <c r="F6707" i="10"/>
  <c r="E6707" i="10"/>
  <c r="M6706" i="10"/>
  <c r="L6706" i="10"/>
  <c r="J6706" i="10"/>
  <c r="E6706" i="10"/>
  <c r="F6706" i="10" s="1"/>
  <c r="M6705" i="10"/>
  <c r="L6705" i="10"/>
  <c r="J6705" i="10"/>
  <c r="E6705" i="10"/>
  <c r="F6705" i="10" s="1"/>
  <c r="M6704" i="10"/>
  <c r="L6704" i="10"/>
  <c r="J6704" i="10"/>
  <c r="F6704" i="10"/>
  <c r="E6704" i="10"/>
  <c r="M6703" i="10"/>
  <c r="L6703" i="10"/>
  <c r="J6703" i="10"/>
  <c r="E6703" i="10"/>
  <c r="F6703" i="10" s="1"/>
  <c r="M6702" i="10"/>
  <c r="L6702" i="10"/>
  <c r="J6702" i="10"/>
  <c r="E6702" i="10"/>
  <c r="F6702" i="10" s="1"/>
  <c r="M6701" i="10"/>
  <c r="L6701" i="10"/>
  <c r="J6701" i="10"/>
  <c r="F6701" i="10"/>
  <c r="E6701" i="10"/>
  <c r="M6700" i="10"/>
  <c r="L6700" i="10"/>
  <c r="J6700" i="10"/>
  <c r="E6700" i="10"/>
  <c r="F6700" i="10" s="1"/>
  <c r="M6699" i="10"/>
  <c r="L6699" i="10"/>
  <c r="J6699" i="10"/>
  <c r="E6699" i="10"/>
  <c r="F6699" i="10" s="1"/>
  <c r="M6698" i="10"/>
  <c r="L6698" i="10"/>
  <c r="J6698" i="10"/>
  <c r="E6698" i="10"/>
  <c r="F6698" i="10" s="1"/>
  <c r="M6697" i="10"/>
  <c r="L6697" i="10"/>
  <c r="J6697" i="10"/>
  <c r="E6697" i="10"/>
  <c r="F6697" i="10" s="1"/>
  <c r="M6696" i="10"/>
  <c r="L6696" i="10"/>
  <c r="J6696" i="10"/>
  <c r="E6696" i="10"/>
  <c r="F6696" i="10" s="1"/>
  <c r="M6695" i="10"/>
  <c r="L6695" i="10"/>
  <c r="J6695" i="10"/>
  <c r="E6695" i="10"/>
  <c r="F6695" i="10" s="1"/>
  <c r="M6694" i="10"/>
  <c r="L6694" i="10"/>
  <c r="J6694" i="10"/>
  <c r="E6694" i="10"/>
  <c r="F6694" i="10" s="1"/>
  <c r="M6693" i="10"/>
  <c r="L6693" i="10"/>
  <c r="J6693" i="10"/>
  <c r="E6693" i="10"/>
  <c r="F6693" i="10" s="1"/>
  <c r="M6692" i="10"/>
  <c r="L6692" i="10"/>
  <c r="J6692" i="10"/>
  <c r="F6692" i="10"/>
  <c r="E6692" i="10"/>
  <c r="M6691" i="10"/>
  <c r="L6691" i="10"/>
  <c r="J6691" i="10"/>
  <c r="E6691" i="10"/>
  <c r="F6691" i="10" s="1"/>
  <c r="M6690" i="10"/>
  <c r="L6690" i="10"/>
  <c r="J6690" i="10"/>
  <c r="F6690" i="10"/>
  <c r="E6690" i="10"/>
  <c r="M6689" i="10"/>
  <c r="L6689" i="10"/>
  <c r="J6689" i="10"/>
  <c r="F6689" i="10"/>
  <c r="E6689" i="10"/>
  <c r="M6688" i="10"/>
  <c r="L6688" i="10"/>
  <c r="J6688" i="10"/>
  <c r="F6688" i="10"/>
  <c r="E6688" i="10"/>
  <c r="M6687" i="10"/>
  <c r="L6687" i="10"/>
  <c r="J6687" i="10"/>
  <c r="F6687" i="10"/>
  <c r="E6687" i="10"/>
  <c r="M6686" i="10"/>
  <c r="L6686" i="10"/>
  <c r="J6686" i="10"/>
  <c r="E6686" i="10"/>
  <c r="F6686" i="10" s="1"/>
  <c r="M6685" i="10"/>
  <c r="L6685" i="10"/>
  <c r="J6685" i="10"/>
  <c r="E6685" i="10"/>
  <c r="F6685" i="10" s="1"/>
  <c r="M6684" i="10"/>
  <c r="L6684" i="10"/>
  <c r="J6684" i="10"/>
  <c r="E6684" i="10"/>
  <c r="F6684" i="10" s="1"/>
  <c r="M6683" i="10"/>
  <c r="L6683" i="10"/>
  <c r="J6683" i="10"/>
  <c r="E6683" i="10"/>
  <c r="F6683" i="10" s="1"/>
  <c r="M6682" i="10"/>
  <c r="L6682" i="10"/>
  <c r="J6682" i="10"/>
  <c r="E6682" i="10"/>
  <c r="F6682" i="10" s="1"/>
  <c r="M6681" i="10"/>
  <c r="L6681" i="10"/>
  <c r="J6681" i="10"/>
  <c r="E6681" i="10"/>
  <c r="F6681" i="10" s="1"/>
  <c r="M6680" i="10"/>
  <c r="L6680" i="10"/>
  <c r="J6680" i="10"/>
  <c r="E6680" i="10"/>
  <c r="F6680" i="10" s="1"/>
  <c r="M6679" i="10"/>
  <c r="L6679" i="10"/>
  <c r="J6679" i="10"/>
  <c r="F6679" i="10"/>
  <c r="E6679" i="10"/>
  <c r="M6678" i="10"/>
  <c r="L6678" i="10"/>
  <c r="J6678" i="10"/>
  <c r="F6678" i="10"/>
  <c r="E6678" i="10"/>
  <c r="M6677" i="10"/>
  <c r="L6677" i="10"/>
  <c r="J6677" i="10"/>
  <c r="F6677" i="10"/>
  <c r="E6677" i="10"/>
  <c r="M6676" i="10"/>
  <c r="L6676" i="10"/>
  <c r="J6676" i="10"/>
  <c r="E6676" i="10"/>
  <c r="F6676" i="10" s="1"/>
  <c r="M6675" i="10"/>
  <c r="L6675" i="10"/>
  <c r="J6675" i="10"/>
  <c r="E6675" i="10"/>
  <c r="F6675" i="10" s="1"/>
  <c r="M6674" i="10"/>
  <c r="L6674" i="10"/>
  <c r="J6674" i="10"/>
  <c r="E6674" i="10"/>
  <c r="F6674" i="10" s="1"/>
  <c r="M6673" i="10"/>
  <c r="L6673" i="10"/>
  <c r="J6673" i="10"/>
  <c r="F6673" i="10"/>
  <c r="E6673" i="10"/>
  <c r="M6672" i="10"/>
  <c r="L6672" i="10"/>
  <c r="J6672" i="10"/>
  <c r="E6672" i="10"/>
  <c r="F6672" i="10" s="1"/>
  <c r="M6671" i="10"/>
  <c r="L6671" i="10"/>
  <c r="J6671" i="10"/>
  <c r="E6671" i="10"/>
  <c r="F6671" i="10" s="1"/>
  <c r="M6670" i="10"/>
  <c r="L6670" i="10"/>
  <c r="J6670" i="10"/>
  <c r="F6670" i="10"/>
  <c r="E6670" i="10"/>
  <c r="M6669" i="10"/>
  <c r="L6669" i="10"/>
  <c r="J6669" i="10"/>
  <c r="F6669" i="10"/>
  <c r="E6669" i="10"/>
  <c r="M6668" i="10"/>
  <c r="L6668" i="10"/>
  <c r="J6668" i="10"/>
  <c r="E6668" i="10"/>
  <c r="F6668" i="10" s="1"/>
  <c r="M6667" i="10"/>
  <c r="L6667" i="10"/>
  <c r="J6667" i="10"/>
  <c r="E6667" i="10"/>
  <c r="F6667" i="10" s="1"/>
  <c r="M6666" i="10"/>
  <c r="L6666" i="10"/>
  <c r="J6666" i="10"/>
  <c r="E6666" i="10"/>
  <c r="F6666" i="10" s="1"/>
  <c r="M6665" i="10"/>
  <c r="L6665" i="10"/>
  <c r="J6665" i="10"/>
  <c r="E6665" i="10"/>
  <c r="F6665" i="10" s="1"/>
  <c r="M6664" i="10"/>
  <c r="L6664" i="10"/>
  <c r="J6664" i="10"/>
  <c r="E6664" i="10"/>
  <c r="F6664" i="10" s="1"/>
  <c r="M6663" i="10"/>
  <c r="L6663" i="10"/>
  <c r="J6663" i="10"/>
  <c r="E6663" i="10"/>
  <c r="F6663" i="10" s="1"/>
  <c r="M6662" i="10"/>
  <c r="L6662" i="10"/>
  <c r="J6662" i="10"/>
  <c r="E6662" i="10"/>
  <c r="F6662" i="10" s="1"/>
  <c r="M6661" i="10"/>
  <c r="L6661" i="10"/>
  <c r="J6661" i="10"/>
  <c r="E6661" i="10"/>
  <c r="F6661" i="10" s="1"/>
  <c r="M6660" i="10"/>
  <c r="L6660" i="10"/>
  <c r="J6660" i="10"/>
  <c r="E6660" i="10"/>
  <c r="F6660" i="10" s="1"/>
  <c r="M6659" i="10"/>
  <c r="L6659" i="10"/>
  <c r="J6659" i="10"/>
  <c r="E6659" i="10"/>
  <c r="F6659" i="10" s="1"/>
  <c r="M6658" i="10"/>
  <c r="L6658" i="10"/>
  <c r="J6658" i="10"/>
  <c r="F6658" i="10"/>
  <c r="E6658" i="10"/>
  <c r="M6657" i="10"/>
  <c r="L6657" i="10"/>
  <c r="J6657" i="10"/>
  <c r="E6657" i="10"/>
  <c r="F6657" i="10" s="1"/>
  <c r="M6656" i="10"/>
  <c r="L6656" i="10"/>
  <c r="J6656" i="10"/>
  <c r="E6656" i="10"/>
  <c r="F6656" i="10" s="1"/>
  <c r="M6655" i="10"/>
  <c r="L6655" i="10"/>
  <c r="J6655" i="10"/>
  <c r="E6655" i="10"/>
  <c r="F6655" i="10" s="1"/>
  <c r="M6654" i="10"/>
  <c r="L6654" i="10"/>
  <c r="J6654" i="10"/>
  <c r="E6654" i="10"/>
  <c r="F6654" i="10" s="1"/>
  <c r="M6653" i="10"/>
  <c r="L6653" i="10"/>
  <c r="J6653" i="10"/>
  <c r="E6653" i="10"/>
  <c r="F6653" i="10" s="1"/>
  <c r="M6652" i="10"/>
  <c r="L6652" i="10"/>
  <c r="J6652" i="10"/>
  <c r="E6652" i="10"/>
  <c r="F6652" i="10" s="1"/>
  <c r="M6651" i="10"/>
  <c r="L6651" i="10"/>
  <c r="J6651" i="10"/>
  <c r="E6651" i="10"/>
  <c r="F6651" i="10" s="1"/>
  <c r="M6650" i="10"/>
  <c r="L6650" i="10"/>
  <c r="J6650" i="10"/>
  <c r="F6650" i="10"/>
  <c r="E6650" i="10"/>
  <c r="M6649" i="10"/>
  <c r="L6649" i="10"/>
  <c r="J6649" i="10"/>
  <c r="E6649" i="10"/>
  <c r="F6649" i="10" s="1"/>
  <c r="M6648" i="10"/>
  <c r="L6648" i="10"/>
  <c r="J6648" i="10"/>
  <c r="E6648" i="10"/>
  <c r="F6648" i="10" s="1"/>
  <c r="M6647" i="10"/>
  <c r="L6647" i="10"/>
  <c r="J6647" i="10"/>
  <c r="E6647" i="10"/>
  <c r="F6647" i="10" s="1"/>
  <c r="M6646" i="10"/>
  <c r="L6646" i="10"/>
  <c r="J6646" i="10"/>
  <c r="E6646" i="10"/>
  <c r="F6646" i="10" s="1"/>
  <c r="M6645" i="10"/>
  <c r="L6645" i="10"/>
  <c r="J6645" i="10"/>
  <c r="E6645" i="10"/>
  <c r="F6645" i="10" s="1"/>
  <c r="M6644" i="10"/>
  <c r="L6644" i="10"/>
  <c r="J6644" i="10"/>
  <c r="E6644" i="10"/>
  <c r="F6644" i="10" s="1"/>
  <c r="M6643" i="10"/>
  <c r="L6643" i="10"/>
  <c r="J6643" i="10"/>
  <c r="E6643" i="10"/>
  <c r="F6643" i="10" s="1"/>
  <c r="M6642" i="10"/>
  <c r="L6642" i="10"/>
  <c r="J6642" i="10"/>
  <c r="F6642" i="10"/>
  <c r="E6642" i="10"/>
  <c r="M6641" i="10"/>
  <c r="L6641" i="10"/>
  <c r="J6641" i="10"/>
  <c r="E6641" i="10"/>
  <c r="F6641" i="10" s="1"/>
  <c r="M6640" i="10"/>
  <c r="L6640" i="10"/>
  <c r="J6640" i="10"/>
  <c r="E6640" i="10"/>
  <c r="F6640" i="10" s="1"/>
  <c r="M6639" i="10"/>
  <c r="L6639" i="10"/>
  <c r="J6639" i="10"/>
  <c r="E6639" i="10"/>
  <c r="F6639" i="10" s="1"/>
  <c r="M6638" i="10"/>
  <c r="L6638" i="10"/>
  <c r="J6638" i="10"/>
  <c r="E6638" i="10"/>
  <c r="F6638" i="10" s="1"/>
  <c r="M6637" i="10"/>
  <c r="L6637" i="10"/>
  <c r="J6637" i="10"/>
  <c r="E6637" i="10"/>
  <c r="F6637" i="10" s="1"/>
  <c r="M6636" i="10"/>
  <c r="L6636" i="10"/>
  <c r="J6636" i="10"/>
  <c r="E6636" i="10"/>
  <c r="F6636" i="10" s="1"/>
  <c r="M6635" i="10"/>
  <c r="L6635" i="10"/>
  <c r="J6635" i="10"/>
  <c r="E6635" i="10"/>
  <c r="F6635" i="10" s="1"/>
  <c r="M6634" i="10"/>
  <c r="L6634" i="10"/>
  <c r="J6634" i="10"/>
  <c r="E6634" i="10"/>
  <c r="F6634" i="10" s="1"/>
  <c r="M6633" i="10"/>
  <c r="L6633" i="10"/>
  <c r="J6633" i="10"/>
  <c r="F6633" i="10"/>
  <c r="E6633" i="10"/>
  <c r="M6632" i="10"/>
  <c r="L6632" i="10"/>
  <c r="J6632" i="10"/>
  <c r="E6632" i="10"/>
  <c r="F6632" i="10" s="1"/>
  <c r="M6631" i="10"/>
  <c r="L6631" i="10"/>
  <c r="J6631" i="10"/>
  <c r="F6631" i="10"/>
  <c r="E6631" i="10"/>
  <c r="M6630" i="10"/>
  <c r="L6630" i="10"/>
  <c r="J6630" i="10"/>
  <c r="E6630" i="10"/>
  <c r="F6630" i="10" s="1"/>
  <c r="M6629" i="10"/>
  <c r="L6629" i="10"/>
  <c r="J6629" i="10"/>
  <c r="E6629" i="10"/>
  <c r="F6629" i="10" s="1"/>
  <c r="M6628" i="10"/>
  <c r="L6628" i="10"/>
  <c r="J6628" i="10"/>
  <c r="E6628" i="10"/>
  <c r="F6628" i="10" s="1"/>
  <c r="M6627" i="10"/>
  <c r="L6627" i="10"/>
  <c r="J6627" i="10"/>
  <c r="E6627" i="10"/>
  <c r="F6627" i="10" s="1"/>
  <c r="M6626" i="10"/>
  <c r="L6626" i="10"/>
  <c r="J6626" i="10"/>
  <c r="F6626" i="10"/>
  <c r="E6626" i="10"/>
  <c r="M6625" i="10"/>
  <c r="L6625" i="10"/>
  <c r="J6625" i="10"/>
  <c r="E6625" i="10"/>
  <c r="F6625" i="10" s="1"/>
  <c r="M6624" i="10"/>
  <c r="L6624" i="10"/>
  <c r="J6624" i="10"/>
  <c r="E6624" i="10"/>
  <c r="F6624" i="10" s="1"/>
  <c r="M6623" i="10"/>
  <c r="L6623" i="10"/>
  <c r="J6623" i="10"/>
  <c r="E6623" i="10"/>
  <c r="F6623" i="10" s="1"/>
  <c r="M6622" i="10"/>
  <c r="L6622" i="10"/>
  <c r="J6622" i="10"/>
  <c r="F6622" i="10"/>
  <c r="E6622" i="10"/>
  <c r="M6621" i="10"/>
  <c r="L6621" i="10"/>
  <c r="J6621" i="10"/>
  <c r="E6621" i="10"/>
  <c r="F6621" i="10" s="1"/>
  <c r="M6620" i="10"/>
  <c r="L6620" i="10"/>
  <c r="J6620" i="10"/>
  <c r="E6620" i="10"/>
  <c r="F6620" i="10" s="1"/>
  <c r="M6619" i="10"/>
  <c r="L6619" i="10"/>
  <c r="J6619" i="10"/>
  <c r="E6619" i="10"/>
  <c r="F6619" i="10" s="1"/>
  <c r="M6618" i="10"/>
  <c r="L6618" i="10"/>
  <c r="J6618" i="10"/>
  <c r="E6618" i="10"/>
  <c r="F6618" i="10" s="1"/>
  <c r="M6617" i="10"/>
  <c r="L6617" i="10"/>
  <c r="J6617" i="10"/>
  <c r="E6617" i="10"/>
  <c r="F6617" i="10" s="1"/>
  <c r="M6616" i="10"/>
  <c r="L6616" i="10"/>
  <c r="J6616" i="10"/>
  <c r="E6616" i="10"/>
  <c r="F6616" i="10" s="1"/>
  <c r="M6615" i="10"/>
  <c r="L6615" i="10"/>
  <c r="J6615" i="10"/>
  <c r="E6615" i="10"/>
  <c r="F6615" i="10" s="1"/>
  <c r="M6614" i="10"/>
  <c r="L6614" i="10"/>
  <c r="J6614" i="10"/>
  <c r="E6614" i="10"/>
  <c r="F6614" i="10" s="1"/>
  <c r="M6613" i="10"/>
  <c r="L6613" i="10"/>
  <c r="J6613" i="10"/>
  <c r="F6613" i="10"/>
  <c r="E6613" i="10"/>
  <c r="M6612" i="10"/>
  <c r="L6612" i="10"/>
  <c r="J6612" i="10"/>
  <c r="E6612" i="10"/>
  <c r="F6612" i="10" s="1"/>
  <c r="M6611" i="10"/>
  <c r="L6611" i="10"/>
  <c r="J6611" i="10"/>
  <c r="E6611" i="10"/>
  <c r="F6611" i="10" s="1"/>
  <c r="M6610" i="10"/>
  <c r="L6610" i="10"/>
  <c r="J6610" i="10"/>
  <c r="E6610" i="10"/>
  <c r="F6610" i="10" s="1"/>
  <c r="M6609" i="10"/>
  <c r="L6609" i="10"/>
  <c r="J6609" i="10"/>
  <c r="F6609" i="10"/>
  <c r="E6609" i="10"/>
  <c r="M6608" i="10"/>
  <c r="L6608" i="10"/>
  <c r="J6608" i="10"/>
  <c r="E6608" i="10"/>
  <c r="F6608" i="10" s="1"/>
  <c r="M6607" i="10"/>
  <c r="L6607" i="10"/>
  <c r="J6607" i="10"/>
  <c r="F6607" i="10"/>
  <c r="E6607" i="10"/>
  <c r="M6606" i="10"/>
  <c r="L6606" i="10"/>
  <c r="J6606" i="10"/>
  <c r="E6606" i="10"/>
  <c r="F6606" i="10" s="1"/>
  <c r="M6605" i="10"/>
  <c r="L6605" i="10"/>
  <c r="J6605" i="10"/>
  <c r="E6605" i="10"/>
  <c r="F6605" i="10" s="1"/>
  <c r="M6604" i="10"/>
  <c r="L6604" i="10"/>
  <c r="J6604" i="10"/>
  <c r="E6604" i="10"/>
  <c r="F6604" i="10" s="1"/>
  <c r="M6603" i="10"/>
  <c r="L6603" i="10"/>
  <c r="J6603" i="10"/>
  <c r="E6603" i="10"/>
  <c r="F6603" i="10" s="1"/>
  <c r="M6602" i="10"/>
  <c r="L6602" i="10"/>
  <c r="J6602" i="10"/>
  <c r="F6602" i="10"/>
  <c r="E6602" i="10"/>
  <c r="M6601" i="10"/>
  <c r="L6601" i="10"/>
  <c r="J6601" i="10"/>
  <c r="E6601" i="10"/>
  <c r="F6601" i="10" s="1"/>
  <c r="M6600" i="10"/>
  <c r="L6600" i="10"/>
  <c r="J6600" i="10"/>
  <c r="E6600" i="10"/>
  <c r="F6600" i="10" s="1"/>
  <c r="M6599" i="10"/>
  <c r="L6599" i="10"/>
  <c r="J6599" i="10"/>
  <c r="F6599" i="10"/>
  <c r="E6599" i="10"/>
  <c r="M6598" i="10"/>
  <c r="L6598" i="10"/>
  <c r="J6598" i="10"/>
  <c r="F6598" i="10"/>
  <c r="E6598" i="10"/>
  <c r="M6597" i="10"/>
  <c r="L6597" i="10"/>
  <c r="J6597" i="10"/>
  <c r="E6597" i="10"/>
  <c r="F6597" i="10" s="1"/>
  <c r="M6596" i="10"/>
  <c r="L6596" i="10"/>
  <c r="J6596" i="10"/>
  <c r="E6596" i="10"/>
  <c r="F6596" i="10" s="1"/>
  <c r="M6595" i="10"/>
  <c r="L6595" i="10"/>
  <c r="J6595" i="10"/>
  <c r="E6595" i="10"/>
  <c r="F6595" i="10" s="1"/>
  <c r="M6594" i="10"/>
  <c r="L6594" i="10"/>
  <c r="J6594" i="10"/>
  <c r="E6594" i="10"/>
  <c r="F6594" i="10" s="1"/>
  <c r="M6593" i="10"/>
  <c r="L6593" i="10"/>
  <c r="J6593" i="10"/>
  <c r="E6593" i="10"/>
  <c r="F6593" i="10" s="1"/>
  <c r="M6592" i="10"/>
  <c r="L6592" i="10"/>
  <c r="J6592" i="10"/>
  <c r="E6592" i="10"/>
  <c r="F6592" i="10" s="1"/>
  <c r="M6591" i="10"/>
  <c r="L6591" i="10"/>
  <c r="J6591" i="10"/>
  <c r="E6591" i="10"/>
  <c r="F6591" i="10" s="1"/>
  <c r="M6590" i="10"/>
  <c r="L6590" i="10"/>
  <c r="J6590" i="10"/>
  <c r="E6590" i="10"/>
  <c r="F6590" i="10" s="1"/>
  <c r="M6589" i="10"/>
  <c r="L6589" i="10"/>
  <c r="J6589" i="10"/>
  <c r="E6589" i="10"/>
  <c r="F6589" i="10" s="1"/>
  <c r="M6588" i="10"/>
  <c r="L6588" i="10"/>
  <c r="J6588" i="10"/>
  <c r="E6588" i="10"/>
  <c r="F6588" i="10" s="1"/>
  <c r="M6587" i="10"/>
  <c r="L6587" i="10"/>
  <c r="J6587" i="10"/>
  <c r="E6587" i="10"/>
  <c r="F6587" i="10" s="1"/>
  <c r="M6586" i="10"/>
  <c r="L6586" i="10"/>
  <c r="J6586" i="10"/>
  <c r="F6586" i="10"/>
  <c r="E6586" i="10"/>
  <c r="M6585" i="10"/>
  <c r="L6585" i="10"/>
  <c r="J6585" i="10"/>
  <c r="E6585" i="10"/>
  <c r="F6585" i="10" s="1"/>
  <c r="M6584" i="10"/>
  <c r="L6584" i="10"/>
  <c r="J6584" i="10"/>
  <c r="E6584" i="10"/>
  <c r="F6584" i="10" s="1"/>
  <c r="M6583" i="10"/>
  <c r="L6583" i="10"/>
  <c r="J6583" i="10"/>
  <c r="F6583" i="10"/>
  <c r="E6583" i="10"/>
  <c r="M6582" i="10"/>
  <c r="L6582" i="10"/>
  <c r="J6582" i="10"/>
  <c r="E6582" i="10"/>
  <c r="F6582" i="10" s="1"/>
  <c r="M6581" i="10"/>
  <c r="L6581" i="10"/>
  <c r="J6581" i="10"/>
  <c r="E6581" i="10"/>
  <c r="F6581" i="10" s="1"/>
  <c r="M6580" i="10"/>
  <c r="L6580" i="10"/>
  <c r="J6580" i="10"/>
  <c r="E6580" i="10"/>
  <c r="F6580" i="10" s="1"/>
  <c r="M6579" i="10"/>
  <c r="L6579" i="10"/>
  <c r="J6579" i="10"/>
  <c r="E6579" i="10"/>
  <c r="F6579" i="10" s="1"/>
  <c r="M6578" i="10"/>
  <c r="L6578" i="10"/>
  <c r="J6578" i="10"/>
  <c r="E6578" i="10"/>
  <c r="F6578" i="10" s="1"/>
  <c r="M6577" i="10"/>
  <c r="L6577" i="10"/>
  <c r="J6577" i="10"/>
  <c r="E6577" i="10"/>
  <c r="F6577" i="10" s="1"/>
  <c r="M6576" i="10"/>
  <c r="L6576" i="10"/>
  <c r="J6576" i="10"/>
  <c r="E6576" i="10"/>
  <c r="F6576" i="10" s="1"/>
  <c r="M6575" i="10"/>
  <c r="L6575" i="10"/>
  <c r="J6575" i="10"/>
  <c r="E6575" i="10"/>
  <c r="F6575" i="10" s="1"/>
  <c r="M6574" i="10"/>
  <c r="L6574" i="10"/>
  <c r="J6574" i="10"/>
  <c r="F6574" i="10"/>
  <c r="E6574" i="10"/>
  <c r="M6573" i="10"/>
  <c r="L6573" i="10"/>
  <c r="J6573" i="10"/>
  <c r="F6573" i="10"/>
  <c r="E6573" i="10"/>
  <c r="M6572" i="10"/>
  <c r="L6572" i="10"/>
  <c r="J6572" i="10"/>
  <c r="E6572" i="10"/>
  <c r="F6572" i="10" s="1"/>
  <c r="M6571" i="10"/>
  <c r="L6571" i="10"/>
  <c r="J6571" i="10"/>
  <c r="F6571" i="10"/>
  <c r="E6571" i="10"/>
  <c r="M6570" i="10"/>
  <c r="L6570" i="10"/>
  <c r="J6570" i="10"/>
  <c r="E6570" i="10"/>
  <c r="F6570" i="10" s="1"/>
  <c r="M6569" i="10"/>
  <c r="L6569" i="10"/>
  <c r="J6569" i="10"/>
  <c r="E6569" i="10"/>
  <c r="F6569" i="10" s="1"/>
  <c r="M6568" i="10"/>
  <c r="L6568" i="10"/>
  <c r="J6568" i="10"/>
  <c r="E6568" i="10"/>
  <c r="F6568" i="10" s="1"/>
  <c r="M6567" i="10"/>
  <c r="L6567" i="10"/>
  <c r="J6567" i="10"/>
  <c r="E6567" i="10"/>
  <c r="F6567" i="10" s="1"/>
  <c r="M6566" i="10"/>
  <c r="L6566" i="10"/>
  <c r="J6566" i="10"/>
  <c r="E6566" i="10"/>
  <c r="F6566" i="10" s="1"/>
  <c r="M6565" i="10"/>
  <c r="L6565" i="10"/>
  <c r="J6565" i="10"/>
  <c r="E6565" i="10"/>
  <c r="F6565" i="10" s="1"/>
  <c r="M6564" i="10"/>
  <c r="L6564" i="10"/>
  <c r="J6564" i="10"/>
  <c r="E6564" i="10"/>
  <c r="F6564" i="10" s="1"/>
  <c r="M6563" i="10"/>
  <c r="L6563" i="10"/>
  <c r="J6563" i="10"/>
  <c r="F6563" i="10"/>
  <c r="E6563" i="10"/>
  <c r="M6562" i="10"/>
  <c r="L6562" i="10"/>
  <c r="J6562" i="10"/>
  <c r="E6562" i="10"/>
  <c r="F6562" i="10" s="1"/>
  <c r="M6561" i="10"/>
  <c r="L6561" i="10"/>
  <c r="J6561" i="10"/>
  <c r="E6561" i="10"/>
  <c r="F6561" i="10" s="1"/>
  <c r="M6560" i="10"/>
  <c r="L6560" i="10"/>
  <c r="J6560" i="10"/>
  <c r="F6560" i="10"/>
  <c r="E6560" i="10"/>
  <c r="M6559" i="10"/>
  <c r="L6559" i="10"/>
  <c r="J6559" i="10"/>
  <c r="E6559" i="10"/>
  <c r="F6559" i="10" s="1"/>
  <c r="M6558" i="10"/>
  <c r="L6558" i="10"/>
  <c r="J6558" i="10"/>
  <c r="E6558" i="10"/>
  <c r="F6558" i="10" s="1"/>
  <c r="M6557" i="10"/>
  <c r="L6557" i="10"/>
  <c r="J6557" i="10"/>
  <c r="E6557" i="10"/>
  <c r="F6557" i="10" s="1"/>
  <c r="M6556" i="10"/>
  <c r="L6556" i="10"/>
  <c r="J6556" i="10"/>
  <c r="E6556" i="10"/>
  <c r="F6556" i="10" s="1"/>
  <c r="M6555" i="10"/>
  <c r="L6555" i="10"/>
  <c r="J6555" i="10"/>
  <c r="E6555" i="10"/>
  <c r="F6555" i="10" s="1"/>
  <c r="M6554" i="10"/>
  <c r="L6554" i="10"/>
  <c r="J6554" i="10"/>
  <c r="E6554" i="10"/>
  <c r="F6554" i="10" s="1"/>
  <c r="M6553" i="10"/>
  <c r="L6553" i="10"/>
  <c r="J6553" i="10"/>
  <c r="E6553" i="10"/>
  <c r="F6553" i="10" s="1"/>
  <c r="M6552" i="10"/>
  <c r="L6552" i="10"/>
  <c r="J6552" i="10"/>
  <c r="E6552" i="10"/>
  <c r="F6552" i="10" s="1"/>
  <c r="M6551" i="10"/>
  <c r="L6551" i="10"/>
  <c r="J6551" i="10"/>
  <c r="E6551" i="10"/>
  <c r="F6551" i="10" s="1"/>
  <c r="M6550" i="10"/>
  <c r="L6550" i="10"/>
  <c r="J6550" i="10"/>
  <c r="F6550" i="10"/>
  <c r="E6550" i="10"/>
  <c r="M6549" i="10"/>
  <c r="L6549" i="10"/>
  <c r="J6549" i="10"/>
  <c r="E6549" i="10"/>
  <c r="F6549" i="10" s="1"/>
  <c r="M6548" i="10"/>
  <c r="L6548" i="10"/>
  <c r="J6548" i="10"/>
  <c r="E6548" i="10"/>
  <c r="F6548" i="10" s="1"/>
  <c r="M6547" i="10"/>
  <c r="L6547" i="10"/>
  <c r="J6547" i="10"/>
  <c r="M6546" i="10"/>
  <c r="L6546" i="10"/>
  <c r="J6546" i="10"/>
  <c r="E6546" i="10"/>
  <c r="F6546" i="10" s="1"/>
  <c r="M6545" i="10"/>
  <c r="L6545" i="10"/>
  <c r="J6545" i="10"/>
  <c r="E6545" i="10"/>
  <c r="F6545" i="10" s="1"/>
  <c r="M6544" i="10"/>
  <c r="L6544" i="10"/>
  <c r="J6544" i="10"/>
  <c r="E6544" i="10"/>
  <c r="F6544" i="10" s="1"/>
  <c r="M6543" i="10"/>
  <c r="L6543" i="10"/>
  <c r="J6543" i="10"/>
  <c r="E6543" i="10"/>
  <c r="F6543" i="10" s="1"/>
  <c r="M6542" i="10"/>
  <c r="L6542" i="10"/>
  <c r="J6542" i="10"/>
  <c r="E6542" i="10"/>
  <c r="F6542" i="10" s="1"/>
  <c r="M6541" i="10"/>
  <c r="L6541" i="10"/>
  <c r="J6541" i="10"/>
  <c r="E6541" i="10"/>
  <c r="F6541" i="10" s="1"/>
  <c r="M6540" i="10"/>
  <c r="L6540" i="10"/>
  <c r="J6540" i="10"/>
  <c r="F6540" i="10"/>
  <c r="E6540" i="10"/>
  <c r="M6539" i="10"/>
  <c r="L6539" i="10"/>
  <c r="J6539" i="10"/>
  <c r="E6539" i="10"/>
  <c r="F6539" i="10" s="1"/>
  <c r="M6538" i="10"/>
  <c r="L6538" i="10"/>
  <c r="J6538" i="10"/>
  <c r="E6538" i="10"/>
  <c r="F6538" i="10" s="1"/>
  <c r="M6537" i="10"/>
  <c r="L6537" i="10"/>
  <c r="J6537" i="10"/>
  <c r="E6537" i="10"/>
  <c r="F6537" i="10" s="1"/>
  <c r="M6536" i="10"/>
  <c r="L6536" i="10"/>
  <c r="J6536" i="10"/>
  <c r="E6536" i="10"/>
  <c r="F6536" i="10" s="1"/>
  <c r="M6535" i="10"/>
  <c r="L6535" i="10"/>
  <c r="J6535" i="10"/>
  <c r="E6535" i="10"/>
  <c r="F6535" i="10" s="1"/>
  <c r="M6534" i="10"/>
  <c r="L6534" i="10"/>
  <c r="J6534" i="10"/>
  <c r="E6534" i="10"/>
  <c r="F6534" i="10" s="1"/>
  <c r="M6533" i="10"/>
  <c r="L6533" i="10"/>
  <c r="J6533" i="10"/>
  <c r="E6533" i="10"/>
  <c r="F6533" i="10" s="1"/>
  <c r="M6532" i="10"/>
  <c r="L6532" i="10"/>
  <c r="J6532" i="10"/>
  <c r="F6532" i="10"/>
  <c r="E6532" i="10"/>
  <c r="M6531" i="10"/>
  <c r="L6531" i="10"/>
  <c r="J6531" i="10"/>
  <c r="E6531" i="10"/>
  <c r="F6531" i="10" s="1"/>
  <c r="M6530" i="10"/>
  <c r="L6530" i="10"/>
  <c r="J6530" i="10"/>
  <c r="E6530" i="10"/>
  <c r="F6530" i="10" s="1"/>
  <c r="M6529" i="10"/>
  <c r="L6529" i="10"/>
  <c r="J6529" i="10"/>
  <c r="E6529" i="10"/>
  <c r="F6529" i="10" s="1"/>
  <c r="M6528" i="10"/>
  <c r="L6528" i="10"/>
  <c r="J6528" i="10"/>
  <c r="F6528" i="10"/>
  <c r="E6528" i="10"/>
  <c r="M6527" i="10"/>
  <c r="L6527" i="10"/>
  <c r="J6527" i="10"/>
  <c r="E6527" i="10"/>
  <c r="F6527" i="10" s="1"/>
  <c r="M6526" i="10"/>
  <c r="L6526" i="10"/>
  <c r="J6526" i="10"/>
  <c r="E6526" i="10"/>
  <c r="F6526" i="10" s="1"/>
  <c r="M6525" i="10"/>
  <c r="L6525" i="10"/>
  <c r="J6525" i="10"/>
  <c r="E6525" i="10"/>
  <c r="F6525" i="10" s="1"/>
  <c r="M6524" i="10"/>
  <c r="L6524" i="10"/>
  <c r="J6524" i="10"/>
  <c r="E6524" i="10"/>
  <c r="F6524" i="10" s="1"/>
  <c r="M6523" i="10"/>
  <c r="L6523" i="10"/>
  <c r="J6523" i="10"/>
  <c r="E6523" i="10"/>
  <c r="F6523" i="10" s="1"/>
  <c r="M6522" i="10"/>
  <c r="L6522" i="10"/>
  <c r="J6522" i="10"/>
  <c r="F6522" i="10"/>
  <c r="E6522" i="10"/>
  <c r="M6521" i="10"/>
  <c r="L6521" i="10"/>
  <c r="J6521" i="10"/>
  <c r="E6521" i="10"/>
  <c r="F6521" i="10" s="1"/>
  <c r="M6520" i="10"/>
  <c r="L6520" i="10"/>
  <c r="J6520" i="10"/>
  <c r="E6520" i="10"/>
  <c r="F6520" i="10" s="1"/>
  <c r="M6519" i="10"/>
  <c r="L6519" i="10"/>
  <c r="J6519" i="10"/>
  <c r="E6519" i="10"/>
  <c r="F6519" i="10" s="1"/>
  <c r="M6518" i="10"/>
  <c r="L6518" i="10"/>
  <c r="J6518" i="10"/>
  <c r="E6518" i="10"/>
  <c r="F6518" i="10" s="1"/>
  <c r="M6517" i="10"/>
  <c r="L6517" i="10"/>
  <c r="J6517" i="10"/>
  <c r="E6517" i="10"/>
  <c r="F6517" i="10" s="1"/>
  <c r="M6516" i="10"/>
  <c r="L6516" i="10"/>
  <c r="J6516" i="10"/>
  <c r="F6516" i="10"/>
  <c r="E6516" i="10"/>
  <c r="M6515" i="10"/>
  <c r="L6515" i="10"/>
  <c r="J6515" i="10"/>
  <c r="E6515" i="10"/>
  <c r="F6515" i="10" s="1"/>
  <c r="M6514" i="10"/>
  <c r="L6514" i="10"/>
  <c r="J6514" i="10"/>
  <c r="E6514" i="10"/>
  <c r="F6514" i="10" s="1"/>
  <c r="M6513" i="10"/>
  <c r="L6513" i="10"/>
  <c r="J6513" i="10"/>
  <c r="F6513" i="10"/>
  <c r="E6513" i="10"/>
  <c r="M6512" i="10"/>
  <c r="L6512" i="10"/>
  <c r="J6512" i="10"/>
  <c r="F6512" i="10"/>
  <c r="E6512" i="10"/>
  <c r="M6511" i="10"/>
  <c r="L6511" i="10"/>
  <c r="J6511" i="10"/>
  <c r="E6511" i="10"/>
  <c r="F6511" i="10" s="1"/>
  <c r="M6510" i="10"/>
  <c r="L6510" i="10"/>
  <c r="J6510" i="10"/>
  <c r="E6510" i="10"/>
  <c r="F6510" i="10" s="1"/>
  <c r="M6509" i="10"/>
  <c r="L6509" i="10"/>
  <c r="J6509" i="10"/>
  <c r="E6509" i="10"/>
  <c r="F6509" i="10" s="1"/>
  <c r="M6508" i="10"/>
  <c r="L6508" i="10"/>
  <c r="J6508" i="10"/>
  <c r="F6508" i="10"/>
  <c r="E6508" i="10"/>
  <c r="M6507" i="10"/>
  <c r="L6507" i="10"/>
  <c r="J6507" i="10"/>
  <c r="E6507" i="10"/>
  <c r="F6507" i="10" s="1"/>
  <c r="M6506" i="10"/>
  <c r="L6506" i="10"/>
  <c r="J6506" i="10"/>
  <c r="E6506" i="10"/>
  <c r="F6506" i="10" s="1"/>
  <c r="M6505" i="10"/>
  <c r="L6505" i="10"/>
  <c r="J6505" i="10"/>
  <c r="E6505" i="10"/>
  <c r="F6505" i="10" s="1"/>
  <c r="M6504" i="10"/>
  <c r="L6504" i="10"/>
  <c r="J6504" i="10"/>
  <c r="F6504" i="10"/>
  <c r="E6504" i="10"/>
  <c r="M6503" i="10"/>
  <c r="L6503" i="10"/>
  <c r="J6503" i="10"/>
  <c r="F6503" i="10"/>
  <c r="E6503" i="10"/>
  <c r="M6502" i="10"/>
  <c r="L6502" i="10"/>
  <c r="J6502" i="10"/>
  <c r="E6502" i="10"/>
  <c r="F6502" i="10" s="1"/>
  <c r="M6501" i="10"/>
  <c r="L6501" i="10"/>
  <c r="J6501" i="10"/>
  <c r="E6501" i="10"/>
  <c r="F6501" i="10" s="1"/>
  <c r="M6500" i="10"/>
  <c r="L6500" i="10"/>
  <c r="J6500" i="10"/>
  <c r="E6500" i="10"/>
  <c r="F6500" i="10" s="1"/>
  <c r="M6499" i="10"/>
  <c r="L6499" i="10"/>
  <c r="J6499" i="10"/>
  <c r="E6499" i="10"/>
  <c r="F6499" i="10" s="1"/>
  <c r="M6498" i="10"/>
  <c r="L6498" i="10"/>
  <c r="J6498" i="10"/>
  <c r="F6498" i="10"/>
  <c r="E6498" i="10"/>
  <c r="M6497" i="10"/>
  <c r="L6497" i="10"/>
  <c r="J6497" i="10"/>
  <c r="E6497" i="10"/>
  <c r="F6497" i="10" s="1"/>
  <c r="M6496" i="10"/>
  <c r="L6496" i="10"/>
  <c r="J6496" i="10"/>
  <c r="E6496" i="10"/>
  <c r="F6496" i="10" s="1"/>
  <c r="M6495" i="10"/>
  <c r="L6495" i="10"/>
  <c r="J6495" i="10"/>
  <c r="E6495" i="10"/>
  <c r="F6495" i="10" s="1"/>
  <c r="M6494" i="10"/>
  <c r="L6494" i="10"/>
  <c r="J6494" i="10"/>
  <c r="E6494" i="10"/>
  <c r="F6494" i="10" s="1"/>
  <c r="M6493" i="10"/>
  <c r="L6493" i="10"/>
  <c r="J6493" i="10"/>
  <c r="F6493" i="10"/>
  <c r="E6493" i="10"/>
  <c r="M6492" i="10"/>
  <c r="L6492" i="10"/>
  <c r="J6492" i="10"/>
  <c r="F6492" i="10"/>
  <c r="E6492" i="10"/>
  <c r="M6491" i="10"/>
  <c r="L6491" i="10"/>
  <c r="J6491" i="10"/>
  <c r="E6491" i="10"/>
  <c r="F6491" i="10" s="1"/>
  <c r="M6490" i="10"/>
  <c r="L6490" i="10"/>
  <c r="J6490" i="10"/>
  <c r="F6490" i="10"/>
  <c r="E6490" i="10"/>
  <c r="M6489" i="10"/>
  <c r="L6489" i="10"/>
  <c r="J6489" i="10"/>
  <c r="F6489" i="10"/>
  <c r="E6489" i="10"/>
  <c r="M6488" i="10"/>
  <c r="L6488" i="10"/>
  <c r="J6488" i="10"/>
  <c r="F6488" i="10"/>
  <c r="E6488" i="10"/>
  <c r="M6487" i="10"/>
  <c r="L6487" i="10"/>
  <c r="J6487" i="10"/>
  <c r="E6487" i="10"/>
  <c r="F6487" i="10" s="1"/>
  <c r="M6486" i="10"/>
  <c r="L6486" i="10"/>
  <c r="J6486" i="10"/>
  <c r="E6486" i="10"/>
  <c r="F6486" i="10" s="1"/>
  <c r="M6485" i="10"/>
  <c r="L6485" i="10"/>
  <c r="J6485" i="10"/>
  <c r="E6485" i="10"/>
  <c r="F6485" i="10" s="1"/>
  <c r="M6484" i="10"/>
  <c r="L6484" i="10"/>
  <c r="J6484" i="10"/>
  <c r="E6484" i="10"/>
  <c r="F6484" i="10" s="1"/>
  <c r="M6483" i="10"/>
  <c r="L6483" i="10"/>
  <c r="J6483" i="10"/>
  <c r="E6483" i="10"/>
  <c r="F6483" i="10" s="1"/>
  <c r="M6482" i="10"/>
  <c r="L6482" i="10"/>
  <c r="J6482" i="10"/>
  <c r="E6482" i="10"/>
  <c r="F6482" i="10" s="1"/>
  <c r="M6481" i="10"/>
  <c r="L6481" i="10"/>
  <c r="J6481" i="10"/>
  <c r="E6481" i="10"/>
  <c r="F6481" i="10" s="1"/>
  <c r="M6480" i="10"/>
  <c r="L6480" i="10"/>
  <c r="J6480" i="10"/>
  <c r="E6480" i="10"/>
  <c r="F6480" i="10" s="1"/>
  <c r="M6479" i="10"/>
  <c r="L6479" i="10"/>
  <c r="J6479" i="10"/>
  <c r="E6479" i="10"/>
  <c r="F6479" i="10" s="1"/>
  <c r="M6478" i="10"/>
  <c r="L6478" i="10"/>
  <c r="J6478" i="10"/>
  <c r="E6478" i="10"/>
  <c r="F6478" i="10" s="1"/>
  <c r="M6477" i="10"/>
  <c r="L6477" i="10"/>
  <c r="J6477" i="10"/>
  <c r="F6477" i="10"/>
  <c r="E6477" i="10"/>
  <c r="M6476" i="10"/>
  <c r="L6476" i="10"/>
  <c r="J6476" i="10"/>
  <c r="F6476" i="10"/>
  <c r="E6476" i="10"/>
  <c r="M6475" i="10"/>
  <c r="L6475" i="10"/>
  <c r="J6475" i="10"/>
  <c r="E6475" i="10"/>
  <c r="F6475" i="10" s="1"/>
  <c r="M6474" i="10"/>
  <c r="L6474" i="10"/>
  <c r="J6474" i="10"/>
  <c r="F6474" i="10"/>
  <c r="E6474" i="10"/>
  <c r="M6473" i="10"/>
  <c r="L6473" i="10"/>
  <c r="J6473" i="10"/>
  <c r="E6473" i="10"/>
  <c r="F6473" i="10" s="1"/>
  <c r="M6472" i="10"/>
  <c r="L6472" i="10"/>
  <c r="J6472" i="10"/>
  <c r="E6472" i="10"/>
  <c r="F6472" i="10" s="1"/>
  <c r="M6471" i="10"/>
  <c r="L6471" i="10"/>
  <c r="J6471" i="10"/>
  <c r="E6471" i="10"/>
  <c r="F6471" i="10" s="1"/>
  <c r="M6470" i="10"/>
  <c r="L6470" i="10"/>
  <c r="J6470" i="10"/>
  <c r="E6470" i="10"/>
  <c r="F6470" i="10" s="1"/>
  <c r="M6469" i="10"/>
  <c r="L6469" i="10"/>
  <c r="J6469" i="10"/>
  <c r="F6469" i="10"/>
  <c r="E6469" i="10"/>
  <c r="M6468" i="10"/>
  <c r="L6468" i="10"/>
  <c r="J6468" i="10"/>
  <c r="E6468" i="10"/>
  <c r="F6468" i="10" s="1"/>
  <c r="M6467" i="10"/>
  <c r="L6467" i="10"/>
  <c r="J6467" i="10"/>
  <c r="F6467" i="10"/>
  <c r="E6467" i="10"/>
  <c r="M6466" i="10"/>
  <c r="L6466" i="10"/>
  <c r="J6466" i="10"/>
  <c r="E6466" i="10"/>
  <c r="F6466" i="10" s="1"/>
  <c r="M6465" i="10"/>
  <c r="L6465" i="10"/>
  <c r="J6465" i="10"/>
  <c r="E6465" i="10"/>
  <c r="F6465" i="10" s="1"/>
  <c r="M6464" i="10"/>
  <c r="L6464" i="10"/>
  <c r="J6464" i="10"/>
  <c r="E6464" i="10"/>
  <c r="F6464" i="10" s="1"/>
  <c r="M6463" i="10"/>
  <c r="L6463" i="10"/>
  <c r="J6463" i="10"/>
  <c r="E6463" i="10"/>
  <c r="F6463" i="10" s="1"/>
  <c r="M6462" i="10"/>
  <c r="L6462" i="10"/>
  <c r="J6462" i="10"/>
  <c r="E6462" i="10"/>
  <c r="F6462" i="10" s="1"/>
  <c r="M6461" i="10"/>
  <c r="L6461" i="10"/>
  <c r="J6461" i="10"/>
  <c r="E6461" i="10"/>
  <c r="F6461" i="10" s="1"/>
  <c r="M6460" i="10"/>
  <c r="L6460" i="10"/>
  <c r="J6460" i="10"/>
  <c r="F6460" i="10"/>
  <c r="E6460" i="10"/>
  <c r="M6459" i="10"/>
  <c r="L6459" i="10"/>
  <c r="J6459" i="10"/>
  <c r="F6459" i="10"/>
  <c r="E6459" i="10"/>
  <c r="M6458" i="10"/>
  <c r="L6458" i="10"/>
  <c r="J6458" i="10"/>
  <c r="E6458" i="10"/>
  <c r="F6458" i="10" s="1"/>
  <c r="M6457" i="10"/>
  <c r="L6457" i="10"/>
  <c r="J6457" i="10"/>
  <c r="F6457" i="10"/>
  <c r="E6457" i="10"/>
  <c r="M6456" i="10"/>
  <c r="L6456" i="10"/>
  <c r="J6456" i="10"/>
  <c r="F6456" i="10"/>
  <c r="E6456" i="10"/>
  <c r="M6455" i="10"/>
  <c r="L6455" i="10"/>
  <c r="J6455" i="10"/>
  <c r="F6455" i="10"/>
  <c r="E6455" i="10"/>
  <c r="M6454" i="10"/>
  <c r="L6454" i="10"/>
  <c r="J6454" i="10"/>
  <c r="F6454" i="10"/>
  <c r="E6454" i="10"/>
  <c r="M6453" i="10"/>
  <c r="L6453" i="10"/>
  <c r="J6453" i="10"/>
  <c r="E6453" i="10"/>
  <c r="F6453" i="10" s="1"/>
  <c r="M6452" i="10"/>
  <c r="L6452" i="10"/>
  <c r="J6452" i="10"/>
  <c r="E6452" i="10"/>
  <c r="F6452" i="10" s="1"/>
  <c r="M6451" i="10"/>
  <c r="L6451" i="10"/>
  <c r="J6451" i="10"/>
  <c r="E6451" i="10"/>
  <c r="F6451" i="10" s="1"/>
  <c r="M6450" i="10"/>
  <c r="L6450" i="10"/>
  <c r="J6450" i="10"/>
  <c r="E6450" i="10"/>
  <c r="F6450" i="10" s="1"/>
  <c r="M6449" i="10"/>
  <c r="L6449" i="10"/>
  <c r="J6449" i="10"/>
  <c r="F6449" i="10"/>
  <c r="E6449" i="10"/>
  <c r="M6448" i="10"/>
  <c r="L6448" i="10"/>
  <c r="J6448" i="10"/>
  <c r="F6448" i="10"/>
  <c r="E6448" i="10"/>
  <c r="M6447" i="10"/>
  <c r="L6447" i="10"/>
  <c r="J6447" i="10"/>
  <c r="E6447" i="10"/>
  <c r="F6447" i="10" s="1"/>
  <c r="M6446" i="10"/>
  <c r="L6446" i="10"/>
  <c r="J6446" i="10"/>
  <c r="E6446" i="10"/>
  <c r="F6446" i="10" s="1"/>
  <c r="M6445" i="10"/>
  <c r="L6445" i="10"/>
  <c r="J6445" i="10"/>
  <c r="E6445" i="10"/>
  <c r="F6445" i="10" s="1"/>
  <c r="M6444" i="10"/>
  <c r="L6444" i="10"/>
  <c r="J6444" i="10"/>
  <c r="F6444" i="10"/>
  <c r="E6444" i="10"/>
  <c r="M6443" i="10"/>
  <c r="L6443" i="10"/>
  <c r="J6443" i="10"/>
  <c r="F6443" i="10"/>
  <c r="E6443" i="10"/>
  <c r="M6442" i="10"/>
  <c r="L6442" i="10"/>
  <c r="J6442" i="10"/>
  <c r="E6442" i="10"/>
  <c r="F6442" i="10" s="1"/>
  <c r="M6441" i="10"/>
  <c r="L6441" i="10"/>
  <c r="J6441" i="10"/>
  <c r="F6441" i="10"/>
  <c r="E6441" i="10"/>
  <c r="M6440" i="10"/>
  <c r="L6440" i="10"/>
  <c r="J6440" i="10"/>
  <c r="F6440" i="10"/>
  <c r="E6440" i="10"/>
  <c r="M6439" i="10"/>
  <c r="L6439" i="10"/>
  <c r="J6439" i="10"/>
  <c r="E6439" i="10"/>
  <c r="F6439" i="10" s="1"/>
  <c r="M6438" i="10"/>
  <c r="L6438" i="10"/>
  <c r="J6438" i="10"/>
  <c r="E6438" i="10"/>
  <c r="F6438" i="10" s="1"/>
  <c r="M6437" i="10"/>
  <c r="L6437" i="10"/>
  <c r="J6437" i="10"/>
  <c r="E6437" i="10"/>
  <c r="F6437" i="10" s="1"/>
  <c r="M6436" i="10"/>
  <c r="L6436" i="10"/>
  <c r="J6436" i="10"/>
  <c r="F6436" i="10"/>
  <c r="E6436" i="10"/>
  <c r="M6435" i="10"/>
  <c r="L6435" i="10"/>
  <c r="J6435" i="10"/>
  <c r="F6435" i="10"/>
  <c r="E6435" i="10"/>
  <c r="M6434" i="10"/>
  <c r="L6434" i="10"/>
  <c r="J6434" i="10"/>
  <c r="E6434" i="10"/>
  <c r="F6434" i="10" s="1"/>
  <c r="M6433" i="10"/>
  <c r="L6433" i="10"/>
  <c r="J6433" i="10"/>
  <c r="E6433" i="10"/>
  <c r="F6433" i="10" s="1"/>
  <c r="M6432" i="10"/>
  <c r="L6432" i="10"/>
  <c r="J6432" i="10"/>
  <c r="E6432" i="10"/>
  <c r="F6432" i="10" s="1"/>
  <c r="M6431" i="10"/>
  <c r="L6431" i="10"/>
  <c r="J6431" i="10"/>
  <c r="E6431" i="10"/>
  <c r="F6431" i="10" s="1"/>
  <c r="M6430" i="10"/>
  <c r="L6430" i="10"/>
  <c r="J6430" i="10"/>
  <c r="E6430" i="10"/>
  <c r="F6430" i="10" s="1"/>
  <c r="M6429" i="10"/>
  <c r="L6429" i="10"/>
  <c r="J6429" i="10"/>
  <c r="E6429" i="10"/>
  <c r="F6429" i="10" s="1"/>
  <c r="M6428" i="10"/>
  <c r="L6428" i="10"/>
  <c r="J6428" i="10"/>
  <c r="E6428" i="10"/>
  <c r="F6428" i="10" s="1"/>
  <c r="M6427" i="10"/>
  <c r="L6427" i="10"/>
  <c r="J6427" i="10"/>
  <c r="E6427" i="10"/>
  <c r="F6427" i="10" s="1"/>
  <c r="M6426" i="10"/>
  <c r="L6426" i="10"/>
  <c r="J6426" i="10"/>
  <c r="E6426" i="10"/>
  <c r="F6426" i="10" s="1"/>
  <c r="M6425" i="10"/>
  <c r="L6425" i="10"/>
  <c r="J6425" i="10"/>
  <c r="E6425" i="10"/>
  <c r="F6425" i="10" s="1"/>
  <c r="M6424" i="10"/>
  <c r="L6424" i="10"/>
  <c r="J6424" i="10"/>
  <c r="E6424" i="10"/>
  <c r="F6424" i="10" s="1"/>
  <c r="M6423" i="10"/>
  <c r="L6423" i="10"/>
  <c r="J6423" i="10"/>
  <c r="E6423" i="10"/>
  <c r="F6423" i="10" s="1"/>
  <c r="M6422" i="10"/>
  <c r="L6422" i="10"/>
  <c r="J6422" i="10"/>
  <c r="E6422" i="10"/>
  <c r="F6422" i="10" s="1"/>
  <c r="M6421" i="10"/>
  <c r="L6421" i="10"/>
  <c r="J6421" i="10"/>
  <c r="E6421" i="10"/>
  <c r="F6421" i="10" s="1"/>
  <c r="M6420" i="10"/>
  <c r="L6420" i="10"/>
  <c r="J6420" i="10"/>
  <c r="E6420" i="10"/>
  <c r="F6420" i="10" s="1"/>
  <c r="M6419" i="10"/>
  <c r="L6419" i="10"/>
  <c r="J6419" i="10"/>
  <c r="E6419" i="10"/>
  <c r="F6419" i="10" s="1"/>
  <c r="M6418" i="10"/>
  <c r="L6418" i="10"/>
  <c r="J6418" i="10"/>
  <c r="E6418" i="10"/>
  <c r="F6418" i="10" s="1"/>
  <c r="M6417" i="10"/>
  <c r="L6417" i="10"/>
  <c r="J6417" i="10"/>
  <c r="F6417" i="10"/>
  <c r="E6417" i="10"/>
  <c r="M6416" i="10"/>
  <c r="L6416" i="10"/>
  <c r="J6416" i="10"/>
  <c r="F6416" i="10"/>
  <c r="E6416" i="10"/>
  <c r="M6415" i="10"/>
  <c r="L6415" i="10"/>
  <c r="J6415" i="10"/>
  <c r="E6415" i="10"/>
  <c r="F6415" i="10" s="1"/>
  <c r="M6414" i="10"/>
  <c r="L6414" i="10"/>
  <c r="J6414" i="10"/>
  <c r="F6414" i="10"/>
  <c r="E6414" i="10"/>
  <c r="M6413" i="10"/>
  <c r="L6413" i="10"/>
  <c r="J6413" i="10"/>
  <c r="E6413" i="10"/>
  <c r="F6413" i="10" s="1"/>
  <c r="M6412" i="10"/>
  <c r="L6412" i="10"/>
  <c r="J6412" i="10"/>
  <c r="F6412" i="10"/>
  <c r="E6412" i="10"/>
  <c r="M6411" i="10"/>
  <c r="L6411" i="10"/>
  <c r="J6411" i="10"/>
  <c r="F6411" i="10"/>
  <c r="E6411" i="10"/>
  <c r="M6410" i="10"/>
  <c r="L6410" i="10"/>
  <c r="J6410" i="10"/>
  <c r="F6410" i="10"/>
  <c r="E6410" i="10"/>
  <c r="M6409" i="10"/>
  <c r="L6409" i="10"/>
  <c r="J6409" i="10"/>
  <c r="E6409" i="10"/>
  <c r="F6409" i="10" s="1"/>
  <c r="M6408" i="10"/>
  <c r="L6408" i="10"/>
  <c r="J6408" i="10"/>
  <c r="E6408" i="10"/>
  <c r="F6408" i="10" s="1"/>
  <c r="M6407" i="10"/>
  <c r="L6407" i="10"/>
  <c r="J6407" i="10"/>
  <c r="E6407" i="10"/>
  <c r="F6407" i="10" s="1"/>
  <c r="M6406" i="10"/>
  <c r="L6406" i="10"/>
  <c r="J6406" i="10"/>
  <c r="E6406" i="10"/>
  <c r="F6406" i="10" s="1"/>
  <c r="M6405" i="10"/>
  <c r="L6405" i="10"/>
  <c r="J6405" i="10"/>
  <c r="F6405" i="10"/>
  <c r="E6405" i="10"/>
  <c r="M6404" i="10"/>
  <c r="L6404" i="10"/>
  <c r="J6404" i="10"/>
  <c r="E6404" i="10"/>
  <c r="F6404" i="10" s="1"/>
  <c r="M6403" i="10"/>
  <c r="L6403" i="10"/>
  <c r="J6403" i="10"/>
  <c r="E6403" i="10"/>
  <c r="F6403" i="10" s="1"/>
  <c r="M6402" i="10"/>
  <c r="L6402" i="10"/>
  <c r="J6402" i="10"/>
  <c r="F6402" i="10"/>
  <c r="E6402" i="10"/>
  <c r="M6401" i="10"/>
  <c r="L6401" i="10"/>
  <c r="J6401" i="10"/>
  <c r="F6401" i="10"/>
  <c r="E6401" i="10"/>
  <c r="M6400" i="10"/>
  <c r="L6400" i="10"/>
  <c r="J6400" i="10"/>
  <c r="F6400" i="10"/>
  <c r="E6400" i="10"/>
  <c r="M6399" i="10"/>
  <c r="L6399" i="10"/>
  <c r="J6399" i="10"/>
  <c r="E6399" i="10"/>
  <c r="F6399" i="10" s="1"/>
  <c r="M6398" i="10"/>
  <c r="L6398" i="10"/>
  <c r="J6398" i="10"/>
  <c r="E6398" i="10"/>
  <c r="F6398" i="10" s="1"/>
  <c r="M6397" i="10"/>
  <c r="L6397" i="10"/>
  <c r="J6397" i="10"/>
  <c r="F6397" i="10"/>
  <c r="E6397" i="10"/>
  <c r="M6396" i="10"/>
  <c r="L6396" i="10"/>
  <c r="J6396" i="10"/>
  <c r="E6396" i="10"/>
  <c r="F6396" i="10" s="1"/>
  <c r="M6395" i="10"/>
  <c r="L6395" i="10"/>
  <c r="J6395" i="10"/>
  <c r="E6395" i="10"/>
  <c r="F6395" i="10" s="1"/>
  <c r="M6394" i="10"/>
  <c r="L6394" i="10"/>
  <c r="J6394" i="10"/>
  <c r="E6394" i="10"/>
  <c r="F6394" i="10" s="1"/>
  <c r="M6393" i="10"/>
  <c r="L6393" i="10"/>
  <c r="J6393" i="10"/>
  <c r="F6393" i="10"/>
  <c r="E6393" i="10"/>
  <c r="M6392" i="10"/>
  <c r="L6392" i="10"/>
  <c r="J6392" i="10"/>
  <c r="E6392" i="10"/>
  <c r="F6392" i="10" s="1"/>
  <c r="M6391" i="10"/>
  <c r="L6391" i="10"/>
  <c r="J6391" i="10"/>
  <c r="E6391" i="10"/>
  <c r="F6391" i="10" s="1"/>
  <c r="M6390" i="10"/>
  <c r="L6390" i="10"/>
  <c r="J6390" i="10"/>
  <c r="E6390" i="10"/>
  <c r="F6390" i="10" s="1"/>
  <c r="M6389" i="10"/>
  <c r="L6389" i="10"/>
  <c r="J6389" i="10"/>
  <c r="E6389" i="10"/>
  <c r="F6389" i="10" s="1"/>
  <c r="M6388" i="10"/>
  <c r="L6388" i="10"/>
  <c r="J6388" i="10"/>
  <c r="E6388" i="10"/>
  <c r="F6388" i="10" s="1"/>
  <c r="M6387" i="10"/>
  <c r="L6387" i="10"/>
  <c r="J6387" i="10"/>
  <c r="E6387" i="10"/>
  <c r="F6387" i="10" s="1"/>
  <c r="M6386" i="10"/>
  <c r="L6386" i="10"/>
  <c r="J6386" i="10"/>
  <c r="F6386" i="10"/>
  <c r="E6386" i="10"/>
  <c r="M6385" i="10"/>
  <c r="L6385" i="10"/>
  <c r="J6385" i="10"/>
  <c r="F6385" i="10"/>
  <c r="E6385" i="10"/>
  <c r="M6384" i="10"/>
  <c r="L6384" i="10"/>
  <c r="J6384" i="10"/>
  <c r="E6384" i="10"/>
  <c r="F6384" i="10" s="1"/>
  <c r="M6383" i="10"/>
  <c r="L6383" i="10"/>
  <c r="J6383" i="10"/>
  <c r="E6383" i="10"/>
  <c r="F6383" i="10" s="1"/>
  <c r="M6382" i="10"/>
  <c r="L6382" i="10"/>
  <c r="J6382" i="10"/>
  <c r="E6382" i="10"/>
  <c r="F6382" i="10" s="1"/>
  <c r="M6381" i="10"/>
  <c r="L6381" i="10"/>
  <c r="J6381" i="10"/>
  <c r="E6381" i="10"/>
  <c r="F6381" i="10" s="1"/>
  <c r="M6380" i="10"/>
  <c r="L6380" i="10"/>
  <c r="J6380" i="10"/>
  <c r="E6380" i="10"/>
  <c r="F6380" i="10" s="1"/>
  <c r="M6379" i="10"/>
  <c r="L6379" i="10"/>
  <c r="J6379" i="10"/>
  <c r="E6379" i="10"/>
  <c r="F6379" i="10" s="1"/>
  <c r="M6378" i="10"/>
  <c r="L6378" i="10"/>
  <c r="J6378" i="10"/>
  <c r="E6378" i="10"/>
  <c r="F6378" i="10" s="1"/>
  <c r="M6377" i="10"/>
  <c r="L6377" i="10"/>
  <c r="J6377" i="10"/>
  <c r="F6377" i="10"/>
  <c r="E6377" i="10"/>
  <c r="M6376" i="10"/>
  <c r="L6376" i="10"/>
  <c r="J6376" i="10"/>
  <c r="E6376" i="10"/>
  <c r="F6376" i="10" s="1"/>
  <c r="M6375" i="10"/>
  <c r="L6375" i="10"/>
  <c r="J6375" i="10"/>
  <c r="E6375" i="10"/>
  <c r="F6375" i="10" s="1"/>
  <c r="M6374" i="10"/>
  <c r="L6374" i="10"/>
  <c r="J6374" i="10"/>
  <c r="E6374" i="10"/>
  <c r="F6374" i="10" s="1"/>
  <c r="M6373" i="10"/>
  <c r="L6373" i="10"/>
  <c r="J6373" i="10"/>
  <c r="E6373" i="10"/>
  <c r="F6373" i="10" s="1"/>
  <c r="M6372" i="10"/>
  <c r="L6372" i="10"/>
  <c r="J6372" i="10"/>
  <c r="E6372" i="10"/>
  <c r="F6372" i="10" s="1"/>
  <c r="M6371" i="10"/>
  <c r="L6371" i="10"/>
  <c r="J6371" i="10"/>
  <c r="E6371" i="10"/>
  <c r="F6371" i="10" s="1"/>
  <c r="M6370" i="10"/>
  <c r="L6370" i="10"/>
  <c r="J6370" i="10"/>
  <c r="E6370" i="10"/>
  <c r="F6370" i="10" s="1"/>
  <c r="M6369" i="10"/>
  <c r="L6369" i="10"/>
  <c r="J6369" i="10"/>
  <c r="F6369" i="10"/>
  <c r="E6369" i="10"/>
  <c r="M6368" i="10"/>
  <c r="L6368" i="10"/>
  <c r="J6368" i="10"/>
  <c r="E6368" i="10"/>
  <c r="F6368" i="10" s="1"/>
  <c r="M6367" i="10"/>
  <c r="L6367" i="10"/>
  <c r="J6367" i="10"/>
  <c r="E6367" i="10"/>
  <c r="F6367" i="10" s="1"/>
  <c r="M6366" i="10"/>
  <c r="L6366" i="10"/>
  <c r="J6366" i="10"/>
  <c r="F6366" i="10"/>
  <c r="E6366" i="10"/>
  <c r="M6365" i="10"/>
  <c r="L6365" i="10"/>
  <c r="J6365" i="10"/>
  <c r="E6365" i="10"/>
  <c r="F6365" i="10" s="1"/>
  <c r="M6364" i="10"/>
  <c r="L6364" i="10"/>
  <c r="J6364" i="10"/>
  <c r="F6364" i="10"/>
  <c r="E6364" i="10"/>
  <c r="M6363" i="10"/>
  <c r="L6363" i="10"/>
  <c r="J6363" i="10"/>
  <c r="E6363" i="10"/>
  <c r="F6363" i="10" s="1"/>
  <c r="M6362" i="10"/>
  <c r="L6362" i="10"/>
  <c r="J6362" i="10"/>
  <c r="E6362" i="10"/>
  <c r="F6362" i="10" s="1"/>
  <c r="M6361" i="10"/>
  <c r="L6361" i="10"/>
  <c r="J6361" i="10"/>
  <c r="E6361" i="10"/>
  <c r="F6361" i="10" s="1"/>
  <c r="M6360" i="10"/>
  <c r="L6360" i="10"/>
  <c r="J6360" i="10"/>
  <c r="F6360" i="10"/>
  <c r="E6360" i="10"/>
  <c r="M6359" i="10"/>
  <c r="L6359" i="10"/>
  <c r="J6359" i="10"/>
  <c r="E6359" i="10"/>
  <c r="F6359" i="10" s="1"/>
  <c r="M6358" i="10"/>
  <c r="L6358" i="10"/>
  <c r="J6358" i="10"/>
  <c r="F6358" i="10"/>
  <c r="E6358" i="10"/>
  <c r="M6357" i="10"/>
  <c r="L6357" i="10"/>
  <c r="J6357" i="10"/>
  <c r="E6357" i="10"/>
  <c r="F6357" i="10" s="1"/>
  <c r="M6356" i="10"/>
  <c r="L6356" i="10"/>
  <c r="J6356" i="10"/>
  <c r="F6356" i="10"/>
  <c r="E6356" i="10"/>
  <c r="M6355" i="10"/>
  <c r="L6355" i="10"/>
  <c r="J6355" i="10"/>
  <c r="E6355" i="10"/>
  <c r="F6355" i="10" s="1"/>
  <c r="M6354" i="10"/>
  <c r="L6354" i="10"/>
  <c r="J6354" i="10"/>
  <c r="E6354" i="10"/>
  <c r="F6354" i="10" s="1"/>
  <c r="M6353" i="10"/>
  <c r="L6353" i="10"/>
  <c r="J6353" i="10"/>
  <c r="E6353" i="10"/>
  <c r="F6353" i="10" s="1"/>
  <c r="M6352" i="10"/>
  <c r="L6352" i="10"/>
  <c r="J6352" i="10"/>
  <c r="E6352" i="10"/>
  <c r="F6352" i="10" s="1"/>
  <c r="M6351" i="10"/>
  <c r="L6351" i="10"/>
  <c r="J6351" i="10"/>
  <c r="E6351" i="10"/>
  <c r="F6351" i="10" s="1"/>
  <c r="M6350" i="10"/>
  <c r="L6350" i="10"/>
  <c r="J6350" i="10"/>
  <c r="E6350" i="10"/>
  <c r="F6350" i="10" s="1"/>
  <c r="M6349" i="10"/>
  <c r="L6349" i="10"/>
  <c r="J6349" i="10"/>
  <c r="E6349" i="10"/>
  <c r="F6349" i="10" s="1"/>
  <c r="M6348" i="10"/>
  <c r="L6348" i="10"/>
  <c r="J6348" i="10"/>
  <c r="E6348" i="10"/>
  <c r="F6348" i="10" s="1"/>
  <c r="M6347" i="10"/>
  <c r="L6347" i="10"/>
  <c r="J6347" i="10"/>
  <c r="E6347" i="10"/>
  <c r="F6347" i="10" s="1"/>
  <c r="M6346" i="10"/>
  <c r="L6346" i="10"/>
  <c r="J6346" i="10"/>
  <c r="E6346" i="10"/>
  <c r="F6346" i="10" s="1"/>
  <c r="M6345" i="10"/>
  <c r="L6345" i="10"/>
  <c r="J6345" i="10"/>
  <c r="E6345" i="10"/>
  <c r="F6345" i="10" s="1"/>
  <c r="M6344" i="10"/>
  <c r="L6344" i="10"/>
  <c r="J6344" i="10"/>
  <c r="E6344" i="10"/>
  <c r="F6344" i="10" s="1"/>
  <c r="M6343" i="10"/>
  <c r="L6343" i="10"/>
  <c r="J6343" i="10"/>
  <c r="E6343" i="10"/>
  <c r="F6343" i="10" s="1"/>
  <c r="M6342" i="10"/>
  <c r="L6342" i="10"/>
  <c r="J6342" i="10"/>
  <c r="E6342" i="10"/>
  <c r="F6342" i="10" s="1"/>
  <c r="M6341" i="10"/>
  <c r="L6341" i="10"/>
  <c r="J6341" i="10"/>
  <c r="F6341" i="10"/>
  <c r="E6341" i="10"/>
  <c r="M6340" i="10"/>
  <c r="L6340" i="10"/>
  <c r="J6340" i="10"/>
  <c r="E6340" i="10"/>
  <c r="F6340" i="10" s="1"/>
  <c r="M6339" i="10"/>
  <c r="L6339" i="10"/>
  <c r="J6339" i="10"/>
  <c r="E6339" i="10"/>
  <c r="F6339" i="10" s="1"/>
  <c r="M6338" i="10"/>
  <c r="L6338" i="10"/>
  <c r="J6338" i="10"/>
  <c r="E6338" i="10"/>
  <c r="F6338" i="10" s="1"/>
  <c r="M6337" i="10"/>
  <c r="L6337" i="10"/>
  <c r="J6337" i="10"/>
  <c r="E6337" i="10"/>
  <c r="F6337" i="10" s="1"/>
  <c r="M6336" i="10"/>
  <c r="L6336" i="10"/>
  <c r="J6336" i="10"/>
  <c r="E6336" i="10"/>
  <c r="F6336" i="10" s="1"/>
  <c r="M6335" i="10"/>
  <c r="L6335" i="10"/>
  <c r="J6335" i="10"/>
  <c r="E6335" i="10"/>
  <c r="F6335" i="10" s="1"/>
  <c r="M6334" i="10"/>
  <c r="L6334" i="10"/>
  <c r="J6334" i="10"/>
  <c r="E6334" i="10"/>
  <c r="F6334" i="10" s="1"/>
  <c r="M6333" i="10"/>
  <c r="L6333" i="10"/>
  <c r="J6333" i="10"/>
  <c r="E6333" i="10"/>
  <c r="F6333" i="10" s="1"/>
  <c r="M6332" i="10"/>
  <c r="L6332" i="10"/>
  <c r="J6332" i="10"/>
  <c r="F6332" i="10"/>
  <c r="E6332" i="10"/>
  <c r="M6331" i="10"/>
  <c r="L6331" i="10"/>
  <c r="J6331" i="10"/>
  <c r="E6331" i="10"/>
  <c r="F6331" i="10" s="1"/>
  <c r="M6330" i="10"/>
  <c r="L6330" i="10"/>
  <c r="J6330" i="10"/>
  <c r="E6330" i="10"/>
  <c r="F6330" i="10" s="1"/>
  <c r="M6329" i="10"/>
  <c r="L6329" i="10"/>
  <c r="J6329" i="10"/>
  <c r="E6329" i="10"/>
  <c r="F6329" i="10" s="1"/>
  <c r="M6328" i="10"/>
  <c r="L6328" i="10"/>
  <c r="J6328" i="10"/>
  <c r="E6328" i="10"/>
  <c r="F6328" i="10" s="1"/>
  <c r="M6327" i="10"/>
  <c r="L6327" i="10"/>
  <c r="J6327" i="10"/>
  <c r="E6327" i="10"/>
  <c r="F6327" i="10" s="1"/>
  <c r="M6326" i="10"/>
  <c r="L6326" i="10"/>
  <c r="J6326" i="10"/>
  <c r="E6326" i="10"/>
  <c r="F6326" i="10" s="1"/>
  <c r="M6325" i="10"/>
  <c r="L6325" i="10"/>
  <c r="J6325" i="10"/>
  <c r="E6325" i="10"/>
  <c r="F6325" i="10" s="1"/>
  <c r="M6324" i="10"/>
  <c r="L6324" i="10"/>
  <c r="J6324" i="10"/>
  <c r="F6324" i="10"/>
  <c r="E6324" i="10"/>
  <c r="M6323" i="10"/>
  <c r="L6323" i="10"/>
  <c r="J6323" i="10"/>
  <c r="E6323" i="10"/>
  <c r="F6323" i="10" s="1"/>
  <c r="M6322" i="10"/>
  <c r="L6322" i="10"/>
  <c r="J6322" i="10"/>
  <c r="E6322" i="10"/>
  <c r="F6322" i="10" s="1"/>
  <c r="M6321" i="10"/>
  <c r="L6321" i="10"/>
  <c r="J6321" i="10"/>
  <c r="F6321" i="10"/>
  <c r="E6321" i="10"/>
  <c r="M6320" i="10"/>
  <c r="L6320" i="10"/>
  <c r="J6320" i="10"/>
  <c r="E6320" i="10"/>
  <c r="F6320" i="10" s="1"/>
  <c r="M6319" i="10"/>
  <c r="L6319" i="10"/>
  <c r="J6319" i="10"/>
  <c r="E6319" i="10"/>
  <c r="F6319" i="10" s="1"/>
  <c r="M6318" i="10"/>
  <c r="L6318" i="10"/>
  <c r="J6318" i="10"/>
  <c r="E6318" i="10"/>
  <c r="F6318" i="10" s="1"/>
  <c r="M6317" i="10"/>
  <c r="L6317" i="10"/>
  <c r="J6317" i="10"/>
  <c r="F6317" i="10"/>
  <c r="E6317" i="10"/>
  <c r="M6316" i="10"/>
  <c r="L6316" i="10"/>
  <c r="J6316" i="10"/>
  <c r="F6316" i="10"/>
  <c r="E6316" i="10"/>
  <c r="M6315" i="10"/>
  <c r="L6315" i="10"/>
  <c r="J6315" i="10"/>
  <c r="E6315" i="10"/>
  <c r="F6315" i="10" s="1"/>
  <c r="M6314" i="10"/>
  <c r="L6314" i="10"/>
  <c r="J6314" i="10"/>
  <c r="F6314" i="10"/>
  <c r="E6314" i="10"/>
  <c r="M6313" i="10"/>
  <c r="L6313" i="10"/>
  <c r="J6313" i="10"/>
  <c r="E6313" i="10"/>
  <c r="F6313" i="10" s="1"/>
  <c r="M6312" i="10"/>
  <c r="L6312" i="10"/>
  <c r="J6312" i="10"/>
  <c r="F6312" i="10"/>
  <c r="E6312" i="10"/>
  <c r="M6311" i="10"/>
  <c r="L6311" i="10"/>
  <c r="J6311" i="10"/>
  <c r="F6311" i="10"/>
  <c r="E6311" i="10"/>
  <c r="M6310" i="10"/>
  <c r="L6310" i="10"/>
  <c r="J6310" i="10"/>
  <c r="E6310" i="10"/>
  <c r="F6310" i="10" s="1"/>
  <c r="M6309" i="10"/>
  <c r="L6309" i="10"/>
  <c r="J6309" i="10"/>
  <c r="E6309" i="10"/>
  <c r="F6309" i="10" s="1"/>
  <c r="M6308" i="10"/>
  <c r="L6308" i="10"/>
  <c r="J6308" i="10"/>
  <c r="F6308" i="10"/>
  <c r="E6308" i="10"/>
  <c r="M6307" i="10"/>
  <c r="L6307" i="10"/>
  <c r="J6307" i="10"/>
  <c r="E6307" i="10"/>
  <c r="F6307" i="10" s="1"/>
  <c r="M6306" i="10"/>
  <c r="L6306" i="10"/>
  <c r="J6306" i="10"/>
  <c r="E6306" i="10"/>
  <c r="F6306" i="10" s="1"/>
  <c r="M6305" i="10"/>
  <c r="L6305" i="10"/>
  <c r="J6305" i="10"/>
  <c r="E6305" i="10"/>
  <c r="F6305" i="10" s="1"/>
  <c r="M6304" i="10"/>
  <c r="L6304" i="10"/>
  <c r="J6304" i="10"/>
  <c r="E6304" i="10"/>
  <c r="F6304" i="10" s="1"/>
  <c r="M6303" i="10"/>
  <c r="L6303" i="10"/>
  <c r="J6303" i="10"/>
  <c r="E6303" i="10"/>
  <c r="F6303" i="10" s="1"/>
  <c r="M6302" i="10"/>
  <c r="L6302" i="10"/>
  <c r="J6302" i="10"/>
  <c r="E6302" i="10"/>
  <c r="F6302" i="10" s="1"/>
  <c r="M6301" i="10"/>
  <c r="L6301" i="10"/>
  <c r="J6301" i="10"/>
  <c r="E6301" i="10"/>
  <c r="F6301" i="10" s="1"/>
  <c r="M6300" i="10"/>
  <c r="L6300" i="10"/>
  <c r="J6300" i="10"/>
  <c r="E6300" i="10"/>
  <c r="F6300" i="10" s="1"/>
  <c r="M6299" i="10"/>
  <c r="L6299" i="10"/>
  <c r="J6299" i="10"/>
  <c r="F6299" i="10"/>
  <c r="E6299" i="10"/>
  <c r="M6298" i="10"/>
  <c r="L6298" i="10"/>
  <c r="J6298" i="10"/>
  <c r="E6298" i="10"/>
  <c r="F6298" i="10" s="1"/>
  <c r="M6297" i="10"/>
  <c r="L6297" i="10"/>
  <c r="J6297" i="10"/>
  <c r="F6297" i="10"/>
  <c r="E6297" i="10"/>
  <c r="M6296" i="10"/>
  <c r="L6296" i="10"/>
  <c r="J6296" i="10"/>
  <c r="E6296" i="10"/>
  <c r="F6296" i="10" s="1"/>
  <c r="M6295" i="10"/>
  <c r="L6295" i="10"/>
  <c r="J6295" i="10"/>
  <c r="E6295" i="10"/>
  <c r="F6295" i="10" s="1"/>
  <c r="M6294" i="10"/>
  <c r="L6294" i="10"/>
  <c r="J6294" i="10"/>
  <c r="E6294" i="10"/>
  <c r="F6294" i="10" s="1"/>
  <c r="M6293" i="10"/>
  <c r="L6293" i="10"/>
  <c r="J6293" i="10"/>
  <c r="E6293" i="10"/>
  <c r="F6293" i="10" s="1"/>
  <c r="M6292" i="10"/>
  <c r="L6292" i="10"/>
  <c r="J6292" i="10"/>
  <c r="E6292" i="10"/>
  <c r="F6292" i="10" s="1"/>
  <c r="M6291" i="10"/>
  <c r="L6291" i="10"/>
  <c r="J6291" i="10"/>
  <c r="E6291" i="10"/>
  <c r="F6291" i="10" s="1"/>
  <c r="M6290" i="10"/>
  <c r="L6290" i="10"/>
  <c r="J6290" i="10"/>
  <c r="E6290" i="10"/>
  <c r="F6290" i="10" s="1"/>
  <c r="M6289" i="10"/>
  <c r="L6289" i="10"/>
  <c r="J6289" i="10"/>
  <c r="E6289" i="10"/>
  <c r="F6289" i="10" s="1"/>
  <c r="M6288" i="10"/>
  <c r="L6288" i="10"/>
  <c r="J6288" i="10"/>
  <c r="F6288" i="10"/>
  <c r="E6288" i="10"/>
  <c r="M6287" i="10"/>
  <c r="L6287" i="10"/>
  <c r="J6287" i="10"/>
  <c r="E6287" i="10"/>
  <c r="F6287" i="10" s="1"/>
  <c r="M6286" i="10"/>
  <c r="L6286" i="10"/>
  <c r="J6286" i="10"/>
  <c r="F6286" i="10"/>
  <c r="E6286" i="10"/>
  <c r="M6285" i="10"/>
  <c r="L6285" i="10"/>
  <c r="J6285" i="10"/>
  <c r="E6285" i="10"/>
  <c r="F6285" i="10" s="1"/>
  <c r="M6284" i="10"/>
  <c r="L6284" i="10"/>
  <c r="J6284" i="10"/>
  <c r="E6284" i="10"/>
  <c r="F6284" i="10" s="1"/>
  <c r="M6283" i="10"/>
  <c r="L6283" i="10"/>
  <c r="J6283" i="10"/>
  <c r="E6283" i="10"/>
  <c r="F6283" i="10" s="1"/>
  <c r="M6282" i="10"/>
  <c r="L6282" i="10"/>
  <c r="J6282" i="10"/>
  <c r="E6282" i="10"/>
  <c r="F6282" i="10" s="1"/>
  <c r="M6281" i="10"/>
  <c r="L6281" i="10"/>
  <c r="J6281" i="10"/>
  <c r="F6281" i="10"/>
  <c r="E6281" i="10"/>
  <c r="M6280" i="10"/>
  <c r="L6280" i="10"/>
  <c r="J6280" i="10"/>
  <c r="F6280" i="10"/>
  <c r="E6280" i="10"/>
  <c r="M6279" i="10"/>
  <c r="L6279" i="10"/>
  <c r="J6279" i="10"/>
  <c r="E6279" i="10"/>
  <c r="F6279" i="10" s="1"/>
  <c r="M6278" i="10"/>
  <c r="L6278" i="10"/>
  <c r="J6278" i="10"/>
  <c r="E6278" i="10"/>
  <c r="F6278" i="10" s="1"/>
  <c r="M6277" i="10"/>
  <c r="L6277" i="10"/>
  <c r="J6277" i="10"/>
  <c r="E6277" i="10"/>
  <c r="F6277" i="10" s="1"/>
  <c r="M6276" i="10"/>
  <c r="L6276" i="10"/>
  <c r="J6276" i="10"/>
  <c r="F6276" i="10"/>
  <c r="E6276" i="10"/>
  <c r="M6275" i="10"/>
  <c r="L6275" i="10"/>
  <c r="J6275" i="10"/>
  <c r="E6275" i="10"/>
  <c r="F6275" i="10" s="1"/>
  <c r="M6274" i="10"/>
  <c r="L6274" i="10"/>
  <c r="J6274" i="10"/>
  <c r="F6274" i="10"/>
  <c r="E6274" i="10"/>
  <c r="M6273" i="10"/>
  <c r="L6273" i="10"/>
  <c r="J6273" i="10"/>
  <c r="F6273" i="10"/>
  <c r="E6273" i="10"/>
  <c r="M6272" i="10"/>
  <c r="L6272" i="10"/>
  <c r="J6272" i="10"/>
  <c r="E6272" i="10"/>
  <c r="F6272" i="10" s="1"/>
  <c r="M6271" i="10"/>
  <c r="L6271" i="10"/>
  <c r="J6271" i="10"/>
  <c r="E6271" i="10"/>
  <c r="F6271" i="10" s="1"/>
  <c r="M6270" i="10"/>
  <c r="L6270" i="10"/>
  <c r="J6270" i="10"/>
  <c r="F6270" i="10"/>
  <c r="E6270" i="10"/>
  <c r="M6269" i="10"/>
  <c r="L6269" i="10"/>
  <c r="J6269" i="10"/>
  <c r="F6269" i="10"/>
  <c r="E6269" i="10"/>
  <c r="M6268" i="10"/>
  <c r="L6268" i="10"/>
  <c r="J6268" i="10"/>
  <c r="E6268" i="10"/>
  <c r="F6268" i="10" s="1"/>
  <c r="M6267" i="10"/>
  <c r="L6267" i="10"/>
  <c r="J6267" i="10"/>
  <c r="E6267" i="10"/>
  <c r="F6267" i="10" s="1"/>
  <c r="M6266" i="10"/>
  <c r="L6266" i="10"/>
  <c r="J6266" i="10"/>
  <c r="F6266" i="10"/>
  <c r="E6266" i="10"/>
  <c r="M6265" i="10"/>
  <c r="L6265" i="10"/>
  <c r="J6265" i="10"/>
  <c r="E6265" i="10"/>
  <c r="F6265" i="10" s="1"/>
  <c r="M6264" i="10"/>
  <c r="L6264" i="10"/>
  <c r="J6264" i="10"/>
  <c r="E6264" i="10"/>
  <c r="F6264" i="10" s="1"/>
  <c r="M6263" i="10"/>
  <c r="L6263" i="10"/>
  <c r="J6263" i="10"/>
  <c r="F6263" i="10"/>
  <c r="E6263" i="10"/>
  <c r="M6262" i="10"/>
  <c r="L6262" i="10"/>
  <c r="J6262" i="10"/>
  <c r="E6262" i="10"/>
  <c r="F6262" i="10" s="1"/>
  <c r="M6261" i="10"/>
  <c r="L6261" i="10"/>
  <c r="J6261" i="10"/>
  <c r="F6261" i="10"/>
  <c r="E6261" i="10"/>
  <c r="M6260" i="10"/>
  <c r="L6260" i="10"/>
  <c r="J6260" i="10"/>
  <c r="E6260" i="10"/>
  <c r="F6260" i="10" s="1"/>
  <c r="M6259" i="10"/>
  <c r="L6259" i="10"/>
  <c r="J6259" i="10"/>
  <c r="E6259" i="10"/>
  <c r="F6259" i="10" s="1"/>
  <c r="M6258" i="10"/>
  <c r="L6258" i="10"/>
  <c r="J6258" i="10"/>
  <c r="E6258" i="10"/>
  <c r="F6258" i="10" s="1"/>
  <c r="M6257" i="10"/>
  <c r="L6257" i="10"/>
  <c r="J6257" i="10"/>
  <c r="E6257" i="10"/>
  <c r="F6257" i="10" s="1"/>
  <c r="M6256" i="10"/>
  <c r="L6256" i="10"/>
  <c r="J6256" i="10"/>
  <c r="E6256" i="10"/>
  <c r="F6256" i="10" s="1"/>
  <c r="M6255" i="10"/>
  <c r="L6255" i="10"/>
  <c r="J6255" i="10"/>
  <c r="E6255" i="10"/>
  <c r="F6255" i="10" s="1"/>
  <c r="M6254" i="10"/>
  <c r="L6254" i="10"/>
  <c r="J6254" i="10"/>
  <c r="E6254" i="10"/>
  <c r="F6254" i="10" s="1"/>
  <c r="M6253" i="10"/>
  <c r="L6253" i="10"/>
  <c r="J6253" i="10"/>
  <c r="E6253" i="10"/>
  <c r="F6253" i="10" s="1"/>
  <c r="M6252" i="10"/>
  <c r="L6252" i="10"/>
  <c r="J6252" i="10"/>
  <c r="F6252" i="10"/>
  <c r="E6252" i="10"/>
  <c r="M6251" i="10"/>
  <c r="L6251" i="10"/>
  <c r="J6251" i="10"/>
  <c r="E6251" i="10"/>
  <c r="F6251" i="10" s="1"/>
  <c r="M6250" i="10"/>
  <c r="L6250" i="10"/>
  <c r="J6250" i="10"/>
  <c r="E6250" i="10"/>
  <c r="F6250" i="10" s="1"/>
  <c r="M6249" i="10"/>
  <c r="L6249" i="10"/>
  <c r="J6249" i="10"/>
  <c r="E6249" i="10"/>
  <c r="F6249" i="10" s="1"/>
  <c r="M6248" i="10"/>
  <c r="L6248" i="10"/>
  <c r="J6248" i="10"/>
  <c r="E6248" i="10"/>
  <c r="F6248" i="10" s="1"/>
  <c r="M6247" i="10"/>
  <c r="L6247" i="10"/>
  <c r="J6247" i="10"/>
  <c r="E6247" i="10"/>
  <c r="F6247" i="10" s="1"/>
  <c r="M6246" i="10"/>
  <c r="L6246" i="10"/>
  <c r="J6246" i="10"/>
  <c r="E6246" i="10"/>
  <c r="F6246" i="10" s="1"/>
  <c r="M6245" i="10"/>
  <c r="L6245" i="10"/>
  <c r="J6245" i="10"/>
  <c r="E6245" i="10"/>
  <c r="F6245" i="10" s="1"/>
  <c r="M6244" i="10"/>
  <c r="L6244" i="10"/>
  <c r="J6244" i="10"/>
  <c r="E6244" i="10"/>
  <c r="F6244" i="10" s="1"/>
  <c r="M6243" i="10"/>
  <c r="L6243" i="10"/>
  <c r="J6243" i="10"/>
  <c r="E6243" i="10"/>
  <c r="F6243" i="10" s="1"/>
  <c r="M6242" i="10"/>
  <c r="L6242" i="10"/>
  <c r="J6242" i="10"/>
  <c r="E6242" i="10"/>
  <c r="F6242" i="10" s="1"/>
  <c r="M6241" i="10"/>
  <c r="L6241" i="10"/>
  <c r="J6241" i="10"/>
  <c r="E6241" i="10"/>
  <c r="F6241" i="10" s="1"/>
  <c r="M6240" i="10"/>
  <c r="L6240" i="10"/>
  <c r="J6240" i="10"/>
  <c r="E6240" i="10"/>
  <c r="F6240" i="10" s="1"/>
  <c r="M6239" i="10"/>
  <c r="L6239" i="10"/>
  <c r="J6239" i="10"/>
  <c r="E6239" i="10"/>
  <c r="F6239" i="10" s="1"/>
  <c r="M6238" i="10"/>
  <c r="L6238" i="10"/>
  <c r="J6238" i="10"/>
  <c r="E6238" i="10"/>
  <c r="F6238" i="10" s="1"/>
  <c r="M6237" i="10"/>
  <c r="L6237" i="10"/>
  <c r="J6237" i="10"/>
  <c r="E6237" i="10"/>
  <c r="F6237" i="10" s="1"/>
  <c r="M6236" i="10"/>
  <c r="L6236" i="10"/>
  <c r="J6236" i="10"/>
  <c r="E6236" i="10"/>
  <c r="F6236" i="10" s="1"/>
  <c r="M6235" i="10"/>
  <c r="L6235" i="10"/>
  <c r="J6235" i="10"/>
  <c r="E6235" i="10"/>
  <c r="F6235" i="10" s="1"/>
  <c r="M6234" i="10"/>
  <c r="L6234" i="10"/>
  <c r="J6234" i="10"/>
  <c r="E6234" i="10"/>
  <c r="F6234" i="10" s="1"/>
  <c r="M6233" i="10"/>
  <c r="L6233" i="10"/>
  <c r="J6233" i="10"/>
  <c r="E6233" i="10"/>
  <c r="F6233" i="10" s="1"/>
  <c r="M6232" i="10"/>
  <c r="L6232" i="10"/>
  <c r="J6232" i="10"/>
  <c r="E6232" i="10"/>
  <c r="F6232" i="10" s="1"/>
  <c r="M6231" i="10"/>
  <c r="L6231" i="10"/>
  <c r="J6231" i="10"/>
  <c r="E6231" i="10"/>
  <c r="F6231" i="10" s="1"/>
  <c r="M6230" i="10"/>
  <c r="L6230" i="10"/>
  <c r="J6230" i="10"/>
  <c r="F6230" i="10"/>
  <c r="E6230" i="10"/>
  <c r="M6229" i="10"/>
  <c r="L6229" i="10"/>
  <c r="J6229" i="10"/>
  <c r="E6229" i="10"/>
  <c r="F6229" i="10" s="1"/>
  <c r="M6228" i="10"/>
  <c r="L6228" i="10"/>
  <c r="J6228" i="10"/>
  <c r="E6228" i="10"/>
  <c r="F6228" i="10" s="1"/>
  <c r="M6227" i="10"/>
  <c r="L6227" i="10"/>
  <c r="J6227" i="10"/>
  <c r="E6227" i="10"/>
  <c r="F6227" i="10" s="1"/>
  <c r="M6226" i="10"/>
  <c r="L6226" i="10"/>
  <c r="J6226" i="10"/>
  <c r="E6226" i="10"/>
  <c r="F6226" i="10" s="1"/>
  <c r="M6225" i="10"/>
  <c r="L6225" i="10"/>
  <c r="J6225" i="10"/>
  <c r="E6225" i="10"/>
  <c r="F6225" i="10" s="1"/>
  <c r="M6224" i="10"/>
  <c r="L6224" i="10"/>
  <c r="J6224" i="10"/>
  <c r="F6224" i="10"/>
  <c r="E6224" i="10"/>
  <c r="M6223" i="10"/>
  <c r="L6223" i="10"/>
  <c r="J6223" i="10"/>
  <c r="E6223" i="10"/>
  <c r="F6223" i="10" s="1"/>
  <c r="M6222" i="10"/>
  <c r="L6222" i="10"/>
  <c r="J6222" i="10"/>
  <c r="E6222" i="10"/>
  <c r="F6222" i="10" s="1"/>
  <c r="M6221" i="10"/>
  <c r="L6221" i="10"/>
  <c r="J6221" i="10"/>
  <c r="E6221" i="10"/>
  <c r="F6221" i="10" s="1"/>
  <c r="M6220" i="10"/>
  <c r="L6220" i="10"/>
  <c r="J6220" i="10"/>
  <c r="E6220" i="10"/>
  <c r="F6220" i="10" s="1"/>
  <c r="M6219" i="10"/>
  <c r="L6219" i="10"/>
  <c r="J6219" i="10"/>
  <c r="E6219" i="10"/>
  <c r="F6219" i="10" s="1"/>
  <c r="M6218" i="10"/>
  <c r="L6218" i="10"/>
  <c r="J6218" i="10"/>
  <c r="F6218" i="10"/>
  <c r="E6218" i="10"/>
  <c r="M6217" i="10"/>
  <c r="L6217" i="10"/>
  <c r="J6217" i="10"/>
  <c r="E6217" i="10"/>
  <c r="F6217" i="10" s="1"/>
  <c r="M6216" i="10"/>
  <c r="L6216" i="10"/>
  <c r="J6216" i="10"/>
  <c r="F6216" i="10"/>
  <c r="E6216" i="10"/>
  <c r="M6215" i="10"/>
  <c r="L6215" i="10"/>
  <c r="J6215" i="10"/>
  <c r="E6215" i="10"/>
  <c r="F6215" i="10" s="1"/>
  <c r="M6214" i="10"/>
  <c r="L6214" i="10"/>
  <c r="J6214" i="10"/>
  <c r="F6214" i="10"/>
  <c r="E6214" i="10"/>
  <c r="M6213" i="10"/>
  <c r="L6213" i="10"/>
  <c r="J6213" i="10"/>
  <c r="E6213" i="10"/>
  <c r="F6213" i="10" s="1"/>
  <c r="M6212" i="10"/>
  <c r="L6212" i="10"/>
  <c r="J6212" i="10"/>
  <c r="E6212" i="10"/>
  <c r="F6212" i="10" s="1"/>
  <c r="M6211" i="10"/>
  <c r="L6211" i="10"/>
  <c r="J6211" i="10"/>
  <c r="E6211" i="10"/>
  <c r="F6211" i="10" s="1"/>
  <c r="M6210" i="10"/>
  <c r="L6210" i="10"/>
  <c r="J6210" i="10"/>
  <c r="E6210" i="10"/>
  <c r="F6210" i="10" s="1"/>
  <c r="M6209" i="10"/>
  <c r="L6209" i="10"/>
  <c r="J6209" i="10"/>
  <c r="E6209" i="10"/>
  <c r="F6209" i="10" s="1"/>
  <c r="M6208" i="10"/>
  <c r="L6208" i="10"/>
  <c r="J6208" i="10"/>
  <c r="E6208" i="10"/>
  <c r="F6208" i="10" s="1"/>
  <c r="M6207" i="10"/>
  <c r="L6207" i="10"/>
  <c r="J6207" i="10"/>
  <c r="E6207" i="10"/>
  <c r="F6207" i="10" s="1"/>
  <c r="M6206" i="10"/>
  <c r="L6206" i="10"/>
  <c r="J6206" i="10"/>
  <c r="E6206" i="10"/>
  <c r="F6206" i="10" s="1"/>
  <c r="M6205" i="10"/>
  <c r="L6205" i="10"/>
  <c r="J6205" i="10"/>
  <c r="F6205" i="10"/>
  <c r="E6205" i="10"/>
  <c r="M6204" i="10"/>
  <c r="L6204" i="10"/>
  <c r="J6204" i="10"/>
  <c r="E6204" i="10"/>
  <c r="F6204" i="10" s="1"/>
  <c r="M6203" i="10"/>
  <c r="L6203" i="10"/>
  <c r="J6203" i="10"/>
  <c r="F6203" i="10"/>
  <c r="E6203" i="10"/>
  <c r="M6202" i="10"/>
  <c r="L6202" i="10"/>
  <c r="J6202" i="10"/>
  <c r="E6202" i="10"/>
  <c r="F6202" i="10" s="1"/>
  <c r="M6201" i="10"/>
  <c r="L6201" i="10"/>
  <c r="J6201" i="10"/>
  <c r="E6201" i="10"/>
  <c r="F6201" i="10" s="1"/>
  <c r="M6200" i="10"/>
  <c r="L6200" i="10"/>
  <c r="J6200" i="10"/>
  <c r="E6200" i="10"/>
  <c r="F6200" i="10" s="1"/>
  <c r="M6199" i="10"/>
  <c r="L6199" i="10"/>
  <c r="J6199" i="10"/>
  <c r="E6199" i="10"/>
  <c r="F6199" i="10" s="1"/>
  <c r="M6198" i="10"/>
  <c r="L6198" i="10"/>
  <c r="J6198" i="10"/>
  <c r="E6198" i="10"/>
  <c r="F6198" i="10" s="1"/>
  <c r="M6197" i="10"/>
  <c r="L6197" i="10"/>
  <c r="J6197" i="10"/>
  <c r="E6197" i="10"/>
  <c r="F6197" i="10" s="1"/>
  <c r="M6196" i="10"/>
  <c r="L6196" i="10"/>
  <c r="J6196" i="10"/>
  <c r="F6196" i="10"/>
  <c r="E6196" i="10"/>
  <c r="M6195" i="10"/>
  <c r="L6195" i="10"/>
  <c r="J6195" i="10"/>
  <c r="F6195" i="10"/>
  <c r="E6195" i="10"/>
  <c r="M6194" i="10"/>
  <c r="L6194" i="10"/>
  <c r="J6194" i="10"/>
  <c r="E6194" i="10"/>
  <c r="F6194" i="10" s="1"/>
  <c r="M6193" i="10"/>
  <c r="L6193" i="10"/>
  <c r="J6193" i="10"/>
  <c r="E6193" i="10"/>
  <c r="F6193" i="10" s="1"/>
  <c r="M6192" i="10"/>
  <c r="L6192" i="10"/>
  <c r="J6192" i="10"/>
  <c r="E6192" i="10"/>
  <c r="F6192" i="10" s="1"/>
  <c r="M6191" i="10"/>
  <c r="L6191" i="10"/>
  <c r="J6191" i="10"/>
  <c r="E6191" i="10"/>
  <c r="F6191" i="10" s="1"/>
  <c r="M6190" i="10"/>
  <c r="L6190" i="10"/>
  <c r="J6190" i="10"/>
  <c r="E6190" i="10"/>
  <c r="F6190" i="10" s="1"/>
  <c r="M6189" i="10"/>
  <c r="L6189" i="10"/>
  <c r="J6189" i="10"/>
  <c r="E6189" i="10"/>
  <c r="F6189" i="10" s="1"/>
  <c r="M6188" i="10"/>
  <c r="L6188" i="10"/>
  <c r="J6188" i="10"/>
  <c r="E6188" i="10"/>
  <c r="F6188" i="10" s="1"/>
  <c r="M6187" i="10"/>
  <c r="L6187" i="10"/>
  <c r="J6187" i="10"/>
  <c r="E6187" i="10"/>
  <c r="F6187" i="10" s="1"/>
  <c r="M6186" i="10"/>
  <c r="L6186" i="10"/>
  <c r="J6186" i="10"/>
  <c r="F6186" i="10"/>
  <c r="E6186" i="10"/>
  <c r="M6185" i="10"/>
  <c r="L6185" i="10"/>
  <c r="J6185" i="10"/>
  <c r="F6185" i="10"/>
  <c r="E6185" i="10"/>
  <c r="M6184" i="10"/>
  <c r="L6184" i="10"/>
  <c r="J6184" i="10"/>
  <c r="E6184" i="10"/>
  <c r="F6184" i="10" s="1"/>
  <c r="M6183" i="10"/>
  <c r="L6183" i="10"/>
  <c r="J6183" i="10"/>
  <c r="E6183" i="10"/>
  <c r="F6183" i="10" s="1"/>
  <c r="M6182" i="10"/>
  <c r="L6182" i="10"/>
  <c r="J6182" i="10"/>
  <c r="E6182" i="10"/>
  <c r="F6182" i="10" s="1"/>
  <c r="M6181" i="10"/>
  <c r="L6181" i="10"/>
  <c r="J6181" i="10"/>
  <c r="F6181" i="10"/>
  <c r="E6181" i="10"/>
  <c r="M6180" i="10"/>
  <c r="L6180" i="10"/>
  <c r="J6180" i="10"/>
  <c r="E6180" i="10"/>
  <c r="F6180" i="10" s="1"/>
  <c r="M6179" i="10"/>
  <c r="L6179" i="10"/>
  <c r="J6179" i="10"/>
  <c r="E6179" i="10"/>
  <c r="F6179" i="10" s="1"/>
  <c r="M6178" i="10"/>
  <c r="L6178" i="10"/>
  <c r="J6178" i="10"/>
  <c r="E6178" i="10"/>
  <c r="F6178" i="10" s="1"/>
  <c r="M6177" i="10"/>
  <c r="L6177" i="10"/>
  <c r="J6177" i="10"/>
  <c r="F6177" i="10"/>
  <c r="E6177" i="10"/>
  <c r="M6176" i="10"/>
  <c r="L6176" i="10"/>
  <c r="J6176" i="10"/>
  <c r="E6176" i="10"/>
  <c r="F6176" i="10" s="1"/>
  <c r="M6175" i="10"/>
  <c r="L6175" i="10"/>
  <c r="J6175" i="10"/>
  <c r="E6175" i="10"/>
  <c r="F6175" i="10" s="1"/>
  <c r="M6174" i="10"/>
  <c r="L6174" i="10"/>
  <c r="J6174" i="10"/>
  <c r="E6174" i="10"/>
  <c r="F6174" i="10" s="1"/>
  <c r="M6173" i="10"/>
  <c r="L6173" i="10"/>
  <c r="J6173" i="10"/>
  <c r="E6173" i="10"/>
  <c r="F6173" i="10" s="1"/>
  <c r="M6172" i="10"/>
  <c r="L6172" i="10"/>
  <c r="J6172" i="10"/>
  <c r="E6172" i="10"/>
  <c r="F6172" i="10" s="1"/>
  <c r="M6171" i="10"/>
  <c r="L6171" i="10"/>
  <c r="J6171" i="10"/>
  <c r="E6171" i="10"/>
  <c r="F6171" i="10" s="1"/>
  <c r="M6170" i="10"/>
  <c r="L6170" i="10"/>
  <c r="J6170" i="10"/>
  <c r="F6170" i="10"/>
  <c r="E6170" i="10"/>
  <c r="M6169" i="10"/>
  <c r="L6169" i="10"/>
  <c r="J6169" i="10"/>
  <c r="E6169" i="10"/>
  <c r="F6169" i="10" s="1"/>
  <c r="M6168" i="10"/>
  <c r="L6168" i="10"/>
  <c r="J6168" i="10"/>
  <c r="F6168" i="10"/>
  <c r="E6168" i="10"/>
  <c r="M6167" i="10"/>
  <c r="L6167" i="10"/>
  <c r="J6167" i="10"/>
  <c r="E6167" i="10"/>
  <c r="F6167" i="10" s="1"/>
  <c r="M6166" i="10"/>
  <c r="L6166" i="10"/>
  <c r="J6166" i="10"/>
  <c r="E6166" i="10"/>
  <c r="F6166" i="10" s="1"/>
  <c r="M6165" i="10"/>
  <c r="L6165" i="10"/>
  <c r="J6165" i="10"/>
  <c r="E6165" i="10"/>
  <c r="F6165" i="10" s="1"/>
  <c r="M6164" i="10"/>
  <c r="L6164" i="10"/>
  <c r="J6164" i="10"/>
  <c r="F6164" i="10"/>
  <c r="E6164" i="10"/>
  <c r="M6163" i="10"/>
  <c r="L6163" i="10"/>
  <c r="J6163" i="10"/>
  <c r="E6163" i="10"/>
  <c r="F6163" i="10" s="1"/>
  <c r="M6162" i="10"/>
  <c r="L6162" i="10"/>
  <c r="J6162" i="10"/>
  <c r="E6162" i="10"/>
  <c r="F6162" i="10" s="1"/>
  <c r="M6161" i="10"/>
  <c r="L6161" i="10"/>
  <c r="J6161" i="10"/>
  <c r="E6161" i="10"/>
  <c r="F6161" i="10" s="1"/>
  <c r="M6160" i="10"/>
  <c r="L6160" i="10"/>
  <c r="J6160" i="10"/>
  <c r="E6160" i="10"/>
  <c r="F6160" i="10" s="1"/>
  <c r="M6159" i="10"/>
  <c r="L6159" i="10"/>
  <c r="J6159" i="10"/>
  <c r="F6159" i="10"/>
  <c r="E6159" i="10"/>
  <c r="M6158" i="10"/>
  <c r="L6158" i="10"/>
  <c r="J6158" i="10"/>
  <c r="E6158" i="10"/>
  <c r="F6158" i="10" s="1"/>
  <c r="M6157" i="10"/>
  <c r="L6157" i="10"/>
  <c r="J6157" i="10"/>
  <c r="E6157" i="10"/>
  <c r="F6157" i="10" s="1"/>
  <c r="M6156" i="10"/>
  <c r="L6156" i="10"/>
  <c r="J6156" i="10"/>
  <c r="F6156" i="10"/>
  <c r="E6156" i="10"/>
  <c r="M6155" i="10"/>
  <c r="L6155" i="10"/>
  <c r="J6155" i="10"/>
  <c r="E6155" i="10"/>
  <c r="F6155" i="10" s="1"/>
  <c r="M6154" i="10"/>
  <c r="L6154" i="10"/>
  <c r="J6154" i="10"/>
  <c r="E6154" i="10"/>
  <c r="F6154" i="10" s="1"/>
  <c r="M6153" i="10"/>
  <c r="L6153" i="10"/>
  <c r="J6153" i="10"/>
  <c r="F6153" i="10"/>
  <c r="E6153" i="10"/>
  <c r="M6152" i="10"/>
  <c r="L6152" i="10"/>
  <c r="J6152" i="10"/>
  <c r="E6152" i="10"/>
  <c r="F6152" i="10" s="1"/>
  <c r="M6151" i="10"/>
  <c r="L6151" i="10"/>
  <c r="J6151" i="10"/>
  <c r="E6151" i="10"/>
  <c r="F6151" i="10" s="1"/>
  <c r="M6150" i="10"/>
  <c r="L6150" i="10"/>
  <c r="J6150" i="10"/>
  <c r="E6150" i="10"/>
  <c r="F6150" i="10" s="1"/>
  <c r="M6149" i="10"/>
  <c r="L6149" i="10"/>
  <c r="J6149" i="10"/>
  <c r="E6149" i="10"/>
  <c r="F6149" i="10" s="1"/>
  <c r="M6148" i="10"/>
  <c r="L6148" i="10"/>
  <c r="J6148" i="10"/>
  <c r="F6148" i="10"/>
  <c r="E6148" i="10"/>
  <c r="M6147" i="10"/>
  <c r="L6147" i="10"/>
  <c r="J6147" i="10"/>
  <c r="F6147" i="10"/>
  <c r="E6147" i="10"/>
  <c r="M6146" i="10"/>
  <c r="L6146" i="10"/>
  <c r="J6146" i="10"/>
  <c r="E6146" i="10"/>
  <c r="F6146" i="10" s="1"/>
  <c r="M6145" i="10"/>
  <c r="L6145" i="10"/>
  <c r="J6145" i="10"/>
  <c r="E6145" i="10"/>
  <c r="F6145" i="10" s="1"/>
  <c r="M6144" i="10"/>
  <c r="L6144" i="10"/>
  <c r="J6144" i="10"/>
  <c r="E6144" i="10"/>
  <c r="F6144" i="10" s="1"/>
  <c r="M6143" i="10"/>
  <c r="L6143" i="10"/>
  <c r="J6143" i="10"/>
  <c r="E6143" i="10"/>
  <c r="F6143" i="10" s="1"/>
  <c r="M6142" i="10"/>
  <c r="L6142" i="10"/>
  <c r="J6142" i="10"/>
  <c r="F6142" i="10"/>
  <c r="E6142" i="10"/>
  <c r="M6141" i="10"/>
  <c r="L6141" i="10"/>
  <c r="J6141" i="10"/>
  <c r="E6141" i="10"/>
  <c r="F6141" i="10" s="1"/>
  <c r="M6140" i="10"/>
  <c r="L6140" i="10"/>
  <c r="J6140" i="10"/>
  <c r="E6140" i="10"/>
  <c r="F6140" i="10" s="1"/>
  <c r="M6139" i="10"/>
  <c r="L6139" i="10"/>
  <c r="J6139" i="10"/>
  <c r="E6139" i="10"/>
  <c r="F6139" i="10" s="1"/>
  <c r="M6138" i="10"/>
  <c r="L6138" i="10"/>
  <c r="J6138" i="10"/>
  <c r="E6138" i="10"/>
  <c r="F6138" i="10" s="1"/>
  <c r="M6137" i="10"/>
  <c r="L6137" i="10"/>
  <c r="J6137" i="10"/>
  <c r="F6137" i="10"/>
  <c r="E6137" i="10"/>
  <c r="M6136" i="10"/>
  <c r="L6136" i="10"/>
  <c r="J6136" i="10"/>
  <c r="E6136" i="10"/>
  <c r="F6136" i="10" s="1"/>
  <c r="M6135" i="10"/>
  <c r="L6135" i="10"/>
  <c r="J6135" i="10"/>
  <c r="E6135" i="10"/>
  <c r="F6135" i="10" s="1"/>
  <c r="M6134" i="10"/>
  <c r="L6134" i="10"/>
  <c r="J6134" i="10"/>
  <c r="E6134" i="10"/>
  <c r="F6134" i="10" s="1"/>
  <c r="M6133" i="10"/>
  <c r="L6133" i="10"/>
  <c r="J6133" i="10"/>
  <c r="E6133" i="10"/>
  <c r="F6133" i="10" s="1"/>
  <c r="M6132" i="10"/>
  <c r="L6132" i="10"/>
  <c r="J6132" i="10"/>
  <c r="F6132" i="10"/>
  <c r="E6132" i="10"/>
  <c r="M6131" i="10"/>
  <c r="L6131" i="10"/>
  <c r="J6131" i="10"/>
  <c r="F6131" i="10"/>
  <c r="E6131" i="10"/>
  <c r="M6130" i="10"/>
  <c r="L6130" i="10"/>
  <c r="J6130" i="10"/>
  <c r="E6130" i="10"/>
  <c r="F6130" i="10" s="1"/>
  <c r="M6129" i="10"/>
  <c r="L6129" i="10"/>
  <c r="J6129" i="10"/>
  <c r="E6129" i="10"/>
  <c r="F6129" i="10" s="1"/>
  <c r="M6128" i="10"/>
  <c r="L6128" i="10"/>
  <c r="J6128" i="10"/>
  <c r="E6128" i="10"/>
  <c r="F6128" i="10" s="1"/>
  <c r="M6127" i="10"/>
  <c r="L6127" i="10"/>
  <c r="J6127" i="10"/>
  <c r="E6127" i="10"/>
  <c r="F6127" i="10" s="1"/>
  <c r="M6126" i="10"/>
  <c r="L6126" i="10"/>
  <c r="J6126" i="10"/>
  <c r="E6126" i="10"/>
  <c r="F6126" i="10" s="1"/>
  <c r="M6125" i="10"/>
  <c r="L6125" i="10"/>
  <c r="J6125" i="10"/>
  <c r="E6125" i="10"/>
  <c r="F6125" i="10" s="1"/>
  <c r="M6124" i="10"/>
  <c r="L6124" i="10"/>
  <c r="J6124" i="10"/>
  <c r="E6124" i="10"/>
  <c r="F6124" i="10" s="1"/>
  <c r="M6123" i="10"/>
  <c r="L6123" i="10"/>
  <c r="J6123" i="10"/>
  <c r="E6123" i="10"/>
  <c r="F6123" i="10" s="1"/>
  <c r="M6122" i="10"/>
  <c r="L6122" i="10"/>
  <c r="J6122" i="10"/>
  <c r="E6122" i="10"/>
  <c r="F6122" i="10" s="1"/>
  <c r="M6121" i="10"/>
  <c r="L6121" i="10"/>
  <c r="J6121" i="10"/>
  <c r="E6121" i="10"/>
  <c r="F6121" i="10" s="1"/>
  <c r="M6120" i="10"/>
  <c r="L6120" i="10"/>
  <c r="J6120" i="10"/>
  <c r="E6120" i="10"/>
  <c r="F6120" i="10" s="1"/>
  <c r="M6119" i="10"/>
  <c r="L6119" i="10"/>
  <c r="J6119" i="10"/>
  <c r="E6119" i="10"/>
  <c r="F6119" i="10" s="1"/>
  <c r="M6118" i="10"/>
  <c r="L6118" i="10"/>
  <c r="J6118" i="10"/>
  <c r="E6118" i="10"/>
  <c r="F6118" i="10" s="1"/>
  <c r="M6117" i="10"/>
  <c r="L6117" i="10"/>
  <c r="J6117" i="10"/>
  <c r="E6117" i="10"/>
  <c r="F6117" i="10" s="1"/>
  <c r="F6116" i="10"/>
  <c r="E6116" i="10"/>
  <c r="M6115" i="10"/>
  <c r="L6115" i="10"/>
  <c r="J6115" i="10"/>
  <c r="F6115" i="10"/>
  <c r="E6115" i="10"/>
  <c r="M6114" i="10"/>
  <c r="L6114" i="10"/>
  <c r="J6114" i="10"/>
  <c r="E6114" i="10"/>
  <c r="F6114" i="10" s="1"/>
  <c r="M6113" i="10"/>
  <c r="L6113" i="10"/>
  <c r="J6113" i="10"/>
  <c r="E6113" i="10"/>
  <c r="F6113" i="10" s="1"/>
  <c r="M6112" i="10"/>
  <c r="L6112" i="10"/>
  <c r="J6112" i="10"/>
  <c r="E6112" i="10"/>
  <c r="F6112" i="10" s="1"/>
  <c r="M6111" i="10"/>
  <c r="L6111" i="10"/>
  <c r="J6111" i="10"/>
  <c r="E6111" i="10"/>
  <c r="F6111" i="10" s="1"/>
  <c r="M6110" i="10"/>
  <c r="L6110" i="10"/>
  <c r="J6110" i="10"/>
  <c r="E6110" i="10"/>
  <c r="F6110" i="10" s="1"/>
  <c r="M6109" i="10"/>
  <c r="L6109" i="10"/>
  <c r="J6109" i="10"/>
  <c r="E6109" i="10"/>
  <c r="F6109" i="10" s="1"/>
  <c r="M6108" i="10"/>
  <c r="L6108" i="10"/>
  <c r="J6108" i="10"/>
  <c r="E6108" i="10"/>
  <c r="F6108" i="10" s="1"/>
  <c r="M6107" i="10"/>
  <c r="L6107" i="10"/>
  <c r="J6107" i="10"/>
  <c r="E6107" i="10"/>
  <c r="F6107" i="10" s="1"/>
  <c r="M6106" i="10"/>
  <c r="L6106" i="10"/>
  <c r="J6106" i="10"/>
  <c r="E6106" i="10"/>
  <c r="F6106" i="10" s="1"/>
  <c r="M6105" i="10"/>
  <c r="L6105" i="10"/>
  <c r="J6105" i="10"/>
  <c r="E6105" i="10"/>
  <c r="F6105" i="10" s="1"/>
  <c r="M6104" i="10"/>
  <c r="L6104" i="10"/>
  <c r="J6104" i="10"/>
  <c r="E6104" i="10"/>
  <c r="F6104" i="10" s="1"/>
  <c r="M6103" i="10"/>
  <c r="L6103" i="10"/>
  <c r="J6103" i="10"/>
  <c r="F6103" i="10"/>
  <c r="E6103" i="10"/>
  <c r="M6102" i="10"/>
  <c r="L6102" i="10"/>
  <c r="J6102" i="10"/>
  <c r="E6102" i="10"/>
  <c r="F6102" i="10" s="1"/>
  <c r="M6101" i="10"/>
  <c r="L6101" i="10"/>
  <c r="J6101" i="10"/>
  <c r="E6101" i="10"/>
  <c r="F6101" i="10" s="1"/>
  <c r="M6100" i="10"/>
  <c r="L6100" i="10"/>
  <c r="J6100" i="10"/>
  <c r="E6100" i="10"/>
  <c r="F6100" i="10" s="1"/>
  <c r="M6099" i="10"/>
  <c r="L6099" i="10"/>
  <c r="J6099" i="10"/>
  <c r="F6099" i="10"/>
  <c r="E6099" i="10"/>
  <c r="M6098" i="10"/>
  <c r="L6098" i="10"/>
  <c r="J6098" i="10"/>
  <c r="E6098" i="10"/>
  <c r="F6098" i="10" s="1"/>
  <c r="M6097" i="10"/>
  <c r="L6097" i="10"/>
  <c r="J6097" i="10"/>
  <c r="E6097" i="10"/>
  <c r="F6097" i="10" s="1"/>
  <c r="M6096" i="10"/>
  <c r="L6096" i="10"/>
  <c r="J6096" i="10"/>
  <c r="E6096" i="10"/>
  <c r="F6096" i="10" s="1"/>
  <c r="M6095" i="10"/>
  <c r="L6095" i="10"/>
  <c r="J6095" i="10"/>
  <c r="F6095" i="10"/>
  <c r="E6095" i="10"/>
  <c r="M6094" i="10"/>
  <c r="L6094" i="10"/>
  <c r="J6094" i="10"/>
  <c r="E6094" i="10"/>
  <c r="F6094" i="10" s="1"/>
  <c r="M6093" i="10"/>
  <c r="L6093" i="10"/>
  <c r="J6093" i="10"/>
  <c r="E6093" i="10"/>
  <c r="F6093" i="10" s="1"/>
  <c r="M6092" i="10"/>
  <c r="L6092" i="10"/>
  <c r="J6092" i="10"/>
  <c r="E6092" i="10"/>
  <c r="F6092" i="10" s="1"/>
  <c r="M6091" i="10"/>
  <c r="L6091" i="10"/>
  <c r="J6091" i="10"/>
  <c r="F6091" i="10"/>
  <c r="E6091" i="10"/>
  <c r="M6090" i="10"/>
  <c r="L6090" i="10"/>
  <c r="J6090" i="10"/>
  <c r="E6090" i="10"/>
  <c r="F6090" i="10" s="1"/>
  <c r="M6089" i="10"/>
  <c r="L6089" i="10"/>
  <c r="J6089" i="10"/>
  <c r="F6089" i="10"/>
  <c r="E6089" i="10"/>
  <c r="M6088" i="10"/>
  <c r="L6088" i="10"/>
  <c r="J6088" i="10"/>
  <c r="E6088" i="10"/>
  <c r="F6088" i="10" s="1"/>
  <c r="M6087" i="10"/>
  <c r="L6087" i="10"/>
  <c r="J6087" i="10"/>
  <c r="E6087" i="10"/>
  <c r="F6087" i="10" s="1"/>
  <c r="M6086" i="10"/>
  <c r="L6086" i="10"/>
  <c r="J6086" i="10"/>
  <c r="E6086" i="10"/>
  <c r="F6086" i="10" s="1"/>
  <c r="M6085" i="10"/>
  <c r="L6085" i="10"/>
  <c r="J6085" i="10"/>
  <c r="E6085" i="10"/>
  <c r="F6085" i="10" s="1"/>
  <c r="M6084" i="10"/>
  <c r="L6084" i="10"/>
  <c r="J6084" i="10"/>
  <c r="E6084" i="10"/>
  <c r="F6084" i="10" s="1"/>
  <c r="M6083" i="10"/>
  <c r="L6083" i="10"/>
  <c r="J6083" i="10"/>
  <c r="E6083" i="10"/>
  <c r="F6083" i="10" s="1"/>
  <c r="M6082" i="10"/>
  <c r="L6082" i="10"/>
  <c r="J6082" i="10"/>
  <c r="E6082" i="10"/>
  <c r="F6082" i="10" s="1"/>
  <c r="M6081" i="10"/>
  <c r="L6081" i="10"/>
  <c r="J6081" i="10"/>
  <c r="F6081" i="10"/>
  <c r="E6081" i="10"/>
  <c r="M6080" i="10"/>
  <c r="L6080" i="10"/>
  <c r="J6080" i="10"/>
  <c r="E6080" i="10"/>
  <c r="F6080" i="10" s="1"/>
  <c r="M6079" i="10"/>
  <c r="L6079" i="10"/>
  <c r="J6079" i="10"/>
  <c r="E6079" i="10"/>
  <c r="F6079" i="10" s="1"/>
  <c r="M6078" i="10"/>
  <c r="L6078" i="10"/>
  <c r="J6078" i="10"/>
  <c r="F6078" i="10"/>
  <c r="E6078" i="10"/>
  <c r="M6077" i="10"/>
  <c r="L6077" i="10"/>
  <c r="J6077" i="10"/>
  <c r="E6077" i="10"/>
  <c r="F6077" i="10" s="1"/>
  <c r="M6076" i="10"/>
  <c r="L6076" i="10"/>
  <c r="J6076" i="10"/>
  <c r="E6076" i="10"/>
  <c r="F6076" i="10" s="1"/>
  <c r="M6075" i="10"/>
  <c r="L6075" i="10"/>
  <c r="J6075" i="10"/>
  <c r="E6075" i="10"/>
  <c r="F6075" i="10" s="1"/>
  <c r="M6074" i="10"/>
  <c r="L6074" i="10"/>
  <c r="J6074" i="10"/>
  <c r="E6074" i="10"/>
  <c r="F6074" i="10" s="1"/>
  <c r="M6073" i="10"/>
  <c r="L6073" i="10"/>
  <c r="J6073" i="10"/>
  <c r="F6073" i="10"/>
  <c r="E6073" i="10"/>
  <c r="M6072" i="10"/>
  <c r="L6072" i="10"/>
  <c r="J6072" i="10"/>
  <c r="F6072" i="10"/>
  <c r="E6072" i="10"/>
  <c r="M6071" i="10"/>
  <c r="L6071" i="10"/>
  <c r="J6071" i="10"/>
  <c r="E6071" i="10"/>
  <c r="F6071" i="10" s="1"/>
  <c r="M6070" i="10"/>
  <c r="L6070" i="10"/>
  <c r="J6070" i="10"/>
  <c r="F6070" i="10"/>
  <c r="E6070" i="10"/>
  <c r="M6069" i="10"/>
  <c r="L6069" i="10"/>
  <c r="J6069" i="10"/>
  <c r="F6069" i="10"/>
  <c r="E6069" i="10"/>
  <c r="M6068" i="10"/>
  <c r="L6068" i="10"/>
  <c r="J6068" i="10"/>
  <c r="E6068" i="10"/>
  <c r="F6068" i="10" s="1"/>
  <c r="M6067" i="10"/>
  <c r="L6067" i="10"/>
  <c r="J6067" i="10"/>
  <c r="F6067" i="10"/>
  <c r="E6067" i="10"/>
  <c r="M6066" i="10"/>
  <c r="L6066" i="10"/>
  <c r="J6066" i="10"/>
  <c r="E6066" i="10"/>
  <c r="F6066" i="10" s="1"/>
  <c r="M6065" i="10"/>
  <c r="L6065" i="10"/>
  <c r="J6065" i="10"/>
  <c r="E6065" i="10"/>
  <c r="F6065" i="10" s="1"/>
  <c r="M6064" i="10"/>
  <c r="L6064" i="10"/>
  <c r="J6064" i="10"/>
  <c r="E6064" i="10"/>
  <c r="F6064" i="10" s="1"/>
  <c r="M6063" i="10"/>
  <c r="L6063" i="10"/>
  <c r="J6063" i="10"/>
  <c r="E6063" i="10"/>
  <c r="F6063" i="10" s="1"/>
  <c r="M6062" i="10"/>
  <c r="L6062" i="10"/>
  <c r="J6062" i="10"/>
  <c r="E6062" i="10"/>
  <c r="F6062" i="10" s="1"/>
  <c r="M6061" i="10"/>
  <c r="L6061" i="10"/>
  <c r="J6061" i="10"/>
  <c r="E6061" i="10"/>
  <c r="F6061" i="10" s="1"/>
  <c r="M6060" i="10"/>
  <c r="L6060" i="10"/>
  <c r="J6060" i="10"/>
  <c r="F6060" i="10"/>
  <c r="E6060" i="10"/>
  <c r="M6059" i="10"/>
  <c r="L6059" i="10"/>
  <c r="J6059" i="10"/>
  <c r="E6059" i="10"/>
  <c r="F6059" i="10" s="1"/>
  <c r="M6058" i="10"/>
  <c r="L6058" i="10"/>
  <c r="J6058" i="10"/>
  <c r="E6058" i="10"/>
  <c r="F6058" i="10" s="1"/>
  <c r="M6057" i="10"/>
  <c r="L6057" i="10"/>
  <c r="J6057" i="10"/>
  <c r="E6057" i="10"/>
  <c r="F6057" i="10" s="1"/>
  <c r="M6056" i="10"/>
  <c r="L6056" i="10"/>
  <c r="J6056" i="10"/>
  <c r="F6056" i="10"/>
  <c r="E6056" i="10"/>
  <c r="M6055" i="10"/>
  <c r="L6055" i="10"/>
  <c r="J6055" i="10"/>
  <c r="E6055" i="10"/>
  <c r="F6055" i="10" s="1"/>
  <c r="M6054" i="10"/>
  <c r="L6054" i="10"/>
  <c r="J6054" i="10"/>
  <c r="E6054" i="10"/>
  <c r="F6054" i="10" s="1"/>
  <c r="M6053" i="10"/>
  <c r="L6053" i="10"/>
  <c r="J6053" i="10"/>
  <c r="E6053" i="10"/>
  <c r="F6053" i="10" s="1"/>
  <c r="M6052" i="10"/>
  <c r="L6052" i="10"/>
  <c r="J6052" i="10"/>
  <c r="E6052" i="10"/>
  <c r="F6052" i="10" s="1"/>
  <c r="M6051" i="10"/>
  <c r="L6051" i="10"/>
  <c r="J6051" i="10"/>
  <c r="E6051" i="10"/>
  <c r="F6051" i="10" s="1"/>
  <c r="M6050" i="10"/>
  <c r="L6050" i="10"/>
  <c r="J6050" i="10"/>
  <c r="E6050" i="10"/>
  <c r="F6050" i="10" s="1"/>
  <c r="M6049" i="10"/>
  <c r="L6049" i="10"/>
  <c r="J6049" i="10"/>
  <c r="E6049" i="10"/>
  <c r="F6049" i="10" s="1"/>
  <c r="M6048" i="10"/>
  <c r="L6048" i="10"/>
  <c r="J6048" i="10"/>
  <c r="E6048" i="10"/>
  <c r="F6048" i="10" s="1"/>
  <c r="M6047" i="10"/>
  <c r="L6047" i="10"/>
  <c r="J6047" i="10"/>
  <c r="E6047" i="10"/>
  <c r="F6047" i="10" s="1"/>
  <c r="M6046" i="10"/>
  <c r="L6046" i="10"/>
  <c r="J6046" i="10"/>
  <c r="E6046" i="10"/>
  <c r="F6046" i="10" s="1"/>
  <c r="M6045" i="10"/>
  <c r="L6045" i="10"/>
  <c r="J6045" i="10"/>
  <c r="F6045" i="10"/>
  <c r="E6045" i="10"/>
  <c r="M6044" i="10"/>
  <c r="L6044" i="10"/>
  <c r="J6044" i="10"/>
  <c r="E6044" i="10"/>
  <c r="F6044" i="10" s="1"/>
  <c r="M6043" i="10"/>
  <c r="L6043" i="10"/>
  <c r="J6043" i="10"/>
  <c r="E6043" i="10"/>
  <c r="F6043" i="10" s="1"/>
  <c r="M6042" i="10"/>
  <c r="L6042" i="10"/>
  <c r="J6042" i="10"/>
  <c r="E6042" i="10"/>
  <c r="F6042" i="10" s="1"/>
  <c r="M6041" i="10"/>
  <c r="L6041" i="10"/>
  <c r="J6041" i="10"/>
  <c r="E6041" i="10"/>
  <c r="F6041" i="10" s="1"/>
  <c r="M6040" i="10"/>
  <c r="L6040" i="10"/>
  <c r="J6040" i="10"/>
  <c r="E6040" i="10"/>
  <c r="F6040" i="10" s="1"/>
  <c r="M6039" i="10"/>
  <c r="L6039" i="10"/>
  <c r="J6039" i="10"/>
  <c r="E6039" i="10"/>
  <c r="F6039" i="10" s="1"/>
  <c r="M6038" i="10"/>
  <c r="L6038" i="10"/>
  <c r="J6038" i="10"/>
  <c r="E6038" i="10"/>
  <c r="F6038" i="10" s="1"/>
  <c r="M6037" i="10"/>
  <c r="L6037" i="10"/>
  <c r="J6037" i="10"/>
  <c r="E6037" i="10"/>
  <c r="F6037" i="10" s="1"/>
  <c r="M6036" i="10"/>
  <c r="L6036" i="10"/>
  <c r="J6036" i="10"/>
  <c r="E6036" i="10"/>
  <c r="F6036" i="10" s="1"/>
  <c r="M6035" i="10"/>
  <c r="L6035" i="10"/>
  <c r="J6035" i="10"/>
  <c r="E6035" i="10"/>
  <c r="F6035" i="10" s="1"/>
  <c r="M6034" i="10"/>
  <c r="L6034" i="10"/>
  <c r="J6034" i="10"/>
  <c r="E6034" i="10"/>
  <c r="F6034" i="10" s="1"/>
  <c r="M6033" i="10"/>
  <c r="L6033" i="10"/>
  <c r="J6033" i="10"/>
  <c r="E6033" i="10"/>
  <c r="F6033" i="10" s="1"/>
  <c r="M6032" i="10"/>
  <c r="L6032" i="10"/>
  <c r="J6032" i="10"/>
  <c r="E6032" i="10"/>
  <c r="F6032" i="10" s="1"/>
  <c r="M6031" i="10"/>
  <c r="L6031" i="10"/>
  <c r="J6031" i="10"/>
  <c r="E6031" i="10"/>
  <c r="F6031" i="10" s="1"/>
  <c r="M6030" i="10"/>
  <c r="L6030" i="10"/>
  <c r="J6030" i="10"/>
  <c r="E6030" i="10"/>
  <c r="F6030" i="10" s="1"/>
  <c r="M6029" i="10"/>
  <c r="L6029" i="10"/>
  <c r="J6029" i="10"/>
  <c r="E6029" i="10"/>
  <c r="F6029" i="10" s="1"/>
  <c r="M6028" i="10"/>
  <c r="L6028" i="10"/>
  <c r="J6028" i="10"/>
  <c r="E6028" i="10"/>
  <c r="F6028" i="10" s="1"/>
  <c r="M6027" i="10"/>
  <c r="L6027" i="10"/>
  <c r="J6027" i="10"/>
  <c r="F6027" i="10"/>
  <c r="E6027" i="10"/>
  <c r="M6026" i="10"/>
  <c r="L6026" i="10"/>
  <c r="J6026" i="10"/>
  <c r="E6026" i="10"/>
  <c r="F6026" i="10" s="1"/>
  <c r="M6025" i="10"/>
  <c r="L6025" i="10"/>
  <c r="J6025" i="10"/>
  <c r="E6025" i="10"/>
  <c r="F6025" i="10" s="1"/>
  <c r="M6024" i="10"/>
  <c r="L6024" i="10"/>
  <c r="J6024" i="10"/>
  <c r="E6024" i="10"/>
  <c r="F6024" i="10" s="1"/>
  <c r="M6023" i="10"/>
  <c r="L6023" i="10"/>
  <c r="J6023" i="10"/>
  <c r="E6023" i="10"/>
  <c r="F6023" i="10" s="1"/>
  <c r="M6022" i="10"/>
  <c r="L6022" i="10"/>
  <c r="J6022" i="10"/>
  <c r="F6022" i="10"/>
  <c r="E6022" i="10"/>
  <c r="M6021" i="10"/>
  <c r="L6021" i="10"/>
  <c r="J6021" i="10"/>
  <c r="F6021" i="10"/>
  <c r="E6021" i="10"/>
  <c r="M6020" i="10"/>
  <c r="L6020" i="10"/>
  <c r="J6020" i="10"/>
  <c r="E6020" i="10"/>
  <c r="F6020" i="10" s="1"/>
  <c r="M6019" i="10"/>
  <c r="L6019" i="10"/>
  <c r="J6019" i="10"/>
  <c r="E6019" i="10"/>
  <c r="F6019" i="10" s="1"/>
  <c r="M6018" i="10"/>
  <c r="L6018" i="10"/>
  <c r="J6018" i="10"/>
  <c r="E6018" i="10"/>
  <c r="F6018" i="10" s="1"/>
  <c r="M6017" i="10"/>
  <c r="L6017" i="10"/>
  <c r="J6017" i="10"/>
  <c r="E6017" i="10"/>
  <c r="F6017" i="10" s="1"/>
  <c r="M6016" i="10"/>
  <c r="L6016" i="10"/>
  <c r="J6016" i="10"/>
  <c r="E6016" i="10"/>
  <c r="F6016" i="10" s="1"/>
  <c r="M6015" i="10"/>
  <c r="L6015" i="10"/>
  <c r="J6015" i="10"/>
  <c r="E6015" i="10"/>
  <c r="F6015" i="10" s="1"/>
  <c r="M6014" i="10"/>
  <c r="L6014" i="10"/>
  <c r="J6014" i="10"/>
  <c r="E6014" i="10"/>
  <c r="F6014" i="10" s="1"/>
  <c r="M6013" i="10"/>
  <c r="L6013" i="10"/>
  <c r="J6013" i="10"/>
  <c r="E6013" i="10"/>
  <c r="F6013" i="10" s="1"/>
  <c r="M6012" i="10"/>
  <c r="L6012" i="10"/>
  <c r="J6012" i="10"/>
  <c r="F6012" i="10"/>
  <c r="E6012" i="10"/>
  <c r="M6011" i="10"/>
  <c r="L6011" i="10"/>
  <c r="J6011" i="10"/>
  <c r="F6011" i="10"/>
  <c r="E6011" i="10"/>
  <c r="M6010" i="10"/>
  <c r="L6010" i="10"/>
  <c r="J6010" i="10"/>
  <c r="E6010" i="10"/>
  <c r="F6010" i="10" s="1"/>
  <c r="M6009" i="10"/>
  <c r="L6009" i="10"/>
  <c r="J6009" i="10"/>
  <c r="E6009" i="10"/>
  <c r="F6009" i="10" s="1"/>
  <c r="M6008" i="10"/>
  <c r="L6008" i="10"/>
  <c r="J6008" i="10"/>
  <c r="E6008" i="10"/>
  <c r="F6008" i="10" s="1"/>
  <c r="M6007" i="10"/>
  <c r="L6007" i="10"/>
  <c r="J6007" i="10"/>
  <c r="E6007" i="10"/>
  <c r="F6007" i="10" s="1"/>
  <c r="M6006" i="10"/>
  <c r="L6006" i="10"/>
  <c r="J6006" i="10"/>
  <c r="E6006" i="10"/>
  <c r="F6006" i="10" s="1"/>
  <c r="M6005" i="10"/>
  <c r="L6005" i="10"/>
  <c r="J6005" i="10"/>
  <c r="E6005" i="10"/>
  <c r="F6005" i="10" s="1"/>
  <c r="M6004" i="10"/>
  <c r="L6004" i="10"/>
  <c r="J6004" i="10"/>
  <c r="E6004" i="10"/>
  <c r="F6004" i="10" s="1"/>
  <c r="M6003" i="10"/>
  <c r="L6003" i="10"/>
  <c r="J6003" i="10"/>
  <c r="E6003" i="10"/>
  <c r="F6003" i="10" s="1"/>
  <c r="M6002" i="10"/>
  <c r="L6002" i="10"/>
  <c r="J6002" i="10"/>
  <c r="E6002" i="10"/>
  <c r="F6002" i="10" s="1"/>
  <c r="M6001" i="10"/>
  <c r="L6001" i="10"/>
  <c r="J6001" i="10"/>
  <c r="E6001" i="10"/>
  <c r="F6001" i="10" s="1"/>
  <c r="M6000" i="10"/>
  <c r="L6000" i="10"/>
  <c r="J6000" i="10"/>
  <c r="E6000" i="10"/>
  <c r="F6000" i="10" s="1"/>
  <c r="M5999" i="10"/>
  <c r="L5999" i="10"/>
  <c r="J5999" i="10"/>
  <c r="E5999" i="10"/>
  <c r="F5999" i="10" s="1"/>
  <c r="M5998" i="10"/>
  <c r="L5998" i="10"/>
  <c r="J5998" i="10"/>
  <c r="E5998" i="10"/>
  <c r="F5998" i="10" s="1"/>
  <c r="M5997" i="10"/>
  <c r="L5997" i="10"/>
  <c r="J5997" i="10"/>
  <c r="E5997" i="10"/>
  <c r="F5997" i="10" s="1"/>
  <c r="M5996" i="10"/>
  <c r="L5996" i="10"/>
  <c r="J5996" i="10"/>
  <c r="E5996" i="10"/>
  <c r="F5996" i="10" s="1"/>
  <c r="M5995" i="10"/>
  <c r="L5995" i="10"/>
  <c r="J5995" i="10"/>
  <c r="E5995" i="10"/>
  <c r="F5995" i="10" s="1"/>
  <c r="M5994" i="10"/>
  <c r="L5994" i="10"/>
  <c r="J5994" i="10"/>
  <c r="F5994" i="10"/>
  <c r="E5994" i="10"/>
  <c r="M5993" i="10"/>
  <c r="L5993" i="10"/>
  <c r="J5993" i="10"/>
  <c r="E5993" i="10"/>
  <c r="F5993" i="10" s="1"/>
  <c r="M5992" i="10"/>
  <c r="L5992" i="10"/>
  <c r="J5992" i="10"/>
  <c r="E5992" i="10"/>
  <c r="F5992" i="10" s="1"/>
  <c r="M5991" i="10"/>
  <c r="L5991" i="10"/>
  <c r="J5991" i="10"/>
  <c r="E5991" i="10"/>
  <c r="F5991" i="10" s="1"/>
  <c r="M5990" i="10"/>
  <c r="L5990" i="10"/>
  <c r="J5990" i="10"/>
  <c r="E5990" i="10"/>
  <c r="F5990" i="10" s="1"/>
  <c r="M5989" i="10"/>
  <c r="L5989" i="10"/>
  <c r="J5989" i="10"/>
  <c r="E5989" i="10"/>
  <c r="F5989" i="10" s="1"/>
  <c r="M5988" i="10"/>
  <c r="L5988" i="10"/>
  <c r="J5988" i="10"/>
  <c r="E5988" i="10"/>
  <c r="F5988" i="10" s="1"/>
  <c r="M5987" i="10"/>
  <c r="L5987" i="10"/>
  <c r="J5987" i="10"/>
  <c r="E5987" i="10"/>
  <c r="F5987" i="10" s="1"/>
  <c r="M5986" i="10"/>
  <c r="L5986" i="10"/>
  <c r="J5986" i="10"/>
  <c r="E5986" i="10"/>
  <c r="F5986" i="10" s="1"/>
  <c r="M5985" i="10"/>
  <c r="L5985" i="10"/>
  <c r="J5985" i="10"/>
  <c r="E5985" i="10"/>
  <c r="F5985" i="10" s="1"/>
  <c r="M5984" i="10"/>
  <c r="L5984" i="10"/>
  <c r="J5984" i="10"/>
  <c r="F5984" i="10"/>
  <c r="E5984" i="10"/>
  <c r="M5983" i="10"/>
  <c r="L5983" i="10"/>
  <c r="J5983" i="10"/>
  <c r="E5983" i="10"/>
  <c r="F5983" i="10" s="1"/>
  <c r="M5982" i="10"/>
  <c r="L5982" i="10"/>
  <c r="J5982" i="10"/>
  <c r="E5982" i="10"/>
  <c r="F5982" i="10" s="1"/>
  <c r="M5981" i="10"/>
  <c r="L5981" i="10"/>
  <c r="J5981" i="10"/>
  <c r="E5981" i="10"/>
  <c r="F5981" i="10" s="1"/>
  <c r="M5980" i="10"/>
  <c r="L5980" i="10"/>
  <c r="J5980" i="10"/>
  <c r="E5980" i="10"/>
  <c r="F5980" i="10" s="1"/>
  <c r="M5979" i="10"/>
  <c r="L5979" i="10"/>
  <c r="J5979" i="10"/>
  <c r="E5979" i="10"/>
  <c r="F5979" i="10" s="1"/>
  <c r="M5978" i="10"/>
  <c r="L5978" i="10"/>
  <c r="J5978" i="10"/>
  <c r="E5978" i="10"/>
  <c r="F5978" i="10" s="1"/>
  <c r="M5977" i="10"/>
  <c r="L5977" i="10"/>
  <c r="J5977" i="10"/>
  <c r="E5977" i="10"/>
  <c r="F5977" i="10" s="1"/>
  <c r="M5976" i="10"/>
  <c r="L5976" i="10"/>
  <c r="J5976" i="10"/>
  <c r="E5976" i="10"/>
  <c r="F5976" i="10" s="1"/>
  <c r="M5975" i="10"/>
  <c r="L5975" i="10"/>
  <c r="J5975" i="10"/>
  <c r="E5975" i="10"/>
  <c r="F5975" i="10" s="1"/>
  <c r="M5974" i="10"/>
  <c r="L5974" i="10"/>
  <c r="J5974" i="10"/>
  <c r="E5974" i="10"/>
  <c r="F5974" i="10" s="1"/>
  <c r="M5973" i="10"/>
  <c r="L5973" i="10"/>
  <c r="J5973" i="10"/>
  <c r="F5973" i="10"/>
  <c r="E5973" i="10"/>
  <c r="M5972" i="10"/>
  <c r="L5972" i="10"/>
  <c r="J5972" i="10"/>
  <c r="F5972" i="10"/>
  <c r="E5972" i="10"/>
  <c r="M5971" i="10"/>
  <c r="L5971" i="10"/>
  <c r="J5971" i="10"/>
  <c r="E5971" i="10"/>
  <c r="F5971" i="10" s="1"/>
  <c r="M5970" i="10"/>
  <c r="L5970" i="10"/>
  <c r="J5970" i="10"/>
  <c r="E5970" i="10"/>
  <c r="F5970" i="10" s="1"/>
  <c r="M5969" i="10"/>
  <c r="L5969" i="10"/>
  <c r="J5969" i="10"/>
  <c r="E5969" i="10"/>
  <c r="F5969" i="10" s="1"/>
  <c r="M5968" i="10"/>
  <c r="L5968" i="10"/>
  <c r="J5968" i="10"/>
  <c r="E5968" i="10"/>
  <c r="F5968" i="10" s="1"/>
  <c r="M5967" i="10"/>
  <c r="L5967" i="10"/>
  <c r="J5967" i="10"/>
  <c r="E5967" i="10"/>
  <c r="F5967" i="10" s="1"/>
  <c r="M5966" i="10"/>
  <c r="L5966" i="10"/>
  <c r="J5966" i="10"/>
  <c r="F5966" i="10"/>
  <c r="E5966" i="10"/>
  <c r="M5965" i="10"/>
  <c r="L5965" i="10"/>
  <c r="J5965" i="10"/>
  <c r="E5965" i="10"/>
  <c r="F5965" i="10" s="1"/>
  <c r="M5964" i="10"/>
  <c r="L5964" i="10"/>
  <c r="J5964" i="10"/>
  <c r="F5964" i="10"/>
  <c r="E5964" i="10"/>
  <c r="M5963" i="10"/>
  <c r="L5963" i="10"/>
  <c r="J5963" i="10"/>
  <c r="E5963" i="10"/>
  <c r="F5963" i="10" s="1"/>
  <c r="M5962" i="10"/>
  <c r="L5962" i="10"/>
  <c r="J5962" i="10"/>
  <c r="F5962" i="10"/>
  <c r="E5962" i="10"/>
  <c r="M5961" i="10"/>
  <c r="L5961" i="10"/>
  <c r="J5961" i="10"/>
  <c r="E5961" i="10"/>
  <c r="F5961" i="10" s="1"/>
  <c r="M5960" i="10"/>
  <c r="L5960" i="10"/>
  <c r="J5960" i="10"/>
  <c r="E5960" i="10"/>
  <c r="F5960" i="10" s="1"/>
  <c r="M5959" i="10"/>
  <c r="L5959" i="10"/>
  <c r="J5959" i="10"/>
  <c r="E5959" i="10"/>
  <c r="F5959" i="10" s="1"/>
  <c r="M5958" i="10"/>
  <c r="L5958" i="10"/>
  <c r="J5958" i="10"/>
  <c r="E5958" i="10"/>
  <c r="F5958" i="10" s="1"/>
  <c r="M5957" i="10"/>
  <c r="L5957" i="10"/>
  <c r="J5957" i="10"/>
  <c r="E5957" i="10"/>
  <c r="F5957" i="10" s="1"/>
  <c r="M5956" i="10"/>
  <c r="L5956" i="10"/>
  <c r="J5956" i="10"/>
  <c r="E5956" i="10"/>
  <c r="F5956" i="10" s="1"/>
  <c r="M5955" i="10"/>
  <c r="L5955" i="10"/>
  <c r="J5955" i="10"/>
  <c r="F5955" i="10"/>
  <c r="E5955" i="10"/>
  <c r="M5954" i="10"/>
  <c r="L5954" i="10"/>
  <c r="J5954" i="10"/>
  <c r="E5954" i="10"/>
  <c r="F5954" i="10" s="1"/>
  <c r="M5953" i="10"/>
  <c r="L5953" i="10"/>
  <c r="J5953" i="10"/>
  <c r="E5953" i="10"/>
  <c r="F5953" i="10" s="1"/>
  <c r="M5952" i="10"/>
  <c r="L5952" i="10"/>
  <c r="J5952" i="10"/>
  <c r="E5952" i="10"/>
  <c r="F5952" i="10" s="1"/>
  <c r="M5951" i="10"/>
  <c r="L5951" i="10"/>
  <c r="J5951" i="10"/>
  <c r="E5951" i="10"/>
  <c r="F5951" i="10" s="1"/>
  <c r="M5950" i="10"/>
  <c r="L5950" i="10"/>
  <c r="J5950" i="10"/>
  <c r="E5950" i="10"/>
  <c r="F5950" i="10" s="1"/>
  <c r="M5949" i="10"/>
  <c r="L5949" i="10"/>
  <c r="J5949" i="10"/>
  <c r="E5949" i="10"/>
  <c r="F5949" i="10" s="1"/>
  <c r="M5948" i="10"/>
  <c r="L5948" i="10"/>
  <c r="J5948" i="10"/>
  <c r="E5948" i="10"/>
  <c r="F5948" i="10" s="1"/>
  <c r="M5947" i="10"/>
  <c r="L5947" i="10"/>
  <c r="J5947" i="10"/>
  <c r="E5947" i="10"/>
  <c r="F5947" i="10" s="1"/>
  <c r="M5946" i="10"/>
  <c r="L5946" i="10"/>
  <c r="J5946" i="10"/>
  <c r="E5946" i="10"/>
  <c r="F5946" i="10" s="1"/>
  <c r="M5945" i="10"/>
  <c r="L5945" i="10"/>
  <c r="J5945" i="10"/>
  <c r="E5945" i="10"/>
  <c r="F5945" i="10" s="1"/>
  <c r="M5944" i="10"/>
  <c r="L5944" i="10"/>
  <c r="J5944" i="10"/>
  <c r="E5944" i="10"/>
  <c r="F5944" i="10" s="1"/>
  <c r="M5943" i="10"/>
  <c r="L5943" i="10"/>
  <c r="J5943" i="10"/>
  <c r="E5943" i="10"/>
  <c r="F5943" i="10" s="1"/>
  <c r="M5942" i="10"/>
  <c r="L5942" i="10"/>
  <c r="J5942" i="10"/>
  <c r="E5942" i="10"/>
  <c r="F5942" i="10" s="1"/>
  <c r="M5941" i="10"/>
  <c r="L5941" i="10"/>
  <c r="J5941" i="10"/>
  <c r="E5941" i="10"/>
  <c r="F5941" i="10" s="1"/>
  <c r="M5940" i="10"/>
  <c r="L5940" i="10"/>
  <c r="J5940" i="10"/>
  <c r="F5940" i="10"/>
  <c r="E5940" i="10"/>
  <c r="M5939" i="10"/>
  <c r="L5939" i="10"/>
  <c r="J5939" i="10"/>
  <c r="E5939" i="10"/>
  <c r="F5939" i="10" s="1"/>
  <c r="M5938" i="10"/>
  <c r="L5938" i="10"/>
  <c r="J5938" i="10"/>
  <c r="E5938" i="10"/>
  <c r="F5938" i="10" s="1"/>
  <c r="M5937" i="10"/>
  <c r="L5937" i="10"/>
  <c r="J5937" i="10"/>
  <c r="E5937" i="10"/>
  <c r="F5937" i="10" s="1"/>
  <c r="M5936" i="10"/>
  <c r="L5936" i="10"/>
  <c r="J5936" i="10"/>
  <c r="E5936" i="10"/>
  <c r="F5936" i="10" s="1"/>
  <c r="M5935" i="10"/>
  <c r="L5935" i="10"/>
  <c r="J5935" i="10"/>
  <c r="E5935" i="10"/>
  <c r="F5935" i="10" s="1"/>
  <c r="M5934" i="10"/>
  <c r="L5934" i="10"/>
  <c r="J5934" i="10"/>
  <c r="E5934" i="10"/>
  <c r="F5934" i="10" s="1"/>
  <c r="M5933" i="10"/>
  <c r="L5933" i="10"/>
  <c r="J5933" i="10"/>
  <c r="E5933" i="10"/>
  <c r="F5933" i="10" s="1"/>
  <c r="M5932" i="10"/>
  <c r="L5932" i="10"/>
  <c r="J5932" i="10"/>
  <c r="E5932" i="10"/>
  <c r="F5932" i="10" s="1"/>
  <c r="M5931" i="10"/>
  <c r="L5931" i="10"/>
  <c r="J5931" i="10"/>
  <c r="E5931" i="10"/>
  <c r="F5931" i="10" s="1"/>
  <c r="M5930" i="10"/>
  <c r="L5930" i="10"/>
  <c r="J5930" i="10"/>
  <c r="E5930" i="10"/>
  <c r="F5930" i="10" s="1"/>
  <c r="M5929" i="10"/>
  <c r="L5929" i="10"/>
  <c r="J5929" i="10"/>
  <c r="E5929" i="10"/>
  <c r="F5929" i="10" s="1"/>
  <c r="M5928" i="10"/>
  <c r="L5928" i="10"/>
  <c r="J5928" i="10"/>
  <c r="F5928" i="10"/>
  <c r="E5928" i="10"/>
  <c r="M5927" i="10"/>
  <c r="L5927" i="10"/>
  <c r="J5927" i="10"/>
  <c r="E5927" i="10"/>
  <c r="F5927" i="10" s="1"/>
  <c r="M5926" i="10"/>
  <c r="L5926" i="10"/>
  <c r="J5926" i="10"/>
  <c r="E5926" i="10"/>
  <c r="F5926" i="10" s="1"/>
  <c r="M5925" i="10"/>
  <c r="L5925" i="10"/>
  <c r="J5925" i="10"/>
  <c r="E5925" i="10"/>
  <c r="F5925" i="10" s="1"/>
  <c r="M5924" i="10"/>
  <c r="L5924" i="10"/>
  <c r="J5924" i="10"/>
  <c r="E5924" i="10"/>
  <c r="F5924" i="10" s="1"/>
  <c r="M5923" i="10"/>
  <c r="L5923" i="10"/>
  <c r="J5923" i="10"/>
  <c r="E5923" i="10"/>
  <c r="F5923" i="10" s="1"/>
  <c r="M5922" i="10"/>
  <c r="L5922" i="10"/>
  <c r="J5922" i="10"/>
  <c r="E5922" i="10"/>
  <c r="F5922" i="10" s="1"/>
  <c r="M5921" i="10"/>
  <c r="L5921" i="10"/>
  <c r="J5921" i="10"/>
  <c r="E5921" i="10"/>
  <c r="F5921" i="10" s="1"/>
  <c r="M5920" i="10"/>
  <c r="L5920" i="10"/>
  <c r="J5920" i="10"/>
  <c r="E5920" i="10"/>
  <c r="F5920" i="10" s="1"/>
  <c r="M5919" i="10"/>
  <c r="L5919" i="10"/>
  <c r="J5919" i="10"/>
  <c r="E5919" i="10"/>
  <c r="F5919" i="10" s="1"/>
  <c r="M5918" i="10"/>
  <c r="L5918" i="10"/>
  <c r="J5918" i="10"/>
  <c r="E5918" i="10"/>
  <c r="F5918" i="10" s="1"/>
  <c r="M5917" i="10"/>
  <c r="L5917" i="10"/>
  <c r="J5917" i="10"/>
  <c r="F5917" i="10"/>
  <c r="E5917" i="10"/>
  <c r="M5916" i="10"/>
  <c r="L5916" i="10"/>
  <c r="J5916" i="10"/>
  <c r="E5916" i="10"/>
  <c r="F5916" i="10" s="1"/>
  <c r="M5915" i="10"/>
  <c r="L5915" i="10"/>
  <c r="J5915" i="10"/>
  <c r="E5915" i="10"/>
  <c r="F5915" i="10" s="1"/>
  <c r="M5914" i="10"/>
  <c r="L5914" i="10"/>
  <c r="J5914" i="10"/>
  <c r="E5914" i="10"/>
  <c r="F5914" i="10" s="1"/>
  <c r="M5913" i="10"/>
  <c r="L5913" i="10"/>
  <c r="J5913" i="10"/>
  <c r="E5913" i="10"/>
  <c r="F5913" i="10" s="1"/>
  <c r="M5912" i="10"/>
  <c r="L5912" i="10"/>
  <c r="J5912" i="10"/>
  <c r="E5912" i="10"/>
  <c r="F5912" i="10" s="1"/>
  <c r="M5911" i="10"/>
  <c r="L5911" i="10"/>
  <c r="J5911" i="10"/>
  <c r="E5911" i="10"/>
  <c r="F5911" i="10" s="1"/>
  <c r="M5910" i="10"/>
  <c r="L5910" i="10"/>
  <c r="J5910" i="10"/>
  <c r="E5910" i="10"/>
  <c r="F5910" i="10" s="1"/>
  <c r="M5909" i="10"/>
  <c r="L5909" i="10"/>
  <c r="J5909" i="10"/>
  <c r="E5909" i="10"/>
  <c r="F5909" i="10" s="1"/>
  <c r="M5908" i="10"/>
  <c r="L5908" i="10"/>
  <c r="J5908" i="10"/>
  <c r="E5908" i="10"/>
  <c r="F5908" i="10" s="1"/>
  <c r="M5907" i="10"/>
  <c r="L5907" i="10"/>
  <c r="J5907" i="10"/>
  <c r="E5907" i="10"/>
  <c r="F5907" i="10" s="1"/>
  <c r="M5906" i="10"/>
  <c r="L5906" i="10"/>
  <c r="J5906" i="10"/>
  <c r="E5906" i="10"/>
  <c r="F5906" i="10" s="1"/>
  <c r="M5905" i="10"/>
  <c r="L5905" i="10"/>
  <c r="J5905" i="10"/>
  <c r="E5905" i="10"/>
  <c r="F5905" i="10" s="1"/>
  <c r="M5904" i="10"/>
  <c r="L5904" i="10"/>
  <c r="J5904" i="10"/>
  <c r="F5904" i="10"/>
  <c r="E5904" i="10"/>
  <c r="M5903" i="10"/>
  <c r="L5903" i="10"/>
  <c r="J5903" i="10"/>
  <c r="E5903" i="10"/>
  <c r="F5903" i="10" s="1"/>
  <c r="M5902" i="10"/>
  <c r="L5902" i="10"/>
  <c r="J5902" i="10"/>
  <c r="E5902" i="10"/>
  <c r="F5902" i="10" s="1"/>
  <c r="M5901" i="10"/>
  <c r="L5901" i="10"/>
  <c r="J5901" i="10"/>
  <c r="E5901" i="10"/>
  <c r="F5901" i="10" s="1"/>
  <c r="M5900" i="10"/>
  <c r="L5900" i="10"/>
  <c r="J5900" i="10"/>
  <c r="E5900" i="10"/>
  <c r="F5900" i="10" s="1"/>
  <c r="M5899" i="10"/>
  <c r="L5899" i="10"/>
  <c r="J5899" i="10"/>
  <c r="E5899" i="10"/>
  <c r="F5899" i="10" s="1"/>
  <c r="M5898" i="10"/>
  <c r="L5898" i="10"/>
  <c r="J5898" i="10"/>
  <c r="E5898" i="10"/>
  <c r="F5898" i="10" s="1"/>
  <c r="M5897" i="10"/>
  <c r="L5897" i="10"/>
  <c r="J5897" i="10"/>
  <c r="E5897" i="10"/>
  <c r="F5897" i="10" s="1"/>
  <c r="M5896" i="10"/>
  <c r="L5896" i="10"/>
  <c r="J5896" i="10"/>
  <c r="E5896" i="10"/>
  <c r="F5896" i="10" s="1"/>
  <c r="M5895" i="10"/>
  <c r="L5895" i="10"/>
  <c r="J5895" i="10"/>
  <c r="F5895" i="10"/>
  <c r="E5895" i="10"/>
  <c r="M5894" i="10"/>
  <c r="L5894" i="10"/>
  <c r="J5894" i="10"/>
  <c r="E5894" i="10"/>
  <c r="F5894" i="10" s="1"/>
  <c r="M5893" i="10"/>
  <c r="L5893" i="10"/>
  <c r="J5893" i="10"/>
  <c r="E5893" i="10"/>
  <c r="F5893" i="10" s="1"/>
  <c r="M5892" i="10"/>
  <c r="L5892" i="10"/>
  <c r="J5892" i="10"/>
  <c r="E5892" i="10"/>
  <c r="F5892" i="10" s="1"/>
  <c r="M5891" i="10"/>
  <c r="L5891" i="10"/>
  <c r="J5891" i="10"/>
  <c r="E5891" i="10"/>
  <c r="F5891" i="10" s="1"/>
  <c r="M5890" i="10"/>
  <c r="L5890" i="10"/>
  <c r="J5890" i="10"/>
  <c r="F5890" i="10"/>
  <c r="E5890" i="10"/>
  <c r="M5889" i="10"/>
  <c r="L5889" i="10"/>
  <c r="J5889" i="10"/>
  <c r="E5889" i="10"/>
  <c r="F5889" i="10" s="1"/>
  <c r="M5888" i="10"/>
  <c r="L5888" i="10"/>
  <c r="J5888" i="10"/>
  <c r="E5888" i="10"/>
  <c r="F5888" i="10" s="1"/>
  <c r="M5887" i="10"/>
  <c r="L5887" i="10"/>
  <c r="J5887" i="10"/>
  <c r="E5887" i="10"/>
  <c r="F5887" i="10" s="1"/>
  <c r="M5886" i="10"/>
  <c r="L5886" i="10"/>
  <c r="J5886" i="10"/>
  <c r="F5886" i="10"/>
  <c r="E5886" i="10"/>
  <c r="M5885" i="10"/>
  <c r="L5885" i="10"/>
  <c r="J5885" i="10"/>
  <c r="E5885" i="10"/>
  <c r="F5885" i="10" s="1"/>
  <c r="M5884" i="10"/>
  <c r="L5884" i="10"/>
  <c r="J5884" i="10"/>
  <c r="E5884" i="10"/>
  <c r="F5884" i="10" s="1"/>
  <c r="M5883" i="10"/>
  <c r="L5883" i="10"/>
  <c r="J5883" i="10"/>
  <c r="E5883" i="10"/>
  <c r="F5883" i="10" s="1"/>
  <c r="M5882" i="10"/>
  <c r="L5882" i="10"/>
  <c r="J5882" i="10"/>
  <c r="F5882" i="10"/>
  <c r="E5882" i="10"/>
  <c r="M5881" i="10"/>
  <c r="L5881" i="10"/>
  <c r="J5881" i="10"/>
  <c r="F5881" i="10"/>
  <c r="E5881" i="10"/>
  <c r="M5880" i="10"/>
  <c r="L5880" i="10"/>
  <c r="J5880" i="10"/>
  <c r="E5880" i="10"/>
  <c r="F5880" i="10" s="1"/>
  <c r="M5879" i="10"/>
  <c r="L5879" i="10"/>
  <c r="J5879" i="10"/>
  <c r="E5879" i="10"/>
  <c r="F5879" i="10" s="1"/>
  <c r="M5878" i="10"/>
  <c r="L5878" i="10"/>
  <c r="J5878" i="10"/>
  <c r="E5878" i="10"/>
  <c r="F5878" i="10" s="1"/>
  <c r="M5877" i="10"/>
  <c r="L5877" i="10"/>
  <c r="J5877" i="10"/>
  <c r="F5877" i="10"/>
  <c r="E5877" i="10"/>
  <c r="M5876" i="10"/>
  <c r="L5876" i="10"/>
  <c r="J5876" i="10"/>
  <c r="E5876" i="10"/>
  <c r="F5876" i="10" s="1"/>
  <c r="M5875" i="10"/>
  <c r="L5875" i="10"/>
  <c r="J5875" i="10"/>
  <c r="E5875" i="10"/>
  <c r="F5875" i="10" s="1"/>
  <c r="M5874" i="10"/>
  <c r="L5874" i="10"/>
  <c r="J5874" i="10"/>
  <c r="E5874" i="10"/>
  <c r="F5874" i="10" s="1"/>
  <c r="M5873" i="10"/>
  <c r="L5873" i="10"/>
  <c r="J5873" i="10"/>
  <c r="F5873" i="10"/>
  <c r="E5873" i="10"/>
  <c r="M5872" i="10"/>
  <c r="L5872" i="10"/>
  <c r="J5872" i="10"/>
  <c r="E5872" i="10"/>
  <c r="F5872" i="10" s="1"/>
  <c r="M5871" i="10"/>
  <c r="L5871" i="10"/>
  <c r="J5871" i="10"/>
  <c r="E5871" i="10"/>
  <c r="F5871" i="10" s="1"/>
  <c r="M5870" i="10"/>
  <c r="L5870" i="10"/>
  <c r="J5870" i="10"/>
  <c r="E5870" i="10"/>
  <c r="F5870" i="10" s="1"/>
  <c r="M5869" i="10"/>
  <c r="L5869" i="10"/>
  <c r="J5869" i="10"/>
  <c r="E5869" i="10"/>
  <c r="F5869" i="10" s="1"/>
  <c r="M5868" i="10"/>
  <c r="L5868" i="10"/>
  <c r="J5868" i="10"/>
  <c r="E5868" i="10"/>
  <c r="F5868" i="10" s="1"/>
  <c r="M5867" i="10"/>
  <c r="L5867" i="10"/>
  <c r="J5867" i="10"/>
  <c r="F5867" i="10"/>
  <c r="E5867" i="10"/>
  <c r="M5866" i="10"/>
  <c r="L5866" i="10"/>
  <c r="J5866" i="10"/>
  <c r="E5866" i="10"/>
  <c r="F5866" i="10" s="1"/>
  <c r="M5865" i="10"/>
  <c r="L5865" i="10"/>
  <c r="J5865" i="10"/>
  <c r="F5865" i="10"/>
  <c r="E5865" i="10"/>
  <c r="M5864" i="10"/>
  <c r="L5864" i="10"/>
  <c r="J5864" i="10"/>
  <c r="E5864" i="10"/>
  <c r="F5864" i="10" s="1"/>
  <c r="M5863" i="10"/>
  <c r="L5863" i="10"/>
  <c r="J5863" i="10"/>
  <c r="E5863" i="10"/>
  <c r="F5863" i="10" s="1"/>
  <c r="M5862" i="10"/>
  <c r="L5862" i="10"/>
  <c r="J5862" i="10"/>
  <c r="E5862" i="10"/>
  <c r="F5862" i="10" s="1"/>
  <c r="M5861" i="10"/>
  <c r="L5861" i="10"/>
  <c r="J5861" i="10"/>
  <c r="E5861" i="10"/>
  <c r="F5861" i="10" s="1"/>
  <c r="M5860" i="10"/>
  <c r="L5860" i="10"/>
  <c r="J5860" i="10"/>
  <c r="E5860" i="10"/>
  <c r="F5860" i="10" s="1"/>
  <c r="M5859" i="10"/>
  <c r="L5859" i="10"/>
  <c r="J5859" i="10"/>
  <c r="E5859" i="10"/>
  <c r="F5859" i="10" s="1"/>
  <c r="M5858" i="10"/>
  <c r="L5858" i="10"/>
  <c r="J5858" i="10"/>
  <c r="E5858" i="10"/>
  <c r="F5858" i="10" s="1"/>
  <c r="M5857" i="10"/>
  <c r="L5857" i="10"/>
  <c r="J5857" i="10"/>
  <c r="F5857" i="10"/>
  <c r="E5857" i="10"/>
  <c r="M5856" i="10"/>
  <c r="L5856" i="10"/>
  <c r="J5856" i="10"/>
  <c r="E5856" i="10"/>
  <c r="F5856" i="10" s="1"/>
  <c r="M5855" i="10"/>
  <c r="L5855" i="10"/>
  <c r="J5855" i="10"/>
  <c r="E5855" i="10"/>
  <c r="F5855" i="10" s="1"/>
  <c r="M5854" i="10"/>
  <c r="L5854" i="10"/>
  <c r="J5854" i="10"/>
  <c r="E5854" i="10"/>
  <c r="F5854" i="10" s="1"/>
  <c r="M5853" i="10"/>
  <c r="L5853" i="10"/>
  <c r="J5853" i="10"/>
  <c r="F5853" i="10"/>
  <c r="E5853" i="10"/>
  <c r="M5852" i="10"/>
  <c r="L5852" i="10"/>
  <c r="J5852" i="10"/>
  <c r="E5852" i="10"/>
  <c r="F5852" i="10" s="1"/>
  <c r="M5851" i="10"/>
  <c r="L5851" i="10"/>
  <c r="J5851" i="10"/>
  <c r="E5851" i="10"/>
  <c r="F5851" i="10" s="1"/>
  <c r="M5850" i="10"/>
  <c r="L5850" i="10"/>
  <c r="J5850" i="10"/>
  <c r="E5850" i="10"/>
  <c r="F5850" i="10" s="1"/>
  <c r="M5849" i="10"/>
  <c r="L5849" i="10"/>
  <c r="J5849" i="10"/>
  <c r="E5849" i="10"/>
  <c r="F5849" i="10" s="1"/>
  <c r="M5848" i="10"/>
  <c r="L5848" i="10"/>
  <c r="J5848" i="10"/>
  <c r="E5848" i="10"/>
  <c r="F5848" i="10" s="1"/>
  <c r="M5847" i="10"/>
  <c r="L5847" i="10"/>
  <c r="J5847" i="10"/>
  <c r="E5847" i="10"/>
  <c r="F5847" i="10" s="1"/>
  <c r="M5846" i="10"/>
  <c r="L5846" i="10"/>
  <c r="J5846" i="10"/>
  <c r="F5846" i="10"/>
  <c r="E5846" i="10"/>
  <c r="M5845" i="10"/>
  <c r="L5845" i="10"/>
  <c r="J5845" i="10"/>
  <c r="F5845" i="10"/>
  <c r="E5845" i="10"/>
  <c r="M5844" i="10"/>
  <c r="L5844" i="10"/>
  <c r="J5844" i="10"/>
  <c r="E5844" i="10"/>
  <c r="F5844" i="10" s="1"/>
  <c r="M5843" i="10"/>
  <c r="L5843" i="10"/>
  <c r="J5843" i="10"/>
  <c r="E5843" i="10"/>
  <c r="F5843" i="10" s="1"/>
  <c r="M5842" i="10"/>
  <c r="L5842" i="10"/>
  <c r="J5842" i="10"/>
  <c r="E5842" i="10"/>
  <c r="F5842" i="10" s="1"/>
  <c r="M5841" i="10"/>
  <c r="L5841" i="10"/>
  <c r="J5841" i="10"/>
  <c r="F5841" i="10"/>
  <c r="E5841" i="10"/>
  <c r="M5840" i="10"/>
  <c r="L5840" i="10"/>
  <c r="J5840" i="10"/>
  <c r="E5840" i="10"/>
  <c r="F5840" i="10" s="1"/>
  <c r="M5839" i="10"/>
  <c r="L5839" i="10"/>
  <c r="J5839" i="10"/>
  <c r="F5839" i="10"/>
  <c r="E5839" i="10"/>
  <c r="M5838" i="10"/>
  <c r="L5838" i="10"/>
  <c r="J5838" i="10"/>
  <c r="E5838" i="10"/>
  <c r="F5838" i="10" s="1"/>
  <c r="M5837" i="10"/>
  <c r="L5837" i="10"/>
  <c r="J5837" i="10"/>
  <c r="E5837" i="10"/>
  <c r="F5837" i="10" s="1"/>
  <c r="M5836" i="10"/>
  <c r="L5836" i="10"/>
  <c r="J5836" i="10"/>
  <c r="E5836" i="10"/>
  <c r="F5836" i="10" s="1"/>
  <c r="M5835" i="10"/>
  <c r="L5835" i="10"/>
  <c r="J5835" i="10"/>
  <c r="E5835" i="10"/>
  <c r="F5835" i="10" s="1"/>
  <c r="M5834" i="10"/>
  <c r="L5834" i="10"/>
  <c r="J5834" i="10"/>
  <c r="F5834" i="10"/>
  <c r="E5834" i="10"/>
  <c r="M5833" i="10"/>
  <c r="L5833" i="10"/>
  <c r="J5833" i="10"/>
  <c r="E5833" i="10"/>
  <c r="F5833" i="10" s="1"/>
  <c r="M5832" i="10"/>
  <c r="L5832" i="10"/>
  <c r="J5832" i="10"/>
  <c r="E5832" i="10"/>
  <c r="F5832" i="10" s="1"/>
  <c r="M5831" i="10"/>
  <c r="L5831" i="10"/>
  <c r="J5831" i="10"/>
  <c r="E5831" i="10"/>
  <c r="F5831" i="10" s="1"/>
  <c r="M5830" i="10"/>
  <c r="L5830" i="10"/>
  <c r="J5830" i="10"/>
  <c r="E5830" i="10"/>
  <c r="F5830" i="10" s="1"/>
  <c r="M5829" i="10"/>
  <c r="L5829" i="10"/>
  <c r="J5829" i="10"/>
  <c r="E5829" i="10"/>
  <c r="F5829" i="10" s="1"/>
  <c r="M5828" i="10"/>
  <c r="L5828" i="10"/>
  <c r="J5828" i="10"/>
  <c r="E5828" i="10"/>
  <c r="F5828" i="10" s="1"/>
  <c r="M5827" i="10"/>
  <c r="L5827" i="10"/>
  <c r="J5827" i="10"/>
  <c r="E5827" i="10"/>
  <c r="F5827" i="10" s="1"/>
  <c r="M5826" i="10"/>
  <c r="L5826" i="10"/>
  <c r="J5826" i="10"/>
  <c r="E5826" i="10"/>
  <c r="F5826" i="10" s="1"/>
  <c r="M5825" i="10"/>
  <c r="L5825" i="10"/>
  <c r="J5825" i="10"/>
  <c r="F5825" i="10"/>
  <c r="E5825" i="10"/>
  <c r="M5824" i="10"/>
  <c r="L5824" i="10"/>
  <c r="J5824" i="10"/>
  <c r="E5824" i="10"/>
  <c r="F5824" i="10" s="1"/>
  <c r="M5823" i="10"/>
  <c r="L5823" i="10"/>
  <c r="J5823" i="10"/>
  <c r="E5823" i="10"/>
  <c r="F5823" i="10" s="1"/>
  <c r="M5822" i="10"/>
  <c r="L5822" i="10"/>
  <c r="J5822" i="10"/>
  <c r="E5822" i="10"/>
  <c r="F5822" i="10" s="1"/>
  <c r="M5821" i="10"/>
  <c r="L5821" i="10"/>
  <c r="J5821" i="10"/>
  <c r="E5821" i="10"/>
  <c r="F5821" i="10" s="1"/>
  <c r="M5820" i="10"/>
  <c r="L5820" i="10"/>
  <c r="J5820" i="10"/>
  <c r="F5820" i="10"/>
  <c r="E5820" i="10"/>
  <c r="M5819" i="10"/>
  <c r="L5819" i="10"/>
  <c r="J5819" i="10"/>
  <c r="E5819" i="10"/>
  <c r="F5819" i="10" s="1"/>
  <c r="M5818" i="10"/>
  <c r="L5818" i="10"/>
  <c r="J5818" i="10"/>
  <c r="E5818" i="10"/>
  <c r="F5818" i="10" s="1"/>
  <c r="M5817" i="10"/>
  <c r="L5817" i="10"/>
  <c r="J5817" i="10"/>
  <c r="F5817" i="10"/>
  <c r="E5817" i="10"/>
  <c r="M5816" i="10"/>
  <c r="L5816" i="10"/>
  <c r="J5816" i="10"/>
  <c r="E5816" i="10"/>
  <c r="F5816" i="10" s="1"/>
  <c r="M5815" i="10"/>
  <c r="L5815" i="10"/>
  <c r="J5815" i="10"/>
  <c r="E5815" i="10"/>
  <c r="F5815" i="10" s="1"/>
  <c r="M5814" i="10"/>
  <c r="L5814" i="10"/>
  <c r="J5814" i="10"/>
  <c r="F5814" i="10"/>
  <c r="E5814" i="10"/>
  <c r="M5813" i="10"/>
  <c r="L5813" i="10"/>
  <c r="J5813" i="10"/>
  <c r="E5813" i="10"/>
  <c r="F5813" i="10" s="1"/>
  <c r="M5812" i="10"/>
  <c r="L5812" i="10"/>
  <c r="J5812" i="10"/>
  <c r="E5812" i="10"/>
  <c r="F5812" i="10" s="1"/>
  <c r="M5811" i="10"/>
  <c r="L5811" i="10"/>
  <c r="J5811" i="10"/>
  <c r="E5811" i="10"/>
  <c r="F5811" i="10" s="1"/>
  <c r="M5810" i="10"/>
  <c r="L5810" i="10"/>
  <c r="J5810" i="10"/>
  <c r="E5810" i="10"/>
  <c r="F5810" i="10" s="1"/>
  <c r="M5809" i="10"/>
  <c r="L5809" i="10"/>
  <c r="J5809" i="10"/>
  <c r="E5809" i="10"/>
  <c r="F5809" i="10" s="1"/>
  <c r="M5808" i="10"/>
  <c r="L5808" i="10"/>
  <c r="J5808" i="10"/>
  <c r="E5808" i="10"/>
  <c r="F5808" i="10" s="1"/>
  <c r="M5807" i="10"/>
  <c r="L5807" i="10"/>
  <c r="J5807" i="10"/>
  <c r="F5807" i="10"/>
  <c r="E5807" i="10"/>
  <c r="M5806" i="10"/>
  <c r="L5806" i="10"/>
  <c r="J5806" i="10"/>
  <c r="E5806" i="10"/>
  <c r="F5806" i="10" s="1"/>
  <c r="M5805" i="10"/>
  <c r="L5805" i="10"/>
  <c r="J5805" i="10"/>
  <c r="E5805" i="10"/>
  <c r="F5805" i="10" s="1"/>
  <c r="M5804" i="10"/>
  <c r="L5804" i="10"/>
  <c r="J5804" i="10"/>
  <c r="E5804" i="10"/>
  <c r="F5804" i="10" s="1"/>
  <c r="M5803" i="10"/>
  <c r="L5803" i="10"/>
  <c r="J5803" i="10"/>
  <c r="F5803" i="10"/>
  <c r="E5803" i="10"/>
  <c r="M5802" i="10"/>
  <c r="L5802" i="10"/>
  <c r="J5802" i="10"/>
  <c r="E5802" i="10"/>
  <c r="F5802" i="10" s="1"/>
  <c r="M5801" i="10"/>
  <c r="L5801" i="10"/>
  <c r="J5801" i="10"/>
  <c r="F5801" i="10"/>
  <c r="E5801" i="10"/>
  <c r="M5800" i="10"/>
  <c r="L5800" i="10"/>
  <c r="J5800" i="10"/>
  <c r="E5800" i="10"/>
  <c r="F5800" i="10" s="1"/>
  <c r="M5799" i="10"/>
  <c r="L5799" i="10"/>
  <c r="J5799" i="10"/>
  <c r="E5799" i="10"/>
  <c r="F5799" i="10" s="1"/>
  <c r="M5798" i="10"/>
  <c r="L5798" i="10"/>
  <c r="J5798" i="10"/>
  <c r="E5798" i="10"/>
  <c r="F5798" i="10" s="1"/>
  <c r="M5797" i="10"/>
  <c r="L5797" i="10"/>
  <c r="J5797" i="10"/>
  <c r="E5797" i="10"/>
  <c r="F5797" i="10" s="1"/>
  <c r="M5796" i="10"/>
  <c r="L5796" i="10"/>
  <c r="J5796" i="10"/>
  <c r="E5796" i="10"/>
  <c r="F5796" i="10" s="1"/>
  <c r="M5795" i="10"/>
  <c r="L5795" i="10"/>
  <c r="J5795" i="10"/>
  <c r="E5795" i="10"/>
  <c r="F5795" i="10" s="1"/>
  <c r="M5794" i="10"/>
  <c r="L5794" i="10"/>
  <c r="J5794" i="10"/>
  <c r="E5794" i="10"/>
  <c r="F5794" i="10" s="1"/>
  <c r="M5793" i="10"/>
  <c r="L5793" i="10"/>
  <c r="J5793" i="10"/>
  <c r="F5793" i="10"/>
  <c r="E5793" i="10"/>
  <c r="M5792" i="10"/>
  <c r="L5792" i="10"/>
  <c r="J5792" i="10"/>
  <c r="E5792" i="10"/>
  <c r="F5792" i="10" s="1"/>
  <c r="M5791" i="10"/>
  <c r="L5791" i="10"/>
  <c r="J5791" i="10"/>
  <c r="E5791" i="10"/>
  <c r="F5791" i="10" s="1"/>
  <c r="M5790" i="10"/>
  <c r="L5790" i="10"/>
  <c r="J5790" i="10"/>
  <c r="E5790" i="10"/>
  <c r="F5790" i="10" s="1"/>
  <c r="M5789" i="10"/>
  <c r="L5789" i="10"/>
  <c r="J5789" i="10"/>
  <c r="E5789" i="10"/>
  <c r="F5789" i="10" s="1"/>
  <c r="M5788" i="10"/>
  <c r="L5788" i="10"/>
  <c r="J5788" i="10"/>
  <c r="E5788" i="10"/>
  <c r="F5788" i="10" s="1"/>
  <c r="M5787" i="10"/>
  <c r="L5787" i="10"/>
  <c r="J5787" i="10"/>
  <c r="E5787" i="10"/>
  <c r="F5787" i="10" s="1"/>
  <c r="M5786" i="10"/>
  <c r="L5786" i="10"/>
  <c r="J5786" i="10"/>
  <c r="E5786" i="10"/>
  <c r="F5786" i="10" s="1"/>
  <c r="M5785" i="10"/>
  <c r="L5785" i="10"/>
  <c r="J5785" i="10"/>
  <c r="E5785" i="10"/>
  <c r="F5785" i="10" s="1"/>
  <c r="M5784" i="10"/>
  <c r="L5784" i="10"/>
  <c r="J5784" i="10"/>
  <c r="F5784" i="10"/>
  <c r="E5784" i="10"/>
  <c r="M5783" i="10"/>
  <c r="L5783" i="10"/>
  <c r="J5783" i="10"/>
  <c r="E5783" i="10"/>
  <c r="F5783" i="10" s="1"/>
  <c r="M5782" i="10"/>
  <c r="L5782" i="10"/>
  <c r="J5782" i="10"/>
  <c r="E5782" i="10"/>
  <c r="F5782" i="10" s="1"/>
  <c r="M5781" i="10"/>
  <c r="L5781" i="10"/>
  <c r="J5781" i="10"/>
  <c r="E5781" i="10"/>
  <c r="F5781" i="10" s="1"/>
  <c r="M5780" i="10"/>
  <c r="L5780" i="10"/>
  <c r="J5780" i="10"/>
  <c r="E5780" i="10"/>
  <c r="F5780" i="10" s="1"/>
  <c r="M5779" i="10"/>
  <c r="L5779" i="10"/>
  <c r="J5779" i="10"/>
  <c r="E5779" i="10"/>
  <c r="F5779" i="10" s="1"/>
  <c r="M5778" i="10"/>
  <c r="L5778" i="10"/>
  <c r="J5778" i="10"/>
  <c r="E5778" i="10"/>
  <c r="F5778" i="10" s="1"/>
  <c r="M5777" i="10"/>
  <c r="L5777" i="10"/>
  <c r="J5777" i="10"/>
  <c r="E5777" i="10"/>
  <c r="F5777" i="10" s="1"/>
  <c r="M5776" i="10"/>
  <c r="L5776" i="10"/>
  <c r="J5776" i="10"/>
  <c r="E5776" i="10"/>
  <c r="F5776" i="10" s="1"/>
  <c r="M5775" i="10"/>
  <c r="L5775" i="10"/>
  <c r="J5775" i="10"/>
  <c r="E5775" i="10"/>
  <c r="F5775" i="10" s="1"/>
  <c r="M5774" i="10"/>
  <c r="L5774" i="10"/>
  <c r="J5774" i="10"/>
  <c r="E5774" i="10"/>
  <c r="F5774" i="10" s="1"/>
  <c r="M5773" i="10"/>
  <c r="L5773" i="10"/>
  <c r="J5773" i="10"/>
  <c r="E5773" i="10"/>
  <c r="F5773" i="10" s="1"/>
  <c r="M5772" i="10"/>
  <c r="L5772" i="10"/>
  <c r="J5772" i="10"/>
  <c r="E5772" i="10"/>
  <c r="F5772" i="10" s="1"/>
  <c r="M5771" i="10"/>
  <c r="L5771" i="10"/>
  <c r="J5771" i="10"/>
  <c r="E5771" i="10"/>
  <c r="F5771" i="10" s="1"/>
  <c r="M5770" i="10"/>
  <c r="L5770" i="10"/>
  <c r="J5770" i="10"/>
  <c r="E5770" i="10"/>
  <c r="F5770" i="10" s="1"/>
  <c r="M5769" i="10"/>
  <c r="L5769" i="10"/>
  <c r="J5769" i="10"/>
  <c r="E5769" i="10"/>
  <c r="F5769" i="10" s="1"/>
  <c r="M5768" i="10"/>
  <c r="L5768" i="10"/>
  <c r="J5768" i="10"/>
  <c r="E5768" i="10"/>
  <c r="F5768" i="10" s="1"/>
  <c r="M5767" i="10"/>
  <c r="L5767" i="10"/>
  <c r="J5767" i="10"/>
  <c r="E5767" i="10"/>
  <c r="F5767" i="10" s="1"/>
  <c r="M5766" i="10"/>
  <c r="L5766" i="10"/>
  <c r="J5766" i="10"/>
  <c r="E5766" i="10"/>
  <c r="F5766" i="10" s="1"/>
  <c r="M5765" i="10"/>
  <c r="L5765" i="10"/>
  <c r="J5765" i="10"/>
  <c r="E5765" i="10"/>
  <c r="F5765" i="10" s="1"/>
  <c r="M5764" i="10"/>
  <c r="L5764" i="10"/>
  <c r="J5764" i="10"/>
  <c r="E5764" i="10"/>
  <c r="F5764" i="10" s="1"/>
  <c r="M5763" i="10"/>
  <c r="L5763" i="10"/>
  <c r="J5763" i="10"/>
  <c r="F5763" i="10"/>
  <c r="E5763" i="10"/>
  <c r="M5762" i="10"/>
  <c r="L5762" i="10"/>
  <c r="J5762" i="10"/>
  <c r="E5762" i="10"/>
  <c r="F5762" i="10" s="1"/>
  <c r="M5761" i="10"/>
  <c r="L5761" i="10"/>
  <c r="J5761" i="10"/>
  <c r="F5761" i="10"/>
  <c r="E5761" i="10"/>
  <c r="M5760" i="10"/>
  <c r="L5760" i="10"/>
  <c r="J5760" i="10"/>
  <c r="F5760" i="10"/>
  <c r="E5760" i="10"/>
  <c r="M5759" i="10"/>
  <c r="L5759" i="10"/>
  <c r="J5759" i="10"/>
  <c r="E5759" i="10"/>
  <c r="F5759" i="10" s="1"/>
  <c r="M5758" i="10"/>
  <c r="L5758" i="10"/>
  <c r="J5758" i="10"/>
  <c r="E5758" i="10"/>
  <c r="F5758" i="10" s="1"/>
  <c r="M5757" i="10"/>
  <c r="L5757" i="10"/>
  <c r="J5757" i="10"/>
  <c r="F5757" i="10"/>
  <c r="E5757" i="10"/>
  <c r="M5756" i="10"/>
  <c r="L5756" i="10"/>
  <c r="J5756" i="10"/>
  <c r="E5756" i="10"/>
  <c r="F5756" i="10" s="1"/>
  <c r="M5755" i="10"/>
  <c r="L5755" i="10"/>
  <c r="J5755" i="10"/>
  <c r="F5755" i="10"/>
  <c r="E5755" i="10"/>
  <c r="M5754" i="10"/>
  <c r="L5754" i="10"/>
  <c r="J5754" i="10"/>
  <c r="E5754" i="10"/>
  <c r="F5754" i="10" s="1"/>
  <c r="M5753" i="10"/>
  <c r="L5753" i="10"/>
  <c r="J5753" i="10"/>
  <c r="E5753" i="10"/>
  <c r="F5753" i="10" s="1"/>
  <c r="M5752" i="10"/>
  <c r="L5752" i="10"/>
  <c r="J5752" i="10"/>
  <c r="E5752" i="10"/>
  <c r="F5752" i="10" s="1"/>
  <c r="M5751" i="10"/>
  <c r="L5751" i="10"/>
  <c r="J5751" i="10"/>
  <c r="E5751" i="10"/>
  <c r="F5751" i="10" s="1"/>
  <c r="M5750" i="10"/>
  <c r="L5750" i="10"/>
  <c r="J5750" i="10"/>
  <c r="F5750" i="10"/>
  <c r="E5750" i="10"/>
  <c r="M5749" i="10"/>
  <c r="L5749" i="10"/>
  <c r="J5749" i="10"/>
  <c r="F5749" i="10"/>
  <c r="E5749" i="10"/>
  <c r="M5748" i="10"/>
  <c r="L5748" i="10"/>
  <c r="J5748" i="10"/>
  <c r="E5748" i="10"/>
  <c r="F5748" i="10" s="1"/>
  <c r="M5747" i="10"/>
  <c r="L5747" i="10"/>
  <c r="J5747" i="10"/>
  <c r="E5747" i="10"/>
  <c r="F5747" i="10" s="1"/>
  <c r="M5746" i="10"/>
  <c r="L5746" i="10"/>
  <c r="J5746" i="10"/>
  <c r="F5746" i="10"/>
  <c r="E5746" i="10"/>
  <c r="M5745" i="10"/>
  <c r="L5745" i="10"/>
  <c r="J5745" i="10"/>
  <c r="E5745" i="10"/>
  <c r="F5745" i="10" s="1"/>
  <c r="M5744" i="10"/>
  <c r="L5744" i="10"/>
  <c r="J5744" i="10"/>
  <c r="E5744" i="10"/>
  <c r="F5744" i="10" s="1"/>
  <c r="M5743" i="10"/>
  <c r="L5743" i="10"/>
  <c r="J5743" i="10"/>
  <c r="E5743" i="10"/>
  <c r="F5743" i="10" s="1"/>
  <c r="M5742" i="10"/>
  <c r="L5742" i="10"/>
  <c r="J5742" i="10"/>
  <c r="F5742" i="10"/>
  <c r="E5742" i="10"/>
  <c r="M5741" i="10"/>
  <c r="L5741" i="10"/>
  <c r="J5741" i="10"/>
  <c r="E5741" i="10"/>
  <c r="F5741" i="10" s="1"/>
  <c r="M5740" i="10"/>
  <c r="L5740" i="10"/>
  <c r="J5740" i="10"/>
  <c r="E5740" i="10"/>
  <c r="F5740" i="10" s="1"/>
  <c r="M5739" i="10"/>
  <c r="L5739" i="10"/>
  <c r="J5739" i="10"/>
  <c r="E5739" i="10"/>
  <c r="F5739" i="10" s="1"/>
  <c r="M5738" i="10"/>
  <c r="L5738" i="10"/>
  <c r="J5738" i="10"/>
  <c r="E5738" i="10"/>
  <c r="F5738" i="10" s="1"/>
  <c r="M5737" i="10"/>
  <c r="L5737" i="10"/>
  <c r="J5737" i="10"/>
  <c r="E5737" i="10"/>
  <c r="F5737" i="10" s="1"/>
  <c r="M5736" i="10"/>
  <c r="L5736" i="10"/>
  <c r="J5736" i="10"/>
  <c r="E5736" i="10"/>
  <c r="F5736" i="10" s="1"/>
  <c r="M5735" i="10"/>
  <c r="L5735" i="10"/>
  <c r="J5735" i="10"/>
  <c r="F5735" i="10"/>
  <c r="E5735" i="10"/>
  <c r="M5734" i="10"/>
  <c r="L5734" i="10"/>
  <c r="J5734" i="10"/>
  <c r="E5734" i="10"/>
  <c r="F5734" i="10" s="1"/>
  <c r="M5733" i="10"/>
  <c r="L5733" i="10"/>
  <c r="J5733" i="10"/>
  <c r="E5733" i="10"/>
  <c r="F5733" i="10" s="1"/>
  <c r="M5732" i="10"/>
  <c r="L5732" i="10"/>
  <c r="J5732" i="10"/>
  <c r="E5732" i="10"/>
  <c r="F5732" i="10" s="1"/>
  <c r="M5731" i="10"/>
  <c r="L5731" i="10"/>
  <c r="J5731" i="10"/>
  <c r="E5731" i="10"/>
  <c r="F5731" i="10" s="1"/>
  <c r="M5730" i="10"/>
  <c r="L5730" i="10"/>
  <c r="J5730" i="10"/>
  <c r="E5730" i="10"/>
  <c r="F5730" i="10" s="1"/>
  <c r="M5729" i="10"/>
  <c r="L5729" i="10"/>
  <c r="J5729" i="10"/>
  <c r="F5729" i="10"/>
  <c r="E5729" i="10"/>
  <c r="M5728" i="10"/>
  <c r="L5728" i="10"/>
  <c r="J5728" i="10"/>
  <c r="E5728" i="10"/>
  <c r="F5728" i="10" s="1"/>
  <c r="M5727" i="10"/>
  <c r="L5727" i="10"/>
  <c r="J5727" i="10"/>
  <c r="E5727" i="10"/>
  <c r="F5727" i="10" s="1"/>
  <c r="M5726" i="10"/>
  <c r="L5726" i="10"/>
  <c r="J5726" i="10"/>
  <c r="E5726" i="10"/>
  <c r="F5726" i="10" s="1"/>
  <c r="M5725" i="10"/>
  <c r="L5725" i="10"/>
  <c r="J5725" i="10"/>
  <c r="E5725" i="10"/>
  <c r="F5725" i="10" s="1"/>
  <c r="M5724" i="10"/>
  <c r="L5724" i="10"/>
  <c r="J5724" i="10"/>
  <c r="F5724" i="10"/>
  <c r="E5724" i="10"/>
  <c r="M5723" i="10"/>
  <c r="L5723" i="10"/>
  <c r="J5723" i="10"/>
  <c r="E5723" i="10"/>
  <c r="F5723" i="10" s="1"/>
  <c r="M5722" i="10"/>
  <c r="L5722" i="10"/>
  <c r="J5722" i="10"/>
  <c r="E5722" i="10"/>
  <c r="F5722" i="10" s="1"/>
  <c r="M5721" i="10"/>
  <c r="L5721" i="10"/>
  <c r="J5721" i="10"/>
  <c r="E5721" i="10"/>
  <c r="F5721" i="10" s="1"/>
  <c r="M5720" i="10"/>
  <c r="L5720" i="10"/>
  <c r="J5720" i="10"/>
  <c r="E5720" i="10"/>
  <c r="F5720" i="10" s="1"/>
  <c r="M5719" i="10"/>
  <c r="L5719" i="10"/>
  <c r="J5719" i="10"/>
  <c r="E5719" i="10"/>
  <c r="F5719" i="10" s="1"/>
  <c r="M5718" i="10"/>
  <c r="L5718" i="10"/>
  <c r="J5718" i="10"/>
  <c r="E5718" i="10"/>
  <c r="F5718" i="10" s="1"/>
  <c r="M5717" i="10"/>
  <c r="L5717" i="10"/>
  <c r="J5717" i="10"/>
  <c r="E5717" i="10"/>
  <c r="F5717" i="10" s="1"/>
  <c r="M5716" i="10"/>
  <c r="L5716" i="10"/>
  <c r="J5716" i="10"/>
  <c r="E5716" i="10"/>
  <c r="F5716" i="10" s="1"/>
  <c r="M5715" i="10"/>
  <c r="L5715" i="10"/>
  <c r="J5715" i="10"/>
  <c r="E5715" i="10"/>
  <c r="F5715" i="10" s="1"/>
  <c r="M5714" i="10"/>
  <c r="L5714" i="10"/>
  <c r="J5714" i="10"/>
  <c r="E5714" i="10"/>
  <c r="F5714" i="10" s="1"/>
  <c r="M5713" i="10"/>
  <c r="L5713" i="10"/>
  <c r="J5713" i="10"/>
  <c r="E5713" i="10"/>
  <c r="F5713" i="10" s="1"/>
  <c r="M5712" i="10"/>
  <c r="L5712" i="10"/>
  <c r="J5712" i="10"/>
  <c r="E5712" i="10"/>
  <c r="F5712" i="10" s="1"/>
  <c r="M5711" i="10"/>
  <c r="L5711" i="10"/>
  <c r="J5711" i="10"/>
  <c r="E5711" i="10"/>
  <c r="F5711" i="10" s="1"/>
  <c r="M5710" i="10"/>
  <c r="L5710" i="10"/>
  <c r="J5710" i="10"/>
  <c r="F5710" i="10"/>
  <c r="E5710" i="10"/>
  <c r="M5709" i="10"/>
  <c r="L5709" i="10"/>
  <c r="J5709" i="10"/>
  <c r="E5709" i="10"/>
  <c r="F5709" i="10" s="1"/>
  <c r="M5708" i="10"/>
  <c r="L5708" i="10"/>
  <c r="J5708" i="10"/>
  <c r="E5708" i="10"/>
  <c r="F5708" i="10" s="1"/>
  <c r="M5707" i="10"/>
  <c r="L5707" i="10"/>
  <c r="J5707" i="10"/>
  <c r="E5707" i="10"/>
  <c r="F5707" i="10" s="1"/>
  <c r="M5706" i="10"/>
  <c r="L5706" i="10"/>
  <c r="J5706" i="10"/>
  <c r="F5706" i="10"/>
  <c r="E5706" i="10"/>
  <c r="M5705" i="10"/>
  <c r="L5705" i="10"/>
  <c r="J5705" i="10"/>
  <c r="E5705" i="10"/>
  <c r="F5705" i="10" s="1"/>
  <c r="M5704" i="10"/>
  <c r="L5704" i="10"/>
  <c r="J5704" i="10"/>
  <c r="E5704" i="10"/>
  <c r="F5704" i="10" s="1"/>
  <c r="M5703" i="10"/>
  <c r="L5703" i="10"/>
  <c r="J5703" i="10"/>
  <c r="E5703" i="10"/>
  <c r="F5703" i="10" s="1"/>
  <c r="M5702" i="10"/>
  <c r="L5702" i="10"/>
  <c r="J5702" i="10"/>
  <c r="E5702" i="10"/>
  <c r="F5702" i="10" s="1"/>
  <c r="M5701" i="10"/>
  <c r="L5701" i="10"/>
  <c r="J5701" i="10"/>
  <c r="E5701" i="10"/>
  <c r="F5701" i="10" s="1"/>
  <c r="M5700" i="10"/>
  <c r="L5700" i="10"/>
  <c r="J5700" i="10"/>
  <c r="E5700" i="10"/>
  <c r="F5700" i="10" s="1"/>
  <c r="M5699" i="10"/>
  <c r="L5699" i="10"/>
  <c r="J5699" i="10"/>
  <c r="E5699" i="10"/>
  <c r="F5699" i="10" s="1"/>
  <c r="M5698" i="10"/>
  <c r="L5698" i="10"/>
  <c r="J5698" i="10"/>
  <c r="E5698" i="10"/>
  <c r="F5698" i="10" s="1"/>
  <c r="M5697" i="10"/>
  <c r="L5697" i="10"/>
  <c r="J5697" i="10"/>
  <c r="F5697" i="10"/>
  <c r="E5697" i="10"/>
  <c r="M5696" i="10"/>
  <c r="L5696" i="10"/>
  <c r="J5696" i="10"/>
  <c r="E5696" i="10"/>
  <c r="F5696" i="10" s="1"/>
  <c r="M5695" i="10"/>
  <c r="L5695" i="10"/>
  <c r="J5695" i="10"/>
  <c r="E5695" i="10"/>
  <c r="F5695" i="10" s="1"/>
  <c r="M5694" i="10"/>
  <c r="L5694" i="10"/>
  <c r="J5694" i="10"/>
  <c r="E5694" i="10"/>
  <c r="F5694" i="10" s="1"/>
  <c r="M5693" i="10"/>
  <c r="L5693" i="10"/>
  <c r="J5693" i="10"/>
  <c r="E5693" i="10"/>
  <c r="F5693" i="10" s="1"/>
  <c r="M5692" i="10"/>
  <c r="L5692" i="10"/>
  <c r="J5692" i="10"/>
  <c r="E5692" i="10"/>
  <c r="F5692" i="10" s="1"/>
  <c r="M5691" i="10"/>
  <c r="L5691" i="10"/>
  <c r="J5691" i="10"/>
  <c r="E5691" i="10"/>
  <c r="F5691" i="10" s="1"/>
  <c r="M5690" i="10"/>
  <c r="L5690" i="10"/>
  <c r="J5690" i="10"/>
  <c r="E5690" i="10"/>
  <c r="F5690" i="10" s="1"/>
  <c r="M5689" i="10"/>
  <c r="L5689" i="10"/>
  <c r="J5689" i="10"/>
  <c r="F5689" i="10"/>
  <c r="E5689" i="10"/>
  <c r="M5688" i="10"/>
  <c r="L5688" i="10"/>
  <c r="J5688" i="10"/>
  <c r="E5688" i="10"/>
  <c r="F5688" i="10" s="1"/>
  <c r="M5687" i="10"/>
  <c r="L5687" i="10"/>
  <c r="J5687" i="10"/>
  <c r="E5687" i="10"/>
  <c r="F5687" i="10" s="1"/>
  <c r="M5686" i="10"/>
  <c r="L5686" i="10"/>
  <c r="J5686" i="10"/>
  <c r="E5686" i="10"/>
  <c r="F5686" i="10" s="1"/>
  <c r="M5685" i="10"/>
  <c r="L5685" i="10"/>
  <c r="J5685" i="10"/>
  <c r="E5685" i="10"/>
  <c r="F5685" i="10" s="1"/>
  <c r="M5684" i="10"/>
  <c r="L5684" i="10"/>
  <c r="J5684" i="10"/>
  <c r="F5684" i="10"/>
  <c r="E5684" i="10"/>
  <c r="M5683" i="10"/>
  <c r="L5683" i="10"/>
  <c r="J5683" i="10"/>
  <c r="E5683" i="10"/>
  <c r="F5683" i="10" s="1"/>
  <c r="M5682" i="10"/>
  <c r="L5682" i="10"/>
  <c r="J5682" i="10"/>
  <c r="E5682" i="10"/>
  <c r="F5682" i="10" s="1"/>
  <c r="M5681" i="10"/>
  <c r="L5681" i="10"/>
  <c r="J5681" i="10"/>
  <c r="F5681" i="10"/>
  <c r="E5681" i="10"/>
  <c r="M5680" i="10"/>
  <c r="L5680" i="10"/>
  <c r="J5680" i="10"/>
  <c r="E5680" i="10"/>
  <c r="F5680" i="10" s="1"/>
  <c r="M5679" i="10"/>
  <c r="L5679" i="10"/>
  <c r="J5679" i="10"/>
  <c r="E5679" i="10"/>
  <c r="F5679" i="10" s="1"/>
  <c r="M5678" i="10"/>
  <c r="L5678" i="10"/>
  <c r="J5678" i="10"/>
  <c r="E5678" i="10"/>
  <c r="F5678" i="10" s="1"/>
  <c r="M5677" i="10"/>
  <c r="L5677" i="10"/>
  <c r="J5677" i="10"/>
  <c r="E5677" i="10"/>
  <c r="F5677" i="10" s="1"/>
  <c r="M5676" i="10"/>
  <c r="L5676" i="10"/>
  <c r="J5676" i="10"/>
  <c r="F5676" i="10"/>
  <c r="E5676" i="10"/>
  <c r="M5675" i="10"/>
  <c r="L5675" i="10"/>
  <c r="J5675" i="10"/>
  <c r="F5675" i="10"/>
  <c r="E5675" i="10"/>
  <c r="M5674" i="10"/>
  <c r="L5674" i="10"/>
  <c r="J5674" i="10"/>
  <c r="F5674" i="10"/>
  <c r="E5674" i="10"/>
  <c r="M5673" i="10"/>
  <c r="L5673" i="10"/>
  <c r="J5673" i="10"/>
  <c r="E5673" i="10"/>
  <c r="F5673" i="10" s="1"/>
  <c r="M5672" i="10"/>
  <c r="L5672" i="10"/>
  <c r="J5672" i="10"/>
  <c r="E5672" i="10"/>
  <c r="F5672" i="10" s="1"/>
  <c r="M5671" i="10"/>
  <c r="L5671" i="10"/>
  <c r="J5671" i="10"/>
  <c r="E5671" i="10"/>
  <c r="F5671" i="10" s="1"/>
  <c r="M5670" i="10"/>
  <c r="L5670" i="10"/>
  <c r="J5670" i="10"/>
  <c r="E5670" i="10"/>
  <c r="F5670" i="10" s="1"/>
  <c r="M5669" i="10"/>
  <c r="L5669" i="10"/>
  <c r="J5669" i="10"/>
  <c r="E5669" i="10"/>
  <c r="F5669" i="10" s="1"/>
  <c r="M5668" i="10"/>
  <c r="L5668" i="10"/>
  <c r="J5668" i="10"/>
  <c r="E5668" i="10"/>
  <c r="F5668" i="10" s="1"/>
  <c r="M5667" i="10"/>
  <c r="L5667" i="10"/>
  <c r="J5667" i="10"/>
  <c r="F5667" i="10"/>
  <c r="E5667" i="10"/>
  <c r="M5666" i="10"/>
  <c r="L5666" i="10"/>
  <c r="J5666" i="10"/>
  <c r="E5666" i="10"/>
  <c r="F5666" i="10" s="1"/>
  <c r="M5665" i="10"/>
  <c r="L5665" i="10"/>
  <c r="J5665" i="10"/>
  <c r="E5665" i="10"/>
  <c r="F5665" i="10" s="1"/>
  <c r="M5664" i="10"/>
  <c r="L5664" i="10"/>
  <c r="J5664" i="10"/>
  <c r="E5664" i="10"/>
  <c r="F5664" i="10" s="1"/>
  <c r="M5663" i="10"/>
  <c r="L5663" i="10"/>
  <c r="J5663" i="10"/>
  <c r="E5663" i="10"/>
  <c r="F5663" i="10" s="1"/>
  <c r="M5662" i="10"/>
  <c r="L5662" i="10"/>
  <c r="J5662" i="10"/>
  <c r="F5662" i="10"/>
  <c r="E5662" i="10"/>
  <c r="M5661" i="10"/>
  <c r="L5661" i="10"/>
  <c r="J5661" i="10"/>
  <c r="E5661" i="10"/>
  <c r="F5661" i="10" s="1"/>
  <c r="M5660" i="10"/>
  <c r="L5660" i="10"/>
  <c r="J5660" i="10"/>
  <c r="F5660" i="10"/>
  <c r="E5660" i="10"/>
  <c r="M5659" i="10"/>
  <c r="L5659" i="10"/>
  <c r="J5659" i="10"/>
  <c r="E5659" i="10"/>
  <c r="F5659" i="10" s="1"/>
  <c r="M5658" i="10"/>
  <c r="L5658" i="10"/>
  <c r="J5658" i="10"/>
  <c r="E5658" i="10"/>
  <c r="F5658" i="10" s="1"/>
  <c r="M5657" i="10"/>
  <c r="L5657" i="10"/>
  <c r="J5657" i="10"/>
  <c r="E5657" i="10"/>
  <c r="F5657" i="10" s="1"/>
  <c r="M5656" i="10"/>
  <c r="L5656" i="10"/>
  <c r="J5656" i="10"/>
  <c r="E5656" i="10"/>
  <c r="F5656" i="10" s="1"/>
  <c r="M5655" i="10"/>
  <c r="L5655" i="10"/>
  <c r="J5655" i="10"/>
  <c r="F5655" i="10"/>
  <c r="E5655" i="10"/>
  <c r="M5654" i="10"/>
  <c r="L5654" i="10"/>
  <c r="J5654" i="10"/>
  <c r="E5654" i="10"/>
  <c r="F5654" i="10" s="1"/>
  <c r="M5653" i="10"/>
  <c r="L5653" i="10"/>
  <c r="J5653" i="10"/>
  <c r="E5653" i="10"/>
  <c r="F5653" i="10" s="1"/>
  <c r="M5652" i="10"/>
  <c r="L5652" i="10"/>
  <c r="J5652" i="10"/>
  <c r="E5652" i="10"/>
  <c r="F5652" i="10" s="1"/>
  <c r="M5651" i="10"/>
  <c r="L5651" i="10"/>
  <c r="J5651" i="10"/>
  <c r="E5651" i="10"/>
  <c r="F5651" i="10" s="1"/>
  <c r="M5650" i="10"/>
  <c r="L5650" i="10"/>
  <c r="J5650" i="10"/>
  <c r="E5650" i="10"/>
  <c r="F5650" i="10" s="1"/>
  <c r="M5649" i="10"/>
  <c r="L5649" i="10"/>
  <c r="J5649" i="10"/>
  <c r="F5649" i="10"/>
  <c r="E5649" i="10"/>
  <c r="M5648" i="10"/>
  <c r="L5648" i="10"/>
  <c r="J5648" i="10"/>
  <c r="E5648" i="10"/>
  <c r="F5648" i="10" s="1"/>
  <c r="M5647" i="10"/>
  <c r="L5647" i="10"/>
  <c r="J5647" i="10"/>
  <c r="E5647" i="10"/>
  <c r="F5647" i="10" s="1"/>
  <c r="M5646" i="10"/>
  <c r="L5646" i="10"/>
  <c r="J5646" i="10"/>
  <c r="E5646" i="10"/>
  <c r="F5646" i="10" s="1"/>
  <c r="M5645" i="10"/>
  <c r="L5645" i="10"/>
  <c r="J5645" i="10"/>
  <c r="E5645" i="10"/>
  <c r="F5645" i="10" s="1"/>
  <c r="M5644" i="10"/>
  <c r="L5644" i="10"/>
  <c r="J5644" i="10"/>
  <c r="E5644" i="10"/>
  <c r="F5644" i="10" s="1"/>
  <c r="M5643" i="10"/>
  <c r="L5643" i="10"/>
  <c r="J5643" i="10"/>
  <c r="E5643" i="10"/>
  <c r="F5643" i="10" s="1"/>
  <c r="M5642" i="10"/>
  <c r="L5642" i="10"/>
  <c r="J5642" i="10"/>
  <c r="E5642" i="10"/>
  <c r="F5642" i="10" s="1"/>
  <c r="M5641" i="10"/>
  <c r="L5641" i="10"/>
  <c r="J5641" i="10"/>
  <c r="E5641" i="10"/>
  <c r="F5641" i="10" s="1"/>
  <c r="M5640" i="10"/>
  <c r="L5640" i="10"/>
  <c r="J5640" i="10"/>
  <c r="E5640" i="10"/>
  <c r="F5640" i="10" s="1"/>
  <c r="M5639" i="10"/>
  <c r="L5639" i="10"/>
  <c r="J5639" i="10"/>
  <c r="E5639" i="10"/>
  <c r="F5639" i="10" s="1"/>
  <c r="M5638" i="10"/>
  <c r="L5638" i="10"/>
  <c r="J5638" i="10"/>
  <c r="E5638" i="10"/>
  <c r="F5638" i="10" s="1"/>
  <c r="M5637" i="10"/>
  <c r="L5637" i="10"/>
  <c r="J5637" i="10"/>
  <c r="F5637" i="10"/>
  <c r="E5637" i="10"/>
  <c r="M5636" i="10"/>
  <c r="L5636" i="10"/>
  <c r="J5636" i="10"/>
  <c r="E5636" i="10"/>
  <c r="F5636" i="10" s="1"/>
  <c r="M5635" i="10"/>
  <c r="L5635" i="10"/>
  <c r="J5635" i="10"/>
  <c r="F5635" i="10"/>
  <c r="E5635" i="10"/>
  <c r="M5634" i="10"/>
  <c r="L5634" i="10"/>
  <c r="J5634" i="10"/>
  <c r="E5634" i="10"/>
  <c r="F5634" i="10" s="1"/>
  <c r="M5633" i="10"/>
  <c r="L5633" i="10"/>
  <c r="J5633" i="10"/>
  <c r="E5633" i="10"/>
  <c r="F5633" i="10" s="1"/>
  <c r="M5632" i="10"/>
  <c r="L5632" i="10"/>
  <c r="J5632" i="10"/>
  <c r="E5632" i="10"/>
  <c r="F5632" i="10" s="1"/>
  <c r="M5631" i="10"/>
  <c r="L5631" i="10"/>
  <c r="J5631" i="10"/>
  <c r="E5631" i="10"/>
  <c r="F5631" i="10" s="1"/>
  <c r="M5630" i="10"/>
  <c r="L5630" i="10"/>
  <c r="J5630" i="10"/>
  <c r="E5630" i="10"/>
  <c r="F5630" i="10" s="1"/>
  <c r="M5629" i="10"/>
  <c r="L5629" i="10"/>
  <c r="J5629" i="10"/>
  <c r="E5629" i="10"/>
  <c r="F5629" i="10" s="1"/>
  <c r="M5628" i="10"/>
  <c r="L5628" i="10"/>
  <c r="J5628" i="10"/>
  <c r="E5628" i="10"/>
  <c r="F5628" i="10" s="1"/>
  <c r="M5627" i="10"/>
  <c r="L5627" i="10"/>
  <c r="J5627" i="10"/>
  <c r="E5627" i="10"/>
  <c r="F5627" i="10" s="1"/>
  <c r="M5626" i="10"/>
  <c r="L5626" i="10"/>
  <c r="J5626" i="10"/>
  <c r="E5626" i="10"/>
  <c r="F5626" i="10" s="1"/>
  <c r="M5625" i="10"/>
  <c r="L5625" i="10"/>
  <c r="J5625" i="10"/>
  <c r="E5625" i="10"/>
  <c r="F5625" i="10" s="1"/>
  <c r="M5624" i="10"/>
  <c r="L5624" i="10"/>
  <c r="J5624" i="10"/>
  <c r="E5624" i="10"/>
  <c r="F5624" i="10" s="1"/>
  <c r="M5623" i="10"/>
  <c r="L5623" i="10"/>
  <c r="J5623" i="10"/>
  <c r="F5623" i="10"/>
  <c r="E5623" i="10"/>
  <c r="M5622" i="10"/>
  <c r="L5622" i="10"/>
  <c r="J5622" i="10"/>
  <c r="E5622" i="10"/>
  <c r="F5622" i="10" s="1"/>
  <c r="M5621" i="10"/>
  <c r="L5621" i="10"/>
  <c r="J5621" i="10"/>
  <c r="E5621" i="10"/>
  <c r="F5621" i="10" s="1"/>
  <c r="M5620" i="10"/>
  <c r="L5620" i="10"/>
  <c r="J5620" i="10"/>
  <c r="E5620" i="10"/>
  <c r="F5620" i="10" s="1"/>
  <c r="M5619" i="10"/>
  <c r="L5619" i="10"/>
  <c r="J5619" i="10"/>
  <c r="E5619" i="10"/>
  <c r="F5619" i="10" s="1"/>
  <c r="M5618" i="10"/>
  <c r="L5618" i="10"/>
  <c r="J5618" i="10"/>
  <c r="F5618" i="10"/>
  <c r="E5618" i="10"/>
  <c r="M5617" i="10"/>
  <c r="L5617" i="10"/>
  <c r="J5617" i="10"/>
  <c r="F5617" i="10"/>
  <c r="E5617" i="10"/>
  <c r="M5616" i="10"/>
  <c r="L5616" i="10"/>
  <c r="J5616" i="10"/>
  <c r="F5616" i="10"/>
  <c r="E5616" i="10"/>
  <c r="M5615" i="10"/>
  <c r="L5615" i="10"/>
  <c r="J5615" i="10"/>
  <c r="E5615" i="10"/>
  <c r="F5615" i="10" s="1"/>
  <c r="M5614" i="10"/>
  <c r="L5614" i="10"/>
  <c r="J5614" i="10"/>
  <c r="E5614" i="10"/>
  <c r="F5614" i="10" s="1"/>
  <c r="M5613" i="10"/>
  <c r="L5613" i="10"/>
  <c r="J5613" i="10"/>
  <c r="E5613" i="10"/>
  <c r="F5613" i="10" s="1"/>
  <c r="M5612" i="10"/>
  <c r="L5612" i="10"/>
  <c r="J5612" i="10"/>
  <c r="E5612" i="10"/>
  <c r="F5612" i="10" s="1"/>
  <c r="M5611" i="10"/>
  <c r="L5611" i="10"/>
  <c r="J5611" i="10"/>
  <c r="F5611" i="10"/>
  <c r="E5611" i="10"/>
  <c r="M5610" i="10"/>
  <c r="L5610" i="10"/>
  <c r="J5610" i="10"/>
  <c r="E5610" i="10"/>
  <c r="F5610" i="10" s="1"/>
  <c r="M5609" i="10"/>
  <c r="L5609" i="10"/>
  <c r="J5609" i="10"/>
  <c r="E5609" i="10"/>
  <c r="F5609" i="10" s="1"/>
  <c r="M5608" i="10"/>
  <c r="L5608" i="10"/>
  <c r="J5608" i="10"/>
  <c r="E5608" i="10"/>
  <c r="F5608" i="10" s="1"/>
  <c r="M5607" i="10"/>
  <c r="L5607" i="10"/>
  <c r="J5607" i="10"/>
  <c r="E5607" i="10"/>
  <c r="F5607" i="10" s="1"/>
  <c r="M5606" i="10"/>
  <c r="L5606" i="10"/>
  <c r="J5606" i="10"/>
  <c r="E5606" i="10"/>
  <c r="F5606" i="10" s="1"/>
  <c r="M5605" i="10"/>
  <c r="L5605" i="10"/>
  <c r="J5605" i="10"/>
  <c r="E5605" i="10"/>
  <c r="F5605" i="10" s="1"/>
  <c r="M5604" i="10"/>
  <c r="L5604" i="10"/>
  <c r="J5604" i="10"/>
  <c r="E5604" i="10"/>
  <c r="F5604" i="10" s="1"/>
  <c r="M5603" i="10"/>
  <c r="L5603" i="10"/>
  <c r="J5603" i="10"/>
  <c r="E5603" i="10"/>
  <c r="F5603" i="10" s="1"/>
  <c r="M5602" i="10"/>
  <c r="L5602" i="10"/>
  <c r="J5602" i="10"/>
  <c r="E5602" i="10"/>
  <c r="F5602" i="10" s="1"/>
  <c r="M5601" i="10"/>
  <c r="L5601" i="10"/>
  <c r="J5601" i="10"/>
  <c r="E5601" i="10"/>
  <c r="F5601" i="10" s="1"/>
  <c r="M5600" i="10"/>
  <c r="L5600" i="10"/>
  <c r="J5600" i="10"/>
  <c r="F5600" i="10"/>
  <c r="E5600" i="10"/>
  <c r="M5599" i="10"/>
  <c r="L5599" i="10"/>
  <c r="J5599" i="10"/>
  <c r="E5599" i="10"/>
  <c r="F5599" i="10" s="1"/>
  <c r="M5598" i="10"/>
  <c r="L5598" i="10"/>
  <c r="J5598" i="10"/>
  <c r="E5598" i="10"/>
  <c r="F5598" i="10" s="1"/>
  <c r="M5597" i="10"/>
  <c r="L5597" i="10"/>
  <c r="J5597" i="10"/>
  <c r="E5597" i="10"/>
  <c r="F5597" i="10" s="1"/>
  <c r="M5596" i="10"/>
  <c r="L5596" i="10"/>
  <c r="J5596" i="10"/>
  <c r="E5596" i="10"/>
  <c r="F5596" i="10" s="1"/>
  <c r="M5595" i="10"/>
  <c r="L5595" i="10"/>
  <c r="J5595" i="10"/>
  <c r="E5595" i="10"/>
  <c r="F5595" i="10" s="1"/>
  <c r="M5594" i="10"/>
  <c r="L5594" i="10"/>
  <c r="J5594" i="10"/>
  <c r="E5594" i="10"/>
  <c r="F5594" i="10" s="1"/>
  <c r="M5593" i="10"/>
  <c r="L5593" i="10"/>
  <c r="J5593" i="10"/>
  <c r="E5593" i="10"/>
  <c r="F5593" i="10" s="1"/>
  <c r="M5592" i="10"/>
  <c r="L5592" i="10"/>
  <c r="J5592" i="10"/>
  <c r="E5592" i="10"/>
  <c r="F5592" i="10" s="1"/>
  <c r="M5591" i="10"/>
  <c r="L5591" i="10"/>
  <c r="J5591" i="10"/>
  <c r="F5591" i="10"/>
  <c r="E5591" i="10"/>
  <c r="M5590" i="10"/>
  <c r="L5590" i="10"/>
  <c r="J5590" i="10"/>
  <c r="F5590" i="10"/>
  <c r="E5590" i="10"/>
  <c r="M5589" i="10"/>
  <c r="L5589" i="10"/>
  <c r="J5589" i="10"/>
  <c r="E5589" i="10"/>
  <c r="F5589" i="10" s="1"/>
  <c r="M5588" i="10"/>
  <c r="L5588" i="10"/>
  <c r="J5588" i="10"/>
  <c r="E5588" i="10"/>
  <c r="F5588" i="10" s="1"/>
  <c r="M5587" i="10"/>
  <c r="L5587" i="10"/>
  <c r="J5587" i="10"/>
  <c r="E5587" i="10"/>
  <c r="F5587" i="10" s="1"/>
  <c r="M5586" i="10"/>
  <c r="L5586" i="10"/>
  <c r="J5586" i="10"/>
  <c r="E5586" i="10"/>
  <c r="F5586" i="10" s="1"/>
  <c r="M5585" i="10"/>
  <c r="L5585" i="10"/>
  <c r="J5585" i="10"/>
  <c r="E5585" i="10"/>
  <c r="F5585" i="10" s="1"/>
  <c r="M5584" i="10"/>
  <c r="L5584" i="10"/>
  <c r="J5584" i="10"/>
  <c r="E5584" i="10"/>
  <c r="F5584" i="10" s="1"/>
  <c r="M5583" i="10"/>
  <c r="L5583" i="10"/>
  <c r="J5583" i="10"/>
  <c r="E5583" i="10"/>
  <c r="F5583" i="10" s="1"/>
  <c r="M5582" i="10"/>
  <c r="L5582" i="10"/>
  <c r="J5582" i="10"/>
  <c r="E5582" i="10"/>
  <c r="F5582" i="10" s="1"/>
  <c r="M5581" i="10"/>
  <c r="L5581" i="10"/>
  <c r="J5581" i="10"/>
  <c r="E5581" i="10"/>
  <c r="F5581" i="10" s="1"/>
  <c r="M5580" i="10"/>
  <c r="L5580" i="10"/>
  <c r="J5580" i="10"/>
  <c r="E5580" i="10"/>
  <c r="F5580" i="10" s="1"/>
  <c r="M5579" i="10"/>
  <c r="L5579" i="10"/>
  <c r="J5579" i="10"/>
  <c r="E5579" i="10"/>
  <c r="F5579" i="10" s="1"/>
  <c r="M5578" i="10"/>
  <c r="L5578" i="10"/>
  <c r="J5578" i="10"/>
  <c r="E5578" i="10"/>
  <c r="F5578" i="10" s="1"/>
  <c r="M5577" i="10"/>
  <c r="L5577" i="10"/>
  <c r="J5577" i="10"/>
  <c r="F5577" i="10"/>
  <c r="E5577" i="10"/>
  <c r="M5576" i="10"/>
  <c r="L5576" i="10"/>
  <c r="J5576" i="10"/>
  <c r="E5576" i="10"/>
  <c r="F5576" i="10" s="1"/>
  <c r="M5575" i="10"/>
  <c r="L5575" i="10"/>
  <c r="J5575" i="10"/>
  <c r="E5575" i="10"/>
  <c r="F5575" i="10" s="1"/>
  <c r="M5574" i="10"/>
  <c r="L5574" i="10"/>
  <c r="J5574" i="10"/>
  <c r="E5574" i="10"/>
  <c r="F5574" i="10" s="1"/>
  <c r="M5573" i="10"/>
  <c r="L5573" i="10"/>
  <c r="J5573" i="10"/>
  <c r="E5573" i="10"/>
  <c r="F5573" i="10" s="1"/>
  <c r="M5572" i="10"/>
  <c r="L5572" i="10"/>
  <c r="J5572" i="10"/>
  <c r="E5572" i="10"/>
  <c r="F5572" i="10" s="1"/>
  <c r="M5571" i="10"/>
  <c r="L5571" i="10"/>
  <c r="J5571" i="10"/>
  <c r="F5571" i="10"/>
  <c r="E5571" i="10"/>
  <c r="M5570" i="10"/>
  <c r="L5570" i="10"/>
  <c r="J5570" i="10"/>
  <c r="E5570" i="10"/>
  <c r="F5570" i="10" s="1"/>
  <c r="M5569" i="10"/>
  <c r="L5569" i="10"/>
  <c r="J5569" i="10"/>
  <c r="E5569" i="10"/>
  <c r="F5569" i="10" s="1"/>
  <c r="M5568" i="10"/>
  <c r="L5568" i="10"/>
  <c r="J5568" i="10"/>
  <c r="E5568" i="10"/>
  <c r="F5568" i="10" s="1"/>
  <c r="M5567" i="10"/>
  <c r="L5567" i="10"/>
  <c r="J5567" i="10"/>
  <c r="E5567" i="10"/>
  <c r="F5567" i="10" s="1"/>
  <c r="M5566" i="10"/>
  <c r="L5566" i="10"/>
  <c r="J5566" i="10"/>
  <c r="E5566" i="10"/>
  <c r="F5566" i="10" s="1"/>
  <c r="M5565" i="10"/>
  <c r="L5565" i="10"/>
  <c r="J5565" i="10"/>
  <c r="E5565" i="10"/>
  <c r="F5565" i="10" s="1"/>
  <c r="M5564" i="10"/>
  <c r="L5564" i="10"/>
  <c r="J5564" i="10"/>
  <c r="E5564" i="10"/>
  <c r="F5564" i="10" s="1"/>
  <c r="M5563" i="10"/>
  <c r="L5563" i="10"/>
  <c r="J5563" i="10"/>
  <c r="E5563" i="10"/>
  <c r="F5563" i="10" s="1"/>
  <c r="M5562" i="10"/>
  <c r="L5562" i="10"/>
  <c r="J5562" i="10"/>
  <c r="E5562" i="10"/>
  <c r="F5562" i="10" s="1"/>
  <c r="M5561" i="10"/>
  <c r="L5561" i="10"/>
  <c r="J5561" i="10"/>
  <c r="E5561" i="10"/>
  <c r="F5561" i="10" s="1"/>
  <c r="M5560" i="10"/>
  <c r="L5560" i="10"/>
  <c r="J5560" i="10"/>
  <c r="E5560" i="10"/>
  <c r="F5560" i="10" s="1"/>
  <c r="M5559" i="10"/>
  <c r="L5559" i="10"/>
  <c r="J5559" i="10"/>
  <c r="E5559" i="10"/>
  <c r="F5559" i="10" s="1"/>
  <c r="M5558" i="10"/>
  <c r="L5558" i="10"/>
  <c r="J5558" i="10"/>
  <c r="E5558" i="10"/>
  <c r="F5558" i="10" s="1"/>
  <c r="M5557" i="10"/>
  <c r="L5557" i="10"/>
  <c r="J5557" i="10"/>
  <c r="F5557" i="10"/>
  <c r="E5557" i="10"/>
  <c r="M5556" i="10"/>
  <c r="L5556" i="10"/>
  <c r="J5556" i="10"/>
  <c r="E5556" i="10"/>
  <c r="F5556" i="10" s="1"/>
  <c r="M5555" i="10"/>
  <c r="L5555" i="10"/>
  <c r="J5555" i="10"/>
  <c r="E5555" i="10"/>
  <c r="F5555" i="10" s="1"/>
  <c r="M5554" i="10"/>
  <c r="L5554" i="10"/>
  <c r="J5554" i="10"/>
  <c r="F5554" i="10"/>
  <c r="E5554" i="10"/>
  <c r="M5553" i="10"/>
  <c r="L5553" i="10"/>
  <c r="J5553" i="10"/>
  <c r="F5553" i="10"/>
  <c r="E5553" i="10"/>
  <c r="M5552" i="10"/>
  <c r="L5552" i="10"/>
  <c r="J5552" i="10"/>
  <c r="F5552" i="10"/>
  <c r="E5552" i="10"/>
  <c r="M5551" i="10"/>
  <c r="L5551" i="10"/>
  <c r="J5551" i="10"/>
  <c r="E5551" i="10"/>
  <c r="F5551" i="10" s="1"/>
  <c r="M5550" i="10"/>
  <c r="L5550" i="10"/>
  <c r="J5550" i="10"/>
  <c r="E5550" i="10"/>
  <c r="F5550" i="10" s="1"/>
  <c r="M5549" i="10"/>
  <c r="L5549" i="10"/>
  <c r="J5549" i="10"/>
  <c r="E5549" i="10"/>
  <c r="F5549" i="10" s="1"/>
  <c r="M5548" i="10"/>
  <c r="L5548" i="10"/>
  <c r="J5548" i="10"/>
  <c r="E5548" i="10"/>
  <c r="F5548" i="10" s="1"/>
  <c r="M5547" i="10"/>
  <c r="L5547" i="10"/>
  <c r="J5547" i="10"/>
  <c r="E5547" i="10"/>
  <c r="F5547" i="10" s="1"/>
  <c r="M5546" i="10"/>
  <c r="L5546" i="10"/>
  <c r="J5546" i="10"/>
  <c r="E5546" i="10"/>
  <c r="F5546" i="10" s="1"/>
  <c r="M5545" i="10"/>
  <c r="L5545" i="10"/>
  <c r="J5545" i="10"/>
  <c r="E5545" i="10"/>
  <c r="F5545" i="10" s="1"/>
  <c r="M5544" i="10"/>
  <c r="L5544" i="10"/>
  <c r="J5544" i="10"/>
  <c r="E5544" i="10"/>
  <c r="F5544" i="10" s="1"/>
  <c r="M5543" i="10"/>
  <c r="L5543" i="10"/>
  <c r="J5543" i="10"/>
  <c r="E5543" i="10"/>
  <c r="F5543" i="10" s="1"/>
  <c r="M5542" i="10"/>
  <c r="L5542" i="10"/>
  <c r="J5542" i="10"/>
  <c r="E5542" i="10"/>
  <c r="F5542" i="10" s="1"/>
  <c r="M5541" i="10"/>
  <c r="L5541" i="10"/>
  <c r="J5541" i="10"/>
  <c r="E5541" i="10"/>
  <c r="F5541" i="10" s="1"/>
  <c r="M5540" i="10"/>
  <c r="L5540" i="10"/>
  <c r="J5540" i="10"/>
  <c r="E5540" i="10"/>
  <c r="F5540" i="10" s="1"/>
  <c r="M5539" i="10"/>
  <c r="L5539" i="10"/>
  <c r="J5539" i="10"/>
  <c r="E5539" i="10"/>
  <c r="F5539" i="10" s="1"/>
  <c r="M5538" i="10"/>
  <c r="L5538" i="10"/>
  <c r="J5538" i="10"/>
  <c r="E5538" i="10"/>
  <c r="F5538" i="10" s="1"/>
  <c r="M5537" i="10"/>
  <c r="L5537" i="10"/>
  <c r="J5537" i="10"/>
  <c r="F5537" i="10"/>
  <c r="E5537" i="10"/>
  <c r="M5536" i="10"/>
  <c r="L5536" i="10"/>
  <c r="J5536" i="10"/>
  <c r="E5536" i="10"/>
  <c r="F5536" i="10" s="1"/>
  <c r="M5535" i="10"/>
  <c r="L5535" i="10"/>
  <c r="J5535" i="10"/>
  <c r="E5535" i="10"/>
  <c r="F5535" i="10" s="1"/>
  <c r="M5534" i="10"/>
  <c r="L5534" i="10"/>
  <c r="J5534" i="10"/>
  <c r="E5534" i="10"/>
  <c r="F5534" i="10" s="1"/>
  <c r="M5533" i="10"/>
  <c r="L5533" i="10"/>
  <c r="J5533" i="10"/>
  <c r="E5533" i="10"/>
  <c r="F5533" i="10" s="1"/>
  <c r="M5532" i="10"/>
  <c r="L5532" i="10"/>
  <c r="J5532" i="10"/>
  <c r="F5532" i="10"/>
  <c r="E5532" i="10"/>
  <c r="M5531" i="10"/>
  <c r="L5531" i="10"/>
  <c r="J5531" i="10"/>
  <c r="E5531" i="10"/>
  <c r="F5531" i="10" s="1"/>
  <c r="M5530" i="10"/>
  <c r="L5530" i="10"/>
  <c r="J5530" i="10"/>
  <c r="E5530" i="10"/>
  <c r="F5530" i="10" s="1"/>
  <c r="M5529" i="10"/>
  <c r="L5529" i="10"/>
  <c r="J5529" i="10"/>
  <c r="F5529" i="10"/>
  <c r="E5529" i="10"/>
  <c r="M5528" i="10"/>
  <c r="L5528" i="10"/>
  <c r="J5528" i="10"/>
  <c r="F5528" i="10"/>
  <c r="E5528" i="10"/>
  <c r="M5527" i="10"/>
  <c r="L5527" i="10"/>
  <c r="J5527" i="10"/>
  <c r="E5527" i="10"/>
  <c r="F5527" i="10" s="1"/>
  <c r="M5526" i="10"/>
  <c r="L5526" i="10"/>
  <c r="J5526" i="10"/>
  <c r="E5526" i="10"/>
  <c r="F5526" i="10" s="1"/>
  <c r="M5525" i="10"/>
  <c r="L5525" i="10"/>
  <c r="J5525" i="10"/>
  <c r="E5525" i="10"/>
  <c r="F5525" i="10" s="1"/>
  <c r="M5524" i="10"/>
  <c r="L5524" i="10"/>
  <c r="J5524" i="10"/>
  <c r="E5524" i="10"/>
  <c r="F5524" i="10" s="1"/>
  <c r="M5523" i="10"/>
  <c r="L5523" i="10"/>
  <c r="J5523" i="10"/>
  <c r="E5523" i="10"/>
  <c r="F5523" i="10" s="1"/>
  <c r="M5522" i="10"/>
  <c r="L5522" i="10"/>
  <c r="J5522" i="10"/>
  <c r="E5522" i="10"/>
  <c r="F5522" i="10" s="1"/>
  <c r="M5521" i="10"/>
  <c r="L5521" i="10"/>
  <c r="J5521" i="10"/>
  <c r="E5521" i="10"/>
  <c r="F5521" i="10" s="1"/>
  <c r="M5520" i="10"/>
  <c r="L5520" i="10"/>
  <c r="J5520" i="10"/>
  <c r="E5520" i="10"/>
  <c r="F5520" i="10" s="1"/>
  <c r="M5519" i="10"/>
  <c r="L5519" i="10"/>
  <c r="J5519" i="10"/>
  <c r="E5519" i="10"/>
  <c r="F5519" i="10" s="1"/>
  <c r="M5518" i="10"/>
  <c r="L5518" i="10"/>
  <c r="J5518" i="10"/>
  <c r="E5518" i="10"/>
  <c r="F5518" i="10" s="1"/>
  <c r="M5517" i="10"/>
  <c r="L5517" i="10"/>
  <c r="J5517" i="10"/>
  <c r="E5517" i="10"/>
  <c r="F5517" i="10" s="1"/>
  <c r="M5516" i="10"/>
  <c r="L5516" i="10"/>
  <c r="J5516" i="10"/>
  <c r="E5516" i="10"/>
  <c r="F5516" i="10" s="1"/>
  <c r="M5515" i="10"/>
  <c r="L5515" i="10"/>
  <c r="J5515" i="10"/>
  <c r="E5515" i="10"/>
  <c r="F5515" i="10" s="1"/>
  <c r="M5514" i="10"/>
  <c r="L5514" i="10"/>
  <c r="J5514" i="10"/>
  <c r="F5514" i="10"/>
  <c r="E5514" i="10"/>
  <c r="M5513" i="10"/>
  <c r="L5513" i="10"/>
  <c r="J5513" i="10"/>
  <c r="F5513" i="10"/>
  <c r="E5513" i="10"/>
  <c r="M5512" i="10"/>
  <c r="L5512" i="10"/>
  <c r="J5512" i="10"/>
  <c r="E5512" i="10"/>
  <c r="F5512" i="10" s="1"/>
  <c r="M5511" i="10"/>
  <c r="L5511" i="10"/>
  <c r="J5511" i="10"/>
  <c r="E5511" i="10"/>
  <c r="F5511" i="10" s="1"/>
  <c r="M5510" i="10"/>
  <c r="L5510" i="10"/>
  <c r="J5510" i="10"/>
  <c r="E5510" i="10"/>
  <c r="F5510" i="10" s="1"/>
  <c r="M5509" i="10"/>
  <c r="L5509" i="10"/>
  <c r="J5509" i="10"/>
  <c r="F5509" i="10"/>
  <c r="E5509" i="10"/>
  <c r="M5508" i="10"/>
  <c r="L5508" i="10"/>
  <c r="J5508" i="10"/>
  <c r="E5508" i="10"/>
  <c r="F5508" i="10" s="1"/>
  <c r="M5507" i="10"/>
  <c r="L5507" i="10"/>
  <c r="J5507" i="10"/>
  <c r="E5507" i="10"/>
  <c r="F5507" i="10" s="1"/>
  <c r="M5506" i="10"/>
  <c r="L5506" i="10"/>
  <c r="J5506" i="10"/>
  <c r="E5506" i="10"/>
  <c r="F5506" i="10" s="1"/>
  <c r="M5505" i="10"/>
  <c r="L5505" i="10"/>
  <c r="J5505" i="10"/>
  <c r="E5505" i="10"/>
  <c r="F5505" i="10" s="1"/>
  <c r="M5504" i="10"/>
  <c r="L5504" i="10"/>
  <c r="J5504" i="10"/>
  <c r="E5504" i="10"/>
  <c r="F5504" i="10" s="1"/>
  <c r="M5503" i="10"/>
  <c r="L5503" i="10"/>
  <c r="J5503" i="10"/>
  <c r="E5503" i="10"/>
  <c r="F5503" i="10" s="1"/>
  <c r="M5502" i="10"/>
  <c r="L5502" i="10"/>
  <c r="J5502" i="10"/>
  <c r="F5502" i="10"/>
  <c r="E5502" i="10"/>
  <c r="M5501" i="10"/>
  <c r="L5501" i="10"/>
  <c r="J5501" i="10"/>
  <c r="F5501" i="10"/>
  <c r="E5501" i="10"/>
  <c r="M5500" i="10"/>
  <c r="L5500" i="10"/>
  <c r="J5500" i="10"/>
  <c r="E5500" i="10"/>
  <c r="F5500" i="10" s="1"/>
  <c r="M5499" i="10"/>
  <c r="L5499" i="10"/>
  <c r="J5499" i="10"/>
  <c r="F5499" i="10"/>
  <c r="E5499" i="10"/>
  <c r="M5498" i="10"/>
  <c r="L5498" i="10"/>
  <c r="J5498" i="10"/>
  <c r="E5498" i="10"/>
  <c r="F5498" i="10" s="1"/>
  <c r="M5497" i="10"/>
  <c r="L5497" i="10"/>
  <c r="J5497" i="10"/>
  <c r="E5497" i="10"/>
  <c r="F5497" i="10" s="1"/>
  <c r="M5496" i="10"/>
  <c r="L5496" i="10"/>
  <c r="J5496" i="10"/>
  <c r="E5496" i="10"/>
  <c r="F5496" i="10" s="1"/>
  <c r="M5495" i="10"/>
  <c r="L5495" i="10"/>
  <c r="J5495" i="10"/>
  <c r="E5495" i="10"/>
  <c r="F5495" i="10" s="1"/>
  <c r="M5494" i="10"/>
  <c r="L5494" i="10"/>
  <c r="J5494" i="10"/>
  <c r="F5494" i="10"/>
  <c r="E5494" i="10"/>
  <c r="M5493" i="10"/>
  <c r="L5493" i="10"/>
  <c r="J5493" i="10"/>
  <c r="F5493" i="10"/>
  <c r="E5493" i="10"/>
  <c r="M5492" i="10"/>
  <c r="L5492" i="10"/>
  <c r="J5492" i="10"/>
  <c r="E5492" i="10"/>
  <c r="F5492" i="10" s="1"/>
  <c r="M5491" i="10"/>
  <c r="L5491" i="10"/>
  <c r="J5491" i="10"/>
  <c r="E5491" i="10"/>
  <c r="F5491" i="10" s="1"/>
  <c r="M5490" i="10"/>
  <c r="L5490" i="10"/>
  <c r="J5490" i="10"/>
  <c r="F5490" i="10"/>
  <c r="E5490" i="10"/>
  <c r="M5489" i="10"/>
  <c r="L5489" i="10"/>
  <c r="J5489" i="10"/>
  <c r="E5489" i="10"/>
  <c r="F5489" i="10" s="1"/>
  <c r="M5488" i="10"/>
  <c r="L5488" i="10"/>
  <c r="J5488" i="10"/>
  <c r="E5488" i="10"/>
  <c r="F5488" i="10" s="1"/>
  <c r="M5487" i="10"/>
  <c r="L5487" i="10"/>
  <c r="J5487" i="10"/>
  <c r="E5487" i="10"/>
  <c r="F5487" i="10" s="1"/>
  <c r="M5486" i="10"/>
  <c r="L5486" i="10"/>
  <c r="J5486" i="10"/>
  <c r="F5486" i="10"/>
  <c r="E5486" i="10"/>
  <c r="M5485" i="10"/>
  <c r="L5485" i="10"/>
  <c r="J5485" i="10"/>
  <c r="E5485" i="10"/>
  <c r="F5485" i="10" s="1"/>
  <c r="M5484" i="10"/>
  <c r="L5484" i="10"/>
  <c r="J5484" i="10"/>
  <c r="E5484" i="10"/>
  <c r="F5484" i="10" s="1"/>
  <c r="M5483" i="10"/>
  <c r="L5483" i="10"/>
  <c r="J5483" i="10"/>
  <c r="E5483" i="10"/>
  <c r="F5483" i="10" s="1"/>
  <c r="M5482" i="10"/>
  <c r="L5482" i="10"/>
  <c r="J5482" i="10"/>
  <c r="E5482" i="10"/>
  <c r="F5482" i="10" s="1"/>
  <c r="M5481" i="10"/>
  <c r="L5481" i="10"/>
  <c r="J5481" i="10"/>
  <c r="F5481" i="10"/>
  <c r="E5481" i="10"/>
  <c r="M5480" i="10"/>
  <c r="L5480" i="10"/>
  <c r="J5480" i="10"/>
  <c r="E5480" i="10"/>
  <c r="F5480" i="10" s="1"/>
  <c r="M5479" i="10"/>
  <c r="L5479" i="10"/>
  <c r="J5479" i="10"/>
  <c r="E5479" i="10"/>
  <c r="F5479" i="10" s="1"/>
  <c r="M5478" i="10"/>
  <c r="L5478" i="10"/>
  <c r="J5478" i="10"/>
  <c r="E5478" i="10"/>
  <c r="F5478" i="10" s="1"/>
  <c r="M5477" i="10"/>
  <c r="L5477" i="10"/>
  <c r="J5477" i="10"/>
  <c r="F5477" i="10"/>
  <c r="E5477" i="10"/>
  <c r="M5476" i="10"/>
  <c r="L5476" i="10"/>
  <c r="J5476" i="10"/>
  <c r="E5476" i="10"/>
  <c r="F5476" i="10" s="1"/>
  <c r="M5475" i="10"/>
  <c r="L5475" i="10"/>
  <c r="J5475" i="10"/>
  <c r="E5475" i="10"/>
  <c r="F5475" i="10" s="1"/>
  <c r="M5474" i="10"/>
  <c r="L5474" i="10"/>
  <c r="J5474" i="10"/>
  <c r="E5474" i="10"/>
  <c r="F5474" i="10" s="1"/>
  <c r="M5473" i="10"/>
  <c r="L5473" i="10"/>
  <c r="J5473" i="10"/>
  <c r="E5473" i="10"/>
  <c r="F5473" i="10" s="1"/>
  <c r="M5472" i="10"/>
  <c r="L5472" i="10"/>
  <c r="J5472" i="10"/>
  <c r="F5472" i="10"/>
  <c r="E5472" i="10"/>
  <c r="M5471" i="10"/>
  <c r="L5471" i="10"/>
  <c r="J5471" i="10"/>
  <c r="E5471" i="10"/>
  <c r="F5471" i="10" s="1"/>
  <c r="M5470" i="10"/>
  <c r="L5470" i="10"/>
  <c r="J5470" i="10"/>
  <c r="E5470" i="10"/>
  <c r="F5470" i="10" s="1"/>
  <c r="M5469" i="10"/>
  <c r="L5469" i="10"/>
  <c r="J5469" i="10"/>
  <c r="F5469" i="10"/>
  <c r="E5469" i="10"/>
  <c r="M5468" i="10"/>
  <c r="L5468" i="10"/>
  <c r="J5468" i="10"/>
  <c r="E5468" i="10"/>
  <c r="F5468" i="10" s="1"/>
  <c r="M5467" i="10"/>
  <c r="L5467" i="10"/>
  <c r="J5467" i="10"/>
  <c r="E5467" i="10"/>
  <c r="F5467" i="10" s="1"/>
  <c r="M5466" i="10"/>
  <c r="L5466" i="10"/>
  <c r="J5466" i="10"/>
  <c r="E5466" i="10"/>
  <c r="F5466" i="10" s="1"/>
  <c r="M5465" i="10"/>
  <c r="L5465" i="10"/>
  <c r="J5465" i="10"/>
  <c r="F5465" i="10"/>
  <c r="E5465" i="10"/>
  <c r="M5464" i="10"/>
  <c r="L5464" i="10"/>
  <c r="J5464" i="10"/>
  <c r="E5464" i="10"/>
  <c r="F5464" i="10" s="1"/>
  <c r="M5463" i="10"/>
  <c r="L5463" i="10"/>
  <c r="J5463" i="10"/>
  <c r="E5463" i="10"/>
  <c r="F5463" i="10" s="1"/>
  <c r="M5462" i="10"/>
  <c r="L5462" i="10"/>
  <c r="J5462" i="10"/>
  <c r="E5462" i="10"/>
  <c r="F5462" i="10" s="1"/>
  <c r="M5461" i="10"/>
  <c r="L5461" i="10"/>
  <c r="J5461" i="10"/>
  <c r="E5461" i="10"/>
  <c r="F5461" i="10" s="1"/>
  <c r="M5460" i="10"/>
  <c r="L5460" i="10"/>
  <c r="J5460" i="10"/>
  <c r="E5460" i="10"/>
  <c r="F5460" i="10" s="1"/>
  <c r="M5459" i="10"/>
  <c r="L5459" i="10"/>
  <c r="J5459" i="10"/>
  <c r="E5459" i="10"/>
  <c r="F5459" i="10" s="1"/>
  <c r="M5458" i="10"/>
  <c r="L5458" i="10"/>
  <c r="J5458" i="10"/>
  <c r="E5458" i="10"/>
  <c r="F5458" i="10" s="1"/>
  <c r="M5457" i="10"/>
  <c r="L5457" i="10"/>
  <c r="J5457" i="10"/>
  <c r="F5457" i="10"/>
  <c r="E5457" i="10"/>
  <c r="M5456" i="10"/>
  <c r="L5456" i="10"/>
  <c r="J5456" i="10"/>
  <c r="E5456" i="10"/>
  <c r="F5456" i="10" s="1"/>
  <c r="M5455" i="10"/>
  <c r="L5455" i="10"/>
  <c r="J5455" i="10"/>
  <c r="E5455" i="10"/>
  <c r="F5455" i="10" s="1"/>
  <c r="M5454" i="10"/>
  <c r="L5454" i="10"/>
  <c r="J5454" i="10"/>
  <c r="E5454" i="10"/>
  <c r="F5454" i="10" s="1"/>
  <c r="M5453" i="10"/>
  <c r="L5453" i="10"/>
  <c r="J5453" i="10"/>
  <c r="E5453" i="10"/>
  <c r="F5453" i="10" s="1"/>
  <c r="M5452" i="10"/>
  <c r="L5452" i="10"/>
  <c r="J5452" i="10"/>
  <c r="E5452" i="10"/>
  <c r="F5452" i="10" s="1"/>
  <c r="M5451" i="10"/>
  <c r="L5451" i="10"/>
  <c r="J5451" i="10"/>
  <c r="E5451" i="10"/>
  <c r="F5451" i="10" s="1"/>
  <c r="M5450" i="10"/>
  <c r="L5450" i="10"/>
  <c r="J5450" i="10"/>
  <c r="E5450" i="10"/>
  <c r="F5450" i="10" s="1"/>
  <c r="M5449" i="10"/>
  <c r="L5449" i="10"/>
  <c r="J5449" i="10"/>
  <c r="E5449" i="10"/>
  <c r="F5449" i="10" s="1"/>
  <c r="M5448" i="10"/>
  <c r="L5448" i="10"/>
  <c r="J5448" i="10"/>
  <c r="E5448" i="10"/>
  <c r="F5448" i="10" s="1"/>
  <c r="M5447" i="10"/>
  <c r="L5447" i="10"/>
  <c r="J5447" i="10"/>
  <c r="F5447" i="10"/>
  <c r="E5447" i="10"/>
  <c r="M5446" i="10"/>
  <c r="L5446" i="10"/>
  <c r="J5446" i="10"/>
  <c r="E5446" i="10"/>
  <c r="F5446" i="10" s="1"/>
  <c r="M5445" i="10"/>
  <c r="L5445" i="10"/>
  <c r="J5445" i="10"/>
  <c r="F5445" i="10"/>
  <c r="E5445" i="10"/>
  <c r="M5444" i="10"/>
  <c r="L5444" i="10"/>
  <c r="J5444" i="10"/>
  <c r="E5444" i="10"/>
  <c r="F5444" i="10" s="1"/>
  <c r="M5443" i="10"/>
  <c r="L5443" i="10"/>
  <c r="J5443" i="10"/>
  <c r="E5443" i="10"/>
  <c r="F5443" i="10" s="1"/>
  <c r="M5442" i="10"/>
  <c r="L5442" i="10"/>
  <c r="J5442" i="10"/>
  <c r="E5442" i="10"/>
  <c r="F5442" i="10" s="1"/>
  <c r="M5441" i="10"/>
  <c r="L5441" i="10"/>
  <c r="J5441" i="10"/>
  <c r="E5441" i="10"/>
  <c r="F5441" i="10" s="1"/>
  <c r="M5440" i="10"/>
  <c r="L5440" i="10"/>
  <c r="J5440" i="10"/>
  <c r="E5440" i="10"/>
  <c r="F5440" i="10" s="1"/>
  <c r="M5439" i="10"/>
  <c r="L5439" i="10"/>
  <c r="J5439" i="10"/>
  <c r="E5439" i="10"/>
  <c r="F5439" i="10" s="1"/>
  <c r="M5438" i="10"/>
  <c r="L5438" i="10"/>
  <c r="J5438" i="10"/>
  <c r="E5438" i="10"/>
  <c r="F5438" i="10" s="1"/>
  <c r="M5437" i="10"/>
  <c r="L5437" i="10"/>
  <c r="J5437" i="10"/>
  <c r="E5437" i="10"/>
  <c r="F5437" i="10" s="1"/>
  <c r="M5436" i="10"/>
  <c r="L5436" i="10"/>
  <c r="J5436" i="10"/>
  <c r="F5436" i="10"/>
  <c r="E5436" i="10"/>
  <c r="M5435" i="10"/>
  <c r="L5435" i="10"/>
  <c r="J5435" i="10"/>
  <c r="E5435" i="10"/>
  <c r="F5435" i="10" s="1"/>
  <c r="M5434" i="10"/>
  <c r="L5434" i="10"/>
  <c r="J5434" i="10"/>
  <c r="E5434" i="10"/>
  <c r="F5434" i="10" s="1"/>
  <c r="M5433" i="10"/>
  <c r="L5433" i="10"/>
  <c r="J5433" i="10"/>
  <c r="F5433" i="10"/>
  <c r="E5433" i="10"/>
  <c r="M5432" i="10"/>
  <c r="L5432" i="10"/>
  <c r="J5432" i="10"/>
  <c r="E5432" i="10"/>
  <c r="F5432" i="10" s="1"/>
  <c r="M5431" i="10"/>
  <c r="L5431" i="10"/>
  <c r="J5431" i="10"/>
  <c r="F5431" i="10"/>
  <c r="E5431" i="10"/>
  <c r="M5430" i="10"/>
  <c r="L5430" i="10"/>
  <c r="J5430" i="10"/>
  <c r="F5430" i="10"/>
  <c r="E5430" i="10"/>
  <c r="M5429" i="10"/>
  <c r="L5429" i="10"/>
  <c r="J5429" i="10"/>
  <c r="E5429" i="10"/>
  <c r="F5429" i="10" s="1"/>
  <c r="M5428" i="10"/>
  <c r="L5428" i="10"/>
  <c r="J5428" i="10"/>
  <c r="E5428" i="10"/>
  <c r="F5428" i="10" s="1"/>
  <c r="M5427" i="10"/>
  <c r="L5427" i="10"/>
  <c r="J5427" i="10"/>
  <c r="E5427" i="10"/>
  <c r="F5427" i="10" s="1"/>
  <c r="M5426" i="10"/>
  <c r="L5426" i="10"/>
  <c r="J5426" i="10"/>
  <c r="E5426" i="10"/>
  <c r="F5426" i="10" s="1"/>
  <c r="M5425" i="10"/>
  <c r="L5425" i="10"/>
  <c r="J5425" i="10"/>
  <c r="E5425" i="10"/>
  <c r="F5425" i="10" s="1"/>
  <c r="M5424" i="10"/>
  <c r="L5424" i="10"/>
  <c r="J5424" i="10"/>
  <c r="E5424" i="10"/>
  <c r="F5424" i="10" s="1"/>
  <c r="M5423" i="10"/>
  <c r="L5423" i="10"/>
  <c r="J5423" i="10"/>
  <c r="E5423" i="10"/>
  <c r="F5423" i="10" s="1"/>
  <c r="M5422" i="10"/>
  <c r="L5422" i="10"/>
  <c r="J5422" i="10"/>
  <c r="E5422" i="10"/>
  <c r="F5422" i="10" s="1"/>
  <c r="M5421" i="10"/>
  <c r="L5421" i="10"/>
  <c r="J5421" i="10"/>
  <c r="E5421" i="10"/>
  <c r="F5421" i="10" s="1"/>
  <c r="M5420" i="10"/>
  <c r="L5420" i="10"/>
  <c r="J5420" i="10"/>
  <c r="E5420" i="10"/>
  <c r="F5420" i="10" s="1"/>
  <c r="M5419" i="10"/>
  <c r="L5419" i="10"/>
  <c r="J5419" i="10"/>
  <c r="E5419" i="10"/>
  <c r="F5419" i="10" s="1"/>
  <c r="M5418" i="10"/>
  <c r="L5418" i="10"/>
  <c r="J5418" i="10"/>
  <c r="E5418" i="10"/>
  <c r="F5418" i="10" s="1"/>
  <c r="M5417" i="10"/>
  <c r="L5417" i="10"/>
  <c r="J5417" i="10"/>
  <c r="E5417" i="10"/>
  <c r="F5417" i="10" s="1"/>
  <c r="M5416" i="10"/>
  <c r="L5416" i="10"/>
  <c r="J5416" i="10"/>
  <c r="E5416" i="10"/>
  <c r="F5416" i="10" s="1"/>
  <c r="M5415" i="10"/>
  <c r="L5415" i="10"/>
  <c r="J5415" i="10"/>
  <c r="E5415" i="10"/>
  <c r="F5415" i="10" s="1"/>
  <c r="M5414" i="10"/>
  <c r="L5414" i="10"/>
  <c r="J5414" i="10"/>
  <c r="E5414" i="10"/>
  <c r="F5414" i="10" s="1"/>
  <c r="M5413" i="10"/>
  <c r="L5413" i="10"/>
  <c r="J5413" i="10"/>
  <c r="F5413" i="10"/>
  <c r="E5413" i="10"/>
  <c r="M5412" i="10"/>
  <c r="L5412" i="10"/>
  <c r="J5412" i="10"/>
  <c r="F5412" i="10"/>
  <c r="E5412" i="10"/>
  <c r="M5411" i="10"/>
  <c r="L5411" i="10"/>
  <c r="J5411" i="10"/>
  <c r="E5411" i="10"/>
  <c r="F5411" i="10" s="1"/>
  <c r="M5410" i="10"/>
  <c r="L5410" i="10"/>
  <c r="J5410" i="10"/>
  <c r="E5410" i="10"/>
  <c r="F5410" i="10" s="1"/>
  <c r="M5409" i="10"/>
  <c r="L5409" i="10"/>
  <c r="J5409" i="10"/>
  <c r="E5409" i="10"/>
  <c r="F5409" i="10" s="1"/>
  <c r="M5408" i="10"/>
  <c r="L5408" i="10"/>
  <c r="J5408" i="10"/>
  <c r="F5408" i="10"/>
  <c r="E5408" i="10"/>
  <c r="M5407" i="10"/>
  <c r="L5407" i="10"/>
  <c r="J5407" i="10"/>
  <c r="E5407" i="10"/>
  <c r="F5407" i="10" s="1"/>
  <c r="M5406" i="10"/>
  <c r="L5406" i="10"/>
  <c r="J5406" i="10"/>
  <c r="E5406" i="10"/>
  <c r="F5406" i="10" s="1"/>
  <c r="M5405" i="10"/>
  <c r="L5405" i="10"/>
  <c r="J5405" i="10"/>
  <c r="E5405" i="10"/>
  <c r="F5405" i="10" s="1"/>
  <c r="M5404" i="10"/>
  <c r="L5404" i="10"/>
  <c r="J5404" i="10"/>
  <c r="E5404" i="10"/>
  <c r="F5404" i="10" s="1"/>
  <c r="M5403" i="10"/>
  <c r="L5403" i="10"/>
  <c r="J5403" i="10"/>
  <c r="F5403" i="10"/>
  <c r="E5403" i="10"/>
  <c r="M5402" i="10"/>
  <c r="L5402" i="10"/>
  <c r="J5402" i="10"/>
  <c r="E5402" i="10"/>
  <c r="F5402" i="10" s="1"/>
  <c r="M5401" i="10"/>
  <c r="L5401" i="10"/>
  <c r="J5401" i="10"/>
  <c r="E5401" i="10"/>
  <c r="F5401" i="10" s="1"/>
  <c r="M5400" i="10"/>
  <c r="L5400" i="10"/>
  <c r="J5400" i="10"/>
  <c r="E5400" i="10"/>
  <c r="F5400" i="10" s="1"/>
  <c r="M5399" i="10"/>
  <c r="L5399" i="10"/>
  <c r="J5399" i="10"/>
  <c r="E5399" i="10"/>
  <c r="F5399" i="10" s="1"/>
  <c r="M5398" i="10"/>
  <c r="L5398" i="10"/>
  <c r="J5398" i="10"/>
  <c r="E5398" i="10"/>
  <c r="F5398" i="10" s="1"/>
  <c r="M5397" i="10"/>
  <c r="L5397" i="10"/>
  <c r="J5397" i="10"/>
  <c r="F5397" i="10"/>
  <c r="E5397" i="10"/>
  <c r="M5396" i="10"/>
  <c r="L5396" i="10"/>
  <c r="J5396" i="10"/>
  <c r="F5396" i="10"/>
  <c r="E5396" i="10"/>
  <c r="M5395" i="10"/>
  <c r="L5395" i="10"/>
  <c r="J5395" i="10"/>
  <c r="E5395" i="10"/>
  <c r="F5395" i="10" s="1"/>
  <c r="M5394" i="10"/>
  <c r="L5394" i="10"/>
  <c r="J5394" i="10"/>
  <c r="E5394" i="10"/>
  <c r="F5394" i="10" s="1"/>
  <c r="M5393" i="10"/>
  <c r="L5393" i="10"/>
  <c r="J5393" i="10"/>
  <c r="E5393" i="10"/>
  <c r="F5393" i="10" s="1"/>
  <c r="M5392" i="10"/>
  <c r="L5392" i="10"/>
  <c r="J5392" i="10"/>
  <c r="E5392" i="10"/>
  <c r="F5392" i="10" s="1"/>
  <c r="M5391" i="10"/>
  <c r="L5391" i="10"/>
  <c r="J5391" i="10"/>
  <c r="E5391" i="10"/>
  <c r="F5391" i="10" s="1"/>
  <c r="M5390" i="10"/>
  <c r="L5390" i="10"/>
  <c r="J5390" i="10"/>
  <c r="E5390" i="10"/>
  <c r="F5390" i="10" s="1"/>
  <c r="M5389" i="10"/>
  <c r="L5389" i="10"/>
  <c r="J5389" i="10"/>
  <c r="F5389" i="10"/>
  <c r="E5389" i="10"/>
  <c r="M5388" i="10"/>
  <c r="L5388" i="10"/>
  <c r="J5388" i="10"/>
  <c r="E5388" i="10"/>
  <c r="F5388" i="10" s="1"/>
  <c r="M5387" i="10"/>
  <c r="L5387" i="10"/>
  <c r="J5387" i="10"/>
  <c r="E5387" i="10"/>
  <c r="F5387" i="10" s="1"/>
  <c r="M5386" i="10"/>
  <c r="L5386" i="10"/>
  <c r="J5386" i="10"/>
  <c r="E5386" i="10"/>
  <c r="F5386" i="10" s="1"/>
  <c r="M5385" i="10"/>
  <c r="L5385" i="10"/>
  <c r="J5385" i="10"/>
  <c r="F5385" i="10"/>
  <c r="E5385" i="10"/>
  <c r="M5384" i="10"/>
  <c r="L5384" i="10"/>
  <c r="J5384" i="10"/>
  <c r="E5384" i="10"/>
  <c r="F5384" i="10" s="1"/>
  <c r="M5383" i="10"/>
  <c r="L5383" i="10"/>
  <c r="J5383" i="10"/>
  <c r="F5383" i="10"/>
  <c r="E5383" i="10"/>
  <c r="M5382" i="10"/>
  <c r="L5382" i="10"/>
  <c r="J5382" i="10"/>
  <c r="E5382" i="10"/>
  <c r="F5382" i="10" s="1"/>
  <c r="M5381" i="10"/>
  <c r="L5381" i="10"/>
  <c r="J5381" i="10"/>
  <c r="E5381" i="10"/>
  <c r="F5381" i="10" s="1"/>
  <c r="M5380" i="10"/>
  <c r="L5380" i="10"/>
  <c r="J5380" i="10"/>
  <c r="E5380" i="10"/>
  <c r="F5380" i="10" s="1"/>
  <c r="M5379" i="10"/>
  <c r="L5379" i="10"/>
  <c r="J5379" i="10"/>
  <c r="F5379" i="10"/>
  <c r="E5379" i="10"/>
  <c r="M5378" i="10"/>
  <c r="L5378" i="10"/>
  <c r="J5378" i="10"/>
  <c r="E5378" i="10"/>
  <c r="F5378" i="10" s="1"/>
  <c r="M5377" i="10"/>
  <c r="L5377" i="10"/>
  <c r="J5377" i="10"/>
  <c r="E5377" i="10"/>
  <c r="F5377" i="10" s="1"/>
  <c r="M5376" i="10"/>
  <c r="L5376" i="10"/>
  <c r="J5376" i="10"/>
  <c r="E5376" i="10"/>
  <c r="F5376" i="10" s="1"/>
  <c r="M5375" i="10"/>
  <c r="L5375" i="10"/>
  <c r="J5375" i="10"/>
  <c r="E5375" i="10"/>
  <c r="F5375" i="10" s="1"/>
  <c r="M5374" i="10"/>
  <c r="L5374" i="10"/>
  <c r="J5374" i="10"/>
  <c r="F5374" i="10"/>
  <c r="E5374" i="10"/>
  <c r="M5373" i="10"/>
  <c r="L5373" i="10"/>
  <c r="J5373" i="10"/>
  <c r="E5373" i="10"/>
  <c r="F5373" i="10" s="1"/>
  <c r="M5372" i="10"/>
  <c r="L5372" i="10"/>
  <c r="J5372" i="10"/>
  <c r="E5372" i="10"/>
  <c r="F5372" i="10" s="1"/>
  <c r="M5371" i="10"/>
  <c r="L5371" i="10"/>
  <c r="J5371" i="10"/>
  <c r="E5371" i="10"/>
  <c r="F5371" i="10" s="1"/>
  <c r="M5370" i="10"/>
  <c r="L5370" i="10"/>
  <c r="J5370" i="10"/>
  <c r="E5370" i="10"/>
  <c r="F5370" i="10" s="1"/>
  <c r="M5369" i="10"/>
  <c r="L5369" i="10"/>
  <c r="J5369" i="10"/>
  <c r="F5369" i="10"/>
  <c r="E5369" i="10"/>
  <c r="M5368" i="10"/>
  <c r="L5368" i="10"/>
  <c r="J5368" i="10"/>
  <c r="E5368" i="10"/>
  <c r="F5368" i="10" s="1"/>
  <c r="M5367" i="10"/>
  <c r="L5367" i="10"/>
  <c r="J5367" i="10"/>
  <c r="E5367" i="10"/>
  <c r="F5367" i="10" s="1"/>
  <c r="M5366" i="10"/>
  <c r="L5366" i="10"/>
  <c r="J5366" i="10"/>
  <c r="E5366" i="10"/>
  <c r="F5366" i="10" s="1"/>
  <c r="M5365" i="10"/>
  <c r="L5365" i="10"/>
  <c r="J5365" i="10"/>
  <c r="E5365" i="10"/>
  <c r="F5365" i="10" s="1"/>
  <c r="M5364" i="10"/>
  <c r="L5364" i="10"/>
  <c r="J5364" i="10"/>
  <c r="E5364" i="10"/>
  <c r="F5364" i="10" s="1"/>
  <c r="M5363" i="10"/>
  <c r="L5363" i="10"/>
  <c r="J5363" i="10"/>
  <c r="F5363" i="10"/>
  <c r="E5363" i="10"/>
  <c r="M5362" i="10"/>
  <c r="L5362" i="10"/>
  <c r="J5362" i="10"/>
  <c r="E5362" i="10"/>
  <c r="F5362" i="10" s="1"/>
  <c r="M5361" i="10"/>
  <c r="L5361" i="10"/>
  <c r="J5361" i="10"/>
  <c r="F5361" i="10"/>
  <c r="E5361" i="10"/>
  <c r="M5360" i="10"/>
  <c r="L5360" i="10"/>
  <c r="J5360" i="10"/>
  <c r="F5360" i="10"/>
  <c r="E5360" i="10"/>
  <c r="M5359" i="10"/>
  <c r="L5359" i="10"/>
  <c r="J5359" i="10"/>
  <c r="E5359" i="10"/>
  <c r="F5359" i="10" s="1"/>
  <c r="M5358" i="10"/>
  <c r="L5358" i="10"/>
  <c r="J5358" i="10"/>
  <c r="E5358" i="10"/>
  <c r="F5358" i="10" s="1"/>
  <c r="M5357" i="10"/>
  <c r="L5357" i="10"/>
  <c r="J5357" i="10"/>
  <c r="E5357" i="10"/>
  <c r="F5357" i="10" s="1"/>
  <c r="M5356" i="10"/>
  <c r="L5356" i="10"/>
  <c r="J5356" i="10"/>
  <c r="E5356" i="10"/>
  <c r="F5356" i="10" s="1"/>
  <c r="M5355" i="10"/>
  <c r="L5355" i="10"/>
  <c r="J5355" i="10"/>
  <c r="E5355" i="10"/>
  <c r="F5355" i="10" s="1"/>
  <c r="M5354" i="10"/>
  <c r="L5354" i="10"/>
  <c r="J5354" i="10"/>
  <c r="E5354" i="10"/>
  <c r="F5354" i="10" s="1"/>
  <c r="M5353" i="10"/>
  <c r="L5353" i="10"/>
  <c r="J5353" i="10"/>
  <c r="E5353" i="10"/>
  <c r="F5353" i="10" s="1"/>
  <c r="M5352" i="10"/>
  <c r="L5352" i="10"/>
  <c r="J5352" i="10"/>
  <c r="E5352" i="10"/>
  <c r="F5352" i="10" s="1"/>
  <c r="M5351" i="10"/>
  <c r="L5351" i="10"/>
  <c r="J5351" i="10"/>
  <c r="E5351" i="10"/>
  <c r="F5351" i="10" s="1"/>
  <c r="M5350" i="10"/>
  <c r="L5350" i="10"/>
  <c r="J5350" i="10"/>
  <c r="E5350" i="10"/>
  <c r="F5350" i="10" s="1"/>
  <c r="M5349" i="10"/>
  <c r="L5349" i="10"/>
  <c r="J5349" i="10"/>
  <c r="F5349" i="10"/>
  <c r="E5349" i="10"/>
  <c r="M5348" i="10"/>
  <c r="L5348" i="10"/>
  <c r="J5348" i="10"/>
  <c r="E5348" i="10"/>
  <c r="F5348" i="10" s="1"/>
  <c r="M5347" i="10"/>
  <c r="L5347" i="10"/>
  <c r="J5347" i="10"/>
  <c r="F5347" i="10"/>
  <c r="E5347" i="10"/>
  <c r="M5346" i="10"/>
  <c r="L5346" i="10"/>
  <c r="J5346" i="10"/>
  <c r="E5346" i="10"/>
  <c r="F5346" i="10" s="1"/>
  <c r="M5345" i="10"/>
  <c r="L5345" i="10"/>
  <c r="J5345" i="10"/>
  <c r="E5345" i="10"/>
  <c r="F5345" i="10" s="1"/>
  <c r="M5344" i="10"/>
  <c r="L5344" i="10"/>
  <c r="J5344" i="10"/>
  <c r="E5344" i="10"/>
  <c r="F5344" i="10" s="1"/>
  <c r="M5343" i="10"/>
  <c r="L5343" i="10"/>
  <c r="J5343" i="10"/>
  <c r="E5343" i="10"/>
  <c r="F5343" i="10" s="1"/>
  <c r="M5342" i="10"/>
  <c r="L5342" i="10"/>
  <c r="J5342" i="10"/>
  <c r="E5342" i="10"/>
  <c r="F5342" i="10" s="1"/>
  <c r="M5341" i="10"/>
  <c r="L5341" i="10"/>
  <c r="J5341" i="10"/>
  <c r="E5341" i="10"/>
  <c r="F5341" i="10" s="1"/>
  <c r="M5340" i="10"/>
  <c r="L5340" i="10"/>
  <c r="J5340" i="10"/>
  <c r="F5340" i="10"/>
  <c r="E5340" i="10"/>
  <c r="M5339" i="10"/>
  <c r="L5339" i="10"/>
  <c r="J5339" i="10"/>
  <c r="E5339" i="10"/>
  <c r="F5339" i="10" s="1"/>
  <c r="M5338" i="10"/>
  <c r="L5338" i="10"/>
  <c r="J5338" i="10"/>
  <c r="E5338" i="10"/>
  <c r="F5338" i="10" s="1"/>
  <c r="M5337" i="10"/>
  <c r="L5337" i="10"/>
  <c r="J5337" i="10"/>
  <c r="E5337" i="10"/>
  <c r="F5337" i="10" s="1"/>
  <c r="M5336" i="10"/>
  <c r="L5336" i="10"/>
  <c r="J5336" i="10"/>
  <c r="E5336" i="10"/>
  <c r="F5336" i="10" s="1"/>
  <c r="M5335" i="10"/>
  <c r="L5335" i="10"/>
  <c r="J5335" i="10"/>
  <c r="E5335" i="10"/>
  <c r="F5335" i="10" s="1"/>
  <c r="M5334" i="10"/>
  <c r="L5334" i="10"/>
  <c r="J5334" i="10"/>
  <c r="E5334" i="10"/>
  <c r="F5334" i="10" s="1"/>
  <c r="M5333" i="10"/>
  <c r="L5333" i="10"/>
  <c r="J5333" i="10"/>
  <c r="E5333" i="10"/>
  <c r="F5333" i="10" s="1"/>
  <c r="M5332" i="10"/>
  <c r="L5332" i="10"/>
  <c r="J5332" i="10"/>
  <c r="E5332" i="10"/>
  <c r="F5332" i="10" s="1"/>
  <c r="M5331" i="10"/>
  <c r="L5331" i="10"/>
  <c r="J5331" i="10"/>
  <c r="E5331" i="10"/>
  <c r="F5331" i="10" s="1"/>
  <c r="M5330" i="10"/>
  <c r="L5330" i="10"/>
  <c r="J5330" i="10"/>
  <c r="E5330" i="10"/>
  <c r="F5330" i="10" s="1"/>
  <c r="M5329" i="10"/>
  <c r="L5329" i="10"/>
  <c r="J5329" i="10"/>
  <c r="E5329" i="10"/>
  <c r="F5329" i="10" s="1"/>
  <c r="M5328" i="10"/>
  <c r="L5328" i="10"/>
  <c r="J5328" i="10"/>
  <c r="E5328" i="10"/>
  <c r="F5328" i="10" s="1"/>
  <c r="M5327" i="10"/>
  <c r="L5327" i="10"/>
  <c r="J5327" i="10"/>
  <c r="E5327" i="10"/>
  <c r="F5327" i="10" s="1"/>
  <c r="M5326" i="10"/>
  <c r="L5326" i="10"/>
  <c r="J5326" i="10"/>
  <c r="E5326" i="10"/>
  <c r="F5326" i="10" s="1"/>
  <c r="M5325" i="10"/>
  <c r="L5325" i="10"/>
  <c r="J5325" i="10"/>
  <c r="E5325" i="10"/>
  <c r="F5325" i="10" s="1"/>
  <c r="M5324" i="10"/>
  <c r="L5324" i="10"/>
  <c r="J5324" i="10"/>
  <c r="E5324" i="10"/>
  <c r="F5324" i="10" s="1"/>
  <c r="M5323" i="10"/>
  <c r="L5323" i="10"/>
  <c r="J5323" i="10"/>
  <c r="E5323" i="10"/>
  <c r="F5323" i="10" s="1"/>
  <c r="M5322" i="10"/>
  <c r="L5322" i="10"/>
  <c r="J5322" i="10"/>
  <c r="F5322" i="10"/>
  <c r="E5322" i="10"/>
  <c r="M5321" i="10"/>
  <c r="L5321" i="10"/>
  <c r="J5321" i="10"/>
  <c r="E5321" i="10"/>
  <c r="F5321" i="10" s="1"/>
  <c r="M5320" i="10"/>
  <c r="L5320" i="10"/>
  <c r="J5320" i="10"/>
  <c r="E5320" i="10"/>
  <c r="F5320" i="10" s="1"/>
  <c r="M5319" i="10"/>
  <c r="L5319" i="10"/>
  <c r="J5319" i="10"/>
  <c r="E5319" i="10"/>
  <c r="F5319" i="10" s="1"/>
  <c r="M5318" i="10"/>
  <c r="L5318" i="10"/>
  <c r="J5318" i="10"/>
  <c r="E5318" i="10"/>
  <c r="F5318" i="10" s="1"/>
  <c r="M5317" i="10"/>
  <c r="L5317" i="10"/>
  <c r="J5317" i="10"/>
  <c r="E5317" i="10"/>
  <c r="F5317" i="10" s="1"/>
  <c r="M5316" i="10"/>
  <c r="L5316" i="10"/>
  <c r="J5316" i="10"/>
  <c r="E5316" i="10"/>
  <c r="F5316" i="10" s="1"/>
  <c r="M5315" i="10"/>
  <c r="L5315" i="10"/>
  <c r="J5315" i="10"/>
  <c r="E5315" i="10"/>
  <c r="F5315" i="10" s="1"/>
  <c r="M5314" i="10"/>
  <c r="L5314" i="10"/>
  <c r="J5314" i="10"/>
  <c r="E5314" i="10"/>
  <c r="F5314" i="10" s="1"/>
  <c r="M5313" i="10"/>
  <c r="L5313" i="10"/>
  <c r="J5313" i="10"/>
  <c r="E5313" i="10"/>
  <c r="F5313" i="10" s="1"/>
  <c r="M5312" i="10"/>
  <c r="L5312" i="10"/>
  <c r="J5312" i="10"/>
  <c r="E5312" i="10"/>
  <c r="F5312" i="10" s="1"/>
  <c r="M5311" i="10"/>
  <c r="L5311" i="10"/>
  <c r="J5311" i="10"/>
  <c r="E5311" i="10"/>
  <c r="F5311" i="10" s="1"/>
  <c r="M5310" i="10"/>
  <c r="L5310" i="10"/>
  <c r="J5310" i="10"/>
  <c r="E5310" i="10"/>
  <c r="F5310" i="10" s="1"/>
  <c r="M5309" i="10"/>
  <c r="L5309" i="10"/>
  <c r="J5309" i="10"/>
  <c r="F5309" i="10"/>
  <c r="E5309" i="10"/>
  <c r="M5308" i="10"/>
  <c r="L5308" i="10"/>
  <c r="J5308" i="10"/>
  <c r="E5308" i="10"/>
  <c r="F5308" i="10" s="1"/>
  <c r="M5307" i="10"/>
  <c r="L5307" i="10"/>
  <c r="J5307" i="10"/>
  <c r="E5307" i="10"/>
  <c r="F5307" i="10" s="1"/>
  <c r="M5306" i="10"/>
  <c r="L5306" i="10"/>
  <c r="J5306" i="10"/>
  <c r="E5306" i="10"/>
  <c r="F5306" i="10" s="1"/>
  <c r="M5305" i="10"/>
  <c r="L5305" i="10"/>
  <c r="J5305" i="10"/>
  <c r="E5305" i="10"/>
  <c r="F5305" i="10" s="1"/>
  <c r="M5304" i="10"/>
  <c r="L5304" i="10"/>
  <c r="J5304" i="10"/>
  <c r="E5304" i="10"/>
  <c r="F5304" i="10" s="1"/>
  <c r="M5303" i="10"/>
  <c r="L5303" i="10"/>
  <c r="J5303" i="10"/>
  <c r="F5303" i="10"/>
  <c r="E5303" i="10"/>
  <c r="M5302" i="10"/>
  <c r="L5302" i="10"/>
  <c r="J5302" i="10"/>
  <c r="E5302" i="10"/>
  <c r="F5302" i="10" s="1"/>
  <c r="M5301" i="10"/>
  <c r="L5301" i="10"/>
  <c r="J5301" i="10"/>
  <c r="E5301" i="10"/>
  <c r="F5301" i="10" s="1"/>
  <c r="M5300" i="10"/>
  <c r="L5300" i="10"/>
  <c r="J5300" i="10"/>
  <c r="E5300" i="10"/>
  <c r="F5300" i="10" s="1"/>
  <c r="M5299" i="10"/>
  <c r="L5299" i="10"/>
  <c r="J5299" i="10"/>
  <c r="E5299" i="10"/>
  <c r="F5299" i="10" s="1"/>
  <c r="M5298" i="10"/>
  <c r="L5298" i="10"/>
  <c r="J5298" i="10"/>
  <c r="E5298" i="10"/>
  <c r="F5298" i="10" s="1"/>
  <c r="M5297" i="10"/>
  <c r="L5297" i="10"/>
  <c r="J5297" i="10"/>
  <c r="E5297" i="10"/>
  <c r="F5297" i="10" s="1"/>
  <c r="M5296" i="10"/>
  <c r="L5296" i="10"/>
  <c r="J5296" i="10"/>
  <c r="E5296" i="10"/>
  <c r="F5296" i="10" s="1"/>
  <c r="M5295" i="10"/>
  <c r="L5295" i="10"/>
  <c r="J5295" i="10"/>
  <c r="E5295" i="10"/>
  <c r="F5295" i="10" s="1"/>
  <c r="M5294" i="10"/>
  <c r="L5294" i="10"/>
  <c r="J5294" i="10"/>
  <c r="F5294" i="10"/>
  <c r="E5294" i="10"/>
  <c r="M5293" i="10"/>
  <c r="L5293" i="10"/>
  <c r="J5293" i="10"/>
  <c r="E5293" i="10"/>
  <c r="F5293" i="10" s="1"/>
  <c r="M5292" i="10"/>
  <c r="L5292" i="10"/>
  <c r="J5292" i="10"/>
  <c r="E5292" i="10"/>
  <c r="F5292" i="10" s="1"/>
  <c r="M5291" i="10"/>
  <c r="L5291" i="10"/>
  <c r="J5291" i="10"/>
  <c r="E5291" i="10"/>
  <c r="F5291" i="10" s="1"/>
  <c r="M5290" i="10"/>
  <c r="L5290" i="10"/>
  <c r="J5290" i="10"/>
  <c r="E5290" i="10"/>
  <c r="F5290" i="10" s="1"/>
  <c r="M5289" i="10"/>
  <c r="L5289" i="10"/>
  <c r="J5289" i="10"/>
  <c r="E5289" i="10"/>
  <c r="F5289" i="10" s="1"/>
  <c r="M5288" i="10"/>
  <c r="L5288" i="10"/>
  <c r="J5288" i="10"/>
  <c r="E5288" i="10"/>
  <c r="F5288" i="10" s="1"/>
  <c r="M5287" i="10"/>
  <c r="L5287" i="10"/>
  <c r="J5287" i="10"/>
  <c r="E5287" i="10"/>
  <c r="F5287" i="10" s="1"/>
  <c r="M5286" i="10"/>
  <c r="L5286" i="10"/>
  <c r="J5286" i="10"/>
  <c r="F5286" i="10"/>
  <c r="E5286" i="10"/>
  <c r="M5285" i="10"/>
  <c r="L5285" i="10"/>
  <c r="J5285" i="10"/>
  <c r="E5285" i="10"/>
  <c r="F5285" i="10" s="1"/>
  <c r="M5284" i="10"/>
  <c r="L5284" i="10"/>
  <c r="J5284" i="10"/>
  <c r="E5284" i="10"/>
  <c r="F5284" i="10" s="1"/>
  <c r="M5283" i="10"/>
  <c r="L5283" i="10"/>
  <c r="J5283" i="10"/>
  <c r="E5283" i="10"/>
  <c r="F5283" i="10" s="1"/>
  <c r="M5282" i="10"/>
  <c r="L5282" i="10"/>
  <c r="J5282" i="10"/>
  <c r="E5282" i="10"/>
  <c r="F5282" i="10" s="1"/>
  <c r="M5281" i="10"/>
  <c r="L5281" i="10"/>
  <c r="J5281" i="10"/>
  <c r="F5281" i="10"/>
  <c r="E5281" i="10"/>
  <c r="M5280" i="10"/>
  <c r="L5280" i="10"/>
  <c r="J5280" i="10"/>
  <c r="E5280" i="10"/>
  <c r="F5280" i="10" s="1"/>
  <c r="M5279" i="10"/>
  <c r="L5279" i="10"/>
  <c r="J5279" i="10"/>
  <c r="E5279" i="10"/>
  <c r="F5279" i="10" s="1"/>
  <c r="M5278" i="10"/>
  <c r="L5278" i="10"/>
  <c r="J5278" i="10"/>
  <c r="E5278" i="10"/>
  <c r="F5278" i="10" s="1"/>
  <c r="M5277" i="10"/>
  <c r="L5277" i="10"/>
  <c r="J5277" i="10"/>
  <c r="F5277" i="10"/>
  <c r="E5277" i="10"/>
  <c r="M5276" i="10"/>
  <c r="L5276" i="10"/>
  <c r="J5276" i="10"/>
  <c r="E5276" i="10"/>
  <c r="F5276" i="10" s="1"/>
  <c r="M5275" i="10"/>
  <c r="L5275" i="10"/>
  <c r="J5275" i="10"/>
  <c r="E5275" i="10"/>
  <c r="F5275" i="10" s="1"/>
  <c r="M5274" i="10"/>
  <c r="L5274" i="10"/>
  <c r="J5274" i="10"/>
  <c r="E5274" i="10"/>
  <c r="F5274" i="10" s="1"/>
  <c r="M5273" i="10"/>
  <c r="L5273" i="10"/>
  <c r="J5273" i="10"/>
  <c r="E5273" i="10"/>
  <c r="F5273" i="10" s="1"/>
  <c r="M5272" i="10"/>
  <c r="L5272" i="10"/>
  <c r="J5272" i="10"/>
  <c r="E5272" i="10"/>
  <c r="F5272" i="10" s="1"/>
  <c r="M5271" i="10"/>
  <c r="L5271" i="10"/>
  <c r="J5271" i="10"/>
  <c r="E5271" i="10"/>
  <c r="F5271" i="10" s="1"/>
  <c r="M5270" i="10"/>
  <c r="L5270" i="10"/>
  <c r="J5270" i="10"/>
  <c r="F5270" i="10"/>
  <c r="E5270" i="10"/>
  <c r="M5269" i="10"/>
  <c r="L5269" i="10"/>
  <c r="J5269" i="10"/>
  <c r="F5269" i="10"/>
  <c r="E5269" i="10"/>
  <c r="M5268" i="10"/>
  <c r="L5268" i="10"/>
  <c r="J5268" i="10"/>
  <c r="E5268" i="10"/>
  <c r="F5268" i="10" s="1"/>
  <c r="M5267" i="10"/>
  <c r="L5267" i="10"/>
  <c r="J5267" i="10"/>
  <c r="E5267" i="10"/>
  <c r="F5267" i="10" s="1"/>
  <c r="M5266" i="10"/>
  <c r="L5266" i="10"/>
  <c r="J5266" i="10"/>
  <c r="E5266" i="10"/>
  <c r="F5266" i="10" s="1"/>
  <c r="M5265" i="10"/>
  <c r="L5265" i="10"/>
  <c r="J5265" i="10"/>
  <c r="E5265" i="10"/>
  <c r="F5265" i="10" s="1"/>
  <c r="M5264" i="10"/>
  <c r="L5264" i="10"/>
  <c r="J5264" i="10"/>
  <c r="F5264" i="10"/>
  <c r="E5264" i="10"/>
  <c r="M5263" i="10"/>
  <c r="L5263" i="10"/>
  <c r="J5263" i="10"/>
  <c r="E5263" i="10"/>
  <c r="F5263" i="10" s="1"/>
  <c r="M5262" i="10"/>
  <c r="L5262" i="10"/>
  <c r="J5262" i="10"/>
  <c r="E5262" i="10"/>
  <c r="F5262" i="10" s="1"/>
  <c r="M5261" i="10"/>
  <c r="L5261" i="10"/>
  <c r="J5261" i="10"/>
  <c r="E5261" i="10"/>
  <c r="F5261" i="10" s="1"/>
  <c r="M5260" i="10"/>
  <c r="L5260" i="10"/>
  <c r="J5260" i="10"/>
  <c r="E5260" i="10"/>
  <c r="F5260" i="10" s="1"/>
  <c r="M5259" i="10"/>
  <c r="L5259" i="10"/>
  <c r="J5259" i="10"/>
  <c r="F5259" i="10"/>
  <c r="E5259" i="10"/>
  <c r="M5258" i="10"/>
  <c r="L5258" i="10"/>
  <c r="J5258" i="10"/>
  <c r="E5258" i="10"/>
  <c r="F5258" i="10" s="1"/>
  <c r="M5257" i="10"/>
  <c r="L5257" i="10"/>
  <c r="J5257" i="10"/>
  <c r="E5257" i="10"/>
  <c r="F5257" i="10" s="1"/>
  <c r="M5256" i="10"/>
  <c r="L5256" i="10"/>
  <c r="J5256" i="10"/>
  <c r="E5256" i="10"/>
  <c r="F5256" i="10" s="1"/>
  <c r="M5255" i="10"/>
  <c r="L5255" i="10"/>
  <c r="J5255" i="10"/>
  <c r="F5255" i="10"/>
  <c r="E5255" i="10"/>
  <c r="M5254" i="10"/>
  <c r="L5254" i="10"/>
  <c r="J5254" i="10"/>
  <c r="E5254" i="10"/>
  <c r="F5254" i="10" s="1"/>
  <c r="M5253" i="10"/>
  <c r="L5253" i="10"/>
  <c r="J5253" i="10"/>
  <c r="E5253" i="10"/>
  <c r="F5253" i="10" s="1"/>
  <c r="M5252" i="10"/>
  <c r="L5252" i="10"/>
  <c r="J5252" i="10"/>
  <c r="E5252" i="10"/>
  <c r="F5252" i="10" s="1"/>
  <c r="M5251" i="10"/>
  <c r="L5251" i="10"/>
  <c r="J5251" i="10"/>
  <c r="E5251" i="10"/>
  <c r="F5251" i="10" s="1"/>
  <c r="M5250" i="10"/>
  <c r="L5250" i="10"/>
  <c r="J5250" i="10"/>
  <c r="E5250" i="10"/>
  <c r="F5250" i="10" s="1"/>
  <c r="M5249" i="10"/>
  <c r="L5249" i="10"/>
  <c r="J5249" i="10"/>
  <c r="E5249" i="10"/>
  <c r="F5249" i="10" s="1"/>
  <c r="M5248" i="10"/>
  <c r="L5248" i="10"/>
  <c r="J5248" i="10"/>
  <c r="E5248" i="10"/>
  <c r="F5248" i="10" s="1"/>
  <c r="M5247" i="10"/>
  <c r="L5247" i="10"/>
  <c r="J5247" i="10"/>
  <c r="E5247" i="10"/>
  <c r="F5247" i="10" s="1"/>
  <c r="M5246" i="10"/>
  <c r="L5246" i="10"/>
  <c r="J5246" i="10"/>
  <c r="E5246" i="10"/>
  <c r="F5246" i="10" s="1"/>
  <c r="M5245" i="10"/>
  <c r="L5245" i="10"/>
  <c r="J5245" i="10"/>
  <c r="E5245" i="10"/>
  <c r="F5245" i="10" s="1"/>
  <c r="M5244" i="10"/>
  <c r="L5244" i="10"/>
  <c r="J5244" i="10"/>
  <c r="E5244" i="10"/>
  <c r="F5244" i="10" s="1"/>
  <c r="M5243" i="10"/>
  <c r="L5243" i="10"/>
  <c r="J5243" i="10"/>
  <c r="E5243" i="10"/>
  <c r="F5243" i="10" s="1"/>
  <c r="M5242" i="10"/>
  <c r="L5242" i="10"/>
  <c r="J5242" i="10"/>
  <c r="F5242" i="10"/>
  <c r="E5242" i="10"/>
  <c r="M5241" i="10"/>
  <c r="L5241" i="10"/>
  <c r="J5241" i="10"/>
  <c r="E5241" i="10"/>
  <c r="F5241" i="10" s="1"/>
  <c r="M5240" i="10"/>
  <c r="L5240" i="10"/>
  <c r="J5240" i="10"/>
  <c r="E5240" i="10"/>
  <c r="F5240" i="10" s="1"/>
  <c r="M5239" i="10"/>
  <c r="L5239" i="10"/>
  <c r="J5239" i="10"/>
  <c r="E5239" i="10"/>
  <c r="F5239" i="10" s="1"/>
  <c r="M5238" i="10"/>
  <c r="L5238" i="10"/>
  <c r="J5238" i="10"/>
  <c r="E5238" i="10"/>
  <c r="F5238" i="10" s="1"/>
  <c r="M5237" i="10"/>
  <c r="L5237" i="10"/>
  <c r="J5237" i="10"/>
  <c r="E5237" i="10"/>
  <c r="F5237" i="10" s="1"/>
  <c r="M5236" i="10"/>
  <c r="L5236" i="10"/>
  <c r="J5236" i="10"/>
  <c r="E5236" i="10"/>
  <c r="F5236" i="10" s="1"/>
  <c r="M5235" i="10"/>
  <c r="L5235" i="10"/>
  <c r="J5235" i="10"/>
  <c r="E5235" i="10"/>
  <c r="F5235" i="10" s="1"/>
  <c r="M5234" i="10"/>
  <c r="L5234" i="10"/>
  <c r="J5234" i="10"/>
  <c r="E5234" i="10"/>
  <c r="F5234" i="10" s="1"/>
  <c r="M5233" i="10"/>
  <c r="L5233" i="10"/>
  <c r="J5233" i="10"/>
  <c r="E5233" i="10"/>
  <c r="F5233" i="10" s="1"/>
  <c r="M5232" i="10"/>
  <c r="L5232" i="10"/>
  <c r="J5232" i="10"/>
  <c r="E5232" i="10"/>
  <c r="F5232" i="10" s="1"/>
  <c r="M5231" i="10"/>
  <c r="L5231" i="10"/>
  <c r="J5231" i="10"/>
  <c r="F5231" i="10"/>
  <c r="E5231" i="10"/>
  <c r="M5230" i="10"/>
  <c r="L5230" i="10"/>
  <c r="J5230" i="10"/>
  <c r="F5230" i="10"/>
  <c r="E5230" i="10"/>
  <c r="M5229" i="10"/>
  <c r="L5229" i="10"/>
  <c r="J5229" i="10"/>
  <c r="E5229" i="10"/>
  <c r="F5229" i="10" s="1"/>
  <c r="M5228" i="10"/>
  <c r="L5228" i="10"/>
  <c r="J5228" i="10"/>
  <c r="E5228" i="10"/>
  <c r="F5228" i="10" s="1"/>
  <c r="M5227" i="10"/>
  <c r="L5227" i="10"/>
  <c r="J5227" i="10"/>
  <c r="E5227" i="10"/>
  <c r="F5227" i="10" s="1"/>
  <c r="M5226" i="10"/>
  <c r="L5226" i="10"/>
  <c r="J5226" i="10"/>
  <c r="E5226" i="10"/>
  <c r="F5226" i="10" s="1"/>
  <c r="M5225" i="10"/>
  <c r="L5225" i="10"/>
  <c r="J5225" i="10"/>
  <c r="E5225" i="10"/>
  <c r="F5225" i="10" s="1"/>
  <c r="M5224" i="10"/>
  <c r="L5224" i="10"/>
  <c r="J5224" i="10"/>
  <c r="E5224" i="10"/>
  <c r="F5224" i="10" s="1"/>
  <c r="M5223" i="10"/>
  <c r="L5223" i="10"/>
  <c r="J5223" i="10"/>
  <c r="E5223" i="10"/>
  <c r="F5223" i="10" s="1"/>
  <c r="M5222" i="10"/>
  <c r="L5222" i="10"/>
  <c r="J5222" i="10"/>
  <c r="E5222" i="10"/>
  <c r="F5222" i="10" s="1"/>
  <c r="M5221" i="10"/>
  <c r="L5221" i="10"/>
  <c r="J5221" i="10"/>
  <c r="E5221" i="10"/>
  <c r="F5221" i="10" s="1"/>
  <c r="M5220" i="10"/>
  <c r="L5220" i="10"/>
  <c r="J5220" i="10"/>
  <c r="E5220" i="10"/>
  <c r="F5220" i="10" s="1"/>
  <c r="M5219" i="10"/>
  <c r="L5219" i="10"/>
  <c r="J5219" i="10"/>
  <c r="E5219" i="10"/>
  <c r="F5219" i="10" s="1"/>
  <c r="M5218" i="10"/>
  <c r="L5218" i="10"/>
  <c r="J5218" i="10"/>
  <c r="E5218" i="10"/>
  <c r="F5218" i="10" s="1"/>
  <c r="M5217" i="10"/>
  <c r="L5217" i="10"/>
  <c r="J5217" i="10"/>
  <c r="F5217" i="10"/>
  <c r="E5217" i="10"/>
  <c r="M5216" i="10"/>
  <c r="L5216" i="10"/>
  <c r="J5216" i="10"/>
  <c r="E5216" i="10"/>
  <c r="F5216" i="10" s="1"/>
  <c r="M5215" i="10"/>
  <c r="L5215" i="10"/>
  <c r="J5215" i="10"/>
  <c r="E5215" i="10"/>
  <c r="F5215" i="10" s="1"/>
  <c r="M5214" i="10"/>
  <c r="L5214" i="10"/>
  <c r="J5214" i="10"/>
  <c r="E5214" i="10"/>
  <c r="F5214" i="10" s="1"/>
  <c r="M5213" i="10"/>
  <c r="L5213" i="10"/>
  <c r="J5213" i="10"/>
  <c r="E5213" i="10"/>
  <c r="F5213" i="10" s="1"/>
  <c r="M5212" i="10"/>
  <c r="L5212" i="10"/>
  <c r="J5212" i="10"/>
  <c r="E5212" i="10"/>
  <c r="F5212" i="10" s="1"/>
  <c r="M5211" i="10"/>
  <c r="L5211" i="10"/>
  <c r="J5211" i="10"/>
  <c r="E5211" i="10"/>
  <c r="F5211" i="10" s="1"/>
  <c r="M5210" i="10"/>
  <c r="L5210" i="10"/>
  <c r="J5210" i="10"/>
  <c r="E5210" i="10"/>
  <c r="F5210" i="10" s="1"/>
  <c r="M5209" i="10"/>
  <c r="L5209" i="10"/>
  <c r="J5209" i="10"/>
  <c r="E5209" i="10"/>
  <c r="F5209" i="10" s="1"/>
  <c r="M5208" i="10"/>
  <c r="L5208" i="10"/>
  <c r="J5208" i="10"/>
  <c r="E5208" i="10"/>
  <c r="F5208" i="10" s="1"/>
  <c r="M5207" i="10"/>
  <c r="L5207" i="10"/>
  <c r="J5207" i="10"/>
  <c r="E5207" i="10"/>
  <c r="F5207" i="10" s="1"/>
  <c r="M5206" i="10"/>
  <c r="L5206" i="10"/>
  <c r="J5206" i="10"/>
  <c r="E5206" i="10"/>
  <c r="F5206" i="10" s="1"/>
  <c r="M5205" i="10"/>
  <c r="L5205" i="10"/>
  <c r="J5205" i="10"/>
  <c r="F5205" i="10"/>
  <c r="E5205" i="10"/>
  <c r="M5204" i="10"/>
  <c r="L5204" i="10"/>
  <c r="J5204" i="10"/>
  <c r="E5204" i="10"/>
  <c r="F5204" i="10" s="1"/>
  <c r="M5203" i="10"/>
  <c r="L5203" i="10"/>
  <c r="J5203" i="10"/>
  <c r="E5203" i="10"/>
  <c r="F5203" i="10" s="1"/>
  <c r="M5202" i="10"/>
  <c r="L5202" i="10"/>
  <c r="J5202" i="10"/>
  <c r="E5202" i="10"/>
  <c r="F5202" i="10" s="1"/>
  <c r="M5201" i="10"/>
  <c r="L5201" i="10"/>
  <c r="J5201" i="10"/>
  <c r="E5201" i="10"/>
  <c r="F5201" i="10" s="1"/>
  <c r="M5200" i="10"/>
  <c r="L5200" i="10"/>
  <c r="J5200" i="10"/>
  <c r="E5200" i="10"/>
  <c r="F5200" i="10" s="1"/>
  <c r="M5199" i="10"/>
  <c r="L5199" i="10"/>
  <c r="J5199" i="10"/>
  <c r="E5199" i="10"/>
  <c r="F5199" i="10" s="1"/>
  <c r="M5198" i="10"/>
  <c r="L5198" i="10"/>
  <c r="J5198" i="10"/>
  <c r="E5198" i="10"/>
  <c r="F5198" i="10" s="1"/>
  <c r="M5197" i="10"/>
  <c r="L5197" i="10"/>
  <c r="J5197" i="10"/>
  <c r="F5197" i="10"/>
  <c r="E5197" i="10"/>
  <c r="M5196" i="10"/>
  <c r="L5196" i="10"/>
  <c r="J5196" i="10"/>
  <c r="E5196" i="10"/>
  <c r="F5196" i="10" s="1"/>
  <c r="M5195" i="10"/>
  <c r="L5195" i="10"/>
  <c r="J5195" i="10"/>
  <c r="F5195" i="10"/>
  <c r="E5195" i="10"/>
  <c r="M5194" i="10"/>
  <c r="L5194" i="10"/>
  <c r="J5194" i="10"/>
  <c r="E5194" i="10"/>
  <c r="F5194" i="10" s="1"/>
  <c r="M5193" i="10"/>
  <c r="L5193" i="10"/>
  <c r="J5193" i="10"/>
  <c r="E5193" i="10"/>
  <c r="F5193" i="10" s="1"/>
  <c r="M5192" i="10"/>
  <c r="L5192" i="10"/>
  <c r="J5192" i="10"/>
  <c r="E5192" i="10"/>
  <c r="F5192" i="10" s="1"/>
  <c r="M5191" i="10"/>
  <c r="L5191" i="10"/>
  <c r="J5191" i="10"/>
  <c r="F5191" i="10"/>
  <c r="E5191" i="10"/>
  <c r="M5190" i="10"/>
  <c r="L5190" i="10"/>
  <c r="J5190" i="10"/>
  <c r="E5190" i="10"/>
  <c r="F5190" i="10" s="1"/>
  <c r="M5189" i="10"/>
  <c r="L5189" i="10"/>
  <c r="J5189" i="10"/>
  <c r="E5189" i="10"/>
  <c r="F5189" i="10" s="1"/>
  <c r="M5188" i="10"/>
  <c r="L5188" i="10"/>
  <c r="J5188" i="10"/>
  <c r="E5188" i="10"/>
  <c r="F5188" i="10" s="1"/>
  <c r="M5187" i="10"/>
  <c r="L5187" i="10"/>
  <c r="J5187" i="10"/>
  <c r="E5187" i="10"/>
  <c r="F5187" i="10" s="1"/>
  <c r="M5186" i="10"/>
  <c r="L5186" i="10"/>
  <c r="J5186" i="10"/>
  <c r="F5186" i="10"/>
  <c r="E5186" i="10"/>
  <c r="M5185" i="10"/>
  <c r="L5185" i="10"/>
  <c r="J5185" i="10"/>
  <c r="E5185" i="10"/>
  <c r="F5185" i="10" s="1"/>
  <c r="M5184" i="10"/>
  <c r="L5184" i="10"/>
  <c r="J5184" i="10"/>
  <c r="E5184" i="10"/>
  <c r="F5184" i="10" s="1"/>
  <c r="M5183" i="10"/>
  <c r="L5183" i="10"/>
  <c r="J5183" i="10"/>
  <c r="E5183" i="10"/>
  <c r="F5183" i="10" s="1"/>
  <c r="M5182" i="10"/>
  <c r="L5182" i="10"/>
  <c r="J5182" i="10"/>
  <c r="E5182" i="10"/>
  <c r="F5182" i="10" s="1"/>
  <c r="M5181" i="10"/>
  <c r="L5181" i="10"/>
  <c r="J5181" i="10"/>
  <c r="E5181" i="10"/>
  <c r="F5181" i="10" s="1"/>
  <c r="M5180" i="10"/>
  <c r="L5180" i="10"/>
  <c r="J5180" i="10"/>
  <c r="F5180" i="10"/>
  <c r="E5180" i="10"/>
  <c r="M5179" i="10"/>
  <c r="L5179" i="10"/>
  <c r="J5179" i="10"/>
  <c r="E5179" i="10"/>
  <c r="F5179" i="10" s="1"/>
  <c r="M5178" i="10"/>
  <c r="L5178" i="10"/>
  <c r="J5178" i="10"/>
  <c r="E5178" i="10"/>
  <c r="F5178" i="10" s="1"/>
  <c r="M5177" i="10"/>
  <c r="L5177" i="10"/>
  <c r="J5177" i="10"/>
  <c r="E5177" i="10"/>
  <c r="F5177" i="10" s="1"/>
  <c r="M5176" i="10"/>
  <c r="L5176" i="10"/>
  <c r="J5176" i="10"/>
  <c r="E5176" i="10"/>
  <c r="F5176" i="10" s="1"/>
  <c r="M5175" i="10"/>
  <c r="L5175" i="10"/>
  <c r="J5175" i="10"/>
  <c r="F5175" i="10"/>
  <c r="E5175" i="10"/>
  <c r="M5174" i="10"/>
  <c r="L5174" i="10"/>
  <c r="J5174" i="10"/>
  <c r="E5174" i="10"/>
  <c r="F5174" i="10" s="1"/>
  <c r="M5173" i="10"/>
  <c r="L5173" i="10"/>
  <c r="J5173" i="10"/>
  <c r="E5173" i="10"/>
  <c r="F5173" i="10" s="1"/>
  <c r="M5172" i="10"/>
  <c r="L5172" i="10"/>
  <c r="J5172" i="10"/>
  <c r="E5172" i="10"/>
  <c r="F5172" i="10" s="1"/>
  <c r="M5171" i="10"/>
  <c r="L5171" i="10"/>
  <c r="J5171" i="10"/>
  <c r="E5171" i="10"/>
  <c r="F5171" i="10" s="1"/>
  <c r="M5170" i="10"/>
  <c r="L5170" i="10"/>
  <c r="J5170" i="10"/>
  <c r="F5170" i="10"/>
  <c r="E5170" i="10"/>
  <c r="M5169" i="10"/>
  <c r="L5169" i="10"/>
  <c r="J5169" i="10"/>
  <c r="F5169" i="10"/>
  <c r="E5169" i="10"/>
  <c r="M5168" i="10"/>
  <c r="L5168" i="10"/>
  <c r="J5168" i="10"/>
  <c r="E5168" i="10"/>
  <c r="F5168" i="10" s="1"/>
  <c r="M5167" i="10"/>
  <c r="L5167" i="10"/>
  <c r="J5167" i="10"/>
  <c r="E5167" i="10"/>
  <c r="F5167" i="10" s="1"/>
  <c r="M5166" i="10"/>
  <c r="L5166" i="10"/>
  <c r="J5166" i="10"/>
  <c r="E5166" i="10"/>
  <c r="F5166" i="10" s="1"/>
  <c r="M5165" i="10"/>
  <c r="L5165" i="10"/>
  <c r="J5165" i="10"/>
  <c r="E5165" i="10"/>
  <c r="F5165" i="10" s="1"/>
  <c r="M5164" i="10"/>
  <c r="L5164" i="10"/>
  <c r="J5164" i="10"/>
  <c r="E5164" i="10"/>
  <c r="F5164" i="10" s="1"/>
  <c r="M5163" i="10"/>
  <c r="L5163" i="10"/>
  <c r="J5163" i="10"/>
  <c r="E5163" i="10"/>
  <c r="F5163" i="10" s="1"/>
  <c r="M5162" i="10"/>
  <c r="L5162" i="10"/>
  <c r="J5162" i="10"/>
  <c r="E5162" i="10"/>
  <c r="F5162" i="10" s="1"/>
  <c r="M5161" i="10"/>
  <c r="L5161" i="10"/>
  <c r="J5161" i="10"/>
  <c r="E5161" i="10"/>
  <c r="F5161" i="10" s="1"/>
  <c r="M5160" i="10"/>
  <c r="L5160" i="10"/>
  <c r="J5160" i="10"/>
  <c r="E5160" i="10"/>
  <c r="F5160" i="10" s="1"/>
  <c r="M5159" i="10"/>
  <c r="L5159" i="10"/>
  <c r="J5159" i="10"/>
  <c r="E5159" i="10"/>
  <c r="F5159" i="10" s="1"/>
  <c r="M5158" i="10"/>
  <c r="L5158" i="10"/>
  <c r="J5158" i="10"/>
  <c r="E5158" i="10"/>
  <c r="F5158" i="10" s="1"/>
  <c r="M5157" i="10"/>
  <c r="L5157" i="10"/>
  <c r="J5157" i="10"/>
  <c r="E5157" i="10"/>
  <c r="F5157" i="10" s="1"/>
  <c r="M5156" i="10"/>
  <c r="L5156" i="10"/>
  <c r="J5156" i="10"/>
  <c r="E5156" i="10"/>
  <c r="F5156" i="10" s="1"/>
  <c r="M5155" i="10"/>
  <c r="L5155" i="10"/>
  <c r="J5155" i="10"/>
  <c r="E5155" i="10"/>
  <c r="F5155" i="10" s="1"/>
  <c r="M5154" i="10"/>
  <c r="L5154" i="10"/>
  <c r="J5154" i="10"/>
  <c r="E5154" i="10"/>
  <c r="F5154" i="10" s="1"/>
  <c r="M5153" i="10"/>
  <c r="L5153" i="10"/>
  <c r="J5153" i="10"/>
  <c r="E5153" i="10"/>
  <c r="F5153" i="10" s="1"/>
  <c r="M5152" i="10"/>
  <c r="L5152" i="10"/>
  <c r="J5152" i="10"/>
  <c r="E5152" i="10"/>
  <c r="F5152" i="10" s="1"/>
  <c r="M5151" i="10"/>
  <c r="L5151" i="10"/>
  <c r="J5151" i="10"/>
  <c r="F5151" i="10"/>
  <c r="E5151" i="10"/>
  <c r="M5150" i="10"/>
  <c r="L5150" i="10"/>
  <c r="J5150" i="10"/>
  <c r="E5150" i="10"/>
  <c r="F5150" i="10" s="1"/>
  <c r="M5149" i="10"/>
  <c r="L5149" i="10"/>
  <c r="J5149" i="10"/>
  <c r="E5149" i="10"/>
  <c r="F5149" i="10" s="1"/>
  <c r="M5148" i="10"/>
  <c r="L5148" i="10"/>
  <c r="J5148" i="10"/>
  <c r="E5148" i="10"/>
  <c r="F5148" i="10" s="1"/>
  <c r="M5147" i="10"/>
  <c r="L5147" i="10"/>
  <c r="J5147" i="10"/>
  <c r="E5147" i="10"/>
  <c r="F5147" i="10" s="1"/>
  <c r="M5146" i="10"/>
  <c r="L5146" i="10"/>
  <c r="J5146" i="10"/>
  <c r="F5146" i="10"/>
  <c r="E5146" i="10"/>
  <c r="M5145" i="10"/>
  <c r="L5145" i="10"/>
  <c r="J5145" i="10"/>
  <c r="E5145" i="10"/>
  <c r="F5145" i="10" s="1"/>
  <c r="M5144" i="10"/>
  <c r="L5144" i="10"/>
  <c r="J5144" i="10"/>
  <c r="E5144" i="10"/>
  <c r="F5144" i="10" s="1"/>
  <c r="M5143" i="10"/>
  <c r="L5143" i="10"/>
  <c r="J5143" i="10"/>
  <c r="E5143" i="10"/>
  <c r="F5143" i="10" s="1"/>
  <c r="M5142" i="10"/>
  <c r="L5142" i="10"/>
  <c r="J5142" i="10"/>
  <c r="F5142" i="10"/>
  <c r="E5142" i="10"/>
  <c r="M5141" i="10"/>
  <c r="L5141" i="10"/>
  <c r="J5141" i="10"/>
  <c r="E5141" i="10"/>
  <c r="F5141" i="10" s="1"/>
  <c r="M5140" i="10"/>
  <c r="L5140" i="10"/>
  <c r="J5140" i="10"/>
  <c r="E5140" i="10"/>
  <c r="F5140" i="10" s="1"/>
  <c r="M5139" i="10"/>
  <c r="L5139" i="10"/>
  <c r="J5139" i="10"/>
  <c r="E5139" i="10"/>
  <c r="F5139" i="10" s="1"/>
  <c r="M5138" i="10"/>
  <c r="L5138" i="10"/>
  <c r="J5138" i="10"/>
  <c r="E5138" i="10"/>
  <c r="F5138" i="10" s="1"/>
  <c r="M5137" i="10"/>
  <c r="L5137" i="10"/>
  <c r="J5137" i="10"/>
  <c r="F5137" i="10"/>
  <c r="E5137" i="10"/>
  <c r="M5136" i="10"/>
  <c r="L5136" i="10"/>
  <c r="J5136" i="10"/>
  <c r="E5136" i="10"/>
  <c r="F5136" i="10" s="1"/>
  <c r="M5135" i="10"/>
  <c r="L5135" i="10"/>
  <c r="J5135" i="10"/>
  <c r="F5135" i="10"/>
  <c r="E5135" i="10"/>
  <c r="M5134" i="10"/>
  <c r="L5134" i="10"/>
  <c r="J5134" i="10"/>
  <c r="E5134" i="10"/>
  <c r="F5134" i="10" s="1"/>
  <c r="M5133" i="10"/>
  <c r="L5133" i="10"/>
  <c r="J5133" i="10"/>
  <c r="E5133" i="10"/>
  <c r="F5133" i="10" s="1"/>
  <c r="M5132" i="10"/>
  <c r="L5132" i="10"/>
  <c r="J5132" i="10"/>
  <c r="E5132" i="10"/>
  <c r="F5132" i="10" s="1"/>
  <c r="M5131" i="10"/>
  <c r="L5131" i="10"/>
  <c r="J5131" i="10"/>
  <c r="E5131" i="10"/>
  <c r="F5131" i="10" s="1"/>
  <c r="M5130" i="10"/>
  <c r="L5130" i="10"/>
  <c r="J5130" i="10"/>
  <c r="F5130" i="10"/>
  <c r="E5130" i="10"/>
  <c r="M5129" i="10"/>
  <c r="L5129" i="10"/>
  <c r="J5129" i="10"/>
  <c r="E5129" i="10"/>
  <c r="F5129" i="10" s="1"/>
  <c r="M5128" i="10"/>
  <c r="L5128" i="10"/>
  <c r="J5128" i="10"/>
  <c r="E5128" i="10"/>
  <c r="F5128" i="10" s="1"/>
  <c r="M5127" i="10"/>
  <c r="L5127" i="10"/>
  <c r="J5127" i="10"/>
  <c r="E5127" i="10"/>
  <c r="F5127" i="10" s="1"/>
  <c r="M5126" i="10"/>
  <c r="L5126" i="10"/>
  <c r="J5126" i="10"/>
  <c r="E5126" i="10"/>
  <c r="F5126" i="10" s="1"/>
  <c r="M5125" i="10"/>
  <c r="L5125" i="10"/>
  <c r="J5125" i="10"/>
  <c r="E5125" i="10"/>
  <c r="F5125" i="10" s="1"/>
  <c r="M5124" i="10"/>
  <c r="L5124" i="10"/>
  <c r="J5124" i="10"/>
  <c r="E5124" i="10"/>
  <c r="F5124" i="10" s="1"/>
  <c r="M5123" i="10"/>
  <c r="L5123" i="10"/>
  <c r="J5123" i="10"/>
  <c r="E5123" i="10"/>
  <c r="F5123" i="10" s="1"/>
  <c r="M5122" i="10"/>
  <c r="L5122" i="10"/>
  <c r="J5122" i="10"/>
  <c r="F5122" i="10"/>
  <c r="E5122" i="10"/>
  <c r="M5121" i="10"/>
  <c r="L5121" i="10"/>
  <c r="J5121" i="10"/>
  <c r="E5121" i="10"/>
  <c r="F5121" i="10" s="1"/>
  <c r="M5120" i="10"/>
  <c r="L5120" i="10"/>
  <c r="J5120" i="10"/>
  <c r="F5120" i="10"/>
  <c r="E5120" i="10"/>
  <c r="M5119" i="10"/>
  <c r="L5119" i="10"/>
  <c r="J5119" i="10"/>
  <c r="F5119" i="10"/>
  <c r="E5119" i="10"/>
  <c r="M5118" i="10"/>
  <c r="L5118" i="10"/>
  <c r="J5118" i="10"/>
  <c r="E5118" i="10"/>
  <c r="F5118" i="10" s="1"/>
  <c r="M5117" i="10"/>
  <c r="L5117" i="10"/>
  <c r="J5117" i="10"/>
  <c r="E5117" i="10"/>
  <c r="F5117" i="10" s="1"/>
  <c r="M5116" i="10"/>
  <c r="L5116" i="10"/>
  <c r="J5116" i="10"/>
  <c r="E5116" i="10"/>
  <c r="F5116" i="10" s="1"/>
  <c r="M5115" i="10"/>
  <c r="L5115" i="10"/>
  <c r="J5115" i="10"/>
  <c r="F5115" i="10"/>
  <c r="E5115" i="10"/>
  <c r="M5114" i="10"/>
  <c r="L5114" i="10"/>
  <c r="J5114" i="10"/>
  <c r="F5114" i="10"/>
  <c r="E5114" i="10"/>
  <c r="M5113" i="10"/>
  <c r="L5113" i="10"/>
  <c r="J5113" i="10"/>
  <c r="E5113" i="10"/>
  <c r="F5113" i="10" s="1"/>
  <c r="M5112" i="10"/>
  <c r="L5112" i="10"/>
  <c r="J5112" i="10"/>
  <c r="E5112" i="10"/>
  <c r="F5112" i="10" s="1"/>
  <c r="M5111" i="10"/>
  <c r="L5111" i="10"/>
  <c r="J5111" i="10"/>
  <c r="E5111" i="10"/>
  <c r="F5111" i="10" s="1"/>
  <c r="M5110" i="10"/>
  <c r="L5110" i="10"/>
  <c r="J5110" i="10"/>
  <c r="E5110" i="10"/>
  <c r="F5110" i="10" s="1"/>
  <c r="M5109" i="10"/>
  <c r="L5109" i="10"/>
  <c r="J5109" i="10"/>
  <c r="F5109" i="10"/>
  <c r="E5109" i="10"/>
  <c r="M5108" i="10"/>
  <c r="L5108" i="10"/>
  <c r="J5108" i="10"/>
  <c r="E5108" i="10"/>
  <c r="F5108" i="10" s="1"/>
  <c r="M5107" i="10"/>
  <c r="L5107" i="10"/>
  <c r="J5107" i="10"/>
  <c r="E5107" i="10"/>
  <c r="F5107" i="10" s="1"/>
  <c r="M5106" i="10"/>
  <c r="L5106" i="10"/>
  <c r="J5106" i="10"/>
  <c r="E5106" i="10"/>
  <c r="F5106" i="10" s="1"/>
  <c r="M5105" i="10"/>
  <c r="L5105" i="10"/>
  <c r="J5105" i="10"/>
  <c r="F5105" i="10"/>
  <c r="E5105" i="10"/>
  <c r="M5104" i="10"/>
  <c r="L5104" i="10"/>
  <c r="J5104" i="10"/>
  <c r="E5104" i="10"/>
  <c r="F5104" i="10" s="1"/>
  <c r="M5103" i="10"/>
  <c r="L5103" i="10"/>
  <c r="J5103" i="10"/>
  <c r="E5103" i="10"/>
  <c r="F5103" i="10" s="1"/>
  <c r="M5102" i="10"/>
  <c r="L5102" i="10"/>
  <c r="J5102" i="10"/>
  <c r="E5102" i="10"/>
  <c r="F5102" i="10" s="1"/>
  <c r="M5101" i="10"/>
  <c r="L5101" i="10"/>
  <c r="J5101" i="10"/>
  <c r="F5101" i="10"/>
  <c r="E5101" i="10"/>
  <c r="M5100" i="10"/>
  <c r="L5100" i="10"/>
  <c r="J5100" i="10"/>
  <c r="F5100" i="10"/>
  <c r="E5100" i="10"/>
  <c r="M5099" i="10"/>
  <c r="L5099" i="10"/>
  <c r="J5099" i="10"/>
  <c r="E5099" i="10"/>
  <c r="F5099" i="10" s="1"/>
  <c r="M5098" i="10"/>
  <c r="L5098" i="10"/>
  <c r="J5098" i="10"/>
  <c r="F5098" i="10"/>
  <c r="E5098" i="10"/>
  <c r="M5097" i="10"/>
  <c r="L5097" i="10"/>
  <c r="J5097" i="10"/>
  <c r="F5097" i="10"/>
  <c r="E5097" i="10"/>
  <c r="M5096" i="10"/>
  <c r="L5096" i="10"/>
  <c r="J5096" i="10"/>
  <c r="F5096" i="10"/>
  <c r="E5096" i="10"/>
  <c r="M5095" i="10"/>
  <c r="L5095" i="10"/>
  <c r="J5095" i="10"/>
  <c r="F5095" i="10"/>
  <c r="E5095" i="10"/>
  <c r="M5094" i="10"/>
  <c r="L5094" i="10"/>
  <c r="J5094" i="10"/>
  <c r="E5094" i="10"/>
  <c r="F5094" i="10" s="1"/>
  <c r="M5093" i="10"/>
  <c r="L5093" i="10"/>
  <c r="J5093" i="10"/>
  <c r="E5093" i="10"/>
  <c r="F5093" i="10" s="1"/>
  <c r="M5092" i="10"/>
  <c r="L5092" i="10"/>
  <c r="J5092" i="10"/>
  <c r="E5092" i="10"/>
  <c r="F5092" i="10" s="1"/>
  <c r="M5091" i="10"/>
  <c r="L5091" i="10"/>
  <c r="J5091" i="10"/>
  <c r="F5091" i="10"/>
  <c r="E5091" i="10"/>
  <c r="M5090" i="10"/>
  <c r="L5090" i="10"/>
  <c r="J5090" i="10"/>
  <c r="E5090" i="10"/>
  <c r="F5090" i="10" s="1"/>
  <c r="M5089" i="10"/>
  <c r="L5089" i="10"/>
  <c r="J5089" i="10"/>
  <c r="E5089" i="10"/>
  <c r="F5089" i="10" s="1"/>
  <c r="M5088" i="10"/>
  <c r="L5088" i="10"/>
  <c r="J5088" i="10"/>
  <c r="E5088" i="10"/>
  <c r="F5088" i="10" s="1"/>
  <c r="M5087" i="10"/>
  <c r="L5087" i="10"/>
  <c r="J5087" i="10"/>
  <c r="E5087" i="10"/>
  <c r="F5087" i="10" s="1"/>
  <c r="M5086" i="10"/>
  <c r="L5086" i="10"/>
  <c r="J5086" i="10"/>
  <c r="E5086" i="10"/>
  <c r="F5086" i="10" s="1"/>
  <c r="M5085" i="10"/>
  <c r="L5085" i="10"/>
  <c r="J5085" i="10"/>
  <c r="E5085" i="10"/>
  <c r="F5085" i="10" s="1"/>
  <c r="M5084" i="10"/>
  <c r="L5084" i="10"/>
  <c r="J5084" i="10"/>
  <c r="E5084" i="10"/>
  <c r="F5084" i="10" s="1"/>
  <c r="M5083" i="10"/>
  <c r="L5083" i="10"/>
  <c r="J5083" i="10"/>
  <c r="E5083" i="10"/>
  <c r="F5083" i="10" s="1"/>
  <c r="M5082" i="10"/>
  <c r="L5082" i="10"/>
  <c r="J5082" i="10"/>
  <c r="E5082" i="10"/>
  <c r="F5082" i="10" s="1"/>
  <c r="M5081" i="10"/>
  <c r="L5081" i="10"/>
  <c r="J5081" i="10"/>
  <c r="E5081" i="10"/>
  <c r="F5081" i="10" s="1"/>
  <c r="M5080" i="10"/>
  <c r="L5080" i="10"/>
  <c r="J5080" i="10"/>
  <c r="E5080" i="10"/>
  <c r="F5080" i="10" s="1"/>
  <c r="M5079" i="10"/>
  <c r="L5079" i="10"/>
  <c r="J5079" i="10"/>
  <c r="E5079" i="10"/>
  <c r="F5079" i="10" s="1"/>
  <c r="M5078" i="10"/>
  <c r="L5078" i="10"/>
  <c r="J5078" i="10"/>
  <c r="E5078" i="10"/>
  <c r="F5078" i="10" s="1"/>
  <c r="M5077" i="10"/>
  <c r="L5077" i="10"/>
  <c r="J5077" i="10"/>
  <c r="E5077" i="10"/>
  <c r="F5077" i="10" s="1"/>
  <c r="M5076" i="10"/>
  <c r="L5076" i="10"/>
  <c r="J5076" i="10"/>
  <c r="E5076" i="10"/>
  <c r="F5076" i="10" s="1"/>
  <c r="M5075" i="10"/>
  <c r="L5075" i="10"/>
  <c r="J5075" i="10"/>
  <c r="E5075" i="10"/>
  <c r="F5075" i="10" s="1"/>
  <c r="M5074" i="10"/>
  <c r="L5074" i="10"/>
  <c r="J5074" i="10"/>
  <c r="E5074" i="10"/>
  <c r="F5074" i="10" s="1"/>
  <c r="M5073" i="10"/>
  <c r="L5073" i="10"/>
  <c r="J5073" i="10"/>
  <c r="E5073" i="10"/>
  <c r="F5073" i="10" s="1"/>
  <c r="M5072" i="10"/>
  <c r="L5072" i="10"/>
  <c r="J5072" i="10"/>
  <c r="E5072" i="10"/>
  <c r="F5072" i="10" s="1"/>
  <c r="M5071" i="10"/>
  <c r="L5071" i="10"/>
  <c r="J5071" i="10"/>
  <c r="E5071" i="10"/>
  <c r="F5071" i="10" s="1"/>
  <c r="M5070" i="10"/>
  <c r="L5070" i="10"/>
  <c r="J5070" i="10"/>
  <c r="E5070" i="10"/>
  <c r="F5070" i="10" s="1"/>
  <c r="M5069" i="10"/>
  <c r="L5069" i="10"/>
  <c r="J5069" i="10"/>
  <c r="F5069" i="10"/>
  <c r="E5069" i="10"/>
  <c r="M5068" i="10"/>
  <c r="L5068" i="10"/>
  <c r="J5068" i="10"/>
  <c r="E5068" i="10"/>
  <c r="F5068" i="10" s="1"/>
  <c r="M5067" i="10"/>
  <c r="L5067" i="10"/>
  <c r="J5067" i="10"/>
  <c r="E5067" i="10"/>
  <c r="F5067" i="10" s="1"/>
  <c r="M5066" i="10"/>
  <c r="L5066" i="10"/>
  <c r="J5066" i="10"/>
  <c r="E5066" i="10"/>
  <c r="F5066" i="10" s="1"/>
  <c r="M5065" i="10"/>
  <c r="L5065" i="10"/>
  <c r="J5065" i="10"/>
  <c r="E5065" i="10"/>
  <c r="F5065" i="10" s="1"/>
  <c r="M5064" i="10"/>
  <c r="L5064" i="10"/>
  <c r="J5064" i="10"/>
  <c r="E5064" i="10"/>
  <c r="F5064" i="10" s="1"/>
  <c r="M5063" i="10"/>
  <c r="L5063" i="10"/>
  <c r="J5063" i="10"/>
  <c r="E5063" i="10"/>
  <c r="F5063" i="10" s="1"/>
  <c r="M5062" i="10"/>
  <c r="L5062" i="10"/>
  <c r="J5062" i="10"/>
  <c r="E5062" i="10"/>
  <c r="F5062" i="10" s="1"/>
  <c r="M5061" i="10"/>
  <c r="L5061" i="10"/>
  <c r="J5061" i="10"/>
  <c r="E5061" i="10"/>
  <c r="F5061" i="10" s="1"/>
  <c r="M5060" i="10"/>
  <c r="L5060" i="10"/>
  <c r="J5060" i="10"/>
  <c r="E5060" i="10"/>
  <c r="F5060" i="10" s="1"/>
  <c r="M5059" i="10"/>
  <c r="L5059" i="10"/>
  <c r="J5059" i="10"/>
  <c r="E5059" i="10"/>
  <c r="F5059" i="10" s="1"/>
  <c r="M5058" i="10"/>
  <c r="L5058" i="10"/>
  <c r="J5058" i="10"/>
  <c r="E5058" i="10"/>
  <c r="F5058" i="10" s="1"/>
  <c r="M5057" i="10"/>
  <c r="L5057" i="10"/>
  <c r="J5057" i="10"/>
  <c r="F5057" i="10"/>
  <c r="E5057" i="10"/>
  <c r="M5056" i="10"/>
  <c r="L5056" i="10"/>
  <c r="J5056" i="10"/>
  <c r="E5056" i="10"/>
  <c r="F5056" i="10" s="1"/>
  <c r="M5055" i="10"/>
  <c r="L5055" i="10"/>
  <c r="J5055" i="10"/>
  <c r="E5055" i="10"/>
  <c r="F5055" i="10" s="1"/>
  <c r="M5054" i="10"/>
  <c r="L5054" i="10"/>
  <c r="J5054" i="10"/>
  <c r="F5054" i="10"/>
  <c r="E5054" i="10"/>
  <c r="M5053" i="10"/>
  <c r="L5053" i="10"/>
  <c r="J5053" i="10"/>
  <c r="E5053" i="10"/>
  <c r="F5053" i="10" s="1"/>
  <c r="M5052" i="10"/>
  <c r="L5052" i="10"/>
  <c r="J5052" i="10"/>
  <c r="E5052" i="10"/>
  <c r="F5052" i="10" s="1"/>
  <c r="M5051" i="10"/>
  <c r="L5051" i="10"/>
  <c r="J5051" i="10"/>
  <c r="E5051" i="10"/>
  <c r="F5051" i="10" s="1"/>
  <c r="M5050" i="10"/>
  <c r="L5050" i="10"/>
  <c r="J5050" i="10"/>
  <c r="E5050" i="10"/>
  <c r="F5050" i="10" s="1"/>
  <c r="M5049" i="10"/>
  <c r="L5049" i="10"/>
  <c r="J5049" i="10"/>
  <c r="F5049" i="10"/>
  <c r="E5049" i="10"/>
  <c r="M5048" i="10"/>
  <c r="L5048" i="10"/>
  <c r="J5048" i="10"/>
  <c r="E5048" i="10"/>
  <c r="F5048" i="10" s="1"/>
  <c r="M5047" i="10"/>
  <c r="L5047" i="10"/>
  <c r="J5047" i="10"/>
  <c r="E5047" i="10"/>
  <c r="F5047" i="10" s="1"/>
  <c r="M5046" i="10"/>
  <c r="L5046" i="10"/>
  <c r="J5046" i="10"/>
  <c r="E5046" i="10"/>
  <c r="F5046" i="10" s="1"/>
  <c r="M5045" i="10"/>
  <c r="L5045" i="10"/>
  <c r="J5045" i="10"/>
  <c r="F5045" i="10"/>
  <c r="E5045" i="10"/>
  <c r="M5044" i="10"/>
  <c r="L5044" i="10"/>
  <c r="J5044" i="10"/>
  <c r="E5044" i="10"/>
  <c r="F5044" i="10" s="1"/>
  <c r="M5043" i="10"/>
  <c r="L5043" i="10"/>
  <c r="J5043" i="10"/>
  <c r="E5043" i="10"/>
  <c r="F5043" i="10" s="1"/>
  <c r="M5042" i="10"/>
  <c r="L5042" i="10"/>
  <c r="J5042" i="10"/>
  <c r="E5042" i="10"/>
  <c r="F5042" i="10" s="1"/>
  <c r="M5041" i="10"/>
  <c r="L5041" i="10"/>
  <c r="J5041" i="10"/>
  <c r="F5041" i="10"/>
  <c r="E5041" i="10"/>
  <c r="M5040" i="10"/>
  <c r="L5040" i="10"/>
  <c r="J5040" i="10"/>
  <c r="E5040" i="10"/>
  <c r="F5040" i="10" s="1"/>
  <c r="M5039" i="10"/>
  <c r="L5039" i="10"/>
  <c r="J5039" i="10"/>
  <c r="E5039" i="10"/>
  <c r="F5039" i="10" s="1"/>
  <c r="M5038" i="10"/>
  <c r="L5038" i="10"/>
  <c r="J5038" i="10"/>
  <c r="E5038" i="10"/>
  <c r="F5038" i="10" s="1"/>
  <c r="M5037" i="10"/>
  <c r="L5037" i="10"/>
  <c r="J5037" i="10"/>
  <c r="E5037" i="10"/>
  <c r="F5037" i="10" s="1"/>
  <c r="M5036" i="10"/>
  <c r="L5036" i="10"/>
  <c r="J5036" i="10"/>
  <c r="E5036" i="10"/>
  <c r="F5036" i="10" s="1"/>
  <c r="M5035" i="10"/>
  <c r="L5035" i="10"/>
  <c r="J5035" i="10"/>
  <c r="E5035" i="10"/>
  <c r="F5035" i="10" s="1"/>
  <c r="M5034" i="10"/>
  <c r="L5034" i="10"/>
  <c r="J5034" i="10"/>
  <c r="E5034" i="10"/>
  <c r="F5034" i="10" s="1"/>
  <c r="M5033" i="10"/>
  <c r="L5033" i="10"/>
  <c r="J5033" i="10"/>
  <c r="E5033" i="10"/>
  <c r="F5033" i="10" s="1"/>
  <c r="M5032" i="10"/>
  <c r="L5032" i="10"/>
  <c r="J5032" i="10"/>
  <c r="F5032" i="10"/>
  <c r="E5032" i="10"/>
  <c r="M5031" i="10"/>
  <c r="L5031" i="10"/>
  <c r="J5031" i="10"/>
  <c r="E5031" i="10"/>
  <c r="F5031" i="10" s="1"/>
  <c r="M5030" i="10"/>
  <c r="L5030" i="10"/>
  <c r="J5030" i="10"/>
  <c r="E5030" i="10"/>
  <c r="F5030" i="10" s="1"/>
  <c r="M5029" i="10"/>
  <c r="L5029" i="10"/>
  <c r="J5029" i="10"/>
  <c r="E5029" i="10"/>
  <c r="F5029" i="10" s="1"/>
  <c r="M5028" i="10"/>
  <c r="L5028" i="10"/>
  <c r="J5028" i="10"/>
  <c r="E5028" i="10"/>
  <c r="F5028" i="10" s="1"/>
  <c r="M5027" i="10"/>
  <c r="L5027" i="10"/>
  <c r="J5027" i="10"/>
  <c r="F5027" i="10"/>
  <c r="E5027" i="10"/>
  <c r="M5026" i="10"/>
  <c r="L5026" i="10"/>
  <c r="J5026" i="10"/>
  <c r="E5026" i="10"/>
  <c r="F5026" i="10" s="1"/>
  <c r="M5025" i="10"/>
  <c r="L5025" i="10"/>
  <c r="J5025" i="10"/>
  <c r="E5025" i="10"/>
  <c r="F5025" i="10" s="1"/>
  <c r="M5024" i="10"/>
  <c r="L5024" i="10"/>
  <c r="J5024" i="10"/>
  <c r="E5024" i="10"/>
  <c r="F5024" i="10" s="1"/>
  <c r="M5023" i="10"/>
  <c r="L5023" i="10"/>
  <c r="J5023" i="10"/>
  <c r="E5023" i="10"/>
  <c r="F5023" i="10" s="1"/>
  <c r="M5022" i="10"/>
  <c r="L5022" i="10"/>
  <c r="J5022" i="10"/>
  <c r="E5022" i="10"/>
  <c r="F5022" i="10" s="1"/>
  <c r="M5021" i="10"/>
  <c r="L5021" i="10"/>
  <c r="J5021" i="10"/>
  <c r="E5021" i="10"/>
  <c r="F5021" i="10" s="1"/>
  <c r="M5020" i="10"/>
  <c r="L5020" i="10"/>
  <c r="J5020" i="10"/>
  <c r="F5020" i="10"/>
  <c r="E5020" i="10"/>
  <c r="M5019" i="10"/>
  <c r="L5019" i="10"/>
  <c r="J5019" i="10"/>
  <c r="E5019" i="10"/>
  <c r="F5019" i="10" s="1"/>
  <c r="M5018" i="10"/>
  <c r="L5018" i="10"/>
  <c r="J5018" i="10"/>
  <c r="E5018" i="10"/>
  <c r="F5018" i="10" s="1"/>
  <c r="M5017" i="10"/>
  <c r="L5017" i="10"/>
  <c r="J5017" i="10"/>
  <c r="E5017" i="10"/>
  <c r="F5017" i="10" s="1"/>
  <c r="M5016" i="10"/>
  <c r="L5016" i="10"/>
  <c r="J5016" i="10"/>
  <c r="E5016" i="10"/>
  <c r="F5016" i="10" s="1"/>
  <c r="M5015" i="10"/>
  <c r="L5015" i="10"/>
  <c r="J5015" i="10"/>
  <c r="E5015" i="10"/>
  <c r="F5015" i="10" s="1"/>
  <c r="M5014" i="10"/>
  <c r="L5014" i="10"/>
  <c r="J5014" i="10"/>
  <c r="E5014" i="10"/>
  <c r="F5014" i="10" s="1"/>
  <c r="M5013" i="10"/>
  <c r="L5013" i="10"/>
  <c r="J5013" i="10"/>
  <c r="E5013" i="10"/>
  <c r="F5013" i="10" s="1"/>
  <c r="M5012" i="10"/>
  <c r="L5012" i="10"/>
  <c r="J5012" i="10"/>
  <c r="E5012" i="10"/>
  <c r="F5012" i="10" s="1"/>
  <c r="M5011" i="10"/>
  <c r="L5011" i="10"/>
  <c r="J5011" i="10"/>
  <c r="E5011" i="10"/>
  <c r="F5011" i="10" s="1"/>
  <c r="M5010" i="10"/>
  <c r="L5010" i="10"/>
  <c r="J5010" i="10"/>
  <c r="E5010" i="10"/>
  <c r="F5010" i="10" s="1"/>
  <c r="M5009" i="10"/>
  <c r="L5009" i="10"/>
  <c r="J5009" i="10"/>
  <c r="F5009" i="10"/>
  <c r="E5009" i="10"/>
  <c r="M5008" i="10"/>
  <c r="L5008" i="10"/>
  <c r="J5008" i="10"/>
  <c r="E5008" i="10"/>
  <c r="F5008" i="10" s="1"/>
  <c r="M5007" i="10"/>
  <c r="L5007" i="10"/>
  <c r="J5007" i="10"/>
  <c r="F5007" i="10"/>
  <c r="E5007" i="10"/>
  <c r="M5006" i="10"/>
  <c r="L5006" i="10"/>
  <c r="J5006" i="10"/>
  <c r="E5006" i="10"/>
  <c r="F5006" i="10" s="1"/>
  <c r="M5005" i="10"/>
  <c r="L5005" i="10"/>
  <c r="J5005" i="10"/>
  <c r="F5005" i="10"/>
  <c r="E5005" i="10"/>
  <c r="M5004" i="10"/>
  <c r="L5004" i="10"/>
  <c r="J5004" i="10"/>
  <c r="E5004" i="10"/>
  <c r="F5004" i="10" s="1"/>
  <c r="M5003" i="10"/>
  <c r="L5003" i="10"/>
  <c r="J5003" i="10"/>
  <c r="E5003" i="10"/>
  <c r="F5003" i="10" s="1"/>
  <c r="M5002" i="10"/>
  <c r="L5002" i="10"/>
  <c r="J5002" i="10"/>
  <c r="E5002" i="10"/>
  <c r="F5002" i="10" s="1"/>
  <c r="M5001" i="10"/>
  <c r="L5001" i="10"/>
  <c r="J5001" i="10"/>
  <c r="E5001" i="10"/>
  <c r="F5001" i="10" s="1"/>
  <c r="M5000" i="10"/>
  <c r="L5000" i="10"/>
  <c r="J5000" i="10"/>
  <c r="E5000" i="10"/>
  <c r="F5000" i="10" s="1"/>
  <c r="M4999" i="10"/>
  <c r="L4999" i="10"/>
  <c r="J4999" i="10"/>
  <c r="E4999" i="10"/>
  <c r="F4999" i="10" s="1"/>
  <c r="M4998" i="10"/>
  <c r="L4998" i="10"/>
  <c r="J4998" i="10"/>
  <c r="E4998" i="10"/>
  <c r="F4998" i="10" s="1"/>
  <c r="M4997" i="10"/>
  <c r="L4997" i="10"/>
  <c r="J4997" i="10"/>
  <c r="E4997" i="10"/>
  <c r="F4997" i="10" s="1"/>
  <c r="M4996" i="10"/>
  <c r="L4996" i="10"/>
  <c r="J4996" i="10"/>
  <c r="E4996" i="10"/>
  <c r="F4996" i="10" s="1"/>
  <c r="M4995" i="10"/>
  <c r="L4995" i="10"/>
  <c r="J4995" i="10"/>
  <c r="E4995" i="10"/>
  <c r="F4995" i="10" s="1"/>
  <c r="M4994" i="10"/>
  <c r="L4994" i="10"/>
  <c r="J4994" i="10"/>
  <c r="F4994" i="10"/>
  <c r="E4994" i="10"/>
  <c r="M4993" i="10"/>
  <c r="L4993" i="10"/>
  <c r="J4993" i="10"/>
  <c r="E4993" i="10"/>
  <c r="F4993" i="10" s="1"/>
  <c r="M4992" i="10"/>
  <c r="L4992" i="10"/>
  <c r="J4992" i="10"/>
  <c r="E4992" i="10"/>
  <c r="F4992" i="10" s="1"/>
  <c r="M4991" i="10"/>
  <c r="L4991" i="10"/>
  <c r="J4991" i="10"/>
  <c r="E4991" i="10"/>
  <c r="F4991" i="10" s="1"/>
  <c r="M4990" i="10"/>
  <c r="L4990" i="10"/>
  <c r="J4990" i="10"/>
  <c r="E4990" i="10"/>
  <c r="F4990" i="10" s="1"/>
  <c r="M4989" i="10"/>
  <c r="L4989" i="10"/>
  <c r="J4989" i="10"/>
  <c r="E4989" i="10"/>
  <c r="F4989" i="10" s="1"/>
  <c r="M4988" i="10"/>
  <c r="L4988" i="10"/>
  <c r="J4988" i="10"/>
  <c r="E4988" i="10"/>
  <c r="F4988" i="10" s="1"/>
  <c r="M4987" i="10"/>
  <c r="L4987" i="10"/>
  <c r="J4987" i="10"/>
  <c r="E4987" i="10"/>
  <c r="F4987" i="10" s="1"/>
  <c r="M4986" i="10"/>
  <c r="L4986" i="10"/>
  <c r="J4986" i="10"/>
  <c r="E4986" i="10"/>
  <c r="F4986" i="10" s="1"/>
  <c r="M4985" i="10"/>
  <c r="L4985" i="10"/>
  <c r="J4985" i="10"/>
  <c r="F4985" i="10"/>
  <c r="E4985" i="10"/>
  <c r="M4984" i="10"/>
  <c r="L4984" i="10"/>
  <c r="J4984" i="10"/>
  <c r="E4984" i="10"/>
  <c r="F4984" i="10" s="1"/>
  <c r="M4983" i="10"/>
  <c r="L4983" i="10"/>
  <c r="J4983" i="10"/>
  <c r="F4983" i="10"/>
  <c r="E4983" i="10"/>
  <c r="M4982" i="10"/>
  <c r="L4982" i="10"/>
  <c r="J4982" i="10"/>
  <c r="F4982" i="10"/>
  <c r="E4982" i="10"/>
  <c r="M4981" i="10"/>
  <c r="L4981" i="10"/>
  <c r="J4981" i="10"/>
  <c r="E4981" i="10"/>
  <c r="F4981" i="10" s="1"/>
  <c r="M4980" i="10"/>
  <c r="L4980" i="10"/>
  <c r="J4980" i="10"/>
  <c r="E4980" i="10"/>
  <c r="F4980" i="10" s="1"/>
  <c r="M4979" i="10"/>
  <c r="L4979" i="10"/>
  <c r="J4979" i="10"/>
  <c r="E4979" i="10"/>
  <c r="F4979" i="10" s="1"/>
  <c r="M4978" i="10"/>
  <c r="L4978" i="10"/>
  <c r="J4978" i="10"/>
  <c r="E4978" i="10"/>
  <c r="F4978" i="10" s="1"/>
  <c r="M4977" i="10"/>
  <c r="L4977" i="10"/>
  <c r="J4977" i="10"/>
  <c r="E4977" i="10"/>
  <c r="F4977" i="10" s="1"/>
  <c r="M4976" i="10"/>
  <c r="L4976" i="10"/>
  <c r="J4976" i="10"/>
  <c r="E4976" i="10"/>
  <c r="F4976" i="10" s="1"/>
  <c r="M4975" i="10"/>
  <c r="L4975" i="10"/>
  <c r="J4975" i="10"/>
  <c r="E4975" i="10"/>
  <c r="F4975" i="10" s="1"/>
  <c r="M4974" i="10"/>
  <c r="L4974" i="10"/>
  <c r="J4974" i="10"/>
  <c r="E4974" i="10"/>
  <c r="F4974" i="10" s="1"/>
  <c r="M4973" i="10"/>
  <c r="L4973" i="10"/>
  <c r="J4973" i="10"/>
  <c r="E4973" i="10"/>
  <c r="F4973" i="10" s="1"/>
  <c r="M4972" i="10"/>
  <c r="L4972" i="10"/>
  <c r="J4972" i="10"/>
  <c r="E4972" i="10"/>
  <c r="F4972" i="10" s="1"/>
  <c r="M4971" i="10"/>
  <c r="L4971" i="10"/>
  <c r="J4971" i="10"/>
  <c r="E4971" i="10"/>
  <c r="F4971" i="10" s="1"/>
  <c r="M4970" i="10"/>
  <c r="L4970" i="10"/>
  <c r="J4970" i="10"/>
  <c r="E4970" i="10"/>
  <c r="F4970" i="10" s="1"/>
  <c r="M4969" i="10"/>
  <c r="L4969" i="10"/>
  <c r="J4969" i="10"/>
  <c r="F4969" i="10"/>
  <c r="E4969" i="10"/>
  <c r="M4968" i="10"/>
  <c r="L4968" i="10"/>
  <c r="J4968" i="10"/>
  <c r="E4968" i="10"/>
  <c r="F4968" i="10" s="1"/>
  <c r="M4967" i="10"/>
  <c r="L4967" i="10"/>
  <c r="J4967" i="10"/>
  <c r="E4967" i="10"/>
  <c r="F4967" i="10" s="1"/>
  <c r="M4966" i="10"/>
  <c r="L4966" i="10"/>
  <c r="J4966" i="10"/>
  <c r="E4966" i="10"/>
  <c r="F4966" i="10" s="1"/>
  <c r="M4965" i="10"/>
  <c r="L4965" i="10"/>
  <c r="J4965" i="10"/>
  <c r="E4965" i="10"/>
  <c r="F4965" i="10" s="1"/>
  <c r="M4964" i="10"/>
  <c r="L4964" i="10"/>
  <c r="J4964" i="10"/>
  <c r="F4964" i="10"/>
  <c r="E4964" i="10"/>
  <c r="M4963" i="10"/>
  <c r="L4963" i="10"/>
  <c r="J4963" i="10"/>
  <c r="E4963" i="10"/>
  <c r="F4963" i="10" s="1"/>
  <c r="M4962" i="10"/>
  <c r="L4962" i="10"/>
  <c r="J4962" i="10"/>
  <c r="E4962" i="10"/>
  <c r="F4962" i="10" s="1"/>
  <c r="M4961" i="10"/>
  <c r="L4961" i="10"/>
  <c r="J4961" i="10"/>
  <c r="F4961" i="10"/>
  <c r="E4961" i="10"/>
  <c r="M4960" i="10"/>
  <c r="L4960" i="10"/>
  <c r="J4960" i="10"/>
  <c r="E4960" i="10"/>
  <c r="F4960" i="10" s="1"/>
  <c r="M4959" i="10"/>
  <c r="L4959" i="10"/>
  <c r="J4959" i="10"/>
  <c r="F4959" i="10"/>
  <c r="E4959" i="10"/>
  <c r="M4958" i="10"/>
  <c r="L4958" i="10"/>
  <c r="J4958" i="10"/>
  <c r="E4958" i="10"/>
  <c r="F4958" i="10" s="1"/>
  <c r="M4957" i="10"/>
  <c r="L4957" i="10"/>
  <c r="J4957" i="10"/>
  <c r="E4957" i="10"/>
  <c r="F4957" i="10" s="1"/>
  <c r="M4956" i="10"/>
  <c r="L4956" i="10"/>
  <c r="J4956" i="10"/>
  <c r="E4956" i="10"/>
  <c r="F4956" i="10" s="1"/>
  <c r="M4955" i="10"/>
  <c r="L4955" i="10"/>
  <c r="J4955" i="10"/>
  <c r="E4955" i="10"/>
  <c r="F4955" i="10" s="1"/>
  <c r="M4954" i="10"/>
  <c r="L4954" i="10"/>
  <c r="J4954" i="10"/>
  <c r="E4954" i="10"/>
  <c r="F4954" i="10" s="1"/>
  <c r="M4953" i="10"/>
  <c r="L4953" i="10"/>
  <c r="J4953" i="10"/>
  <c r="E4953" i="10"/>
  <c r="F4953" i="10" s="1"/>
  <c r="M4952" i="10"/>
  <c r="L4952" i="10"/>
  <c r="J4952" i="10"/>
  <c r="E4952" i="10"/>
  <c r="F4952" i="10" s="1"/>
  <c r="M4951" i="10"/>
  <c r="L4951" i="10"/>
  <c r="J4951" i="10"/>
  <c r="F4951" i="10"/>
  <c r="E4951" i="10"/>
  <c r="M4950" i="10"/>
  <c r="L4950" i="10"/>
  <c r="J4950" i="10"/>
  <c r="F4950" i="10"/>
  <c r="E4950" i="10"/>
  <c r="M4949" i="10"/>
  <c r="L4949" i="10"/>
  <c r="J4949" i="10"/>
  <c r="F4949" i="10"/>
  <c r="E4949" i="10"/>
  <c r="M4948" i="10"/>
  <c r="L4948" i="10"/>
  <c r="J4948" i="10"/>
  <c r="E4948" i="10"/>
  <c r="F4948" i="10" s="1"/>
  <c r="M4947" i="10"/>
  <c r="L4947" i="10"/>
  <c r="J4947" i="10"/>
  <c r="E4947" i="10"/>
  <c r="F4947" i="10" s="1"/>
  <c r="M4946" i="10"/>
  <c r="L4946" i="10"/>
  <c r="J4946" i="10"/>
  <c r="E4946" i="10"/>
  <c r="F4946" i="10" s="1"/>
  <c r="M4945" i="10"/>
  <c r="L4945" i="10"/>
  <c r="J4945" i="10"/>
  <c r="E4945" i="10"/>
  <c r="F4945" i="10" s="1"/>
  <c r="M4944" i="10"/>
  <c r="L4944" i="10"/>
  <c r="J4944" i="10"/>
  <c r="E4944" i="10"/>
  <c r="F4944" i="10" s="1"/>
  <c r="M4943" i="10"/>
  <c r="L4943" i="10"/>
  <c r="J4943" i="10"/>
  <c r="E4943" i="10"/>
  <c r="F4943" i="10" s="1"/>
  <c r="M4942" i="10"/>
  <c r="L4942" i="10"/>
  <c r="J4942" i="10"/>
  <c r="E4942" i="10"/>
  <c r="F4942" i="10" s="1"/>
  <c r="M4941" i="10"/>
  <c r="L4941" i="10"/>
  <c r="J4941" i="10"/>
  <c r="E4941" i="10"/>
  <c r="F4941" i="10" s="1"/>
  <c r="M4940" i="10"/>
  <c r="L4940" i="10"/>
  <c r="J4940" i="10"/>
  <c r="E4940" i="10"/>
  <c r="F4940" i="10" s="1"/>
  <c r="M4939" i="10"/>
  <c r="L4939" i="10"/>
  <c r="J4939" i="10"/>
  <c r="F4939" i="10"/>
  <c r="E4939" i="10"/>
  <c r="M4938" i="10"/>
  <c r="L4938" i="10"/>
  <c r="J4938" i="10"/>
  <c r="E4938" i="10"/>
  <c r="F4938" i="10" s="1"/>
  <c r="M4937" i="10"/>
  <c r="L4937" i="10"/>
  <c r="J4937" i="10"/>
  <c r="F4937" i="10"/>
  <c r="E4937" i="10"/>
  <c r="M4936" i="10"/>
  <c r="L4936" i="10"/>
  <c r="J4936" i="10"/>
  <c r="F4936" i="10"/>
  <c r="E4936" i="10"/>
  <c r="M4935" i="10"/>
  <c r="L4935" i="10"/>
  <c r="J4935" i="10"/>
  <c r="E4935" i="10"/>
  <c r="F4935" i="10" s="1"/>
  <c r="M4934" i="10"/>
  <c r="L4934" i="10"/>
  <c r="J4934" i="10"/>
  <c r="E4934" i="10"/>
  <c r="F4934" i="10" s="1"/>
  <c r="M4933" i="10"/>
  <c r="L4933" i="10"/>
  <c r="J4933" i="10"/>
  <c r="E4933" i="10"/>
  <c r="F4933" i="10" s="1"/>
  <c r="M4932" i="10"/>
  <c r="L4932" i="10"/>
  <c r="J4932" i="10"/>
  <c r="E4932" i="10"/>
  <c r="F4932" i="10" s="1"/>
  <c r="M4931" i="10"/>
  <c r="L4931" i="10"/>
  <c r="J4931" i="10"/>
  <c r="F4931" i="10"/>
  <c r="E4931" i="10"/>
  <c r="M4930" i="10"/>
  <c r="L4930" i="10"/>
  <c r="J4930" i="10"/>
  <c r="E4930" i="10"/>
  <c r="F4930" i="10" s="1"/>
  <c r="M4929" i="10"/>
  <c r="L4929" i="10"/>
  <c r="J4929" i="10"/>
  <c r="E4929" i="10"/>
  <c r="F4929" i="10" s="1"/>
  <c r="M4928" i="10"/>
  <c r="L4928" i="10"/>
  <c r="J4928" i="10"/>
  <c r="F4928" i="10"/>
  <c r="E4928" i="10"/>
  <c r="M4927" i="10"/>
  <c r="L4927" i="10"/>
  <c r="J4927" i="10"/>
  <c r="E4927" i="10"/>
  <c r="F4927" i="10" s="1"/>
  <c r="M4926" i="10"/>
  <c r="L4926" i="10"/>
  <c r="J4926" i="10"/>
  <c r="F4926" i="10"/>
  <c r="E4926" i="10"/>
  <c r="M4925" i="10"/>
  <c r="L4925" i="10"/>
  <c r="J4925" i="10"/>
  <c r="E4925" i="10"/>
  <c r="F4925" i="10" s="1"/>
  <c r="M4924" i="10"/>
  <c r="L4924" i="10"/>
  <c r="J4924" i="10"/>
  <c r="E4924" i="10"/>
  <c r="F4924" i="10" s="1"/>
  <c r="M4923" i="10"/>
  <c r="L4923" i="10"/>
  <c r="J4923" i="10"/>
  <c r="E4923" i="10"/>
  <c r="F4923" i="10" s="1"/>
  <c r="M4922" i="10"/>
  <c r="L4922" i="10"/>
  <c r="J4922" i="10"/>
  <c r="E4922" i="10"/>
  <c r="F4922" i="10" s="1"/>
  <c r="M4921" i="10"/>
  <c r="L4921" i="10"/>
  <c r="J4921" i="10"/>
  <c r="F4921" i="10"/>
  <c r="E4921" i="10"/>
  <c r="M4920" i="10"/>
  <c r="L4920" i="10"/>
  <c r="J4920" i="10"/>
  <c r="E4920" i="10"/>
  <c r="M4919" i="10"/>
  <c r="L4919" i="10"/>
  <c r="J4919" i="10"/>
  <c r="E4919" i="10"/>
  <c r="M4918" i="10"/>
  <c r="L4918" i="10"/>
  <c r="J4918" i="10"/>
  <c r="E4918" i="10"/>
  <c r="M4917" i="10"/>
  <c r="L4917" i="10"/>
  <c r="J4917" i="10"/>
  <c r="E4917" i="10"/>
  <c r="M4916" i="10"/>
  <c r="L4916" i="10"/>
  <c r="J4916" i="10"/>
  <c r="E4916" i="10"/>
  <c r="F4916" i="10" s="1"/>
  <c r="M4915" i="10"/>
  <c r="L4915" i="10"/>
  <c r="J4915" i="10"/>
  <c r="E4915" i="10"/>
  <c r="F4915" i="10" s="1"/>
  <c r="M4914" i="10"/>
  <c r="L4914" i="10"/>
  <c r="J4914" i="10"/>
  <c r="E4914" i="10"/>
  <c r="F4914" i="10" s="1"/>
  <c r="M4913" i="10"/>
  <c r="L4913" i="10"/>
  <c r="J4913" i="10"/>
  <c r="E4913" i="10"/>
  <c r="F4913" i="10" s="1"/>
  <c r="M4912" i="10"/>
  <c r="L4912" i="10"/>
  <c r="J4912" i="10"/>
  <c r="E4912" i="10"/>
  <c r="F4912" i="10" s="1"/>
  <c r="M4911" i="10"/>
  <c r="L4911" i="10"/>
  <c r="J4911" i="10"/>
  <c r="E4911" i="10"/>
  <c r="F4911" i="10" s="1"/>
  <c r="M4910" i="10"/>
  <c r="L4910" i="10"/>
  <c r="J4910" i="10"/>
  <c r="E4910" i="10"/>
  <c r="F4910" i="10" s="1"/>
  <c r="M4909" i="10"/>
  <c r="L4909" i="10"/>
  <c r="J4909" i="10"/>
  <c r="E4909" i="10"/>
  <c r="F4909" i="10" s="1"/>
  <c r="M4908" i="10"/>
  <c r="L4908" i="10"/>
  <c r="J4908" i="10"/>
  <c r="F4908" i="10"/>
  <c r="E4908" i="10"/>
  <c r="M4907" i="10"/>
  <c r="L4907" i="10"/>
  <c r="J4907" i="10"/>
  <c r="E4907" i="10"/>
  <c r="F4907" i="10" s="1"/>
  <c r="M4906" i="10"/>
  <c r="L4906" i="10"/>
  <c r="J4906" i="10"/>
  <c r="E4906" i="10"/>
  <c r="F4906" i="10" s="1"/>
  <c r="M4905" i="10"/>
  <c r="L4905" i="10"/>
  <c r="J4905" i="10"/>
  <c r="E4905" i="10"/>
  <c r="F4905" i="10" s="1"/>
  <c r="M4904" i="10"/>
  <c r="L4904" i="10"/>
  <c r="J4904" i="10"/>
  <c r="E4904" i="10"/>
  <c r="F4904" i="10" s="1"/>
  <c r="M4903" i="10"/>
  <c r="L4903" i="10"/>
  <c r="J4903" i="10"/>
  <c r="F4903" i="10"/>
  <c r="E4903" i="10"/>
  <c r="M4902" i="10"/>
  <c r="L4902" i="10"/>
  <c r="J4902" i="10"/>
  <c r="E4902" i="10"/>
  <c r="F4902" i="10" s="1"/>
  <c r="M4901" i="10"/>
  <c r="L4901" i="10"/>
  <c r="J4901" i="10"/>
  <c r="E4901" i="10"/>
  <c r="F4901" i="10" s="1"/>
  <c r="M4900" i="10"/>
  <c r="L4900" i="10"/>
  <c r="J4900" i="10"/>
  <c r="E4900" i="10"/>
  <c r="F4900" i="10" s="1"/>
  <c r="M4899" i="10"/>
  <c r="L4899" i="10"/>
  <c r="J4899" i="10"/>
  <c r="E4899" i="10"/>
  <c r="F4899" i="10" s="1"/>
  <c r="M4898" i="10"/>
  <c r="L4898" i="10"/>
  <c r="J4898" i="10"/>
  <c r="F4898" i="10"/>
  <c r="E4898" i="10"/>
  <c r="M4897" i="10"/>
  <c r="L4897" i="10"/>
  <c r="J4897" i="10"/>
  <c r="E4897" i="10"/>
  <c r="F4897" i="10" s="1"/>
  <c r="M4896" i="10"/>
  <c r="L4896" i="10"/>
  <c r="J4896" i="10"/>
  <c r="E4896" i="10"/>
  <c r="F4896" i="10" s="1"/>
  <c r="M4895" i="10"/>
  <c r="L4895" i="10"/>
  <c r="J4895" i="10"/>
  <c r="E4895" i="10"/>
  <c r="F4895" i="10" s="1"/>
  <c r="M4894" i="10"/>
  <c r="L4894" i="10"/>
  <c r="J4894" i="10"/>
  <c r="F4894" i="10"/>
  <c r="E4894" i="10"/>
  <c r="M4893" i="10"/>
  <c r="L4893" i="10"/>
  <c r="J4893" i="10"/>
  <c r="F4893" i="10"/>
  <c r="E4893" i="10"/>
  <c r="M4892" i="10"/>
  <c r="L4892" i="10"/>
  <c r="J4892" i="10"/>
  <c r="F4892" i="10"/>
  <c r="E4892" i="10"/>
  <c r="M4891" i="10"/>
  <c r="L4891" i="10"/>
  <c r="J4891" i="10"/>
  <c r="E4891" i="10"/>
  <c r="F4891" i="10" s="1"/>
  <c r="M4890" i="10"/>
  <c r="L4890" i="10"/>
  <c r="J4890" i="10"/>
  <c r="F4890" i="10"/>
  <c r="E4890" i="10"/>
  <c r="M4889" i="10"/>
  <c r="L4889" i="10"/>
  <c r="J4889" i="10"/>
  <c r="E4889" i="10"/>
  <c r="F4889" i="10" s="1"/>
  <c r="M4888" i="10"/>
  <c r="L4888" i="10"/>
  <c r="J4888" i="10"/>
  <c r="E4888" i="10"/>
  <c r="F4888" i="10" s="1"/>
  <c r="M4887" i="10"/>
  <c r="L4887" i="10"/>
  <c r="J4887" i="10"/>
  <c r="E4887" i="10"/>
  <c r="F4887" i="10" s="1"/>
  <c r="M4886" i="10"/>
  <c r="L4886" i="10"/>
  <c r="J4886" i="10"/>
  <c r="F4886" i="10"/>
  <c r="E4886" i="10"/>
  <c r="M4885" i="10"/>
  <c r="L4885" i="10"/>
  <c r="J4885" i="10"/>
  <c r="E4885" i="10"/>
  <c r="F4885" i="10" s="1"/>
  <c r="M4884" i="10"/>
  <c r="L4884" i="10"/>
  <c r="J4884" i="10"/>
  <c r="E4884" i="10"/>
  <c r="F4884" i="10" s="1"/>
  <c r="M4883" i="10"/>
  <c r="L4883" i="10"/>
  <c r="J4883" i="10"/>
  <c r="E4883" i="10"/>
  <c r="F4883" i="10" s="1"/>
  <c r="M4882" i="10"/>
  <c r="L4882" i="10"/>
  <c r="J4882" i="10"/>
  <c r="F4882" i="10"/>
  <c r="E4882" i="10"/>
  <c r="M4881" i="10"/>
  <c r="L4881" i="10"/>
  <c r="J4881" i="10"/>
  <c r="E4881" i="10"/>
  <c r="F4881" i="10" s="1"/>
  <c r="M4880" i="10"/>
  <c r="L4880" i="10"/>
  <c r="J4880" i="10"/>
  <c r="E4880" i="10"/>
  <c r="F4880" i="10" s="1"/>
  <c r="M4879" i="10"/>
  <c r="L4879" i="10"/>
  <c r="J4879" i="10"/>
  <c r="E4879" i="10"/>
  <c r="F4879" i="10" s="1"/>
  <c r="M4878" i="10"/>
  <c r="L4878" i="10"/>
  <c r="J4878" i="10"/>
  <c r="F4878" i="10"/>
  <c r="E4878" i="10"/>
  <c r="M4877" i="10"/>
  <c r="L4877" i="10"/>
  <c r="J4877" i="10"/>
  <c r="E4877" i="10"/>
  <c r="F4877" i="10" s="1"/>
  <c r="M4876" i="10"/>
  <c r="L4876" i="10"/>
  <c r="J4876" i="10"/>
  <c r="E4876" i="10"/>
  <c r="F4876" i="10" s="1"/>
  <c r="M4875" i="10"/>
  <c r="L4875" i="10"/>
  <c r="J4875" i="10"/>
  <c r="E4875" i="10"/>
  <c r="F4875" i="10" s="1"/>
  <c r="M4874" i="10"/>
  <c r="L4874" i="10"/>
  <c r="J4874" i="10"/>
  <c r="F4874" i="10"/>
  <c r="E4874" i="10"/>
  <c r="M4873" i="10"/>
  <c r="L4873" i="10"/>
  <c r="J4873" i="10"/>
  <c r="E4873" i="10"/>
  <c r="F4873" i="10" s="1"/>
  <c r="M4872" i="10"/>
  <c r="L4872" i="10"/>
  <c r="J4872" i="10"/>
  <c r="E4872" i="10"/>
  <c r="F4872" i="10" s="1"/>
  <c r="M4871" i="10"/>
  <c r="L4871" i="10"/>
  <c r="J4871" i="10"/>
  <c r="E4871" i="10"/>
  <c r="F4871" i="10" s="1"/>
  <c r="M4870" i="10"/>
  <c r="L4870" i="10"/>
  <c r="J4870" i="10"/>
  <c r="E4870" i="10"/>
  <c r="F4870" i="10" s="1"/>
  <c r="M4869" i="10"/>
  <c r="L4869" i="10"/>
  <c r="J4869" i="10"/>
  <c r="E4869" i="10"/>
  <c r="F4869" i="10" s="1"/>
  <c r="M4868" i="10"/>
  <c r="L4868" i="10"/>
  <c r="J4868" i="10"/>
  <c r="E4868" i="10"/>
  <c r="F4868" i="10" s="1"/>
  <c r="M4867" i="10"/>
  <c r="L4867" i="10"/>
  <c r="J4867" i="10"/>
  <c r="E4867" i="10"/>
  <c r="F4867" i="10" s="1"/>
  <c r="M4866" i="10"/>
  <c r="L4866" i="10"/>
  <c r="J4866" i="10"/>
  <c r="E4866" i="10"/>
  <c r="F4866" i="10" s="1"/>
  <c r="M4865" i="10"/>
  <c r="L4865" i="10"/>
  <c r="J4865" i="10"/>
  <c r="F4865" i="10"/>
  <c r="E4865" i="10"/>
  <c r="M4864" i="10"/>
  <c r="L4864" i="10"/>
  <c r="J4864" i="10"/>
  <c r="E4864" i="10"/>
  <c r="F4864" i="10" s="1"/>
  <c r="M4863" i="10"/>
  <c r="L4863" i="10"/>
  <c r="J4863" i="10"/>
  <c r="E4863" i="10"/>
  <c r="F4863" i="10" s="1"/>
  <c r="M4862" i="10"/>
  <c r="L4862" i="10"/>
  <c r="J4862" i="10"/>
  <c r="E4862" i="10"/>
  <c r="F4862" i="10" s="1"/>
  <c r="M4861" i="10"/>
  <c r="L4861" i="10"/>
  <c r="J4861" i="10"/>
  <c r="E4861" i="10"/>
  <c r="F4861" i="10" s="1"/>
  <c r="M4860" i="10"/>
  <c r="L4860" i="10"/>
  <c r="J4860" i="10"/>
  <c r="E4860" i="10"/>
  <c r="F4860" i="10" s="1"/>
  <c r="M4859" i="10"/>
  <c r="L4859" i="10"/>
  <c r="J4859" i="10"/>
  <c r="E4859" i="10"/>
  <c r="F4859" i="10" s="1"/>
  <c r="M4858" i="10"/>
  <c r="L4858" i="10"/>
  <c r="J4858" i="10"/>
  <c r="E4858" i="10"/>
  <c r="F4858" i="10" s="1"/>
  <c r="M4857" i="10"/>
  <c r="L4857" i="10"/>
  <c r="J4857" i="10"/>
  <c r="F4857" i="10"/>
  <c r="E4857" i="10"/>
  <c r="M4856" i="10"/>
  <c r="L4856" i="10"/>
  <c r="J4856" i="10"/>
  <c r="F4856" i="10"/>
  <c r="E4856" i="10"/>
  <c r="M4855" i="10"/>
  <c r="L4855" i="10"/>
  <c r="J4855" i="10"/>
  <c r="E4855" i="10"/>
  <c r="F4855" i="10" s="1"/>
  <c r="M4854" i="10"/>
  <c r="L4854" i="10"/>
  <c r="J4854" i="10"/>
  <c r="E4854" i="10"/>
  <c r="F4854" i="10" s="1"/>
  <c r="M4853" i="10"/>
  <c r="L4853" i="10"/>
  <c r="J4853" i="10"/>
  <c r="E4853" i="10"/>
  <c r="F4853" i="10" s="1"/>
  <c r="M4852" i="10"/>
  <c r="L4852" i="10"/>
  <c r="J4852" i="10"/>
  <c r="E4852" i="10"/>
  <c r="F4852" i="10" s="1"/>
  <c r="M4851" i="10"/>
  <c r="L4851" i="10"/>
  <c r="J4851" i="10"/>
  <c r="E4851" i="10"/>
  <c r="F4851" i="10" s="1"/>
  <c r="M4850" i="10"/>
  <c r="L4850" i="10"/>
  <c r="J4850" i="10"/>
  <c r="E4850" i="10"/>
  <c r="F4850" i="10" s="1"/>
  <c r="M4849" i="10"/>
  <c r="L4849" i="10"/>
  <c r="J4849" i="10"/>
  <c r="E4849" i="10"/>
  <c r="F4849" i="10" s="1"/>
  <c r="M4848" i="10"/>
  <c r="L4848" i="10"/>
  <c r="J4848" i="10"/>
  <c r="F4848" i="10"/>
  <c r="E4848" i="10"/>
  <c r="M4847" i="10"/>
  <c r="L4847" i="10"/>
  <c r="J4847" i="10"/>
  <c r="E4847" i="10"/>
  <c r="F4847" i="10" s="1"/>
  <c r="M4846" i="10"/>
  <c r="L4846" i="10"/>
  <c r="J4846" i="10"/>
  <c r="E4846" i="10"/>
  <c r="F4846" i="10" s="1"/>
  <c r="M4845" i="10"/>
  <c r="L4845" i="10"/>
  <c r="J4845" i="10"/>
  <c r="F4845" i="10"/>
  <c r="E4845" i="10"/>
  <c r="M4844" i="10"/>
  <c r="L4844" i="10"/>
  <c r="J4844" i="10"/>
  <c r="E4844" i="10"/>
  <c r="F4844" i="10" s="1"/>
  <c r="M4843" i="10"/>
  <c r="L4843" i="10"/>
  <c r="J4843" i="10"/>
  <c r="E4843" i="10"/>
  <c r="F4843" i="10" s="1"/>
  <c r="M4842" i="10"/>
  <c r="L4842" i="10"/>
  <c r="J4842" i="10"/>
  <c r="E4842" i="10"/>
  <c r="F4842" i="10" s="1"/>
  <c r="M4841" i="10"/>
  <c r="L4841" i="10"/>
  <c r="J4841" i="10"/>
  <c r="E4841" i="10"/>
  <c r="F4841" i="10" s="1"/>
  <c r="M4840" i="10"/>
  <c r="L4840" i="10"/>
  <c r="J4840" i="10"/>
  <c r="E4840" i="10"/>
  <c r="F4840" i="10" s="1"/>
  <c r="M4839" i="10"/>
  <c r="L4839" i="10"/>
  <c r="J4839" i="10"/>
  <c r="E4839" i="10"/>
  <c r="F4839" i="10" s="1"/>
  <c r="M4838" i="10"/>
  <c r="L4838" i="10"/>
  <c r="J4838" i="10"/>
  <c r="E4838" i="10"/>
  <c r="F4838" i="10" s="1"/>
  <c r="M4837" i="10"/>
  <c r="L4837" i="10"/>
  <c r="J4837" i="10"/>
  <c r="E4837" i="10"/>
  <c r="F4837" i="10" s="1"/>
  <c r="M4836" i="10"/>
  <c r="L4836" i="10"/>
  <c r="J4836" i="10"/>
  <c r="E4836" i="10"/>
  <c r="F4836" i="10" s="1"/>
  <c r="M4835" i="10"/>
  <c r="L4835" i="10"/>
  <c r="J4835" i="10"/>
  <c r="F4835" i="10"/>
  <c r="E4835" i="10"/>
  <c r="M4834" i="10"/>
  <c r="L4834" i="10"/>
  <c r="J4834" i="10"/>
  <c r="E4834" i="10"/>
  <c r="F4834" i="10" s="1"/>
  <c r="M4833" i="10"/>
  <c r="L4833" i="10"/>
  <c r="J4833" i="10"/>
  <c r="E4833" i="10"/>
  <c r="F4833" i="10" s="1"/>
  <c r="M4832" i="10"/>
  <c r="L4832" i="10"/>
  <c r="J4832" i="10"/>
  <c r="F4832" i="10"/>
  <c r="E4832" i="10"/>
  <c r="M4831" i="10"/>
  <c r="L4831" i="10"/>
  <c r="J4831" i="10"/>
  <c r="E4831" i="10"/>
  <c r="F4831" i="10" s="1"/>
  <c r="M4830" i="10"/>
  <c r="L4830" i="10"/>
  <c r="J4830" i="10"/>
  <c r="E4830" i="10"/>
  <c r="F4830" i="10" s="1"/>
  <c r="M4829" i="10"/>
  <c r="L4829" i="10"/>
  <c r="J4829" i="10"/>
  <c r="E4829" i="10"/>
  <c r="F4829" i="10" s="1"/>
  <c r="M4828" i="10"/>
  <c r="L4828" i="10"/>
  <c r="J4828" i="10"/>
  <c r="E4828" i="10"/>
  <c r="F4828" i="10" s="1"/>
  <c r="M4827" i="10"/>
  <c r="L4827" i="10"/>
  <c r="J4827" i="10"/>
  <c r="E4827" i="10"/>
  <c r="F4827" i="10" s="1"/>
  <c r="M4826" i="10"/>
  <c r="L4826" i="10"/>
  <c r="J4826" i="10"/>
  <c r="E4826" i="10"/>
  <c r="F4826" i="10" s="1"/>
  <c r="M4825" i="10"/>
  <c r="L4825" i="10"/>
  <c r="J4825" i="10"/>
  <c r="E4825" i="10"/>
  <c r="F4825" i="10" s="1"/>
  <c r="M4824" i="10"/>
  <c r="L4824" i="10"/>
  <c r="J4824" i="10"/>
  <c r="E4824" i="10"/>
  <c r="F4824" i="10" s="1"/>
  <c r="M4823" i="10"/>
  <c r="L4823" i="10"/>
  <c r="J4823" i="10"/>
  <c r="E4823" i="10"/>
  <c r="F4823" i="10" s="1"/>
  <c r="M4822" i="10"/>
  <c r="L4822" i="10"/>
  <c r="J4822" i="10"/>
  <c r="E4822" i="10"/>
  <c r="F4822" i="10" s="1"/>
  <c r="M4821" i="10"/>
  <c r="L4821" i="10"/>
  <c r="J4821" i="10"/>
  <c r="E4821" i="10"/>
  <c r="F4821" i="10" s="1"/>
  <c r="M4820" i="10"/>
  <c r="L4820" i="10"/>
  <c r="J4820" i="10"/>
  <c r="E4820" i="10"/>
  <c r="F4820" i="10" s="1"/>
  <c r="M4819" i="10"/>
  <c r="L4819" i="10"/>
  <c r="J4819" i="10"/>
  <c r="E4819" i="10"/>
  <c r="F4819" i="10" s="1"/>
  <c r="M4818" i="10"/>
  <c r="L4818" i="10"/>
  <c r="J4818" i="10"/>
  <c r="F4818" i="10"/>
  <c r="E4818" i="10"/>
  <c r="M4817" i="10"/>
  <c r="L4817" i="10"/>
  <c r="J4817" i="10"/>
  <c r="F4817" i="10"/>
  <c r="E4817" i="10"/>
  <c r="M4816" i="10"/>
  <c r="L4816" i="10"/>
  <c r="J4816" i="10"/>
  <c r="E4816" i="10"/>
  <c r="F4816" i="10" s="1"/>
  <c r="M4815" i="10"/>
  <c r="L4815" i="10"/>
  <c r="J4815" i="10"/>
  <c r="E4815" i="10"/>
  <c r="F4815" i="10" s="1"/>
  <c r="M4814" i="10"/>
  <c r="L4814" i="10"/>
  <c r="J4814" i="10"/>
  <c r="E4814" i="10"/>
  <c r="F4814" i="10" s="1"/>
  <c r="M4813" i="10"/>
  <c r="L4813" i="10"/>
  <c r="J4813" i="10"/>
  <c r="E4813" i="10"/>
  <c r="F4813" i="10" s="1"/>
  <c r="M4812" i="10"/>
  <c r="L4812" i="10"/>
  <c r="J4812" i="10"/>
  <c r="E4812" i="10"/>
  <c r="F4812" i="10" s="1"/>
  <c r="M4811" i="10"/>
  <c r="L4811" i="10"/>
  <c r="J4811" i="10"/>
  <c r="E4811" i="10"/>
  <c r="F4811" i="10" s="1"/>
  <c r="M4810" i="10"/>
  <c r="L4810" i="10"/>
  <c r="J4810" i="10"/>
  <c r="E4810" i="10"/>
  <c r="F4810" i="10" s="1"/>
  <c r="M4809" i="10"/>
  <c r="L4809" i="10"/>
  <c r="J4809" i="10"/>
  <c r="F4809" i="10"/>
  <c r="E4809" i="10"/>
  <c r="M4808" i="10"/>
  <c r="L4808" i="10"/>
  <c r="J4808" i="10"/>
  <c r="E4808" i="10"/>
  <c r="F4808" i="10" s="1"/>
  <c r="M4807" i="10"/>
  <c r="L4807" i="10"/>
  <c r="J4807" i="10"/>
  <c r="E4807" i="10"/>
  <c r="F4807" i="10" s="1"/>
  <c r="M4806" i="10"/>
  <c r="L4806" i="10"/>
  <c r="J4806" i="10"/>
  <c r="E4806" i="10"/>
  <c r="F4806" i="10" s="1"/>
  <c r="M4805" i="10"/>
  <c r="L4805" i="10"/>
  <c r="J4805" i="10"/>
  <c r="E4805" i="10"/>
  <c r="F4805" i="10" s="1"/>
  <c r="M4804" i="10"/>
  <c r="L4804" i="10"/>
  <c r="J4804" i="10"/>
  <c r="E4804" i="10"/>
  <c r="F4804" i="10" s="1"/>
  <c r="M4803" i="10"/>
  <c r="L4803" i="10"/>
  <c r="J4803" i="10"/>
  <c r="E4803" i="10"/>
  <c r="F4803" i="10" s="1"/>
  <c r="M4802" i="10"/>
  <c r="L4802" i="10"/>
  <c r="J4802" i="10"/>
  <c r="E4802" i="10"/>
  <c r="F4802" i="10" s="1"/>
  <c r="M4801" i="10"/>
  <c r="L4801" i="10"/>
  <c r="J4801" i="10"/>
  <c r="E4801" i="10"/>
  <c r="F4801" i="10" s="1"/>
  <c r="M4800" i="10"/>
  <c r="L4800" i="10"/>
  <c r="J4800" i="10"/>
  <c r="F4800" i="10"/>
  <c r="E4800" i="10"/>
  <c r="M4799" i="10"/>
  <c r="L4799" i="10"/>
  <c r="J4799" i="10"/>
  <c r="E4799" i="10"/>
  <c r="F4799" i="10" s="1"/>
  <c r="M4798" i="10"/>
  <c r="L4798" i="10"/>
  <c r="J4798" i="10"/>
  <c r="E4798" i="10"/>
  <c r="F4798" i="10" s="1"/>
  <c r="M4797" i="10"/>
  <c r="L4797" i="10"/>
  <c r="J4797" i="10"/>
  <c r="E4797" i="10"/>
  <c r="F4797" i="10" s="1"/>
  <c r="M4796" i="10"/>
  <c r="L4796" i="10"/>
  <c r="J4796" i="10"/>
  <c r="E4796" i="10"/>
  <c r="F4796" i="10" s="1"/>
  <c r="M4795" i="10"/>
  <c r="L4795" i="10"/>
  <c r="J4795" i="10"/>
  <c r="E4795" i="10"/>
  <c r="F4795" i="10" s="1"/>
  <c r="M4794" i="10"/>
  <c r="L4794" i="10"/>
  <c r="J4794" i="10"/>
  <c r="E4794" i="10"/>
  <c r="F4794" i="10" s="1"/>
  <c r="M4793" i="10"/>
  <c r="L4793" i="10"/>
  <c r="J4793" i="10"/>
  <c r="E4793" i="10"/>
  <c r="F4793" i="10" s="1"/>
  <c r="M4792" i="10"/>
  <c r="L4792" i="10"/>
  <c r="J4792" i="10"/>
  <c r="E4792" i="10"/>
  <c r="F4792" i="10" s="1"/>
  <c r="M4791" i="10"/>
  <c r="L4791" i="10"/>
  <c r="J4791" i="10"/>
  <c r="E4791" i="10"/>
  <c r="F4791" i="10" s="1"/>
  <c r="M4790" i="10"/>
  <c r="L4790" i="10"/>
  <c r="J4790" i="10"/>
  <c r="E4790" i="10"/>
  <c r="F4790" i="10" s="1"/>
  <c r="M4789" i="10"/>
  <c r="L4789" i="10"/>
  <c r="J4789" i="10"/>
  <c r="E4789" i="10"/>
  <c r="F4789" i="10" s="1"/>
  <c r="M4788" i="10"/>
  <c r="L4788" i="10"/>
  <c r="J4788" i="10"/>
  <c r="E4788" i="10"/>
  <c r="F4788" i="10" s="1"/>
  <c r="M4787" i="10"/>
  <c r="L4787" i="10"/>
  <c r="J4787" i="10"/>
  <c r="F4787" i="10"/>
  <c r="E4787" i="10"/>
  <c r="M4786" i="10"/>
  <c r="L4786" i="10"/>
  <c r="J4786" i="10"/>
  <c r="E4786" i="10"/>
  <c r="F4786" i="10" s="1"/>
  <c r="M4785" i="10"/>
  <c r="L4785" i="10"/>
  <c r="J4785" i="10"/>
  <c r="E4785" i="10"/>
  <c r="F4785" i="10" s="1"/>
  <c r="M4784" i="10"/>
  <c r="L4784" i="10"/>
  <c r="J4784" i="10"/>
  <c r="E4784" i="10"/>
  <c r="F4784" i="10" s="1"/>
  <c r="M4783" i="10"/>
  <c r="L4783" i="10"/>
  <c r="J4783" i="10"/>
  <c r="E4783" i="10"/>
  <c r="F4783" i="10" s="1"/>
  <c r="M4782" i="10"/>
  <c r="L4782" i="10"/>
  <c r="J4782" i="10"/>
  <c r="E4782" i="10"/>
  <c r="F4782" i="10" s="1"/>
  <c r="M4781" i="10"/>
  <c r="L4781" i="10"/>
  <c r="J4781" i="10"/>
  <c r="F4781" i="10"/>
  <c r="E4781" i="10"/>
  <c r="M4780" i="10"/>
  <c r="L4780" i="10"/>
  <c r="J4780" i="10"/>
  <c r="E4780" i="10"/>
  <c r="F4780" i="10" s="1"/>
  <c r="M4779" i="10"/>
  <c r="L4779" i="10"/>
  <c r="J4779" i="10"/>
  <c r="E4779" i="10"/>
  <c r="F4779" i="10" s="1"/>
  <c r="M4778" i="10"/>
  <c r="L4778" i="10"/>
  <c r="J4778" i="10"/>
  <c r="E4778" i="10"/>
  <c r="F4778" i="10" s="1"/>
  <c r="M4777" i="10"/>
  <c r="L4777" i="10"/>
  <c r="J4777" i="10"/>
  <c r="E4777" i="10"/>
  <c r="F4777" i="10" s="1"/>
  <c r="M4776" i="10"/>
  <c r="L4776" i="10"/>
  <c r="J4776" i="10"/>
  <c r="E4776" i="10"/>
  <c r="F4776" i="10" s="1"/>
  <c r="M4775" i="10"/>
  <c r="L4775" i="10"/>
  <c r="J4775" i="10"/>
  <c r="E4775" i="10"/>
  <c r="F4775" i="10" s="1"/>
  <c r="M4774" i="10"/>
  <c r="L4774" i="10"/>
  <c r="J4774" i="10"/>
  <c r="F4774" i="10"/>
  <c r="E4774" i="10"/>
  <c r="M4773" i="10"/>
  <c r="L4773" i="10"/>
  <c r="J4773" i="10"/>
  <c r="F4773" i="10"/>
  <c r="E4773" i="10"/>
  <c r="M4772" i="10"/>
  <c r="L4772" i="10"/>
  <c r="J4772" i="10"/>
  <c r="E4772" i="10"/>
  <c r="F4772" i="10" s="1"/>
  <c r="M4771" i="10"/>
  <c r="L4771" i="10"/>
  <c r="J4771" i="10"/>
  <c r="E4771" i="10"/>
  <c r="F4771" i="10" s="1"/>
  <c r="M4770" i="10"/>
  <c r="L4770" i="10"/>
  <c r="J4770" i="10"/>
  <c r="E4770" i="10"/>
  <c r="F4770" i="10" s="1"/>
  <c r="M4769" i="10"/>
  <c r="L4769" i="10"/>
  <c r="J4769" i="10"/>
  <c r="E4769" i="10"/>
  <c r="F4769" i="10" s="1"/>
  <c r="M4768" i="10"/>
  <c r="L4768" i="10"/>
  <c r="J4768" i="10"/>
  <c r="E4768" i="10"/>
  <c r="F4768" i="10" s="1"/>
  <c r="M4767" i="10"/>
  <c r="L4767" i="10"/>
  <c r="J4767" i="10"/>
  <c r="E4767" i="10"/>
  <c r="F4767" i="10" s="1"/>
  <c r="M4766" i="10"/>
  <c r="L4766" i="10"/>
  <c r="J4766" i="10"/>
  <c r="E4766" i="10"/>
  <c r="F4766" i="10" s="1"/>
  <c r="M4765" i="10"/>
  <c r="L4765" i="10"/>
  <c r="J4765" i="10"/>
  <c r="F4765" i="10"/>
  <c r="E4765" i="10"/>
  <c r="M4764" i="10"/>
  <c r="L4764" i="10"/>
  <c r="J4764" i="10"/>
  <c r="E4764" i="10"/>
  <c r="F4764" i="10" s="1"/>
  <c r="M4763" i="10"/>
  <c r="L4763" i="10"/>
  <c r="J4763" i="10"/>
  <c r="E4763" i="10"/>
  <c r="F4763" i="10" s="1"/>
  <c r="M4762" i="10"/>
  <c r="L4762" i="10"/>
  <c r="J4762" i="10"/>
  <c r="E4762" i="10"/>
  <c r="F4762" i="10" s="1"/>
  <c r="M4761" i="10"/>
  <c r="L4761" i="10"/>
  <c r="J4761" i="10"/>
  <c r="F4761" i="10"/>
  <c r="E4761" i="10"/>
  <c r="M4760" i="10"/>
  <c r="L4760" i="10"/>
  <c r="J4760" i="10"/>
  <c r="E4760" i="10"/>
  <c r="F4760" i="10" s="1"/>
  <c r="M4759" i="10"/>
  <c r="L4759" i="10"/>
  <c r="J4759" i="10"/>
  <c r="E4759" i="10"/>
  <c r="F4759" i="10" s="1"/>
  <c r="M4758" i="10"/>
  <c r="L4758" i="10"/>
  <c r="J4758" i="10"/>
  <c r="E4758" i="10"/>
  <c r="F4758" i="10" s="1"/>
  <c r="M4757" i="10"/>
  <c r="L4757" i="10"/>
  <c r="J4757" i="10"/>
  <c r="F4757" i="10"/>
  <c r="E4757" i="10"/>
  <c r="M4756" i="10"/>
  <c r="L4756" i="10"/>
  <c r="J4756" i="10"/>
  <c r="E4756" i="10"/>
  <c r="F4756" i="10" s="1"/>
  <c r="M4755" i="10"/>
  <c r="L4755" i="10"/>
  <c r="J4755" i="10"/>
  <c r="E4755" i="10"/>
  <c r="F4755" i="10" s="1"/>
  <c r="M4754" i="10"/>
  <c r="L4754" i="10"/>
  <c r="J4754" i="10"/>
  <c r="E4754" i="10"/>
  <c r="F4754" i="10" s="1"/>
  <c r="M4753" i="10"/>
  <c r="L4753" i="10"/>
  <c r="J4753" i="10"/>
  <c r="F4753" i="10"/>
  <c r="E4753" i="10"/>
  <c r="M4752" i="10"/>
  <c r="L4752" i="10"/>
  <c r="J4752" i="10"/>
  <c r="E4752" i="10"/>
  <c r="F4752" i="10" s="1"/>
  <c r="M4751" i="10"/>
  <c r="L4751" i="10"/>
  <c r="J4751" i="10"/>
  <c r="E4751" i="10"/>
  <c r="F4751" i="10" s="1"/>
  <c r="M4750" i="10"/>
  <c r="L4750" i="10"/>
  <c r="J4750" i="10"/>
  <c r="E4750" i="10"/>
  <c r="F4750" i="10" s="1"/>
  <c r="M4749" i="10"/>
  <c r="L4749" i="10"/>
  <c r="J4749" i="10"/>
  <c r="F4749" i="10"/>
  <c r="E4749" i="10"/>
  <c r="M4748" i="10"/>
  <c r="L4748" i="10"/>
  <c r="J4748" i="10"/>
  <c r="F4748" i="10"/>
  <c r="E4748" i="10"/>
  <c r="M4747" i="10"/>
  <c r="L4747" i="10"/>
  <c r="J4747" i="10"/>
  <c r="E4747" i="10"/>
  <c r="F4747" i="10" s="1"/>
  <c r="M4746" i="10"/>
  <c r="L4746" i="10"/>
  <c r="J4746" i="10"/>
  <c r="E4746" i="10"/>
  <c r="F4746" i="10" s="1"/>
  <c r="M4745" i="10"/>
  <c r="L4745" i="10"/>
  <c r="J4745" i="10"/>
  <c r="E4745" i="10"/>
  <c r="F4745" i="10" s="1"/>
  <c r="M4744" i="10"/>
  <c r="L4744" i="10"/>
  <c r="J4744" i="10"/>
  <c r="E4744" i="10"/>
  <c r="F4744" i="10" s="1"/>
  <c r="M4743" i="10"/>
  <c r="L4743" i="10"/>
  <c r="J4743" i="10"/>
  <c r="F4743" i="10"/>
  <c r="E4743" i="10"/>
  <c r="M4742" i="10"/>
  <c r="L4742" i="10"/>
  <c r="J4742" i="10"/>
  <c r="E4742" i="10"/>
  <c r="F4742" i="10" s="1"/>
  <c r="M4741" i="10"/>
  <c r="L4741" i="10"/>
  <c r="J4741" i="10"/>
  <c r="E4741" i="10"/>
  <c r="F4741" i="10" s="1"/>
  <c r="M4740" i="10"/>
  <c r="L4740" i="10"/>
  <c r="J4740" i="10"/>
  <c r="E4740" i="10"/>
  <c r="F4740" i="10" s="1"/>
  <c r="M4739" i="10"/>
  <c r="L4739" i="10"/>
  <c r="J4739" i="10"/>
  <c r="E4739" i="10"/>
  <c r="F4739" i="10" s="1"/>
  <c r="M4738" i="10"/>
  <c r="L4738" i="10"/>
  <c r="J4738" i="10"/>
  <c r="E4738" i="10"/>
  <c r="F4738" i="10" s="1"/>
  <c r="M4737" i="10"/>
  <c r="L4737" i="10"/>
  <c r="J4737" i="10"/>
  <c r="E4737" i="10"/>
  <c r="F4737" i="10" s="1"/>
  <c r="M4736" i="10"/>
  <c r="L4736" i="10"/>
  <c r="J4736" i="10"/>
  <c r="F4736" i="10"/>
  <c r="E4736" i="10"/>
  <c r="M4735" i="10"/>
  <c r="L4735" i="10"/>
  <c r="J4735" i="10"/>
  <c r="F4735" i="10"/>
  <c r="E4735" i="10"/>
  <c r="M4734" i="10"/>
  <c r="L4734" i="10"/>
  <c r="J4734" i="10"/>
  <c r="F4734" i="10"/>
  <c r="E4734" i="10"/>
  <c r="M4733" i="10"/>
  <c r="L4733" i="10"/>
  <c r="J4733" i="10"/>
  <c r="E4733" i="10"/>
  <c r="F4733" i="10" s="1"/>
  <c r="M4732" i="10"/>
  <c r="L4732" i="10"/>
  <c r="J4732" i="10"/>
  <c r="E4732" i="10"/>
  <c r="F4732" i="10" s="1"/>
  <c r="M4731" i="10"/>
  <c r="L4731" i="10"/>
  <c r="J4731" i="10"/>
  <c r="F4731" i="10"/>
  <c r="E4731" i="10"/>
  <c r="M4730" i="10"/>
  <c r="L4730" i="10"/>
  <c r="J4730" i="10"/>
  <c r="E4730" i="10"/>
  <c r="F4730" i="10" s="1"/>
  <c r="M4729" i="10"/>
  <c r="L4729" i="10"/>
  <c r="J4729" i="10"/>
  <c r="F4729" i="10"/>
  <c r="E4729" i="10"/>
  <c r="M4728" i="10"/>
  <c r="L4728" i="10"/>
  <c r="J4728" i="10"/>
  <c r="E4728" i="10"/>
  <c r="F4728" i="10" s="1"/>
  <c r="M4727" i="10"/>
  <c r="L4727" i="10"/>
  <c r="J4727" i="10"/>
  <c r="E4727" i="10"/>
  <c r="F4727" i="10" s="1"/>
  <c r="M4726" i="10"/>
  <c r="L4726" i="10"/>
  <c r="J4726" i="10"/>
  <c r="E4726" i="10"/>
  <c r="F4726" i="10" s="1"/>
  <c r="M4725" i="10"/>
  <c r="L4725" i="10"/>
  <c r="J4725" i="10"/>
  <c r="F4725" i="10"/>
  <c r="E4725" i="10"/>
  <c r="M4724" i="10"/>
  <c r="L4724" i="10"/>
  <c r="J4724" i="10"/>
  <c r="E4724" i="10"/>
  <c r="F4724" i="10" s="1"/>
  <c r="M4723" i="10"/>
  <c r="L4723" i="10"/>
  <c r="J4723" i="10"/>
  <c r="E4723" i="10"/>
  <c r="F4723" i="10" s="1"/>
  <c r="M4722" i="10"/>
  <c r="L4722" i="10"/>
  <c r="J4722" i="10"/>
  <c r="E4722" i="10"/>
  <c r="F4722" i="10" s="1"/>
  <c r="M4721" i="10"/>
  <c r="L4721" i="10"/>
  <c r="J4721" i="10"/>
  <c r="E4721" i="10"/>
  <c r="F4721" i="10" s="1"/>
  <c r="M4720" i="10"/>
  <c r="L4720" i="10"/>
  <c r="J4720" i="10"/>
  <c r="E4720" i="10"/>
  <c r="F4720" i="10" s="1"/>
  <c r="M4719" i="10"/>
  <c r="L4719" i="10"/>
  <c r="J4719" i="10"/>
  <c r="E4719" i="10"/>
  <c r="F4719" i="10" s="1"/>
  <c r="M4718" i="10"/>
  <c r="L4718" i="10"/>
  <c r="J4718" i="10"/>
  <c r="E4718" i="10"/>
  <c r="F4718" i="10" s="1"/>
  <c r="M4717" i="10"/>
  <c r="L4717" i="10"/>
  <c r="J4717" i="10"/>
  <c r="E4717" i="10"/>
  <c r="F4717" i="10" s="1"/>
  <c r="M4716" i="10"/>
  <c r="L4716" i="10"/>
  <c r="J4716" i="10"/>
  <c r="E4716" i="10"/>
  <c r="F4716" i="10" s="1"/>
  <c r="M4715" i="10"/>
  <c r="L4715" i="10"/>
  <c r="J4715" i="10"/>
  <c r="E4715" i="10"/>
  <c r="F4715" i="10" s="1"/>
  <c r="M4714" i="10"/>
  <c r="L4714" i="10"/>
  <c r="J4714" i="10"/>
  <c r="F4714" i="10"/>
  <c r="E4714" i="10"/>
  <c r="M4713" i="10"/>
  <c r="L4713" i="10"/>
  <c r="J4713" i="10"/>
  <c r="E4713" i="10"/>
  <c r="F4713" i="10" s="1"/>
  <c r="M4712" i="10"/>
  <c r="L4712" i="10"/>
  <c r="J4712" i="10"/>
  <c r="F4712" i="10"/>
  <c r="E4712" i="10"/>
  <c r="M4711" i="10"/>
  <c r="L4711" i="10"/>
  <c r="J4711" i="10"/>
  <c r="E4711" i="10"/>
  <c r="F4711" i="10" s="1"/>
  <c r="M4710" i="10"/>
  <c r="L4710" i="10"/>
  <c r="J4710" i="10"/>
  <c r="E4710" i="10"/>
  <c r="F4710" i="10" s="1"/>
  <c r="M4709" i="10"/>
  <c r="L4709" i="10"/>
  <c r="J4709" i="10"/>
  <c r="E4709" i="10"/>
  <c r="F4709" i="10" s="1"/>
  <c r="M4708" i="10"/>
  <c r="L4708" i="10"/>
  <c r="J4708" i="10"/>
  <c r="E4708" i="10"/>
  <c r="F4708" i="10" s="1"/>
  <c r="M4707" i="10"/>
  <c r="L4707" i="10"/>
  <c r="J4707" i="10"/>
  <c r="F4707" i="10"/>
  <c r="E4707" i="10"/>
  <c r="M4706" i="10"/>
  <c r="L4706" i="10"/>
  <c r="J4706" i="10"/>
  <c r="F4706" i="10"/>
  <c r="E4706" i="10"/>
  <c r="M4705" i="10"/>
  <c r="L4705" i="10"/>
  <c r="J4705" i="10"/>
  <c r="E4705" i="10"/>
  <c r="F4705" i="10" s="1"/>
  <c r="M4704" i="10"/>
  <c r="L4704" i="10"/>
  <c r="J4704" i="10"/>
  <c r="F4704" i="10"/>
  <c r="E4704" i="10"/>
  <c r="M4703" i="10"/>
  <c r="L4703" i="10"/>
  <c r="J4703" i="10"/>
  <c r="E4703" i="10"/>
  <c r="F4703" i="10" s="1"/>
  <c r="M4702" i="10"/>
  <c r="L4702" i="10"/>
  <c r="J4702" i="10"/>
  <c r="E4702" i="10"/>
  <c r="F4702" i="10" s="1"/>
  <c r="M4701" i="10"/>
  <c r="L4701" i="10"/>
  <c r="J4701" i="10"/>
  <c r="E4701" i="10"/>
  <c r="F4701" i="10" s="1"/>
  <c r="M4700" i="10"/>
  <c r="L4700" i="10"/>
  <c r="J4700" i="10"/>
  <c r="E4700" i="10"/>
  <c r="F4700" i="10" s="1"/>
  <c r="M4699" i="10"/>
  <c r="L4699" i="10"/>
  <c r="J4699" i="10"/>
  <c r="E4699" i="10"/>
  <c r="F4699" i="10" s="1"/>
  <c r="M4698" i="10"/>
  <c r="L4698" i="10"/>
  <c r="J4698" i="10"/>
  <c r="E4698" i="10"/>
  <c r="F4698" i="10" s="1"/>
  <c r="M4697" i="10"/>
  <c r="L4697" i="10"/>
  <c r="J4697" i="10"/>
  <c r="E4697" i="10"/>
  <c r="F4697" i="10" s="1"/>
  <c r="M4696" i="10"/>
  <c r="L4696" i="10"/>
  <c r="J4696" i="10"/>
  <c r="E4696" i="10"/>
  <c r="F4696" i="10" s="1"/>
  <c r="M4695" i="10"/>
  <c r="L4695" i="10"/>
  <c r="J4695" i="10"/>
  <c r="E4695" i="10"/>
  <c r="F4695" i="10" s="1"/>
  <c r="M4694" i="10"/>
  <c r="L4694" i="10"/>
  <c r="J4694" i="10"/>
  <c r="E4694" i="10"/>
  <c r="F4694" i="10" s="1"/>
  <c r="M4693" i="10"/>
  <c r="L4693" i="10"/>
  <c r="J4693" i="10"/>
  <c r="F4693" i="10"/>
  <c r="E4693" i="10"/>
  <c r="M4692" i="10"/>
  <c r="L4692" i="10"/>
  <c r="J4692" i="10"/>
  <c r="F4692" i="10"/>
  <c r="E4692" i="10"/>
  <c r="M4691" i="10"/>
  <c r="L4691" i="10"/>
  <c r="J4691" i="10"/>
  <c r="E4691" i="10"/>
  <c r="F4691" i="10" s="1"/>
  <c r="M4690" i="10"/>
  <c r="L4690" i="10"/>
  <c r="J4690" i="10"/>
  <c r="E4690" i="10"/>
  <c r="F4690" i="10" s="1"/>
  <c r="M4689" i="10"/>
  <c r="L4689" i="10"/>
  <c r="J4689" i="10"/>
  <c r="E4689" i="10"/>
  <c r="F4689" i="10" s="1"/>
  <c r="M4688" i="10"/>
  <c r="L4688" i="10"/>
  <c r="J4688" i="10"/>
  <c r="E4688" i="10"/>
  <c r="F4688" i="10" s="1"/>
  <c r="M4687" i="10"/>
  <c r="L4687" i="10"/>
  <c r="J4687" i="10"/>
  <c r="F4687" i="10"/>
  <c r="E4687" i="10"/>
  <c r="M4686" i="10"/>
  <c r="L4686" i="10"/>
  <c r="J4686" i="10"/>
  <c r="E4686" i="10"/>
  <c r="F4686" i="10" s="1"/>
  <c r="M4685" i="10"/>
  <c r="L4685" i="10"/>
  <c r="J4685" i="10"/>
  <c r="E4685" i="10"/>
  <c r="F4685" i="10" s="1"/>
  <c r="M4684" i="10"/>
  <c r="L4684" i="10"/>
  <c r="J4684" i="10"/>
  <c r="E4684" i="10"/>
  <c r="F4684" i="10" s="1"/>
  <c r="M4683" i="10"/>
  <c r="L4683" i="10"/>
  <c r="J4683" i="10"/>
  <c r="E4683" i="10"/>
  <c r="F4683" i="10" s="1"/>
  <c r="M4682" i="10"/>
  <c r="L4682" i="10"/>
  <c r="J4682" i="10"/>
  <c r="E4682" i="10"/>
  <c r="F4682" i="10" s="1"/>
  <c r="M4681" i="10"/>
  <c r="L4681" i="10"/>
  <c r="J4681" i="10"/>
  <c r="E4681" i="10"/>
  <c r="F4681" i="10" s="1"/>
  <c r="M4680" i="10"/>
  <c r="L4680" i="10"/>
  <c r="J4680" i="10"/>
  <c r="E4680" i="10"/>
  <c r="F4680" i="10" s="1"/>
  <c r="M4679" i="10"/>
  <c r="L4679" i="10"/>
  <c r="J4679" i="10"/>
  <c r="E4679" i="10"/>
  <c r="F4679" i="10" s="1"/>
  <c r="M4678" i="10"/>
  <c r="L4678" i="10"/>
  <c r="J4678" i="10"/>
  <c r="E4678" i="10"/>
  <c r="F4678" i="10" s="1"/>
  <c r="M4677" i="10"/>
  <c r="L4677" i="10"/>
  <c r="J4677" i="10"/>
  <c r="E4677" i="10"/>
  <c r="F4677" i="10" s="1"/>
  <c r="M4676" i="10"/>
  <c r="L4676" i="10"/>
  <c r="J4676" i="10"/>
  <c r="E4676" i="10"/>
  <c r="F4676" i="10" s="1"/>
  <c r="M4675" i="10"/>
  <c r="L4675" i="10"/>
  <c r="J4675" i="10"/>
  <c r="E4675" i="10"/>
  <c r="F4675" i="10" s="1"/>
  <c r="M4674" i="10"/>
  <c r="L4674" i="10"/>
  <c r="J4674" i="10"/>
  <c r="F4674" i="10"/>
  <c r="E4674" i="10"/>
  <c r="M4673" i="10"/>
  <c r="L4673" i="10"/>
  <c r="J4673" i="10"/>
  <c r="F4673" i="10"/>
  <c r="E4673" i="10"/>
  <c r="M4672" i="10"/>
  <c r="L4672" i="10"/>
  <c r="J4672" i="10"/>
  <c r="E4672" i="10"/>
  <c r="F4672" i="10" s="1"/>
  <c r="M4671" i="10"/>
  <c r="L4671" i="10"/>
  <c r="J4671" i="10"/>
  <c r="E4671" i="10"/>
  <c r="F4671" i="10" s="1"/>
  <c r="M4670" i="10"/>
  <c r="L4670" i="10"/>
  <c r="J4670" i="10"/>
  <c r="E4670" i="10"/>
  <c r="F4670" i="10" s="1"/>
  <c r="M4669" i="10"/>
  <c r="L4669" i="10"/>
  <c r="J4669" i="10"/>
  <c r="E4669" i="10"/>
  <c r="F4669" i="10" s="1"/>
  <c r="M4668" i="10"/>
  <c r="L4668" i="10"/>
  <c r="J4668" i="10"/>
  <c r="F4668" i="10"/>
  <c r="E4668" i="10"/>
  <c r="M4667" i="10"/>
  <c r="L4667" i="10"/>
  <c r="J4667" i="10"/>
  <c r="E4667" i="10"/>
  <c r="F4667" i="10" s="1"/>
  <c r="M4666" i="10"/>
  <c r="L4666" i="10"/>
  <c r="J4666" i="10"/>
  <c r="E4666" i="10"/>
  <c r="F4666" i="10" s="1"/>
  <c r="M4665" i="10"/>
  <c r="L4665" i="10"/>
  <c r="J4665" i="10"/>
  <c r="F4665" i="10"/>
  <c r="E4665" i="10"/>
  <c r="M4664" i="10"/>
  <c r="L4664" i="10"/>
  <c r="J4664" i="10"/>
  <c r="E4664" i="10"/>
  <c r="F4664" i="10" s="1"/>
  <c r="M4663" i="10"/>
  <c r="L4663" i="10"/>
  <c r="J4663" i="10"/>
  <c r="E4663" i="10"/>
  <c r="F4663" i="10" s="1"/>
  <c r="M4662" i="10"/>
  <c r="L4662" i="10"/>
  <c r="J4662" i="10"/>
  <c r="F4662" i="10"/>
  <c r="E4662" i="10"/>
  <c r="M4661" i="10"/>
  <c r="L4661" i="10"/>
  <c r="J4661" i="10"/>
  <c r="E4661" i="10"/>
  <c r="F4661" i="10" s="1"/>
  <c r="M4660" i="10"/>
  <c r="L4660" i="10"/>
  <c r="J4660" i="10"/>
  <c r="E4660" i="10"/>
  <c r="F4660" i="10" s="1"/>
  <c r="M4659" i="10"/>
  <c r="L4659" i="10"/>
  <c r="J4659" i="10"/>
  <c r="E4659" i="10"/>
  <c r="F4659" i="10" s="1"/>
  <c r="M4658" i="10"/>
  <c r="L4658" i="10"/>
  <c r="J4658" i="10"/>
  <c r="E4658" i="10"/>
  <c r="F4658" i="10" s="1"/>
  <c r="M4657" i="10"/>
  <c r="L4657" i="10"/>
  <c r="J4657" i="10"/>
  <c r="E4657" i="10"/>
  <c r="F4657" i="10" s="1"/>
  <c r="M4656" i="10"/>
  <c r="L4656" i="10"/>
  <c r="J4656" i="10"/>
  <c r="E4656" i="10"/>
  <c r="F4656" i="10" s="1"/>
  <c r="M4655" i="10"/>
  <c r="L4655" i="10"/>
  <c r="J4655" i="10"/>
  <c r="E4655" i="10"/>
  <c r="F4655" i="10" s="1"/>
  <c r="M4654" i="10"/>
  <c r="L4654" i="10"/>
  <c r="J4654" i="10"/>
  <c r="E4654" i="10"/>
  <c r="F4654" i="10" s="1"/>
  <c r="M4653" i="10"/>
  <c r="L4653" i="10"/>
  <c r="J4653" i="10"/>
  <c r="E4653" i="10"/>
  <c r="F4653" i="10" s="1"/>
  <c r="M4652" i="10"/>
  <c r="L4652" i="10"/>
  <c r="J4652" i="10"/>
  <c r="F4652" i="10"/>
  <c r="E4652" i="10"/>
  <c r="M4651" i="10"/>
  <c r="L4651" i="10"/>
  <c r="J4651" i="10"/>
  <c r="F4651" i="10"/>
  <c r="E4651" i="10"/>
  <c r="M4650" i="10"/>
  <c r="L4650" i="10"/>
  <c r="J4650" i="10"/>
  <c r="E4650" i="10"/>
  <c r="F4650" i="10" s="1"/>
  <c r="M4649" i="10"/>
  <c r="L4649" i="10"/>
  <c r="J4649" i="10"/>
  <c r="E4649" i="10"/>
  <c r="F4649" i="10" s="1"/>
  <c r="M4648" i="10"/>
  <c r="L4648" i="10"/>
  <c r="J4648" i="10"/>
  <c r="E4648" i="10"/>
  <c r="F4648" i="10" s="1"/>
  <c r="M4647" i="10"/>
  <c r="L4647" i="10"/>
  <c r="J4647" i="10"/>
  <c r="E4647" i="10"/>
  <c r="F4647" i="10" s="1"/>
  <c r="M4646" i="10"/>
  <c r="L4646" i="10"/>
  <c r="J4646" i="10"/>
  <c r="E4646" i="10"/>
  <c r="F4646" i="10" s="1"/>
  <c r="M4645" i="10"/>
  <c r="L4645" i="10"/>
  <c r="J4645" i="10"/>
  <c r="F4645" i="10"/>
  <c r="E4645" i="10"/>
  <c r="M4644" i="10"/>
  <c r="L4644" i="10"/>
  <c r="J4644" i="10"/>
  <c r="E4644" i="10"/>
  <c r="F4644" i="10" s="1"/>
  <c r="M4643" i="10"/>
  <c r="L4643" i="10"/>
  <c r="J4643" i="10"/>
  <c r="F4643" i="10"/>
  <c r="E4643" i="10"/>
  <c r="M4642" i="10"/>
  <c r="L4642" i="10"/>
  <c r="J4642" i="10"/>
  <c r="E4642" i="10"/>
  <c r="F4642" i="10" s="1"/>
  <c r="M4641" i="10"/>
  <c r="L4641" i="10"/>
  <c r="J4641" i="10"/>
  <c r="E4641" i="10"/>
  <c r="F4641" i="10" s="1"/>
  <c r="M4640" i="10"/>
  <c r="L4640" i="10"/>
  <c r="J4640" i="10"/>
  <c r="E4640" i="10"/>
  <c r="F4640" i="10" s="1"/>
  <c r="M4639" i="10"/>
  <c r="L4639" i="10"/>
  <c r="J4639" i="10"/>
  <c r="E4639" i="10"/>
  <c r="F4639" i="10" s="1"/>
  <c r="M4638" i="10"/>
  <c r="L4638" i="10"/>
  <c r="J4638" i="10"/>
  <c r="E4638" i="10"/>
  <c r="F4638" i="10" s="1"/>
  <c r="M4637" i="10"/>
  <c r="L4637" i="10"/>
  <c r="J4637" i="10"/>
  <c r="E4637" i="10"/>
  <c r="F4637" i="10" s="1"/>
  <c r="M4636" i="10"/>
  <c r="L4636" i="10"/>
  <c r="J4636" i="10"/>
  <c r="E4636" i="10"/>
  <c r="F4636" i="10" s="1"/>
  <c r="M4635" i="10"/>
  <c r="L4635" i="10"/>
  <c r="J4635" i="10"/>
  <c r="E4635" i="10"/>
  <c r="F4635" i="10" s="1"/>
  <c r="M4634" i="10"/>
  <c r="L4634" i="10"/>
  <c r="J4634" i="10"/>
  <c r="F4634" i="10"/>
  <c r="E4634" i="10"/>
  <c r="M4633" i="10"/>
  <c r="L4633" i="10"/>
  <c r="J4633" i="10"/>
  <c r="E4633" i="10"/>
  <c r="F4633" i="10" s="1"/>
  <c r="M4632" i="10"/>
  <c r="L4632" i="10"/>
  <c r="J4632" i="10"/>
  <c r="F4632" i="10"/>
  <c r="E4632" i="10"/>
  <c r="M4631" i="10"/>
  <c r="L4631" i="10"/>
  <c r="J4631" i="10"/>
  <c r="E4631" i="10"/>
  <c r="F4631" i="10" s="1"/>
  <c r="M4630" i="10"/>
  <c r="L4630" i="10"/>
  <c r="J4630" i="10"/>
  <c r="F4630" i="10"/>
  <c r="E4630" i="10"/>
  <c r="M4629" i="10"/>
  <c r="L4629" i="10"/>
  <c r="J4629" i="10"/>
  <c r="E4629" i="10"/>
  <c r="F4629" i="10" s="1"/>
  <c r="M4628" i="10"/>
  <c r="L4628" i="10"/>
  <c r="J4628" i="10"/>
  <c r="E4628" i="10"/>
  <c r="F4628" i="10" s="1"/>
  <c r="M4627" i="10"/>
  <c r="L4627" i="10"/>
  <c r="J4627" i="10"/>
  <c r="E4627" i="10"/>
  <c r="F4627" i="10" s="1"/>
  <c r="M4626" i="10"/>
  <c r="L4626" i="10"/>
  <c r="J4626" i="10"/>
  <c r="E4626" i="10"/>
  <c r="F4626" i="10" s="1"/>
  <c r="M4625" i="10"/>
  <c r="L4625" i="10"/>
  <c r="J4625" i="10"/>
  <c r="E4625" i="10"/>
  <c r="F4625" i="10" s="1"/>
  <c r="M4624" i="10"/>
  <c r="L4624" i="10"/>
  <c r="J4624" i="10"/>
  <c r="E4624" i="10"/>
  <c r="F4624" i="10" s="1"/>
  <c r="M4623" i="10"/>
  <c r="L4623" i="10"/>
  <c r="J4623" i="10"/>
  <c r="F4623" i="10"/>
  <c r="E4623" i="10"/>
  <c r="M4622" i="10"/>
  <c r="L4622" i="10"/>
  <c r="J4622" i="10"/>
  <c r="F4622" i="10"/>
  <c r="E4622" i="10"/>
  <c r="M4621" i="10"/>
  <c r="L4621" i="10"/>
  <c r="J4621" i="10"/>
  <c r="E4621" i="10"/>
  <c r="F4621" i="10" s="1"/>
  <c r="M4620" i="10"/>
  <c r="L4620" i="10"/>
  <c r="J4620" i="10"/>
  <c r="E4620" i="10"/>
  <c r="F4620" i="10" s="1"/>
  <c r="M4619" i="10"/>
  <c r="L4619" i="10"/>
  <c r="J4619" i="10"/>
  <c r="E4619" i="10"/>
  <c r="F4619" i="10" s="1"/>
  <c r="M4618" i="10"/>
  <c r="L4618" i="10"/>
  <c r="J4618" i="10"/>
  <c r="E4618" i="10"/>
  <c r="F4618" i="10" s="1"/>
  <c r="M4617" i="10"/>
  <c r="L4617" i="10"/>
  <c r="J4617" i="10"/>
  <c r="F4617" i="10"/>
  <c r="E4617" i="10"/>
  <c r="M4616" i="10"/>
  <c r="L4616" i="10"/>
  <c r="J4616" i="10"/>
  <c r="E4616" i="10"/>
  <c r="F4616" i="10" s="1"/>
  <c r="M4615" i="10"/>
  <c r="L4615" i="10"/>
  <c r="J4615" i="10"/>
  <c r="E4615" i="10"/>
  <c r="F4615" i="10" s="1"/>
  <c r="M4614" i="10"/>
  <c r="L4614" i="10"/>
  <c r="J4614" i="10"/>
  <c r="E4614" i="10"/>
  <c r="F4614" i="10" s="1"/>
  <c r="M4613" i="10"/>
  <c r="L4613" i="10"/>
  <c r="J4613" i="10"/>
  <c r="E4613" i="10"/>
  <c r="F4613" i="10" s="1"/>
  <c r="M4612" i="10"/>
  <c r="L4612" i="10"/>
  <c r="J4612" i="10"/>
  <c r="E4612" i="10"/>
  <c r="F4612" i="10" s="1"/>
  <c r="M4611" i="10"/>
  <c r="L4611" i="10"/>
  <c r="J4611" i="10"/>
  <c r="E4611" i="10"/>
  <c r="F4611" i="10" s="1"/>
  <c r="M4610" i="10"/>
  <c r="L4610" i="10"/>
  <c r="J4610" i="10"/>
  <c r="F4610" i="10"/>
  <c r="E4610" i="10"/>
  <c r="M4609" i="10"/>
  <c r="L4609" i="10"/>
  <c r="J4609" i="10"/>
  <c r="F4609" i="10"/>
  <c r="E4609" i="10"/>
  <c r="M4608" i="10"/>
  <c r="L4608" i="10"/>
  <c r="J4608" i="10"/>
  <c r="F4608" i="10"/>
  <c r="E4608" i="10"/>
  <c r="M4607" i="10"/>
  <c r="L4607" i="10"/>
  <c r="J4607" i="10"/>
  <c r="F4607" i="10"/>
  <c r="E4607" i="10"/>
  <c r="M4606" i="10"/>
  <c r="L4606" i="10"/>
  <c r="J4606" i="10"/>
  <c r="E4606" i="10"/>
  <c r="F4606" i="10" s="1"/>
  <c r="M4605" i="10"/>
  <c r="L4605" i="10"/>
  <c r="J4605" i="10"/>
  <c r="E4605" i="10"/>
  <c r="F4605" i="10" s="1"/>
  <c r="M4604" i="10"/>
  <c r="L4604" i="10"/>
  <c r="J4604" i="10"/>
  <c r="F4604" i="10"/>
  <c r="E4604" i="10"/>
  <c r="M4603" i="10"/>
  <c r="L4603" i="10"/>
  <c r="J4603" i="10"/>
  <c r="E4603" i="10"/>
  <c r="F4603" i="10" s="1"/>
  <c r="M4602" i="10"/>
  <c r="L4602" i="10"/>
  <c r="J4602" i="10"/>
  <c r="E4602" i="10"/>
  <c r="F4602" i="10" s="1"/>
  <c r="M4601" i="10"/>
  <c r="L4601" i="10"/>
  <c r="J4601" i="10"/>
  <c r="E4601" i="10"/>
  <c r="F4601" i="10" s="1"/>
  <c r="M4600" i="10"/>
  <c r="L4600" i="10"/>
  <c r="J4600" i="10"/>
  <c r="E4600" i="10"/>
  <c r="F4600" i="10" s="1"/>
  <c r="M4599" i="10"/>
  <c r="L4599" i="10"/>
  <c r="J4599" i="10"/>
  <c r="E4599" i="10"/>
  <c r="F4599" i="10" s="1"/>
  <c r="M4598" i="10"/>
  <c r="L4598" i="10"/>
  <c r="J4598" i="10"/>
  <c r="E4598" i="10"/>
  <c r="F4598" i="10" s="1"/>
  <c r="M4597" i="10"/>
  <c r="L4597" i="10"/>
  <c r="J4597" i="10"/>
  <c r="E4597" i="10"/>
  <c r="F4597" i="10" s="1"/>
  <c r="M4596" i="10"/>
  <c r="L4596" i="10"/>
  <c r="J4596" i="10"/>
  <c r="E4596" i="10"/>
  <c r="F4596" i="10" s="1"/>
  <c r="M4595" i="10"/>
  <c r="L4595" i="10"/>
  <c r="J4595" i="10"/>
  <c r="E4595" i="10"/>
  <c r="F4595" i="10" s="1"/>
  <c r="M4594" i="10"/>
  <c r="L4594" i="10"/>
  <c r="J4594" i="10"/>
  <c r="E4594" i="10"/>
  <c r="F4594" i="10" s="1"/>
  <c r="M4593" i="10"/>
  <c r="L4593" i="10"/>
  <c r="J4593" i="10"/>
  <c r="F4593" i="10"/>
  <c r="E4593" i="10"/>
  <c r="M4592" i="10"/>
  <c r="L4592" i="10"/>
  <c r="J4592" i="10"/>
  <c r="F4592" i="10"/>
  <c r="E4592" i="10"/>
  <c r="M4591" i="10"/>
  <c r="L4591" i="10"/>
  <c r="J4591" i="10"/>
  <c r="E4591" i="10"/>
  <c r="F4591" i="10" s="1"/>
  <c r="M4590" i="10"/>
  <c r="L4590" i="10"/>
  <c r="J4590" i="10"/>
  <c r="F4590" i="10"/>
  <c r="E4590" i="10"/>
  <c r="M4589" i="10"/>
  <c r="L4589" i="10"/>
  <c r="J4589" i="10"/>
  <c r="E4589" i="10"/>
  <c r="F4589" i="10" s="1"/>
  <c r="M4588" i="10"/>
  <c r="L4588" i="10"/>
  <c r="J4588" i="10"/>
  <c r="E4588" i="10"/>
  <c r="F4588" i="10" s="1"/>
  <c r="M4587" i="10"/>
  <c r="L4587" i="10"/>
  <c r="J4587" i="10"/>
  <c r="E4587" i="10"/>
  <c r="F4587" i="10" s="1"/>
  <c r="M4586" i="10"/>
  <c r="L4586" i="10"/>
  <c r="J4586" i="10"/>
  <c r="F4586" i="10"/>
  <c r="E4586" i="10"/>
  <c r="M4585" i="10"/>
  <c r="L4585" i="10"/>
  <c r="J4585" i="10"/>
  <c r="E4585" i="10"/>
  <c r="F4585" i="10" s="1"/>
  <c r="M4584" i="10"/>
  <c r="L4584" i="10"/>
  <c r="J4584" i="10"/>
  <c r="E4584" i="10"/>
  <c r="F4584" i="10" s="1"/>
  <c r="M4583" i="10"/>
  <c r="L4583" i="10"/>
  <c r="J4583" i="10"/>
  <c r="F4583" i="10"/>
  <c r="E4583" i="10"/>
  <c r="M4582" i="10"/>
  <c r="L4582" i="10"/>
  <c r="J4582" i="10"/>
  <c r="E4582" i="10"/>
  <c r="F4582" i="10" s="1"/>
  <c r="M4581" i="10"/>
  <c r="L4581" i="10"/>
  <c r="J4581" i="10"/>
  <c r="F4581" i="10"/>
  <c r="E4581" i="10"/>
  <c r="M4580" i="10"/>
  <c r="L4580" i="10"/>
  <c r="J4580" i="10"/>
  <c r="E4580" i="10"/>
  <c r="F4580" i="10" s="1"/>
  <c r="M4579" i="10"/>
  <c r="L4579" i="10"/>
  <c r="J4579" i="10"/>
  <c r="E4579" i="10"/>
  <c r="F4579" i="10" s="1"/>
  <c r="M4578" i="10"/>
  <c r="L4578" i="10"/>
  <c r="J4578" i="10"/>
  <c r="E4578" i="10"/>
  <c r="F4578" i="10" s="1"/>
  <c r="M4577" i="10"/>
  <c r="L4577" i="10"/>
  <c r="J4577" i="10"/>
  <c r="E4577" i="10"/>
  <c r="F4577" i="10" s="1"/>
  <c r="M4576" i="10"/>
  <c r="L4576" i="10"/>
  <c r="J4576" i="10"/>
  <c r="E4576" i="10"/>
  <c r="F4576" i="10" s="1"/>
  <c r="M4575" i="10"/>
  <c r="L4575" i="10"/>
  <c r="J4575" i="10"/>
  <c r="E4575" i="10"/>
  <c r="F4575" i="10" s="1"/>
  <c r="M4574" i="10"/>
  <c r="L4574" i="10"/>
  <c r="J4574" i="10"/>
  <c r="E4574" i="10"/>
  <c r="F4574" i="10" s="1"/>
  <c r="M4573" i="10"/>
  <c r="L4573" i="10"/>
  <c r="J4573" i="10"/>
  <c r="E4573" i="10"/>
  <c r="F4573" i="10" s="1"/>
  <c r="M4572" i="10"/>
  <c r="L4572" i="10"/>
  <c r="J4572" i="10"/>
  <c r="E4572" i="10"/>
  <c r="F4572" i="10" s="1"/>
  <c r="M4571" i="10"/>
  <c r="L4571" i="10"/>
  <c r="J4571" i="10"/>
  <c r="E4571" i="10"/>
  <c r="F4571" i="10" s="1"/>
  <c r="M4570" i="10"/>
  <c r="L4570" i="10"/>
  <c r="J4570" i="10"/>
  <c r="F4570" i="10"/>
  <c r="E4570" i="10"/>
  <c r="M4569" i="10"/>
  <c r="L4569" i="10"/>
  <c r="J4569" i="10"/>
  <c r="E4569" i="10"/>
  <c r="F4569" i="10" s="1"/>
  <c r="M4568" i="10"/>
  <c r="L4568" i="10"/>
  <c r="J4568" i="10"/>
  <c r="F4568" i="10"/>
  <c r="E4568" i="10"/>
  <c r="M4567" i="10"/>
  <c r="L4567" i="10"/>
  <c r="J4567" i="10"/>
  <c r="E4567" i="10"/>
  <c r="F4567" i="10" s="1"/>
  <c r="M4566" i="10"/>
  <c r="L4566" i="10"/>
  <c r="J4566" i="10"/>
  <c r="F4566" i="10"/>
  <c r="E4566" i="10"/>
  <c r="M4565" i="10"/>
  <c r="L4565" i="10"/>
  <c r="J4565" i="10"/>
  <c r="E4565" i="10"/>
  <c r="F4565" i="10" s="1"/>
  <c r="M4564" i="10"/>
  <c r="L4564" i="10"/>
  <c r="J4564" i="10"/>
  <c r="E4564" i="10"/>
  <c r="F4564" i="10" s="1"/>
  <c r="M4563" i="10"/>
  <c r="L4563" i="10"/>
  <c r="J4563" i="10"/>
  <c r="E4563" i="10"/>
  <c r="F4563" i="10" s="1"/>
  <c r="M4562" i="10"/>
  <c r="L4562" i="10"/>
  <c r="J4562" i="10"/>
  <c r="F4562" i="10"/>
  <c r="E4562" i="10"/>
  <c r="M4561" i="10"/>
  <c r="L4561" i="10"/>
  <c r="J4561" i="10"/>
  <c r="E4561" i="10"/>
  <c r="F4561" i="10" s="1"/>
  <c r="M4560" i="10"/>
  <c r="L4560" i="10"/>
  <c r="J4560" i="10"/>
  <c r="E4560" i="10"/>
  <c r="F4560" i="10" s="1"/>
  <c r="M4559" i="10"/>
  <c r="L4559" i="10"/>
  <c r="J4559" i="10"/>
  <c r="E4559" i="10"/>
  <c r="F4559" i="10" s="1"/>
  <c r="M4558" i="10"/>
  <c r="L4558" i="10"/>
  <c r="J4558" i="10"/>
  <c r="E4558" i="10"/>
  <c r="F4558" i="10" s="1"/>
  <c r="M4557" i="10"/>
  <c r="L4557" i="10"/>
  <c r="J4557" i="10"/>
  <c r="E4557" i="10"/>
  <c r="F4557" i="10" s="1"/>
  <c r="M4556" i="10"/>
  <c r="L4556" i="10"/>
  <c r="J4556" i="10"/>
  <c r="E4556" i="10"/>
  <c r="F4556" i="10" s="1"/>
  <c r="M4555" i="10"/>
  <c r="L4555" i="10"/>
  <c r="J4555" i="10"/>
  <c r="E4555" i="10"/>
  <c r="F4555" i="10" s="1"/>
  <c r="M4554" i="10"/>
  <c r="L4554" i="10"/>
  <c r="J4554" i="10"/>
  <c r="F4554" i="10"/>
  <c r="E4554" i="10"/>
  <c r="M4553" i="10"/>
  <c r="L4553" i="10"/>
  <c r="J4553" i="10"/>
  <c r="E4553" i="10"/>
  <c r="F4553" i="10" s="1"/>
  <c r="M4552" i="10"/>
  <c r="L4552" i="10"/>
  <c r="J4552" i="10"/>
  <c r="E4552" i="10"/>
  <c r="F4552" i="10" s="1"/>
  <c r="M4551" i="10"/>
  <c r="L4551" i="10"/>
  <c r="J4551" i="10"/>
  <c r="E4551" i="10"/>
  <c r="F4551" i="10" s="1"/>
  <c r="M4550" i="10"/>
  <c r="L4550" i="10"/>
  <c r="J4550" i="10"/>
  <c r="E4550" i="10"/>
  <c r="F4550" i="10" s="1"/>
  <c r="M4549" i="10"/>
  <c r="L4549" i="10"/>
  <c r="J4549" i="10"/>
  <c r="E4549" i="10"/>
  <c r="F4549" i="10" s="1"/>
  <c r="M4548" i="10"/>
  <c r="L4548" i="10"/>
  <c r="J4548" i="10"/>
  <c r="E4548" i="10"/>
  <c r="F4548" i="10" s="1"/>
  <c r="M4547" i="10"/>
  <c r="L4547" i="10"/>
  <c r="J4547" i="10"/>
  <c r="F4547" i="10"/>
  <c r="E4547" i="10"/>
  <c r="M4546" i="10"/>
  <c r="L4546" i="10"/>
  <c r="J4546" i="10"/>
  <c r="E4546" i="10"/>
  <c r="F4546" i="10" s="1"/>
  <c r="M4545" i="10"/>
  <c r="L4545" i="10"/>
  <c r="J4545" i="10"/>
  <c r="E4545" i="10"/>
  <c r="F4545" i="10" s="1"/>
  <c r="M4544" i="10"/>
  <c r="L4544" i="10"/>
  <c r="J4544" i="10"/>
  <c r="F4544" i="10"/>
  <c r="E4544" i="10"/>
  <c r="M4543" i="10"/>
  <c r="L4543" i="10"/>
  <c r="J4543" i="10"/>
  <c r="E4543" i="10"/>
  <c r="F4543" i="10" s="1"/>
  <c r="M4542" i="10"/>
  <c r="L4542" i="10"/>
  <c r="J4542" i="10"/>
  <c r="E4542" i="10"/>
  <c r="F4542" i="10" s="1"/>
  <c r="M4541" i="10"/>
  <c r="L4541" i="10"/>
  <c r="J4541" i="10"/>
  <c r="E4541" i="10"/>
  <c r="F4541" i="10" s="1"/>
  <c r="M4540" i="10"/>
  <c r="L4540" i="10"/>
  <c r="J4540" i="10"/>
  <c r="E4540" i="10"/>
  <c r="F4540" i="10" s="1"/>
  <c r="M4539" i="10"/>
  <c r="L4539" i="10"/>
  <c r="J4539" i="10"/>
  <c r="E4539" i="10"/>
  <c r="F4539" i="10" s="1"/>
  <c r="M4538" i="10"/>
  <c r="L4538" i="10"/>
  <c r="J4538" i="10"/>
  <c r="E4538" i="10"/>
  <c r="F4538" i="10" s="1"/>
  <c r="M4537" i="10"/>
  <c r="L4537" i="10"/>
  <c r="J4537" i="10"/>
  <c r="E4537" i="10"/>
  <c r="F4537" i="10" s="1"/>
  <c r="M4536" i="10"/>
  <c r="L4536" i="10"/>
  <c r="J4536" i="10"/>
  <c r="E4536" i="10"/>
  <c r="F4536" i="10" s="1"/>
  <c r="M4535" i="10"/>
  <c r="L4535" i="10"/>
  <c r="J4535" i="10"/>
  <c r="E4535" i="10"/>
  <c r="F4535" i="10" s="1"/>
  <c r="M4534" i="10"/>
  <c r="L4534" i="10"/>
  <c r="J4534" i="10"/>
  <c r="E4534" i="10"/>
  <c r="F4534" i="10" s="1"/>
  <c r="M4533" i="10"/>
  <c r="L4533" i="10"/>
  <c r="J4533" i="10"/>
  <c r="E4533" i="10"/>
  <c r="F4533" i="10" s="1"/>
  <c r="M4532" i="10"/>
  <c r="L4532" i="10"/>
  <c r="J4532" i="10"/>
  <c r="E4532" i="10"/>
  <c r="F4532" i="10" s="1"/>
  <c r="M4531" i="10"/>
  <c r="L4531" i="10"/>
  <c r="J4531" i="10"/>
  <c r="E4531" i="10"/>
  <c r="F4531" i="10" s="1"/>
  <c r="M4530" i="10"/>
  <c r="L4530" i="10"/>
  <c r="J4530" i="10"/>
  <c r="E4530" i="10"/>
  <c r="F4530" i="10" s="1"/>
  <c r="M4529" i="10"/>
  <c r="L4529" i="10"/>
  <c r="J4529" i="10"/>
  <c r="E4529" i="10"/>
  <c r="F4529" i="10" s="1"/>
  <c r="M4528" i="10"/>
  <c r="L4528" i="10"/>
  <c r="J4528" i="10"/>
  <c r="E4528" i="10"/>
  <c r="F4528" i="10" s="1"/>
  <c r="M4527" i="10"/>
  <c r="L4527" i="10"/>
  <c r="J4527" i="10"/>
  <c r="E4527" i="10"/>
  <c r="F4527" i="10" s="1"/>
  <c r="M4526" i="10"/>
  <c r="L4526" i="10"/>
  <c r="J4526" i="10"/>
  <c r="E4526" i="10"/>
  <c r="F4526" i="10" s="1"/>
  <c r="M4525" i="10"/>
  <c r="L4525" i="10"/>
  <c r="J4525" i="10"/>
  <c r="F4525" i="10"/>
  <c r="E4525" i="10"/>
  <c r="M4524" i="10"/>
  <c r="L4524" i="10"/>
  <c r="J4524" i="10"/>
  <c r="F4524" i="10"/>
  <c r="E4524" i="10"/>
  <c r="M4523" i="10"/>
  <c r="L4523" i="10"/>
  <c r="J4523" i="10"/>
  <c r="E4523" i="10"/>
  <c r="F4523" i="10" s="1"/>
  <c r="M4522" i="10"/>
  <c r="L4522" i="10"/>
  <c r="J4522" i="10"/>
  <c r="F4522" i="10"/>
  <c r="E4522" i="10"/>
  <c r="M4521" i="10"/>
  <c r="L4521" i="10"/>
  <c r="J4521" i="10"/>
  <c r="E4521" i="10"/>
  <c r="F4521" i="10" s="1"/>
  <c r="M4520" i="10"/>
  <c r="L4520" i="10"/>
  <c r="J4520" i="10"/>
  <c r="E4520" i="10"/>
  <c r="F4520" i="10" s="1"/>
  <c r="M4519" i="10"/>
  <c r="L4519" i="10"/>
  <c r="J4519" i="10"/>
  <c r="E4519" i="10"/>
  <c r="F4519" i="10" s="1"/>
  <c r="M4518" i="10"/>
  <c r="L4518" i="10"/>
  <c r="J4518" i="10"/>
  <c r="E4518" i="10"/>
  <c r="F4518" i="10" s="1"/>
  <c r="M4517" i="10"/>
  <c r="L4517" i="10"/>
  <c r="J4517" i="10"/>
  <c r="E4517" i="10"/>
  <c r="F4517" i="10" s="1"/>
  <c r="M4516" i="10"/>
  <c r="L4516" i="10"/>
  <c r="J4516" i="10"/>
  <c r="E4516" i="10"/>
  <c r="F4516" i="10" s="1"/>
  <c r="M4515" i="10"/>
  <c r="L4515" i="10"/>
  <c r="J4515" i="10"/>
  <c r="E4515" i="10"/>
  <c r="F4515" i="10" s="1"/>
  <c r="M4514" i="10"/>
  <c r="L4514" i="10"/>
  <c r="J4514" i="10"/>
  <c r="E4514" i="10"/>
  <c r="F4514" i="10" s="1"/>
  <c r="M4513" i="10"/>
  <c r="L4513" i="10"/>
  <c r="J4513" i="10"/>
  <c r="F4513" i="10"/>
  <c r="E4513" i="10"/>
  <c r="M4512" i="10"/>
  <c r="L4512" i="10"/>
  <c r="J4512" i="10"/>
  <c r="E4512" i="10"/>
  <c r="F4512" i="10" s="1"/>
  <c r="M4511" i="10"/>
  <c r="L4511" i="10"/>
  <c r="J4511" i="10"/>
  <c r="E4511" i="10"/>
  <c r="F4511" i="10" s="1"/>
  <c r="M4510" i="10"/>
  <c r="L4510" i="10"/>
  <c r="J4510" i="10"/>
  <c r="E4510" i="10"/>
  <c r="F4510" i="10" s="1"/>
  <c r="M4509" i="10"/>
  <c r="L4509" i="10"/>
  <c r="J4509" i="10"/>
  <c r="E4509" i="10"/>
  <c r="F4509" i="10" s="1"/>
  <c r="M4508" i="10"/>
  <c r="L4508" i="10"/>
  <c r="J4508" i="10"/>
  <c r="E4508" i="10"/>
  <c r="F4508" i="10" s="1"/>
  <c r="M4507" i="10"/>
  <c r="L4507" i="10"/>
  <c r="J4507" i="10"/>
  <c r="E4507" i="10"/>
  <c r="F4507" i="10" s="1"/>
  <c r="M4506" i="10"/>
  <c r="L4506" i="10"/>
  <c r="J4506" i="10"/>
  <c r="E4506" i="10"/>
  <c r="F4506" i="10" s="1"/>
  <c r="M4505" i="10"/>
  <c r="L4505" i="10"/>
  <c r="J4505" i="10"/>
  <c r="E4505" i="10"/>
  <c r="F4505" i="10" s="1"/>
  <c r="M4504" i="10"/>
  <c r="L4504" i="10"/>
  <c r="J4504" i="10"/>
  <c r="E4504" i="10"/>
  <c r="F4504" i="10" s="1"/>
  <c r="M4503" i="10"/>
  <c r="L4503" i="10"/>
  <c r="J4503" i="10"/>
  <c r="E4503" i="10"/>
  <c r="F4503" i="10" s="1"/>
  <c r="M4502" i="10"/>
  <c r="L4502" i="10"/>
  <c r="J4502" i="10"/>
  <c r="F4502" i="10"/>
  <c r="E4502" i="10"/>
  <c r="M4501" i="10"/>
  <c r="L4501" i="10"/>
  <c r="J4501" i="10"/>
  <c r="E4501" i="10"/>
  <c r="F4501" i="10" s="1"/>
  <c r="M4500" i="10"/>
  <c r="L4500" i="10"/>
  <c r="J4500" i="10"/>
  <c r="E4500" i="10"/>
  <c r="F4500" i="10" s="1"/>
  <c r="M4499" i="10"/>
  <c r="L4499" i="10"/>
  <c r="J4499" i="10"/>
  <c r="E4499" i="10"/>
  <c r="F4499" i="10" s="1"/>
  <c r="M4498" i="10"/>
  <c r="L4498" i="10"/>
  <c r="J4498" i="10"/>
  <c r="E4498" i="10"/>
  <c r="F4498" i="10" s="1"/>
  <c r="M4497" i="10"/>
  <c r="L4497" i="10"/>
  <c r="J4497" i="10"/>
  <c r="E4497" i="10"/>
  <c r="F4497" i="10" s="1"/>
  <c r="M4496" i="10"/>
  <c r="L4496" i="10"/>
  <c r="J4496" i="10"/>
  <c r="E4496" i="10"/>
  <c r="F4496" i="10" s="1"/>
  <c r="M4495" i="10"/>
  <c r="L4495" i="10"/>
  <c r="J4495" i="10"/>
  <c r="E4495" i="10"/>
  <c r="F4495" i="10" s="1"/>
  <c r="M4494" i="10"/>
  <c r="L4494" i="10"/>
  <c r="J4494" i="10"/>
  <c r="E4494" i="10"/>
  <c r="F4494" i="10" s="1"/>
  <c r="M4493" i="10"/>
  <c r="L4493" i="10"/>
  <c r="J4493" i="10"/>
  <c r="E4493" i="10"/>
  <c r="F4493" i="10" s="1"/>
  <c r="M4492" i="10"/>
  <c r="L4492" i="10"/>
  <c r="J4492" i="10"/>
  <c r="E4492" i="10"/>
  <c r="F4492" i="10" s="1"/>
  <c r="M4491" i="10"/>
  <c r="L4491" i="10"/>
  <c r="J4491" i="10"/>
  <c r="E4491" i="10"/>
  <c r="F4491" i="10" s="1"/>
  <c r="M4490" i="10"/>
  <c r="L4490" i="10"/>
  <c r="J4490" i="10"/>
  <c r="E4490" i="10"/>
  <c r="F4490" i="10" s="1"/>
  <c r="M4489" i="10"/>
  <c r="L4489" i="10"/>
  <c r="J4489" i="10"/>
  <c r="E4489" i="10"/>
  <c r="F4489" i="10" s="1"/>
  <c r="M4488" i="10"/>
  <c r="L4488" i="10"/>
  <c r="J4488" i="10"/>
  <c r="E4488" i="10"/>
  <c r="F4488" i="10" s="1"/>
  <c r="M4487" i="10"/>
  <c r="L4487" i="10"/>
  <c r="J4487" i="10"/>
  <c r="E4487" i="10"/>
  <c r="F4487" i="10" s="1"/>
  <c r="M4486" i="10"/>
  <c r="L4486" i="10"/>
  <c r="J4486" i="10"/>
  <c r="F4486" i="10"/>
  <c r="E4486" i="10"/>
  <c r="M4485" i="10"/>
  <c r="L4485" i="10"/>
  <c r="J4485" i="10"/>
  <c r="E4485" i="10"/>
  <c r="F4485" i="10" s="1"/>
  <c r="M4484" i="10"/>
  <c r="L4484" i="10"/>
  <c r="J4484" i="10"/>
  <c r="E4484" i="10"/>
  <c r="F4484" i="10" s="1"/>
  <c r="M4483" i="10"/>
  <c r="L4483" i="10"/>
  <c r="J4483" i="10"/>
  <c r="E4483" i="10"/>
  <c r="F4483" i="10" s="1"/>
  <c r="M4482" i="10"/>
  <c r="L4482" i="10"/>
  <c r="J4482" i="10"/>
  <c r="E4482" i="10"/>
  <c r="F4482" i="10" s="1"/>
  <c r="M4481" i="10"/>
  <c r="L4481" i="10"/>
  <c r="J4481" i="10"/>
  <c r="E4481" i="10"/>
  <c r="F4481" i="10" s="1"/>
  <c r="M4480" i="10"/>
  <c r="L4480" i="10"/>
  <c r="J4480" i="10"/>
  <c r="E4480" i="10"/>
  <c r="F4480" i="10" s="1"/>
  <c r="M4479" i="10"/>
  <c r="L4479" i="10"/>
  <c r="J4479" i="10"/>
  <c r="E4479" i="10"/>
  <c r="F4479" i="10" s="1"/>
  <c r="M4478" i="10"/>
  <c r="L4478" i="10"/>
  <c r="J4478" i="10"/>
  <c r="E4478" i="10"/>
  <c r="F4478" i="10" s="1"/>
  <c r="M4477" i="10"/>
  <c r="L4477" i="10"/>
  <c r="J4477" i="10"/>
  <c r="F4477" i="10"/>
  <c r="E4477" i="10"/>
  <c r="M4476" i="10"/>
  <c r="L4476" i="10"/>
  <c r="J4476" i="10"/>
  <c r="E4476" i="10"/>
  <c r="F4476" i="10" s="1"/>
  <c r="M4475" i="10"/>
  <c r="L4475" i="10"/>
  <c r="J4475" i="10"/>
  <c r="E4475" i="10"/>
  <c r="F4475" i="10" s="1"/>
  <c r="M4474" i="10"/>
  <c r="L4474" i="10"/>
  <c r="J4474" i="10"/>
  <c r="E4474" i="10"/>
  <c r="F4474" i="10" s="1"/>
  <c r="M4473" i="10"/>
  <c r="L4473" i="10"/>
  <c r="J4473" i="10"/>
  <c r="E4473" i="10"/>
  <c r="F4473" i="10" s="1"/>
  <c r="M4472" i="10"/>
  <c r="L4472" i="10"/>
  <c r="J4472" i="10"/>
  <c r="E4472" i="10"/>
  <c r="F4472" i="10" s="1"/>
  <c r="M4471" i="10"/>
  <c r="L4471" i="10"/>
  <c r="J4471" i="10"/>
  <c r="E4471" i="10"/>
  <c r="F4471" i="10" s="1"/>
  <c r="M4470" i="10"/>
  <c r="L4470" i="10"/>
  <c r="J4470" i="10"/>
  <c r="E4470" i="10"/>
  <c r="F4470" i="10" s="1"/>
  <c r="M4469" i="10"/>
  <c r="L4469" i="10"/>
  <c r="J4469" i="10"/>
  <c r="E4469" i="10"/>
  <c r="F4469" i="10" s="1"/>
  <c r="M4468" i="10"/>
  <c r="L4468" i="10"/>
  <c r="J4468" i="10"/>
  <c r="E4468" i="10"/>
  <c r="F4468" i="10" s="1"/>
  <c r="M4467" i="10"/>
  <c r="L4467" i="10"/>
  <c r="J4467" i="10"/>
  <c r="E4467" i="10"/>
  <c r="F4467" i="10" s="1"/>
  <c r="M4466" i="10"/>
  <c r="L4466" i="10"/>
  <c r="J4466" i="10"/>
  <c r="E4466" i="10"/>
  <c r="F4466" i="10" s="1"/>
  <c r="M4465" i="10"/>
  <c r="L4465" i="10"/>
  <c r="J4465" i="10"/>
  <c r="E4465" i="10"/>
  <c r="F4465" i="10" s="1"/>
  <c r="M4464" i="10"/>
  <c r="L4464" i="10"/>
  <c r="J4464" i="10"/>
  <c r="F4464" i="10"/>
  <c r="E4464" i="10"/>
  <c r="M4463" i="10"/>
  <c r="L4463" i="10"/>
  <c r="J4463" i="10"/>
  <c r="E4463" i="10"/>
  <c r="F4463" i="10" s="1"/>
  <c r="M4462" i="10"/>
  <c r="L4462" i="10"/>
  <c r="J4462" i="10"/>
  <c r="E4462" i="10"/>
  <c r="F4462" i="10" s="1"/>
  <c r="M4461" i="10"/>
  <c r="L4461" i="10"/>
  <c r="J4461" i="10"/>
  <c r="E4461" i="10"/>
  <c r="F4461" i="10" s="1"/>
  <c r="M4460" i="10"/>
  <c r="L4460" i="10"/>
  <c r="J4460" i="10"/>
  <c r="F4460" i="10"/>
  <c r="E4460" i="10"/>
  <c r="M4459" i="10"/>
  <c r="L4459" i="10"/>
  <c r="J4459" i="10"/>
  <c r="E4459" i="10"/>
  <c r="F4459" i="10" s="1"/>
  <c r="M4458" i="10"/>
  <c r="L4458" i="10"/>
  <c r="J4458" i="10"/>
  <c r="E4458" i="10"/>
  <c r="F4458" i="10" s="1"/>
  <c r="M4457" i="10"/>
  <c r="L4457" i="10"/>
  <c r="J4457" i="10"/>
  <c r="E4457" i="10"/>
  <c r="F4457" i="10" s="1"/>
  <c r="M4456" i="10"/>
  <c r="L4456" i="10"/>
  <c r="J4456" i="10"/>
  <c r="E4456" i="10"/>
  <c r="F4456" i="10" s="1"/>
  <c r="M4455" i="10"/>
  <c r="L4455" i="10"/>
  <c r="J4455" i="10"/>
  <c r="F4455" i="10"/>
  <c r="E4455" i="10"/>
  <c r="M4454" i="10"/>
  <c r="L4454" i="10"/>
  <c r="J4454" i="10"/>
  <c r="E4454" i="10"/>
  <c r="F4454" i="10" s="1"/>
  <c r="M4453" i="10"/>
  <c r="L4453" i="10"/>
  <c r="J4453" i="10"/>
  <c r="E4453" i="10"/>
  <c r="F4453" i="10" s="1"/>
  <c r="M4452" i="10"/>
  <c r="L4452" i="10"/>
  <c r="J4452" i="10"/>
  <c r="E4452" i="10"/>
  <c r="F4452" i="10" s="1"/>
  <c r="M4451" i="10"/>
  <c r="L4451" i="10"/>
  <c r="J4451" i="10"/>
  <c r="E4451" i="10"/>
  <c r="F4451" i="10" s="1"/>
  <c r="M4450" i="10"/>
  <c r="L4450" i="10"/>
  <c r="J4450" i="10"/>
  <c r="E4450" i="10"/>
  <c r="F4450" i="10" s="1"/>
  <c r="M4449" i="10"/>
  <c r="L4449" i="10"/>
  <c r="J4449" i="10"/>
  <c r="E4449" i="10"/>
  <c r="F4449" i="10" s="1"/>
  <c r="M4448" i="10"/>
  <c r="L4448" i="10"/>
  <c r="J4448" i="10"/>
  <c r="E4448" i="10"/>
  <c r="F4448" i="10" s="1"/>
  <c r="M4447" i="10"/>
  <c r="L4447" i="10"/>
  <c r="J4447" i="10"/>
  <c r="E4447" i="10"/>
  <c r="F4447" i="10" s="1"/>
  <c r="M4446" i="10"/>
  <c r="L4446" i="10"/>
  <c r="J4446" i="10"/>
  <c r="F4446" i="10"/>
  <c r="E4446" i="10"/>
  <c r="M4445" i="10"/>
  <c r="L4445" i="10"/>
  <c r="J4445" i="10"/>
  <c r="E4445" i="10"/>
  <c r="F4445" i="10" s="1"/>
  <c r="M4444" i="10"/>
  <c r="L4444" i="10"/>
  <c r="J4444" i="10"/>
  <c r="E4444" i="10"/>
  <c r="F4444" i="10" s="1"/>
  <c r="M4443" i="10"/>
  <c r="L4443" i="10"/>
  <c r="J4443" i="10"/>
  <c r="E4443" i="10"/>
  <c r="F4443" i="10" s="1"/>
  <c r="M4442" i="10"/>
  <c r="L4442" i="10"/>
  <c r="J4442" i="10"/>
  <c r="F4442" i="10"/>
  <c r="E4442" i="10"/>
  <c r="M4441" i="10"/>
  <c r="L4441" i="10"/>
  <c r="J4441" i="10"/>
  <c r="E4441" i="10"/>
  <c r="F4441" i="10" s="1"/>
  <c r="M4440" i="10"/>
  <c r="L4440" i="10"/>
  <c r="J4440" i="10"/>
  <c r="E4440" i="10"/>
  <c r="F4440" i="10" s="1"/>
  <c r="M4439" i="10"/>
  <c r="L4439" i="10"/>
  <c r="J4439" i="10"/>
  <c r="E4439" i="10"/>
  <c r="F4439" i="10" s="1"/>
  <c r="M4438" i="10"/>
  <c r="L4438" i="10"/>
  <c r="J4438" i="10"/>
  <c r="E4438" i="10"/>
  <c r="F4438" i="10" s="1"/>
  <c r="M4437" i="10"/>
  <c r="L4437" i="10"/>
  <c r="J4437" i="10"/>
  <c r="F4437" i="10"/>
  <c r="E4437" i="10"/>
  <c r="M4436" i="10"/>
  <c r="L4436" i="10"/>
  <c r="J4436" i="10"/>
  <c r="E4436" i="10"/>
  <c r="F4436" i="10" s="1"/>
  <c r="M4435" i="10"/>
  <c r="L4435" i="10"/>
  <c r="J4435" i="10"/>
  <c r="E4435" i="10"/>
  <c r="F4435" i="10" s="1"/>
  <c r="M4434" i="10"/>
  <c r="L4434" i="10"/>
  <c r="J4434" i="10"/>
  <c r="E4434" i="10"/>
  <c r="F4434" i="10" s="1"/>
  <c r="M4433" i="10"/>
  <c r="L4433" i="10"/>
  <c r="J4433" i="10"/>
  <c r="E4433" i="10"/>
  <c r="F4433" i="10" s="1"/>
  <c r="M4432" i="10"/>
  <c r="L4432" i="10"/>
  <c r="J4432" i="10"/>
  <c r="E4432" i="10"/>
  <c r="F4432" i="10" s="1"/>
  <c r="M4431" i="10"/>
  <c r="L4431" i="10"/>
  <c r="J4431" i="10"/>
  <c r="E4431" i="10"/>
  <c r="F4431" i="10" s="1"/>
  <c r="M4430" i="10"/>
  <c r="L4430" i="10"/>
  <c r="J4430" i="10"/>
  <c r="E4430" i="10"/>
  <c r="F4430" i="10" s="1"/>
  <c r="M4429" i="10"/>
  <c r="L4429" i="10"/>
  <c r="J4429" i="10"/>
  <c r="E4429" i="10"/>
  <c r="F4429" i="10" s="1"/>
  <c r="M4428" i="10"/>
  <c r="L4428" i="10"/>
  <c r="J4428" i="10"/>
  <c r="E4428" i="10"/>
  <c r="F4428" i="10" s="1"/>
  <c r="M4427" i="10"/>
  <c r="L4427" i="10"/>
  <c r="J4427" i="10"/>
  <c r="E4427" i="10"/>
  <c r="F4427" i="10" s="1"/>
  <c r="M4426" i="10"/>
  <c r="L4426" i="10"/>
  <c r="J4426" i="10"/>
  <c r="E4426" i="10"/>
  <c r="F4426" i="10" s="1"/>
  <c r="M4425" i="10"/>
  <c r="L4425" i="10"/>
  <c r="J4425" i="10"/>
  <c r="F4425" i="10"/>
  <c r="E4425" i="10"/>
  <c r="M4424" i="10"/>
  <c r="L4424" i="10"/>
  <c r="J4424" i="10"/>
  <c r="E4424" i="10"/>
  <c r="F4424" i="10" s="1"/>
  <c r="M4423" i="10"/>
  <c r="L4423" i="10"/>
  <c r="J4423" i="10"/>
  <c r="E4423" i="10"/>
  <c r="F4423" i="10" s="1"/>
  <c r="M4422" i="10"/>
  <c r="L4422" i="10"/>
  <c r="J4422" i="10"/>
  <c r="E4422" i="10"/>
  <c r="F4422" i="10" s="1"/>
  <c r="M4421" i="10"/>
  <c r="L4421" i="10"/>
  <c r="J4421" i="10"/>
  <c r="E4421" i="10"/>
  <c r="F4421" i="10" s="1"/>
  <c r="M4420" i="10"/>
  <c r="L4420" i="10"/>
  <c r="J4420" i="10"/>
  <c r="E4420" i="10"/>
  <c r="F4420" i="10" s="1"/>
  <c r="M4419" i="10"/>
  <c r="L4419" i="10"/>
  <c r="J4419" i="10"/>
  <c r="F4419" i="10"/>
  <c r="E4419" i="10"/>
  <c r="M4418" i="10"/>
  <c r="L4418" i="10"/>
  <c r="J4418" i="10"/>
  <c r="E4418" i="10"/>
  <c r="F4418" i="10" s="1"/>
  <c r="M4417" i="10"/>
  <c r="L4417" i="10"/>
  <c r="J4417" i="10"/>
  <c r="E4417" i="10"/>
  <c r="F4417" i="10" s="1"/>
  <c r="M4416" i="10"/>
  <c r="L4416" i="10"/>
  <c r="J4416" i="10"/>
  <c r="F4416" i="10"/>
  <c r="E4416" i="10"/>
  <c r="M4415" i="10"/>
  <c r="L4415" i="10"/>
  <c r="J4415" i="10"/>
  <c r="E4415" i="10"/>
  <c r="F4415" i="10" s="1"/>
  <c r="M4414" i="10"/>
  <c r="L4414" i="10"/>
  <c r="J4414" i="10"/>
  <c r="E4414" i="10"/>
  <c r="F4414" i="10" s="1"/>
  <c r="M4413" i="10"/>
  <c r="L4413" i="10"/>
  <c r="J4413" i="10"/>
  <c r="E4413" i="10"/>
  <c r="F4413" i="10" s="1"/>
  <c r="M4412" i="10"/>
  <c r="L4412" i="10"/>
  <c r="J4412" i="10"/>
  <c r="E4412" i="10"/>
  <c r="F4412" i="10" s="1"/>
  <c r="M4411" i="10"/>
  <c r="L4411" i="10"/>
  <c r="J4411" i="10"/>
  <c r="E4411" i="10"/>
  <c r="F4411" i="10" s="1"/>
  <c r="M4410" i="10"/>
  <c r="L4410" i="10"/>
  <c r="J4410" i="10"/>
  <c r="E4410" i="10"/>
  <c r="F4410" i="10" s="1"/>
  <c r="M4409" i="10"/>
  <c r="L4409" i="10"/>
  <c r="J4409" i="10"/>
  <c r="E4409" i="10"/>
  <c r="F4409" i="10" s="1"/>
  <c r="M4408" i="10"/>
  <c r="L4408" i="10"/>
  <c r="J4408" i="10"/>
  <c r="E4408" i="10"/>
  <c r="F4408" i="10" s="1"/>
  <c r="M4407" i="10"/>
  <c r="L4407" i="10"/>
  <c r="J4407" i="10"/>
  <c r="E4407" i="10"/>
  <c r="F4407" i="10" s="1"/>
  <c r="M4406" i="10"/>
  <c r="L4406" i="10"/>
  <c r="J4406" i="10"/>
  <c r="E4406" i="10"/>
  <c r="F4406" i="10" s="1"/>
  <c r="M4405" i="10"/>
  <c r="L4405" i="10"/>
  <c r="J4405" i="10"/>
  <c r="F4405" i="10"/>
  <c r="E4405" i="10"/>
  <c r="M4404" i="10"/>
  <c r="L4404" i="10"/>
  <c r="J4404" i="10"/>
  <c r="E4404" i="10"/>
  <c r="F4404" i="10" s="1"/>
  <c r="M4403" i="10"/>
  <c r="L4403" i="10"/>
  <c r="J4403" i="10"/>
  <c r="F4403" i="10"/>
  <c r="E4403" i="10"/>
  <c r="M4402" i="10"/>
  <c r="L4402" i="10"/>
  <c r="J4402" i="10"/>
  <c r="E4402" i="10"/>
  <c r="F4402" i="10" s="1"/>
  <c r="M4401" i="10"/>
  <c r="L4401" i="10"/>
  <c r="J4401" i="10"/>
  <c r="E4401" i="10"/>
  <c r="F4401" i="10" s="1"/>
  <c r="M4400" i="10"/>
  <c r="L4400" i="10"/>
  <c r="J4400" i="10"/>
  <c r="E4400" i="10"/>
  <c r="F4400" i="10" s="1"/>
  <c r="M4399" i="10"/>
  <c r="L4399" i="10"/>
  <c r="J4399" i="10"/>
  <c r="E4399" i="10"/>
  <c r="F4399" i="10" s="1"/>
  <c r="M4398" i="10"/>
  <c r="L4398" i="10"/>
  <c r="J4398" i="10"/>
  <c r="E4398" i="10"/>
  <c r="F4398" i="10" s="1"/>
  <c r="M4397" i="10"/>
  <c r="L4397" i="10"/>
  <c r="J4397" i="10"/>
  <c r="E4397" i="10"/>
  <c r="F4397" i="10" s="1"/>
  <c r="M4396" i="10"/>
  <c r="L4396" i="10"/>
  <c r="J4396" i="10"/>
  <c r="E4396" i="10"/>
  <c r="F4396" i="10" s="1"/>
  <c r="M4395" i="10"/>
  <c r="L4395" i="10"/>
  <c r="J4395" i="10"/>
  <c r="E4395" i="10"/>
  <c r="F4395" i="10" s="1"/>
  <c r="M4394" i="10"/>
  <c r="L4394" i="10"/>
  <c r="J4394" i="10"/>
  <c r="F4394" i="10"/>
  <c r="E4394" i="10"/>
  <c r="M4393" i="10"/>
  <c r="L4393" i="10"/>
  <c r="J4393" i="10"/>
  <c r="E4393" i="10"/>
  <c r="F4393" i="10" s="1"/>
  <c r="M4392" i="10"/>
  <c r="L4392" i="10"/>
  <c r="J4392" i="10"/>
  <c r="E4392" i="10"/>
  <c r="F4392" i="10" s="1"/>
  <c r="M4391" i="10"/>
  <c r="L4391" i="10"/>
  <c r="J4391" i="10"/>
  <c r="E4391" i="10"/>
  <c r="F4391" i="10" s="1"/>
  <c r="M4390" i="10"/>
  <c r="L4390" i="10"/>
  <c r="J4390" i="10"/>
  <c r="E4390" i="10"/>
  <c r="F4390" i="10" s="1"/>
  <c r="M4389" i="10"/>
  <c r="L4389" i="10"/>
  <c r="J4389" i="10"/>
  <c r="F4389" i="10"/>
  <c r="E4389" i="10"/>
  <c r="M4388" i="10"/>
  <c r="L4388" i="10"/>
  <c r="J4388" i="10"/>
  <c r="E4388" i="10"/>
  <c r="F4388" i="10" s="1"/>
  <c r="M4387" i="10"/>
  <c r="L4387" i="10"/>
  <c r="J4387" i="10"/>
  <c r="E4387" i="10"/>
  <c r="F4387" i="10" s="1"/>
  <c r="M4386" i="10"/>
  <c r="L4386" i="10"/>
  <c r="J4386" i="10"/>
  <c r="E4386" i="10"/>
  <c r="F4386" i="10" s="1"/>
  <c r="M4385" i="10"/>
  <c r="L4385" i="10"/>
  <c r="J4385" i="10"/>
  <c r="E4385" i="10"/>
  <c r="F4385" i="10" s="1"/>
  <c r="M4384" i="10"/>
  <c r="L4384" i="10"/>
  <c r="J4384" i="10"/>
  <c r="E4384" i="10"/>
  <c r="F4384" i="10" s="1"/>
  <c r="M4383" i="10"/>
  <c r="L4383" i="10"/>
  <c r="J4383" i="10"/>
  <c r="E4383" i="10"/>
  <c r="F4383" i="10" s="1"/>
  <c r="M4382" i="10"/>
  <c r="L4382" i="10"/>
  <c r="J4382" i="10"/>
  <c r="E4382" i="10"/>
  <c r="F4382" i="10" s="1"/>
  <c r="M4381" i="10"/>
  <c r="L4381" i="10"/>
  <c r="J4381" i="10"/>
  <c r="E4381" i="10"/>
  <c r="F4381" i="10" s="1"/>
  <c r="M4380" i="10"/>
  <c r="L4380" i="10"/>
  <c r="J4380" i="10"/>
  <c r="E4380" i="10"/>
  <c r="F4380" i="10" s="1"/>
  <c r="M4379" i="10"/>
  <c r="L4379" i="10"/>
  <c r="J4379" i="10"/>
  <c r="E4379" i="10"/>
  <c r="F4379" i="10" s="1"/>
  <c r="M4378" i="10"/>
  <c r="L4378" i="10"/>
  <c r="J4378" i="10"/>
  <c r="E4378" i="10"/>
  <c r="F4378" i="10" s="1"/>
  <c r="M4377" i="10"/>
  <c r="L4377" i="10"/>
  <c r="J4377" i="10"/>
  <c r="E4377" i="10"/>
  <c r="F4377" i="10" s="1"/>
  <c r="M4376" i="10"/>
  <c r="L4376" i="10"/>
  <c r="J4376" i="10"/>
  <c r="E4376" i="10"/>
  <c r="F4376" i="10" s="1"/>
  <c r="M4375" i="10"/>
  <c r="L4375" i="10"/>
  <c r="J4375" i="10"/>
  <c r="E4375" i="10"/>
  <c r="F4375" i="10" s="1"/>
  <c r="M4374" i="10"/>
  <c r="L4374" i="10"/>
  <c r="J4374" i="10"/>
  <c r="F4374" i="10"/>
  <c r="E4374" i="10"/>
  <c r="M4373" i="10"/>
  <c r="L4373" i="10"/>
  <c r="J4373" i="10"/>
  <c r="E4373" i="10"/>
  <c r="F4373" i="10" s="1"/>
  <c r="M4372" i="10"/>
  <c r="L4372" i="10"/>
  <c r="J4372" i="10"/>
  <c r="E4372" i="10"/>
  <c r="F4372" i="10" s="1"/>
  <c r="M4371" i="10"/>
  <c r="L4371" i="10"/>
  <c r="J4371" i="10"/>
  <c r="E4371" i="10"/>
  <c r="F4371" i="10" s="1"/>
  <c r="M4370" i="10"/>
  <c r="L4370" i="10"/>
  <c r="J4370" i="10"/>
  <c r="E4370" i="10"/>
  <c r="F4370" i="10" s="1"/>
  <c r="M4369" i="10"/>
  <c r="L4369" i="10"/>
  <c r="J4369" i="10"/>
  <c r="E4369" i="10"/>
  <c r="F4369" i="10" s="1"/>
  <c r="M4368" i="10"/>
  <c r="L4368" i="10"/>
  <c r="J4368" i="10"/>
  <c r="E4368" i="10"/>
  <c r="F4368" i="10" s="1"/>
  <c r="M4367" i="10"/>
  <c r="L4367" i="10"/>
  <c r="J4367" i="10"/>
  <c r="E4367" i="10"/>
  <c r="F4367" i="10" s="1"/>
  <c r="M4366" i="10"/>
  <c r="L4366" i="10"/>
  <c r="J4366" i="10"/>
  <c r="F4366" i="10"/>
  <c r="E4366" i="10"/>
  <c r="M4365" i="10"/>
  <c r="L4365" i="10"/>
  <c r="J4365" i="10"/>
  <c r="E4365" i="10"/>
  <c r="F4365" i="10" s="1"/>
  <c r="M4364" i="10"/>
  <c r="L4364" i="10"/>
  <c r="J4364" i="10"/>
  <c r="F4364" i="10"/>
  <c r="E4364" i="10"/>
  <c r="M4363" i="10"/>
  <c r="L4363" i="10"/>
  <c r="J4363" i="10"/>
  <c r="F4363" i="10"/>
  <c r="E4363" i="10"/>
  <c r="M4362" i="10"/>
  <c r="L4362" i="10"/>
  <c r="J4362" i="10"/>
  <c r="E4362" i="10"/>
  <c r="F4362" i="10" s="1"/>
  <c r="M4361" i="10"/>
  <c r="L4361" i="10"/>
  <c r="J4361" i="10"/>
  <c r="E4361" i="10"/>
  <c r="F4361" i="10" s="1"/>
  <c r="M4360" i="10"/>
  <c r="L4360" i="10"/>
  <c r="J4360" i="10"/>
  <c r="E4360" i="10"/>
  <c r="F4360" i="10" s="1"/>
  <c r="M4359" i="10"/>
  <c r="L4359" i="10"/>
  <c r="J4359" i="10"/>
  <c r="F4359" i="10"/>
  <c r="E4359" i="10"/>
  <c r="M4358" i="10"/>
  <c r="L4358" i="10"/>
  <c r="J4358" i="10"/>
  <c r="E4358" i="10"/>
  <c r="F4358" i="10" s="1"/>
  <c r="M4357" i="10"/>
  <c r="L4357" i="10"/>
  <c r="J4357" i="10"/>
  <c r="E4357" i="10"/>
  <c r="F4357" i="10" s="1"/>
  <c r="M4356" i="10"/>
  <c r="L4356" i="10"/>
  <c r="J4356" i="10"/>
  <c r="E4356" i="10"/>
  <c r="F4356" i="10" s="1"/>
  <c r="M4355" i="10"/>
  <c r="L4355" i="10"/>
  <c r="J4355" i="10"/>
  <c r="F4355" i="10"/>
  <c r="E4355" i="10"/>
  <c r="M4354" i="10"/>
  <c r="L4354" i="10"/>
  <c r="J4354" i="10"/>
  <c r="E4354" i="10"/>
  <c r="F4354" i="10" s="1"/>
  <c r="M4353" i="10"/>
  <c r="L4353" i="10"/>
  <c r="J4353" i="10"/>
  <c r="F4353" i="10"/>
  <c r="E4353" i="10"/>
  <c r="M4352" i="10"/>
  <c r="L4352" i="10"/>
  <c r="J4352" i="10"/>
  <c r="E4352" i="10"/>
  <c r="F4352" i="10" s="1"/>
  <c r="M4351" i="10"/>
  <c r="L4351" i="10"/>
  <c r="J4351" i="10"/>
  <c r="E4351" i="10"/>
  <c r="F4351" i="10" s="1"/>
  <c r="M4350" i="10"/>
  <c r="L4350" i="10"/>
  <c r="J4350" i="10"/>
  <c r="E4350" i="10"/>
  <c r="F4350" i="10" s="1"/>
  <c r="M4349" i="10"/>
  <c r="L4349" i="10"/>
  <c r="J4349" i="10"/>
  <c r="E4349" i="10"/>
  <c r="F4349" i="10" s="1"/>
  <c r="M4348" i="10"/>
  <c r="L4348" i="10"/>
  <c r="J4348" i="10"/>
  <c r="E4348" i="10"/>
  <c r="F4348" i="10" s="1"/>
  <c r="M4347" i="10"/>
  <c r="L4347" i="10"/>
  <c r="J4347" i="10"/>
  <c r="E4347" i="10"/>
  <c r="F4347" i="10" s="1"/>
  <c r="M4346" i="10"/>
  <c r="L4346" i="10"/>
  <c r="J4346" i="10"/>
  <c r="F4346" i="10"/>
  <c r="E4346" i="10"/>
  <c r="M4345" i="10"/>
  <c r="L4345" i="10"/>
  <c r="J4345" i="10"/>
  <c r="E4345" i="10"/>
  <c r="F4345" i="10" s="1"/>
  <c r="M4344" i="10"/>
  <c r="L4344" i="10"/>
  <c r="J4344" i="10"/>
  <c r="E4344" i="10"/>
  <c r="F4344" i="10" s="1"/>
  <c r="M4343" i="10"/>
  <c r="L4343" i="10"/>
  <c r="J4343" i="10"/>
  <c r="E4343" i="10"/>
  <c r="F4343" i="10" s="1"/>
  <c r="M4342" i="10"/>
  <c r="L4342" i="10"/>
  <c r="J4342" i="10"/>
  <c r="F4342" i="10"/>
  <c r="E4342" i="10"/>
  <c r="M4341" i="10"/>
  <c r="L4341" i="10"/>
  <c r="J4341" i="10"/>
  <c r="F4341" i="10"/>
  <c r="E4341" i="10"/>
  <c r="M4340" i="10"/>
  <c r="L4340" i="10"/>
  <c r="J4340" i="10"/>
  <c r="E4340" i="10"/>
  <c r="F4340" i="10" s="1"/>
  <c r="M4339" i="10"/>
  <c r="L4339" i="10"/>
  <c r="J4339" i="10"/>
  <c r="E4339" i="10"/>
  <c r="F4339" i="10" s="1"/>
  <c r="M4338" i="10"/>
  <c r="L4338" i="10"/>
  <c r="J4338" i="10"/>
  <c r="E4338" i="10"/>
  <c r="F4338" i="10" s="1"/>
  <c r="M4337" i="10"/>
  <c r="L4337" i="10"/>
  <c r="J4337" i="10"/>
  <c r="E4337" i="10"/>
  <c r="F4337" i="10" s="1"/>
  <c r="M4336" i="10"/>
  <c r="L4336" i="10"/>
  <c r="J4336" i="10"/>
  <c r="E4336" i="10"/>
  <c r="F4336" i="10" s="1"/>
  <c r="M4335" i="10"/>
  <c r="L4335" i="10"/>
  <c r="J4335" i="10"/>
  <c r="E4335" i="10"/>
  <c r="F4335" i="10" s="1"/>
  <c r="M4334" i="10"/>
  <c r="L4334" i="10"/>
  <c r="J4334" i="10"/>
  <c r="E4334" i="10"/>
  <c r="F4334" i="10" s="1"/>
  <c r="M4333" i="10"/>
  <c r="L4333" i="10"/>
  <c r="J4333" i="10"/>
  <c r="F4333" i="10"/>
  <c r="E4333" i="10"/>
  <c r="M4332" i="10"/>
  <c r="L4332" i="10"/>
  <c r="J4332" i="10"/>
  <c r="E4332" i="10"/>
  <c r="F4332" i="10" s="1"/>
  <c r="M4331" i="10"/>
  <c r="L4331" i="10"/>
  <c r="J4331" i="10"/>
  <c r="E4331" i="10"/>
  <c r="F4331" i="10" s="1"/>
  <c r="M4330" i="10"/>
  <c r="L4330" i="10"/>
  <c r="J4330" i="10"/>
  <c r="E4330" i="10"/>
  <c r="F4330" i="10" s="1"/>
  <c r="M4329" i="10"/>
  <c r="L4329" i="10"/>
  <c r="J4329" i="10"/>
  <c r="E4329" i="10"/>
  <c r="F4329" i="10" s="1"/>
  <c r="M4328" i="10"/>
  <c r="L4328" i="10"/>
  <c r="J4328" i="10"/>
  <c r="E4328" i="10"/>
  <c r="F4328" i="10" s="1"/>
  <c r="M4327" i="10"/>
  <c r="L4327" i="10"/>
  <c r="J4327" i="10"/>
  <c r="E4327" i="10"/>
  <c r="F4327" i="10" s="1"/>
  <c r="M4326" i="10"/>
  <c r="L4326" i="10"/>
  <c r="J4326" i="10"/>
  <c r="E4326" i="10"/>
  <c r="F4326" i="10" s="1"/>
  <c r="M4325" i="10"/>
  <c r="L4325" i="10"/>
  <c r="J4325" i="10"/>
  <c r="E4325" i="10"/>
  <c r="F4325" i="10" s="1"/>
  <c r="M4324" i="10"/>
  <c r="L4324" i="10"/>
  <c r="J4324" i="10"/>
  <c r="E4324" i="10"/>
  <c r="F4324" i="10" s="1"/>
  <c r="M4323" i="10"/>
  <c r="L4323" i="10"/>
  <c r="J4323" i="10"/>
  <c r="E4323" i="10"/>
  <c r="F4323" i="10" s="1"/>
  <c r="M4322" i="10"/>
  <c r="L4322" i="10"/>
  <c r="J4322" i="10"/>
  <c r="E4322" i="10"/>
  <c r="F4322" i="10" s="1"/>
  <c r="M4321" i="10"/>
  <c r="L4321" i="10"/>
  <c r="J4321" i="10"/>
  <c r="E4321" i="10"/>
  <c r="F4321" i="10" s="1"/>
  <c r="M4320" i="10"/>
  <c r="L4320" i="10"/>
  <c r="J4320" i="10"/>
  <c r="F4320" i="10"/>
  <c r="E4320" i="10"/>
  <c r="M4319" i="10"/>
  <c r="L4319" i="10"/>
  <c r="J4319" i="10"/>
  <c r="E4319" i="10"/>
  <c r="F4319" i="10" s="1"/>
  <c r="M4318" i="10"/>
  <c r="L4318" i="10"/>
  <c r="J4318" i="10"/>
  <c r="E4318" i="10"/>
  <c r="F4318" i="10" s="1"/>
  <c r="M4317" i="10"/>
  <c r="L4317" i="10"/>
  <c r="J4317" i="10"/>
  <c r="E4317" i="10"/>
  <c r="F4317" i="10" s="1"/>
  <c r="M4316" i="10"/>
  <c r="L4316" i="10"/>
  <c r="J4316" i="10"/>
  <c r="E4316" i="10"/>
  <c r="F4316" i="10" s="1"/>
  <c r="M4315" i="10"/>
  <c r="L4315" i="10"/>
  <c r="J4315" i="10"/>
  <c r="E4315" i="10"/>
  <c r="F4315" i="10" s="1"/>
  <c r="M4314" i="10"/>
  <c r="L4314" i="10"/>
  <c r="J4314" i="10"/>
  <c r="E4314" i="10"/>
  <c r="F4314" i="10" s="1"/>
  <c r="M4313" i="10"/>
  <c r="L4313" i="10"/>
  <c r="J4313" i="10"/>
  <c r="E4313" i="10"/>
  <c r="F4313" i="10" s="1"/>
  <c r="M4312" i="10"/>
  <c r="L4312" i="10"/>
  <c r="J4312" i="10"/>
  <c r="E4312" i="10"/>
  <c r="F4312" i="10" s="1"/>
  <c r="M4311" i="10"/>
  <c r="L4311" i="10"/>
  <c r="J4311" i="10"/>
  <c r="E4311" i="10"/>
  <c r="F4311" i="10" s="1"/>
  <c r="M4310" i="10"/>
  <c r="L4310" i="10"/>
  <c r="J4310" i="10"/>
  <c r="E4310" i="10"/>
  <c r="F4310" i="10" s="1"/>
  <c r="M4309" i="10"/>
  <c r="L4309" i="10"/>
  <c r="J4309" i="10"/>
  <c r="E4309" i="10"/>
  <c r="F4309" i="10" s="1"/>
  <c r="M4308" i="10"/>
  <c r="L4308" i="10"/>
  <c r="J4308" i="10"/>
  <c r="F4308" i="10"/>
  <c r="E4308" i="10"/>
  <c r="M4307" i="10"/>
  <c r="L4307" i="10"/>
  <c r="J4307" i="10"/>
  <c r="E4307" i="10"/>
  <c r="F4307" i="10" s="1"/>
  <c r="M4306" i="10"/>
  <c r="L4306" i="10"/>
  <c r="J4306" i="10"/>
  <c r="E4306" i="10"/>
  <c r="F4306" i="10" s="1"/>
  <c r="M4305" i="10"/>
  <c r="L4305" i="10"/>
  <c r="J4305" i="10"/>
  <c r="E4305" i="10"/>
  <c r="F4305" i="10" s="1"/>
  <c r="M4304" i="10"/>
  <c r="L4304" i="10"/>
  <c r="J4304" i="10"/>
  <c r="F4304" i="10"/>
  <c r="E4304" i="10"/>
  <c r="M4303" i="10"/>
  <c r="L4303" i="10"/>
  <c r="J4303" i="10"/>
  <c r="E4303" i="10"/>
  <c r="F4303" i="10" s="1"/>
  <c r="M4302" i="10"/>
  <c r="L4302" i="10"/>
  <c r="J4302" i="10"/>
  <c r="E4302" i="10"/>
  <c r="F4302" i="10" s="1"/>
  <c r="M4301" i="10"/>
  <c r="L4301" i="10"/>
  <c r="J4301" i="10"/>
  <c r="E4301" i="10"/>
  <c r="F4301" i="10" s="1"/>
  <c r="M4300" i="10"/>
  <c r="L4300" i="10"/>
  <c r="J4300" i="10"/>
  <c r="E4300" i="10"/>
  <c r="F4300" i="10" s="1"/>
  <c r="M4299" i="10"/>
  <c r="L4299" i="10"/>
  <c r="J4299" i="10"/>
  <c r="F4299" i="10"/>
  <c r="E4299" i="10"/>
  <c r="M4298" i="10"/>
  <c r="L4298" i="10"/>
  <c r="J4298" i="10"/>
  <c r="F4298" i="10"/>
  <c r="E4298" i="10"/>
  <c r="M4297" i="10"/>
  <c r="L4297" i="10"/>
  <c r="J4297" i="10"/>
  <c r="F4297" i="10"/>
  <c r="E4297" i="10"/>
  <c r="M4296" i="10"/>
  <c r="L4296" i="10"/>
  <c r="J4296" i="10"/>
  <c r="E4296" i="10"/>
  <c r="F4296" i="10" s="1"/>
  <c r="M4295" i="10"/>
  <c r="L4295" i="10"/>
  <c r="J4295" i="10"/>
  <c r="E4295" i="10"/>
  <c r="F4295" i="10" s="1"/>
  <c r="M4294" i="10"/>
  <c r="L4294" i="10"/>
  <c r="J4294" i="10"/>
  <c r="F4294" i="10"/>
  <c r="E4294" i="10"/>
  <c r="M4293" i="10"/>
  <c r="L4293" i="10"/>
  <c r="J4293" i="10"/>
  <c r="F4293" i="10"/>
  <c r="E4293" i="10"/>
  <c r="M4292" i="10"/>
  <c r="L4292" i="10"/>
  <c r="J4292" i="10"/>
  <c r="E4292" i="10"/>
  <c r="F4292" i="10" s="1"/>
  <c r="M4291" i="10"/>
  <c r="L4291" i="10"/>
  <c r="J4291" i="10"/>
  <c r="E4291" i="10"/>
  <c r="F4291" i="10" s="1"/>
  <c r="M4290" i="10"/>
  <c r="L4290" i="10"/>
  <c r="J4290" i="10"/>
  <c r="E4290" i="10"/>
  <c r="F4290" i="10" s="1"/>
  <c r="M4289" i="10"/>
  <c r="L4289" i="10"/>
  <c r="J4289" i="10"/>
  <c r="E4289" i="10"/>
  <c r="F4289" i="10" s="1"/>
  <c r="M4288" i="10"/>
  <c r="L4288" i="10"/>
  <c r="J4288" i="10"/>
  <c r="E4288" i="10"/>
  <c r="F4288" i="10" s="1"/>
  <c r="M4287" i="10"/>
  <c r="L4287" i="10"/>
  <c r="J4287" i="10"/>
  <c r="E4287" i="10"/>
  <c r="F4287" i="10" s="1"/>
  <c r="M4286" i="10"/>
  <c r="L4286" i="10"/>
  <c r="J4286" i="10"/>
  <c r="E4286" i="10"/>
  <c r="F4286" i="10" s="1"/>
  <c r="M4285" i="10"/>
  <c r="L4285" i="10"/>
  <c r="J4285" i="10"/>
  <c r="E4285" i="10"/>
  <c r="F4285" i="10" s="1"/>
  <c r="M4284" i="10"/>
  <c r="L4284" i="10"/>
  <c r="J4284" i="10"/>
  <c r="E4284" i="10"/>
  <c r="F4284" i="10" s="1"/>
  <c r="M4283" i="10"/>
  <c r="L4283" i="10"/>
  <c r="J4283" i="10"/>
  <c r="E4283" i="10"/>
  <c r="F4283" i="10" s="1"/>
  <c r="M4282" i="10"/>
  <c r="L4282" i="10"/>
  <c r="J4282" i="10"/>
  <c r="E4282" i="10"/>
  <c r="F4282" i="10" s="1"/>
  <c r="M4281" i="10"/>
  <c r="L4281" i="10"/>
  <c r="J4281" i="10"/>
  <c r="E4281" i="10"/>
  <c r="F4281" i="10" s="1"/>
  <c r="M4280" i="10"/>
  <c r="L4280" i="10"/>
  <c r="J4280" i="10"/>
  <c r="F4280" i="10"/>
  <c r="E4280" i="10"/>
  <c r="M4279" i="10"/>
  <c r="L4279" i="10"/>
  <c r="J4279" i="10"/>
  <c r="E4279" i="10"/>
  <c r="F4279" i="10" s="1"/>
  <c r="M4278" i="10"/>
  <c r="L4278" i="10"/>
  <c r="J4278" i="10"/>
  <c r="E4278" i="10"/>
  <c r="F4278" i="10" s="1"/>
  <c r="M4277" i="10"/>
  <c r="L4277" i="10"/>
  <c r="J4277" i="10"/>
  <c r="E4277" i="10"/>
  <c r="F4277" i="10" s="1"/>
  <c r="M4276" i="10"/>
  <c r="L4276" i="10"/>
  <c r="J4276" i="10"/>
  <c r="E4276" i="10"/>
  <c r="F4276" i="10" s="1"/>
  <c r="M4275" i="10"/>
  <c r="L4275" i="10"/>
  <c r="J4275" i="10"/>
  <c r="F4275" i="10"/>
  <c r="E4275" i="10"/>
  <c r="M4274" i="10"/>
  <c r="L4274" i="10"/>
  <c r="J4274" i="10"/>
  <c r="E4274" i="10"/>
  <c r="F4274" i="10" s="1"/>
  <c r="M4273" i="10"/>
  <c r="L4273" i="10"/>
  <c r="J4273" i="10"/>
  <c r="E4273" i="10"/>
  <c r="F4273" i="10" s="1"/>
  <c r="M4272" i="10"/>
  <c r="L4272" i="10"/>
  <c r="J4272" i="10"/>
  <c r="E4272" i="10"/>
  <c r="F4272" i="10" s="1"/>
  <c r="M4271" i="10"/>
  <c r="L4271" i="10"/>
  <c r="J4271" i="10"/>
  <c r="E4271" i="10"/>
  <c r="F4271" i="10" s="1"/>
  <c r="M4270" i="10"/>
  <c r="L4270" i="10"/>
  <c r="J4270" i="10"/>
  <c r="E4270" i="10"/>
  <c r="F4270" i="10" s="1"/>
  <c r="M4269" i="10"/>
  <c r="L4269" i="10"/>
  <c r="J4269" i="10"/>
  <c r="F4269" i="10"/>
  <c r="E4269" i="10"/>
  <c r="M4268" i="10"/>
  <c r="L4268" i="10"/>
  <c r="J4268" i="10"/>
  <c r="E4268" i="10"/>
  <c r="F4268" i="10" s="1"/>
  <c r="M4267" i="10"/>
  <c r="L4267" i="10"/>
  <c r="J4267" i="10"/>
  <c r="E4267" i="10"/>
  <c r="F4267" i="10" s="1"/>
  <c r="M4266" i="10"/>
  <c r="L4266" i="10"/>
  <c r="J4266" i="10"/>
  <c r="E4266" i="10"/>
  <c r="F4266" i="10" s="1"/>
  <c r="M4265" i="10"/>
  <c r="L4265" i="10"/>
  <c r="J4265" i="10"/>
  <c r="F4265" i="10"/>
  <c r="E4265" i="10"/>
  <c r="M4264" i="10"/>
  <c r="L4264" i="10"/>
  <c r="J4264" i="10"/>
  <c r="E4264" i="10"/>
  <c r="F4264" i="10" s="1"/>
  <c r="M4263" i="10"/>
  <c r="L4263" i="10"/>
  <c r="J4263" i="10"/>
  <c r="E4263" i="10"/>
  <c r="F4263" i="10" s="1"/>
  <c r="M4262" i="10"/>
  <c r="L4262" i="10"/>
  <c r="J4262" i="10"/>
  <c r="E4262" i="10"/>
  <c r="F4262" i="10" s="1"/>
  <c r="M4261" i="10"/>
  <c r="L4261" i="10"/>
  <c r="J4261" i="10"/>
  <c r="E4261" i="10"/>
  <c r="F4261" i="10" s="1"/>
  <c r="M4260" i="10"/>
  <c r="L4260" i="10"/>
  <c r="J4260" i="10"/>
  <c r="E4260" i="10"/>
  <c r="F4260" i="10" s="1"/>
  <c r="M4259" i="10"/>
  <c r="L4259" i="10"/>
  <c r="J4259" i="10"/>
  <c r="E4259" i="10"/>
  <c r="F4259" i="10" s="1"/>
  <c r="M4258" i="10"/>
  <c r="L4258" i="10"/>
  <c r="J4258" i="10"/>
  <c r="F4258" i="10"/>
  <c r="E4258" i="10"/>
  <c r="M4257" i="10"/>
  <c r="L4257" i="10"/>
  <c r="J4257" i="10"/>
  <c r="E4257" i="10"/>
  <c r="F4257" i="10" s="1"/>
  <c r="M4256" i="10"/>
  <c r="L4256" i="10"/>
  <c r="J4256" i="10"/>
  <c r="E4256" i="10"/>
  <c r="F4256" i="10" s="1"/>
  <c r="M4255" i="10"/>
  <c r="L4255" i="10"/>
  <c r="J4255" i="10"/>
  <c r="F4255" i="10"/>
  <c r="E4255" i="10"/>
  <c r="M4254" i="10"/>
  <c r="L4254" i="10"/>
  <c r="J4254" i="10"/>
  <c r="E4254" i="10"/>
  <c r="F4254" i="10" s="1"/>
  <c r="M4253" i="10"/>
  <c r="L4253" i="10"/>
  <c r="J4253" i="10"/>
  <c r="E4253" i="10"/>
  <c r="F4253" i="10" s="1"/>
  <c r="M4252" i="10"/>
  <c r="L4252" i="10"/>
  <c r="J4252" i="10"/>
  <c r="E4252" i="10"/>
  <c r="F4252" i="10" s="1"/>
  <c r="M4251" i="10"/>
  <c r="L4251" i="10"/>
  <c r="J4251" i="10"/>
  <c r="E4251" i="10"/>
  <c r="F4251" i="10" s="1"/>
  <c r="M4250" i="10"/>
  <c r="L4250" i="10"/>
  <c r="J4250" i="10"/>
  <c r="E4250" i="10"/>
  <c r="F4250" i="10" s="1"/>
  <c r="M4249" i="10"/>
  <c r="L4249" i="10"/>
  <c r="J4249" i="10"/>
  <c r="E4249" i="10"/>
  <c r="F4249" i="10" s="1"/>
  <c r="M4248" i="10"/>
  <c r="L4248" i="10"/>
  <c r="J4248" i="10"/>
  <c r="E4248" i="10"/>
  <c r="F4248" i="10" s="1"/>
  <c r="M4247" i="10"/>
  <c r="L4247" i="10"/>
  <c r="J4247" i="10"/>
  <c r="E4247" i="10"/>
  <c r="F4247" i="10" s="1"/>
  <c r="M4246" i="10"/>
  <c r="L4246" i="10"/>
  <c r="J4246" i="10"/>
  <c r="F4246" i="10"/>
  <c r="E4246" i="10"/>
  <c r="M4245" i="10"/>
  <c r="L4245" i="10"/>
  <c r="J4245" i="10"/>
  <c r="E4245" i="10"/>
  <c r="F4245" i="10" s="1"/>
  <c r="M4244" i="10"/>
  <c r="L4244" i="10"/>
  <c r="J4244" i="10"/>
  <c r="E4244" i="10"/>
  <c r="F4244" i="10" s="1"/>
  <c r="M4243" i="10"/>
  <c r="L4243" i="10"/>
  <c r="J4243" i="10"/>
  <c r="E4243" i="10"/>
  <c r="F4243" i="10" s="1"/>
  <c r="M4242" i="10"/>
  <c r="L4242" i="10"/>
  <c r="J4242" i="10"/>
  <c r="E4242" i="10"/>
  <c r="F4242" i="10" s="1"/>
  <c r="M4241" i="10"/>
  <c r="L4241" i="10"/>
  <c r="J4241" i="10"/>
  <c r="E4241" i="10"/>
  <c r="F4241" i="10" s="1"/>
  <c r="M4240" i="10"/>
  <c r="L4240" i="10"/>
  <c r="J4240" i="10"/>
  <c r="E4240" i="10"/>
  <c r="F4240" i="10" s="1"/>
  <c r="M4239" i="10"/>
  <c r="L4239" i="10"/>
  <c r="J4239" i="10"/>
  <c r="E4239" i="10"/>
  <c r="F4239" i="10" s="1"/>
  <c r="M4238" i="10"/>
  <c r="L4238" i="10"/>
  <c r="J4238" i="10"/>
  <c r="E4238" i="10"/>
  <c r="F4238" i="10" s="1"/>
  <c r="M4237" i="10"/>
  <c r="L4237" i="10"/>
  <c r="J4237" i="10"/>
  <c r="E4237" i="10"/>
  <c r="F4237" i="10" s="1"/>
  <c r="M4236" i="10"/>
  <c r="L4236" i="10"/>
  <c r="J4236" i="10"/>
  <c r="E4236" i="10"/>
  <c r="F4236" i="10" s="1"/>
  <c r="M4235" i="10"/>
  <c r="L4235" i="10"/>
  <c r="J4235" i="10"/>
  <c r="E4235" i="10"/>
  <c r="F4235" i="10" s="1"/>
  <c r="M4234" i="10"/>
  <c r="L4234" i="10"/>
  <c r="J4234" i="10"/>
  <c r="F4234" i="10"/>
  <c r="E4234" i="10"/>
  <c r="M4233" i="10"/>
  <c r="L4233" i="10"/>
  <c r="J4233" i="10"/>
  <c r="E4233" i="10"/>
  <c r="F4233" i="10" s="1"/>
  <c r="M4232" i="10"/>
  <c r="L4232" i="10"/>
  <c r="J4232" i="10"/>
  <c r="E4232" i="10"/>
  <c r="F4232" i="10" s="1"/>
  <c r="M4231" i="10"/>
  <c r="L4231" i="10"/>
  <c r="J4231" i="10"/>
  <c r="E4231" i="10"/>
  <c r="F4231" i="10" s="1"/>
  <c r="M4230" i="10"/>
  <c r="L4230" i="10"/>
  <c r="J4230" i="10"/>
  <c r="E4230" i="10"/>
  <c r="F4230" i="10" s="1"/>
  <c r="M4229" i="10"/>
  <c r="L4229" i="10"/>
  <c r="J4229" i="10"/>
  <c r="E4229" i="10"/>
  <c r="F4229" i="10" s="1"/>
  <c r="M4228" i="10"/>
  <c r="L4228" i="10"/>
  <c r="J4228" i="10"/>
  <c r="E4228" i="10"/>
  <c r="F4228" i="10" s="1"/>
  <c r="M4227" i="10"/>
  <c r="L4227" i="10"/>
  <c r="J4227" i="10"/>
  <c r="E4227" i="10"/>
  <c r="F4227" i="10" s="1"/>
  <c r="M4226" i="10"/>
  <c r="L4226" i="10"/>
  <c r="J4226" i="10"/>
  <c r="E4226" i="10"/>
  <c r="F4226" i="10" s="1"/>
  <c r="M4225" i="10"/>
  <c r="L4225" i="10"/>
  <c r="J4225" i="10"/>
  <c r="E4225" i="10"/>
  <c r="F4225" i="10" s="1"/>
  <c r="M4224" i="10"/>
  <c r="L4224" i="10"/>
  <c r="J4224" i="10"/>
  <c r="E4224" i="10"/>
  <c r="F4224" i="10" s="1"/>
  <c r="M4223" i="10"/>
  <c r="L4223" i="10"/>
  <c r="J4223" i="10"/>
  <c r="F4223" i="10"/>
  <c r="E4223" i="10"/>
  <c r="M4222" i="10"/>
  <c r="L4222" i="10"/>
  <c r="J4222" i="10"/>
  <c r="E4222" i="10"/>
  <c r="F4222" i="10" s="1"/>
  <c r="M4221" i="10"/>
  <c r="L4221" i="10"/>
  <c r="J4221" i="10"/>
  <c r="E4221" i="10"/>
  <c r="F4221" i="10" s="1"/>
  <c r="M4220" i="10"/>
  <c r="L4220" i="10"/>
  <c r="J4220" i="10"/>
  <c r="E4220" i="10"/>
  <c r="F4220" i="10" s="1"/>
  <c r="M4219" i="10"/>
  <c r="L4219" i="10"/>
  <c r="J4219" i="10"/>
  <c r="F4219" i="10"/>
  <c r="E4219" i="10"/>
  <c r="M4218" i="10"/>
  <c r="L4218" i="10"/>
  <c r="J4218" i="10"/>
  <c r="E4218" i="10"/>
  <c r="F4218" i="10" s="1"/>
  <c r="M4217" i="10"/>
  <c r="L4217" i="10"/>
  <c r="J4217" i="10"/>
  <c r="E4217" i="10"/>
  <c r="F4217" i="10" s="1"/>
  <c r="M4216" i="10"/>
  <c r="L4216" i="10"/>
  <c r="J4216" i="10"/>
  <c r="E4216" i="10"/>
  <c r="F4216" i="10" s="1"/>
  <c r="M4215" i="10"/>
  <c r="L4215" i="10"/>
  <c r="J4215" i="10"/>
  <c r="E4215" i="10"/>
  <c r="F4215" i="10" s="1"/>
  <c r="M4214" i="10"/>
  <c r="L4214" i="10"/>
  <c r="J4214" i="10"/>
  <c r="E4214" i="10"/>
  <c r="F4214" i="10" s="1"/>
  <c r="M4213" i="10"/>
  <c r="L4213" i="10"/>
  <c r="J4213" i="10"/>
  <c r="E4213" i="10"/>
  <c r="F4213" i="10" s="1"/>
  <c r="M4212" i="10"/>
  <c r="L4212" i="10"/>
  <c r="J4212" i="10"/>
  <c r="E4212" i="10"/>
  <c r="F4212" i="10" s="1"/>
  <c r="M4211" i="10"/>
  <c r="L4211" i="10"/>
  <c r="J4211" i="10"/>
  <c r="E4211" i="10"/>
  <c r="F4211" i="10" s="1"/>
  <c r="M4210" i="10"/>
  <c r="L4210" i="10"/>
  <c r="J4210" i="10"/>
  <c r="F4210" i="10"/>
  <c r="E4210" i="10"/>
  <c r="M4209" i="10"/>
  <c r="L4209" i="10"/>
  <c r="J4209" i="10"/>
  <c r="E4209" i="10"/>
  <c r="F4209" i="10" s="1"/>
  <c r="M4208" i="10"/>
  <c r="L4208" i="10"/>
  <c r="J4208" i="10"/>
  <c r="E4208" i="10"/>
  <c r="F4208" i="10" s="1"/>
  <c r="M4207" i="10"/>
  <c r="L4207" i="10"/>
  <c r="J4207" i="10"/>
  <c r="F4207" i="10"/>
  <c r="E4207" i="10"/>
  <c r="M4206" i="10"/>
  <c r="L4206" i="10"/>
  <c r="J4206" i="10"/>
  <c r="E4206" i="10"/>
  <c r="F4206" i="10" s="1"/>
  <c r="M4205" i="10"/>
  <c r="L4205" i="10"/>
  <c r="J4205" i="10"/>
  <c r="E4205" i="10"/>
  <c r="F4205" i="10" s="1"/>
  <c r="M4204" i="10"/>
  <c r="L4204" i="10"/>
  <c r="J4204" i="10"/>
  <c r="E4204" i="10"/>
  <c r="F4204" i="10" s="1"/>
  <c r="M4203" i="10"/>
  <c r="L4203" i="10"/>
  <c r="J4203" i="10"/>
  <c r="E4203" i="10"/>
  <c r="F4203" i="10" s="1"/>
  <c r="M4202" i="10"/>
  <c r="L4202" i="10"/>
  <c r="J4202" i="10"/>
  <c r="E4202" i="10"/>
  <c r="F4202" i="10" s="1"/>
  <c r="M4201" i="10"/>
  <c r="L4201" i="10"/>
  <c r="J4201" i="10"/>
  <c r="E4201" i="10"/>
  <c r="F4201" i="10" s="1"/>
  <c r="M4200" i="10"/>
  <c r="L4200" i="10"/>
  <c r="J4200" i="10"/>
  <c r="E4200" i="10"/>
  <c r="F4200" i="10" s="1"/>
  <c r="M4199" i="10"/>
  <c r="L4199" i="10"/>
  <c r="J4199" i="10"/>
  <c r="F4199" i="10"/>
  <c r="E4199" i="10"/>
  <c r="M4198" i="10"/>
  <c r="L4198" i="10"/>
  <c r="J4198" i="10"/>
  <c r="E4198" i="10"/>
  <c r="F4198" i="10" s="1"/>
  <c r="M4197" i="10"/>
  <c r="L4197" i="10"/>
  <c r="J4197" i="10"/>
  <c r="E4197" i="10"/>
  <c r="F4197" i="10" s="1"/>
  <c r="M4196" i="10"/>
  <c r="L4196" i="10"/>
  <c r="J4196" i="10"/>
  <c r="E4196" i="10"/>
  <c r="F4196" i="10" s="1"/>
  <c r="M4195" i="10"/>
  <c r="L4195" i="10"/>
  <c r="J4195" i="10"/>
  <c r="E4195" i="10"/>
  <c r="F4195" i="10" s="1"/>
  <c r="M4194" i="10"/>
  <c r="L4194" i="10"/>
  <c r="J4194" i="10"/>
  <c r="E4194" i="10"/>
  <c r="F4194" i="10" s="1"/>
  <c r="M4193" i="10"/>
  <c r="L4193" i="10"/>
  <c r="J4193" i="10"/>
  <c r="E4193" i="10"/>
  <c r="F4193" i="10" s="1"/>
  <c r="M4192" i="10"/>
  <c r="L4192" i="10"/>
  <c r="J4192" i="10"/>
  <c r="E4192" i="10"/>
  <c r="F4192" i="10" s="1"/>
  <c r="M4191" i="10"/>
  <c r="L4191" i="10"/>
  <c r="J4191" i="10"/>
  <c r="E4191" i="10"/>
  <c r="F4191" i="10" s="1"/>
  <c r="M4190" i="10"/>
  <c r="L4190" i="10"/>
  <c r="J4190" i="10"/>
  <c r="E4190" i="10"/>
  <c r="F4190" i="10" s="1"/>
  <c r="M4189" i="10"/>
  <c r="L4189" i="10"/>
  <c r="J4189" i="10"/>
  <c r="F4189" i="10"/>
  <c r="E4189" i="10"/>
  <c r="M4188" i="10"/>
  <c r="L4188" i="10"/>
  <c r="J4188" i="10"/>
  <c r="E4188" i="10"/>
  <c r="F4188" i="10" s="1"/>
  <c r="M4187" i="10"/>
  <c r="L4187" i="10"/>
  <c r="J4187" i="10"/>
  <c r="E4187" i="10"/>
  <c r="F4187" i="10" s="1"/>
  <c r="M4186" i="10"/>
  <c r="L4186" i="10"/>
  <c r="J4186" i="10"/>
  <c r="F4186" i="10"/>
  <c r="E4186" i="10"/>
  <c r="M4185" i="10"/>
  <c r="L4185" i="10"/>
  <c r="J4185" i="10"/>
  <c r="E4185" i="10"/>
  <c r="F4185" i="10" s="1"/>
  <c r="M4184" i="10"/>
  <c r="L4184" i="10"/>
  <c r="J4184" i="10"/>
  <c r="E4184" i="10"/>
  <c r="F4184" i="10" s="1"/>
  <c r="M4183" i="10"/>
  <c r="L4183" i="10"/>
  <c r="J4183" i="10"/>
  <c r="E4183" i="10"/>
  <c r="F4183" i="10" s="1"/>
  <c r="M4182" i="10"/>
  <c r="L4182" i="10"/>
  <c r="J4182" i="10"/>
  <c r="E4182" i="10"/>
  <c r="F4182" i="10" s="1"/>
  <c r="M4181" i="10"/>
  <c r="L4181" i="10"/>
  <c r="J4181" i="10"/>
  <c r="E4181" i="10"/>
  <c r="F4181" i="10" s="1"/>
  <c r="M4180" i="10"/>
  <c r="L4180" i="10"/>
  <c r="J4180" i="10"/>
  <c r="F4180" i="10"/>
  <c r="E4180" i="10"/>
  <c r="M4179" i="10"/>
  <c r="L4179" i="10"/>
  <c r="J4179" i="10"/>
  <c r="E4179" i="10"/>
  <c r="F4179" i="10" s="1"/>
  <c r="M4178" i="10"/>
  <c r="L4178" i="10"/>
  <c r="J4178" i="10"/>
  <c r="E4178" i="10"/>
  <c r="F4178" i="10" s="1"/>
  <c r="M4177" i="10"/>
  <c r="L4177" i="10"/>
  <c r="J4177" i="10"/>
  <c r="E4177" i="10"/>
  <c r="F4177" i="10" s="1"/>
  <c r="M4176" i="10"/>
  <c r="L4176" i="10"/>
  <c r="J4176" i="10"/>
  <c r="E4176" i="10"/>
  <c r="F4176" i="10" s="1"/>
  <c r="M4175" i="10"/>
  <c r="L4175" i="10"/>
  <c r="J4175" i="10"/>
  <c r="F4175" i="10"/>
  <c r="E4175" i="10"/>
  <c r="M4174" i="10"/>
  <c r="L4174" i="10"/>
  <c r="J4174" i="10"/>
  <c r="F4174" i="10"/>
  <c r="E4174" i="10"/>
  <c r="M4173" i="10"/>
  <c r="L4173" i="10"/>
  <c r="J4173" i="10"/>
  <c r="E4173" i="10"/>
  <c r="F4173" i="10" s="1"/>
  <c r="M4172" i="10"/>
  <c r="L4172" i="10"/>
  <c r="J4172" i="10"/>
  <c r="E4172" i="10"/>
  <c r="F4172" i="10" s="1"/>
  <c r="M4171" i="10"/>
  <c r="L4171" i="10"/>
  <c r="J4171" i="10"/>
  <c r="E4171" i="10"/>
  <c r="F4171" i="10" s="1"/>
  <c r="M4170" i="10"/>
  <c r="L4170" i="10"/>
  <c r="J4170" i="10"/>
  <c r="E4170" i="10"/>
  <c r="F4170" i="10" s="1"/>
  <c r="M4169" i="10"/>
  <c r="L4169" i="10"/>
  <c r="J4169" i="10"/>
  <c r="E4169" i="10"/>
  <c r="F4169" i="10" s="1"/>
  <c r="M4168" i="10"/>
  <c r="L4168" i="10"/>
  <c r="J4168" i="10"/>
  <c r="E4168" i="10"/>
  <c r="F4168" i="10" s="1"/>
  <c r="M4167" i="10"/>
  <c r="L4167" i="10"/>
  <c r="J4167" i="10"/>
  <c r="E4167" i="10"/>
  <c r="F4167" i="10" s="1"/>
  <c r="M4166" i="10"/>
  <c r="L4166" i="10"/>
  <c r="J4166" i="10"/>
  <c r="E4166" i="10"/>
  <c r="F4166" i="10" s="1"/>
  <c r="M4165" i="10"/>
  <c r="L4165" i="10"/>
  <c r="J4165" i="10"/>
  <c r="E4165" i="10"/>
  <c r="F4165" i="10" s="1"/>
  <c r="M4164" i="10"/>
  <c r="L4164" i="10"/>
  <c r="J4164" i="10"/>
  <c r="E4164" i="10"/>
  <c r="F4164" i="10" s="1"/>
  <c r="M4163" i="10"/>
  <c r="L4163" i="10"/>
  <c r="J4163" i="10"/>
  <c r="F4163" i="10"/>
  <c r="E4163" i="10"/>
  <c r="M4162" i="10"/>
  <c r="L4162" i="10"/>
  <c r="J4162" i="10"/>
  <c r="E4162" i="10"/>
  <c r="F4162" i="10" s="1"/>
  <c r="M4161" i="10"/>
  <c r="L4161" i="10"/>
  <c r="J4161" i="10"/>
  <c r="E4161" i="10"/>
  <c r="F4161" i="10" s="1"/>
  <c r="M4160" i="10"/>
  <c r="L4160" i="10"/>
  <c r="J4160" i="10"/>
  <c r="F4160" i="10"/>
  <c r="E4160" i="10"/>
  <c r="M4159" i="10"/>
  <c r="L4159" i="10"/>
  <c r="J4159" i="10"/>
  <c r="E4159" i="10"/>
  <c r="F4159" i="10" s="1"/>
  <c r="M4158" i="10"/>
  <c r="L4158" i="10"/>
  <c r="J4158" i="10"/>
  <c r="E4158" i="10"/>
  <c r="F4158" i="10" s="1"/>
  <c r="M4157" i="10"/>
  <c r="L4157" i="10"/>
  <c r="J4157" i="10"/>
  <c r="E4157" i="10"/>
  <c r="F4157" i="10" s="1"/>
  <c r="M4156" i="10"/>
  <c r="L4156" i="10"/>
  <c r="J4156" i="10"/>
  <c r="E4156" i="10"/>
  <c r="F4156" i="10" s="1"/>
  <c r="M4155" i="10"/>
  <c r="L4155" i="10"/>
  <c r="J4155" i="10"/>
  <c r="E4155" i="10"/>
  <c r="F4155" i="10" s="1"/>
  <c r="M4154" i="10"/>
  <c r="L4154" i="10"/>
  <c r="J4154" i="10"/>
  <c r="E4154" i="10"/>
  <c r="F4154" i="10" s="1"/>
  <c r="M4153" i="10"/>
  <c r="L4153" i="10"/>
  <c r="J4153" i="10"/>
  <c r="E4153" i="10"/>
  <c r="F4153" i="10" s="1"/>
  <c r="M4152" i="10"/>
  <c r="L4152" i="10"/>
  <c r="J4152" i="10"/>
  <c r="E4152" i="10"/>
  <c r="F4152" i="10" s="1"/>
  <c r="M4151" i="10"/>
  <c r="L4151" i="10"/>
  <c r="J4151" i="10"/>
  <c r="E4151" i="10"/>
  <c r="F4151" i="10" s="1"/>
  <c r="M4150" i="10"/>
  <c r="L4150" i="10"/>
  <c r="J4150" i="10"/>
  <c r="F4150" i="10"/>
  <c r="E4150" i="10"/>
  <c r="M4149" i="10"/>
  <c r="L4149" i="10"/>
  <c r="J4149" i="10"/>
  <c r="E4149" i="10"/>
  <c r="F4149" i="10" s="1"/>
  <c r="M4148" i="10"/>
  <c r="L4148" i="10"/>
  <c r="J4148" i="10"/>
  <c r="E4148" i="10"/>
  <c r="F4148" i="10" s="1"/>
  <c r="M4147" i="10"/>
  <c r="L4147" i="10"/>
  <c r="J4147" i="10"/>
  <c r="E4147" i="10"/>
  <c r="F4147" i="10" s="1"/>
  <c r="M4146" i="10"/>
  <c r="L4146" i="10"/>
  <c r="J4146" i="10"/>
  <c r="E4146" i="10"/>
  <c r="F4146" i="10" s="1"/>
  <c r="M4145" i="10"/>
  <c r="L4145" i="10"/>
  <c r="J4145" i="10"/>
  <c r="E4145" i="10"/>
  <c r="F4145" i="10" s="1"/>
  <c r="M4144" i="10"/>
  <c r="L4144" i="10"/>
  <c r="J4144" i="10"/>
  <c r="E4144" i="10"/>
  <c r="F4144" i="10" s="1"/>
  <c r="M4143" i="10"/>
  <c r="L4143" i="10"/>
  <c r="J4143" i="10"/>
  <c r="E4143" i="10"/>
  <c r="F4143" i="10" s="1"/>
  <c r="M4142" i="10"/>
  <c r="L4142" i="10"/>
  <c r="J4142" i="10"/>
  <c r="E4142" i="10"/>
  <c r="F4142" i="10" s="1"/>
  <c r="M4141" i="10"/>
  <c r="L4141" i="10"/>
  <c r="J4141" i="10"/>
  <c r="F4141" i="10"/>
  <c r="E4141" i="10"/>
  <c r="M4140" i="10"/>
  <c r="L4140" i="10"/>
  <c r="J4140" i="10"/>
  <c r="E4140" i="10"/>
  <c r="F4140" i="10" s="1"/>
  <c r="M4139" i="10"/>
  <c r="L4139" i="10"/>
  <c r="J4139" i="10"/>
  <c r="F4139" i="10"/>
  <c r="E4139" i="10"/>
  <c r="M4138" i="10"/>
  <c r="L4138" i="10"/>
  <c r="J4138" i="10"/>
  <c r="F4138" i="10"/>
  <c r="E4138" i="10"/>
  <c r="M4137" i="10"/>
  <c r="L4137" i="10"/>
  <c r="J4137" i="10"/>
  <c r="E4137" i="10"/>
  <c r="F4137" i="10" s="1"/>
  <c r="M4136" i="10"/>
  <c r="L4136" i="10"/>
  <c r="J4136" i="10"/>
  <c r="E4136" i="10"/>
  <c r="F4136" i="10" s="1"/>
  <c r="M4135" i="10"/>
  <c r="L4135" i="10"/>
  <c r="J4135" i="10"/>
  <c r="E4135" i="10"/>
  <c r="F4135" i="10" s="1"/>
  <c r="M4134" i="10"/>
  <c r="L4134" i="10"/>
  <c r="J4134" i="10"/>
  <c r="E4134" i="10"/>
  <c r="F4134" i="10" s="1"/>
  <c r="M4133" i="10"/>
  <c r="L4133" i="10"/>
  <c r="J4133" i="10"/>
  <c r="E4133" i="10"/>
  <c r="F4133" i="10" s="1"/>
  <c r="M4132" i="10"/>
  <c r="L4132" i="10"/>
  <c r="J4132" i="10"/>
  <c r="F4132" i="10"/>
  <c r="E4132" i="10"/>
  <c r="M4131" i="10"/>
  <c r="L4131" i="10"/>
  <c r="J4131" i="10"/>
  <c r="F4131" i="10"/>
  <c r="E4131" i="10"/>
  <c r="M4130" i="10"/>
  <c r="L4130" i="10"/>
  <c r="J4130" i="10"/>
  <c r="E4130" i="10"/>
  <c r="F4130" i="10" s="1"/>
  <c r="M4129" i="10"/>
  <c r="L4129" i="10"/>
  <c r="J4129" i="10"/>
  <c r="E4129" i="10"/>
  <c r="F4129" i="10" s="1"/>
  <c r="M4128" i="10"/>
  <c r="L4128" i="10"/>
  <c r="J4128" i="10"/>
  <c r="E4128" i="10"/>
  <c r="F4128" i="10" s="1"/>
  <c r="M4127" i="10"/>
  <c r="L4127" i="10"/>
  <c r="J4127" i="10"/>
  <c r="F4127" i="10"/>
  <c r="E4127" i="10"/>
  <c r="M4126" i="10"/>
  <c r="L4126" i="10"/>
  <c r="J4126" i="10"/>
  <c r="E4126" i="10"/>
  <c r="F4126" i="10" s="1"/>
  <c r="M4125" i="10"/>
  <c r="L4125" i="10"/>
  <c r="J4125" i="10"/>
  <c r="E4125" i="10"/>
  <c r="F4125" i="10" s="1"/>
  <c r="M4124" i="10"/>
  <c r="L4124" i="10"/>
  <c r="J4124" i="10"/>
  <c r="E4124" i="10"/>
  <c r="F4124" i="10" s="1"/>
  <c r="M4123" i="10"/>
  <c r="L4123" i="10"/>
  <c r="J4123" i="10"/>
  <c r="E4123" i="10"/>
  <c r="F4123" i="10" s="1"/>
  <c r="M4122" i="10"/>
  <c r="L4122" i="10"/>
  <c r="J4122" i="10"/>
  <c r="E4122" i="10"/>
  <c r="F4122" i="10" s="1"/>
  <c r="M4121" i="10"/>
  <c r="L4121" i="10"/>
  <c r="J4121" i="10"/>
  <c r="E4121" i="10"/>
  <c r="F4121" i="10" s="1"/>
  <c r="M4120" i="10"/>
  <c r="L4120" i="10"/>
  <c r="J4120" i="10"/>
  <c r="E4120" i="10"/>
  <c r="F4120" i="10" s="1"/>
  <c r="M4119" i="10"/>
  <c r="L4119" i="10"/>
  <c r="J4119" i="10"/>
  <c r="E4119" i="10"/>
  <c r="F4119" i="10" s="1"/>
  <c r="M4118" i="10"/>
  <c r="L4118" i="10"/>
  <c r="J4118" i="10"/>
  <c r="E4118" i="10"/>
  <c r="F4118" i="10" s="1"/>
  <c r="M4117" i="10"/>
  <c r="L4117" i="10"/>
  <c r="J4117" i="10"/>
  <c r="E4117" i="10"/>
  <c r="F4117" i="10" s="1"/>
  <c r="M4116" i="10"/>
  <c r="L4116" i="10"/>
  <c r="J4116" i="10"/>
  <c r="E4116" i="10"/>
  <c r="F4116" i="10" s="1"/>
  <c r="M4115" i="10"/>
  <c r="L4115" i="10"/>
  <c r="J4115" i="10"/>
  <c r="E4115" i="10"/>
  <c r="F4115" i="10" s="1"/>
  <c r="M4114" i="10"/>
  <c r="L4114" i="10"/>
  <c r="J4114" i="10"/>
  <c r="E4114" i="10"/>
  <c r="F4114" i="10" s="1"/>
  <c r="M4113" i="10"/>
  <c r="L4113" i="10"/>
  <c r="J4113" i="10"/>
  <c r="E4113" i="10"/>
  <c r="F4113" i="10" s="1"/>
  <c r="M4112" i="10"/>
  <c r="L4112" i="10"/>
  <c r="J4112" i="10"/>
  <c r="E4112" i="10"/>
  <c r="F4112" i="10" s="1"/>
  <c r="M4111" i="10"/>
  <c r="L4111" i="10"/>
  <c r="J4111" i="10"/>
  <c r="F4111" i="10"/>
  <c r="E4111" i="10"/>
  <c r="M4110" i="10"/>
  <c r="L4110" i="10"/>
  <c r="J4110" i="10"/>
  <c r="E4110" i="10"/>
  <c r="F4110" i="10" s="1"/>
  <c r="M4109" i="10"/>
  <c r="L4109" i="10"/>
  <c r="J4109" i="10"/>
  <c r="E4109" i="10"/>
  <c r="F4109" i="10" s="1"/>
  <c r="M4108" i="10"/>
  <c r="L4108" i="10"/>
  <c r="J4108" i="10"/>
  <c r="E4108" i="10"/>
  <c r="F4108" i="10" s="1"/>
  <c r="M4107" i="10"/>
  <c r="L4107" i="10"/>
  <c r="J4107" i="10"/>
  <c r="E4107" i="10"/>
  <c r="F4107" i="10" s="1"/>
  <c r="M4106" i="10"/>
  <c r="L4106" i="10"/>
  <c r="J4106" i="10"/>
  <c r="E4106" i="10"/>
  <c r="F4106" i="10" s="1"/>
  <c r="M4105" i="10"/>
  <c r="L4105" i="10"/>
  <c r="J4105" i="10"/>
  <c r="E4105" i="10"/>
  <c r="F4105" i="10" s="1"/>
  <c r="M4104" i="10"/>
  <c r="L4104" i="10"/>
  <c r="J4104" i="10"/>
  <c r="E4104" i="10"/>
  <c r="F4104" i="10" s="1"/>
  <c r="M4103" i="10"/>
  <c r="L4103" i="10"/>
  <c r="J4103" i="10"/>
  <c r="F4103" i="10"/>
  <c r="E4103" i="10"/>
  <c r="M4102" i="10"/>
  <c r="L4102" i="10"/>
  <c r="J4102" i="10"/>
  <c r="E4102" i="10"/>
  <c r="F4102" i="10" s="1"/>
  <c r="M4101" i="10"/>
  <c r="L4101" i="10"/>
  <c r="J4101" i="10"/>
  <c r="E4101" i="10"/>
  <c r="F4101" i="10" s="1"/>
  <c r="M4100" i="10"/>
  <c r="L4100" i="10"/>
  <c r="J4100" i="10"/>
  <c r="E4100" i="10"/>
  <c r="F4100" i="10" s="1"/>
  <c r="M4099" i="10"/>
  <c r="L4099" i="10"/>
  <c r="J4099" i="10"/>
  <c r="E4099" i="10"/>
  <c r="F4099" i="10" s="1"/>
  <c r="M4098" i="10"/>
  <c r="L4098" i="10"/>
  <c r="J4098" i="10"/>
  <c r="E4098" i="10"/>
  <c r="F4098" i="10" s="1"/>
  <c r="M4097" i="10"/>
  <c r="L4097" i="10"/>
  <c r="J4097" i="10"/>
  <c r="E4097" i="10"/>
  <c r="F4097" i="10" s="1"/>
  <c r="M4096" i="10"/>
  <c r="L4096" i="10"/>
  <c r="J4096" i="10"/>
  <c r="E4096" i="10"/>
  <c r="F4096" i="10" s="1"/>
  <c r="M4095" i="10"/>
  <c r="L4095" i="10"/>
  <c r="J4095" i="10"/>
  <c r="F4095" i="10"/>
  <c r="E4095" i="10"/>
  <c r="M4094" i="10"/>
  <c r="L4094" i="10"/>
  <c r="J4094" i="10"/>
  <c r="E4094" i="10"/>
  <c r="F4094" i="10" s="1"/>
  <c r="M4093" i="10"/>
  <c r="L4093" i="10"/>
  <c r="J4093" i="10"/>
  <c r="E4093" i="10"/>
  <c r="F4093" i="10" s="1"/>
  <c r="M4092" i="10"/>
  <c r="L4092" i="10"/>
  <c r="J4092" i="10"/>
  <c r="E4092" i="10"/>
  <c r="F4092" i="10" s="1"/>
  <c r="M4091" i="10"/>
  <c r="L4091" i="10"/>
  <c r="J4091" i="10"/>
  <c r="F4091" i="10"/>
  <c r="E4091" i="10"/>
  <c r="M4090" i="10"/>
  <c r="L4090" i="10"/>
  <c r="J4090" i="10"/>
  <c r="E4090" i="10"/>
  <c r="F4090" i="10" s="1"/>
  <c r="M4089" i="10"/>
  <c r="L4089" i="10"/>
  <c r="J4089" i="10"/>
  <c r="E4089" i="10"/>
  <c r="F4089" i="10" s="1"/>
  <c r="M4088" i="10"/>
  <c r="L4088" i="10"/>
  <c r="J4088" i="10"/>
  <c r="E4088" i="10"/>
  <c r="F4088" i="10" s="1"/>
  <c r="M4087" i="10"/>
  <c r="L4087" i="10"/>
  <c r="J4087" i="10"/>
  <c r="F4087" i="10"/>
  <c r="E4087" i="10"/>
  <c r="M4086" i="10"/>
  <c r="L4086" i="10"/>
  <c r="J4086" i="10"/>
  <c r="E4086" i="10"/>
  <c r="F4086" i="10" s="1"/>
  <c r="M4085" i="10"/>
  <c r="L4085" i="10"/>
  <c r="J4085" i="10"/>
  <c r="E4085" i="10"/>
  <c r="F4085" i="10" s="1"/>
  <c r="M4084" i="10"/>
  <c r="L4084" i="10"/>
  <c r="J4084" i="10"/>
  <c r="E4084" i="10"/>
  <c r="F4084" i="10" s="1"/>
  <c r="M4083" i="10"/>
  <c r="L4083" i="10"/>
  <c r="J4083" i="10"/>
  <c r="E4083" i="10"/>
  <c r="F4083" i="10" s="1"/>
  <c r="M4082" i="10"/>
  <c r="L4082" i="10"/>
  <c r="J4082" i="10"/>
  <c r="E4082" i="10"/>
  <c r="F4082" i="10" s="1"/>
  <c r="M4081" i="10"/>
  <c r="L4081" i="10"/>
  <c r="J4081" i="10"/>
  <c r="E4081" i="10"/>
  <c r="F4081" i="10" s="1"/>
  <c r="M4080" i="10"/>
  <c r="L4080" i="10"/>
  <c r="J4080" i="10"/>
  <c r="E4080" i="10"/>
  <c r="F4080" i="10" s="1"/>
  <c r="M4079" i="10"/>
  <c r="L4079" i="10"/>
  <c r="J4079" i="10"/>
  <c r="E4079" i="10"/>
  <c r="F4079" i="10" s="1"/>
  <c r="M4078" i="10"/>
  <c r="L4078" i="10"/>
  <c r="J4078" i="10"/>
  <c r="E4078" i="10"/>
  <c r="F4078" i="10" s="1"/>
  <c r="M4077" i="10"/>
  <c r="L4077" i="10"/>
  <c r="J4077" i="10"/>
  <c r="E4077" i="10"/>
  <c r="F4077" i="10" s="1"/>
  <c r="M4076" i="10"/>
  <c r="L4076" i="10"/>
  <c r="J4076" i="10"/>
  <c r="E4076" i="10"/>
  <c r="F4076" i="10" s="1"/>
  <c r="M4075" i="10"/>
  <c r="L4075" i="10"/>
  <c r="J4075" i="10"/>
  <c r="F4075" i="10"/>
  <c r="E4075" i="10"/>
  <c r="M4074" i="10"/>
  <c r="L4074" i="10"/>
  <c r="J4074" i="10"/>
  <c r="E4074" i="10"/>
  <c r="F4074" i="10" s="1"/>
  <c r="M4073" i="10"/>
  <c r="L4073" i="10"/>
  <c r="J4073" i="10"/>
  <c r="E4073" i="10"/>
  <c r="F4073" i="10" s="1"/>
  <c r="M4072" i="10"/>
  <c r="L4072" i="10"/>
  <c r="J4072" i="10"/>
  <c r="E4072" i="10"/>
  <c r="F4072" i="10" s="1"/>
  <c r="M4071" i="10"/>
  <c r="L4071" i="10"/>
  <c r="J4071" i="10"/>
  <c r="E4071" i="10"/>
  <c r="F4071" i="10" s="1"/>
  <c r="M4070" i="10"/>
  <c r="L4070" i="10"/>
  <c r="J4070" i="10"/>
  <c r="E4070" i="10"/>
  <c r="F4070" i="10" s="1"/>
  <c r="M4069" i="10"/>
  <c r="L4069" i="10"/>
  <c r="J4069" i="10"/>
  <c r="E4069" i="10"/>
  <c r="F4069" i="10" s="1"/>
  <c r="M4068" i="10"/>
  <c r="L4068" i="10"/>
  <c r="J4068" i="10"/>
  <c r="E4068" i="10"/>
  <c r="F4068" i="10" s="1"/>
  <c r="M4067" i="10"/>
  <c r="L4067" i="10"/>
  <c r="J4067" i="10"/>
  <c r="F4067" i="10"/>
  <c r="E4067" i="10"/>
  <c r="M4066" i="10"/>
  <c r="L4066" i="10"/>
  <c r="J4066" i="10"/>
  <c r="F4066" i="10"/>
  <c r="E4066" i="10"/>
  <c r="M4065" i="10"/>
  <c r="L4065" i="10"/>
  <c r="J4065" i="10"/>
  <c r="E4065" i="10"/>
  <c r="F4065" i="10" s="1"/>
  <c r="M4064" i="10"/>
  <c r="L4064" i="10"/>
  <c r="J4064" i="10"/>
  <c r="E4064" i="10"/>
  <c r="F4064" i="10" s="1"/>
  <c r="M4063" i="10"/>
  <c r="L4063" i="10"/>
  <c r="J4063" i="10"/>
  <c r="F4063" i="10"/>
  <c r="E4063" i="10"/>
  <c r="M4062" i="10"/>
  <c r="L4062" i="10"/>
  <c r="J4062" i="10"/>
  <c r="E4062" i="10"/>
  <c r="F4062" i="10" s="1"/>
  <c r="M4061" i="10"/>
  <c r="L4061" i="10"/>
  <c r="J4061" i="10"/>
  <c r="E4061" i="10"/>
  <c r="F4061" i="10" s="1"/>
  <c r="M4060" i="10"/>
  <c r="L4060" i="10"/>
  <c r="J4060" i="10"/>
  <c r="E4060" i="10"/>
  <c r="F4060" i="10" s="1"/>
  <c r="M4059" i="10"/>
  <c r="L4059" i="10"/>
  <c r="J4059" i="10"/>
  <c r="E4059" i="10"/>
  <c r="F4059" i="10" s="1"/>
  <c r="M4058" i="10"/>
  <c r="L4058" i="10"/>
  <c r="J4058" i="10"/>
  <c r="E4058" i="10"/>
  <c r="F4058" i="10" s="1"/>
  <c r="M4057" i="10"/>
  <c r="L4057" i="10"/>
  <c r="J4057" i="10"/>
  <c r="E4057" i="10"/>
  <c r="F4057" i="10" s="1"/>
  <c r="M4056" i="10"/>
  <c r="L4056" i="10"/>
  <c r="J4056" i="10"/>
  <c r="E4056" i="10"/>
  <c r="F4056" i="10" s="1"/>
  <c r="M4055" i="10"/>
  <c r="L4055" i="10"/>
  <c r="J4055" i="10"/>
  <c r="F4055" i="10"/>
  <c r="E4055" i="10"/>
  <c r="M4054" i="10"/>
  <c r="L4054" i="10"/>
  <c r="J4054" i="10"/>
  <c r="F4054" i="10"/>
  <c r="E4054" i="10"/>
  <c r="M4053" i="10"/>
  <c r="L4053" i="10"/>
  <c r="J4053" i="10"/>
  <c r="F4053" i="10"/>
  <c r="E4053" i="10"/>
  <c r="M4052" i="10"/>
  <c r="L4052" i="10"/>
  <c r="J4052" i="10"/>
  <c r="E4052" i="10"/>
  <c r="F4052" i="10" s="1"/>
  <c r="M4051" i="10"/>
  <c r="L4051" i="10"/>
  <c r="J4051" i="10"/>
  <c r="F4051" i="10"/>
  <c r="E4051" i="10"/>
  <c r="M4050" i="10"/>
  <c r="L4050" i="10"/>
  <c r="J4050" i="10"/>
  <c r="E4050" i="10"/>
  <c r="F4050" i="10" s="1"/>
  <c r="M4049" i="10"/>
  <c r="L4049" i="10"/>
  <c r="J4049" i="10"/>
  <c r="E4049" i="10"/>
  <c r="F4049" i="10" s="1"/>
  <c r="M4048" i="10"/>
  <c r="L4048" i="10"/>
  <c r="J4048" i="10"/>
  <c r="E4048" i="10"/>
  <c r="F4048" i="10" s="1"/>
  <c r="M4047" i="10"/>
  <c r="L4047" i="10"/>
  <c r="J4047" i="10"/>
  <c r="F4047" i="10"/>
  <c r="E4047" i="10"/>
  <c r="M4046" i="10"/>
  <c r="L4046" i="10"/>
  <c r="J4046" i="10"/>
  <c r="E4046" i="10"/>
  <c r="F4046" i="10" s="1"/>
  <c r="M4045" i="10"/>
  <c r="L4045" i="10"/>
  <c r="J4045" i="10"/>
  <c r="F4045" i="10"/>
  <c r="E4045" i="10"/>
  <c r="M4044" i="10"/>
  <c r="L4044" i="10"/>
  <c r="J4044" i="10"/>
  <c r="E4044" i="10"/>
  <c r="F4044" i="10" s="1"/>
  <c r="M4043" i="10"/>
  <c r="L4043" i="10"/>
  <c r="J4043" i="10"/>
  <c r="E4043" i="10"/>
  <c r="F4043" i="10" s="1"/>
  <c r="M4042" i="10"/>
  <c r="L4042" i="10"/>
  <c r="J4042" i="10"/>
  <c r="F4042" i="10"/>
  <c r="E4042" i="10"/>
  <c r="M4041" i="10"/>
  <c r="L4041" i="10"/>
  <c r="J4041" i="10"/>
  <c r="E4041" i="10"/>
  <c r="F4041" i="10" s="1"/>
  <c r="M4040" i="10"/>
  <c r="L4040" i="10"/>
  <c r="J4040" i="10"/>
  <c r="E4040" i="10"/>
  <c r="F4040" i="10" s="1"/>
  <c r="M4039" i="10"/>
  <c r="L4039" i="10"/>
  <c r="J4039" i="10"/>
  <c r="E4039" i="10"/>
  <c r="F4039" i="10" s="1"/>
  <c r="M4038" i="10"/>
  <c r="L4038" i="10"/>
  <c r="J4038" i="10"/>
  <c r="E4038" i="10"/>
  <c r="F4038" i="10" s="1"/>
  <c r="M4037" i="10"/>
  <c r="L4037" i="10"/>
  <c r="J4037" i="10"/>
  <c r="E4037" i="10"/>
  <c r="F4037" i="10" s="1"/>
  <c r="M4036" i="10"/>
  <c r="L4036" i="10"/>
  <c r="J4036" i="10"/>
  <c r="F4036" i="10"/>
  <c r="E4036" i="10"/>
  <c r="M4035" i="10"/>
  <c r="L4035" i="10"/>
  <c r="J4035" i="10"/>
  <c r="E4035" i="10"/>
  <c r="F4035" i="10" s="1"/>
  <c r="M4034" i="10"/>
  <c r="L4034" i="10"/>
  <c r="J4034" i="10"/>
  <c r="E4034" i="10"/>
  <c r="F4034" i="10" s="1"/>
  <c r="M4033" i="10"/>
  <c r="L4033" i="10"/>
  <c r="J4033" i="10"/>
  <c r="E4033" i="10"/>
  <c r="F4033" i="10" s="1"/>
  <c r="M4032" i="10"/>
  <c r="L4032" i="10"/>
  <c r="J4032" i="10"/>
  <c r="E4032" i="10"/>
  <c r="F4032" i="10" s="1"/>
  <c r="M4031" i="10"/>
  <c r="L4031" i="10"/>
  <c r="J4031" i="10"/>
  <c r="E4031" i="10"/>
  <c r="F4031" i="10" s="1"/>
  <c r="M4030" i="10"/>
  <c r="L4030" i="10"/>
  <c r="J4030" i="10"/>
  <c r="F4030" i="10"/>
  <c r="E4030" i="10"/>
  <c r="M4029" i="10"/>
  <c r="L4029" i="10"/>
  <c r="J4029" i="10"/>
  <c r="E4029" i="10"/>
  <c r="F4029" i="10" s="1"/>
  <c r="M4028" i="10"/>
  <c r="L4028" i="10"/>
  <c r="J4028" i="10"/>
  <c r="E4028" i="10"/>
  <c r="F4028" i="10" s="1"/>
  <c r="M4027" i="10"/>
  <c r="L4027" i="10"/>
  <c r="J4027" i="10"/>
  <c r="F4027" i="10"/>
  <c r="E4027" i="10"/>
  <c r="M4026" i="10"/>
  <c r="L4026" i="10"/>
  <c r="J4026" i="10"/>
  <c r="E4026" i="10"/>
  <c r="F4026" i="10" s="1"/>
  <c r="M4025" i="10"/>
  <c r="L4025" i="10"/>
  <c r="J4025" i="10"/>
  <c r="E4025" i="10"/>
  <c r="F4025" i="10" s="1"/>
  <c r="M4024" i="10"/>
  <c r="L4024" i="10"/>
  <c r="J4024" i="10"/>
  <c r="E4024" i="10"/>
  <c r="F4024" i="10" s="1"/>
  <c r="M4023" i="10"/>
  <c r="L4023" i="10"/>
  <c r="J4023" i="10"/>
  <c r="E4023" i="10"/>
  <c r="F4023" i="10" s="1"/>
  <c r="M4022" i="10"/>
  <c r="L4022" i="10"/>
  <c r="J4022" i="10"/>
  <c r="E4022" i="10"/>
  <c r="F4022" i="10" s="1"/>
  <c r="M4021" i="10"/>
  <c r="L4021" i="10"/>
  <c r="J4021" i="10"/>
  <c r="E4021" i="10"/>
  <c r="F4021" i="10" s="1"/>
  <c r="M4020" i="10"/>
  <c r="L4020" i="10"/>
  <c r="J4020" i="10"/>
  <c r="E4020" i="10"/>
  <c r="F4020" i="10" s="1"/>
  <c r="M4019" i="10"/>
  <c r="L4019" i="10"/>
  <c r="J4019" i="10"/>
  <c r="F4019" i="10"/>
  <c r="E4019" i="10"/>
  <c r="M4018" i="10"/>
  <c r="L4018" i="10"/>
  <c r="J4018" i="10"/>
  <c r="F4018" i="10"/>
  <c r="E4018" i="10"/>
  <c r="M4017" i="10"/>
  <c r="L4017" i="10"/>
  <c r="J4017" i="10"/>
  <c r="E4017" i="10"/>
  <c r="F4017" i="10" s="1"/>
  <c r="M4016" i="10"/>
  <c r="L4016" i="10"/>
  <c r="J4016" i="10"/>
  <c r="F4016" i="10"/>
  <c r="E4016" i="10"/>
  <c r="M4015" i="10"/>
  <c r="L4015" i="10"/>
  <c r="J4015" i="10"/>
  <c r="E4015" i="10"/>
  <c r="F4015" i="10" s="1"/>
  <c r="M4014" i="10"/>
  <c r="L4014" i="10"/>
  <c r="J4014" i="10"/>
  <c r="E4014" i="10"/>
  <c r="F4014" i="10" s="1"/>
  <c r="M4013" i="10"/>
  <c r="L4013" i="10"/>
  <c r="J4013" i="10"/>
  <c r="E4013" i="10"/>
  <c r="F4013" i="10" s="1"/>
  <c r="M4012" i="10"/>
  <c r="L4012" i="10"/>
  <c r="J4012" i="10"/>
  <c r="E4012" i="10"/>
  <c r="F4012" i="10" s="1"/>
  <c r="M4011" i="10"/>
  <c r="L4011" i="10"/>
  <c r="J4011" i="10"/>
  <c r="E4011" i="10"/>
  <c r="F4011" i="10" s="1"/>
  <c r="M4010" i="10"/>
  <c r="L4010" i="10"/>
  <c r="J4010" i="10"/>
  <c r="E4010" i="10"/>
  <c r="F4010" i="10" s="1"/>
  <c r="M4009" i="10"/>
  <c r="L4009" i="10"/>
  <c r="J4009" i="10"/>
  <c r="E4009" i="10"/>
  <c r="F4009" i="10" s="1"/>
  <c r="M4008" i="10"/>
  <c r="L4008" i="10"/>
  <c r="J4008" i="10"/>
  <c r="E4008" i="10"/>
  <c r="F4008" i="10" s="1"/>
  <c r="M4007" i="10"/>
  <c r="L4007" i="10"/>
  <c r="J4007" i="10"/>
  <c r="F4007" i="10"/>
  <c r="E4007" i="10"/>
  <c r="M4006" i="10"/>
  <c r="L4006" i="10"/>
  <c r="J4006" i="10"/>
  <c r="F4006" i="10"/>
  <c r="E4006" i="10"/>
  <c r="M4005" i="10"/>
  <c r="L4005" i="10"/>
  <c r="J4005" i="10"/>
  <c r="F4005" i="10"/>
  <c r="E4005" i="10"/>
  <c r="M4004" i="10"/>
  <c r="L4004" i="10"/>
  <c r="J4004" i="10"/>
  <c r="E4004" i="10"/>
  <c r="F4004" i="10" s="1"/>
  <c r="M4003" i="10"/>
  <c r="L4003" i="10"/>
  <c r="J4003" i="10"/>
  <c r="F4003" i="10"/>
  <c r="E4003" i="10"/>
  <c r="M4002" i="10"/>
  <c r="L4002" i="10"/>
  <c r="J4002" i="10"/>
  <c r="E4002" i="10"/>
  <c r="F4002" i="10" s="1"/>
  <c r="M4001" i="10"/>
  <c r="L4001" i="10"/>
  <c r="J4001" i="10"/>
  <c r="E4001" i="10"/>
  <c r="F4001" i="10" s="1"/>
  <c r="M4000" i="10"/>
  <c r="L4000" i="10"/>
  <c r="J4000" i="10"/>
  <c r="E4000" i="10"/>
  <c r="F4000" i="10" s="1"/>
  <c r="M3999" i="10"/>
  <c r="L3999" i="10"/>
  <c r="J3999" i="10"/>
  <c r="F3999" i="10"/>
  <c r="E3999" i="10"/>
  <c r="M3998" i="10"/>
  <c r="L3998" i="10"/>
  <c r="J3998" i="10"/>
  <c r="E3998" i="10"/>
  <c r="F3998" i="10" s="1"/>
  <c r="M3997" i="10"/>
  <c r="L3997" i="10"/>
  <c r="J3997" i="10"/>
  <c r="F3997" i="10"/>
  <c r="E3997" i="10"/>
  <c r="M3996" i="10"/>
  <c r="L3996" i="10"/>
  <c r="J3996" i="10"/>
  <c r="E3996" i="10"/>
  <c r="F3996" i="10" s="1"/>
  <c r="M3995" i="10"/>
  <c r="L3995" i="10"/>
  <c r="J3995" i="10"/>
  <c r="E3995" i="10"/>
  <c r="F3995" i="10" s="1"/>
  <c r="M3994" i="10"/>
  <c r="L3994" i="10"/>
  <c r="J3994" i="10"/>
  <c r="E3994" i="10"/>
  <c r="F3994" i="10" s="1"/>
  <c r="M3993" i="10"/>
  <c r="L3993" i="10"/>
  <c r="J3993" i="10"/>
  <c r="E3993" i="10"/>
  <c r="F3993" i="10" s="1"/>
  <c r="M3992" i="10"/>
  <c r="L3992" i="10"/>
  <c r="J3992" i="10"/>
  <c r="E3992" i="10"/>
  <c r="F3992" i="10" s="1"/>
  <c r="M3991" i="10"/>
  <c r="L3991" i="10"/>
  <c r="J3991" i="10"/>
  <c r="F3991" i="10"/>
  <c r="E3991" i="10"/>
  <c r="M3990" i="10"/>
  <c r="L3990" i="10"/>
  <c r="J3990" i="10"/>
  <c r="E3990" i="10"/>
  <c r="F3990" i="10" s="1"/>
  <c r="M3989" i="10"/>
  <c r="L3989" i="10"/>
  <c r="J3989" i="10"/>
  <c r="E3989" i="10"/>
  <c r="F3989" i="10" s="1"/>
  <c r="M3988" i="10"/>
  <c r="L3988" i="10"/>
  <c r="J3988" i="10"/>
  <c r="E3988" i="10"/>
  <c r="F3988" i="10" s="1"/>
  <c r="M3987" i="10"/>
  <c r="L3987" i="10"/>
  <c r="J3987" i="10"/>
  <c r="E3987" i="10"/>
  <c r="F3987" i="10" s="1"/>
  <c r="M3986" i="10"/>
  <c r="L3986" i="10"/>
  <c r="J3986" i="10"/>
  <c r="E3986" i="10"/>
  <c r="F3986" i="10" s="1"/>
  <c r="M3985" i="10"/>
  <c r="L3985" i="10"/>
  <c r="J3985" i="10"/>
  <c r="E3985" i="10"/>
  <c r="F3985" i="10" s="1"/>
  <c r="M3984" i="10"/>
  <c r="L3984" i="10"/>
  <c r="J3984" i="10"/>
  <c r="E3984" i="10"/>
  <c r="F3984" i="10" s="1"/>
  <c r="M3983" i="10"/>
  <c r="L3983" i="10"/>
  <c r="J3983" i="10"/>
  <c r="F3983" i="10"/>
  <c r="E3983" i="10"/>
  <c r="M3982" i="10"/>
  <c r="L3982" i="10"/>
  <c r="J3982" i="10"/>
  <c r="E3982" i="10"/>
  <c r="F3982" i="10" s="1"/>
  <c r="M3981" i="10"/>
  <c r="L3981" i="10"/>
  <c r="J3981" i="10"/>
  <c r="E3981" i="10"/>
  <c r="F3981" i="10" s="1"/>
  <c r="M3980" i="10"/>
  <c r="L3980" i="10"/>
  <c r="J3980" i="10"/>
  <c r="E3980" i="10"/>
  <c r="F3980" i="10" s="1"/>
  <c r="M3979" i="10"/>
  <c r="L3979" i="10"/>
  <c r="J3979" i="10"/>
  <c r="E3979" i="10"/>
  <c r="F3979" i="10" s="1"/>
  <c r="M3978" i="10"/>
  <c r="L3978" i="10"/>
  <c r="J3978" i="10"/>
  <c r="E3978" i="10"/>
  <c r="F3978" i="10" s="1"/>
  <c r="M3977" i="10"/>
  <c r="L3977" i="10"/>
  <c r="J3977" i="10"/>
  <c r="E3977" i="10"/>
  <c r="F3977" i="10" s="1"/>
  <c r="M3976" i="10"/>
  <c r="L3976" i="10"/>
  <c r="J3976" i="10"/>
  <c r="E3976" i="10"/>
  <c r="F3976" i="10" s="1"/>
  <c r="M3975" i="10"/>
  <c r="L3975" i="10"/>
  <c r="J3975" i="10"/>
  <c r="E3975" i="10"/>
  <c r="F3975" i="10" s="1"/>
  <c r="M3974" i="10"/>
  <c r="L3974" i="10"/>
  <c r="J3974" i="10"/>
  <c r="E3974" i="10"/>
  <c r="F3974" i="10" s="1"/>
  <c r="M3973" i="10"/>
  <c r="L3973" i="10"/>
  <c r="J3973" i="10"/>
  <c r="E3973" i="10"/>
  <c r="F3973" i="10" s="1"/>
  <c r="M3972" i="10"/>
  <c r="L3972" i="10"/>
  <c r="J3972" i="10"/>
  <c r="E3972" i="10"/>
  <c r="F3972" i="10" s="1"/>
  <c r="M3971" i="10"/>
  <c r="L3971" i="10"/>
  <c r="J3971" i="10"/>
  <c r="E3971" i="10"/>
  <c r="F3971" i="10" s="1"/>
  <c r="M3970" i="10"/>
  <c r="L3970" i="10"/>
  <c r="J3970" i="10"/>
  <c r="F3970" i="10"/>
  <c r="E3970" i="10"/>
  <c r="M3969" i="10"/>
  <c r="L3969" i="10"/>
  <c r="J3969" i="10"/>
  <c r="E3969" i="10"/>
  <c r="F3969" i="10" s="1"/>
  <c r="M3968" i="10"/>
  <c r="L3968" i="10"/>
  <c r="J3968" i="10"/>
  <c r="E3968" i="10"/>
  <c r="F3968" i="10" s="1"/>
  <c r="M3967" i="10"/>
  <c r="L3967" i="10"/>
  <c r="J3967" i="10"/>
  <c r="F3967" i="10"/>
  <c r="E3967" i="10"/>
  <c r="M3966" i="10"/>
  <c r="L3966" i="10"/>
  <c r="J3966" i="10"/>
  <c r="E3966" i="10"/>
  <c r="F3966" i="10" s="1"/>
  <c r="M3965" i="10"/>
  <c r="L3965" i="10"/>
  <c r="J3965" i="10"/>
  <c r="E3965" i="10"/>
  <c r="F3965" i="10" s="1"/>
  <c r="M3964" i="10"/>
  <c r="L3964" i="10"/>
  <c r="J3964" i="10"/>
  <c r="E3964" i="10"/>
  <c r="F3964" i="10" s="1"/>
  <c r="M3963" i="10"/>
  <c r="L3963" i="10"/>
  <c r="J3963" i="10"/>
  <c r="E3963" i="10"/>
  <c r="F3963" i="10" s="1"/>
  <c r="M3962" i="10"/>
  <c r="L3962" i="10"/>
  <c r="J3962" i="10"/>
  <c r="E3962" i="10"/>
  <c r="F3962" i="10" s="1"/>
  <c r="M3961" i="10"/>
  <c r="L3961" i="10"/>
  <c r="J3961" i="10"/>
  <c r="E3961" i="10"/>
  <c r="F3961" i="10" s="1"/>
  <c r="M3960" i="10"/>
  <c r="L3960" i="10"/>
  <c r="J3960" i="10"/>
  <c r="E3960" i="10"/>
  <c r="F3960" i="10" s="1"/>
  <c r="M3959" i="10"/>
  <c r="L3959" i="10"/>
  <c r="J3959" i="10"/>
  <c r="F3959" i="10"/>
  <c r="E3959" i="10"/>
  <c r="M3958" i="10"/>
  <c r="L3958" i="10"/>
  <c r="J3958" i="10"/>
  <c r="F3958" i="10"/>
  <c r="E3958" i="10"/>
  <c r="M3957" i="10"/>
  <c r="L3957" i="10"/>
  <c r="J3957" i="10"/>
  <c r="E3957" i="10"/>
  <c r="F3957" i="10" s="1"/>
  <c r="M3956" i="10"/>
  <c r="L3956" i="10"/>
  <c r="J3956" i="10"/>
  <c r="E3956" i="10"/>
  <c r="F3956" i="10" s="1"/>
  <c r="M3955" i="10"/>
  <c r="L3955" i="10"/>
  <c r="J3955" i="10"/>
  <c r="E3955" i="10"/>
  <c r="F3955" i="10" s="1"/>
  <c r="M3954" i="10"/>
  <c r="L3954" i="10"/>
  <c r="J3954" i="10"/>
  <c r="E3954" i="10"/>
  <c r="F3954" i="10" s="1"/>
  <c r="M3953" i="10"/>
  <c r="L3953" i="10"/>
  <c r="J3953" i="10"/>
  <c r="E3953" i="10"/>
  <c r="F3953" i="10" s="1"/>
  <c r="M3952" i="10"/>
  <c r="L3952" i="10"/>
  <c r="J3952" i="10"/>
  <c r="E3952" i="10"/>
  <c r="F3952" i="10" s="1"/>
  <c r="M3951" i="10"/>
  <c r="L3951" i="10"/>
  <c r="J3951" i="10"/>
  <c r="F3951" i="10"/>
  <c r="E3951" i="10"/>
  <c r="M3950" i="10"/>
  <c r="L3950" i="10"/>
  <c r="J3950" i="10"/>
  <c r="E3950" i="10"/>
  <c r="F3950" i="10" s="1"/>
  <c r="M3949" i="10"/>
  <c r="L3949" i="10"/>
  <c r="J3949" i="10"/>
  <c r="E3949" i="10"/>
  <c r="F3949" i="10" s="1"/>
  <c r="M3948" i="10"/>
  <c r="L3948" i="10"/>
  <c r="J3948" i="10"/>
  <c r="E3948" i="10"/>
  <c r="F3948" i="10" s="1"/>
  <c r="M3947" i="10"/>
  <c r="L3947" i="10"/>
  <c r="J3947" i="10"/>
  <c r="E3947" i="10"/>
  <c r="F3947" i="10" s="1"/>
  <c r="M3946" i="10"/>
  <c r="L3946" i="10"/>
  <c r="J3946" i="10"/>
  <c r="E3946" i="10"/>
  <c r="F3946" i="10" s="1"/>
  <c r="M3945" i="10"/>
  <c r="L3945" i="10"/>
  <c r="J3945" i="10"/>
  <c r="E3945" i="10"/>
  <c r="F3945" i="10" s="1"/>
  <c r="M3944" i="10"/>
  <c r="L3944" i="10"/>
  <c r="J3944" i="10"/>
  <c r="E3944" i="10"/>
  <c r="F3944" i="10" s="1"/>
  <c r="M3943" i="10"/>
  <c r="L3943" i="10"/>
  <c r="J3943" i="10"/>
  <c r="E3943" i="10"/>
  <c r="F3943" i="10" s="1"/>
  <c r="M3942" i="10"/>
  <c r="L3942" i="10"/>
  <c r="J3942" i="10"/>
  <c r="E3942" i="10"/>
  <c r="F3942" i="10" s="1"/>
  <c r="M3941" i="10"/>
  <c r="L3941" i="10"/>
  <c r="J3941" i="10"/>
  <c r="E3941" i="10"/>
  <c r="F3941" i="10" s="1"/>
  <c r="M3940" i="10"/>
  <c r="L3940" i="10"/>
  <c r="J3940" i="10"/>
  <c r="E3940" i="10"/>
  <c r="F3940" i="10" s="1"/>
  <c r="M3939" i="10"/>
  <c r="L3939" i="10"/>
  <c r="J3939" i="10"/>
  <c r="F3939" i="10"/>
  <c r="E3939" i="10"/>
  <c r="M3938" i="10"/>
  <c r="L3938" i="10"/>
  <c r="J3938" i="10"/>
  <c r="E3938" i="10"/>
  <c r="F3938" i="10" s="1"/>
  <c r="M3937" i="10"/>
  <c r="L3937" i="10"/>
  <c r="J3937" i="10"/>
  <c r="E3937" i="10"/>
  <c r="F3937" i="10" s="1"/>
  <c r="M3936" i="10"/>
  <c r="L3936" i="10"/>
  <c r="J3936" i="10"/>
  <c r="E3936" i="10"/>
  <c r="F3936" i="10" s="1"/>
  <c r="M3935" i="10"/>
  <c r="L3935" i="10"/>
  <c r="J3935" i="10"/>
  <c r="E3935" i="10"/>
  <c r="F3935" i="10" s="1"/>
  <c r="M3934" i="10"/>
  <c r="L3934" i="10"/>
  <c r="J3934" i="10"/>
  <c r="F3934" i="10"/>
  <c r="E3934" i="10"/>
  <c r="M3933" i="10"/>
  <c r="L3933" i="10"/>
  <c r="J3933" i="10"/>
  <c r="E3933" i="10"/>
  <c r="F3933" i="10" s="1"/>
  <c r="M3932" i="10"/>
  <c r="L3932" i="10"/>
  <c r="J3932" i="10"/>
  <c r="E3932" i="10"/>
  <c r="F3932" i="10" s="1"/>
  <c r="M3931" i="10"/>
  <c r="L3931" i="10"/>
  <c r="J3931" i="10"/>
  <c r="E3931" i="10"/>
  <c r="F3931" i="10" s="1"/>
  <c r="M3930" i="10"/>
  <c r="L3930" i="10"/>
  <c r="J3930" i="10"/>
  <c r="E3930" i="10"/>
  <c r="F3930" i="10" s="1"/>
  <c r="M3929" i="10"/>
  <c r="L3929" i="10"/>
  <c r="J3929" i="10"/>
  <c r="E3929" i="10"/>
  <c r="F3929" i="10" s="1"/>
  <c r="M3928" i="10"/>
  <c r="L3928" i="10"/>
  <c r="J3928" i="10"/>
  <c r="E3928" i="10"/>
  <c r="F3928" i="10" s="1"/>
  <c r="M3927" i="10"/>
  <c r="L3927" i="10"/>
  <c r="J3927" i="10"/>
  <c r="E3927" i="10"/>
  <c r="F3927" i="10" s="1"/>
  <c r="M3926" i="10"/>
  <c r="L3926" i="10"/>
  <c r="J3926" i="10"/>
  <c r="F3926" i="10"/>
  <c r="E3926" i="10"/>
  <c r="M3925" i="10"/>
  <c r="L3925" i="10"/>
  <c r="J3925" i="10"/>
  <c r="E3925" i="10"/>
  <c r="F3925" i="10" s="1"/>
  <c r="M3924" i="10"/>
  <c r="L3924" i="10"/>
  <c r="J3924" i="10"/>
  <c r="E3924" i="10"/>
  <c r="F3924" i="10" s="1"/>
  <c r="M3923" i="10"/>
  <c r="L3923" i="10"/>
  <c r="J3923" i="10"/>
  <c r="E3923" i="10"/>
  <c r="F3923" i="10" s="1"/>
  <c r="M3922" i="10"/>
  <c r="L3922" i="10"/>
  <c r="J3922" i="10"/>
  <c r="E3922" i="10"/>
  <c r="F3922" i="10" s="1"/>
  <c r="M3921" i="10"/>
  <c r="L3921" i="10"/>
  <c r="J3921" i="10"/>
  <c r="E3921" i="10"/>
  <c r="F3921" i="10" s="1"/>
  <c r="M3920" i="10"/>
  <c r="L3920" i="10"/>
  <c r="J3920" i="10"/>
  <c r="E3920" i="10"/>
  <c r="F3920" i="10" s="1"/>
  <c r="M3919" i="10"/>
  <c r="L3919" i="10"/>
  <c r="J3919" i="10"/>
  <c r="E3919" i="10"/>
  <c r="F3919" i="10" s="1"/>
  <c r="M3918" i="10"/>
  <c r="L3918" i="10"/>
  <c r="J3918" i="10"/>
  <c r="E3918" i="10"/>
  <c r="F3918" i="10" s="1"/>
  <c r="M3917" i="10"/>
  <c r="L3917" i="10"/>
  <c r="J3917" i="10"/>
  <c r="E3917" i="10"/>
  <c r="F3917" i="10" s="1"/>
  <c r="M3916" i="10"/>
  <c r="L3916" i="10"/>
  <c r="J3916" i="10"/>
  <c r="E3916" i="10"/>
  <c r="F3916" i="10" s="1"/>
  <c r="M3915" i="10"/>
  <c r="L3915" i="10"/>
  <c r="J3915" i="10"/>
  <c r="E3915" i="10"/>
  <c r="F3915" i="10" s="1"/>
  <c r="M3914" i="10"/>
  <c r="L3914" i="10"/>
  <c r="J3914" i="10"/>
  <c r="E3914" i="10"/>
  <c r="F3914" i="10" s="1"/>
  <c r="M3913" i="10"/>
  <c r="L3913" i="10"/>
  <c r="J3913" i="10"/>
  <c r="E3913" i="10"/>
  <c r="F3913" i="10" s="1"/>
  <c r="M3912" i="10"/>
  <c r="L3912" i="10"/>
  <c r="J3912" i="10"/>
  <c r="E3912" i="10"/>
  <c r="F3912" i="10" s="1"/>
  <c r="M3911" i="10"/>
  <c r="L3911" i="10"/>
  <c r="J3911" i="10"/>
  <c r="E3911" i="10"/>
  <c r="F3911" i="10" s="1"/>
  <c r="M3910" i="10"/>
  <c r="L3910" i="10"/>
  <c r="J3910" i="10"/>
  <c r="E3910" i="10"/>
  <c r="F3910" i="10" s="1"/>
  <c r="M3909" i="10"/>
  <c r="L3909" i="10"/>
  <c r="J3909" i="10"/>
  <c r="E3909" i="10"/>
  <c r="F3909" i="10" s="1"/>
  <c r="M3908" i="10"/>
  <c r="L3908" i="10"/>
  <c r="J3908" i="10"/>
  <c r="E3908" i="10"/>
  <c r="F3908" i="10" s="1"/>
  <c r="M3907" i="10"/>
  <c r="L3907" i="10"/>
  <c r="J3907" i="10"/>
  <c r="F3907" i="10"/>
  <c r="E3907" i="10"/>
  <c r="M3906" i="10"/>
  <c r="L3906" i="10"/>
  <c r="J3906" i="10"/>
  <c r="E3906" i="10"/>
  <c r="F3906" i="10" s="1"/>
  <c r="M3905" i="10"/>
  <c r="L3905" i="10"/>
  <c r="J3905" i="10"/>
  <c r="E3905" i="10"/>
  <c r="F3905" i="10" s="1"/>
  <c r="M3904" i="10"/>
  <c r="L3904" i="10"/>
  <c r="J3904" i="10"/>
  <c r="E3904" i="10"/>
  <c r="F3904" i="10" s="1"/>
  <c r="M3903" i="10"/>
  <c r="L3903" i="10"/>
  <c r="J3903" i="10"/>
  <c r="E3903" i="10"/>
  <c r="F3903" i="10" s="1"/>
  <c r="M3902" i="10"/>
  <c r="L3902" i="10"/>
  <c r="J3902" i="10"/>
  <c r="E3902" i="10"/>
  <c r="F3902" i="10" s="1"/>
  <c r="M3901" i="10"/>
  <c r="L3901" i="10"/>
  <c r="J3901" i="10"/>
  <c r="E3901" i="10"/>
  <c r="F3901" i="10" s="1"/>
  <c r="M3900" i="10"/>
  <c r="L3900" i="10"/>
  <c r="J3900" i="10"/>
  <c r="E3900" i="10"/>
  <c r="F3900" i="10" s="1"/>
  <c r="M3899" i="10"/>
  <c r="L3899" i="10"/>
  <c r="J3899" i="10"/>
  <c r="E3899" i="10"/>
  <c r="F3899" i="10" s="1"/>
  <c r="M3898" i="10"/>
  <c r="L3898" i="10"/>
  <c r="J3898" i="10"/>
  <c r="E3898" i="10"/>
  <c r="F3898" i="10" s="1"/>
  <c r="M3897" i="10"/>
  <c r="L3897" i="10"/>
  <c r="J3897" i="10"/>
  <c r="E3897" i="10"/>
  <c r="F3897" i="10" s="1"/>
  <c r="M3896" i="10"/>
  <c r="L3896" i="10"/>
  <c r="J3896" i="10"/>
  <c r="E3896" i="10"/>
  <c r="F3896" i="10" s="1"/>
  <c r="M3895" i="10"/>
  <c r="L3895" i="10"/>
  <c r="J3895" i="10"/>
  <c r="E3895" i="10"/>
  <c r="F3895" i="10" s="1"/>
  <c r="M3894" i="10"/>
  <c r="L3894" i="10"/>
  <c r="J3894" i="10"/>
  <c r="E3894" i="10"/>
  <c r="F3894" i="10" s="1"/>
  <c r="M3893" i="10"/>
  <c r="L3893" i="10"/>
  <c r="J3893" i="10"/>
  <c r="E3893" i="10"/>
  <c r="F3893" i="10" s="1"/>
  <c r="M3892" i="10"/>
  <c r="L3892" i="10"/>
  <c r="J3892" i="10"/>
  <c r="E3892" i="10"/>
  <c r="F3892" i="10" s="1"/>
  <c r="M3891" i="10"/>
  <c r="L3891" i="10"/>
  <c r="J3891" i="10"/>
  <c r="E3891" i="10"/>
  <c r="F3891" i="10" s="1"/>
  <c r="M3890" i="10"/>
  <c r="L3890" i="10"/>
  <c r="J3890" i="10"/>
  <c r="E3890" i="10"/>
  <c r="F3890" i="10" s="1"/>
  <c r="M3889" i="10"/>
  <c r="L3889" i="10"/>
  <c r="J3889" i="10"/>
  <c r="E3889" i="10"/>
  <c r="F3889" i="10" s="1"/>
  <c r="M3888" i="10"/>
  <c r="L3888" i="10"/>
  <c r="J3888" i="10"/>
  <c r="F3888" i="10"/>
  <c r="E3888" i="10"/>
  <c r="M3887" i="10"/>
  <c r="L3887" i="10"/>
  <c r="J3887" i="10"/>
  <c r="E3887" i="10"/>
  <c r="F3887" i="10" s="1"/>
  <c r="M3886" i="10"/>
  <c r="L3886" i="10"/>
  <c r="J3886" i="10"/>
  <c r="F3886" i="10"/>
  <c r="E3886" i="10"/>
  <c r="M3885" i="10"/>
  <c r="L3885" i="10"/>
  <c r="J3885" i="10"/>
  <c r="E3885" i="10"/>
  <c r="F3885" i="10" s="1"/>
  <c r="M3884" i="10"/>
  <c r="L3884" i="10"/>
  <c r="J3884" i="10"/>
  <c r="F3884" i="10"/>
  <c r="E3884" i="10"/>
  <c r="M3883" i="10"/>
  <c r="L3883" i="10"/>
  <c r="J3883" i="10"/>
  <c r="E3883" i="10"/>
  <c r="F3883" i="10" s="1"/>
  <c r="M3882" i="10"/>
  <c r="L3882" i="10"/>
  <c r="J3882" i="10"/>
  <c r="E3882" i="10"/>
  <c r="F3882" i="10" s="1"/>
  <c r="M3881" i="10"/>
  <c r="L3881" i="10"/>
  <c r="J3881" i="10"/>
  <c r="E3881" i="10"/>
  <c r="F3881" i="10" s="1"/>
  <c r="M3880" i="10"/>
  <c r="L3880" i="10"/>
  <c r="J3880" i="10"/>
  <c r="E3880" i="10"/>
  <c r="F3880" i="10" s="1"/>
  <c r="M3879" i="10"/>
  <c r="L3879" i="10"/>
  <c r="J3879" i="10"/>
  <c r="E3879" i="10"/>
  <c r="F3879" i="10" s="1"/>
  <c r="M3878" i="10"/>
  <c r="L3878" i="10"/>
  <c r="J3878" i="10"/>
  <c r="E3878" i="10"/>
  <c r="F3878" i="10" s="1"/>
  <c r="M3877" i="10"/>
  <c r="L3877" i="10"/>
  <c r="J3877" i="10"/>
  <c r="E3877" i="10"/>
  <c r="F3877" i="10" s="1"/>
  <c r="M3876" i="10"/>
  <c r="L3876" i="10"/>
  <c r="J3876" i="10"/>
  <c r="E3876" i="10"/>
  <c r="F3876" i="10" s="1"/>
  <c r="M3875" i="10"/>
  <c r="L3875" i="10"/>
  <c r="J3875" i="10"/>
  <c r="F3875" i="10"/>
  <c r="E3875" i="10"/>
  <c r="M3874" i="10"/>
  <c r="L3874" i="10"/>
  <c r="J3874" i="10"/>
  <c r="E3874" i="10"/>
  <c r="F3874" i="10" s="1"/>
  <c r="M3873" i="10"/>
  <c r="L3873" i="10"/>
  <c r="J3873" i="10"/>
  <c r="E3873" i="10"/>
  <c r="F3873" i="10" s="1"/>
  <c r="M3872" i="10"/>
  <c r="L3872" i="10"/>
  <c r="J3872" i="10"/>
  <c r="E3872" i="10"/>
  <c r="F3872" i="10" s="1"/>
  <c r="M3871" i="10"/>
  <c r="L3871" i="10"/>
  <c r="J3871" i="10"/>
  <c r="E3871" i="10"/>
  <c r="F3871" i="10" s="1"/>
  <c r="M3870" i="10"/>
  <c r="L3870" i="10"/>
  <c r="J3870" i="10"/>
  <c r="E3870" i="10"/>
  <c r="F3870" i="10" s="1"/>
  <c r="M3869" i="10"/>
  <c r="L3869" i="10"/>
  <c r="J3869" i="10"/>
  <c r="E3869" i="10"/>
  <c r="F3869" i="10" s="1"/>
  <c r="M3868" i="10"/>
  <c r="L3868" i="10"/>
  <c r="J3868" i="10"/>
  <c r="E3868" i="10"/>
  <c r="F3868" i="10" s="1"/>
  <c r="M3867" i="10"/>
  <c r="L3867" i="10"/>
  <c r="J3867" i="10"/>
  <c r="E3867" i="10"/>
  <c r="F3867" i="10" s="1"/>
  <c r="M3866" i="10"/>
  <c r="L3866" i="10"/>
  <c r="J3866" i="10"/>
  <c r="E3866" i="10"/>
  <c r="F3866" i="10" s="1"/>
  <c r="M3865" i="10"/>
  <c r="L3865" i="10"/>
  <c r="J3865" i="10"/>
  <c r="E3865" i="10"/>
  <c r="F3865" i="10" s="1"/>
  <c r="M3864" i="10"/>
  <c r="L3864" i="10"/>
  <c r="J3864" i="10"/>
  <c r="F3864" i="10"/>
  <c r="E3864" i="10"/>
  <c r="M3863" i="10"/>
  <c r="L3863" i="10"/>
  <c r="J3863" i="10"/>
  <c r="E3863" i="10"/>
  <c r="F3863" i="10" s="1"/>
  <c r="M3862" i="10"/>
  <c r="L3862" i="10"/>
  <c r="J3862" i="10"/>
  <c r="E3862" i="10"/>
  <c r="F3862" i="10" s="1"/>
  <c r="M3861" i="10"/>
  <c r="L3861" i="10"/>
  <c r="J3861" i="10"/>
  <c r="E3861" i="10"/>
  <c r="F3861" i="10" s="1"/>
  <c r="M3860" i="10"/>
  <c r="L3860" i="10"/>
  <c r="J3860" i="10"/>
  <c r="E3860" i="10"/>
  <c r="F3860" i="10" s="1"/>
  <c r="M3859" i="10"/>
  <c r="L3859" i="10"/>
  <c r="J3859" i="10"/>
  <c r="E3859" i="10"/>
  <c r="F3859" i="10" s="1"/>
  <c r="M3858" i="10"/>
  <c r="L3858" i="10"/>
  <c r="J3858" i="10"/>
  <c r="E3858" i="10"/>
  <c r="F3858" i="10" s="1"/>
  <c r="M3857" i="10"/>
  <c r="L3857" i="10"/>
  <c r="J3857" i="10"/>
  <c r="E3857" i="10"/>
  <c r="F3857" i="10" s="1"/>
  <c r="M3856" i="10"/>
  <c r="L3856" i="10"/>
  <c r="J3856" i="10"/>
  <c r="E3856" i="10"/>
  <c r="F3856" i="10" s="1"/>
  <c r="M3855" i="10"/>
  <c r="L3855" i="10"/>
  <c r="J3855" i="10"/>
  <c r="E3855" i="10"/>
  <c r="F3855" i="10" s="1"/>
  <c r="M3854" i="10"/>
  <c r="L3854" i="10"/>
  <c r="J3854" i="10"/>
  <c r="E3854" i="10"/>
  <c r="F3854" i="10" s="1"/>
  <c r="M3853" i="10"/>
  <c r="L3853" i="10"/>
  <c r="J3853" i="10"/>
  <c r="E3853" i="10"/>
  <c r="F3853" i="10" s="1"/>
  <c r="M3852" i="10"/>
  <c r="L3852" i="10"/>
  <c r="J3852" i="10"/>
  <c r="E3852" i="10"/>
  <c r="F3852" i="10" s="1"/>
  <c r="M3851" i="10"/>
  <c r="L3851" i="10"/>
  <c r="J3851" i="10"/>
  <c r="F3851" i="10"/>
  <c r="E3851" i="10"/>
  <c r="M3850" i="10"/>
  <c r="L3850" i="10"/>
  <c r="J3850" i="10"/>
  <c r="E3850" i="10"/>
  <c r="F3850" i="10" s="1"/>
  <c r="M3849" i="10"/>
  <c r="L3849" i="10"/>
  <c r="J3849" i="10"/>
  <c r="E3849" i="10"/>
  <c r="F3849" i="10" s="1"/>
  <c r="M3848" i="10"/>
  <c r="L3848" i="10"/>
  <c r="J3848" i="10"/>
  <c r="E3848" i="10"/>
  <c r="F3848" i="10" s="1"/>
  <c r="M3847" i="10"/>
  <c r="L3847" i="10"/>
  <c r="J3847" i="10"/>
  <c r="E3847" i="10"/>
  <c r="F3847" i="10" s="1"/>
  <c r="M3846" i="10"/>
  <c r="L3846" i="10"/>
  <c r="J3846" i="10"/>
  <c r="E3846" i="10"/>
  <c r="F3846" i="10" s="1"/>
  <c r="M3845" i="10"/>
  <c r="L3845" i="10"/>
  <c r="J3845" i="10"/>
  <c r="E3845" i="10"/>
  <c r="F3845" i="10" s="1"/>
  <c r="M3844" i="10"/>
  <c r="L3844" i="10"/>
  <c r="J3844" i="10"/>
  <c r="E3844" i="10"/>
  <c r="F3844" i="10" s="1"/>
  <c r="M3843" i="10"/>
  <c r="L3843" i="10"/>
  <c r="J3843" i="10"/>
  <c r="E3843" i="10"/>
  <c r="F3843" i="10" s="1"/>
  <c r="M3842" i="10"/>
  <c r="L3842" i="10"/>
  <c r="J3842" i="10"/>
  <c r="E3842" i="10"/>
  <c r="F3842" i="10" s="1"/>
  <c r="M3841" i="10"/>
  <c r="L3841" i="10"/>
  <c r="J3841" i="10"/>
  <c r="E3841" i="10"/>
  <c r="F3841" i="10" s="1"/>
  <c r="M3840" i="10"/>
  <c r="L3840" i="10"/>
  <c r="J3840" i="10"/>
  <c r="E3840" i="10"/>
  <c r="F3840" i="10" s="1"/>
  <c r="M3839" i="10"/>
  <c r="L3839" i="10"/>
  <c r="J3839" i="10"/>
  <c r="F3839" i="10"/>
  <c r="E3839" i="10"/>
  <c r="M3838" i="10"/>
  <c r="L3838" i="10"/>
  <c r="J3838" i="10"/>
  <c r="E3838" i="10"/>
  <c r="F3838" i="10" s="1"/>
  <c r="M3837" i="10"/>
  <c r="L3837" i="10"/>
  <c r="J3837" i="10"/>
  <c r="E3837" i="10"/>
  <c r="F3837" i="10" s="1"/>
  <c r="M3836" i="10"/>
  <c r="L3836" i="10"/>
  <c r="J3836" i="10"/>
  <c r="E3836" i="10"/>
  <c r="F3836" i="10" s="1"/>
  <c r="M3835" i="10"/>
  <c r="L3835" i="10"/>
  <c r="J3835" i="10"/>
  <c r="E3835" i="10"/>
  <c r="F3835" i="10" s="1"/>
  <c r="M3834" i="10"/>
  <c r="L3834" i="10"/>
  <c r="J3834" i="10"/>
  <c r="E3834" i="10"/>
  <c r="F3834" i="10" s="1"/>
  <c r="M3833" i="10"/>
  <c r="L3833" i="10"/>
  <c r="J3833" i="10"/>
  <c r="E3833" i="10"/>
  <c r="F3833" i="10" s="1"/>
  <c r="M3832" i="10"/>
  <c r="L3832" i="10"/>
  <c r="J3832" i="10"/>
  <c r="E3832" i="10"/>
  <c r="F3832" i="10" s="1"/>
  <c r="M3831" i="10"/>
  <c r="L3831" i="10"/>
  <c r="J3831" i="10"/>
  <c r="E3831" i="10"/>
  <c r="F3831" i="10" s="1"/>
  <c r="M3830" i="10"/>
  <c r="L3830" i="10"/>
  <c r="J3830" i="10"/>
  <c r="E3830" i="10"/>
  <c r="F3830" i="10" s="1"/>
  <c r="M3829" i="10"/>
  <c r="L3829" i="10"/>
  <c r="J3829" i="10"/>
  <c r="E3829" i="10"/>
  <c r="F3829" i="10" s="1"/>
  <c r="M3828" i="10"/>
  <c r="L3828" i="10"/>
  <c r="J3828" i="10"/>
  <c r="E3828" i="10"/>
  <c r="F3828" i="10" s="1"/>
  <c r="M3827" i="10"/>
  <c r="L3827" i="10"/>
  <c r="J3827" i="10"/>
  <c r="E3827" i="10"/>
  <c r="F3827" i="10" s="1"/>
  <c r="M3826" i="10"/>
  <c r="L3826" i="10"/>
  <c r="J3826" i="10"/>
  <c r="F3826" i="10"/>
  <c r="E3826" i="10"/>
  <c r="M3825" i="10"/>
  <c r="L3825" i="10"/>
  <c r="J3825" i="10"/>
  <c r="E3825" i="10"/>
  <c r="F3825" i="10" s="1"/>
  <c r="M3824" i="10"/>
  <c r="L3824" i="10"/>
  <c r="J3824" i="10"/>
  <c r="E3824" i="10"/>
  <c r="F3824" i="10" s="1"/>
  <c r="M3823" i="10"/>
  <c r="L3823" i="10"/>
  <c r="J3823" i="10"/>
  <c r="E3823" i="10"/>
  <c r="F3823" i="10" s="1"/>
  <c r="M3822" i="10"/>
  <c r="L3822" i="10"/>
  <c r="J3822" i="10"/>
  <c r="E3822" i="10"/>
  <c r="F3822" i="10" s="1"/>
  <c r="M3821" i="10"/>
  <c r="L3821" i="10"/>
  <c r="J3821" i="10"/>
  <c r="E3821" i="10"/>
  <c r="F3821" i="10" s="1"/>
  <c r="M3820" i="10"/>
  <c r="L3820" i="10"/>
  <c r="J3820" i="10"/>
  <c r="E3820" i="10"/>
  <c r="F3820" i="10" s="1"/>
  <c r="M3819" i="10"/>
  <c r="L3819" i="10"/>
  <c r="J3819" i="10"/>
  <c r="E3819" i="10"/>
  <c r="F3819" i="10" s="1"/>
  <c r="M3818" i="10"/>
  <c r="L3818" i="10"/>
  <c r="J3818" i="10"/>
  <c r="E3818" i="10"/>
  <c r="F3818" i="10" s="1"/>
  <c r="M3817" i="10"/>
  <c r="L3817" i="10"/>
  <c r="J3817" i="10"/>
  <c r="E3817" i="10"/>
  <c r="F3817" i="10" s="1"/>
  <c r="M3816" i="10"/>
  <c r="L3816" i="10"/>
  <c r="J3816" i="10"/>
  <c r="E3816" i="10"/>
  <c r="F3816" i="10" s="1"/>
  <c r="M3815" i="10"/>
  <c r="L3815" i="10"/>
  <c r="J3815" i="10"/>
  <c r="E3815" i="10"/>
  <c r="F3815" i="10" s="1"/>
  <c r="M3814" i="10"/>
  <c r="L3814" i="10"/>
  <c r="J3814" i="10"/>
  <c r="F3814" i="10"/>
  <c r="E3814" i="10"/>
  <c r="M3813" i="10"/>
  <c r="L3813" i="10"/>
  <c r="J3813" i="10"/>
  <c r="F3813" i="10"/>
  <c r="E3813" i="10"/>
  <c r="M3812" i="10"/>
  <c r="L3812" i="10"/>
  <c r="J3812" i="10"/>
  <c r="F3812" i="10"/>
  <c r="E3812" i="10"/>
  <c r="M3811" i="10"/>
  <c r="L3811" i="10"/>
  <c r="J3811" i="10"/>
  <c r="E3811" i="10"/>
  <c r="F3811" i="10" s="1"/>
  <c r="M3810" i="10"/>
  <c r="L3810" i="10"/>
  <c r="J3810" i="10"/>
  <c r="E3810" i="10"/>
  <c r="F3810" i="10" s="1"/>
  <c r="M3809" i="10"/>
  <c r="L3809" i="10"/>
  <c r="J3809" i="10"/>
  <c r="E3809" i="10"/>
  <c r="F3809" i="10" s="1"/>
  <c r="M3808" i="10"/>
  <c r="L3808" i="10"/>
  <c r="J3808" i="10"/>
  <c r="E3808" i="10"/>
  <c r="F3808" i="10" s="1"/>
  <c r="M3807" i="10"/>
  <c r="L3807" i="10"/>
  <c r="J3807" i="10"/>
  <c r="E3807" i="10"/>
  <c r="F3807" i="10" s="1"/>
  <c r="M3806" i="10"/>
  <c r="L3806" i="10"/>
  <c r="J3806" i="10"/>
  <c r="E3806" i="10"/>
  <c r="F3806" i="10" s="1"/>
  <c r="M3805" i="10"/>
  <c r="L3805" i="10"/>
  <c r="J3805" i="10"/>
  <c r="E3805" i="10"/>
  <c r="F3805" i="10" s="1"/>
  <c r="M3804" i="10"/>
  <c r="L3804" i="10"/>
  <c r="J3804" i="10"/>
  <c r="E3804" i="10"/>
  <c r="F3804" i="10" s="1"/>
  <c r="M3803" i="10"/>
  <c r="L3803" i="10"/>
  <c r="J3803" i="10"/>
  <c r="E3803" i="10"/>
  <c r="F3803" i="10" s="1"/>
  <c r="M3802" i="10"/>
  <c r="L3802" i="10"/>
  <c r="J3802" i="10"/>
  <c r="F3802" i="10"/>
  <c r="E3802" i="10"/>
  <c r="M3801" i="10"/>
  <c r="L3801" i="10"/>
  <c r="J3801" i="10"/>
  <c r="E3801" i="10"/>
  <c r="F3801" i="10" s="1"/>
  <c r="M3800" i="10"/>
  <c r="L3800" i="10"/>
  <c r="J3800" i="10"/>
  <c r="E3800" i="10"/>
  <c r="F3800" i="10" s="1"/>
  <c r="M3799" i="10"/>
  <c r="L3799" i="10"/>
  <c r="J3799" i="10"/>
  <c r="E3799" i="10"/>
  <c r="F3799" i="10" s="1"/>
  <c r="M3798" i="10"/>
  <c r="L3798" i="10"/>
  <c r="J3798" i="10"/>
  <c r="E3798" i="10"/>
  <c r="F3798" i="10" s="1"/>
  <c r="M3797" i="10"/>
  <c r="L3797" i="10"/>
  <c r="J3797" i="10"/>
  <c r="E3797" i="10"/>
  <c r="F3797" i="10" s="1"/>
  <c r="M3796" i="10"/>
  <c r="L3796" i="10"/>
  <c r="J3796" i="10"/>
  <c r="E3796" i="10"/>
  <c r="F3796" i="10" s="1"/>
  <c r="M3795" i="10"/>
  <c r="L3795" i="10"/>
  <c r="J3795" i="10"/>
  <c r="F3795" i="10"/>
  <c r="E3795" i="10"/>
  <c r="M3794" i="10"/>
  <c r="L3794" i="10"/>
  <c r="J3794" i="10"/>
  <c r="E3794" i="10"/>
  <c r="F3794" i="10" s="1"/>
  <c r="M3793" i="10"/>
  <c r="L3793" i="10"/>
  <c r="J3793" i="10"/>
  <c r="E3793" i="10"/>
  <c r="F3793" i="10" s="1"/>
  <c r="M3792" i="10"/>
  <c r="L3792" i="10"/>
  <c r="J3792" i="10"/>
  <c r="E3792" i="10"/>
  <c r="F3792" i="10" s="1"/>
  <c r="M3791" i="10"/>
  <c r="L3791" i="10"/>
  <c r="J3791" i="10"/>
  <c r="E3791" i="10"/>
  <c r="F3791" i="10" s="1"/>
  <c r="M3790" i="10"/>
  <c r="L3790" i="10"/>
  <c r="J3790" i="10"/>
  <c r="E3790" i="10"/>
  <c r="F3790" i="10" s="1"/>
  <c r="M3789" i="10"/>
  <c r="L3789" i="10"/>
  <c r="J3789" i="10"/>
  <c r="E3789" i="10"/>
  <c r="F3789" i="10" s="1"/>
  <c r="M3788" i="10"/>
  <c r="L3788" i="10"/>
  <c r="J3788" i="10"/>
  <c r="F3788" i="10"/>
  <c r="E3788" i="10"/>
  <c r="M3787" i="10"/>
  <c r="L3787" i="10"/>
  <c r="J3787" i="10"/>
  <c r="E3787" i="10"/>
  <c r="F3787" i="10" s="1"/>
  <c r="M3786" i="10"/>
  <c r="L3786" i="10"/>
  <c r="J3786" i="10"/>
  <c r="E3786" i="10"/>
  <c r="F3786" i="10" s="1"/>
  <c r="M3785" i="10"/>
  <c r="L3785" i="10"/>
  <c r="J3785" i="10"/>
  <c r="E3785" i="10"/>
  <c r="F3785" i="10" s="1"/>
  <c r="M3784" i="10"/>
  <c r="L3784" i="10"/>
  <c r="J3784" i="10"/>
  <c r="E3784" i="10"/>
  <c r="F3784" i="10" s="1"/>
  <c r="M3783" i="10"/>
  <c r="L3783" i="10"/>
  <c r="J3783" i="10"/>
  <c r="E3783" i="10"/>
  <c r="F3783" i="10" s="1"/>
  <c r="M3782" i="10"/>
  <c r="L3782" i="10"/>
  <c r="J3782" i="10"/>
  <c r="E3782" i="10"/>
  <c r="F3782" i="10" s="1"/>
  <c r="M3781" i="10"/>
  <c r="L3781" i="10"/>
  <c r="J3781" i="10"/>
  <c r="E3781" i="10"/>
  <c r="F3781" i="10" s="1"/>
  <c r="M3780" i="10"/>
  <c r="L3780" i="10"/>
  <c r="J3780" i="10"/>
  <c r="E3780" i="10"/>
  <c r="F3780" i="10" s="1"/>
  <c r="M3779" i="10"/>
  <c r="L3779" i="10"/>
  <c r="J3779" i="10"/>
  <c r="E3779" i="10"/>
  <c r="F3779" i="10" s="1"/>
  <c r="M3778" i="10"/>
  <c r="L3778" i="10"/>
  <c r="J3778" i="10"/>
  <c r="F3778" i="10"/>
  <c r="E3778" i="10"/>
  <c r="M3777" i="10"/>
  <c r="L3777" i="10"/>
  <c r="J3777" i="10"/>
  <c r="E3777" i="10"/>
  <c r="F3777" i="10" s="1"/>
  <c r="M3776" i="10"/>
  <c r="L3776" i="10"/>
  <c r="J3776" i="10"/>
  <c r="E3776" i="10"/>
  <c r="F3776" i="10" s="1"/>
  <c r="M3775" i="10"/>
  <c r="L3775" i="10"/>
  <c r="J3775" i="10"/>
  <c r="E3775" i="10"/>
  <c r="F3775" i="10" s="1"/>
  <c r="M3774" i="10"/>
  <c r="L3774" i="10"/>
  <c r="J3774" i="10"/>
  <c r="E3774" i="10"/>
  <c r="F3774" i="10" s="1"/>
  <c r="M3773" i="10"/>
  <c r="L3773" i="10"/>
  <c r="J3773" i="10"/>
  <c r="E3773" i="10"/>
  <c r="F3773" i="10" s="1"/>
  <c r="M3772" i="10"/>
  <c r="L3772" i="10"/>
  <c r="J3772" i="10"/>
  <c r="F3772" i="10"/>
  <c r="E3772" i="10"/>
  <c r="M3771" i="10"/>
  <c r="L3771" i="10"/>
  <c r="J3771" i="10"/>
  <c r="E3771" i="10"/>
  <c r="F3771" i="10" s="1"/>
  <c r="M3770" i="10"/>
  <c r="L3770" i="10"/>
  <c r="J3770" i="10"/>
  <c r="E3770" i="10"/>
  <c r="F3770" i="10" s="1"/>
  <c r="M3769" i="10"/>
  <c r="L3769" i="10"/>
  <c r="J3769" i="10"/>
  <c r="E3769" i="10"/>
  <c r="F3769" i="10" s="1"/>
  <c r="M3768" i="10"/>
  <c r="L3768" i="10"/>
  <c r="J3768" i="10"/>
  <c r="E3768" i="10"/>
  <c r="F3768" i="10" s="1"/>
  <c r="M3767" i="10"/>
  <c r="L3767" i="10"/>
  <c r="J3767" i="10"/>
  <c r="F3767" i="10"/>
  <c r="E3767" i="10"/>
  <c r="M3766" i="10"/>
  <c r="L3766" i="10"/>
  <c r="J3766" i="10"/>
  <c r="F3766" i="10"/>
  <c r="E3766" i="10"/>
  <c r="M3765" i="10"/>
  <c r="L3765" i="10"/>
  <c r="J3765" i="10"/>
  <c r="E3765" i="10"/>
  <c r="F3765" i="10" s="1"/>
  <c r="M3764" i="10"/>
  <c r="L3764" i="10"/>
  <c r="J3764" i="10"/>
  <c r="F3764" i="10"/>
  <c r="E3764" i="10"/>
  <c r="M3763" i="10"/>
  <c r="L3763" i="10"/>
  <c r="J3763" i="10"/>
  <c r="F3763" i="10"/>
  <c r="E3763" i="10"/>
  <c r="M3762" i="10"/>
  <c r="L3762" i="10"/>
  <c r="J3762" i="10"/>
  <c r="E3762" i="10"/>
  <c r="F3762" i="10" s="1"/>
  <c r="M3761" i="10"/>
  <c r="L3761" i="10"/>
  <c r="J3761" i="10"/>
  <c r="E3761" i="10"/>
  <c r="F3761" i="10" s="1"/>
  <c r="M3760" i="10"/>
  <c r="L3760" i="10"/>
  <c r="J3760" i="10"/>
  <c r="E3760" i="10"/>
  <c r="F3760" i="10" s="1"/>
  <c r="M3759" i="10"/>
  <c r="L3759" i="10"/>
  <c r="J3759" i="10"/>
  <c r="E3759" i="10"/>
  <c r="F3759" i="10" s="1"/>
  <c r="M3758" i="10"/>
  <c r="L3758" i="10"/>
  <c r="J3758" i="10"/>
  <c r="E3758" i="10"/>
  <c r="F3758" i="10" s="1"/>
  <c r="M3757" i="10"/>
  <c r="L3757" i="10"/>
  <c r="J3757" i="10"/>
  <c r="E3757" i="10"/>
  <c r="F3757" i="10" s="1"/>
  <c r="M3756" i="10"/>
  <c r="L3756" i="10"/>
  <c r="J3756" i="10"/>
  <c r="E3756" i="10"/>
  <c r="F3756" i="10" s="1"/>
  <c r="M3755" i="10"/>
  <c r="L3755" i="10"/>
  <c r="J3755" i="10"/>
  <c r="E3755" i="10"/>
  <c r="F3755" i="10" s="1"/>
  <c r="M3754" i="10"/>
  <c r="L3754" i="10"/>
  <c r="J3754" i="10"/>
  <c r="E3754" i="10"/>
  <c r="F3754" i="10" s="1"/>
  <c r="M3753" i="10"/>
  <c r="L3753" i="10"/>
  <c r="J3753" i="10"/>
  <c r="E3753" i="10"/>
  <c r="F3753" i="10" s="1"/>
  <c r="M3752" i="10"/>
  <c r="L3752" i="10"/>
  <c r="J3752" i="10"/>
  <c r="E3752" i="10"/>
  <c r="F3752" i="10" s="1"/>
  <c r="M3751" i="10"/>
  <c r="L3751" i="10"/>
  <c r="J3751" i="10"/>
  <c r="E3751" i="10"/>
  <c r="F3751" i="10" s="1"/>
  <c r="M3750" i="10"/>
  <c r="L3750" i="10"/>
  <c r="J3750" i="10"/>
  <c r="E3750" i="10"/>
  <c r="F3750" i="10" s="1"/>
  <c r="M3749" i="10"/>
  <c r="L3749" i="10"/>
  <c r="J3749" i="10"/>
  <c r="E3749" i="10"/>
  <c r="F3749" i="10" s="1"/>
  <c r="M3748" i="10"/>
  <c r="L3748" i="10"/>
  <c r="J3748" i="10"/>
  <c r="E3748" i="10"/>
  <c r="F3748" i="10" s="1"/>
  <c r="M3747" i="10"/>
  <c r="L3747" i="10"/>
  <c r="J3747" i="10"/>
  <c r="E3747" i="10"/>
  <c r="F3747" i="10" s="1"/>
  <c r="M3746" i="10"/>
  <c r="L3746" i="10"/>
  <c r="J3746" i="10"/>
  <c r="E3746" i="10"/>
  <c r="F3746" i="10" s="1"/>
  <c r="M3745" i="10"/>
  <c r="L3745" i="10"/>
  <c r="J3745" i="10"/>
  <c r="E3745" i="10"/>
  <c r="F3745" i="10" s="1"/>
  <c r="M3744" i="10"/>
  <c r="L3744" i="10"/>
  <c r="J3744" i="10"/>
  <c r="F3744" i="10"/>
  <c r="E3744" i="10"/>
  <c r="M3743" i="10"/>
  <c r="L3743" i="10"/>
  <c r="J3743" i="10"/>
  <c r="E3743" i="10"/>
  <c r="F3743" i="10" s="1"/>
  <c r="M3742" i="10"/>
  <c r="L3742" i="10"/>
  <c r="J3742" i="10"/>
  <c r="F3742" i="10"/>
  <c r="E3742" i="10"/>
  <c r="M3741" i="10"/>
  <c r="L3741" i="10"/>
  <c r="J3741" i="10"/>
  <c r="F3741" i="10"/>
  <c r="E3741" i="10"/>
  <c r="M3740" i="10"/>
  <c r="L3740" i="10"/>
  <c r="J3740" i="10"/>
  <c r="E3740" i="10"/>
  <c r="F3740" i="10" s="1"/>
  <c r="M3739" i="10"/>
  <c r="L3739" i="10"/>
  <c r="J3739" i="10"/>
  <c r="E3739" i="10"/>
  <c r="F3739" i="10" s="1"/>
  <c r="M3738" i="10"/>
  <c r="L3738" i="10"/>
  <c r="J3738" i="10"/>
  <c r="E3738" i="10"/>
  <c r="F3738" i="10" s="1"/>
  <c r="M3737" i="10"/>
  <c r="L3737" i="10"/>
  <c r="J3737" i="10"/>
  <c r="E3737" i="10"/>
  <c r="F3737" i="10" s="1"/>
  <c r="M3736" i="10"/>
  <c r="L3736" i="10"/>
  <c r="J3736" i="10"/>
  <c r="E3736" i="10"/>
  <c r="F3736" i="10" s="1"/>
  <c r="M3735" i="10"/>
  <c r="L3735" i="10"/>
  <c r="J3735" i="10"/>
  <c r="E3735" i="10"/>
  <c r="F3735" i="10" s="1"/>
  <c r="M3734" i="10"/>
  <c r="L3734" i="10"/>
  <c r="J3734" i="10"/>
  <c r="E3734" i="10"/>
  <c r="F3734" i="10" s="1"/>
  <c r="M3733" i="10"/>
  <c r="L3733" i="10"/>
  <c r="J3733" i="10"/>
  <c r="E3733" i="10"/>
  <c r="F3733" i="10" s="1"/>
  <c r="M3732" i="10"/>
  <c r="L3732" i="10"/>
  <c r="J3732" i="10"/>
  <c r="E3732" i="10"/>
  <c r="F3732" i="10" s="1"/>
  <c r="M3731" i="10"/>
  <c r="L3731" i="10"/>
  <c r="J3731" i="10"/>
  <c r="E3731" i="10"/>
  <c r="F3731" i="10" s="1"/>
  <c r="M3730" i="10"/>
  <c r="L3730" i="10"/>
  <c r="J3730" i="10"/>
  <c r="F3730" i="10"/>
  <c r="E3730" i="10"/>
  <c r="M3729" i="10"/>
  <c r="L3729" i="10"/>
  <c r="J3729" i="10"/>
  <c r="E3729" i="10"/>
  <c r="F3729" i="10" s="1"/>
  <c r="M3728" i="10"/>
  <c r="L3728" i="10"/>
  <c r="J3728" i="10"/>
  <c r="E3728" i="10"/>
  <c r="F3728" i="10" s="1"/>
  <c r="M3727" i="10"/>
  <c r="L3727" i="10"/>
  <c r="J3727" i="10"/>
  <c r="E3727" i="10"/>
  <c r="F3727" i="10" s="1"/>
  <c r="M3726" i="10"/>
  <c r="L3726" i="10"/>
  <c r="J3726" i="10"/>
  <c r="E3726" i="10"/>
  <c r="F3726" i="10" s="1"/>
  <c r="M3725" i="10"/>
  <c r="L3725" i="10"/>
  <c r="J3725" i="10"/>
  <c r="E3725" i="10"/>
  <c r="F3725" i="10" s="1"/>
  <c r="M3724" i="10"/>
  <c r="L3724" i="10"/>
  <c r="J3724" i="10"/>
  <c r="E3724" i="10"/>
  <c r="F3724" i="10" s="1"/>
  <c r="M3723" i="10"/>
  <c r="L3723" i="10"/>
  <c r="J3723" i="10"/>
  <c r="E3723" i="10"/>
  <c r="F3723" i="10" s="1"/>
  <c r="M3722" i="10"/>
  <c r="L3722" i="10"/>
  <c r="J3722" i="10"/>
  <c r="E3722" i="10"/>
  <c r="F3722" i="10" s="1"/>
  <c r="M3721" i="10"/>
  <c r="L3721" i="10"/>
  <c r="J3721" i="10"/>
  <c r="E3721" i="10"/>
  <c r="F3721" i="10" s="1"/>
  <c r="M3720" i="10"/>
  <c r="L3720" i="10"/>
  <c r="J3720" i="10"/>
  <c r="F3720" i="10"/>
  <c r="E3720" i="10"/>
  <c r="M3719" i="10"/>
  <c r="L3719" i="10"/>
  <c r="J3719" i="10"/>
  <c r="F3719" i="10"/>
  <c r="E3719" i="10"/>
  <c r="M3718" i="10"/>
  <c r="L3718" i="10"/>
  <c r="J3718" i="10"/>
  <c r="E3718" i="10"/>
  <c r="F3718" i="10" s="1"/>
  <c r="M3717" i="10"/>
  <c r="L3717" i="10"/>
  <c r="J3717" i="10"/>
  <c r="E3717" i="10"/>
  <c r="F3717" i="10" s="1"/>
  <c r="M3716" i="10"/>
  <c r="L3716" i="10"/>
  <c r="J3716" i="10"/>
  <c r="E3716" i="10"/>
  <c r="F3716" i="10" s="1"/>
  <c r="M3715" i="10"/>
  <c r="L3715" i="10"/>
  <c r="J3715" i="10"/>
  <c r="E3715" i="10"/>
  <c r="F3715" i="10" s="1"/>
  <c r="M3714" i="10"/>
  <c r="L3714" i="10"/>
  <c r="J3714" i="10"/>
  <c r="E3714" i="10"/>
  <c r="F3714" i="10" s="1"/>
  <c r="M3713" i="10"/>
  <c r="L3713" i="10"/>
  <c r="J3713" i="10"/>
  <c r="E3713" i="10"/>
  <c r="F3713" i="10" s="1"/>
  <c r="M3712" i="10"/>
  <c r="L3712" i="10"/>
  <c r="J3712" i="10"/>
  <c r="E3712" i="10"/>
  <c r="F3712" i="10" s="1"/>
  <c r="M3711" i="10"/>
  <c r="L3711" i="10"/>
  <c r="J3711" i="10"/>
  <c r="E3711" i="10"/>
  <c r="F3711" i="10" s="1"/>
  <c r="M3710" i="10"/>
  <c r="L3710" i="10"/>
  <c r="J3710" i="10"/>
  <c r="F3710" i="10"/>
  <c r="E3710" i="10"/>
  <c r="M3709" i="10"/>
  <c r="L3709" i="10"/>
  <c r="J3709" i="10"/>
  <c r="E3709" i="10"/>
  <c r="F3709" i="10" s="1"/>
  <c r="M3708" i="10"/>
  <c r="L3708" i="10"/>
  <c r="J3708" i="10"/>
  <c r="E3708" i="10"/>
  <c r="F3708" i="10" s="1"/>
  <c r="M3707" i="10"/>
  <c r="L3707" i="10"/>
  <c r="J3707" i="10"/>
  <c r="E3707" i="10"/>
  <c r="F3707" i="10" s="1"/>
  <c r="M3706" i="10"/>
  <c r="L3706" i="10"/>
  <c r="J3706" i="10"/>
  <c r="E3706" i="10"/>
  <c r="F3706" i="10" s="1"/>
  <c r="M3705" i="10"/>
  <c r="L3705" i="10"/>
  <c r="J3705" i="10"/>
  <c r="E3705" i="10"/>
  <c r="F3705" i="10" s="1"/>
  <c r="M3704" i="10"/>
  <c r="L3704" i="10"/>
  <c r="J3704" i="10"/>
  <c r="E3704" i="10"/>
  <c r="F3704" i="10" s="1"/>
  <c r="M3703" i="10"/>
  <c r="L3703" i="10"/>
  <c r="J3703" i="10"/>
  <c r="E3703" i="10"/>
  <c r="F3703" i="10" s="1"/>
  <c r="M3702" i="10"/>
  <c r="L3702" i="10"/>
  <c r="J3702" i="10"/>
  <c r="E3702" i="10"/>
  <c r="F3702" i="10" s="1"/>
  <c r="M3701" i="10"/>
  <c r="L3701" i="10"/>
  <c r="J3701" i="10"/>
  <c r="E3701" i="10"/>
  <c r="F3701" i="10" s="1"/>
  <c r="M3700" i="10"/>
  <c r="L3700" i="10"/>
  <c r="J3700" i="10"/>
  <c r="F3700" i="10"/>
  <c r="E3700" i="10"/>
  <c r="M3699" i="10"/>
  <c r="L3699" i="10"/>
  <c r="J3699" i="10"/>
  <c r="E3699" i="10"/>
  <c r="F3699" i="10" s="1"/>
  <c r="M3698" i="10"/>
  <c r="L3698" i="10"/>
  <c r="J3698" i="10"/>
  <c r="E3698" i="10"/>
  <c r="F3698" i="10" s="1"/>
  <c r="M3697" i="10"/>
  <c r="L3697" i="10"/>
  <c r="J3697" i="10"/>
  <c r="E3697" i="10"/>
  <c r="F3697" i="10" s="1"/>
  <c r="M3696" i="10"/>
  <c r="L3696" i="10"/>
  <c r="J3696" i="10"/>
  <c r="E3696" i="10"/>
  <c r="F3696" i="10" s="1"/>
  <c r="M3695" i="10"/>
  <c r="L3695" i="10"/>
  <c r="J3695" i="10"/>
  <c r="F3695" i="10"/>
  <c r="E3695" i="10"/>
  <c r="M3694" i="10"/>
  <c r="L3694" i="10"/>
  <c r="J3694" i="10"/>
  <c r="F3694" i="10"/>
  <c r="E3694" i="10"/>
  <c r="M3693" i="10"/>
  <c r="L3693" i="10"/>
  <c r="J3693" i="10"/>
  <c r="E3693" i="10"/>
  <c r="F3693" i="10" s="1"/>
  <c r="M3692" i="10"/>
  <c r="L3692" i="10"/>
  <c r="J3692" i="10"/>
  <c r="E3692" i="10"/>
  <c r="F3692" i="10" s="1"/>
  <c r="M3691" i="10"/>
  <c r="L3691" i="10"/>
  <c r="J3691" i="10"/>
  <c r="E3691" i="10"/>
  <c r="F3691" i="10" s="1"/>
  <c r="M3690" i="10"/>
  <c r="L3690" i="10"/>
  <c r="J3690" i="10"/>
  <c r="E3690" i="10"/>
  <c r="F3690" i="10" s="1"/>
  <c r="M3689" i="10"/>
  <c r="L3689" i="10"/>
  <c r="J3689" i="10"/>
  <c r="E3689" i="10"/>
  <c r="F3689" i="10" s="1"/>
  <c r="M3688" i="10"/>
  <c r="L3688" i="10"/>
  <c r="J3688" i="10"/>
  <c r="E3688" i="10"/>
  <c r="F3688" i="10" s="1"/>
  <c r="M3687" i="10"/>
  <c r="L3687" i="10"/>
  <c r="J3687" i="10"/>
  <c r="E3687" i="10"/>
  <c r="F3687" i="10" s="1"/>
  <c r="M3686" i="10"/>
  <c r="L3686" i="10"/>
  <c r="J3686" i="10"/>
  <c r="E3686" i="10"/>
  <c r="F3686" i="10" s="1"/>
  <c r="M3685" i="10"/>
  <c r="L3685" i="10"/>
  <c r="J3685" i="10"/>
  <c r="E3685" i="10"/>
  <c r="F3685" i="10" s="1"/>
  <c r="M3684" i="10"/>
  <c r="L3684" i="10"/>
  <c r="J3684" i="10"/>
  <c r="E3684" i="10"/>
  <c r="F3684" i="10" s="1"/>
  <c r="M3683" i="10"/>
  <c r="L3683" i="10"/>
  <c r="J3683" i="10"/>
  <c r="F3683" i="10"/>
  <c r="E3683" i="10"/>
  <c r="M3682" i="10"/>
  <c r="L3682" i="10"/>
  <c r="J3682" i="10"/>
  <c r="E3682" i="10"/>
  <c r="F3682" i="10" s="1"/>
  <c r="M3681" i="10"/>
  <c r="L3681" i="10"/>
  <c r="J3681" i="10"/>
  <c r="E3681" i="10"/>
  <c r="F3681" i="10" s="1"/>
  <c r="M3680" i="10"/>
  <c r="L3680" i="10"/>
  <c r="J3680" i="10"/>
  <c r="E3680" i="10"/>
  <c r="F3680" i="10" s="1"/>
  <c r="M3679" i="10"/>
  <c r="L3679" i="10"/>
  <c r="J3679" i="10"/>
  <c r="E3679" i="10"/>
  <c r="F3679" i="10" s="1"/>
  <c r="M3678" i="10"/>
  <c r="L3678" i="10"/>
  <c r="J3678" i="10"/>
  <c r="E3678" i="10"/>
  <c r="F3678" i="10" s="1"/>
  <c r="M3677" i="10"/>
  <c r="L3677" i="10"/>
  <c r="J3677" i="10"/>
  <c r="E3677" i="10"/>
  <c r="F3677" i="10" s="1"/>
  <c r="M3676" i="10"/>
  <c r="L3676" i="10"/>
  <c r="J3676" i="10"/>
  <c r="E3676" i="10"/>
  <c r="F3676" i="10" s="1"/>
  <c r="M3675" i="10"/>
  <c r="L3675" i="10"/>
  <c r="J3675" i="10"/>
  <c r="E3675" i="10"/>
  <c r="F3675" i="10" s="1"/>
  <c r="M3674" i="10"/>
  <c r="L3674" i="10"/>
  <c r="J3674" i="10"/>
  <c r="E3674" i="10"/>
  <c r="F3674" i="10" s="1"/>
  <c r="M3673" i="10"/>
  <c r="L3673" i="10"/>
  <c r="J3673" i="10"/>
  <c r="E3673" i="10"/>
  <c r="F3673" i="10" s="1"/>
  <c r="M3672" i="10"/>
  <c r="L3672" i="10"/>
  <c r="J3672" i="10"/>
  <c r="F3672" i="10"/>
  <c r="E3672" i="10"/>
  <c r="M3671" i="10"/>
  <c r="L3671" i="10"/>
  <c r="J3671" i="10"/>
  <c r="F3671" i="10"/>
  <c r="E3671" i="10"/>
  <c r="M3670" i="10"/>
  <c r="L3670" i="10"/>
  <c r="J3670" i="10"/>
  <c r="E3670" i="10"/>
  <c r="F3670" i="10" s="1"/>
  <c r="M3669" i="10"/>
  <c r="L3669" i="10"/>
  <c r="J3669" i="10"/>
  <c r="E3669" i="10"/>
  <c r="F3669" i="10" s="1"/>
  <c r="M3668" i="10"/>
  <c r="L3668" i="10"/>
  <c r="J3668" i="10"/>
  <c r="E3668" i="10"/>
  <c r="F3668" i="10" s="1"/>
  <c r="M3667" i="10"/>
  <c r="L3667" i="10"/>
  <c r="J3667" i="10"/>
  <c r="E3667" i="10"/>
  <c r="F3667" i="10" s="1"/>
  <c r="M3666" i="10"/>
  <c r="L3666" i="10"/>
  <c r="J3666" i="10"/>
  <c r="E3666" i="10"/>
  <c r="F3666" i="10" s="1"/>
  <c r="M3665" i="10"/>
  <c r="L3665" i="10"/>
  <c r="J3665" i="10"/>
  <c r="E3665" i="10"/>
  <c r="F3665" i="10" s="1"/>
  <c r="M3664" i="10"/>
  <c r="L3664" i="10"/>
  <c r="J3664" i="10"/>
  <c r="E3664" i="10"/>
  <c r="F3664" i="10" s="1"/>
  <c r="M3663" i="10"/>
  <c r="L3663" i="10"/>
  <c r="J3663" i="10"/>
  <c r="E3663" i="10"/>
  <c r="F3663" i="10" s="1"/>
  <c r="M3662" i="10"/>
  <c r="L3662" i="10"/>
  <c r="J3662" i="10"/>
  <c r="E3662" i="10"/>
  <c r="F3662" i="10" s="1"/>
  <c r="M3661" i="10"/>
  <c r="L3661" i="10"/>
  <c r="J3661" i="10"/>
  <c r="F3661" i="10"/>
  <c r="E3661" i="10"/>
  <c r="M3660" i="10"/>
  <c r="L3660" i="10"/>
  <c r="J3660" i="10"/>
  <c r="E3660" i="10"/>
  <c r="F3660" i="10" s="1"/>
  <c r="M3659" i="10"/>
  <c r="L3659" i="10"/>
  <c r="J3659" i="10"/>
  <c r="E3659" i="10"/>
  <c r="F3659" i="10" s="1"/>
  <c r="M3658" i="10"/>
  <c r="L3658" i="10"/>
  <c r="J3658" i="10"/>
  <c r="F3658" i="10"/>
  <c r="E3658" i="10"/>
  <c r="M3657" i="10"/>
  <c r="L3657" i="10"/>
  <c r="J3657" i="10"/>
  <c r="E3657" i="10"/>
  <c r="F3657" i="10" s="1"/>
  <c r="M3656" i="10"/>
  <c r="L3656" i="10"/>
  <c r="J3656" i="10"/>
  <c r="E3656" i="10"/>
  <c r="F3656" i="10" s="1"/>
  <c r="M3655" i="10"/>
  <c r="L3655" i="10"/>
  <c r="J3655" i="10"/>
  <c r="E3655" i="10"/>
  <c r="F3655" i="10" s="1"/>
  <c r="M3654" i="10"/>
  <c r="L3654" i="10"/>
  <c r="J3654" i="10"/>
  <c r="E3654" i="10"/>
  <c r="F3654" i="10" s="1"/>
  <c r="M3653" i="10"/>
  <c r="L3653" i="10"/>
  <c r="J3653" i="10"/>
  <c r="E3653" i="10"/>
  <c r="F3653" i="10" s="1"/>
  <c r="M3652" i="10"/>
  <c r="L3652" i="10"/>
  <c r="J3652" i="10"/>
  <c r="E3652" i="10"/>
  <c r="F3652" i="10" s="1"/>
  <c r="M3651" i="10"/>
  <c r="L3651" i="10"/>
  <c r="J3651" i="10"/>
  <c r="F3651" i="10"/>
  <c r="E3651" i="10"/>
  <c r="M3650" i="10"/>
  <c r="L3650" i="10"/>
  <c r="J3650" i="10"/>
  <c r="E3650" i="10"/>
  <c r="F3650" i="10" s="1"/>
  <c r="M3649" i="10"/>
  <c r="L3649" i="10"/>
  <c r="J3649" i="10"/>
  <c r="E3649" i="10"/>
  <c r="F3649" i="10" s="1"/>
  <c r="M3648" i="10"/>
  <c r="L3648" i="10"/>
  <c r="J3648" i="10"/>
  <c r="E3648" i="10"/>
  <c r="F3648" i="10" s="1"/>
  <c r="M3647" i="10"/>
  <c r="L3647" i="10"/>
  <c r="J3647" i="10"/>
  <c r="E3647" i="10"/>
  <c r="F3647" i="10" s="1"/>
  <c r="M3646" i="10"/>
  <c r="L3646" i="10"/>
  <c r="J3646" i="10"/>
  <c r="F3646" i="10"/>
  <c r="E3646" i="10"/>
  <c r="M3645" i="10"/>
  <c r="L3645" i="10"/>
  <c r="J3645" i="10"/>
  <c r="E3645" i="10"/>
  <c r="F3645" i="10" s="1"/>
  <c r="M3644" i="10"/>
  <c r="L3644" i="10"/>
  <c r="J3644" i="10"/>
  <c r="E3644" i="10"/>
  <c r="F3644" i="10" s="1"/>
  <c r="M3643" i="10"/>
  <c r="L3643" i="10"/>
  <c r="J3643" i="10"/>
  <c r="E3643" i="10"/>
  <c r="F3643" i="10" s="1"/>
  <c r="M3642" i="10"/>
  <c r="L3642" i="10"/>
  <c r="J3642" i="10"/>
  <c r="E3642" i="10"/>
  <c r="F3642" i="10" s="1"/>
  <c r="M3641" i="10"/>
  <c r="L3641" i="10"/>
  <c r="J3641" i="10"/>
  <c r="E3641" i="10"/>
  <c r="F3641" i="10" s="1"/>
  <c r="M3640" i="10"/>
  <c r="L3640" i="10"/>
  <c r="J3640" i="10"/>
  <c r="E3640" i="10"/>
  <c r="F3640" i="10" s="1"/>
  <c r="M3639" i="10"/>
  <c r="L3639" i="10"/>
  <c r="J3639" i="10"/>
  <c r="E3639" i="10"/>
  <c r="F3639" i="10" s="1"/>
  <c r="M3638" i="10"/>
  <c r="L3638" i="10"/>
  <c r="J3638" i="10"/>
  <c r="F3638" i="10"/>
  <c r="E3638" i="10"/>
  <c r="M3637" i="10"/>
  <c r="L3637" i="10"/>
  <c r="J3637" i="10"/>
  <c r="E3637" i="10"/>
  <c r="F3637" i="10" s="1"/>
  <c r="M3636" i="10"/>
  <c r="L3636" i="10"/>
  <c r="J3636" i="10"/>
  <c r="E3636" i="10"/>
  <c r="F3636" i="10" s="1"/>
  <c r="M3635" i="10"/>
  <c r="L3635" i="10"/>
  <c r="J3635" i="10"/>
  <c r="E3635" i="10"/>
  <c r="F3635" i="10" s="1"/>
  <c r="M3634" i="10"/>
  <c r="L3634" i="10"/>
  <c r="J3634" i="10"/>
  <c r="E3634" i="10"/>
  <c r="F3634" i="10" s="1"/>
  <c r="M3633" i="10"/>
  <c r="L3633" i="10"/>
  <c r="J3633" i="10"/>
  <c r="E3633" i="10"/>
  <c r="F3633" i="10" s="1"/>
  <c r="M3632" i="10"/>
  <c r="L3632" i="10"/>
  <c r="J3632" i="10"/>
  <c r="E3632" i="10"/>
  <c r="F3632" i="10" s="1"/>
  <c r="M3631" i="10"/>
  <c r="L3631" i="10"/>
  <c r="J3631" i="10"/>
  <c r="E3631" i="10"/>
  <c r="F3631" i="10" s="1"/>
  <c r="M3630" i="10"/>
  <c r="L3630" i="10"/>
  <c r="J3630" i="10"/>
  <c r="E3630" i="10"/>
  <c r="F3630" i="10" s="1"/>
  <c r="M3629" i="10"/>
  <c r="L3629" i="10"/>
  <c r="J3629" i="10"/>
  <c r="E3629" i="10"/>
  <c r="F3629" i="10" s="1"/>
  <c r="M3628" i="10"/>
  <c r="L3628" i="10"/>
  <c r="J3628" i="10"/>
  <c r="F3628" i="10"/>
  <c r="E3628" i="10"/>
  <c r="M3627" i="10"/>
  <c r="L3627" i="10"/>
  <c r="J3627" i="10"/>
  <c r="E3627" i="10"/>
  <c r="F3627" i="10" s="1"/>
  <c r="M3626" i="10"/>
  <c r="L3626" i="10"/>
  <c r="J3626" i="10"/>
  <c r="E3626" i="10"/>
  <c r="F3626" i="10" s="1"/>
  <c r="M3625" i="10"/>
  <c r="L3625" i="10"/>
  <c r="J3625" i="10"/>
  <c r="E3625" i="10"/>
  <c r="F3625" i="10" s="1"/>
  <c r="M3624" i="10"/>
  <c r="L3624" i="10"/>
  <c r="J3624" i="10"/>
  <c r="E3624" i="10"/>
  <c r="F3624" i="10" s="1"/>
  <c r="M3623" i="10"/>
  <c r="L3623" i="10"/>
  <c r="J3623" i="10"/>
  <c r="E3623" i="10"/>
  <c r="F3623" i="10" s="1"/>
  <c r="M3622" i="10"/>
  <c r="L3622" i="10"/>
  <c r="J3622" i="10"/>
  <c r="E3622" i="10"/>
  <c r="F3622" i="10" s="1"/>
  <c r="M3621" i="10"/>
  <c r="L3621" i="10"/>
  <c r="J3621" i="10"/>
  <c r="E3621" i="10"/>
  <c r="F3621" i="10" s="1"/>
  <c r="M3620" i="10"/>
  <c r="L3620" i="10"/>
  <c r="J3620" i="10"/>
  <c r="E3620" i="10"/>
  <c r="F3620" i="10" s="1"/>
  <c r="M3619" i="10"/>
  <c r="L3619" i="10"/>
  <c r="J3619" i="10"/>
  <c r="F3619" i="10"/>
  <c r="E3619" i="10"/>
  <c r="M3618" i="10"/>
  <c r="L3618" i="10"/>
  <c r="J3618" i="10"/>
  <c r="E3618" i="10"/>
  <c r="F3618" i="10" s="1"/>
  <c r="M3617" i="10"/>
  <c r="L3617" i="10"/>
  <c r="J3617" i="10"/>
  <c r="E3617" i="10"/>
  <c r="F3617" i="10" s="1"/>
  <c r="M3616" i="10"/>
  <c r="L3616" i="10"/>
  <c r="J3616" i="10"/>
  <c r="E3616" i="10"/>
  <c r="F3616" i="10" s="1"/>
  <c r="M3615" i="10"/>
  <c r="L3615" i="10"/>
  <c r="J3615" i="10"/>
  <c r="E3615" i="10"/>
  <c r="F3615" i="10" s="1"/>
  <c r="M3614" i="10"/>
  <c r="L3614" i="10"/>
  <c r="J3614" i="10"/>
  <c r="E3614" i="10"/>
  <c r="F3614" i="10" s="1"/>
  <c r="M3613" i="10"/>
  <c r="L3613" i="10"/>
  <c r="J3613" i="10"/>
  <c r="E3613" i="10"/>
  <c r="F3613" i="10" s="1"/>
  <c r="M3612" i="10"/>
  <c r="L3612" i="10"/>
  <c r="J3612" i="10"/>
  <c r="E3612" i="10"/>
  <c r="F3612" i="10" s="1"/>
  <c r="M3611" i="10"/>
  <c r="L3611" i="10"/>
  <c r="J3611" i="10"/>
  <c r="E3611" i="10"/>
  <c r="F3611" i="10" s="1"/>
  <c r="M3610" i="10"/>
  <c r="L3610" i="10"/>
  <c r="J3610" i="10"/>
  <c r="E3610" i="10"/>
  <c r="F3610" i="10" s="1"/>
  <c r="M3609" i="10"/>
  <c r="L3609" i="10"/>
  <c r="J3609" i="10"/>
  <c r="E3609" i="10"/>
  <c r="F3609" i="10" s="1"/>
  <c r="M3608" i="10"/>
  <c r="L3608" i="10"/>
  <c r="J3608" i="10"/>
  <c r="E3608" i="10"/>
  <c r="F3608" i="10" s="1"/>
  <c r="M3607" i="10"/>
  <c r="L3607" i="10"/>
  <c r="J3607" i="10"/>
  <c r="E3607" i="10"/>
  <c r="F3607" i="10" s="1"/>
  <c r="M3606" i="10"/>
  <c r="L3606" i="10"/>
  <c r="J3606" i="10"/>
  <c r="E3606" i="10"/>
  <c r="F3606" i="10" s="1"/>
  <c r="M3605" i="10"/>
  <c r="L3605" i="10"/>
  <c r="J3605" i="10"/>
  <c r="E3605" i="10"/>
  <c r="F3605" i="10" s="1"/>
  <c r="M3604" i="10"/>
  <c r="L3604" i="10"/>
  <c r="J3604" i="10"/>
  <c r="E3604" i="10"/>
  <c r="F3604" i="10" s="1"/>
  <c r="M3603" i="10"/>
  <c r="L3603" i="10"/>
  <c r="J3603" i="10"/>
  <c r="E3603" i="10"/>
  <c r="F3603" i="10" s="1"/>
  <c r="M3602" i="10"/>
  <c r="L3602" i="10"/>
  <c r="J3602" i="10"/>
  <c r="E3602" i="10"/>
  <c r="F3602" i="10" s="1"/>
  <c r="M3601" i="10"/>
  <c r="L3601" i="10"/>
  <c r="J3601" i="10"/>
  <c r="E3601" i="10"/>
  <c r="F3601" i="10" s="1"/>
  <c r="M3600" i="10"/>
  <c r="L3600" i="10"/>
  <c r="J3600" i="10"/>
  <c r="F3600" i="10"/>
  <c r="E3600" i="10"/>
  <c r="M3599" i="10"/>
  <c r="L3599" i="10"/>
  <c r="J3599" i="10"/>
  <c r="F3599" i="10"/>
  <c r="E3599" i="10"/>
  <c r="M3598" i="10"/>
  <c r="L3598" i="10"/>
  <c r="J3598" i="10"/>
  <c r="E3598" i="10"/>
  <c r="F3598" i="10" s="1"/>
  <c r="M3597" i="10"/>
  <c r="L3597" i="10"/>
  <c r="J3597" i="10"/>
  <c r="F3597" i="10"/>
  <c r="E3597" i="10"/>
  <c r="M3596" i="10"/>
  <c r="L3596" i="10"/>
  <c r="J3596" i="10"/>
  <c r="F3596" i="10"/>
  <c r="E3596" i="10"/>
  <c r="M3595" i="10"/>
  <c r="L3595" i="10"/>
  <c r="J3595" i="10"/>
  <c r="E3595" i="10"/>
  <c r="F3595" i="10" s="1"/>
  <c r="M3594" i="10"/>
  <c r="L3594" i="10"/>
  <c r="J3594" i="10"/>
  <c r="E3594" i="10"/>
  <c r="F3594" i="10" s="1"/>
  <c r="M3593" i="10"/>
  <c r="L3593" i="10"/>
  <c r="J3593" i="10"/>
  <c r="E3593" i="10"/>
  <c r="F3593" i="10" s="1"/>
  <c r="M3592" i="10"/>
  <c r="L3592" i="10"/>
  <c r="J3592" i="10"/>
  <c r="E3592" i="10"/>
  <c r="F3592" i="10" s="1"/>
  <c r="M3591" i="10"/>
  <c r="L3591" i="10"/>
  <c r="J3591" i="10"/>
  <c r="E3591" i="10"/>
  <c r="F3591" i="10" s="1"/>
  <c r="M3590" i="10"/>
  <c r="L3590" i="10"/>
  <c r="J3590" i="10"/>
  <c r="F3590" i="10"/>
  <c r="E3590" i="10"/>
  <c r="M3589" i="10"/>
  <c r="L3589" i="10"/>
  <c r="J3589" i="10"/>
  <c r="E3589" i="10"/>
  <c r="F3589" i="10" s="1"/>
  <c r="M3588" i="10"/>
  <c r="L3588" i="10"/>
  <c r="J3588" i="10"/>
  <c r="E3588" i="10"/>
  <c r="F3588" i="10" s="1"/>
  <c r="M3587" i="10"/>
  <c r="L3587" i="10"/>
  <c r="J3587" i="10"/>
  <c r="E3587" i="10"/>
  <c r="F3587" i="10" s="1"/>
  <c r="M3586" i="10"/>
  <c r="L3586" i="10"/>
  <c r="J3586" i="10"/>
  <c r="F3586" i="10"/>
  <c r="E3586" i="10"/>
  <c r="M3585" i="10"/>
  <c r="L3585" i="10"/>
  <c r="J3585" i="10"/>
  <c r="E3585" i="10"/>
  <c r="F3585" i="10" s="1"/>
  <c r="M3584" i="10"/>
  <c r="L3584" i="10"/>
  <c r="J3584" i="10"/>
  <c r="E3584" i="10"/>
  <c r="F3584" i="10" s="1"/>
  <c r="M3583" i="10"/>
  <c r="L3583" i="10"/>
  <c r="J3583" i="10"/>
  <c r="E3583" i="10"/>
  <c r="F3583" i="10" s="1"/>
  <c r="M3582" i="10"/>
  <c r="L3582" i="10"/>
  <c r="J3582" i="10"/>
  <c r="E3582" i="10"/>
  <c r="F3582" i="10" s="1"/>
  <c r="M3581" i="10"/>
  <c r="L3581" i="10"/>
  <c r="J3581" i="10"/>
  <c r="E3581" i="10"/>
  <c r="F3581" i="10" s="1"/>
  <c r="M3580" i="10"/>
  <c r="L3580" i="10"/>
  <c r="J3580" i="10"/>
  <c r="E3580" i="10"/>
  <c r="F3580" i="10" s="1"/>
  <c r="M3579" i="10"/>
  <c r="L3579" i="10"/>
  <c r="J3579" i="10"/>
  <c r="E3579" i="10"/>
  <c r="F3579" i="10" s="1"/>
  <c r="M3578" i="10"/>
  <c r="L3578" i="10"/>
  <c r="J3578" i="10"/>
  <c r="E3578" i="10"/>
  <c r="F3578" i="10" s="1"/>
  <c r="M3577" i="10"/>
  <c r="L3577" i="10"/>
  <c r="J3577" i="10"/>
  <c r="E3577" i="10"/>
  <c r="F3577" i="10" s="1"/>
  <c r="M3576" i="10"/>
  <c r="L3576" i="10"/>
  <c r="J3576" i="10"/>
  <c r="F3576" i="10"/>
  <c r="E3576" i="10"/>
  <c r="M3575" i="10"/>
  <c r="L3575" i="10"/>
  <c r="J3575" i="10"/>
  <c r="E3575" i="10"/>
  <c r="F3575" i="10" s="1"/>
  <c r="M3574" i="10"/>
  <c r="L3574" i="10"/>
  <c r="J3574" i="10"/>
  <c r="F3574" i="10"/>
  <c r="E3574" i="10"/>
  <c r="M3573" i="10"/>
  <c r="L3573" i="10"/>
  <c r="J3573" i="10"/>
  <c r="E3573" i="10"/>
  <c r="F3573" i="10" s="1"/>
  <c r="M3572" i="10"/>
  <c r="L3572" i="10"/>
  <c r="J3572" i="10"/>
  <c r="E3572" i="10"/>
  <c r="F3572" i="10" s="1"/>
  <c r="M3571" i="10"/>
  <c r="L3571" i="10"/>
  <c r="J3571" i="10"/>
  <c r="E3571" i="10"/>
  <c r="F3571" i="10" s="1"/>
  <c r="M3570" i="10"/>
  <c r="L3570" i="10"/>
  <c r="J3570" i="10"/>
  <c r="E3570" i="10"/>
  <c r="F3570" i="10" s="1"/>
  <c r="M3569" i="10"/>
  <c r="L3569" i="10"/>
  <c r="J3569" i="10"/>
  <c r="E3569" i="10"/>
  <c r="F3569" i="10" s="1"/>
  <c r="M3568" i="10"/>
  <c r="L3568" i="10"/>
  <c r="J3568" i="10"/>
  <c r="E3568" i="10"/>
  <c r="F3568" i="10" s="1"/>
  <c r="M3567" i="10"/>
  <c r="L3567" i="10"/>
  <c r="J3567" i="10"/>
  <c r="E3567" i="10"/>
  <c r="F3567" i="10" s="1"/>
  <c r="M3566" i="10"/>
  <c r="L3566" i="10"/>
  <c r="J3566" i="10"/>
  <c r="F3566" i="10"/>
  <c r="E3566" i="10"/>
  <c r="M3565" i="10"/>
  <c r="L3565" i="10"/>
  <c r="J3565" i="10"/>
  <c r="E3565" i="10"/>
  <c r="F3565" i="10" s="1"/>
  <c r="M3564" i="10"/>
  <c r="L3564" i="10"/>
  <c r="J3564" i="10"/>
  <c r="E3564" i="10"/>
  <c r="F3564" i="10" s="1"/>
  <c r="M3563" i="10"/>
  <c r="L3563" i="10"/>
  <c r="J3563" i="10"/>
  <c r="E3563" i="10"/>
  <c r="F3563" i="10" s="1"/>
  <c r="M3562" i="10"/>
  <c r="L3562" i="10"/>
  <c r="J3562" i="10"/>
  <c r="E3562" i="10"/>
  <c r="F3562" i="10" s="1"/>
  <c r="M3561" i="10"/>
  <c r="L3561" i="10"/>
  <c r="J3561" i="10"/>
  <c r="E3561" i="10"/>
  <c r="F3561" i="10" s="1"/>
  <c r="M3560" i="10"/>
  <c r="L3560" i="10"/>
  <c r="J3560" i="10"/>
  <c r="E3560" i="10"/>
  <c r="F3560" i="10" s="1"/>
  <c r="M3559" i="10"/>
  <c r="L3559" i="10"/>
  <c r="J3559" i="10"/>
  <c r="E3559" i="10"/>
  <c r="F3559" i="10" s="1"/>
  <c r="M3558" i="10"/>
  <c r="L3558" i="10"/>
  <c r="J3558" i="10"/>
  <c r="E3558" i="10"/>
  <c r="F3558" i="10" s="1"/>
  <c r="M3557" i="10"/>
  <c r="L3557" i="10"/>
  <c r="J3557" i="10"/>
  <c r="E3557" i="10"/>
  <c r="F3557" i="10" s="1"/>
  <c r="M3556" i="10"/>
  <c r="L3556" i="10"/>
  <c r="J3556" i="10"/>
  <c r="E3556" i="10"/>
  <c r="F3556" i="10" s="1"/>
  <c r="M3555" i="10"/>
  <c r="L3555" i="10"/>
  <c r="J3555" i="10"/>
  <c r="E3555" i="10"/>
  <c r="F3555" i="10" s="1"/>
  <c r="M3554" i="10"/>
  <c r="L3554" i="10"/>
  <c r="J3554" i="10"/>
  <c r="E3554" i="10"/>
  <c r="F3554" i="10" s="1"/>
  <c r="M3553" i="10"/>
  <c r="L3553" i="10"/>
  <c r="J3553" i="10"/>
  <c r="E3553" i="10"/>
  <c r="F3553" i="10" s="1"/>
  <c r="M3552" i="10"/>
  <c r="L3552" i="10"/>
  <c r="J3552" i="10"/>
  <c r="E3552" i="10"/>
  <c r="F3552" i="10" s="1"/>
  <c r="M3551" i="10"/>
  <c r="L3551" i="10"/>
  <c r="J3551" i="10"/>
  <c r="E3551" i="10"/>
  <c r="F3551" i="10" s="1"/>
  <c r="M3550" i="10"/>
  <c r="L3550" i="10"/>
  <c r="J3550" i="10"/>
  <c r="E3550" i="10"/>
  <c r="F3550" i="10" s="1"/>
  <c r="M3549" i="10"/>
  <c r="L3549" i="10"/>
  <c r="J3549" i="10"/>
  <c r="E3549" i="10"/>
  <c r="F3549" i="10" s="1"/>
  <c r="M3548" i="10"/>
  <c r="L3548" i="10"/>
  <c r="J3548" i="10"/>
  <c r="E3548" i="10"/>
  <c r="F3548" i="10" s="1"/>
  <c r="M3547" i="10"/>
  <c r="L3547" i="10"/>
  <c r="J3547" i="10"/>
  <c r="E3547" i="10"/>
  <c r="F3547" i="10" s="1"/>
  <c r="M3546" i="10"/>
  <c r="L3546" i="10"/>
  <c r="J3546" i="10"/>
  <c r="E3546" i="10"/>
  <c r="F3546" i="10" s="1"/>
  <c r="M3545" i="10"/>
  <c r="L3545" i="10"/>
  <c r="J3545" i="10"/>
  <c r="E3545" i="10"/>
  <c r="F3545" i="10" s="1"/>
  <c r="M3544" i="10"/>
  <c r="L3544" i="10"/>
  <c r="J3544" i="10"/>
  <c r="E3544" i="10"/>
  <c r="F3544" i="10" s="1"/>
  <c r="M3543" i="10"/>
  <c r="L3543" i="10"/>
  <c r="J3543" i="10"/>
  <c r="E3543" i="10"/>
  <c r="F3543" i="10" s="1"/>
  <c r="M3542" i="10"/>
  <c r="L3542" i="10"/>
  <c r="J3542" i="10"/>
  <c r="E3542" i="10"/>
  <c r="F3542" i="10" s="1"/>
  <c r="M3541" i="10"/>
  <c r="L3541" i="10"/>
  <c r="J3541" i="10"/>
  <c r="E3541" i="10"/>
  <c r="F3541" i="10" s="1"/>
  <c r="M3540" i="10"/>
  <c r="L3540" i="10"/>
  <c r="J3540" i="10"/>
  <c r="E3540" i="10"/>
  <c r="F3540" i="10" s="1"/>
  <c r="M3539" i="10"/>
  <c r="L3539" i="10"/>
  <c r="J3539" i="10"/>
  <c r="E3539" i="10"/>
  <c r="F3539" i="10" s="1"/>
  <c r="M3538" i="10"/>
  <c r="L3538" i="10"/>
  <c r="J3538" i="10"/>
  <c r="F3538" i="10"/>
  <c r="E3538" i="10"/>
  <c r="M3537" i="10"/>
  <c r="L3537" i="10"/>
  <c r="J3537" i="10"/>
  <c r="E3537" i="10"/>
  <c r="F3537" i="10" s="1"/>
  <c r="M3536" i="10"/>
  <c r="L3536" i="10"/>
  <c r="J3536" i="10"/>
  <c r="E3536" i="10"/>
  <c r="F3536" i="10" s="1"/>
  <c r="M3535" i="10"/>
  <c r="L3535" i="10"/>
  <c r="J3535" i="10"/>
  <c r="E3535" i="10"/>
  <c r="F3535" i="10" s="1"/>
  <c r="M3534" i="10"/>
  <c r="L3534" i="10"/>
  <c r="J3534" i="10"/>
  <c r="E3534" i="10"/>
  <c r="F3534" i="10" s="1"/>
  <c r="M3533" i="10"/>
  <c r="L3533" i="10"/>
  <c r="J3533" i="10"/>
  <c r="E3533" i="10"/>
  <c r="F3533" i="10" s="1"/>
  <c r="M3532" i="10"/>
  <c r="L3532" i="10"/>
  <c r="J3532" i="10"/>
  <c r="E3532" i="10"/>
  <c r="F3532" i="10" s="1"/>
  <c r="M3531" i="10"/>
  <c r="L3531" i="10"/>
  <c r="J3531" i="10"/>
  <c r="E3531" i="10"/>
  <c r="F3531" i="10" s="1"/>
  <c r="M3530" i="10"/>
  <c r="L3530" i="10"/>
  <c r="J3530" i="10"/>
  <c r="E3530" i="10"/>
  <c r="F3530" i="10" s="1"/>
  <c r="M3529" i="10"/>
  <c r="L3529" i="10"/>
  <c r="J3529" i="10"/>
  <c r="E3529" i="10"/>
  <c r="F3529" i="10" s="1"/>
  <c r="M3528" i="10"/>
  <c r="L3528" i="10"/>
  <c r="J3528" i="10"/>
  <c r="E3528" i="10"/>
  <c r="F3528" i="10" s="1"/>
  <c r="M3527" i="10"/>
  <c r="L3527" i="10"/>
  <c r="J3527" i="10"/>
  <c r="E3527" i="10"/>
  <c r="F3527" i="10" s="1"/>
  <c r="M3526" i="10"/>
  <c r="L3526" i="10"/>
  <c r="J3526" i="10"/>
  <c r="F3526" i="10"/>
  <c r="E3526" i="10"/>
  <c r="M3525" i="10"/>
  <c r="L3525" i="10"/>
  <c r="J3525" i="10"/>
  <c r="E3525" i="10"/>
  <c r="F3525" i="10" s="1"/>
  <c r="M3524" i="10"/>
  <c r="L3524" i="10"/>
  <c r="J3524" i="10"/>
  <c r="E3524" i="10"/>
  <c r="F3524" i="10" s="1"/>
  <c r="M3523" i="10"/>
  <c r="L3523" i="10"/>
  <c r="J3523" i="10"/>
  <c r="E3523" i="10"/>
  <c r="F3523" i="10" s="1"/>
  <c r="M3522" i="10"/>
  <c r="L3522" i="10"/>
  <c r="J3522" i="10"/>
  <c r="E3522" i="10"/>
  <c r="F3522" i="10" s="1"/>
  <c r="M3521" i="10"/>
  <c r="L3521" i="10"/>
  <c r="J3521" i="10"/>
  <c r="E3521" i="10"/>
  <c r="F3521" i="10" s="1"/>
  <c r="M3520" i="10"/>
  <c r="L3520" i="10"/>
  <c r="J3520" i="10"/>
  <c r="E3520" i="10"/>
  <c r="F3520" i="10" s="1"/>
  <c r="M3519" i="10"/>
  <c r="L3519" i="10"/>
  <c r="J3519" i="10"/>
  <c r="E3519" i="10"/>
  <c r="F3519" i="10" s="1"/>
  <c r="M3518" i="10"/>
  <c r="L3518" i="10"/>
  <c r="J3518" i="10"/>
  <c r="F3518" i="10"/>
  <c r="E3518" i="10"/>
  <c r="M3517" i="10"/>
  <c r="L3517" i="10"/>
  <c r="J3517" i="10"/>
  <c r="E3517" i="10"/>
  <c r="F3517" i="10" s="1"/>
  <c r="M3516" i="10"/>
  <c r="L3516" i="10"/>
  <c r="J3516" i="10"/>
  <c r="E3516" i="10"/>
  <c r="F3516" i="10" s="1"/>
  <c r="M3515" i="10"/>
  <c r="L3515" i="10"/>
  <c r="J3515" i="10"/>
  <c r="E3515" i="10"/>
  <c r="F3515" i="10" s="1"/>
  <c r="M3514" i="10"/>
  <c r="L3514" i="10"/>
  <c r="J3514" i="10"/>
  <c r="E3514" i="10"/>
  <c r="F3514" i="10" s="1"/>
  <c r="M3513" i="10"/>
  <c r="L3513" i="10"/>
  <c r="J3513" i="10"/>
  <c r="E3513" i="10"/>
  <c r="F3513" i="10" s="1"/>
  <c r="M3512" i="10"/>
  <c r="L3512" i="10"/>
  <c r="J3512" i="10"/>
  <c r="E3512" i="10"/>
  <c r="F3512" i="10" s="1"/>
  <c r="M3511" i="10"/>
  <c r="L3511" i="10"/>
  <c r="J3511" i="10"/>
  <c r="E3511" i="10"/>
  <c r="F3511" i="10" s="1"/>
  <c r="M3510" i="10"/>
  <c r="L3510" i="10"/>
  <c r="J3510" i="10"/>
  <c r="E3510" i="10"/>
  <c r="F3510" i="10" s="1"/>
  <c r="M3509" i="10"/>
  <c r="L3509" i="10"/>
  <c r="J3509" i="10"/>
  <c r="E3509" i="10"/>
  <c r="F3509" i="10" s="1"/>
  <c r="M3508" i="10"/>
  <c r="L3508" i="10"/>
  <c r="J3508" i="10"/>
  <c r="E3508" i="10"/>
  <c r="F3508" i="10" s="1"/>
  <c r="M3507" i="10"/>
  <c r="L3507" i="10"/>
  <c r="J3507" i="10"/>
  <c r="F3507" i="10"/>
  <c r="E3507" i="10"/>
  <c r="M3506" i="10"/>
  <c r="L3506" i="10"/>
  <c r="J3506" i="10"/>
  <c r="E3506" i="10"/>
  <c r="F3506" i="10" s="1"/>
  <c r="M3505" i="10"/>
  <c r="L3505" i="10"/>
  <c r="J3505" i="10"/>
  <c r="E3505" i="10"/>
  <c r="F3505" i="10" s="1"/>
  <c r="M3504" i="10"/>
  <c r="L3504" i="10"/>
  <c r="J3504" i="10"/>
  <c r="E3504" i="10"/>
  <c r="F3504" i="10" s="1"/>
  <c r="M3503" i="10"/>
  <c r="L3503" i="10"/>
  <c r="J3503" i="10"/>
  <c r="E3503" i="10"/>
  <c r="F3503" i="10" s="1"/>
  <c r="M3502" i="10"/>
  <c r="L3502" i="10"/>
  <c r="J3502" i="10"/>
  <c r="E3502" i="10"/>
  <c r="F3502" i="10" s="1"/>
  <c r="M3501" i="10"/>
  <c r="L3501" i="10"/>
  <c r="J3501" i="10"/>
  <c r="E3501" i="10"/>
  <c r="F3501" i="10" s="1"/>
  <c r="M3500" i="10"/>
  <c r="L3500" i="10"/>
  <c r="J3500" i="10"/>
  <c r="E3500" i="10"/>
  <c r="F3500" i="10" s="1"/>
  <c r="M3499" i="10"/>
  <c r="L3499" i="10"/>
  <c r="J3499" i="10"/>
  <c r="E3499" i="10"/>
  <c r="F3499" i="10" s="1"/>
  <c r="M3498" i="10"/>
  <c r="L3498" i="10"/>
  <c r="J3498" i="10"/>
  <c r="E3498" i="10"/>
  <c r="F3498" i="10" s="1"/>
  <c r="M3497" i="10"/>
  <c r="L3497" i="10"/>
  <c r="J3497" i="10"/>
  <c r="E3497" i="10"/>
  <c r="F3497" i="10" s="1"/>
  <c r="M3496" i="10"/>
  <c r="L3496" i="10"/>
  <c r="J3496" i="10"/>
  <c r="E3496" i="10"/>
  <c r="F3496" i="10" s="1"/>
  <c r="M3495" i="10"/>
  <c r="L3495" i="10"/>
  <c r="J3495" i="10"/>
  <c r="E3495" i="10"/>
  <c r="F3495" i="10" s="1"/>
  <c r="M3494" i="10"/>
  <c r="L3494" i="10"/>
  <c r="J3494" i="10"/>
  <c r="E3494" i="10"/>
  <c r="F3494" i="10" s="1"/>
  <c r="M3493" i="10"/>
  <c r="L3493" i="10"/>
  <c r="J3493" i="10"/>
  <c r="E3493" i="10"/>
  <c r="F3493" i="10" s="1"/>
  <c r="M3492" i="10"/>
  <c r="L3492" i="10"/>
  <c r="J3492" i="10"/>
  <c r="E3492" i="10"/>
  <c r="F3492" i="10" s="1"/>
  <c r="M3491" i="10"/>
  <c r="L3491" i="10"/>
  <c r="J3491" i="10"/>
  <c r="F3491" i="10"/>
  <c r="E3491" i="10"/>
  <c r="M3490" i="10"/>
  <c r="L3490" i="10"/>
  <c r="J3490" i="10"/>
  <c r="E3490" i="10"/>
  <c r="F3490" i="10" s="1"/>
  <c r="M3489" i="10"/>
  <c r="L3489" i="10"/>
  <c r="J3489" i="10"/>
  <c r="E3489" i="10"/>
  <c r="F3489" i="10" s="1"/>
  <c r="M3488" i="10"/>
  <c r="L3488" i="10"/>
  <c r="J3488" i="10"/>
  <c r="E3488" i="10"/>
  <c r="F3488" i="10" s="1"/>
  <c r="M3487" i="10"/>
  <c r="L3487" i="10"/>
  <c r="J3487" i="10"/>
  <c r="E3487" i="10"/>
  <c r="F3487" i="10" s="1"/>
  <c r="M3486" i="10"/>
  <c r="L3486" i="10"/>
  <c r="J3486" i="10"/>
  <c r="E3486" i="10"/>
  <c r="F3486" i="10" s="1"/>
  <c r="M3485" i="10"/>
  <c r="L3485" i="10"/>
  <c r="J3485" i="10"/>
  <c r="E3485" i="10"/>
  <c r="F3485" i="10" s="1"/>
  <c r="M3484" i="10"/>
  <c r="L3484" i="10"/>
  <c r="J3484" i="10"/>
  <c r="E3484" i="10"/>
  <c r="F3484" i="10" s="1"/>
  <c r="M3483" i="10"/>
  <c r="L3483" i="10"/>
  <c r="J3483" i="10"/>
  <c r="E3483" i="10"/>
  <c r="F3483" i="10" s="1"/>
  <c r="M3482" i="10"/>
  <c r="L3482" i="10"/>
  <c r="J3482" i="10"/>
  <c r="E3482" i="10"/>
  <c r="F3482" i="10" s="1"/>
  <c r="M3481" i="10"/>
  <c r="L3481" i="10"/>
  <c r="J3481" i="10"/>
  <c r="E3481" i="10"/>
  <c r="F3481" i="10" s="1"/>
  <c r="M3480" i="10"/>
  <c r="L3480" i="10"/>
  <c r="J3480" i="10"/>
  <c r="E3480" i="10"/>
  <c r="F3480" i="10" s="1"/>
  <c r="M3479" i="10"/>
  <c r="L3479" i="10"/>
  <c r="J3479" i="10"/>
  <c r="E3479" i="10"/>
  <c r="F3479" i="10" s="1"/>
  <c r="M3478" i="10"/>
  <c r="L3478" i="10"/>
  <c r="J3478" i="10"/>
  <c r="E3478" i="10"/>
  <c r="F3478" i="10" s="1"/>
  <c r="M3477" i="10"/>
  <c r="L3477" i="10"/>
  <c r="J3477" i="10"/>
  <c r="E3477" i="10"/>
  <c r="F3477" i="10" s="1"/>
  <c r="M3476" i="10"/>
  <c r="L3476" i="10"/>
  <c r="J3476" i="10"/>
  <c r="F3476" i="10"/>
  <c r="E3476" i="10"/>
  <c r="M3475" i="10"/>
  <c r="L3475" i="10"/>
  <c r="J3475" i="10"/>
  <c r="E3475" i="10"/>
  <c r="F3475" i="10" s="1"/>
  <c r="M3474" i="10"/>
  <c r="L3474" i="10"/>
  <c r="J3474" i="10"/>
  <c r="E3474" i="10"/>
  <c r="F3474" i="10" s="1"/>
  <c r="M3473" i="10"/>
  <c r="L3473" i="10"/>
  <c r="J3473" i="10"/>
  <c r="E3473" i="10"/>
  <c r="F3473" i="10" s="1"/>
  <c r="M3472" i="10"/>
  <c r="L3472" i="10"/>
  <c r="J3472" i="10"/>
  <c r="E3472" i="10"/>
  <c r="F3472" i="10" s="1"/>
  <c r="M3471" i="10"/>
  <c r="L3471" i="10"/>
  <c r="J3471" i="10"/>
  <c r="E3471" i="10"/>
  <c r="F3471" i="10" s="1"/>
  <c r="M3470" i="10"/>
  <c r="L3470" i="10"/>
  <c r="J3470" i="10"/>
  <c r="E3470" i="10"/>
  <c r="F3470" i="10" s="1"/>
  <c r="M3469" i="10"/>
  <c r="L3469" i="10"/>
  <c r="J3469" i="10"/>
  <c r="E3469" i="10"/>
  <c r="F3469" i="10" s="1"/>
  <c r="M3468" i="10"/>
  <c r="L3468" i="10"/>
  <c r="J3468" i="10"/>
  <c r="E3468" i="10"/>
  <c r="F3468" i="10" s="1"/>
  <c r="M3467" i="10"/>
  <c r="L3467" i="10"/>
  <c r="J3467" i="10"/>
  <c r="E3467" i="10"/>
  <c r="F3467" i="10" s="1"/>
  <c r="M3466" i="10"/>
  <c r="L3466" i="10"/>
  <c r="J3466" i="10"/>
  <c r="E3466" i="10"/>
  <c r="F3466" i="10" s="1"/>
  <c r="M3465" i="10"/>
  <c r="L3465" i="10"/>
  <c r="J3465" i="10"/>
  <c r="F3465" i="10"/>
  <c r="E3465" i="10"/>
  <c r="M3464" i="10"/>
  <c r="L3464" i="10"/>
  <c r="J3464" i="10"/>
  <c r="E3464" i="10"/>
  <c r="F3464" i="10" s="1"/>
  <c r="M3463" i="10"/>
  <c r="L3463" i="10"/>
  <c r="J3463" i="10"/>
  <c r="E3463" i="10"/>
  <c r="F3463" i="10" s="1"/>
  <c r="M3462" i="10"/>
  <c r="L3462" i="10"/>
  <c r="J3462" i="10"/>
  <c r="E3462" i="10"/>
  <c r="F3462" i="10" s="1"/>
  <c r="M3461" i="10"/>
  <c r="L3461" i="10"/>
  <c r="J3461" i="10"/>
  <c r="E3461" i="10"/>
  <c r="F3461" i="10" s="1"/>
  <c r="M3460" i="10"/>
  <c r="L3460" i="10"/>
  <c r="J3460" i="10"/>
  <c r="E3460" i="10"/>
  <c r="F3460" i="10" s="1"/>
  <c r="M3459" i="10"/>
  <c r="L3459" i="10"/>
  <c r="J3459" i="10"/>
  <c r="E3459" i="10"/>
  <c r="F3459" i="10" s="1"/>
  <c r="M3458" i="10"/>
  <c r="L3458" i="10"/>
  <c r="J3458" i="10"/>
  <c r="E3458" i="10"/>
  <c r="F3458" i="10" s="1"/>
  <c r="M3457" i="10"/>
  <c r="L3457" i="10"/>
  <c r="J3457" i="10"/>
  <c r="E3457" i="10"/>
  <c r="F3457" i="10" s="1"/>
  <c r="M3456" i="10"/>
  <c r="L3456" i="10"/>
  <c r="J3456" i="10"/>
  <c r="E3456" i="10"/>
  <c r="F3456" i="10" s="1"/>
  <c r="M3455" i="10"/>
  <c r="L3455" i="10"/>
  <c r="J3455" i="10"/>
  <c r="E3455" i="10"/>
  <c r="F3455" i="10" s="1"/>
  <c r="M3454" i="10"/>
  <c r="L3454" i="10"/>
  <c r="J3454" i="10"/>
  <c r="E3454" i="10"/>
  <c r="F3454" i="10" s="1"/>
  <c r="M3453" i="10"/>
  <c r="L3453" i="10"/>
  <c r="J3453" i="10"/>
  <c r="E3453" i="10"/>
  <c r="F3453" i="10" s="1"/>
  <c r="M3452" i="10"/>
  <c r="L3452" i="10"/>
  <c r="J3452" i="10"/>
  <c r="F3452" i="10"/>
  <c r="E3452" i="10"/>
  <c r="M3451" i="10"/>
  <c r="L3451" i="10"/>
  <c r="J3451" i="10"/>
  <c r="E3451" i="10"/>
  <c r="F3451" i="10" s="1"/>
  <c r="M3450" i="10"/>
  <c r="L3450" i="10"/>
  <c r="J3450" i="10"/>
  <c r="E3450" i="10"/>
  <c r="F3450" i="10" s="1"/>
  <c r="M3449" i="10"/>
  <c r="L3449" i="10"/>
  <c r="J3449" i="10"/>
  <c r="E3449" i="10"/>
  <c r="F3449" i="10" s="1"/>
  <c r="M3448" i="10"/>
  <c r="L3448" i="10"/>
  <c r="J3448" i="10"/>
  <c r="E3448" i="10"/>
  <c r="F3448" i="10" s="1"/>
  <c r="M3447" i="10"/>
  <c r="L3447" i="10"/>
  <c r="J3447" i="10"/>
  <c r="E3447" i="10"/>
  <c r="F3447" i="10" s="1"/>
  <c r="M3446" i="10"/>
  <c r="L3446" i="10"/>
  <c r="J3446" i="10"/>
  <c r="E3446" i="10"/>
  <c r="F3446" i="10" s="1"/>
  <c r="M3445" i="10"/>
  <c r="L3445" i="10"/>
  <c r="J3445" i="10"/>
  <c r="E3445" i="10"/>
  <c r="F3445" i="10" s="1"/>
  <c r="M3444" i="10"/>
  <c r="L3444" i="10"/>
  <c r="J3444" i="10"/>
  <c r="E3444" i="10"/>
  <c r="F3444" i="10" s="1"/>
  <c r="M3443" i="10"/>
  <c r="L3443" i="10"/>
  <c r="J3443" i="10"/>
  <c r="E3443" i="10"/>
  <c r="F3443" i="10" s="1"/>
  <c r="M3442" i="10"/>
  <c r="L3442" i="10"/>
  <c r="J3442" i="10"/>
  <c r="E3442" i="10"/>
  <c r="F3442" i="10" s="1"/>
  <c r="M3441" i="10"/>
  <c r="L3441" i="10"/>
  <c r="J3441" i="10"/>
  <c r="E3441" i="10"/>
  <c r="F3441" i="10" s="1"/>
  <c r="M3440" i="10"/>
  <c r="L3440" i="10"/>
  <c r="J3440" i="10"/>
  <c r="E3440" i="10"/>
  <c r="F3440" i="10" s="1"/>
  <c r="M3439" i="10"/>
  <c r="L3439" i="10"/>
  <c r="J3439" i="10"/>
  <c r="E3439" i="10"/>
  <c r="F3439" i="10" s="1"/>
  <c r="M3438" i="10"/>
  <c r="L3438" i="10"/>
  <c r="J3438" i="10"/>
  <c r="E3438" i="10"/>
  <c r="F3438" i="10" s="1"/>
  <c r="M3437" i="10"/>
  <c r="L3437" i="10"/>
  <c r="J3437" i="10"/>
  <c r="E3437" i="10"/>
  <c r="F3437" i="10" s="1"/>
  <c r="M3436" i="10"/>
  <c r="L3436" i="10"/>
  <c r="J3436" i="10"/>
  <c r="F3436" i="10"/>
  <c r="E3436" i="10"/>
  <c r="M3435" i="10"/>
  <c r="L3435" i="10"/>
  <c r="J3435" i="10"/>
  <c r="E3435" i="10"/>
  <c r="F3435" i="10" s="1"/>
  <c r="M3434" i="10"/>
  <c r="L3434" i="10"/>
  <c r="J3434" i="10"/>
  <c r="E3434" i="10"/>
  <c r="F3434" i="10" s="1"/>
  <c r="M3433" i="10"/>
  <c r="L3433" i="10"/>
  <c r="J3433" i="10"/>
  <c r="E3433" i="10"/>
  <c r="F3433" i="10" s="1"/>
  <c r="M3432" i="10"/>
  <c r="L3432" i="10"/>
  <c r="J3432" i="10"/>
  <c r="E3432" i="10"/>
  <c r="F3432" i="10" s="1"/>
  <c r="M3431" i="10"/>
  <c r="L3431" i="10"/>
  <c r="J3431" i="10"/>
  <c r="E3431" i="10"/>
  <c r="F3431" i="10" s="1"/>
  <c r="M3430" i="10"/>
  <c r="L3430" i="10"/>
  <c r="J3430" i="10"/>
  <c r="E3430" i="10"/>
  <c r="F3430" i="10" s="1"/>
  <c r="M3429" i="10"/>
  <c r="L3429" i="10"/>
  <c r="J3429" i="10"/>
  <c r="E3429" i="10"/>
  <c r="F3429" i="10" s="1"/>
  <c r="M3428" i="10"/>
  <c r="L3428" i="10"/>
  <c r="J3428" i="10"/>
  <c r="F3428" i="10"/>
  <c r="E3428" i="10"/>
  <c r="M3427" i="10"/>
  <c r="L3427" i="10"/>
  <c r="J3427" i="10"/>
  <c r="E3427" i="10"/>
  <c r="F3427" i="10" s="1"/>
  <c r="M3426" i="10"/>
  <c r="L3426" i="10"/>
  <c r="J3426" i="10"/>
  <c r="E3426" i="10"/>
  <c r="F3426" i="10" s="1"/>
  <c r="M3425" i="10"/>
  <c r="L3425" i="10"/>
  <c r="J3425" i="10"/>
  <c r="E3425" i="10"/>
  <c r="F3425" i="10" s="1"/>
  <c r="M3424" i="10"/>
  <c r="L3424" i="10"/>
  <c r="J3424" i="10"/>
  <c r="E3424" i="10"/>
  <c r="F3424" i="10" s="1"/>
  <c r="M3423" i="10"/>
  <c r="L3423" i="10"/>
  <c r="J3423" i="10"/>
  <c r="E3423" i="10"/>
  <c r="F3423" i="10" s="1"/>
  <c r="M3422" i="10"/>
  <c r="L3422" i="10"/>
  <c r="J3422" i="10"/>
  <c r="E3422" i="10"/>
  <c r="F3422" i="10" s="1"/>
  <c r="M3421" i="10"/>
  <c r="L3421" i="10"/>
  <c r="J3421" i="10"/>
  <c r="E3421" i="10"/>
  <c r="F3421" i="10" s="1"/>
  <c r="M3420" i="10"/>
  <c r="L3420" i="10"/>
  <c r="J3420" i="10"/>
  <c r="E3420" i="10"/>
  <c r="F3420" i="10" s="1"/>
  <c r="M3419" i="10"/>
  <c r="L3419" i="10"/>
  <c r="J3419" i="10"/>
  <c r="F3419" i="10"/>
  <c r="E3419" i="10"/>
  <c r="M3418" i="10"/>
  <c r="L3418" i="10"/>
  <c r="J3418" i="10"/>
  <c r="E3418" i="10"/>
  <c r="F3418" i="10" s="1"/>
  <c r="M3417" i="10"/>
  <c r="L3417" i="10"/>
  <c r="J3417" i="10"/>
  <c r="E3417" i="10"/>
  <c r="F3417" i="10" s="1"/>
  <c r="M3416" i="10"/>
  <c r="L3416" i="10"/>
  <c r="J3416" i="10"/>
  <c r="E3416" i="10"/>
  <c r="F3416" i="10" s="1"/>
  <c r="M3415" i="10"/>
  <c r="L3415" i="10"/>
  <c r="J3415" i="10"/>
  <c r="E3415" i="10"/>
  <c r="F3415" i="10" s="1"/>
  <c r="M3414" i="10"/>
  <c r="L3414" i="10"/>
  <c r="J3414" i="10"/>
  <c r="E3414" i="10"/>
  <c r="F3414" i="10" s="1"/>
  <c r="M3413" i="10"/>
  <c r="L3413" i="10"/>
  <c r="J3413" i="10"/>
  <c r="E3413" i="10"/>
  <c r="F3413" i="10" s="1"/>
  <c r="M3412" i="10"/>
  <c r="L3412" i="10"/>
  <c r="J3412" i="10"/>
  <c r="F3412" i="10"/>
  <c r="E3412" i="10"/>
  <c r="M3411" i="10"/>
  <c r="L3411" i="10"/>
  <c r="J3411" i="10"/>
  <c r="E3411" i="10"/>
  <c r="F3411" i="10" s="1"/>
  <c r="M3410" i="10"/>
  <c r="L3410" i="10"/>
  <c r="J3410" i="10"/>
  <c r="E3410" i="10"/>
  <c r="F3410" i="10" s="1"/>
  <c r="M3409" i="10"/>
  <c r="L3409" i="10"/>
  <c r="J3409" i="10"/>
  <c r="E3409" i="10"/>
  <c r="F3409" i="10" s="1"/>
  <c r="M3408" i="10"/>
  <c r="L3408" i="10"/>
  <c r="J3408" i="10"/>
  <c r="E3408" i="10"/>
  <c r="F3408" i="10" s="1"/>
  <c r="M3407" i="10"/>
  <c r="L3407" i="10"/>
  <c r="J3407" i="10"/>
  <c r="E3407" i="10"/>
  <c r="F3407" i="10" s="1"/>
  <c r="M3406" i="10"/>
  <c r="L3406" i="10"/>
  <c r="J3406" i="10"/>
  <c r="E3406" i="10"/>
  <c r="F3406" i="10" s="1"/>
  <c r="M3405" i="10"/>
  <c r="L3405" i="10"/>
  <c r="J3405" i="10"/>
  <c r="E3405" i="10"/>
  <c r="F3405" i="10" s="1"/>
  <c r="M3404" i="10"/>
  <c r="L3404" i="10"/>
  <c r="J3404" i="10"/>
  <c r="E3404" i="10"/>
  <c r="F3404" i="10" s="1"/>
  <c r="M3403" i="10"/>
  <c r="L3403" i="10"/>
  <c r="J3403" i="10"/>
  <c r="F3403" i="10"/>
  <c r="E3403" i="10"/>
  <c r="M3402" i="10"/>
  <c r="L3402" i="10"/>
  <c r="J3402" i="10"/>
  <c r="E3402" i="10"/>
  <c r="F3402" i="10" s="1"/>
  <c r="M3401" i="10"/>
  <c r="L3401" i="10"/>
  <c r="J3401" i="10"/>
  <c r="E3401" i="10"/>
  <c r="F3401" i="10" s="1"/>
  <c r="M3400" i="10"/>
  <c r="L3400" i="10"/>
  <c r="J3400" i="10"/>
  <c r="E3400" i="10"/>
  <c r="F3400" i="10" s="1"/>
  <c r="M3399" i="10"/>
  <c r="L3399" i="10"/>
  <c r="J3399" i="10"/>
  <c r="E3399" i="10"/>
  <c r="F3399" i="10" s="1"/>
  <c r="M3398" i="10"/>
  <c r="L3398" i="10"/>
  <c r="J3398" i="10"/>
  <c r="E3398" i="10"/>
  <c r="F3398" i="10" s="1"/>
  <c r="M3397" i="10"/>
  <c r="L3397" i="10"/>
  <c r="J3397" i="10"/>
  <c r="E3397" i="10"/>
  <c r="F3397" i="10" s="1"/>
  <c r="M3396" i="10"/>
  <c r="L3396" i="10"/>
  <c r="J3396" i="10"/>
  <c r="E3396" i="10"/>
  <c r="F3396" i="10" s="1"/>
  <c r="M3395" i="10"/>
  <c r="L3395" i="10"/>
  <c r="J3395" i="10"/>
  <c r="E3395" i="10"/>
  <c r="F3395" i="10" s="1"/>
  <c r="M3394" i="10"/>
  <c r="L3394" i="10"/>
  <c r="J3394" i="10"/>
  <c r="F3394" i="10"/>
  <c r="E3394" i="10"/>
  <c r="M3393" i="10"/>
  <c r="L3393" i="10"/>
  <c r="J3393" i="10"/>
  <c r="E3393" i="10"/>
  <c r="F3393" i="10" s="1"/>
  <c r="M3392" i="10"/>
  <c r="L3392" i="10"/>
  <c r="J3392" i="10"/>
  <c r="E3392" i="10"/>
  <c r="F3392" i="10" s="1"/>
  <c r="M3391" i="10"/>
  <c r="L3391" i="10"/>
  <c r="J3391" i="10"/>
  <c r="E3391" i="10"/>
  <c r="F3391" i="10" s="1"/>
  <c r="M3390" i="10"/>
  <c r="L3390" i="10"/>
  <c r="J3390" i="10"/>
  <c r="E3390" i="10"/>
  <c r="F3390" i="10" s="1"/>
  <c r="M3389" i="10"/>
  <c r="L3389" i="10"/>
  <c r="J3389" i="10"/>
  <c r="E3389" i="10"/>
  <c r="F3389" i="10" s="1"/>
  <c r="M3388" i="10"/>
  <c r="L3388" i="10"/>
  <c r="J3388" i="10"/>
  <c r="E3388" i="10"/>
  <c r="F3388" i="10" s="1"/>
  <c r="M3387" i="10"/>
  <c r="L3387" i="10"/>
  <c r="J3387" i="10"/>
  <c r="E3387" i="10"/>
  <c r="F3387" i="10" s="1"/>
  <c r="M3386" i="10"/>
  <c r="L3386" i="10"/>
  <c r="J3386" i="10"/>
  <c r="E3386" i="10"/>
  <c r="F3386" i="10" s="1"/>
  <c r="M3385" i="10"/>
  <c r="L3385" i="10"/>
  <c r="J3385" i="10"/>
  <c r="E3385" i="10"/>
  <c r="F3385" i="10" s="1"/>
  <c r="M3384" i="10"/>
  <c r="L3384" i="10"/>
  <c r="J3384" i="10"/>
  <c r="F3384" i="10"/>
  <c r="E3384" i="10"/>
  <c r="M3383" i="10"/>
  <c r="L3383" i="10"/>
  <c r="J3383" i="10"/>
  <c r="E3383" i="10"/>
  <c r="F3383" i="10" s="1"/>
  <c r="M3382" i="10"/>
  <c r="L3382" i="10"/>
  <c r="J3382" i="10"/>
  <c r="E3382" i="10"/>
  <c r="F3382" i="10" s="1"/>
  <c r="M3381" i="10"/>
  <c r="L3381" i="10"/>
  <c r="J3381" i="10"/>
  <c r="E3381" i="10"/>
  <c r="F3381" i="10" s="1"/>
  <c r="M3380" i="10"/>
  <c r="L3380" i="10"/>
  <c r="J3380" i="10"/>
  <c r="F3380" i="10"/>
  <c r="E3380" i="10"/>
  <c r="M3379" i="10"/>
  <c r="L3379" i="10"/>
  <c r="J3379" i="10"/>
  <c r="E3379" i="10"/>
  <c r="F3379" i="10" s="1"/>
  <c r="M3378" i="10"/>
  <c r="L3378" i="10"/>
  <c r="J3378" i="10"/>
  <c r="E3378" i="10"/>
  <c r="F3378" i="10" s="1"/>
  <c r="M3377" i="10"/>
  <c r="L3377" i="10"/>
  <c r="J3377" i="10"/>
  <c r="E3377" i="10"/>
  <c r="F3377" i="10" s="1"/>
  <c r="M3376" i="10"/>
  <c r="L3376" i="10"/>
  <c r="J3376" i="10"/>
  <c r="E3376" i="10"/>
  <c r="F3376" i="10" s="1"/>
  <c r="M3375" i="10"/>
  <c r="L3375" i="10"/>
  <c r="J3375" i="10"/>
  <c r="E3375" i="10"/>
  <c r="F3375" i="10" s="1"/>
  <c r="M3374" i="10"/>
  <c r="L3374" i="10"/>
  <c r="J3374" i="10"/>
  <c r="E3374" i="10"/>
  <c r="F3374" i="10" s="1"/>
  <c r="M3373" i="10"/>
  <c r="L3373" i="10"/>
  <c r="J3373" i="10"/>
  <c r="E3373" i="10"/>
  <c r="F3373" i="10" s="1"/>
  <c r="M3372" i="10"/>
  <c r="L3372" i="10"/>
  <c r="J3372" i="10"/>
  <c r="E3372" i="10"/>
  <c r="F3372" i="10" s="1"/>
  <c r="M3371" i="10"/>
  <c r="L3371" i="10"/>
  <c r="J3371" i="10"/>
  <c r="F3371" i="10"/>
  <c r="E3371" i="10"/>
  <c r="M3370" i="10"/>
  <c r="L3370" i="10"/>
  <c r="J3370" i="10"/>
  <c r="F3370" i="10"/>
  <c r="E3370" i="10"/>
  <c r="M3369" i="10"/>
  <c r="L3369" i="10"/>
  <c r="J3369" i="10"/>
  <c r="E3369" i="10"/>
  <c r="F3369" i="10" s="1"/>
  <c r="M3368" i="10"/>
  <c r="L3368" i="10"/>
  <c r="J3368" i="10"/>
  <c r="E3368" i="10"/>
  <c r="F3368" i="10" s="1"/>
  <c r="M3367" i="10"/>
  <c r="L3367" i="10"/>
  <c r="J3367" i="10"/>
  <c r="E3367" i="10"/>
  <c r="F3367" i="10" s="1"/>
  <c r="M3366" i="10"/>
  <c r="L3366" i="10"/>
  <c r="J3366" i="10"/>
  <c r="E3366" i="10"/>
  <c r="F3366" i="10" s="1"/>
  <c r="M3365" i="10"/>
  <c r="L3365" i="10"/>
  <c r="J3365" i="10"/>
  <c r="E3365" i="10"/>
  <c r="F3365" i="10" s="1"/>
  <c r="M3364" i="10"/>
  <c r="L3364" i="10"/>
  <c r="J3364" i="10"/>
  <c r="E3364" i="10"/>
  <c r="F3364" i="10" s="1"/>
  <c r="M3363" i="10"/>
  <c r="L3363" i="10"/>
  <c r="J3363" i="10"/>
  <c r="F3363" i="10"/>
  <c r="E3363" i="10"/>
  <c r="M3362" i="10"/>
  <c r="L3362" i="10"/>
  <c r="J3362" i="10"/>
  <c r="E3362" i="10"/>
  <c r="F3362" i="10" s="1"/>
  <c r="M3361" i="10"/>
  <c r="L3361" i="10"/>
  <c r="J3361" i="10"/>
  <c r="E3361" i="10"/>
  <c r="F3361" i="10" s="1"/>
  <c r="M3360" i="10"/>
  <c r="L3360" i="10"/>
  <c r="J3360" i="10"/>
  <c r="E3360" i="10"/>
  <c r="F3360" i="10" s="1"/>
  <c r="M3359" i="10"/>
  <c r="L3359" i="10"/>
  <c r="J3359" i="10"/>
  <c r="F3359" i="10"/>
  <c r="E3359" i="10"/>
  <c r="M3358" i="10"/>
  <c r="L3358" i="10"/>
  <c r="J3358" i="10"/>
  <c r="E3358" i="10"/>
  <c r="F3358" i="10" s="1"/>
  <c r="M3357" i="10"/>
  <c r="L3357" i="10"/>
  <c r="J3357" i="10"/>
  <c r="E3357" i="10"/>
  <c r="F3357" i="10" s="1"/>
  <c r="M3356" i="10"/>
  <c r="L3356" i="10"/>
  <c r="J3356" i="10"/>
  <c r="F3356" i="10"/>
  <c r="E3356" i="10"/>
  <c r="M3355" i="10"/>
  <c r="L3355" i="10"/>
  <c r="J3355" i="10"/>
  <c r="E3355" i="10"/>
  <c r="F3355" i="10" s="1"/>
  <c r="M3354" i="10"/>
  <c r="L3354" i="10"/>
  <c r="J3354" i="10"/>
  <c r="E3354" i="10"/>
  <c r="F3354" i="10" s="1"/>
  <c r="M3353" i="10"/>
  <c r="L3353" i="10"/>
  <c r="J3353" i="10"/>
  <c r="E3353" i="10"/>
  <c r="F3353" i="10" s="1"/>
  <c r="M3352" i="10"/>
  <c r="L3352" i="10"/>
  <c r="J3352" i="10"/>
  <c r="E3352" i="10"/>
  <c r="F3352" i="10" s="1"/>
  <c r="M3351" i="10"/>
  <c r="L3351" i="10"/>
  <c r="J3351" i="10"/>
  <c r="E3351" i="10"/>
  <c r="F3351" i="10" s="1"/>
  <c r="M3350" i="10"/>
  <c r="L3350" i="10"/>
  <c r="J3350" i="10"/>
  <c r="E3350" i="10"/>
  <c r="F3350" i="10" s="1"/>
  <c r="M3349" i="10"/>
  <c r="L3349" i="10"/>
  <c r="J3349" i="10"/>
  <c r="E3349" i="10"/>
  <c r="F3349" i="10" s="1"/>
  <c r="M3348" i="10"/>
  <c r="L3348" i="10"/>
  <c r="J3348" i="10"/>
  <c r="E3348" i="10"/>
  <c r="F3348" i="10" s="1"/>
  <c r="M3347" i="10"/>
  <c r="L3347" i="10"/>
  <c r="J3347" i="10"/>
  <c r="E3347" i="10"/>
  <c r="F3347" i="10" s="1"/>
  <c r="M3346" i="10"/>
  <c r="L3346" i="10"/>
  <c r="J3346" i="10"/>
  <c r="F3346" i="10"/>
  <c r="E3346" i="10"/>
  <c r="M3345" i="10"/>
  <c r="L3345" i="10"/>
  <c r="J3345" i="10"/>
  <c r="E3345" i="10"/>
  <c r="F3345" i="10" s="1"/>
  <c r="M3344" i="10"/>
  <c r="L3344" i="10"/>
  <c r="J3344" i="10"/>
  <c r="E3344" i="10"/>
  <c r="F3344" i="10" s="1"/>
  <c r="M3343" i="10"/>
  <c r="L3343" i="10"/>
  <c r="J3343" i="10"/>
  <c r="E3343" i="10"/>
  <c r="F3343" i="10" s="1"/>
  <c r="M3342" i="10"/>
  <c r="L3342" i="10"/>
  <c r="J3342" i="10"/>
  <c r="E3342" i="10"/>
  <c r="F3342" i="10" s="1"/>
  <c r="M3341" i="10"/>
  <c r="L3341" i="10"/>
  <c r="J3341" i="10"/>
  <c r="E3341" i="10"/>
  <c r="F3341" i="10" s="1"/>
  <c r="M3340" i="10"/>
  <c r="L3340" i="10"/>
  <c r="J3340" i="10"/>
  <c r="E3340" i="10"/>
  <c r="F3340" i="10" s="1"/>
  <c r="M3339" i="10"/>
  <c r="L3339" i="10"/>
  <c r="J3339" i="10"/>
  <c r="E3339" i="10"/>
  <c r="F3339" i="10" s="1"/>
  <c r="M3338" i="10"/>
  <c r="L3338" i="10"/>
  <c r="J3338" i="10"/>
  <c r="E3338" i="10"/>
  <c r="F3338" i="10" s="1"/>
  <c r="M3337" i="10"/>
  <c r="L3337" i="10"/>
  <c r="J3337" i="10"/>
  <c r="E3337" i="10"/>
  <c r="F3337" i="10" s="1"/>
  <c r="M3336" i="10"/>
  <c r="L3336" i="10"/>
  <c r="J3336" i="10"/>
  <c r="E3336" i="10"/>
  <c r="F3336" i="10" s="1"/>
  <c r="M3335" i="10"/>
  <c r="L3335" i="10"/>
  <c r="J3335" i="10"/>
  <c r="E3335" i="10"/>
  <c r="F3335" i="10" s="1"/>
  <c r="M3334" i="10"/>
  <c r="L3334" i="10"/>
  <c r="J3334" i="10"/>
  <c r="E3334" i="10"/>
  <c r="F3334" i="10" s="1"/>
  <c r="M3333" i="10"/>
  <c r="L3333" i="10"/>
  <c r="J3333" i="10"/>
  <c r="E3333" i="10"/>
  <c r="F3333" i="10" s="1"/>
  <c r="M3332" i="10"/>
  <c r="L3332" i="10"/>
  <c r="J3332" i="10"/>
  <c r="E3332" i="10"/>
  <c r="F3332" i="10" s="1"/>
  <c r="M3331" i="10"/>
  <c r="L3331" i="10"/>
  <c r="J3331" i="10"/>
  <c r="F3331" i="10"/>
  <c r="E3331" i="10"/>
  <c r="M3330" i="10"/>
  <c r="L3330" i="10"/>
  <c r="J3330" i="10"/>
  <c r="E3330" i="10"/>
  <c r="F3330" i="10" s="1"/>
  <c r="M3329" i="10"/>
  <c r="L3329" i="10"/>
  <c r="J3329" i="10"/>
  <c r="E3329" i="10"/>
  <c r="F3329" i="10" s="1"/>
  <c r="M3328" i="10"/>
  <c r="L3328" i="10"/>
  <c r="J3328" i="10"/>
  <c r="E3328" i="10"/>
  <c r="F3328" i="10" s="1"/>
  <c r="M3327" i="10"/>
  <c r="L3327" i="10"/>
  <c r="J3327" i="10"/>
  <c r="E3327" i="10"/>
  <c r="F3327" i="10" s="1"/>
  <c r="M3326" i="10"/>
  <c r="L3326" i="10"/>
  <c r="J3326" i="10"/>
  <c r="E3326" i="10"/>
  <c r="F3326" i="10" s="1"/>
  <c r="M3325" i="10"/>
  <c r="L3325" i="10"/>
  <c r="J3325" i="10"/>
  <c r="E3325" i="10"/>
  <c r="F3325" i="10" s="1"/>
  <c r="M3324" i="10"/>
  <c r="L3324" i="10"/>
  <c r="J3324" i="10"/>
  <c r="E3324" i="10"/>
  <c r="F3324" i="10" s="1"/>
  <c r="M3323" i="10"/>
  <c r="L3323" i="10"/>
  <c r="J3323" i="10"/>
  <c r="E3323" i="10"/>
  <c r="F3323" i="10" s="1"/>
  <c r="M3322" i="10"/>
  <c r="L3322" i="10"/>
  <c r="J3322" i="10"/>
  <c r="E3322" i="10"/>
  <c r="F3322" i="10" s="1"/>
  <c r="M3321" i="10"/>
  <c r="L3321" i="10"/>
  <c r="J3321" i="10"/>
  <c r="E3321" i="10"/>
  <c r="F3321" i="10" s="1"/>
  <c r="M3320" i="10"/>
  <c r="L3320" i="10"/>
  <c r="J3320" i="10"/>
  <c r="E3320" i="10"/>
  <c r="F3320" i="10" s="1"/>
  <c r="M3319" i="10"/>
  <c r="L3319" i="10"/>
  <c r="J3319" i="10"/>
  <c r="E3319" i="10"/>
  <c r="F3319" i="10" s="1"/>
  <c r="M3318" i="10"/>
  <c r="L3318" i="10"/>
  <c r="J3318" i="10"/>
  <c r="E3318" i="10"/>
  <c r="F3318" i="10" s="1"/>
  <c r="M3317" i="10"/>
  <c r="L3317" i="10"/>
  <c r="J3317" i="10"/>
  <c r="E3317" i="10"/>
  <c r="F3317" i="10" s="1"/>
  <c r="M3316" i="10"/>
  <c r="L3316" i="10"/>
  <c r="J3316" i="10"/>
  <c r="E3316" i="10"/>
  <c r="F3316" i="10" s="1"/>
  <c r="M3315" i="10"/>
  <c r="L3315" i="10"/>
  <c r="J3315" i="10"/>
  <c r="E3315" i="10"/>
  <c r="F3315" i="10" s="1"/>
  <c r="M3314" i="10"/>
  <c r="L3314" i="10"/>
  <c r="J3314" i="10"/>
  <c r="F3314" i="10"/>
  <c r="E3314" i="10"/>
  <c r="M3313" i="10"/>
  <c r="L3313" i="10"/>
  <c r="J3313" i="10"/>
  <c r="E3313" i="10"/>
  <c r="F3313" i="10" s="1"/>
  <c r="M3312" i="10"/>
  <c r="L3312" i="10"/>
  <c r="J3312" i="10"/>
  <c r="E3312" i="10"/>
  <c r="F3312" i="10" s="1"/>
  <c r="M3311" i="10"/>
  <c r="L3311" i="10"/>
  <c r="J3311" i="10"/>
  <c r="F3311" i="10"/>
  <c r="E3311" i="10"/>
  <c r="M3310" i="10"/>
  <c r="L3310" i="10"/>
  <c r="J3310" i="10"/>
  <c r="E3310" i="10"/>
  <c r="F3310" i="10" s="1"/>
  <c r="M3309" i="10"/>
  <c r="L3309" i="10"/>
  <c r="J3309" i="10"/>
  <c r="E3309" i="10"/>
  <c r="F3309" i="10" s="1"/>
  <c r="M3308" i="10"/>
  <c r="L3308" i="10"/>
  <c r="J3308" i="10"/>
  <c r="E3308" i="10"/>
  <c r="F3308" i="10" s="1"/>
  <c r="M3307" i="10"/>
  <c r="L3307" i="10"/>
  <c r="J3307" i="10"/>
  <c r="E3307" i="10"/>
  <c r="F3307" i="10" s="1"/>
  <c r="M3306" i="10"/>
  <c r="L3306" i="10"/>
  <c r="J3306" i="10"/>
  <c r="E3306" i="10"/>
  <c r="F3306" i="10" s="1"/>
  <c r="M3305" i="10"/>
  <c r="L3305" i="10"/>
  <c r="J3305" i="10"/>
  <c r="E3305" i="10"/>
  <c r="F3305" i="10" s="1"/>
  <c r="M3304" i="10"/>
  <c r="L3304" i="10"/>
  <c r="J3304" i="10"/>
  <c r="E3304" i="10"/>
  <c r="F3304" i="10" s="1"/>
  <c r="M3303" i="10"/>
  <c r="L3303" i="10"/>
  <c r="J3303" i="10"/>
  <c r="E3303" i="10"/>
  <c r="F3303" i="10" s="1"/>
  <c r="M3302" i="10"/>
  <c r="L3302" i="10"/>
  <c r="J3302" i="10"/>
  <c r="E3302" i="10"/>
  <c r="F3302" i="10" s="1"/>
  <c r="M3301" i="10"/>
  <c r="L3301" i="10"/>
  <c r="J3301" i="10"/>
  <c r="E3301" i="10"/>
  <c r="F3301" i="10" s="1"/>
  <c r="M3300" i="10"/>
  <c r="L3300" i="10"/>
  <c r="J3300" i="10"/>
  <c r="E3300" i="10"/>
  <c r="F3300" i="10" s="1"/>
  <c r="M3299" i="10"/>
  <c r="L3299" i="10"/>
  <c r="J3299" i="10"/>
  <c r="E3299" i="10"/>
  <c r="F3299" i="10" s="1"/>
  <c r="M3298" i="10"/>
  <c r="L3298" i="10"/>
  <c r="J3298" i="10"/>
  <c r="E3298" i="10"/>
  <c r="F3298" i="10" s="1"/>
  <c r="M3297" i="10"/>
  <c r="L3297" i="10"/>
  <c r="J3297" i="10"/>
  <c r="E3297" i="10"/>
  <c r="F3297" i="10" s="1"/>
  <c r="M3296" i="10"/>
  <c r="L3296" i="10"/>
  <c r="J3296" i="10"/>
  <c r="E3296" i="10"/>
  <c r="F3296" i="10" s="1"/>
  <c r="M3295" i="10"/>
  <c r="L3295" i="10"/>
  <c r="J3295" i="10"/>
  <c r="E3295" i="10"/>
  <c r="F3295" i="10" s="1"/>
  <c r="M3294" i="10"/>
  <c r="L3294" i="10"/>
  <c r="J3294" i="10"/>
  <c r="E3294" i="10"/>
  <c r="F3294" i="10" s="1"/>
  <c r="M3293" i="10"/>
  <c r="L3293" i="10"/>
  <c r="J3293" i="10"/>
  <c r="F3293" i="10"/>
  <c r="E3293" i="10"/>
  <c r="M3292" i="10"/>
  <c r="L3292" i="10"/>
  <c r="J3292" i="10"/>
  <c r="E3292" i="10"/>
  <c r="F3292" i="10" s="1"/>
  <c r="M3291" i="10"/>
  <c r="L3291" i="10"/>
  <c r="J3291" i="10"/>
  <c r="E3291" i="10"/>
  <c r="F3291" i="10" s="1"/>
  <c r="M3290" i="10"/>
  <c r="L3290" i="10"/>
  <c r="J3290" i="10"/>
  <c r="E3290" i="10"/>
  <c r="F3290" i="10" s="1"/>
  <c r="M3289" i="10"/>
  <c r="L3289" i="10"/>
  <c r="J3289" i="10"/>
  <c r="E3289" i="10"/>
  <c r="F3289" i="10" s="1"/>
  <c r="M3288" i="10"/>
  <c r="L3288" i="10"/>
  <c r="J3288" i="10"/>
  <c r="F3288" i="10"/>
  <c r="E3288" i="10"/>
  <c r="M3287" i="10"/>
  <c r="L3287" i="10"/>
  <c r="J3287" i="10"/>
  <c r="E3287" i="10"/>
  <c r="F3287" i="10" s="1"/>
  <c r="M3286" i="10"/>
  <c r="L3286" i="10"/>
  <c r="J3286" i="10"/>
  <c r="E3286" i="10"/>
  <c r="F3286" i="10" s="1"/>
  <c r="M3285" i="10"/>
  <c r="L3285" i="10"/>
  <c r="J3285" i="10"/>
  <c r="E3285" i="10"/>
  <c r="F3285" i="10" s="1"/>
  <c r="M3284" i="10"/>
  <c r="L3284" i="10"/>
  <c r="J3284" i="10"/>
  <c r="F3284" i="10"/>
  <c r="E3284" i="10"/>
  <c r="M3283" i="10"/>
  <c r="L3283" i="10"/>
  <c r="J3283" i="10"/>
  <c r="E3283" i="10"/>
  <c r="F3283" i="10" s="1"/>
  <c r="M3282" i="10"/>
  <c r="L3282" i="10"/>
  <c r="J3282" i="10"/>
  <c r="E3282" i="10"/>
  <c r="F3282" i="10" s="1"/>
  <c r="M3281" i="10"/>
  <c r="L3281" i="10"/>
  <c r="J3281" i="10"/>
  <c r="E3281" i="10"/>
  <c r="F3281" i="10" s="1"/>
  <c r="M3280" i="10"/>
  <c r="L3280" i="10"/>
  <c r="J3280" i="10"/>
  <c r="E3280" i="10"/>
  <c r="F3280" i="10" s="1"/>
  <c r="M3279" i="10"/>
  <c r="L3279" i="10"/>
  <c r="J3279" i="10"/>
  <c r="E3279" i="10"/>
  <c r="F3279" i="10" s="1"/>
  <c r="M3278" i="10"/>
  <c r="L3278" i="10"/>
  <c r="J3278" i="10"/>
  <c r="E3278" i="10"/>
  <c r="F3278" i="10" s="1"/>
  <c r="M3277" i="10"/>
  <c r="L3277" i="10"/>
  <c r="J3277" i="10"/>
  <c r="E3277" i="10"/>
  <c r="F3277" i="10" s="1"/>
  <c r="M3276" i="10"/>
  <c r="L3276" i="10"/>
  <c r="J3276" i="10"/>
  <c r="E3276" i="10"/>
  <c r="F3276" i="10" s="1"/>
  <c r="M3275" i="10"/>
  <c r="L3275" i="10"/>
  <c r="J3275" i="10"/>
  <c r="E3275" i="10"/>
  <c r="F3275" i="10" s="1"/>
  <c r="M3274" i="10"/>
  <c r="L3274" i="10"/>
  <c r="J3274" i="10"/>
  <c r="E3274" i="10"/>
  <c r="F3274" i="10" s="1"/>
  <c r="M3273" i="10"/>
  <c r="L3273" i="10"/>
  <c r="J3273" i="10"/>
  <c r="E3273" i="10"/>
  <c r="F3273" i="10" s="1"/>
  <c r="M3272" i="10"/>
  <c r="L3272" i="10"/>
  <c r="J3272" i="10"/>
  <c r="E3272" i="10"/>
  <c r="F3272" i="10" s="1"/>
  <c r="M3271" i="10"/>
  <c r="L3271" i="10"/>
  <c r="J3271" i="10"/>
  <c r="E3271" i="10"/>
  <c r="F3271" i="10" s="1"/>
  <c r="M3270" i="10"/>
  <c r="L3270" i="10"/>
  <c r="J3270" i="10"/>
  <c r="E3270" i="10"/>
  <c r="F3270" i="10" s="1"/>
  <c r="M3269" i="10"/>
  <c r="L3269" i="10"/>
  <c r="J3269" i="10"/>
  <c r="E3269" i="10"/>
  <c r="F3269" i="10" s="1"/>
  <c r="M3268" i="10"/>
  <c r="L3268" i="10"/>
  <c r="J3268" i="10"/>
  <c r="E3268" i="10"/>
  <c r="F3268" i="10" s="1"/>
  <c r="M3267" i="10"/>
  <c r="L3267" i="10"/>
  <c r="J3267" i="10"/>
  <c r="E3267" i="10"/>
  <c r="F3267" i="10" s="1"/>
  <c r="M3266" i="10"/>
  <c r="L3266" i="10"/>
  <c r="J3266" i="10"/>
  <c r="E3266" i="10"/>
  <c r="F3266" i="10" s="1"/>
  <c r="M3265" i="10"/>
  <c r="L3265" i="10"/>
  <c r="J3265" i="10"/>
  <c r="F3265" i="10"/>
  <c r="E3265" i="10"/>
  <c r="M3264" i="10"/>
  <c r="L3264" i="10"/>
  <c r="J3264" i="10"/>
  <c r="E3264" i="10"/>
  <c r="F3264" i="10" s="1"/>
  <c r="M3263" i="10"/>
  <c r="L3263" i="10"/>
  <c r="J3263" i="10"/>
  <c r="E3263" i="10"/>
  <c r="F3263" i="10" s="1"/>
  <c r="M3262" i="10"/>
  <c r="L3262" i="10"/>
  <c r="J3262" i="10"/>
  <c r="E3262" i="10"/>
  <c r="F3262" i="10" s="1"/>
  <c r="M3261" i="10"/>
  <c r="L3261" i="10"/>
  <c r="J3261" i="10"/>
  <c r="E3261" i="10"/>
  <c r="F3261" i="10" s="1"/>
  <c r="M3260" i="10"/>
  <c r="L3260" i="10"/>
  <c r="J3260" i="10"/>
  <c r="E3260" i="10"/>
  <c r="F3260" i="10" s="1"/>
  <c r="M3259" i="10"/>
  <c r="L3259" i="10"/>
  <c r="J3259" i="10"/>
  <c r="E3259" i="10"/>
  <c r="F3259" i="10" s="1"/>
  <c r="M3258" i="10"/>
  <c r="L3258" i="10"/>
  <c r="J3258" i="10"/>
  <c r="E3258" i="10"/>
  <c r="F3258" i="10" s="1"/>
  <c r="M3257" i="10"/>
  <c r="L3257" i="10"/>
  <c r="J3257" i="10"/>
  <c r="E3257" i="10"/>
  <c r="F3257" i="10" s="1"/>
  <c r="M3256" i="10"/>
  <c r="L3256" i="10"/>
  <c r="J3256" i="10"/>
  <c r="E3256" i="10"/>
  <c r="F3256" i="10" s="1"/>
  <c r="M3255" i="10"/>
  <c r="L3255" i="10"/>
  <c r="J3255" i="10"/>
  <c r="E3255" i="10"/>
  <c r="F3255" i="10" s="1"/>
  <c r="M3254" i="10"/>
  <c r="L3254" i="10"/>
  <c r="J3254" i="10"/>
  <c r="E3254" i="10"/>
  <c r="F3254" i="10" s="1"/>
  <c r="M3253" i="10"/>
  <c r="L3253" i="10"/>
  <c r="J3253" i="10"/>
  <c r="E3253" i="10"/>
  <c r="F3253" i="10" s="1"/>
  <c r="M3252" i="10"/>
  <c r="L3252" i="10"/>
  <c r="J3252" i="10"/>
  <c r="E3252" i="10"/>
  <c r="F3252" i="10" s="1"/>
  <c r="M3251" i="10"/>
  <c r="L3251" i="10"/>
  <c r="J3251" i="10"/>
  <c r="F3251" i="10"/>
  <c r="E3251" i="10"/>
  <c r="M3250" i="10"/>
  <c r="L3250" i="10"/>
  <c r="J3250" i="10"/>
  <c r="E3250" i="10"/>
  <c r="F3250" i="10" s="1"/>
  <c r="M3249" i="10"/>
  <c r="L3249" i="10"/>
  <c r="J3249" i="10"/>
  <c r="F3249" i="10"/>
  <c r="E3249" i="10"/>
  <c r="M3248" i="10"/>
  <c r="L3248" i="10"/>
  <c r="J3248" i="10"/>
  <c r="E3248" i="10"/>
  <c r="F3248" i="10" s="1"/>
  <c r="M3247" i="10"/>
  <c r="L3247" i="10"/>
  <c r="J3247" i="10"/>
  <c r="E3247" i="10"/>
  <c r="F3247" i="10" s="1"/>
  <c r="M3246" i="10"/>
  <c r="L3246" i="10"/>
  <c r="J3246" i="10"/>
  <c r="E3246" i="10"/>
  <c r="F3246" i="10" s="1"/>
  <c r="M3245" i="10"/>
  <c r="L3245" i="10"/>
  <c r="J3245" i="10"/>
  <c r="E3245" i="10"/>
  <c r="F3245" i="10" s="1"/>
  <c r="M3244" i="10"/>
  <c r="L3244" i="10"/>
  <c r="J3244" i="10"/>
  <c r="E3244" i="10"/>
  <c r="F3244" i="10" s="1"/>
  <c r="M3243" i="10"/>
  <c r="L3243" i="10"/>
  <c r="J3243" i="10"/>
  <c r="F3243" i="10"/>
  <c r="E3243" i="10"/>
  <c r="M3242" i="10"/>
  <c r="L3242" i="10"/>
  <c r="J3242" i="10"/>
  <c r="E3242" i="10"/>
  <c r="F3242" i="10" s="1"/>
  <c r="M3241" i="10"/>
  <c r="L3241" i="10"/>
  <c r="J3241" i="10"/>
  <c r="E3241" i="10"/>
  <c r="F3241" i="10" s="1"/>
  <c r="M3240" i="10"/>
  <c r="L3240" i="10"/>
  <c r="J3240" i="10"/>
  <c r="E3240" i="10"/>
  <c r="F3240" i="10" s="1"/>
  <c r="M3239" i="10"/>
  <c r="L3239" i="10"/>
  <c r="J3239" i="10"/>
  <c r="E3239" i="10"/>
  <c r="F3239" i="10" s="1"/>
  <c r="M3238" i="10"/>
  <c r="L3238" i="10"/>
  <c r="J3238" i="10"/>
  <c r="E3238" i="10"/>
  <c r="F3238" i="10" s="1"/>
  <c r="M3237" i="10"/>
  <c r="L3237" i="10"/>
  <c r="J3237" i="10"/>
  <c r="E3237" i="10"/>
  <c r="F3237" i="10" s="1"/>
  <c r="M3236" i="10"/>
  <c r="L3236" i="10"/>
  <c r="J3236" i="10"/>
  <c r="E3236" i="10"/>
  <c r="F3236" i="10" s="1"/>
  <c r="M3235" i="10"/>
  <c r="L3235" i="10"/>
  <c r="J3235" i="10"/>
  <c r="E3235" i="10"/>
  <c r="F3235" i="10" s="1"/>
  <c r="M3234" i="10"/>
  <c r="L3234" i="10"/>
  <c r="J3234" i="10"/>
  <c r="E3234" i="10"/>
  <c r="F3234" i="10" s="1"/>
  <c r="M3233" i="10"/>
  <c r="L3233" i="10"/>
  <c r="J3233" i="10"/>
  <c r="E3233" i="10"/>
  <c r="F3233" i="10" s="1"/>
  <c r="M3232" i="10"/>
  <c r="L3232" i="10"/>
  <c r="J3232" i="10"/>
  <c r="E3232" i="10"/>
  <c r="F3232" i="10" s="1"/>
  <c r="M3231" i="10"/>
  <c r="L3231" i="10"/>
  <c r="J3231" i="10"/>
  <c r="E3231" i="10"/>
  <c r="F3231" i="10" s="1"/>
  <c r="M3230" i="10"/>
  <c r="L3230" i="10"/>
  <c r="J3230" i="10"/>
  <c r="E3230" i="10"/>
  <c r="F3230" i="10" s="1"/>
  <c r="M3229" i="10"/>
  <c r="L3229" i="10"/>
  <c r="J3229" i="10"/>
  <c r="E3229" i="10"/>
  <c r="F3229" i="10" s="1"/>
  <c r="M3228" i="10"/>
  <c r="L3228" i="10"/>
  <c r="J3228" i="10"/>
  <c r="E3228" i="10"/>
  <c r="F3228" i="10" s="1"/>
  <c r="M3227" i="10"/>
  <c r="L3227" i="10"/>
  <c r="J3227" i="10"/>
  <c r="E3227" i="10"/>
  <c r="F3227" i="10" s="1"/>
  <c r="M3226" i="10"/>
  <c r="L3226" i="10"/>
  <c r="J3226" i="10"/>
  <c r="E3226" i="10"/>
  <c r="F3226" i="10" s="1"/>
  <c r="M3225" i="10"/>
  <c r="L3225" i="10"/>
  <c r="J3225" i="10"/>
  <c r="E3225" i="10"/>
  <c r="F3225" i="10" s="1"/>
  <c r="M3224" i="10"/>
  <c r="L3224" i="10"/>
  <c r="J3224" i="10"/>
  <c r="E3224" i="10"/>
  <c r="F3224" i="10" s="1"/>
  <c r="M3223" i="10"/>
  <c r="L3223" i="10"/>
  <c r="J3223" i="10"/>
  <c r="E3223" i="10"/>
  <c r="F3223" i="10" s="1"/>
  <c r="M3222" i="10"/>
  <c r="L3222" i="10"/>
  <c r="J3222" i="10"/>
  <c r="E3222" i="10"/>
  <c r="F3222" i="10" s="1"/>
  <c r="M3221" i="10"/>
  <c r="L3221" i="10"/>
  <c r="J3221" i="10"/>
  <c r="E3221" i="10"/>
  <c r="F3221" i="10" s="1"/>
  <c r="M3220" i="10"/>
  <c r="L3220" i="10"/>
  <c r="J3220" i="10"/>
  <c r="E3220" i="10"/>
  <c r="F3220" i="10" s="1"/>
  <c r="M3219" i="10"/>
  <c r="L3219" i="10"/>
  <c r="J3219" i="10"/>
  <c r="E3219" i="10"/>
  <c r="F3219" i="10" s="1"/>
  <c r="M3218" i="10"/>
  <c r="L3218" i="10"/>
  <c r="J3218" i="10"/>
  <c r="F3218" i="10"/>
  <c r="E3218" i="10"/>
  <c r="M3217" i="10"/>
  <c r="L3217" i="10"/>
  <c r="J3217" i="10"/>
  <c r="E3217" i="10"/>
  <c r="F3217" i="10" s="1"/>
  <c r="M3216" i="10"/>
  <c r="L3216" i="10"/>
  <c r="J3216" i="10"/>
  <c r="E3216" i="10"/>
  <c r="F3216" i="10" s="1"/>
  <c r="M3215" i="10"/>
  <c r="L3215" i="10"/>
  <c r="J3215" i="10"/>
  <c r="E3215" i="10"/>
  <c r="F3215" i="10" s="1"/>
  <c r="M3214" i="10"/>
  <c r="L3214" i="10"/>
  <c r="J3214" i="10"/>
  <c r="E3214" i="10"/>
  <c r="F3214" i="10" s="1"/>
  <c r="M3213" i="10"/>
  <c r="L3213" i="10"/>
  <c r="J3213" i="10"/>
  <c r="E3213" i="10"/>
  <c r="F3213" i="10" s="1"/>
  <c r="M3212" i="10"/>
  <c r="L3212" i="10"/>
  <c r="J3212" i="10"/>
  <c r="E3212" i="10"/>
  <c r="F3212" i="10" s="1"/>
  <c r="M3211" i="10"/>
  <c r="L3211" i="10"/>
  <c r="J3211" i="10"/>
  <c r="E3211" i="10"/>
  <c r="F3211" i="10" s="1"/>
  <c r="M3210" i="10"/>
  <c r="L3210" i="10"/>
  <c r="J3210" i="10"/>
  <c r="E3210" i="10"/>
  <c r="F3210" i="10" s="1"/>
  <c r="M3209" i="10"/>
  <c r="L3209" i="10"/>
  <c r="J3209" i="10"/>
  <c r="E3209" i="10"/>
  <c r="F3209" i="10" s="1"/>
  <c r="M3208" i="10"/>
  <c r="L3208" i="10"/>
  <c r="J3208" i="10"/>
  <c r="E3208" i="10"/>
  <c r="F3208" i="10" s="1"/>
  <c r="M3207" i="10"/>
  <c r="L3207" i="10"/>
  <c r="J3207" i="10"/>
  <c r="E3207" i="10"/>
  <c r="F3207" i="10" s="1"/>
  <c r="M3206" i="10"/>
  <c r="L3206" i="10"/>
  <c r="J3206" i="10"/>
  <c r="E3206" i="10"/>
  <c r="F3206" i="10" s="1"/>
  <c r="M3205" i="10"/>
  <c r="L3205" i="10"/>
  <c r="J3205" i="10"/>
  <c r="E3205" i="10"/>
  <c r="F3205" i="10" s="1"/>
  <c r="M3204" i="10"/>
  <c r="L3204" i="10"/>
  <c r="J3204" i="10"/>
  <c r="E3204" i="10"/>
  <c r="F3204" i="10" s="1"/>
  <c r="M3203" i="10"/>
  <c r="L3203" i="10"/>
  <c r="J3203" i="10"/>
  <c r="F3203" i="10"/>
  <c r="E3203" i="10"/>
  <c r="M3202" i="10"/>
  <c r="L3202" i="10"/>
  <c r="J3202" i="10"/>
  <c r="E3202" i="10"/>
  <c r="F3202" i="10" s="1"/>
  <c r="M3201" i="10"/>
  <c r="L3201" i="10"/>
  <c r="J3201" i="10"/>
  <c r="E3201" i="10"/>
  <c r="F3201" i="10" s="1"/>
  <c r="M3200" i="10"/>
  <c r="L3200" i="10"/>
  <c r="J3200" i="10"/>
  <c r="E3200" i="10"/>
  <c r="F3200" i="10" s="1"/>
  <c r="M3199" i="10"/>
  <c r="L3199" i="10"/>
  <c r="J3199" i="10"/>
  <c r="E3199" i="10"/>
  <c r="F3199" i="10" s="1"/>
  <c r="M3198" i="10"/>
  <c r="L3198" i="10"/>
  <c r="J3198" i="10"/>
  <c r="E3198" i="10"/>
  <c r="F3198" i="10" s="1"/>
  <c r="M3197" i="10"/>
  <c r="L3197" i="10"/>
  <c r="J3197" i="10"/>
  <c r="E3197" i="10"/>
  <c r="F3197" i="10" s="1"/>
  <c r="M3196" i="10"/>
  <c r="L3196" i="10"/>
  <c r="J3196" i="10"/>
  <c r="F3196" i="10"/>
  <c r="E3196" i="10"/>
  <c r="M3195" i="10"/>
  <c r="L3195" i="10"/>
  <c r="J3195" i="10"/>
  <c r="E3195" i="10"/>
  <c r="F3195" i="10" s="1"/>
  <c r="M3194" i="10"/>
  <c r="L3194" i="10"/>
  <c r="J3194" i="10"/>
  <c r="E3194" i="10"/>
  <c r="F3194" i="10" s="1"/>
  <c r="M3193" i="10"/>
  <c r="L3193" i="10"/>
  <c r="J3193" i="10"/>
  <c r="E3193" i="10"/>
  <c r="F3193" i="10" s="1"/>
  <c r="M3192" i="10"/>
  <c r="L3192" i="10"/>
  <c r="J3192" i="10"/>
  <c r="E3192" i="10"/>
  <c r="F3192" i="10" s="1"/>
  <c r="M3191" i="10"/>
  <c r="L3191" i="10"/>
  <c r="J3191" i="10"/>
  <c r="E3191" i="10"/>
  <c r="F3191" i="10" s="1"/>
  <c r="M3190" i="10"/>
  <c r="L3190" i="10"/>
  <c r="J3190" i="10"/>
  <c r="E3190" i="10"/>
  <c r="F3190" i="10" s="1"/>
  <c r="M3189" i="10"/>
  <c r="L3189" i="10"/>
  <c r="J3189" i="10"/>
  <c r="E3189" i="10"/>
  <c r="F3189" i="10" s="1"/>
  <c r="M3188" i="10"/>
  <c r="L3188" i="10"/>
  <c r="J3188" i="10"/>
  <c r="E3188" i="10"/>
  <c r="F3188" i="10" s="1"/>
  <c r="M3187" i="10"/>
  <c r="L3187" i="10"/>
  <c r="J3187" i="10"/>
  <c r="E3187" i="10"/>
  <c r="F3187" i="10" s="1"/>
  <c r="M3186" i="10"/>
  <c r="L3186" i="10"/>
  <c r="J3186" i="10"/>
  <c r="E3186" i="10"/>
  <c r="F3186" i="10" s="1"/>
  <c r="M3185" i="10"/>
  <c r="L3185" i="10"/>
  <c r="J3185" i="10"/>
  <c r="E3185" i="10"/>
  <c r="F3185" i="10" s="1"/>
  <c r="M3184" i="10"/>
  <c r="L3184" i="10"/>
  <c r="J3184" i="10"/>
  <c r="E3184" i="10"/>
  <c r="F3184" i="10" s="1"/>
  <c r="M3183" i="10"/>
  <c r="L3183" i="10"/>
  <c r="J3183" i="10"/>
  <c r="E3183" i="10"/>
  <c r="F3183" i="10" s="1"/>
  <c r="M3182" i="10"/>
  <c r="L3182" i="10"/>
  <c r="J3182" i="10"/>
  <c r="F3182" i="10"/>
  <c r="E3182" i="10"/>
  <c r="M3181" i="10"/>
  <c r="L3181" i="10"/>
  <c r="J3181" i="10"/>
  <c r="E3181" i="10"/>
  <c r="F3181" i="10" s="1"/>
  <c r="M3180" i="10"/>
  <c r="L3180" i="10"/>
  <c r="J3180" i="10"/>
  <c r="E3180" i="10"/>
  <c r="F3180" i="10" s="1"/>
  <c r="M3179" i="10"/>
  <c r="L3179" i="10"/>
  <c r="J3179" i="10"/>
  <c r="E3179" i="10"/>
  <c r="F3179" i="10" s="1"/>
  <c r="M3178" i="10"/>
  <c r="L3178" i="10"/>
  <c r="J3178" i="10"/>
  <c r="E3178" i="10"/>
  <c r="F3178" i="10" s="1"/>
  <c r="M3177" i="10"/>
  <c r="L3177" i="10"/>
  <c r="J3177" i="10"/>
  <c r="E3177" i="10"/>
  <c r="F3177" i="10" s="1"/>
  <c r="M3176" i="10"/>
  <c r="L3176" i="10"/>
  <c r="J3176" i="10"/>
  <c r="E3176" i="10"/>
  <c r="F3176" i="10" s="1"/>
  <c r="M3175" i="10"/>
  <c r="L3175" i="10"/>
  <c r="J3175" i="10"/>
  <c r="E3175" i="10"/>
  <c r="F3175" i="10" s="1"/>
  <c r="M3174" i="10"/>
  <c r="L3174" i="10"/>
  <c r="J3174" i="10"/>
  <c r="E3174" i="10"/>
  <c r="F3174" i="10" s="1"/>
  <c r="M3173" i="10"/>
  <c r="L3173" i="10"/>
  <c r="J3173" i="10"/>
  <c r="E3173" i="10"/>
  <c r="F3173" i="10" s="1"/>
  <c r="M3172" i="10"/>
  <c r="L3172" i="10"/>
  <c r="J3172" i="10"/>
  <c r="E3172" i="10"/>
  <c r="F3172" i="10" s="1"/>
  <c r="M3171" i="10"/>
  <c r="L3171" i="10"/>
  <c r="J3171" i="10"/>
  <c r="E3171" i="10"/>
  <c r="F3171" i="10" s="1"/>
  <c r="M3170" i="10"/>
  <c r="L3170" i="10"/>
  <c r="J3170" i="10"/>
  <c r="E3170" i="10"/>
  <c r="F3170" i="10" s="1"/>
  <c r="M3169" i="10"/>
  <c r="L3169" i="10"/>
  <c r="J3169" i="10"/>
  <c r="E3169" i="10"/>
  <c r="F3169" i="10" s="1"/>
  <c r="M3168" i="10"/>
  <c r="L3168" i="10"/>
  <c r="J3168" i="10"/>
  <c r="E3168" i="10"/>
  <c r="F3168" i="10" s="1"/>
  <c r="M3167" i="10"/>
  <c r="L3167" i="10"/>
  <c r="J3167" i="10"/>
  <c r="E3167" i="10"/>
  <c r="F3167" i="10" s="1"/>
  <c r="M3166" i="10"/>
  <c r="L3166" i="10"/>
  <c r="J3166" i="10"/>
  <c r="E3166" i="10"/>
  <c r="F3166" i="10" s="1"/>
  <c r="M3165" i="10"/>
  <c r="L3165" i="10"/>
  <c r="J3165" i="10"/>
  <c r="E3165" i="10"/>
  <c r="F3165" i="10" s="1"/>
  <c r="M3164" i="10"/>
  <c r="L3164" i="10"/>
  <c r="J3164" i="10"/>
  <c r="E3164" i="10"/>
  <c r="F3164" i="10" s="1"/>
  <c r="M3163" i="10"/>
  <c r="L3163" i="10"/>
  <c r="J3163" i="10"/>
  <c r="E3163" i="10"/>
  <c r="F3163" i="10" s="1"/>
  <c r="M3162" i="10"/>
  <c r="L3162" i="10"/>
  <c r="J3162" i="10"/>
  <c r="E3162" i="10"/>
  <c r="F3162" i="10" s="1"/>
  <c r="M3161" i="10"/>
  <c r="L3161" i="10"/>
  <c r="J3161" i="10"/>
  <c r="E3161" i="10"/>
  <c r="F3161" i="10" s="1"/>
  <c r="M3160" i="10"/>
  <c r="L3160" i="10"/>
  <c r="J3160" i="10"/>
  <c r="E3160" i="10"/>
  <c r="F3160" i="10" s="1"/>
  <c r="M3159" i="10"/>
  <c r="L3159" i="10"/>
  <c r="J3159" i="10"/>
  <c r="E3159" i="10"/>
  <c r="F3159" i="10" s="1"/>
  <c r="M3158" i="10"/>
  <c r="L3158" i="10"/>
  <c r="J3158" i="10"/>
  <c r="E3158" i="10"/>
  <c r="F3158" i="10" s="1"/>
  <c r="M3157" i="10"/>
  <c r="L3157" i="10"/>
  <c r="J3157" i="10"/>
  <c r="F3157" i="10"/>
  <c r="E3157" i="10"/>
  <c r="M3156" i="10"/>
  <c r="L3156" i="10"/>
  <c r="J3156" i="10"/>
  <c r="E3156" i="10"/>
  <c r="F3156" i="10" s="1"/>
  <c r="M3155" i="10"/>
  <c r="L3155" i="10"/>
  <c r="J3155" i="10"/>
  <c r="E3155" i="10"/>
  <c r="F3155" i="10" s="1"/>
  <c r="M3154" i="10"/>
  <c r="L3154" i="10"/>
  <c r="J3154" i="10"/>
  <c r="E3154" i="10"/>
  <c r="F3154" i="10" s="1"/>
  <c r="M3153" i="10"/>
  <c r="L3153" i="10"/>
  <c r="J3153" i="10"/>
  <c r="E3153" i="10"/>
  <c r="F3153" i="10" s="1"/>
  <c r="M3152" i="10"/>
  <c r="L3152" i="10"/>
  <c r="J3152" i="10"/>
  <c r="E3152" i="10"/>
  <c r="F3152" i="10" s="1"/>
  <c r="M3151" i="10"/>
  <c r="L3151" i="10"/>
  <c r="J3151" i="10"/>
  <c r="E3151" i="10"/>
  <c r="F3151" i="10" s="1"/>
  <c r="M3150" i="10"/>
  <c r="L3150" i="10"/>
  <c r="J3150" i="10"/>
  <c r="E3150" i="10"/>
  <c r="F3150" i="10" s="1"/>
  <c r="M3149" i="10"/>
  <c r="L3149" i="10"/>
  <c r="J3149" i="10"/>
  <c r="E3149" i="10"/>
  <c r="F3149" i="10" s="1"/>
  <c r="M3148" i="10"/>
  <c r="L3148" i="10"/>
  <c r="J3148" i="10"/>
  <c r="E3148" i="10"/>
  <c r="F3148" i="10" s="1"/>
  <c r="M3147" i="10"/>
  <c r="L3147" i="10"/>
  <c r="J3147" i="10"/>
  <c r="E3147" i="10"/>
  <c r="F3147" i="10" s="1"/>
  <c r="M3146" i="10"/>
  <c r="L3146" i="10"/>
  <c r="J3146" i="10"/>
  <c r="E3146" i="10"/>
  <c r="F3146" i="10" s="1"/>
  <c r="M3145" i="10"/>
  <c r="L3145" i="10"/>
  <c r="J3145" i="10"/>
  <c r="E3145" i="10"/>
  <c r="F3145" i="10" s="1"/>
  <c r="M3144" i="10"/>
  <c r="L3144" i="10"/>
  <c r="J3144" i="10"/>
  <c r="E3144" i="10"/>
  <c r="F3144" i="10" s="1"/>
  <c r="M3143" i="10"/>
  <c r="L3143" i="10"/>
  <c r="J3143" i="10"/>
  <c r="F3143" i="10"/>
  <c r="E3143" i="10"/>
  <c r="M3142" i="10"/>
  <c r="L3142" i="10"/>
  <c r="J3142" i="10"/>
  <c r="E3142" i="10"/>
  <c r="F3142" i="10" s="1"/>
  <c r="M3141" i="10"/>
  <c r="L3141" i="10"/>
  <c r="J3141" i="10"/>
  <c r="E3141" i="10"/>
  <c r="F3141" i="10" s="1"/>
  <c r="M3140" i="10"/>
  <c r="L3140" i="10"/>
  <c r="J3140" i="10"/>
  <c r="E3140" i="10"/>
  <c r="F3140" i="10" s="1"/>
  <c r="M3139" i="10"/>
  <c r="L3139" i="10"/>
  <c r="J3139" i="10"/>
  <c r="E3139" i="10"/>
  <c r="F3139" i="10" s="1"/>
  <c r="M3138" i="10"/>
  <c r="L3138" i="10"/>
  <c r="J3138" i="10"/>
  <c r="E3138" i="10"/>
  <c r="F3138" i="10" s="1"/>
  <c r="M3137" i="10"/>
  <c r="L3137" i="10"/>
  <c r="J3137" i="10"/>
  <c r="E3137" i="10"/>
  <c r="F3137" i="10" s="1"/>
  <c r="M3136" i="10"/>
  <c r="L3136" i="10"/>
  <c r="J3136" i="10"/>
  <c r="E3136" i="10"/>
  <c r="F3136" i="10" s="1"/>
  <c r="M3135" i="10"/>
  <c r="L3135" i="10"/>
  <c r="J3135" i="10"/>
  <c r="E3135" i="10"/>
  <c r="F3135" i="10" s="1"/>
  <c r="M3134" i="10"/>
  <c r="L3134" i="10"/>
  <c r="J3134" i="10"/>
  <c r="E3134" i="10"/>
  <c r="F3134" i="10" s="1"/>
  <c r="M3133" i="10"/>
  <c r="L3133" i="10"/>
  <c r="J3133" i="10"/>
  <c r="E3133" i="10"/>
  <c r="F3133" i="10" s="1"/>
  <c r="M3132" i="10"/>
  <c r="L3132" i="10"/>
  <c r="J3132" i="10"/>
  <c r="E3132" i="10"/>
  <c r="F3132" i="10" s="1"/>
  <c r="M3131" i="10"/>
  <c r="L3131" i="10"/>
  <c r="J3131" i="10"/>
  <c r="F3131" i="10"/>
  <c r="E3131" i="10"/>
  <c r="M3130" i="10"/>
  <c r="L3130" i="10"/>
  <c r="J3130" i="10"/>
  <c r="E3130" i="10"/>
  <c r="F3130" i="10" s="1"/>
  <c r="M3129" i="10"/>
  <c r="L3129" i="10"/>
  <c r="J3129" i="10"/>
  <c r="E3129" i="10"/>
  <c r="F3129" i="10" s="1"/>
  <c r="M3128" i="10"/>
  <c r="L3128" i="10"/>
  <c r="J3128" i="10"/>
  <c r="E3128" i="10"/>
  <c r="F3128" i="10" s="1"/>
  <c r="M3127" i="10"/>
  <c r="L3127" i="10"/>
  <c r="J3127" i="10"/>
  <c r="E3127" i="10"/>
  <c r="F3127" i="10" s="1"/>
  <c r="M3126" i="10"/>
  <c r="L3126" i="10"/>
  <c r="J3126" i="10"/>
  <c r="E3126" i="10"/>
  <c r="F3126" i="10" s="1"/>
  <c r="M3125" i="10"/>
  <c r="L3125" i="10"/>
  <c r="J3125" i="10"/>
  <c r="E3125" i="10"/>
  <c r="F3125" i="10" s="1"/>
  <c r="M3124" i="10"/>
  <c r="L3124" i="10"/>
  <c r="J3124" i="10"/>
  <c r="E3124" i="10"/>
  <c r="F3124" i="10" s="1"/>
  <c r="M3123" i="10"/>
  <c r="L3123" i="10"/>
  <c r="J3123" i="10"/>
  <c r="E3123" i="10"/>
  <c r="F3123" i="10" s="1"/>
  <c r="M3122" i="10"/>
  <c r="L3122" i="10"/>
  <c r="J3122" i="10"/>
  <c r="E3122" i="10"/>
  <c r="F3122" i="10" s="1"/>
  <c r="M3121" i="10"/>
  <c r="L3121" i="10"/>
  <c r="J3121" i="10"/>
  <c r="E3121" i="10"/>
  <c r="F3121" i="10" s="1"/>
  <c r="M3120" i="10"/>
  <c r="L3120" i="10"/>
  <c r="J3120" i="10"/>
  <c r="E3120" i="10"/>
  <c r="F3120" i="10" s="1"/>
  <c r="M3119" i="10"/>
  <c r="L3119" i="10"/>
  <c r="J3119" i="10"/>
  <c r="E3119" i="10"/>
  <c r="F3119" i="10" s="1"/>
  <c r="M3118" i="10"/>
  <c r="L3118" i="10"/>
  <c r="J3118" i="10"/>
  <c r="E3118" i="10"/>
  <c r="F3118" i="10" s="1"/>
  <c r="M3117" i="10"/>
  <c r="L3117" i="10"/>
  <c r="J3117" i="10"/>
  <c r="E3117" i="10"/>
  <c r="F3117" i="10" s="1"/>
  <c r="M3116" i="10"/>
  <c r="L3116" i="10"/>
  <c r="J3116" i="10"/>
  <c r="E3116" i="10"/>
  <c r="F3116" i="10" s="1"/>
  <c r="M3115" i="10"/>
  <c r="L3115" i="10"/>
  <c r="J3115" i="10"/>
  <c r="E3115" i="10"/>
  <c r="F3115" i="10" s="1"/>
  <c r="M3114" i="10"/>
  <c r="L3114" i="10"/>
  <c r="J3114" i="10"/>
  <c r="E3114" i="10"/>
  <c r="F3114" i="10" s="1"/>
  <c r="M3113" i="10"/>
  <c r="L3113" i="10"/>
  <c r="J3113" i="10"/>
  <c r="F3113" i="10"/>
  <c r="E3113" i="10"/>
  <c r="M3112" i="10"/>
  <c r="L3112" i="10"/>
  <c r="J3112" i="10"/>
  <c r="E3112" i="10"/>
  <c r="F3112" i="10" s="1"/>
  <c r="M3111" i="10"/>
  <c r="L3111" i="10"/>
  <c r="J3111" i="10"/>
  <c r="E3111" i="10"/>
  <c r="F3111" i="10" s="1"/>
  <c r="M3110" i="10"/>
  <c r="L3110" i="10"/>
  <c r="J3110" i="10"/>
  <c r="E3110" i="10"/>
  <c r="F3110" i="10" s="1"/>
  <c r="M3109" i="10"/>
  <c r="L3109" i="10"/>
  <c r="J3109" i="10"/>
  <c r="E3109" i="10"/>
  <c r="F3109" i="10" s="1"/>
  <c r="M3108" i="10"/>
  <c r="L3108" i="10"/>
  <c r="J3108" i="10"/>
  <c r="E3108" i="10"/>
  <c r="F3108" i="10" s="1"/>
  <c r="M3107" i="10"/>
  <c r="L3107" i="10"/>
  <c r="J3107" i="10"/>
  <c r="E3107" i="10"/>
  <c r="F3107" i="10" s="1"/>
  <c r="M3106" i="10"/>
  <c r="L3106" i="10"/>
  <c r="J3106" i="10"/>
  <c r="E3106" i="10"/>
  <c r="F3106" i="10" s="1"/>
  <c r="M3105" i="10"/>
  <c r="L3105" i="10"/>
  <c r="J3105" i="10"/>
  <c r="E3105" i="10"/>
  <c r="F3105" i="10" s="1"/>
  <c r="M3104" i="10"/>
  <c r="L3104" i="10"/>
  <c r="J3104" i="10"/>
  <c r="E3104" i="10"/>
  <c r="F3104" i="10" s="1"/>
  <c r="M3103" i="10"/>
  <c r="L3103" i="10"/>
  <c r="J3103" i="10"/>
  <c r="E3103" i="10"/>
  <c r="F3103" i="10" s="1"/>
  <c r="M3102" i="10"/>
  <c r="L3102" i="10"/>
  <c r="J3102" i="10"/>
  <c r="E3102" i="10"/>
  <c r="F3102" i="10" s="1"/>
  <c r="M3101" i="10"/>
  <c r="L3101" i="10"/>
  <c r="J3101" i="10"/>
  <c r="E3101" i="10"/>
  <c r="F3101" i="10" s="1"/>
  <c r="M3100" i="10"/>
  <c r="L3100" i="10"/>
  <c r="J3100" i="10"/>
  <c r="E3100" i="10"/>
  <c r="F3100" i="10" s="1"/>
  <c r="M3099" i="10"/>
  <c r="L3099" i="10"/>
  <c r="J3099" i="10"/>
  <c r="E3099" i="10"/>
  <c r="F3099" i="10" s="1"/>
  <c r="M3098" i="10"/>
  <c r="L3098" i="10"/>
  <c r="J3098" i="10"/>
  <c r="E3098" i="10"/>
  <c r="F3098" i="10" s="1"/>
  <c r="M3097" i="10"/>
  <c r="L3097" i="10"/>
  <c r="J3097" i="10"/>
  <c r="E3097" i="10"/>
  <c r="F3097" i="10" s="1"/>
  <c r="M3096" i="10"/>
  <c r="L3096" i="10"/>
  <c r="J3096" i="10"/>
  <c r="F3096" i="10"/>
  <c r="E3096" i="10"/>
  <c r="M3095" i="10"/>
  <c r="L3095" i="10"/>
  <c r="J3095" i="10"/>
  <c r="E3095" i="10"/>
  <c r="F3095" i="10" s="1"/>
  <c r="M3094" i="10"/>
  <c r="L3094" i="10"/>
  <c r="J3094" i="10"/>
  <c r="E3094" i="10"/>
  <c r="F3094" i="10" s="1"/>
  <c r="M3093" i="10"/>
  <c r="L3093" i="10"/>
  <c r="J3093" i="10"/>
  <c r="E3093" i="10"/>
  <c r="F3093" i="10" s="1"/>
  <c r="M3092" i="10"/>
  <c r="L3092" i="10"/>
  <c r="J3092" i="10"/>
  <c r="E3092" i="10"/>
  <c r="F3092" i="10" s="1"/>
  <c r="M3091" i="10"/>
  <c r="L3091" i="10"/>
  <c r="J3091" i="10"/>
  <c r="E3091" i="10"/>
  <c r="F3091" i="10" s="1"/>
  <c r="M3090" i="10"/>
  <c r="L3090" i="10"/>
  <c r="J3090" i="10"/>
  <c r="E3090" i="10"/>
  <c r="F3090" i="10" s="1"/>
  <c r="M3089" i="10"/>
  <c r="L3089" i="10"/>
  <c r="J3089" i="10"/>
  <c r="E3089" i="10"/>
  <c r="F3089" i="10" s="1"/>
  <c r="M3088" i="10"/>
  <c r="L3088" i="10"/>
  <c r="J3088" i="10"/>
  <c r="E3088" i="10"/>
  <c r="F3088" i="10" s="1"/>
  <c r="M3087" i="10"/>
  <c r="L3087" i="10"/>
  <c r="J3087" i="10"/>
  <c r="E3087" i="10"/>
  <c r="F3087" i="10" s="1"/>
  <c r="M3086" i="10"/>
  <c r="L3086" i="10"/>
  <c r="J3086" i="10"/>
  <c r="E3086" i="10"/>
  <c r="F3086" i="10" s="1"/>
  <c r="M3085" i="10"/>
  <c r="L3085" i="10"/>
  <c r="J3085" i="10"/>
  <c r="E3085" i="10"/>
  <c r="F3085" i="10" s="1"/>
  <c r="M3084" i="10"/>
  <c r="L3084" i="10"/>
  <c r="J3084" i="10"/>
  <c r="E3084" i="10"/>
  <c r="F3084" i="10" s="1"/>
  <c r="M3083" i="10"/>
  <c r="L3083" i="10"/>
  <c r="J3083" i="10"/>
  <c r="E3083" i="10"/>
  <c r="F3083" i="10" s="1"/>
  <c r="M3082" i="10"/>
  <c r="L3082" i="10"/>
  <c r="J3082" i="10"/>
  <c r="F3082" i="10"/>
  <c r="E3082" i="10"/>
  <c r="M3081" i="10"/>
  <c r="L3081" i="10"/>
  <c r="J3081" i="10"/>
  <c r="E3081" i="10"/>
  <c r="F3081" i="10" s="1"/>
  <c r="M3080" i="10"/>
  <c r="L3080" i="10"/>
  <c r="J3080" i="10"/>
  <c r="E3080" i="10"/>
  <c r="F3080" i="10" s="1"/>
  <c r="M3079" i="10"/>
  <c r="L3079" i="10"/>
  <c r="J3079" i="10"/>
  <c r="E3079" i="10"/>
  <c r="F3079" i="10" s="1"/>
  <c r="M3078" i="10"/>
  <c r="L3078" i="10"/>
  <c r="J3078" i="10"/>
  <c r="E3078" i="10"/>
  <c r="F3078" i="10" s="1"/>
  <c r="M3077" i="10"/>
  <c r="L3077" i="10"/>
  <c r="J3077" i="10"/>
  <c r="E3077" i="10"/>
  <c r="F3077" i="10" s="1"/>
  <c r="M3076" i="10"/>
  <c r="L3076" i="10"/>
  <c r="J3076" i="10"/>
  <c r="E3076" i="10"/>
  <c r="F3076" i="10" s="1"/>
  <c r="M3075" i="10"/>
  <c r="L3075" i="10"/>
  <c r="J3075" i="10"/>
  <c r="E3075" i="10"/>
  <c r="F3075" i="10" s="1"/>
  <c r="M3074" i="10"/>
  <c r="L3074" i="10"/>
  <c r="J3074" i="10"/>
  <c r="E3074" i="10"/>
  <c r="F3074" i="10" s="1"/>
  <c r="M3073" i="10"/>
  <c r="L3073" i="10"/>
  <c r="J3073" i="10"/>
  <c r="E3073" i="10"/>
  <c r="F3073" i="10" s="1"/>
  <c r="M3072" i="10"/>
  <c r="L3072" i="10"/>
  <c r="J3072" i="10"/>
  <c r="E3072" i="10"/>
  <c r="F3072" i="10" s="1"/>
  <c r="M3071" i="10"/>
  <c r="L3071" i="10"/>
  <c r="J3071" i="10"/>
  <c r="F3071" i="10"/>
  <c r="E3071" i="10"/>
  <c r="M3070" i="10"/>
  <c r="L3070" i="10"/>
  <c r="J3070" i="10"/>
  <c r="E3070" i="10"/>
  <c r="F3070" i="10" s="1"/>
  <c r="M3069" i="10"/>
  <c r="L3069" i="10"/>
  <c r="J3069" i="10"/>
  <c r="E3069" i="10"/>
  <c r="F3069" i="10" s="1"/>
  <c r="M3068" i="10"/>
  <c r="L3068" i="10"/>
  <c r="J3068" i="10"/>
  <c r="E3068" i="10"/>
  <c r="F3068" i="10" s="1"/>
  <c r="M3067" i="10"/>
  <c r="L3067" i="10"/>
  <c r="J3067" i="10"/>
  <c r="E3067" i="10"/>
  <c r="F3067" i="10" s="1"/>
  <c r="M3066" i="10"/>
  <c r="L3066" i="10"/>
  <c r="J3066" i="10"/>
  <c r="E3066" i="10"/>
  <c r="F3066" i="10" s="1"/>
  <c r="M3065" i="10"/>
  <c r="L3065" i="10"/>
  <c r="J3065" i="10"/>
  <c r="E3065" i="10"/>
  <c r="F3065" i="10" s="1"/>
  <c r="M3064" i="10"/>
  <c r="L3064" i="10"/>
  <c r="J3064" i="10"/>
  <c r="E3064" i="10"/>
  <c r="F3064" i="10" s="1"/>
  <c r="M3063" i="10"/>
  <c r="L3063" i="10"/>
  <c r="J3063" i="10"/>
  <c r="E3063" i="10"/>
  <c r="F3063" i="10" s="1"/>
  <c r="M3062" i="10"/>
  <c r="L3062" i="10"/>
  <c r="J3062" i="10"/>
  <c r="E3062" i="10"/>
  <c r="F3062" i="10" s="1"/>
  <c r="M3061" i="10"/>
  <c r="L3061" i="10"/>
  <c r="J3061" i="10"/>
  <c r="E3061" i="10"/>
  <c r="F3061" i="10" s="1"/>
  <c r="M3060" i="10"/>
  <c r="L3060" i="10"/>
  <c r="J3060" i="10"/>
  <c r="E3060" i="10"/>
  <c r="F3060" i="10" s="1"/>
  <c r="M3059" i="10"/>
  <c r="L3059" i="10"/>
  <c r="J3059" i="10"/>
  <c r="E3059" i="10"/>
  <c r="F3059" i="10" s="1"/>
  <c r="M3058" i="10"/>
  <c r="L3058" i="10"/>
  <c r="J3058" i="10"/>
  <c r="E3058" i="10"/>
  <c r="F3058" i="10" s="1"/>
  <c r="M3057" i="10"/>
  <c r="L3057" i="10"/>
  <c r="J3057" i="10"/>
  <c r="E3057" i="10"/>
  <c r="F3057" i="10" s="1"/>
  <c r="M3056" i="10"/>
  <c r="L3056" i="10"/>
  <c r="J3056" i="10"/>
  <c r="E3056" i="10"/>
  <c r="F3056" i="10" s="1"/>
  <c r="M3055" i="10"/>
  <c r="L3055" i="10"/>
  <c r="J3055" i="10"/>
  <c r="E3055" i="10"/>
  <c r="F3055" i="10" s="1"/>
  <c r="M3054" i="10"/>
  <c r="L3054" i="10"/>
  <c r="J3054" i="10"/>
  <c r="E3054" i="10"/>
  <c r="F3054" i="10" s="1"/>
  <c r="M3053" i="10"/>
  <c r="L3053" i="10"/>
  <c r="J3053" i="10"/>
  <c r="E3053" i="10"/>
  <c r="F3053" i="10" s="1"/>
  <c r="M3052" i="10"/>
  <c r="L3052" i="10"/>
  <c r="J3052" i="10"/>
  <c r="E3052" i="10"/>
  <c r="F3052" i="10" s="1"/>
  <c r="M3051" i="10"/>
  <c r="L3051" i="10"/>
  <c r="J3051" i="10"/>
  <c r="E3051" i="10"/>
  <c r="F3051" i="10" s="1"/>
  <c r="M3050" i="10"/>
  <c r="L3050" i="10"/>
  <c r="J3050" i="10"/>
  <c r="E3050" i="10"/>
  <c r="F3050" i="10" s="1"/>
  <c r="M3049" i="10"/>
  <c r="L3049" i="10"/>
  <c r="J3049" i="10"/>
  <c r="E3049" i="10"/>
  <c r="F3049" i="10" s="1"/>
  <c r="M3048" i="10"/>
  <c r="L3048" i="10"/>
  <c r="J3048" i="10"/>
  <c r="E3048" i="10"/>
  <c r="F3048" i="10" s="1"/>
  <c r="M3047" i="10"/>
  <c r="L3047" i="10"/>
  <c r="J3047" i="10"/>
  <c r="E3047" i="10"/>
  <c r="F3047" i="10" s="1"/>
  <c r="M3046" i="10"/>
  <c r="L3046" i="10"/>
  <c r="J3046" i="10"/>
  <c r="E3046" i="10"/>
  <c r="F3046" i="10" s="1"/>
  <c r="M3045" i="10"/>
  <c r="L3045" i="10"/>
  <c r="J3045" i="10"/>
  <c r="E3045" i="10"/>
  <c r="F3045" i="10" s="1"/>
  <c r="M3044" i="10"/>
  <c r="L3044" i="10"/>
  <c r="J3044" i="10"/>
  <c r="F3044" i="10"/>
  <c r="E3044" i="10"/>
  <c r="M3043" i="10"/>
  <c r="L3043" i="10"/>
  <c r="J3043" i="10"/>
  <c r="E3043" i="10"/>
  <c r="F3043" i="10" s="1"/>
  <c r="M3042" i="10"/>
  <c r="L3042" i="10"/>
  <c r="J3042" i="10"/>
  <c r="E3042" i="10"/>
  <c r="F3042" i="10" s="1"/>
  <c r="M3041" i="10"/>
  <c r="L3041" i="10"/>
  <c r="J3041" i="10"/>
  <c r="E3041" i="10"/>
  <c r="F3041" i="10" s="1"/>
  <c r="M3040" i="10"/>
  <c r="L3040" i="10"/>
  <c r="J3040" i="10"/>
  <c r="E3040" i="10"/>
  <c r="F3040" i="10" s="1"/>
  <c r="M3039" i="10"/>
  <c r="L3039" i="10"/>
  <c r="J3039" i="10"/>
  <c r="E3039" i="10"/>
  <c r="F3039" i="10" s="1"/>
  <c r="M3038" i="10"/>
  <c r="L3038" i="10"/>
  <c r="J3038" i="10"/>
  <c r="E3038" i="10"/>
  <c r="F3038" i="10" s="1"/>
  <c r="M3037" i="10"/>
  <c r="L3037" i="10"/>
  <c r="J3037" i="10"/>
  <c r="E3037" i="10"/>
  <c r="F3037" i="10" s="1"/>
  <c r="M3036" i="10"/>
  <c r="L3036" i="10"/>
  <c r="J3036" i="10"/>
  <c r="E3036" i="10"/>
  <c r="F3036" i="10" s="1"/>
  <c r="M3035" i="10"/>
  <c r="L3035" i="10"/>
  <c r="J3035" i="10"/>
  <c r="F3035" i="10"/>
  <c r="E3035" i="10"/>
  <c r="M3034" i="10"/>
  <c r="L3034" i="10"/>
  <c r="J3034" i="10"/>
  <c r="E3034" i="10"/>
  <c r="F3034" i="10" s="1"/>
  <c r="M3033" i="10"/>
  <c r="L3033" i="10"/>
  <c r="J3033" i="10"/>
  <c r="E3033" i="10"/>
  <c r="F3033" i="10" s="1"/>
  <c r="M3032" i="10"/>
  <c r="L3032" i="10"/>
  <c r="J3032" i="10"/>
  <c r="E3032" i="10"/>
  <c r="F3032" i="10" s="1"/>
  <c r="M3031" i="10"/>
  <c r="L3031" i="10"/>
  <c r="J3031" i="10"/>
  <c r="E3031" i="10"/>
  <c r="F3031" i="10" s="1"/>
  <c r="M3030" i="10"/>
  <c r="L3030" i="10"/>
  <c r="J3030" i="10"/>
  <c r="E3030" i="10"/>
  <c r="F3030" i="10" s="1"/>
  <c r="M3029" i="10"/>
  <c r="L3029" i="10"/>
  <c r="J3029" i="10"/>
  <c r="E3029" i="10"/>
  <c r="F3029" i="10" s="1"/>
  <c r="M3028" i="10"/>
  <c r="L3028" i="10"/>
  <c r="J3028" i="10"/>
  <c r="E3028" i="10"/>
  <c r="F3028" i="10" s="1"/>
  <c r="M3027" i="10"/>
  <c r="L3027" i="10"/>
  <c r="J3027" i="10"/>
  <c r="E3027" i="10"/>
  <c r="F3027" i="10" s="1"/>
  <c r="M3026" i="10"/>
  <c r="L3026" i="10"/>
  <c r="J3026" i="10"/>
  <c r="E3026" i="10"/>
  <c r="F3026" i="10" s="1"/>
  <c r="M3025" i="10"/>
  <c r="L3025" i="10"/>
  <c r="J3025" i="10"/>
  <c r="E3025" i="10"/>
  <c r="F3025" i="10" s="1"/>
  <c r="M3024" i="10"/>
  <c r="L3024" i="10"/>
  <c r="J3024" i="10"/>
  <c r="E3024" i="10"/>
  <c r="F3024" i="10" s="1"/>
  <c r="M3023" i="10"/>
  <c r="L3023" i="10"/>
  <c r="J3023" i="10"/>
  <c r="E3023" i="10"/>
  <c r="F3023" i="10" s="1"/>
  <c r="M3022" i="10"/>
  <c r="L3022" i="10"/>
  <c r="J3022" i="10"/>
  <c r="E3022" i="10"/>
  <c r="F3022" i="10" s="1"/>
  <c r="M3021" i="10"/>
  <c r="L3021" i="10"/>
  <c r="J3021" i="10"/>
  <c r="F3021" i="10"/>
  <c r="E3021" i="10"/>
  <c r="M3020" i="10"/>
  <c r="L3020" i="10"/>
  <c r="J3020" i="10"/>
  <c r="E3020" i="10"/>
  <c r="F3020" i="10" s="1"/>
  <c r="M3019" i="10"/>
  <c r="L3019" i="10"/>
  <c r="J3019" i="10"/>
  <c r="E3019" i="10"/>
  <c r="F3019" i="10" s="1"/>
  <c r="M3018" i="10"/>
  <c r="L3018" i="10"/>
  <c r="J3018" i="10"/>
  <c r="E3018" i="10"/>
  <c r="F3018" i="10" s="1"/>
  <c r="M3017" i="10"/>
  <c r="L3017" i="10"/>
  <c r="J3017" i="10"/>
  <c r="E3017" i="10"/>
  <c r="F3017" i="10" s="1"/>
  <c r="M3016" i="10"/>
  <c r="L3016" i="10"/>
  <c r="J3016" i="10"/>
  <c r="F3016" i="10"/>
  <c r="E3016" i="10"/>
  <c r="M3015" i="10"/>
  <c r="L3015" i="10"/>
  <c r="J3015" i="10"/>
  <c r="E3015" i="10"/>
  <c r="F3015" i="10" s="1"/>
  <c r="M3014" i="10"/>
  <c r="L3014" i="10"/>
  <c r="J3014" i="10"/>
  <c r="E3014" i="10"/>
  <c r="F3014" i="10" s="1"/>
  <c r="M3013" i="10"/>
  <c r="L3013" i="10"/>
  <c r="J3013" i="10"/>
  <c r="E3013" i="10"/>
  <c r="F3013" i="10" s="1"/>
  <c r="M3012" i="10"/>
  <c r="L3012" i="10"/>
  <c r="J3012" i="10"/>
  <c r="E3012" i="10"/>
  <c r="F3012" i="10" s="1"/>
  <c r="M3011" i="10"/>
  <c r="L3011" i="10"/>
  <c r="J3011" i="10"/>
  <c r="E3011" i="10"/>
  <c r="F3011" i="10" s="1"/>
  <c r="M3010" i="10"/>
  <c r="L3010" i="10"/>
  <c r="J3010" i="10"/>
  <c r="E3010" i="10"/>
  <c r="F3010" i="10" s="1"/>
  <c r="M3009" i="10"/>
  <c r="L3009" i="10"/>
  <c r="J3009" i="10"/>
  <c r="E3009" i="10"/>
  <c r="F3009" i="10" s="1"/>
  <c r="M3008" i="10"/>
  <c r="L3008" i="10"/>
  <c r="J3008" i="10"/>
  <c r="E3008" i="10"/>
  <c r="F3008" i="10" s="1"/>
  <c r="M3007" i="10"/>
  <c r="L3007" i="10"/>
  <c r="J3007" i="10"/>
  <c r="E3007" i="10"/>
  <c r="F3007" i="10" s="1"/>
  <c r="M3006" i="10"/>
  <c r="L3006" i="10"/>
  <c r="J3006" i="10"/>
  <c r="E3006" i="10"/>
  <c r="F3006" i="10" s="1"/>
  <c r="M3005" i="10"/>
  <c r="L3005" i="10"/>
  <c r="J3005" i="10"/>
  <c r="E3005" i="10"/>
  <c r="F3005" i="10" s="1"/>
  <c r="M3004" i="10"/>
  <c r="L3004" i="10"/>
  <c r="J3004" i="10"/>
  <c r="E3004" i="10"/>
  <c r="F3004" i="10" s="1"/>
  <c r="M3003" i="10"/>
  <c r="L3003" i="10"/>
  <c r="J3003" i="10"/>
  <c r="E3003" i="10"/>
  <c r="F3003" i="10" s="1"/>
  <c r="M3002" i="10"/>
  <c r="L3002" i="10"/>
  <c r="J3002" i="10"/>
  <c r="E3002" i="10"/>
  <c r="F3002" i="10" s="1"/>
  <c r="M3001" i="10"/>
  <c r="L3001" i="10"/>
  <c r="J3001" i="10"/>
  <c r="E3001" i="10"/>
  <c r="F3001" i="10" s="1"/>
  <c r="M3000" i="10"/>
  <c r="L3000" i="10"/>
  <c r="J3000" i="10"/>
  <c r="E3000" i="10"/>
  <c r="F3000" i="10" s="1"/>
  <c r="M2999" i="10"/>
  <c r="L2999" i="10"/>
  <c r="J2999" i="10"/>
  <c r="F2999" i="10"/>
  <c r="E2999" i="10"/>
  <c r="M2998" i="10"/>
  <c r="L2998" i="10"/>
  <c r="J2998" i="10"/>
  <c r="E2998" i="10"/>
  <c r="F2998" i="10" s="1"/>
  <c r="M2997" i="10"/>
  <c r="L2997" i="10"/>
  <c r="J2997" i="10"/>
  <c r="E2997" i="10"/>
  <c r="F2997" i="10" s="1"/>
  <c r="M2996" i="10"/>
  <c r="L2996" i="10"/>
  <c r="J2996" i="10"/>
  <c r="E2996" i="10"/>
  <c r="F2996" i="10" s="1"/>
  <c r="M2995" i="10"/>
  <c r="L2995" i="10"/>
  <c r="J2995" i="10"/>
  <c r="E2995" i="10"/>
  <c r="F2995" i="10" s="1"/>
  <c r="M2994" i="10"/>
  <c r="L2994" i="10"/>
  <c r="J2994" i="10"/>
  <c r="E2994" i="10"/>
  <c r="F2994" i="10" s="1"/>
  <c r="M2993" i="10"/>
  <c r="L2993" i="10"/>
  <c r="J2993" i="10"/>
  <c r="E2993" i="10"/>
  <c r="F2993" i="10" s="1"/>
  <c r="M2992" i="10"/>
  <c r="L2992" i="10"/>
  <c r="J2992" i="10"/>
  <c r="E2992" i="10"/>
  <c r="F2992" i="10" s="1"/>
  <c r="M2991" i="10"/>
  <c r="L2991" i="10"/>
  <c r="J2991" i="10"/>
  <c r="E2991" i="10"/>
  <c r="F2991" i="10" s="1"/>
  <c r="M2990" i="10"/>
  <c r="L2990" i="10"/>
  <c r="J2990" i="10"/>
  <c r="E2990" i="10"/>
  <c r="F2990" i="10" s="1"/>
  <c r="M2989" i="10"/>
  <c r="L2989" i="10"/>
  <c r="J2989" i="10"/>
  <c r="E2989" i="10"/>
  <c r="F2989" i="10" s="1"/>
  <c r="M2988" i="10"/>
  <c r="L2988" i="10"/>
  <c r="J2988" i="10"/>
  <c r="E2988" i="10"/>
  <c r="F2988" i="10" s="1"/>
  <c r="M2987" i="10"/>
  <c r="L2987" i="10"/>
  <c r="J2987" i="10"/>
  <c r="E2987" i="10"/>
  <c r="F2987" i="10" s="1"/>
  <c r="M2986" i="10"/>
  <c r="L2986" i="10"/>
  <c r="J2986" i="10"/>
  <c r="E2986" i="10"/>
  <c r="F2986" i="10" s="1"/>
  <c r="M2985" i="10"/>
  <c r="L2985" i="10"/>
  <c r="J2985" i="10"/>
  <c r="E2985" i="10"/>
  <c r="F2985" i="10" s="1"/>
  <c r="M2984" i="10"/>
  <c r="L2984" i="10"/>
  <c r="J2984" i="10"/>
  <c r="E2984" i="10"/>
  <c r="F2984" i="10" s="1"/>
  <c r="M2983" i="10"/>
  <c r="L2983" i="10"/>
  <c r="J2983" i="10"/>
  <c r="E2983" i="10"/>
  <c r="F2983" i="10" s="1"/>
  <c r="M2982" i="10"/>
  <c r="L2982" i="10"/>
  <c r="J2982" i="10"/>
  <c r="E2982" i="10"/>
  <c r="F2982" i="10" s="1"/>
  <c r="M2981" i="10"/>
  <c r="L2981" i="10"/>
  <c r="J2981" i="10"/>
  <c r="E2981" i="10"/>
  <c r="F2981" i="10" s="1"/>
  <c r="M2980" i="10"/>
  <c r="L2980" i="10"/>
  <c r="J2980" i="10"/>
  <c r="E2980" i="10"/>
  <c r="F2980" i="10" s="1"/>
  <c r="M2979" i="10"/>
  <c r="L2979" i="10"/>
  <c r="J2979" i="10"/>
  <c r="E2979" i="10"/>
  <c r="F2979" i="10" s="1"/>
  <c r="M2978" i="10"/>
  <c r="L2978" i="10"/>
  <c r="J2978" i="10"/>
  <c r="E2978" i="10"/>
  <c r="F2978" i="10" s="1"/>
  <c r="M2977" i="10"/>
  <c r="L2977" i="10"/>
  <c r="J2977" i="10"/>
  <c r="E2977" i="10"/>
  <c r="F2977" i="10" s="1"/>
  <c r="M2976" i="10"/>
  <c r="L2976" i="10"/>
  <c r="J2976" i="10"/>
  <c r="E2976" i="10"/>
  <c r="F2976" i="10" s="1"/>
  <c r="M2975" i="10"/>
  <c r="L2975" i="10"/>
  <c r="J2975" i="10"/>
  <c r="E2975" i="10"/>
  <c r="F2975" i="10" s="1"/>
  <c r="M2974" i="10"/>
  <c r="L2974" i="10"/>
  <c r="J2974" i="10"/>
  <c r="F2974" i="10"/>
  <c r="E2974" i="10"/>
  <c r="M2973" i="10"/>
  <c r="L2973" i="10"/>
  <c r="J2973" i="10"/>
  <c r="E2973" i="10"/>
  <c r="F2973" i="10" s="1"/>
  <c r="M2972" i="10"/>
  <c r="L2972" i="10"/>
  <c r="J2972" i="10"/>
  <c r="E2972" i="10"/>
  <c r="F2972" i="10" s="1"/>
  <c r="M2971" i="10"/>
  <c r="L2971" i="10"/>
  <c r="J2971" i="10"/>
  <c r="E2971" i="10"/>
  <c r="F2971" i="10" s="1"/>
  <c r="M2970" i="10"/>
  <c r="L2970" i="10"/>
  <c r="J2970" i="10"/>
  <c r="E2970" i="10"/>
  <c r="F2970" i="10" s="1"/>
  <c r="M2969" i="10"/>
  <c r="L2969" i="10"/>
  <c r="J2969" i="10"/>
  <c r="E2969" i="10"/>
  <c r="F2969" i="10" s="1"/>
  <c r="M2968" i="10"/>
  <c r="L2968" i="10"/>
  <c r="J2968" i="10"/>
  <c r="E2968" i="10"/>
  <c r="F2968" i="10" s="1"/>
  <c r="M2967" i="10"/>
  <c r="L2967" i="10"/>
  <c r="J2967" i="10"/>
  <c r="E2967" i="10"/>
  <c r="F2967" i="10" s="1"/>
  <c r="M2966" i="10"/>
  <c r="L2966" i="10"/>
  <c r="J2966" i="10"/>
  <c r="E2966" i="10"/>
  <c r="F2966" i="10" s="1"/>
  <c r="M2965" i="10"/>
  <c r="L2965" i="10"/>
  <c r="J2965" i="10"/>
  <c r="E2965" i="10"/>
  <c r="F2965" i="10" s="1"/>
  <c r="M2964" i="10"/>
  <c r="L2964" i="10"/>
  <c r="J2964" i="10"/>
  <c r="E2964" i="10"/>
  <c r="F2964" i="10" s="1"/>
  <c r="M2963" i="10"/>
  <c r="L2963" i="10"/>
  <c r="J2963" i="10"/>
  <c r="F2963" i="10"/>
  <c r="E2963" i="10"/>
  <c r="M2962" i="10"/>
  <c r="L2962" i="10"/>
  <c r="J2962" i="10"/>
  <c r="E2962" i="10"/>
  <c r="F2962" i="10" s="1"/>
  <c r="M2961" i="10"/>
  <c r="L2961" i="10"/>
  <c r="J2961" i="10"/>
  <c r="E2961" i="10"/>
  <c r="F2961" i="10" s="1"/>
  <c r="M2960" i="10"/>
  <c r="L2960" i="10"/>
  <c r="J2960" i="10"/>
  <c r="E2960" i="10"/>
  <c r="F2960" i="10" s="1"/>
  <c r="M2959" i="10"/>
  <c r="L2959" i="10"/>
  <c r="J2959" i="10"/>
  <c r="E2959" i="10"/>
  <c r="F2959" i="10" s="1"/>
  <c r="M2958" i="10"/>
  <c r="L2958" i="10"/>
  <c r="J2958" i="10"/>
  <c r="E2958" i="10"/>
  <c r="F2958" i="10" s="1"/>
  <c r="M2957" i="10"/>
  <c r="L2957" i="10"/>
  <c r="J2957" i="10"/>
  <c r="E2957" i="10"/>
  <c r="F2957" i="10" s="1"/>
  <c r="M2956" i="10"/>
  <c r="L2956" i="10"/>
  <c r="J2956" i="10"/>
  <c r="E2956" i="10"/>
  <c r="F2956" i="10" s="1"/>
  <c r="M2955" i="10"/>
  <c r="L2955" i="10"/>
  <c r="J2955" i="10"/>
  <c r="F2955" i="10"/>
  <c r="E2955" i="10"/>
  <c r="M2954" i="10"/>
  <c r="L2954" i="10"/>
  <c r="J2954" i="10"/>
  <c r="E2954" i="10"/>
  <c r="F2954" i="10" s="1"/>
  <c r="M2953" i="10"/>
  <c r="L2953" i="10"/>
  <c r="J2953" i="10"/>
  <c r="E2953" i="10"/>
  <c r="F2953" i="10" s="1"/>
  <c r="M2952" i="10"/>
  <c r="L2952" i="10"/>
  <c r="J2952" i="10"/>
  <c r="E2952" i="10"/>
  <c r="F2952" i="10" s="1"/>
  <c r="M2951" i="10"/>
  <c r="L2951" i="10"/>
  <c r="J2951" i="10"/>
  <c r="E2951" i="10"/>
  <c r="F2951" i="10" s="1"/>
  <c r="M2950" i="10"/>
  <c r="L2950" i="10"/>
  <c r="J2950" i="10"/>
  <c r="E2950" i="10"/>
  <c r="F2950" i="10" s="1"/>
  <c r="M2949" i="10"/>
  <c r="L2949" i="10"/>
  <c r="J2949" i="10"/>
  <c r="E2949" i="10"/>
  <c r="F2949" i="10" s="1"/>
  <c r="M2948" i="10"/>
  <c r="L2948" i="10"/>
  <c r="J2948" i="10"/>
  <c r="E2948" i="10"/>
  <c r="F2948" i="10" s="1"/>
  <c r="M2947" i="10"/>
  <c r="L2947" i="10"/>
  <c r="J2947" i="10"/>
  <c r="E2947" i="10"/>
  <c r="F2947" i="10" s="1"/>
  <c r="M2946" i="10"/>
  <c r="L2946" i="10"/>
  <c r="J2946" i="10"/>
  <c r="E2946" i="10"/>
  <c r="F2946" i="10" s="1"/>
  <c r="M2945" i="10"/>
  <c r="L2945" i="10"/>
  <c r="J2945" i="10"/>
  <c r="E2945" i="10"/>
  <c r="F2945" i="10" s="1"/>
  <c r="M2944" i="10"/>
  <c r="L2944" i="10"/>
  <c r="J2944" i="10"/>
  <c r="E2944" i="10"/>
  <c r="F2944" i="10" s="1"/>
  <c r="M2943" i="10"/>
  <c r="L2943" i="10"/>
  <c r="J2943" i="10"/>
  <c r="E2943" i="10"/>
  <c r="F2943" i="10" s="1"/>
  <c r="M2942" i="10"/>
  <c r="L2942" i="10"/>
  <c r="J2942" i="10"/>
  <c r="E2942" i="10"/>
  <c r="F2942" i="10" s="1"/>
  <c r="M2941" i="10"/>
  <c r="L2941" i="10"/>
  <c r="J2941" i="10"/>
  <c r="E2941" i="10"/>
  <c r="F2941" i="10" s="1"/>
  <c r="M2940" i="10"/>
  <c r="L2940" i="10"/>
  <c r="J2940" i="10"/>
  <c r="E2940" i="10"/>
  <c r="F2940" i="10" s="1"/>
  <c r="M2939" i="10"/>
  <c r="L2939" i="10"/>
  <c r="J2939" i="10"/>
  <c r="F2939" i="10"/>
  <c r="E2939" i="10"/>
  <c r="M2938" i="10"/>
  <c r="L2938" i="10"/>
  <c r="J2938" i="10"/>
  <c r="E2938" i="10"/>
  <c r="F2938" i="10" s="1"/>
  <c r="M2937" i="10"/>
  <c r="L2937" i="10"/>
  <c r="J2937" i="10"/>
  <c r="E2937" i="10"/>
  <c r="F2937" i="10" s="1"/>
  <c r="M2936" i="10"/>
  <c r="L2936" i="10"/>
  <c r="J2936" i="10"/>
  <c r="E2936" i="10"/>
  <c r="F2936" i="10" s="1"/>
  <c r="M2935" i="10"/>
  <c r="L2935" i="10"/>
  <c r="J2935" i="10"/>
  <c r="E2935" i="10"/>
  <c r="F2935" i="10" s="1"/>
  <c r="M2934" i="10"/>
  <c r="L2934" i="10"/>
  <c r="J2934" i="10"/>
  <c r="E2934" i="10"/>
  <c r="F2934" i="10" s="1"/>
  <c r="M2933" i="10"/>
  <c r="L2933" i="10"/>
  <c r="J2933" i="10"/>
  <c r="E2933" i="10"/>
  <c r="F2933" i="10" s="1"/>
  <c r="M2932" i="10"/>
  <c r="L2932" i="10"/>
  <c r="J2932" i="10"/>
  <c r="E2932" i="10"/>
  <c r="F2932" i="10" s="1"/>
  <c r="M2931" i="10"/>
  <c r="L2931" i="10"/>
  <c r="J2931" i="10"/>
  <c r="E2931" i="10"/>
  <c r="F2931" i="10" s="1"/>
  <c r="M2930" i="10"/>
  <c r="L2930" i="10"/>
  <c r="J2930" i="10"/>
  <c r="F2930" i="10"/>
  <c r="E2930" i="10"/>
  <c r="M2929" i="10"/>
  <c r="L2929" i="10"/>
  <c r="J2929" i="10"/>
  <c r="E2929" i="10"/>
  <c r="F2929" i="10" s="1"/>
  <c r="M2928" i="10"/>
  <c r="L2928" i="10"/>
  <c r="J2928" i="10"/>
  <c r="E2928" i="10"/>
  <c r="F2928" i="10" s="1"/>
  <c r="M2927" i="10"/>
  <c r="L2927" i="10"/>
  <c r="J2927" i="10"/>
  <c r="E2927" i="10"/>
  <c r="F2927" i="10" s="1"/>
  <c r="M2926" i="10"/>
  <c r="L2926" i="10"/>
  <c r="J2926" i="10"/>
  <c r="E2926" i="10"/>
  <c r="F2926" i="10" s="1"/>
  <c r="M2925" i="10"/>
  <c r="L2925" i="10"/>
  <c r="J2925" i="10"/>
  <c r="E2925" i="10"/>
  <c r="F2925" i="10" s="1"/>
  <c r="M2924" i="10"/>
  <c r="L2924" i="10"/>
  <c r="J2924" i="10"/>
  <c r="E2924" i="10"/>
  <c r="F2924" i="10" s="1"/>
  <c r="M2923" i="10"/>
  <c r="L2923" i="10"/>
  <c r="J2923" i="10"/>
  <c r="E2923" i="10"/>
  <c r="F2923" i="10" s="1"/>
  <c r="M2922" i="10"/>
  <c r="L2922" i="10"/>
  <c r="J2922" i="10"/>
  <c r="E2922" i="10"/>
  <c r="F2922" i="10" s="1"/>
  <c r="M2921" i="10"/>
  <c r="L2921" i="10"/>
  <c r="J2921" i="10"/>
  <c r="E2921" i="10"/>
  <c r="F2921" i="10" s="1"/>
  <c r="M2920" i="10"/>
  <c r="L2920" i="10"/>
  <c r="J2920" i="10"/>
  <c r="E2920" i="10"/>
  <c r="F2920" i="10" s="1"/>
  <c r="M2919" i="10"/>
  <c r="L2919" i="10"/>
  <c r="J2919" i="10"/>
  <c r="E2919" i="10"/>
  <c r="F2919" i="10" s="1"/>
  <c r="M2918" i="10"/>
  <c r="L2918" i="10"/>
  <c r="J2918" i="10"/>
  <c r="E2918" i="10"/>
  <c r="F2918" i="10" s="1"/>
  <c r="M2917" i="10"/>
  <c r="L2917" i="10"/>
  <c r="J2917" i="10"/>
  <c r="E2917" i="10"/>
  <c r="F2917" i="10" s="1"/>
  <c r="M2916" i="10"/>
  <c r="L2916" i="10"/>
  <c r="J2916" i="10"/>
  <c r="F2916" i="10"/>
  <c r="E2916" i="10"/>
  <c r="M2915" i="10"/>
  <c r="L2915" i="10"/>
  <c r="J2915" i="10"/>
  <c r="E2915" i="10"/>
  <c r="F2915" i="10" s="1"/>
  <c r="M2914" i="10"/>
  <c r="L2914" i="10"/>
  <c r="J2914" i="10"/>
  <c r="E2914" i="10"/>
  <c r="F2914" i="10" s="1"/>
  <c r="M2913" i="10"/>
  <c r="L2913" i="10"/>
  <c r="J2913" i="10"/>
  <c r="E2913" i="10"/>
  <c r="F2913" i="10" s="1"/>
  <c r="M2912" i="10"/>
  <c r="L2912" i="10"/>
  <c r="J2912" i="10"/>
  <c r="E2912" i="10"/>
  <c r="F2912" i="10" s="1"/>
  <c r="M2911" i="10"/>
  <c r="L2911" i="10"/>
  <c r="J2911" i="10"/>
  <c r="E2911" i="10"/>
  <c r="F2911" i="10" s="1"/>
  <c r="M2910" i="10"/>
  <c r="L2910" i="10"/>
  <c r="J2910" i="10"/>
  <c r="E2910" i="10"/>
  <c r="F2910" i="10" s="1"/>
  <c r="M2909" i="10"/>
  <c r="L2909" i="10"/>
  <c r="J2909" i="10"/>
  <c r="E2909" i="10"/>
  <c r="F2909" i="10" s="1"/>
  <c r="M2908" i="10"/>
  <c r="L2908" i="10"/>
  <c r="J2908" i="10"/>
  <c r="E2908" i="10"/>
  <c r="F2908" i="10" s="1"/>
  <c r="M2907" i="10"/>
  <c r="L2907" i="10"/>
  <c r="J2907" i="10"/>
  <c r="E2907" i="10"/>
  <c r="F2907" i="10" s="1"/>
  <c r="M2906" i="10"/>
  <c r="L2906" i="10"/>
  <c r="J2906" i="10"/>
  <c r="E2906" i="10"/>
  <c r="F2906" i="10" s="1"/>
  <c r="M2905" i="10"/>
  <c r="L2905" i="10"/>
  <c r="J2905" i="10"/>
  <c r="E2905" i="10"/>
  <c r="F2905" i="10" s="1"/>
  <c r="M2904" i="10"/>
  <c r="L2904" i="10"/>
  <c r="J2904" i="10"/>
  <c r="E2904" i="10"/>
  <c r="F2904" i="10" s="1"/>
  <c r="M2903" i="10"/>
  <c r="L2903" i="10"/>
  <c r="J2903" i="10"/>
  <c r="E2903" i="10"/>
  <c r="F2903" i="10" s="1"/>
  <c r="M2902" i="10"/>
  <c r="L2902" i="10"/>
  <c r="J2902" i="10"/>
  <c r="E2902" i="10"/>
  <c r="F2902" i="10" s="1"/>
  <c r="M2901" i="10"/>
  <c r="L2901" i="10"/>
  <c r="J2901" i="10"/>
  <c r="E2901" i="10"/>
  <c r="F2901" i="10" s="1"/>
  <c r="M2900" i="10"/>
  <c r="L2900" i="10"/>
  <c r="J2900" i="10"/>
  <c r="E2900" i="10"/>
  <c r="F2900" i="10" s="1"/>
  <c r="M2899" i="10"/>
  <c r="L2899" i="10"/>
  <c r="J2899" i="10"/>
  <c r="E2899" i="10"/>
  <c r="F2899" i="10" s="1"/>
  <c r="M2898" i="10"/>
  <c r="L2898" i="10"/>
  <c r="J2898" i="10"/>
  <c r="E2898" i="10"/>
  <c r="F2898" i="10" s="1"/>
  <c r="M2897" i="10"/>
  <c r="L2897" i="10"/>
  <c r="J2897" i="10"/>
  <c r="E2897" i="10"/>
  <c r="F2897" i="10" s="1"/>
  <c r="M2896" i="10"/>
  <c r="L2896" i="10"/>
  <c r="J2896" i="10"/>
  <c r="E2896" i="10"/>
  <c r="F2896" i="10" s="1"/>
  <c r="M2895" i="10"/>
  <c r="L2895" i="10"/>
  <c r="J2895" i="10"/>
  <c r="E2895" i="10"/>
  <c r="F2895" i="10" s="1"/>
  <c r="M2894" i="10"/>
  <c r="L2894" i="10"/>
  <c r="J2894" i="10"/>
  <c r="F2894" i="10"/>
  <c r="E2894" i="10"/>
  <c r="M2893" i="10"/>
  <c r="L2893" i="10"/>
  <c r="J2893" i="10"/>
  <c r="E2893" i="10"/>
  <c r="F2893" i="10" s="1"/>
  <c r="M2892" i="10"/>
  <c r="L2892" i="10"/>
  <c r="J2892" i="10"/>
  <c r="E2892" i="10"/>
  <c r="F2892" i="10" s="1"/>
  <c r="M2891" i="10"/>
  <c r="L2891" i="10"/>
  <c r="J2891" i="10"/>
  <c r="E2891" i="10"/>
  <c r="F2891" i="10" s="1"/>
  <c r="M2890" i="10"/>
  <c r="L2890" i="10"/>
  <c r="J2890" i="10"/>
  <c r="E2890" i="10"/>
  <c r="F2890" i="10" s="1"/>
  <c r="M2889" i="10"/>
  <c r="L2889" i="10"/>
  <c r="J2889" i="10"/>
  <c r="E2889" i="10"/>
  <c r="F2889" i="10" s="1"/>
  <c r="M2888" i="10"/>
  <c r="L2888" i="10"/>
  <c r="J2888" i="10"/>
  <c r="E2888" i="10"/>
  <c r="F2888" i="10" s="1"/>
  <c r="M2887" i="10"/>
  <c r="L2887" i="10"/>
  <c r="J2887" i="10"/>
  <c r="E2887" i="10"/>
  <c r="F2887" i="10" s="1"/>
  <c r="M2886" i="10"/>
  <c r="L2886" i="10"/>
  <c r="J2886" i="10"/>
  <c r="E2886" i="10"/>
  <c r="F2886" i="10" s="1"/>
  <c r="M2885" i="10"/>
  <c r="L2885" i="10"/>
  <c r="J2885" i="10"/>
  <c r="E2885" i="10"/>
  <c r="F2885" i="10" s="1"/>
  <c r="M2884" i="10"/>
  <c r="L2884" i="10"/>
  <c r="J2884" i="10"/>
  <c r="E2884" i="10"/>
  <c r="F2884" i="10" s="1"/>
  <c r="M2883" i="10"/>
  <c r="L2883" i="10"/>
  <c r="J2883" i="10"/>
  <c r="E2883" i="10"/>
  <c r="F2883" i="10" s="1"/>
  <c r="M2882" i="10"/>
  <c r="L2882" i="10"/>
  <c r="J2882" i="10"/>
  <c r="E2882" i="10"/>
  <c r="F2882" i="10" s="1"/>
  <c r="M2881" i="10"/>
  <c r="L2881" i="10"/>
  <c r="J2881" i="10"/>
  <c r="E2881" i="10"/>
  <c r="F2881" i="10" s="1"/>
  <c r="M2880" i="10"/>
  <c r="L2880" i="10"/>
  <c r="J2880" i="10"/>
  <c r="E2880" i="10"/>
  <c r="F2880" i="10" s="1"/>
  <c r="M2879" i="10"/>
  <c r="L2879" i="10"/>
  <c r="J2879" i="10"/>
  <c r="E2879" i="10"/>
  <c r="F2879" i="10" s="1"/>
  <c r="M2878" i="10"/>
  <c r="L2878" i="10"/>
  <c r="J2878" i="10"/>
  <c r="F2878" i="10"/>
  <c r="E2878" i="10"/>
  <c r="M2877" i="10"/>
  <c r="L2877" i="10"/>
  <c r="J2877" i="10"/>
  <c r="E2877" i="10"/>
  <c r="F2877" i="10" s="1"/>
  <c r="M2876" i="10"/>
  <c r="L2876" i="10"/>
  <c r="J2876" i="10"/>
  <c r="E2876" i="10"/>
  <c r="F2876" i="10" s="1"/>
  <c r="M2875" i="10"/>
  <c r="L2875" i="10"/>
  <c r="J2875" i="10"/>
  <c r="E2875" i="10"/>
  <c r="F2875" i="10" s="1"/>
  <c r="M2874" i="10"/>
  <c r="L2874" i="10"/>
  <c r="J2874" i="10"/>
  <c r="E2874" i="10"/>
  <c r="F2874" i="10" s="1"/>
  <c r="M2873" i="10"/>
  <c r="L2873" i="10"/>
  <c r="J2873" i="10"/>
  <c r="E2873" i="10"/>
  <c r="F2873" i="10" s="1"/>
  <c r="M2872" i="10"/>
  <c r="L2872" i="10"/>
  <c r="J2872" i="10"/>
  <c r="E2872" i="10"/>
  <c r="F2872" i="10" s="1"/>
  <c r="M2871" i="10"/>
  <c r="L2871" i="10"/>
  <c r="J2871" i="10"/>
  <c r="E2871" i="10"/>
  <c r="F2871" i="10" s="1"/>
  <c r="M2870" i="10"/>
  <c r="L2870" i="10"/>
  <c r="J2870" i="10"/>
  <c r="E2870" i="10"/>
  <c r="F2870" i="10" s="1"/>
  <c r="M2869" i="10"/>
  <c r="L2869" i="10"/>
  <c r="J2869" i="10"/>
  <c r="F2869" i="10"/>
  <c r="E2869" i="10"/>
  <c r="M2868" i="10"/>
  <c r="L2868" i="10"/>
  <c r="J2868" i="10"/>
  <c r="E2868" i="10"/>
  <c r="F2868" i="10" s="1"/>
  <c r="M2867" i="10"/>
  <c r="L2867" i="10"/>
  <c r="J2867" i="10"/>
  <c r="E2867" i="10"/>
  <c r="F2867" i="10" s="1"/>
  <c r="M2866" i="10"/>
  <c r="L2866" i="10"/>
  <c r="J2866" i="10"/>
  <c r="E2866" i="10"/>
  <c r="F2866" i="10" s="1"/>
  <c r="M2865" i="10"/>
  <c r="L2865" i="10"/>
  <c r="J2865" i="10"/>
  <c r="E2865" i="10"/>
  <c r="F2865" i="10" s="1"/>
  <c r="M2864" i="10"/>
  <c r="L2864" i="10"/>
  <c r="J2864" i="10"/>
  <c r="E2864" i="10"/>
  <c r="F2864" i="10" s="1"/>
  <c r="M2863" i="10"/>
  <c r="L2863" i="10"/>
  <c r="J2863" i="10"/>
  <c r="E2863" i="10"/>
  <c r="F2863" i="10" s="1"/>
  <c r="M2862" i="10"/>
  <c r="L2862" i="10"/>
  <c r="J2862" i="10"/>
  <c r="E2862" i="10"/>
  <c r="F2862" i="10" s="1"/>
  <c r="M2861" i="10"/>
  <c r="L2861" i="10"/>
  <c r="J2861" i="10"/>
  <c r="E2861" i="10"/>
  <c r="F2861" i="10" s="1"/>
  <c r="M2860" i="10"/>
  <c r="L2860" i="10"/>
  <c r="J2860" i="10"/>
  <c r="E2860" i="10"/>
  <c r="F2860" i="10" s="1"/>
  <c r="M2859" i="10"/>
  <c r="L2859" i="10"/>
  <c r="J2859" i="10"/>
  <c r="E2859" i="10"/>
  <c r="F2859" i="10" s="1"/>
  <c r="M2858" i="10"/>
  <c r="L2858" i="10"/>
  <c r="J2858" i="10"/>
  <c r="E2858" i="10"/>
  <c r="F2858" i="10" s="1"/>
  <c r="M2857" i="10"/>
  <c r="L2857" i="10"/>
  <c r="J2857" i="10"/>
  <c r="E2857" i="10"/>
  <c r="F2857" i="10" s="1"/>
  <c r="M2856" i="10"/>
  <c r="L2856" i="10"/>
  <c r="J2856" i="10"/>
  <c r="E2856" i="10"/>
  <c r="F2856" i="10" s="1"/>
  <c r="M2855" i="10"/>
  <c r="L2855" i="10"/>
  <c r="J2855" i="10"/>
  <c r="F2855" i="10"/>
  <c r="E2855" i="10"/>
  <c r="M2854" i="10"/>
  <c r="L2854" i="10"/>
  <c r="J2854" i="10"/>
  <c r="E2854" i="10"/>
  <c r="F2854" i="10" s="1"/>
  <c r="M2853" i="10"/>
  <c r="L2853" i="10"/>
  <c r="J2853" i="10"/>
  <c r="E2853" i="10"/>
  <c r="F2853" i="10" s="1"/>
  <c r="M2852" i="10"/>
  <c r="L2852" i="10"/>
  <c r="J2852" i="10"/>
  <c r="F2852" i="10"/>
  <c r="E2852" i="10"/>
  <c r="M2851" i="10"/>
  <c r="L2851" i="10"/>
  <c r="J2851" i="10"/>
  <c r="E2851" i="10"/>
  <c r="F2851" i="10" s="1"/>
  <c r="M2850" i="10"/>
  <c r="L2850" i="10"/>
  <c r="J2850" i="10"/>
  <c r="E2850" i="10"/>
  <c r="F2850" i="10" s="1"/>
  <c r="M2849" i="10"/>
  <c r="L2849" i="10"/>
  <c r="J2849" i="10"/>
  <c r="E2849" i="10"/>
  <c r="F2849" i="10" s="1"/>
  <c r="M2848" i="10"/>
  <c r="L2848" i="10"/>
  <c r="J2848" i="10"/>
  <c r="E2848" i="10"/>
  <c r="F2848" i="10" s="1"/>
  <c r="M2847" i="10"/>
  <c r="L2847" i="10"/>
  <c r="J2847" i="10"/>
  <c r="E2847" i="10"/>
  <c r="F2847" i="10" s="1"/>
  <c r="M2846" i="10"/>
  <c r="L2846" i="10"/>
  <c r="J2846" i="10"/>
  <c r="E2846" i="10"/>
  <c r="F2846" i="10" s="1"/>
  <c r="M2845" i="10"/>
  <c r="L2845" i="10"/>
  <c r="J2845" i="10"/>
  <c r="E2845" i="10"/>
  <c r="F2845" i="10" s="1"/>
  <c r="M2844" i="10"/>
  <c r="L2844" i="10"/>
  <c r="J2844" i="10"/>
  <c r="E2844" i="10"/>
  <c r="F2844" i="10" s="1"/>
  <c r="M2843" i="10"/>
  <c r="L2843" i="10"/>
  <c r="J2843" i="10"/>
  <c r="E2843" i="10"/>
  <c r="F2843" i="10" s="1"/>
  <c r="M2842" i="10"/>
  <c r="L2842" i="10"/>
  <c r="J2842" i="10"/>
  <c r="E2842" i="10"/>
  <c r="F2842" i="10" s="1"/>
  <c r="M2841" i="10"/>
  <c r="L2841" i="10"/>
  <c r="J2841" i="10"/>
  <c r="E2841" i="10"/>
  <c r="F2841" i="10" s="1"/>
  <c r="M2840" i="10"/>
  <c r="L2840" i="10"/>
  <c r="J2840" i="10"/>
  <c r="E2840" i="10"/>
  <c r="F2840" i="10" s="1"/>
  <c r="M2839" i="10"/>
  <c r="L2839" i="10"/>
  <c r="J2839" i="10"/>
  <c r="E2839" i="10"/>
  <c r="F2839" i="10" s="1"/>
  <c r="M2838" i="10"/>
  <c r="L2838" i="10"/>
  <c r="J2838" i="10"/>
  <c r="E2838" i="10"/>
  <c r="F2838" i="10" s="1"/>
  <c r="M2837" i="10"/>
  <c r="L2837" i="10"/>
  <c r="J2837" i="10"/>
  <c r="E2837" i="10"/>
  <c r="F2837" i="10" s="1"/>
  <c r="M2836" i="10"/>
  <c r="L2836" i="10"/>
  <c r="J2836" i="10"/>
  <c r="E2836" i="10"/>
  <c r="F2836" i="10" s="1"/>
  <c r="M2835" i="10"/>
  <c r="L2835" i="10"/>
  <c r="J2835" i="10"/>
  <c r="E2835" i="10"/>
  <c r="F2835" i="10" s="1"/>
  <c r="M2834" i="10"/>
  <c r="L2834" i="10"/>
  <c r="J2834" i="10"/>
  <c r="F2834" i="10"/>
  <c r="E2834" i="10"/>
  <c r="M2833" i="10"/>
  <c r="L2833" i="10"/>
  <c r="J2833" i="10"/>
  <c r="E2833" i="10"/>
  <c r="F2833" i="10" s="1"/>
  <c r="M2832" i="10"/>
  <c r="L2832" i="10"/>
  <c r="J2832" i="10"/>
  <c r="E2832" i="10"/>
  <c r="F2832" i="10" s="1"/>
  <c r="M2831" i="10"/>
  <c r="L2831" i="10"/>
  <c r="J2831" i="10"/>
  <c r="E2831" i="10"/>
  <c r="F2831" i="10" s="1"/>
  <c r="M2830" i="10"/>
  <c r="L2830" i="10"/>
  <c r="J2830" i="10"/>
  <c r="E2830" i="10"/>
  <c r="F2830" i="10" s="1"/>
  <c r="M2829" i="10"/>
  <c r="L2829" i="10"/>
  <c r="J2829" i="10"/>
  <c r="E2829" i="10"/>
  <c r="F2829" i="10" s="1"/>
  <c r="M2828" i="10"/>
  <c r="L2828" i="10"/>
  <c r="J2828" i="10"/>
  <c r="E2828" i="10"/>
  <c r="F2828" i="10" s="1"/>
  <c r="M2827" i="10"/>
  <c r="L2827" i="10"/>
  <c r="J2827" i="10"/>
  <c r="F2827" i="10"/>
  <c r="E2827" i="10"/>
  <c r="M2826" i="10"/>
  <c r="L2826" i="10"/>
  <c r="J2826" i="10"/>
  <c r="E2826" i="10"/>
  <c r="F2826" i="10" s="1"/>
  <c r="M2825" i="10"/>
  <c r="L2825" i="10"/>
  <c r="J2825" i="10"/>
  <c r="E2825" i="10"/>
  <c r="F2825" i="10" s="1"/>
  <c r="M2824" i="10"/>
  <c r="L2824" i="10"/>
  <c r="J2824" i="10"/>
  <c r="E2824" i="10"/>
  <c r="F2824" i="10" s="1"/>
  <c r="M2823" i="10"/>
  <c r="L2823" i="10"/>
  <c r="J2823" i="10"/>
  <c r="E2823" i="10"/>
  <c r="F2823" i="10" s="1"/>
  <c r="M2822" i="10"/>
  <c r="L2822" i="10"/>
  <c r="J2822" i="10"/>
  <c r="E2822" i="10"/>
  <c r="F2822" i="10" s="1"/>
  <c r="M2821" i="10"/>
  <c r="L2821" i="10"/>
  <c r="J2821" i="10"/>
  <c r="E2821" i="10"/>
  <c r="F2821" i="10" s="1"/>
  <c r="M2820" i="10"/>
  <c r="L2820" i="10"/>
  <c r="J2820" i="10"/>
  <c r="E2820" i="10"/>
  <c r="F2820" i="10" s="1"/>
  <c r="M2819" i="10"/>
  <c r="L2819" i="10"/>
  <c r="J2819" i="10"/>
  <c r="E2819" i="10"/>
  <c r="F2819" i="10" s="1"/>
  <c r="M2818" i="10"/>
  <c r="L2818" i="10"/>
  <c r="J2818" i="10"/>
  <c r="E2818" i="10"/>
  <c r="F2818" i="10" s="1"/>
  <c r="M2817" i="10"/>
  <c r="L2817" i="10"/>
  <c r="J2817" i="10"/>
  <c r="E2817" i="10"/>
  <c r="F2817" i="10" s="1"/>
  <c r="M2816" i="10"/>
  <c r="L2816" i="10"/>
  <c r="J2816" i="10"/>
  <c r="F2816" i="10"/>
  <c r="E2816" i="10"/>
  <c r="M2815" i="10"/>
  <c r="L2815" i="10"/>
  <c r="J2815" i="10"/>
  <c r="E2815" i="10"/>
  <c r="F2815" i="10" s="1"/>
  <c r="M2814" i="10"/>
  <c r="L2814" i="10"/>
  <c r="J2814" i="10"/>
  <c r="E2814" i="10"/>
  <c r="F2814" i="10" s="1"/>
  <c r="M2813" i="10"/>
  <c r="L2813" i="10"/>
  <c r="J2813" i="10"/>
  <c r="E2813" i="10"/>
  <c r="F2813" i="10" s="1"/>
  <c r="M2812" i="10"/>
  <c r="L2812" i="10"/>
  <c r="J2812" i="10"/>
  <c r="E2812" i="10"/>
  <c r="F2812" i="10" s="1"/>
  <c r="M2811" i="10"/>
  <c r="L2811" i="10"/>
  <c r="J2811" i="10"/>
  <c r="E2811" i="10"/>
  <c r="F2811" i="10" s="1"/>
  <c r="M2810" i="10"/>
  <c r="L2810" i="10"/>
  <c r="J2810" i="10"/>
  <c r="E2810" i="10"/>
  <c r="F2810" i="10" s="1"/>
  <c r="M2809" i="10"/>
  <c r="L2809" i="10"/>
  <c r="J2809" i="10"/>
  <c r="E2809" i="10"/>
  <c r="F2809" i="10" s="1"/>
  <c r="M2808" i="10"/>
  <c r="L2808" i="10"/>
  <c r="J2808" i="10"/>
  <c r="F2808" i="10"/>
  <c r="E2808" i="10"/>
  <c r="J2807" i="10"/>
  <c r="E2807" i="10"/>
  <c r="F2807" i="10" s="1"/>
  <c r="M2806" i="10"/>
  <c r="L2806" i="10"/>
  <c r="J2806" i="10"/>
  <c r="E2806" i="10"/>
  <c r="F2806" i="10" s="1"/>
  <c r="M2805" i="10"/>
  <c r="L2805" i="10"/>
  <c r="J2805" i="10"/>
  <c r="E2805" i="10"/>
  <c r="F2805" i="10" s="1"/>
  <c r="M2804" i="10"/>
  <c r="L2804" i="10"/>
  <c r="J2804" i="10"/>
  <c r="E2804" i="10"/>
  <c r="F2804" i="10" s="1"/>
  <c r="M2803" i="10"/>
  <c r="L2803" i="10"/>
  <c r="J2803" i="10"/>
  <c r="E2803" i="10"/>
  <c r="F2803" i="10" s="1"/>
  <c r="M2802" i="10"/>
  <c r="L2802" i="10"/>
  <c r="J2802" i="10"/>
  <c r="F2802" i="10"/>
  <c r="E2802" i="10"/>
  <c r="M2801" i="10"/>
  <c r="L2801" i="10"/>
  <c r="J2801" i="10"/>
  <c r="E2801" i="10"/>
  <c r="F2801" i="10" s="1"/>
  <c r="M2800" i="10"/>
  <c r="L2800" i="10"/>
  <c r="J2800" i="10"/>
  <c r="E2800" i="10"/>
  <c r="F2800" i="10" s="1"/>
  <c r="M2799" i="10"/>
  <c r="L2799" i="10"/>
  <c r="J2799" i="10"/>
  <c r="E2799" i="10"/>
  <c r="F2799" i="10" s="1"/>
  <c r="M2798" i="10"/>
  <c r="L2798" i="10"/>
  <c r="J2798" i="10"/>
  <c r="E2798" i="10"/>
  <c r="F2798" i="10" s="1"/>
  <c r="M2797" i="10"/>
  <c r="L2797" i="10"/>
  <c r="J2797" i="10"/>
  <c r="E2797" i="10"/>
  <c r="F2797" i="10" s="1"/>
  <c r="M2796" i="10"/>
  <c r="L2796" i="10"/>
  <c r="J2796" i="10"/>
  <c r="E2796" i="10"/>
  <c r="F2796" i="10" s="1"/>
  <c r="M2795" i="10"/>
  <c r="L2795" i="10"/>
  <c r="J2795" i="10"/>
  <c r="E2795" i="10"/>
  <c r="F2795" i="10" s="1"/>
  <c r="M2794" i="10"/>
  <c r="L2794" i="10"/>
  <c r="J2794" i="10"/>
  <c r="F2794" i="10"/>
  <c r="E2794" i="10"/>
  <c r="M2793" i="10"/>
  <c r="L2793" i="10"/>
  <c r="J2793" i="10"/>
  <c r="F2793" i="10"/>
  <c r="E2793" i="10"/>
  <c r="M2792" i="10"/>
  <c r="L2792" i="10"/>
  <c r="J2792" i="10"/>
  <c r="E2792" i="10"/>
  <c r="F2792" i="10" s="1"/>
  <c r="M2791" i="10"/>
  <c r="L2791" i="10"/>
  <c r="J2791" i="10"/>
  <c r="E2791" i="10"/>
  <c r="F2791" i="10" s="1"/>
  <c r="M2790" i="10"/>
  <c r="L2790" i="10"/>
  <c r="J2790" i="10"/>
  <c r="E2790" i="10"/>
  <c r="F2790" i="10" s="1"/>
  <c r="M2789" i="10"/>
  <c r="L2789" i="10"/>
  <c r="J2789" i="10"/>
  <c r="E2789" i="10"/>
  <c r="F2789" i="10" s="1"/>
  <c r="M2788" i="10"/>
  <c r="L2788" i="10"/>
  <c r="J2788" i="10"/>
  <c r="E2788" i="10"/>
  <c r="F2788" i="10" s="1"/>
  <c r="M2787" i="10"/>
  <c r="L2787" i="10"/>
  <c r="J2787" i="10"/>
  <c r="E2787" i="10"/>
  <c r="F2787" i="10" s="1"/>
  <c r="M2786" i="10"/>
  <c r="L2786" i="10"/>
  <c r="J2786" i="10"/>
  <c r="E2786" i="10"/>
  <c r="F2786" i="10" s="1"/>
  <c r="M2785" i="10"/>
  <c r="L2785" i="10"/>
  <c r="J2785" i="10"/>
  <c r="F2785" i="10"/>
  <c r="E2785" i="10"/>
  <c r="M2784" i="10"/>
  <c r="L2784" i="10"/>
  <c r="J2784" i="10"/>
  <c r="F2784" i="10"/>
  <c r="E2784" i="10"/>
  <c r="M2783" i="10"/>
  <c r="L2783" i="10"/>
  <c r="J2783" i="10"/>
  <c r="E2783" i="10"/>
  <c r="F2783" i="10" s="1"/>
  <c r="M2782" i="10"/>
  <c r="L2782" i="10"/>
  <c r="J2782" i="10"/>
  <c r="E2782" i="10"/>
  <c r="F2782" i="10" s="1"/>
  <c r="M2781" i="10"/>
  <c r="L2781" i="10"/>
  <c r="J2781" i="10"/>
  <c r="E2781" i="10"/>
  <c r="F2781" i="10" s="1"/>
  <c r="M2780" i="10"/>
  <c r="L2780" i="10"/>
  <c r="J2780" i="10"/>
  <c r="E2780" i="10"/>
  <c r="F2780" i="10" s="1"/>
  <c r="M2779" i="10"/>
  <c r="L2779" i="10"/>
  <c r="J2779" i="10"/>
  <c r="E2779" i="10"/>
  <c r="F2779" i="10" s="1"/>
  <c r="M2778" i="10"/>
  <c r="L2778" i="10"/>
  <c r="J2778" i="10"/>
  <c r="E2778" i="10"/>
  <c r="F2778" i="10" s="1"/>
  <c r="M2777" i="10"/>
  <c r="L2777" i="10"/>
  <c r="J2777" i="10"/>
  <c r="E2777" i="10"/>
  <c r="F2777" i="10" s="1"/>
  <c r="M2776" i="10"/>
  <c r="L2776" i="10"/>
  <c r="J2776" i="10"/>
  <c r="E2776" i="10"/>
  <c r="F2776" i="10" s="1"/>
  <c r="M2775" i="10"/>
  <c r="L2775" i="10"/>
  <c r="J2775" i="10"/>
  <c r="E2775" i="10"/>
  <c r="F2775" i="10" s="1"/>
  <c r="M2774" i="10"/>
  <c r="L2774" i="10"/>
  <c r="J2774" i="10"/>
  <c r="E2774" i="10"/>
  <c r="F2774" i="10" s="1"/>
  <c r="M2773" i="10"/>
  <c r="L2773" i="10"/>
  <c r="J2773" i="10"/>
  <c r="E2773" i="10"/>
  <c r="F2773" i="10" s="1"/>
  <c r="M2772" i="10"/>
  <c r="L2772" i="10"/>
  <c r="J2772" i="10"/>
  <c r="E2772" i="10"/>
  <c r="F2772" i="10" s="1"/>
  <c r="M2771" i="10"/>
  <c r="L2771" i="10"/>
  <c r="J2771" i="10"/>
  <c r="E2771" i="10"/>
  <c r="F2771" i="10" s="1"/>
  <c r="M2770" i="10"/>
  <c r="L2770" i="10"/>
  <c r="J2770" i="10"/>
  <c r="E2770" i="10"/>
  <c r="F2770" i="10" s="1"/>
  <c r="M2769" i="10"/>
  <c r="L2769" i="10"/>
  <c r="J2769" i="10"/>
  <c r="E2769" i="10"/>
  <c r="F2769" i="10" s="1"/>
  <c r="M2768" i="10"/>
  <c r="L2768" i="10"/>
  <c r="J2768" i="10"/>
  <c r="E2768" i="10"/>
  <c r="F2768" i="10" s="1"/>
  <c r="M2767" i="10"/>
  <c r="L2767" i="10"/>
  <c r="J2767" i="10"/>
  <c r="E2767" i="10"/>
  <c r="F2767" i="10" s="1"/>
  <c r="M2766" i="10"/>
  <c r="L2766" i="10"/>
  <c r="J2766" i="10"/>
  <c r="E2766" i="10"/>
  <c r="F2766" i="10" s="1"/>
  <c r="M2765" i="10"/>
  <c r="L2765" i="10"/>
  <c r="J2765" i="10"/>
  <c r="E2765" i="10"/>
  <c r="F2765" i="10" s="1"/>
  <c r="M2764" i="10"/>
  <c r="L2764" i="10"/>
  <c r="J2764" i="10"/>
  <c r="E2764" i="10"/>
  <c r="F2764" i="10" s="1"/>
  <c r="M2763" i="10"/>
  <c r="L2763" i="10"/>
  <c r="J2763" i="10"/>
  <c r="E2763" i="10"/>
  <c r="F2763" i="10" s="1"/>
  <c r="M2762" i="10"/>
  <c r="L2762" i="10"/>
  <c r="J2762" i="10"/>
  <c r="E2762" i="10"/>
  <c r="F2762" i="10" s="1"/>
  <c r="M2761" i="10"/>
  <c r="L2761" i="10"/>
  <c r="J2761" i="10"/>
  <c r="E2761" i="10"/>
  <c r="F2761" i="10" s="1"/>
  <c r="M2760" i="10"/>
  <c r="L2760" i="10"/>
  <c r="J2760" i="10"/>
  <c r="E2760" i="10"/>
  <c r="F2760" i="10" s="1"/>
  <c r="M2759" i="10"/>
  <c r="L2759" i="10"/>
  <c r="J2759" i="10"/>
  <c r="E2759" i="10"/>
  <c r="F2759" i="10" s="1"/>
  <c r="M2758" i="10"/>
  <c r="L2758" i="10"/>
  <c r="J2758" i="10"/>
  <c r="F2758" i="10"/>
  <c r="E2758" i="10"/>
  <c r="M2757" i="10"/>
  <c r="L2757" i="10"/>
  <c r="J2757" i="10"/>
  <c r="E2757" i="10"/>
  <c r="F2757" i="10" s="1"/>
  <c r="M2756" i="10"/>
  <c r="L2756" i="10"/>
  <c r="J2756" i="10"/>
  <c r="E2756" i="10"/>
  <c r="F2756" i="10" s="1"/>
  <c r="M2755" i="10"/>
  <c r="L2755" i="10"/>
  <c r="J2755" i="10"/>
  <c r="E2755" i="10"/>
  <c r="F2755" i="10" s="1"/>
  <c r="M2754" i="10"/>
  <c r="L2754" i="10"/>
  <c r="J2754" i="10"/>
  <c r="E2754" i="10"/>
  <c r="F2754" i="10" s="1"/>
  <c r="M2753" i="10"/>
  <c r="L2753" i="10"/>
  <c r="J2753" i="10"/>
  <c r="E2753" i="10"/>
  <c r="F2753" i="10" s="1"/>
  <c r="M2752" i="10"/>
  <c r="L2752" i="10"/>
  <c r="J2752" i="10"/>
  <c r="E2752" i="10"/>
  <c r="F2752" i="10" s="1"/>
  <c r="M2751" i="10"/>
  <c r="L2751" i="10"/>
  <c r="J2751" i="10"/>
  <c r="E2751" i="10"/>
  <c r="F2751" i="10" s="1"/>
  <c r="M2750" i="10"/>
  <c r="L2750" i="10"/>
  <c r="J2750" i="10"/>
  <c r="E2750" i="10"/>
  <c r="F2750" i="10" s="1"/>
  <c r="M2749" i="10"/>
  <c r="L2749" i="10"/>
  <c r="J2749" i="10"/>
  <c r="F2749" i="10"/>
  <c r="E2749" i="10"/>
  <c r="M2748" i="10"/>
  <c r="L2748" i="10"/>
  <c r="J2748" i="10"/>
  <c r="E2748" i="10"/>
  <c r="F2748" i="10" s="1"/>
  <c r="M2747" i="10"/>
  <c r="L2747" i="10"/>
  <c r="J2747" i="10"/>
  <c r="E2747" i="10"/>
  <c r="F2747" i="10" s="1"/>
  <c r="M2746" i="10"/>
  <c r="L2746" i="10"/>
  <c r="J2746" i="10"/>
  <c r="E2746" i="10"/>
  <c r="F2746" i="10" s="1"/>
  <c r="M2745" i="10"/>
  <c r="L2745" i="10"/>
  <c r="J2745" i="10"/>
  <c r="E2745" i="10"/>
  <c r="F2745" i="10" s="1"/>
  <c r="M2744" i="10"/>
  <c r="L2744" i="10"/>
  <c r="J2744" i="10"/>
  <c r="E2744" i="10"/>
  <c r="F2744" i="10" s="1"/>
  <c r="M2743" i="10"/>
  <c r="L2743" i="10"/>
  <c r="J2743" i="10"/>
  <c r="E2743" i="10"/>
  <c r="F2743" i="10" s="1"/>
  <c r="M2742" i="10"/>
  <c r="L2742" i="10"/>
  <c r="J2742" i="10"/>
  <c r="E2742" i="10"/>
  <c r="F2742" i="10" s="1"/>
  <c r="M2741" i="10"/>
  <c r="L2741" i="10"/>
  <c r="J2741" i="10"/>
  <c r="E2741" i="10"/>
  <c r="F2741" i="10" s="1"/>
  <c r="M2740" i="10"/>
  <c r="L2740" i="10"/>
  <c r="J2740" i="10"/>
  <c r="E2740" i="10"/>
  <c r="F2740" i="10" s="1"/>
  <c r="M2739" i="10"/>
  <c r="L2739" i="10"/>
  <c r="J2739" i="10"/>
  <c r="E2739" i="10"/>
  <c r="F2739" i="10" s="1"/>
  <c r="M2738" i="10"/>
  <c r="L2738" i="10"/>
  <c r="J2738" i="10"/>
  <c r="E2738" i="10"/>
  <c r="F2738" i="10" s="1"/>
  <c r="M2737" i="10"/>
  <c r="L2737" i="10"/>
  <c r="J2737" i="10"/>
  <c r="E2737" i="10"/>
  <c r="F2737" i="10" s="1"/>
  <c r="M2736" i="10"/>
  <c r="L2736" i="10"/>
  <c r="J2736" i="10"/>
  <c r="E2736" i="10"/>
  <c r="F2736" i="10" s="1"/>
  <c r="M2735" i="10"/>
  <c r="L2735" i="10"/>
  <c r="J2735" i="10"/>
  <c r="F2735" i="10"/>
  <c r="E2735" i="10"/>
  <c r="M2734" i="10"/>
  <c r="L2734" i="10"/>
  <c r="J2734" i="10"/>
  <c r="E2734" i="10"/>
  <c r="F2734" i="10" s="1"/>
  <c r="M2733" i="10"/>
  <c r="L2733" i="10"/>
  <c r="J2733" i="10"/>
  <c r="E2733" i="10"/>
  <c r="F2733" i="10" s="1"/>
  <c r="M2732" i="10"/>
  <c r="L2732" i="10"/>
  <c r="J2732" i="10"/>
  <c r="E2732" i="10"/>
  <c r="F2732" i="10" s="1"/>
  <c r="M2731" i="10"/>
  <c r="L2731" i="10"/>
  <c r="J2731" i="10"/>
  <c r="E2731" i="10"/>
  <c r="F2731" i="10" s="1"/>
  <c r="M2730" i="10"/>
  <c r="L2730" i="10"/>
  <c r="J2730" i="10"/>
  <c r="E2730" i="10"/>
  <c r="F2730" i="10" s="1"/>
  <c r="M2729" i="10"/>
  <c r="L2729" i="10"/>
  <c r="J2729" i="10"/>
  <c r="E2729" i="10"/>
  <c r="F2729" i="10" s="1"/>
  <c r="M2728" i="10"/>
  <c r="L2728" i="10"/>
  <c r="J2728" i="10"/>
  <c r="E2728" i="10"/>
  <c r="F2728" i="10" s="1"/>
  <c r="M2727" i="10"/>
  <c r="L2727" i="10"/>
  <c r="J2727" i="10"/>
  <c r="E2727" i="10"/>
  <c r="F2727" i="10" s="1"/>
  <c r="M2726" i="10"/>
  <c r="L2726" i="10"/>
  <c r="J2726" i="10"/>
  <c r="E2726" i="10"/>
  <c r="F2726" i="10" s="1"/>
  <c r="M2725" i="10"/>
  <c r="L2725" i="10"/>
  <c r="J2725" i="10"/>
  <c r="F2725" i="10"/>
  <c r="E2725" i="10"/>
  <c r="M2724" i="10"/>
  <c r="L2724" i="10"/>
  <c r="J2724" i="10"/>
  <c r="E2724" i="10"/>
  <c r="F2724" i="10" s="1"/>
  <c r="M2723" i="10"/>
  <c r="L2723" i="10"/>
  <c r="J2723" i="10"/>
  <c r="E2723" i="10"/>
  <c r="F2723" i="10" s="1"/>
  <c r="M2722" i="10"/>
  <c r="L2722" i="10"/>
  <c r="J2722" i="10"/>
  <c r="E2722" i="10"/>
  <c r="F2722" i="10" s="1"/>
  <c r="M2721" i="10"/>
  <c r="L2721" i="10"/>
  <c r="J2721" i="10"/>
  <c r="E2721" i="10"/>
  <c r="F2721" i="10" s="1"/>
  <c r="M2720" i="10"/>
  <c r="L2720" i="10"/>
  <c r="J2720" i="10"/>
  <c r="E2720" i="10"/>
  <c r="F2720" i="10" s="1"/>
  <c r="M2719" i="10"/>
  <c r="L2719" i="10"/>
  <c r="J2719" i="10"/>
  <c r="E2719" i="10"/>
  <c r="F2719" i="10" s="1"/>
  <c r="M2718" i="10"/>
  <c r="L2718" i="10"/>
  <c r="J2718" i="10"/>
  <c r="E2718" i="10"/>
  <c r="F2718" i="10" s="1"/>
  <c r="M2717" i="10"/>
  <c r="L2717" i="10"/>
  <c r="J2717" i="10"/>
  <c r="E2717" i="10"/>
  <c r="F2717" i="10" s="1"/>
  <c r="M2716" i="10"/>
  <c r="L2716" i="10"/>
  <c r="J2716" i="10"/>
  <c r="E2716" i="10"/>
  <c r="F2716" i="10" s="1"/>
  <c r="M2715" i="10"/>
  <c r="L2715" i="10"/>
  <c r="J2715" i="10"/>
  <c r="E2715" i="10"/>
  <c r="F2715" i="10" s="1"/>
  <c r="M2714" i="10"/>
  <c r="L2714" i="10"/>
  <c r="J2714" i="10"/>
  <c r="E2714" i="10"/>
  <c r="F2714" i="10" s="1"/>
  <c r="M2713" i="10"/>
  <c r="L2713" i="10"/>
  <c r="J2713" i="10"/>
  <c r="E2713" i="10"/>
  <c r="F2713" i="10" s="1"/>
  <c r="M2712" i="10"/>
  <c r="L2712" i="10"/>
  <c r="J2712" i="10"/>
  <c r="E2712" i="10"/>
  <c r="F2712" i="10" s="1"/>
  <c r="M2711" i="10"/>
  <c r="L2711" i="10"/>
  <c r="J2711" i="10"/>
  <c r="E2711" i="10"/>
  <c r="F2711" i="10" s="1"/>
  <c r="M2710" i="10"/>
  <c r="L2710" i="10"/>
  <c r="J2710" i="10"/>
  <c r="F2710" i="10"/>
  <c r="E2710" i="10"/>
  <c r="M2709" i="10"/>
  <c r="L2709" i="10"/>
  <c r="J2709" i="10"/>
  <c r="E2709" i="10"/>
  <c r="F2709" i="10" s="1"/>
  <c r="M2708" i="10"/>
  <c r="L2708" i="10"/>
  <c r="J2708" i="10"/>
  <c r="E2708" i="10"/>
  <c r="F2708" i="10" s="1"/>
  <c r="M2707" i="10"/>
  <c r="L2707" i="10"/>
  <c r="J2707" i="10"/>
  <c r="E2707" i="10"/>
  <c r="F2707" i="10" s="1"/>
  <c r="M2706" i="10"/>
  <c r="L2706" i="10"/>
  <c r="J2706" i="10"/>
  <c r="E2706" i="10"/>
  <c r="F2706" i="10" s="1"/>
  <c r="M2705" i="10"/>
  <c r="L2705" i="10"/>
  <c r="J2705" i="10"/>
  <c r="E2705" i="10"/>
  <c r="F2705" i="10" s="1"/>
  <c r="M2704" i="10"/>
  <c r="L2704" i="10"/>
  <c r="J2704" i="10"/>
  <c r="E2704" i="10"/>
  <c r="F2704" i="10" s="1"/>
  <c r="M2703" i="10"/>
  <c r="L2703" i="10"/>
  <c r="J2703" i="10"/>
  <c r="E2703" i="10"/>
  <c r="F2703" i="10" s="1"/>
  <c r="M2702" i="10"/>
  <c r="L2702" i="10"/>
  <c r="J2702" i="10"/>
  <c r="E2702" i="10"/>
  <c r="F2702" i="10" s="1"/>
  <c r="M2701" i="10"/>
  <c r="L2701" i="10"/>
  <c r="J2701" i="10"/>
  <c r="E2701" i="10"/>
  <c r="F2701" i="10" s="1"/>
  <c r="M2700" i="10"/>
  <c r="L2700" i="10"/>
  <c r="J2700" i="10"/>
  <c r="E2700" i="10"/>
  <c r="F2700" i="10" s="1"/>
  <c r="M2699" i="10"/>
  <c r="L2699" i="10"/>
  <c r="J2699" i="10"/>
  <c r="E2699" i="10"/>
  <c r="F2699" i="10" s="1"/>
  <c r="M2698" i="10"/>
  <c r="L2698" i="10"/>
  <c r="J2698" i="10"/>
  <c r="E2698" i="10"/>
  <c r="F2698" i="10" s="1"/>
  <c r="M2697" i="10"/>
  <c r="L2697" i="10"/>
  <c r="J2697" i="10"/>
  <c r="E2697" i="10"/>
  <c r="F2697" i="10" s="1"/>
  <c r="M2696" i="10"/>
  <c r="L2696" i="10"/>
  <c r="J2696" i="10"/>
  <c r="E2696" i="10"/>
  <c r="F2696" i="10" s="1"/>
  <c r="M2695" i="10"/>
  <c r="L2695" i="10"/>
  <c r="J2695" i="10"/>
  <c r="E2695" i="10"/>
  <c r="F2695" i="10" s="1"/>
  <c r="M2694" i="10"/>
  <c r="L2694" i="10"/>
  <c r="J2694" i="10"/>
  <c r="E2694" i="10"/>
  <c r="F2694" i="10" s="1"/>
  <c r="M2693" i="10"/>
  <c r="L2693" i="10"/>
  <c r="J2693" i="10"/>
  <c r="E2693" i="10"/>
  <c r="F2693" i="10" s="1"/>
  <c r="M2692" i="10"/>
  <c r="L2692" i="10"/>
  <c r="J2692" i="10"/>
  <c r="E2692" i="10"/>
  <c r="F2692" i="10" s="1"/>
  <c r="M2691" i="10"/>
  <c r="L2691" i="10"/>
  <c r="J2691" i="10"/>
  <c r="E2691" i="10"/>
  <c r="F2691" i="10" s="1"/>
  <c r="M2690" i="10"/>
  <c r="L2690" i="10"/>
  <c r="J2690" i="10"/>
  <c r="E2690" i="10"/>
  <c r="F2690" i="10" s="1"/>
  <c r="M2689" i="10"/>
  <c r="L2689" i="10"/>
  <c r="J2689" i="10"/>
  <c r="E2689" i="10"/>
  <c r="F2689" i="10" s="1"/>
  <c r="M2688" i="10"/>
  <c r="L2688" i="10"/>
  <c r="J2688" i="10"/>
  <c r="F2688" i="10"/>
  <c r="E2688" i="10"/>
  <c r="M2687" i="10"/>
  <c r="L2687" i="10"/>
  <c r="J2687" i="10"/>
  <c r="E2687" i="10"/>
  <c r="F2687" i="10" s="1"/>
  <c r="M2686" i="10"/>
  <c r="L2686" i="10"/>
  <c r="J2686" i="10"/>
  <c r="E2686" i="10"/>
  <c r="F2686" i="10" s="1"/>
  <c r="M2685" i="10"/>
  <c r="L2685" i="10"/>
  <c r="J2685" i="10"/>
  <c r="E2685" i="10"/>
  <c r="F2685" i="10" s="1"/>
  <c r="M2684" i="10"/>
  <c r="L2684" i="10"/>
  <c r="J2684" i="10"/>
  <c r="E2684" i="10"/>
  <c r="F2684" i="10" s="1"/>
  <c r="M2683" i="10"/>
  <c r="L2683" i="10"/>
  <c r="J2683" i="10"/>
  <c r="E2683" i="10"/>
  <c r="F2683" i="10" s="1"/>
  <c r="M2682" i="10"/>
  <c r="L2682" i="10"/>
  <c r="J2682" i="10"/>
  <c r="E2682" i="10"/>
  <c r="F2682" i="10" s="1"/>
  <c r="M2681" i="10"/>
  <c r="L2681" i="10"/>
  <c r="J2681" i="10"/>
  <c r="E2681" i="10"/>
  <c r="F2681" i="10" s="1"/>
  <c r="M2680" i="10"/>
  <c r="L2680" i="10"/>
  <c r="J2680" i="10"/>
  <c r="E2680" i="10"/>
  <c r="F2680" i="10" s="1"/>
  <c r="M2679" i="10"/>
  <c r="L2679" i="10"/>
  <c r="J2679" i="10"/>
  <c r="E2679" i="10"/>
  <c r="F2679" i="10" s="1"/>
  <c r="M2678" i="10"/>
  <c r="L2678" i="10"/>
  <c r="J2678" i="10"/>
  <c r="E2678" i="10"/>
  <c r="F2678" i="10" s="1"/>
  <c r="M2677" i="10"/>
  <c r="L2677" i="10"/>
  <c r="J2677" i="10"/>
  <c r="E2677" i="10"/>
  <c r="F2677" i="10" s="1"/>
  <c r="M2676" i="10"/>
  <c r="L2676" i="10"/>
  <c r="J2676" i="10"/>
  <c r="E2676" i="10"/>
  <c r="F2676" i="10" s="1"/>
  <c r="M2675" i="10"/>
  <c r="L2675" i="10"/>
  <c r="J2675" i="10"/>
  <c r="E2675" i="10"/>
  <c r="F2675" i="10" s="1"/>
  <c r="M2674" i="10"/>
  <c r="L2674" i="10"/>
  <c r="J2674" i="10"/>
  <c r="F2674" i="10"/>
  <c r="E2674" i="10"/>
  <c r="M2673" i="10"/>
  <c r="L2673" i="10"/>
  <c r="J2673" i="10"/>
  <c r="E2673" i="10"/>
  <c r="F2673" i="10" s="1"/>
  <c r="M2672" i="10"/>
  <c r="L2672" i="10"/>
  <c r="J2672" i="10"/>
  <c r="E2672" i="10"/>
  <c r="F2672" i="10" s="1"/>
  <c r="M2671" i="10"/>
  <c r="L2671" i="10"/>
  <c r="J2671" i="10"/>
  <c r="E2671" i="10"/>
  <c r="F2671" i="10" s="1"/>
  <c r="M2670" i="10"/>
  <c r="L2670" i="10"/>
  <c r="J2670" i="10"/>
  <c r="E2670" i="10"/>
  <c r="F2670" i="10" s="1"/>
  <c r="M2669" i="10"/>
  <c r="L2669" i="10"/>
  <c r="J2669" i="10"/>
  <c r="E2669" i="10"/>
  <c r="F2669" i="10" s="1"/>
  <c r="M2668" i="10"/>
  <c r="L2668" i="10"/>
  <c r="J2668" i="10"/>
  <c r="E2668" i="10"/>
  <c r="F2668" i="10" s="1"/>
  <c r="M2667" i="10"/>
  <c r="L2667" i="10"/>
  <c r="J2667" i="10"/>
  <c r="E2667" i="10"/>
  <c r="F2667" i="10" s="1"/>
  <c r="M2666" i="10"/>
  <c r="L2666" i="10"/>
  <c r="J2666" i="10"/>
  <c r="E2666" i="10"/>
  <c r="F2666" i="10" s="1"/>
  <c r="M2665" i="10"/>
  <c r="L2665" i="10"/>
  <c r="J2665" i="10"/>
  <c r="E2665" i="10"/>
  <c r="F2665" i="10" s="1"/>
  <c r="M2664" i="10"/>
  <c r="L2664" i="10"/>
  <c r="J2664" i="10"/>
  <c r="E2664" i="10"/>
  <c r="F2664" i="10" s="1"/>
  <c r="M2663" i="10"/>
  <c r="L2663" i="10"/>
  <c r="J2663" i="10"/>
  <c r="E2663" i="10"/>
  <c r="F2663" i="10" s="1"/>
  <c r="M2662" i="10"/>
  <c r="L2662" i="10"/>
  <c r="J2662" i="10"/>
  <c r="E2662" i="10"/>
  <c r="F2662" i="10" s="1"/>
  <c r="M2661" i="10"/>
  <c r="L2661" i="10"/>
  <c r="J2661" i="10"/>
  <c r="E2661" i="10"/>
  <c r="F2661" i="10" s="1"/>
  <c r="M2660" i="10"/>
  <c r="L2660" i="10"/>
  <c r="J2660" i="10"/>
  <c r="E2660" i="10"/>
  <c r="F2660" i="10" s="1"/>
  <c r="M2659" i="10"/>
  <c r="L2659" i="10"/>
  <c r="J2659" i="10"/>
  <c r="E2659" i="10"/>
  <c r="F2659" i="10" s="1"/>
  <c r="M2658" i="10"/>
  <c r="L2658" i="10"/>
  <c r="J2658" i="10"/>
  <c r="E2658" i="10"/>
  <c r="F2658" i="10" s="1"/>
  <c r="M2657" i="10"/>
  <c r="L2657" i="10"/>
  <c r="J2657" i="10"/>
  <c r="E2657" i="10"/>
  <c r="F2657" i="10" s="1"/>
  <c r="M2656" i="10"/>
  <c r="L2656" i="10"/>
  <c r="J2656" i="10"/>
  <c r="E2656" i="10"/>
  <c r="F2656" i="10" s="1"/>
  <c r="M2655" i="10"/>
  <c r="L2655" i="10"/>
  <c r="J2655" i="10"/>
  <c r="E2655" i="10"/>
  <c r="F2655" i="10" s="1"/>
  <c r="M2654" i="10"/>
  <c r="L2654" i="10"/>
  <c r="J2654" i="10"/>
  <c r="E2654" i="10"/>
  <c r="F2654" i="10" s="1"/>
  <c r="M2653" i="10"/>
  <c r="L2653" i="10"/>
  <c r="J2653" i="10"/>
  <c r="F2653" i="10"/>
  <c r="E2653" i="10"/>
  <c r="M2652" i="10"/>
  <c r="L2652" i="10"/>
  <c r="J2652" i="10"/>
  <c r="E2652" i="10"/>
  <c r="F2652" i="10" s="1"/>
  <c r="M2651" i="10"/>
  <c r="L2651" i="10"/>
  <c r="J2651" i="10"/>
  <c r="E2651" i="10"/>
  <c r="F2651" i="10" s="1"/>
  <c r="M2650" i="10"/>
  <c r="L2650" i="10"/>
  <c r="J2650" i="10"/>
  <c r="E2650" i="10"/>
  <c r="F2650" i="10" s="1"/>
  <c r="M2649" i="10"/>
  <c r="L2649" i="10"/>
  <c r="J2649" i="10"/>
  <c r="E2649" i="10"/>
  <c r="F2649" i="10" s="1"/>
  <c r="M2648" i="10"/>
  <c r="L2648" i="10"/>
  <c r="J2648" i="10"/>
  <c r="E2648" i="10"/>
  <c r="F2648" i="10" s="1"/>
  <c r="M2647" i="10"/>
  <c r="L2647" i="10"/>
  <c r="J2647" i="10"/>
  <c r="E2647" i="10"/>
  <c r="F2647" i="10" s="1"/>
  <c r="M2646" i="10"/>
  <c r="L2646" i="10"/>
  <c r="J2646" i="10"/>
  <c r="E2646" i="10"/>
  <c r="F2646" i="10" s="1"/>
  <c r="M2645" i="10"/>
  <c r="L2645" i="10"/>
  <c r="J2645" i="10"/>
  <c r="E2645" i="10"/>
  <c r="F2645" i="10" s="1"/>
  <c r="M2644" i="10"/>
  <c r="L2644" i="10"/>
  <c r="J2644" i="10"/>
  <c r="F2644" i="10"/>
  <c r="E2644" i="10"/>
  <c r="M2643" i="10"/>
  <c r="L2643" i="10"/>
  <c r="J2643" i="10"/>
  <c r="E2643" i="10"/>
  <c r="F2643" i="10" s="1"/>
  <c r="M2642" i="10"/>
  <c r="L2642" i="10"/>
  <c r="J2642" i="10"/>
  <c r="E2642" i="10"/>
  <c r="F2642" i="10" s="1"/>
  <c r="M2641" i="10"/>
  <c r="L2641" i="10"/>
  <c r="J2641" i="10"/>
  <c r="E2641" i="10"/>
  <c r="F2641" i="10" s="1"/>
  <c r="M2640" i="10"/>
  <c r="L2640" i="10"/>
  <c r="J2640" i="10"/>
  <c r="E2640" i="10"/>
  <c r="F2640" i="10" s="1"/>
  <c r="M2639" i="10"/>
  <c r="L2639" i="10"/>
  <c r="J2639" i="10"/>
  <c r="E2639" i="10"/>
  <c r="F2639" i="10" s="1"/>
  <c r="M2638" i="10"/>
  <c r="L2638" i="10"/>
  <c r="J2638" i="10"/>
  <c r="E2638" i="10"/>
  <c r="F2638" i="10" s="1"/>
  <c r="M2637" i="10"/>
  <c r="L2637" i="10"/>
  <c r="J2637" i="10"/>
  <c r="E2637" i="10"/>
  <c r="F2637" i="10" s="1"/>
  <c r="M2636" i="10"/>
  <c r="L2636" i="10"/>
  <c r="J2636" i="10"/>
  <c r="E2636" i="10"/>
  <c r="F2636" i="10" s="1"/>
  <c r="M2635" i="10"/>
  <c r="L2635" i="10"/>
  <c r="J2635" i="10"/>
  <c r="E2635" i="10"/>
  <c r="F2635" i="10" s="1"/>
  <c r="M2634" i="10"/>
  <c r="L2634" i="10"/>
  <c r="J2634" i="10"/>
  <c r="E2634" i="10"/>
  <c r="F2634" i="10" s="1"/>
  <c r="M2633" i="10"/>
  <c r="L2633" i="10"/>
  <c r="J2633" i="10"/>
  <c r="E2633" i="10"/>
  <c r="F2633" i="10" s="1"/>
  <c r="M2632" i="10"/>
  <c r="L2632" i="10"/>
  <c r="J2632" i="10"/>
  <c r="E2632" i="10"/>
  <c r="F2632" i="10" s="1"/>
  <c r="M2631" i="10"/>
  <c r="L2631" i="10"/>
  <c r="J2631" i="10"/>
  <c r="E2631" i="10"/>
  <c r="F2631" i="10" s="1"/>
  <c r="M2630" i="10"/>
  <c r="L2630" i="10"/>
  <c r="J2630" i="10"/>
  <c r="F2630" i="10"/>
  <c r="E2630" i="10"/>
  <c r="M2629" i="10"/>
  <c r="L2629" i="10"/>
  <c r="J2629" i="10"/>
  <c r="E2629" i="10"/>
  <c r="F2629" i="10" s="1"/>
  <c r="M2628" i="10"/>
  <c r="L2628" i="10"/>
  <c r="J2628" i="10"/>
  <c r="E2628" i="10"/>
  <c r="F2628" i="10" s="1"/>
  <c r="M2627" i="10"/>
  <c r="L2627" i="10"/>
  <c r="J2627" i="10"/>
  <c r="E2627" i="10"/>
  <c r="F2627" i="10" s="1"/>
  <c r="M2626" i="10"/>
  <c r="L2626" i="10"/>
  <c r="J2626" i="10"/>
  <c r="E2626" i="10"/>
  <c r="F2626" i="10" s="1"/>
  <c r="M2625" i="10"/>
  <c r="L2625" i="10"/>
  <c r="J2625" i="10"/>
  <c r="E2625" i="10"/>
  <c r="F2625" i="10" s="1"/>
  <c r="M2624" i="10"/>
  <c r="L2624" i="10"/>
  <c r="J2624" i="10"/>
  <c r="E2624" i="10"/>
  <c r="F2624" i="10" s="1"/>
  <c r="M2623" i="10"/>
  <c r="L2623" i="10"/>
  <c r="J2623" i="10"/>
  <c r="F2623" i="10"/>
  <c r="E2623" i="10"/>
  <c r="M2622" i="10"/>
  <c r="L2622" i="10"/>
  <c r="J2622" i="10"/>
  <c r="F2622" i="10"/>
  <c r="E2622" i="10"/>
  <c r="M2621" i="10"/>
  <c r="L2621" i="10"/>
  <c r="J2621" i="10"/>
  <c r="E2621" i="10"/>
  <c r="F2621" i="10" s="1"/>
  <c r="M2620" i="10"/>
  <c r="L2620" i="10"/>
  <c r="J2620" i="10"/>
  <c r="E2620" i="10"/>
  <c r="F2620" i="10" s="1"/>
  <c r="M2619" i="10"/>
  <c r="L2619" i="10"/>
  <c r="J2619" i="10"/>
  <c r="E2619" i="10"/>
  <c r="F2619" i="10" s="1"/>
  <c r="M2618" i="10"/>
  <c r="L2618" i="10"/>
  <c r="J2618" i="10"/>
  <c r="E2618" i="10"/>
  <c r="F2618" i="10" s="1"/>
  <c r="M2617" i="10"/>
  <c r="L2617" i="10"/>
  <c r="J2617" i="10"/>
  <c r="E2617" i="10"/>
  <c r="F2617" i="10" s="1"/>
  <c r="M2616" i="10"/>
  <c r="L2616" i="10"/>
  <c r="J2616" i="10"/>
  <c r="E2616" i="10"/>
  <c r="F2616" i="10" s="1"/>
  <c r="M2615" i="10"/>
  <c r="L2615" i="10"/>
  <c r="J2615" i="10"/>
  <c r="E2615" i="10"/>
  <c r="F2615" i="10" s="1"/>
  <c r="M2614" i="10"/>
  <c r="L2614" i="10"/>
  <c r="J2614" i="10"/>
  <c r="F2614" i="10"/>
  <c r="E2614" i="10"/>
  <c r="M2613" i="10"/>
  <c r="L2613" i="10"/>
  <c r="J2613" i="10"/>
  <c r="E2613" i="10"/>
  <c r="F2613" i="10" s="1"/>
  <c r="M2612" i="10"/>
  <c r="L2612" i="10"/>
  <c r="J2612" i="10"/>
  <c r="E2612" i="10"/>
  <c r="F2612" i="10" s="1"/>
  <c r="M2611" i="10"/>
  <c r="L2611" i="10"/>
  <c r="J2611" i="10"/>
  <c r="E2611" i="10"/>
  <c r="F2611" i="10" s="1"/>
  <c r="M2610" i="10"/>
  <c r="L2610" i="10"/>
  <c r="J2610" i="10"/>
  <c r="E2610" i="10"/>
  <c r="F2610" i="10" s="1"/>
  <c r="M2609" i="10"/>
  <c r="L2609" i="10"/>
  <c r="J2609" i="10"/>
  <c r="E2609" i="10"/>
  <c r="F2609" i="10" s="1"/>
  <c r="M2608" i="10"/>
  <c r="L2608" i="10"/>
  <c r="J2608" i="10"/>
  <c r="E2608" i="10"/>
  <c r="F2608" i="10" s="1"/>
  <c r="M2607" i="10"/>
  <c r="L2607" i="10"/>
  <c r="J2607" i="10"/>
  <c r="E2607" i="10"/>
  <c r="F2607" i="10" s="1"/>
  <c r="M2606" i="10"/>
  <c r="L2606" i="10"/>
  <c r="J2606" i="10"/>
  <c r="F2606" i="10"/>
  <c r="E2606" i="10"/>
  <c r="M2605" i="10"/>
  <c r="L2605" i="10"/>
  <c r="J2605" i="10"/>
  <c r="E2605" i="10"/>
  <c r="F2605" i="10" s="1"/>
  <c r="M2604" i="10"/>
  <c r="L2604" i="10"/>
  <c r="J2604" i="10"/>
  <c r="E2604" i="10"/>
  <c r="F2604" i="10" s="1"/>
  <c r="M2603" i="10"/>
  <c r="L2603" i="10"/>
  <c r="J2603" i="10"/>
  <c r="E2603" i="10"/>
  <c r="F2603" i="10" s="1"/>
  <c r="M2602" i="10"/>
  <c r="L2602" i="10"/>
  <c r="J2602" i="10"/>
  <c r="E2602" i="10"/>
  <c r="F2602" i="10" s="1"/>
  <c r="M2601" i="10"/>
  <c r="L2601" i="10"/>
  <c r="J2601" i="10"/>
  <c r="E2601" i="10"/>
  <c r="F2601" i="10" s="1"/>
  <c r="M2600" i="10"/>
  <c r="L2600" i="10"/>
  <c r="J2600" i="10"/>
  <c r="E2600" i="10"/>
  <c r="F2600" i="10" s="1"/>
  <c r="M2599" i="10"/>
  <c r="L2599" i="10"/>
  <c r="J2599" i="10"/>
  <c r="E2599" i="10"/>
  <c r="F2599" i="10" s="1"/>
  <c r="M2598" i="10"/>
  <c r="L2598" i="10"/>
  <c r="J2598" i="10"/>
  <c r="E2598" i="10"/>
  <c r="F2598" i="10" s="1"/>
  <c r="M2597" i="10"/>
  <c r="L2597" i="10"/>
  <c r="J2597" i="10"/>
  <c r="E2597" i="10"/>
  <c r="F2597" i="10" s="1"/>
  <c r="M2596" i="10"/>
  <c r="L2596" i="10"/>
  <c r="J2596" i="10"/>
  <c r="E2596" i="10"/>
  <c r="F2596" i="10" s="1"/>
  <c r="M2595" i="10"/>
  <c r="L2595" i="10"/>
  <c r="J2595" i="10"/>
  <c r="E2595" i="10"/>
  <c r="F2595" i="10" s="1"/>
  <c r="M2594" i="10"/>
  <c r="L2594" i="10"/>
  <c r="J2594" i="10"/>
  <c r="E2594" i="10"/>
  <c r="F2594" i="10" s="1"/>
  <c r="M2593" i="10"/>
  <c r="L2593" i="10"/>
  <c r="J2593" i="10"/>
  <c r="E2593" i="10"/>
  <c r="F2593" i="10" s="1"/>
  <c r="M2592" i="10"/>
  <c r="L2592" i="10"/>
  <c r="J2592" i="10"/>
  <c r="F2592" i="10"/>
  <c r="E2592" i="10"/>
  <c r="M2591" i="10"/>
  <c r="L2591" i="10"/>
  <c r="J2591" i="10"/>
  <c r="E2591" i="10"/>
  <c r="F2591" i="10" s="1"/>
  <c r="M2590" i="10"/>
  <c r="L2590" i="10"/>
  <c r="J2590" i="10"/>
  <c r="E2590" i="10"/>
  <c r="F2590" i="10" s="1"/>
  <c r="M2589" i="10"/>
  <c r="L2589" i="10"/>
  <c r="J2589" i="10"/>
  <c r="E2589" i="10"/>
  <c r="F2589" i="10" s="1"/>
  <c r="M2588" i="10"/>
  <c r="L2588" i="10"/>
  <c r="J2588" i="10"/>
  <c r="E2588" i="10"/>
  <c r="F2588" i="10" s="1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M2579" i="10"/>
  <c r="L2579" i="10"/>
  <c r="J2579" i="10"/>
  <c r="E2579" i="10"/>
  <c r="F2579" i="10" s="1"/>
  <c r="M2578" i="10"/>
  <c r="L2578" i="10"/>
  <c r="J2578" i="10"/>
  <c r="E2578" i="10"/>
  <c r="F2578" i="10" s="1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M2538" i="10"/>
  <c r="L2538" i="10"/>
  <c r="J2538" i="10"/>
  <c r="E2538" i="10"/>
  <c r="F2538" i="10" s="1"/>
  <c r="M2537" i="10"/>
  <c r="L2537" i="10"/>
  <c r="J2537" i="10"/>
  <c r="E2537" i="10"/>
  <c r="F2537" i="10" s="1"/>
  <c r="M2536" i="10"/>
  <c r="L2536" i="10"/>
  <c r="J2536" i="10"/>
  <c r="E2536" i="10"/>
  <c r="F2536" i="10" s="1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7" i="10"/>
  <c r="M2527" i="10"/>
  <c r="L2527" i="10"/>
  <c r="N2526" i="10"/>
  <c r="M2526" i="10"/>
  <c r="L2526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M2504" i="10"/>
  <c r="L2504" i="10"/>
  <c r="J2504" i="10"/>
  <c r="E2504" i="10"/>
  <c r="F2504" i="10" s="1"/>
  <c r="M2503" i="10"/>
  <c r="L2503" i="10"/>
  <c r="J2503" i="10"/>
  <c r="E2503" i="10"/>
  <c r="F2503" i="10" s="1"/>
  <c r="M2502" i="10"/>
  <c r="L2502" i="10"/>
  <c r="J2502" i="10"/>
  <c r="E2502" i="10"/>
  <c r="F2502" i="10" s="1"/>
  <c r="M2501" i="10"/>
  <c r="L2501" i="10"/>
  <c r="J2501" i="10"/>
  <c r="E2501" i="10"/>
  <c r="F2501" i="10" s="1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9" i="10"/>
  <c r="M2459" i="10"/>
  <c r="L2459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M2441" i="10"/>
  <c r="L2441" i="10"/>
  <c r="J2441" i="10"/>
  <c r="E2441" i="10"/>
  <c r="F2441" i="10" s="1"/>
  <c r="M2440" i="10"/>
  <c r="L2440" i="10"/>
  <c r="J2440" i="10"/>
  <c r="E2440" i="10"/>
  <c r="F2440" i="10" s="1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11" i="10"/>
  <c r="M2411" i="10"/>
  <c r="L2411" i="10"/>
  <c r="N2410" i="10"/>
  <c r="M2410" i="10"/>
  <c r="L2410" i="10"/>
  <c r="N2409" i="10"/>
  <c r="M2409" i="10"/>
  <c r="L2409" i="10"/>
  <c r="N2408" i="10"/>
  <c r="M2408" i="10"/>
  <c r="L2408" i="10"/>
  <c r="N2407" i="10"/>
  <c r="M2407" i="10"/>
  <c r="L2407" i="10"/>
  <c r="N2406" i="10"/>
  <c r="M2406" i="10"/>
  <c r="L2406" i="10"/>
  <c r="N2405" i="10"/>
  <c r="M2405" i="10"/>
  <c r="L2405" i="10"/>
  <c r="N2404" i="10"/>
  <c r="M2404" i="10"/>
  <c r="L2404" i="10"/>
  <c r="N2403" i="10"/>
  <c r="M2403" i="10"/>
  <c r="L2403" i="10"/>
  <c r="N2402" i="10"/>
  <c r="M2402" i="10"/>
  <c r="L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M2360" i="10"/>
  <c r="L2360" i="10"/>
  <c r="J2360" i="10"/>
  <c r="E2360" i="10"/>
  <c r="F2360" i="10" s="1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M2337" i="10"/>
  <c r="L2337" i="10"/>
  <c r="J2337" i="10"/>
  <c r="E2337" i="10"/>
  <c r="F2337" i="10" s="1"/>
  <c r="M2336" i="10"/>
  <c r="L2336" i="10"/>
  <c r="J2336" i="10"/>
  <c r="E2336" i="10"/>
  <c r="F2336" i="10" s="1"/>
  <c r="M2335" i="10"/>
  <c r="L2335" i="10"/>
  <c r="J2335" i="10"/>
  <c r="E2335" i="10"/>
  <c r="F2335" i="10" s="1"/>
  <c r="M2334" i="10"/>
  <c r="L2334" i="10"/>
  <c r="J2334" i="10"/>
  <c r="E2334" i="10"/>
  <c r="F2334" i="10" s="1"/>
  <c r="M2333" i="10"/>
  <c r="L2333" i="10"/>
  <c r="J2333" i="10"/>
  <c r="E2333" i="10"/>
  <c r="F2333" i="10" s="1"/>
  <c r="M2332" i="10"/>
  <c r="L2332" i="10"/>
  <c r="J2332" i="10"/>
  <c r="E2332" i="10"/>
  <c r="F2332" i="10" s="1"/>
  <c r="M2331" i="10"/>
  <c r="L2331" i="10"/>
  <c r="J2331" i="10"/>
  <c r="E2331" i="10"/>
  <c r="F2331" i="10" s="1"/>
  <c r="M2330" i="10"/>
  <c r="L2330" i="10"/>
  <c r="J2330" i="10"/>
  <c r="E2330" i="10"/>
  <c r="F2330" i="10" s="1"/>
  <c r="M2329" i="10"/>
  <c r="L2329" i="10"/>
  <c r="J2329" i="10"/>
  <c r="E2329" i="10"/>
  <c r="F2329" i="10" s="1"/>
  <c r="M2328" i="10"/>
  <c r="L2328" i="10"/>
  <c r="J2328" i="10"/>
  <c r="E2328" i="10"/>
  <c r="F2328" i="10" s="1"/>
  <c r="M2327" i="10"/>
  <c r="L2327" i="10"/>
  <c r="J2327" i="10"/>
  <c r="E2327" i="10"/>
  <c r="F2327" i="10" s="1"/>
  <c r="M2326" i="10"/>
  <c r="L2326" i="10"/>
  <c r="J2326" i="10"/>
  <c r="E2326" i="10"/>
  <c r="F2326" i="10" s="1"/>
  <c r="M2325" i="10"/>
  <c r="L2325" i="10"/>
  <c r="J2325" i="10"/>
  <c r="E2325" i="10"/>
  <c r="F2325" i="10" s="1"/>
  <c r="M2324" i="10"/>
  <c r="L2324" i="10"/>
  <c r="J2324" i="10"/>
  <c r="E2324" i="10"/>
  <c r="F2324" i="10" s="1"/>
  <c r="M2323" i="10"/>
  <c r="L2323" i="10"/>
  <c r="J2323" i="10"/>
  <c r="E2323" i="10"/>
  <c r="F2323" i="10" s="1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6" i="10"/>
  <c r="M2296" i="10"/>
  <c r="L2296" i="10"/>
  <c r="N2295" i="10"/>
  <c r="M2295" i="10"/>
  <c r="L2295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M2254" i="10"/>
  <c r="L2254" i="10"/>
  <c r="J2254" i="10"/>
  <c r="E2254" i="10"/>
  <c r="F2254" i="10" s="1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7" i="10"/>
  <c r="M2217" i="10"/>
  <c r="L2217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7" i="10"/>
  <c r="M2127" i="10"/>
  <c r="L2127" i="10"/>
  <c r="N2126" i="10"/>
  <c r="M2126" i="10"/>
  <c r="L2126" i="10"/>
  <c r="N2125" i="10"/>
  <c r="M2125" i="10"/>
  <c r="L2125" i="10"/>
  <c r="N2124" i="10"/>
  <c r="M2124" i="10"/>
  <c r="L2124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2" i="10"/>
  <c r="M2072" i="10"/>
  <c r="L2072" i="10"/>
  <c r="N2071" i="10"/>
  <c r="M2071" i="10"/>
  <c r="L2071" i="10"/>
  <c r="N2070" i="10"/>
  <c r="M2070" i="10"/>
  <c r="L2070" i="10"/>
  <c r="N2069" i="10"/>
  <c r="M2069" i="10"/>
  <c r="L2069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J2051" i="10"/>
  <c r="F2051" i="10"/>
  <c r="E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70" i="10"/>
  <c r="M1970" i="10"/>
  <c r="L1970" i="10"/>
  <c r="N1969" i="10"/>
  <c r="M1969" i="10"/>
  <c r="L1969" i="10"/>
  <c r="N1968" i="10"/>
  <c r="M1968" i="10"/>
  <c r="L1968" i="10"/>
  <c r="N1967" i="10"/>
  <c r="M1967" i="10"/>
  <c r="L1967" i="10"/>
  <c r="J1966" i="10"/>
  <c r="E1966" i="10"/>
  <c r="F1966" i="10" s="1"/>
  <c r="J1965" i="10"/>
  <c r="E1965" i="10"/>
  <c r="F1965" i="10" s="1"/>
  <c r="J1964" i="10"/>
  <c r="F1964" i="10"/>
  <c r="E1964" i="10"/>
  <c r="J1963" i="10"/>
  <c r="E1963" i="10"/>
  <c r="F1963" i="10" s="1"/>
  <c r="J1962" i="10"/>
  <c r="E1962" i="10"/>
  <c r="F1962" i="10" s="1"/>
  <c r="J1961" i="10"/>
  <c r="E1961" i="10"/>
  <c r="F1961" i="10" s="1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J1928" i="10"/>
  <c r="E1928" i="10"/>
  <c r="F1928" i="10" s="1"/>
  <c r="J1927" i="10"/>
  <c r="E1927" i="10"/>
  <c r="F1927" i="10" s="1"/>
  <c r="J1926" i="10"/>
  <c r="E1926" i="10"/>
  <c r="F1926" i="10" s="1"/>
  <c r="J1925" i="10"/>
  <c r="E1925" i="10"/>
  <c r="F1925" i="10" s="1"/>
  <c r="J1924" i="10"/>
  <c r="E1924" i="10"/>
  <c r="F1924" i="10" s="1"/>
  <c r="J1923" i="10"/>
  <c r="F1923" i="10"/>
  <c r="E1923" i="10"/>
  <c r="J1922" i="10"/>
  <c r="E1922" i="10"/>
  <c r="F1922" i="10" s="1"/>
  <c r="J1921" i="10"/>
  <c r="E1921" i="10"/>
  <c r="F1921" i="10" s="1"/>
  <c r="J1920" i="10"/>
  <c r="E1920" i="10"/>
  <c r="F1920" i="10" s="1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6" i="10"/>
  <c r="M1906" i="10"/>
  <c r="L1906" i="10"/>
  <c r="N1905" i="10"/>
  <c r="M1905" i="10"/>
  <c r="L1905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J1897" i="10"/>
  <c r="E1897" i="10"/>
  <c r="F1897" i="10" s="1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1" i="10"/>
  <c r="M1871" i="10"/>
  <c r="L1871" i="10"/>
  <c r="N1870" i="10"/>
  <c r="M1870" i="10"/>
  <c r="L1870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48" i="10"/>
  <c r="M1848" i="10"/>
  <c r="L1848" i="10"/>
  <c r="N1847" i="10"/>
  <c r="M1847" i="10"/>
  <c r="L1847" i="10"/>
  <c r="N1846" i="10"/>
  <c r="M1846" i="10"/>
  <c r="L1846" i="10"/>
  <c r="N1845" i="10"/>
  <c r="M1845" i="10"/>
  <c r="L1845" i="10"/>
  <c r="N1844" i="10"/>
  <c r="M1844" i="10"/>
  <c r="L1844" i="10"/>
  <c r="N1843" i="10"/>
  <c r="M1843" i="10"/>
  <c r="L1843" i="10"/>
  <c r="N1842" i="10"/>
  <c r="M1842" i="10"/>
  <c r="L1842" i="10"/>
  <c r="N1841" i="10"/>
  <c r="M1841" i="10"/>
  <c r="L1841" i="10"/>
  <c r="N1840" i="10"/>
  <c r="M1840" i="10"/>
  <c r="L1840" i="10"/>
  <c r="N1839" i="10"/>
  <c r="M1839" i="10"/>
  <c r="L1839" i="10"/>
  <c r="N1838" i="10"/>
  <c r="M1838" i="10"/>
  <c r="L1838" i="10"/>
  <c r="N1837" i="10"/>
  <c r="M1837" i="10"/>
  <c r="L1837" i="10"/>
  <c r="N1836" i="10"/>
  <c r="M1836" i="10"/>
  <c r="L1836" i="10"/>
  <c r="N1835" i="10"/>
  <c r="M1835" i="10"/>
  <c r="L1835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7" i="10"/>
  <c r="M1817" i="10"/>
  <c r="L1817" i="10"/>
  <c r="N1816" i="10"/>
  <c r="M1816" i="10"/>
  <c r="L1816" i="10"/>
  <c r="N1815" i="10"/>
  <c r="M1815" i="10"/>
  <c r="L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2" i="10"/>
  <c r="M1722" i="10"/>
  <c r="L1722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J1711" i="10"/>
  <c r="E1711" i="10"/>
  <c r="F1711" i="10" s="1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4" i="10"/>
  <c r="M1664" i="10"/>
  <c r="L1664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J1630" i="10"/>
  <c r="F1630" i="10"/>
  <c r="E1630" i="10"/>
  <c r="J1629" i="10"/>
  <c r="E1629" i="10"/>
  <c r="F1629" i="10" s="1"/>
  <c r="J1628" i="10"/>
  <c r="E1628" i="10"/>
  <c r="F1628" i="10" s="1"/>
  <c r="J1627" i="10"/>
  <c r="E1627" i="10"/>
  <c r="F1627" i="10" s="1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J1608" i="10"/>
  <c r="E1608" i="10"/>
  <c r="F1608" i="10" s="1"/>
  <c r="J1607" i="10"/>
  <c r="E1607" i="10"/>
  <c r="F1607" i="10" s="1"/>
  <c r="J1606" i="10"/>
  <c r="E1606" i="10"/>
  <c r="F1606" i="10" s="1"/>
  <c r="J1605" i="10"/>
  <c r="E1605" i="10"/>
  <c r="F1605" i="10" s="1"/>
  <c r="J1604" i="10"/>
  <c r="E1604" i="10"/>
  <c r="F1604" i="10" s="1"/>
  <c r="J1603" i="10"/>
  <c r="E1603" i="10"/>
  <c r="F1603" i="10" s="1"/>
  <c r="J1602" i="10"/>
  <c r="E1602" i="10"/>
  <c r="F1602" i="10" s="1"/>
  <c r="J1601" i="10"/>
  <c r="E1601" i="10"/>
  <c r="F1601" i="10" s="1"/>
  <c r="N1600" i="10"/>
  <c r="M1600" i="10"/>
  <c r="L1600" i="10"/>
  <c r="J1599" i="10"/>
  <c r="F1599" i="10"/>
  <c r="E1599" i="10"/>
  <c r="J1598" i="10"/>
  <c r="E1598" i="10"/>
  <c r="F1598" i="10" s="1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J1565" i="10"/>
  <c r="E1565" i="10"/>
  <c r="F1565" i="10" s="1"/>
  <c r="N1564" i="10"/>
  <c r="M1564" i="10"/>
  <c r="L1564" i="10"/>
  <c r="J1563" i="10"/>
  <c r="E1563" i="10"/>
  <c r="F1563" i="10" s="1"/>
  <c r="J1562" i="10"/>
  <c r="E1562" i="10"/>
  <c r="F1562" i="10" s="1"/>
  <c r="J1561" i="10"/>
  <c r="E1561" i="10"/>
  <c r="F1561" i="10" s="1"/>
  <c r="J1560" i="10"/>
  <c r="E1560" i="10"/>
  <c r="F1560" i="10" s="1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7" i="10"/>
  <c r="M1547" i="10"/>
  <c r="L1547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J1521" i="10"/>
  <c r="E1521" i="10"/>
  <c r="F1521" i="10" s="1"/>
  <c r="J1520" i="10"/>
  <c r="E1520" i="10"/>
  <c r="F1520" i="10" s="1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3" i="10"/>
  <c r="M1463" i="10"/>
  <c r="L1463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J1441" i="10"/>
  <c r="E1441" i="10"/>
  <c r="F1441" i="10" s="1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J1411" i="10"/>
  <c r="E1411" i="10"/>
  <c r="F1411" i="10" s="1"/>
  <c r="J1410" i="10"/>
  <c r="E1410" i="10"/>
  <c r="F1410" i="10" s="1"/>
  <c r="J1409" i="10"/>
  <c r="E1409" i="10"/>
  <c r="F1409" i="10" s="1"/>
  <c r="J1408" i="10"/>
  <c r="E1408" i="10"/>
  <c r="F1408" i="10" s="1"/>
  <c r="J1407" i="10"/>
  <c r="E1407" i="10"/>
  <c r="F1407" i="10" s="1"/>
  <c r="J1406" i="10"/>
  <c r="E1406" i="10"/>
  <c r="F1406" i="10" s="1"/>
  <c r="J1405" i="10"/>
  <c r="E1405" i="10"/>
  <c r="F1405" i="10" s="1"/>
  <c r="J1404" i="10"/>
  <c r="F1404" i="10"/>
  <c r="E1404" i="10"/>
  <c r="J1403" i="10"/>
  <c r="E1403" i="10"/>
  <c r="F1403" i="10" s="1"/>
  <c r="J1402" i="10"/>
  <c r="E1402" i="10"/>
  <c r="F1402" i="10" s="1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J1392" i="10"/>
  <c r="F1392" i="10"/>
  <c r="E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J1383" i="10"/>
  <c r="E1383" i="10"/>
  <c r="F1383" i="10" s="1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4" i="10"/>
  <c r="M1374" i="10"/>
  <c r="L1374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J1369" i="10"/>
  <c r="E1369" i="10"/>
  <c r="F1369" i="10" s="1"/>
  <c r="J1368" i="10"/>
  <c r="E1368" i="10"/>
  <c r="F1368" i="10" s="1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J1360" i="10"/>
  <c r="E1360" i="10"/>
  <c r="F1360" i="10" s="1"/>
  <c r="J1359" i="10"/>
  <c r="F1359" i="10"/>
  <c r="E1359" i="10"/>
  <c r="J1358" i="10"/>
  <c r="E1358" i="10"/>
  <c r="F1358" i="10" s="1"/>
  <c r="J1357" i="10"/>
  <c r="E1357" i="10"/>
  <c r="F1357" i="10" s="1"/>
  <c r="J1356" i="10"/>
  <c r="E1356" i="10"/>
  <c r="F1356" i="10" s="1"/>
  <c r="J1355" i="10"/>
  <c r="E1355" i="10"/>
  <c r="F1355" i="10" s="1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J1325" i="10"/>
  <c r="E1325" i="10"/>
  <c r="F1325" i="10" s="1"/>
  <c r="J1324" i="10"/>
  <c r="E1324" i="10"/>
  <c r="F1324" i="10" s="1"/>
  <c r="J1323" i="10"/>
  <c r="F1323" i="10"/>
  <c r="E1323" i="10"/>
  <c r="J1322" i="10"/>
  <c r="E1322" i="10"/>
  <c r="F1322" i="10" s="1"/>
  <c r="J1321" i="10"/>
  <c r="E1321" i="10"/>
  <c r="F1321" i="10" s="1"/>
  <c r="J1320" i="10"/>
  <c r="E1320" i="10"/>
  <c r="F1320" i="10" s="1"/>
  <c r="J1319" i="10"/>
  <c r="E1319" i="10"/>
  <c r="F1319" i="10" s="1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J1313" i="10"/>
  <c r="E1313" i="10"/>
  <c r="F1313" i="10" s="1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J1302" i="10"/>
  <c r="F1302" i="10"/>
  <c r="E1302" i="10"/>
  <c r="J1301" i="10"/>
  <c r="E1301" i="10"/>
  <c r="F1301" i="10" s="1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J1290" i="10"/>
  <c r="E1290" i="10"/>
  <c r="F1290" i="10" s="1"/>
  <c r="J1289" i="10"/>
  <c r="E1289" i="10"/>
  <c r="F1289" i="10" s="1"/>
  <c r="J1288" i="10"/>
  <c r="E1288" i="10"/>
  <c r="F1288" i="10" s="1"/>
  <c r="J1287" i="10"/>
  <c r="E1287" i="10"/>
  <c r="F1287" i="10" s="1"/>
  <c r="J1286" i="10"/>
  <c r="E1286" i="10"/>
  <c r="F1286" i="10" s="1"/>
  <c r="N1285" i="10"/>
  <c r="M1285" i="10"/>
  <c r="L1285" i="10"/>
  <c r="N1284" i="10"/>
  <c r="M1284" i="10"/>
  <c r="L1284" i="10"/>
  <c r="N1283" i="10"/>
  <c r="M1283" i="10"/>
  <c r="L1283" i="10"/>
  <c r="N1282" i="10"/>
  <c r="M1282" i="10"/>
  <c r="L1282" i="10"/>
  <c r="N1281" i="10"/>
  <c r="M1281" i="10"/>
  <c r="L1281" i="10"/>
  <c r="N1280" i="10"/>
  <c r="M1280" i="10"/>
  <c r="L1280" i="10"/>
  <c r="N1279" i="10"/>
  <c r="M1279" i="10"/>
  <c r="L1279" i="10"/>
  <c r="N1278" i="10"/>
  <c r="M1278" i="10"/>
  <c r="L1278" i="10"/>
  <c r="J1277" i="10"/>
  <c r="E1277" i="10"/>
  <c r="F1277" i="10" s="1"/>
  <c r="J1276" i="10"/>
  <c r="E1276" i="10"/>
  <c r="F1276" i="10" s="1"/>
  <c r="J1275" i="10"/>
  <c r="F1275" i="10"/>
  <c r="E1275" i="10"/>
  <c r="J1274" i="10"/>
  <c r="E1274" i="10"/>
  <c r="F1274" i="10" s="1"/>
  <c r="J1273" i="10"/>
  <c r="E1273" i="10"/>
  <c r="F1273" i="10" s="1"/>
  <c r="J1272" i="10"/>
  <c r="E1272" i="10"/>
  <c r="F1272" i="10" s="1"/>
  <c r="N1271" i="10"/>
  <c r="M1271" i="10"/>
  <c r="L1271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7" i="10"/>
  <c r="M1247" i="10"/>
  <c r="L1247" i="10"/>
  <c r="N1246" i="10"/>
  <c r="M1246" i="10"/>
  <c r="L1246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8" i="10"/>
  <c r="M1228" i="10"/>
  <c r="L1228" i="10"/>
  <c r="N1227" i="10"/>
  <c r="M1227" i="10"/>
  <c r="L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J1222" i="10"/>
  <c r="E1222" i="10"/>
  <c r="F1222" i="10" s="1"/>
  <c r="J1221" i="10"/>
  <c r="E1221" i="10"/>
  <c r="F1221" i="10" s="1"/>
  <c r="J1220" i="10"/>
  <c r="E1220" i="10"/>
  <c r="F1220" i="10" s="1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J1202" i="10"/>
  <c r="E1202" i="10"/>
  <c r="F1202" i="10" s="1"/>
  <c r="J1201" i="10"/>
  <c r="E1201" i="10"/>
  <c r="F1201" i="10" s="1"/>
  <c r="J1200" i="10"/>
  <c r="E1200" i="10"/>
  <c r="F1200" i="10" s="1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2" i="10"/>
  <c r="M1162" i="10"/>
  <c r="L1162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J1151" i="10"/>
  <c r="F1151" i="10"/>
  <c r="E1151" i="10"/>
  <c r="J1150" i="10"/>
  <c r="E1150" i="10"/>
  <c r="F1150" i="10" s="1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J1101" i="10"/>
  <c r="E1101" i="10"/>
  <c r="F1101" i="10" s="1"/>
  <c r="J1100" i="10"/>
  <c r="E1100" i="10"/>
  <c r="F1100" i="10" s="1"/>
  <c r="J1099" i="10"/>
  <c r="E1099" i="10"/>
  <c r="F1099" i="10" s="1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J1074" i="10"/>
  <c r="F1074" i="10"/>
  <c r="E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J1064" i="10"/>
  <c r="E1064" i="10"/>
  <c r="F1064" i="10" s="1"/>
  <c r="J1063" i="10"/>
  <c r="F1063" i="10"/>
  <c r="E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40" i="10"/>
  <c r="M1040" i="10"/>
  <c r="L1040" i="10"/>
  <c r="N1039" i="10"/>
  <c r="M1039" i="10"/>
  <c r="L1039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J1007" i="10"/>
  <c r="F1007" i="10"/>
  <c r="E1007" i="10"/>
  <c r="J1006" i="10"/>
  <c r="F1006" i="10"/>
  <c r="E1006" i="10"/>
  <c r="J1005" i="10"/>
  <c r="E1005" i="10"/>
  <c r="F1005" i="10" s="1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J988" i="10"/>
  <c r="E988" i="10"/>
  <c r="F988" i="10" s="1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J970" i="10"/>
  <c r="E970" i="10"/>
  <c r="F970" i="10" s="1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3" i="10"/>
  <c r="M933" i="10"/>
  <c r="L933" i="10"/>
  <c r="N932" i="10"/>
  <c r="M932" i="10"/>
  <c r="L932" i="10"/>
  <c r="N931" i="10"/>
  <c r="M931" i="10"/>
  <c r="L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J853" i="10"/>
  <c r="E853" i="10"/>
  <c r="F853" i="10" s="1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J837" i="10"/>
  <c r="E837" i="10"/>
  <c r="F837" i="10" s="1"/>
  <c r="J836" i="10"/>
  <c r="E836" i="10"/>
  <c r="F836" i="10" s="1"/>
  <c r="J835" i="10"/>
  <c r="F835" i="10"/>
  <c r="E835" i="10"/>
  <c r="N834" i="10"/>
  <c r="M834" i="10"/>
  <c r="L834" i="10"/>
  <c r="N833" i="10"/>
  <c r="M833" i="10"/>
  <c r="L833" i="10"/>
  <c r="N832" i="10"/>
  <c r="M832" i="10"/>
  <c r="L832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J807" i="10"/>
  <c r="F807" i="10"/>
  <c r="E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8" i="10"/>
  <c r="M738" i="10"/>
  <c r="L738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J733" i="10"/>
  <c r="E733" i="10"/>
  <c r="F733" i="10" s="1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J701" i="10"/>
  <c r="E701" i="10"/>
  <c r="F701" i="10" s="1"/>
  <c r="J700" i="10"/>
  <c r="E700" i="10"/>
  <c r="F700" i="10" s="1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J692" i="10"/>
  <c r="E692" i="10"/>
  <c r="F692" i="10" s="1"/>
  <c r="J691" i="10"/>
  <c r="E691" i="10"/>
  <c r="F691" i="10" s="1"/>
  <c r="J690" i="10"/>
  <c r="F690" i="10"/>
  <c r="E690" i="10"/>
  <c r="J689" i="10"/>
  <c r="E689" i="10"/>
  <c r="F689" i="10" s="1"/>
  <c r="J688" i="10"/>
  <c r="E688" i="10"/>
  <c r="F688" i="10" s="1"/>
  <c r="J687" i="10"/>
  <c r="E687" i="10"/>
  <c r="F687" i="10" s="1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J680" i="10"/>
  <c r="E680" i="10"/>
  <c r="F680" i="10" s="1"/>
  <c r="J679" i="10"/>
  <c r="E679" i="10"/>
  <c r="F679" i="10" s="1"/>
  <c r="J678" i="10"/>
  <c r="E678" i="10"/>
  <c r="F678" i="10" s="1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4" i="10"/>
  <c r="M634" i="10"/>
  <c r="L634" i="10"/>
  <c r="N633" i="10"/>
  <c r="M633" i="10"/>
  <c r="L633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8" i="10"/>
  <c r="M588" i="10"/>
  <c r="L588" i="10"/>
  <c r="N587" i="10"/>
  <c r="M587" i="10"/>
  <c r="L587" i="10"/>
  <c r="N586" i="10"/>
  <c r="M586" i="10"/>
  <c r="L586" i="10"/>
  <c r="N585" i="10"/>
  <c r="M585" i="10"/>
  <c r="L585" i="10"/>
  <c r="N584" i="10"/>
  <c r="M584" i="10"/>
  <c r="L584" i="10"/>
  <c r="N583" i="10"/>
  <c r="M583" i="10"/>
  <c r="L583" i="10"/>
  <c r="N582" i="10"/>
  <c r="M582" i="10"/>
  <c r="L582" i="10"/>
  <c r="N581" i="10"/>
  <c r="M581" i="10"/>
  <c r="L581" i="10"/>
  <c r="J580" i="10"/>
  <c r="E580" i="10"/>
  <c r="F580" i="10" s="1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J545" i="10"/>
  <c r="E545" i="10"/>
  <c r="F545" i="10" s="1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J459" i="10"/>
  <c r="E459" i="10"/>
  <c r="F459" i="10" s="1"/>
  <c r="J458" i="10"/>
  <c r="E458" i="10"/>
  <c r="F458" i="10" s="1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J445" i="10"/>
  <c r="E445" i="10"/>
  <c r="F445" i="10" s="1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20" i="10"/>
  <c r="M420" i="10"/>
  <c r="L420" i="10"/>
  <c r="N419" i="10"/>
  <c r="M419" i="10"/>
  <c r="L419" i="10"/>
  <c r="N418" i="10"/>
  <c r="M418" i="10"/>
  <c r="L418" i="10"/>
  <c r="N417" i="10"/>
  <c r="M417" i="10"/>
  <c r="L417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J407" i="10"/>
  <c r="F407" i="10"/>
  <c r="E407" i="10"/>
  <c r="N406" i="10"/>
  <c r="M406" i="10"/>
  <c r="L406" i="10"/>
  <c r="N405" i="10"/>
  <c r="M405" i="10"/>
  <c r="L405" i="10"/>
  <c r="N404" i="10"/>
  <c r="M404" i="10"/>
  <c r="L404" i="10"/>
  <c r="J403" i="10"/>
  <c r="F403" i="10"/>
  <c r="E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J394" i="10"/>
  <c r="E394" i="10"/>
  <c r="F394" i="10" s="1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J387" i="10"/>
  <c r="F387" i="10"/>
  <c r="E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1" i="10"/>
  <c r="M351" i="10"/>
  <c r="L351" i="10"/>
  <c r="N350" i="10"/>
  <c r="M350" i="10"/>
  <c r="L350" i="10"/>
  <c r="N349" i="10"/>
  <c r="M349" i="10"/>
  <c r="L349" i="10"/>
  <c r="N348" i="10"/>
  <c r="M348" i="10"/>
  <c r="L348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43" i="10"/>
  <c r="M343" i="10"/>
  <c r="L343" i="10"/>
  <c r="N342" i="10"/>
  <c r="M342" i="10"/>
  <c r="L342" i="10"/>
  <c r="N341" i="10"/>
  <c r="M341" i="10"/>
  <c r="L341" i="10"/>
  <c r="N340" i="10"/>
  <c r="M340" i="10"/>
  <c r="L340" i="10"/>
  <c r="N339" i="10"/>
  <c r="M339" i="10"/>
  <c r="L339" i="10"/>
  <c r="N338" i="10"/>
  <c r="M338" i="10"/>
  <c r="L338" i="10"/>
  <c r="N337" i="10"/>
  <c r="M337" i="10"/>
  <c r="L337" i="10"/>
  <c r="N336" i="10"/>
  <c r="M336" i="10"/>
  <c r="L336" i="10"/>
  <c r="N335" i="10"/>
  <c r="M335" i="10"/>
  <c r="L335" i="10"/>
  <c r="N334" i="10"/>
  <c r="M334" i="10"/>
  <c r="L334" i="10"/>
  <c r="N333" i="10"/>
  <c r="M333" i="10"/>
  <c r="L333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7" i="10"/>
  <c r="M267" i="10"/>
  <c r="L267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J220" i="10"/>
  <c r="E220" i="10"/>
  <c r="F220" i="10" s="1"/>
  <c r="J219" i="10"/>
  <c r="E219" i="10"/>
  <c r="F219" i="10" s="1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J172" i="10"/>
  <c r="E172" i="10"/>
  <c r="F172" i="10" s="1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J140" i="10"/>
  <c r="E140" i="10"/>
  <c r="F140" i="10" s="1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30" i="10"/>
  <c r="M130" i="10"/>
  <c r="L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3" i="10"/>
  <c r="M113" i="10"/>
  <c r="L113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J86" i="10"/>
  <c r="F86" i="10"/>
  <c r="E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1" i="10"/>
  <c r="M71" i="10"/>
  <c r="L71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N2" i="10"/>
  <c r="M2" i="10"/>
  <c r="L2" i="10"/>
  <c r="E1" i="7"/>
  <c r="U675" i="1"/>
  <c r="T675" i="1"/>
  <c r="R675" i="1"/>
  <c r="E675" i="1"/>
  <c r="S675" i="1" s="1"/>
  <c r="U721" i="1"/>
  <c r="T721" i="1"/>
  <c r="R721" i="1"/>
  <c r="F721" i="1"/>
  <c r="E721" i="1" s="1"/>
  <c r="S721" i="1" s="1"/>
  <c r="U674" i="1"/>
  <c r="T674" i="1"/>
  <c r="R674" i="1"/>
  <c r="F674" i="1"/>
  <c r="E674" i="1" s="1"/>
  <c r="S674" i="1" s="1"/>
  <c r="U626" i="1"/>
  <c r="T626" i="1"/>
  <c r="R626" i="1"/>
  <c r="F626" i="1"/>
  <c r="E626" i="1" s="1"/>
  <c r="S626" i="1" s="1"/>
  <c r="U625" i="1"/>
  <c r="T625" i="1"/>
  <c r="R625" i="1"/>
  <c r="F625" i="1"/>
  <c r="E625" i="1" s="1"/>
  <c r="S625" i="1" s="1"/>
  <c r="U624" i="1"/>
  <c r="T624" i="1"/>
  <c r="R624" i="1"/>
  <c r="F624" i="1"/>
  <c r="E624" i="1" s="1"/>
  <c r="S624" i="1" s="1"/>
  <c r="U673" i="1"/>
  <c r="T673" i="1"/>
  <c r="R673" i="1"/>
  <c r="F673" i="1"/>
  <c r="E673" i="1" s="1"/>
  <c r="S673" i="1" s="1"/>
  <c r="U666" i="1"/>
  <c r="T666" i="1"/>
  <c r="R666" i="1"/>
  <c r="F666" i="1"/>
  <c r="E666" i="1" s="1"/>
  <c r="S666" i="1" s="1"/>
  <c r="U715" i="1"/>
  <c r="T715" i="1"/>
  <c r="R715" i="1"/>
  <c r="F715" i="1"/>
  <c r="E715" i="1" s="1"/>
  <c r="S715" i="1" s="1"/>
  <c r="U618" i="1"/>
  <c r="T618" i="1"/>
  <c r="R618" i="1"/>
  <c r="F618" i="1"/>
  <c r="E618" i="1" s="1"/>
  <c r="S618" i="1" s="1"/>
  <c r="U665" i="1"/>
  <c r="T665" i="1"/>
  <c r="R665" i="1"/>
  <c r="F665" i="1"/>
  <c r="E665" i="1" s="1"/>
  <c r="S665" i="1" s="1"/>
  <c r="U617" i="1"/>
  <c r="T617" i="1"/>
  <c r="R617" i="1"/>
  <c r="F617" i="1"/>
  <c r="E617" i="1" s="1"/>
  <c r="S617" i="1" s="1"/>
  <c r="U664" i="1"/>
  <c r="T664" i="1"/>
  <c r="R664" i="1"/>
  <c r="F664" i="1"/>
  <c r="E664" i="1" s="1"/>
  <c r="S664" i="1" s="1"/>
  <c r="U616" i="1"/>
  <c r="T616" i="1"/>
  <c r="R616" i="1"/>
  <c r="F616" i="1"/>
  <c r="E616" i="1" s="1"/>
  <c r="S616" i="1" s="1"/>
  <c r="U714" i="1"/>
  <c r="T714" i="1"/>
  <c r="R714" i="1"/>
  <c r="F714" i="1"/>
  <c r="E714" i="1" s="1"/>
  <c r="S714" i="1" s="1"/>
  <c r="U659" i="1"/>
  <c r="T659" i="1"/>
  <c r="R659" i="1"/>
  <c r="F659" i="1"/>
  <c r="E659" i="1" s="1"/>
  <c r="S659" i="1" s="1"/>
  <c r="U710" i="1"/>
  <c r="T710" i="1"/>
  <c r="R710" i="1"/>
  <c r="F710" i="1"/>
  <c r="E710" i="1" s="1"/>
  <c r="S710" i="1" s="1"/>
  <c r="U569" i="1"/>
  <c r="T569" i="1"/>
  <c r="R569" i="1"/>
  <c r="F569" i="1"/>
  <c r="E569" i="1" s="1"/>
  <c r="S569" i="1" s="1"/>
  <c r="U709" i="1"/>
  <c r="T709" i="1"/>
  <c r="R709" i="1"/>
  <c r="F709" i="1"/>
  <c r="E709" i="1" s="1"/>
  <c r="S709" i="1" s="1"/>
  <c r="U658" i="1"/>
  <c r="T658" i="1"/>
  <c r="R658" i="1"/>
  <c r="F658" i="1"/>
  <c r="E658" i="1" s="1"/>
  <c r="S658" i="1" s="1"/>
  <c r="U657" i="1"/>
  <c r="T657" i="1"/>
  <c r="R657" i="1"/>
  <c r="F657" i="1"/>
  <c r="E657" i="1" s="1"/>
  <c r="S657" i="1" s="1"/>
  <c r="U656" i="1"/>
  <c r="T656" i="1"/>
  <c r="R656" i="1"/>
  <c r="F656" i="1"/>
  <c r="E656" i="1" s="1"/>
  <c r="S656" i="1" s="1"/>
  <c r="U611" i="1"/>
  <c r="T611" i="1"/>
  <c r="R611" i="1"/>
  <c r="F611" i="1"/>
  <c r="E611" i="1" s="1"/>
  <c r="S611" i="1" s="1"/>
  <c r="U610" i="1"/>
  <c r="T610" i="1"/>
  <c r="R610" i="1"/>
  <c r="F610" i="1"/>
  <c r="E610" i="1" s="1"/>
  <c r="S610" i="1" s="1"/>
  <c r="U609" i="1"/>
  <c r="T609" i="1"/>
  <c r="R609" i="1"/>
  <c r="F609" i="1"/>
  <c r="E609" i="1" s="1"/>
  <c r="S609" i="1" s="1"/>
  <c r="U608" i="1"/>
  <c r="T608" i="1"/>
  <c r="R608" i="1"/>
  <c r="F608" i="1"/>
  <c r="E608" i="1" s="1"/>
  <c r="S608" i="1" s="1"/>
  <c r="U607" i="1"/>
  <c r="T607" i="1"/>
  <c r="R607" i="1"/>
  <c r="F607" i="1"/>
  <c r="E607" i="1" s="1"/>
  <c r="S607" i="1" s="1"/>
  <c r="U606" i="1"/>
  <c r="T606" i="1"/>
  <c r="R606" i="1"/>
  <c r="F606" i="1"/>
  <c r="E606" i="1" s="1"/>
  <c r="S606" i="1" s="1"/>
  <c r="U605" i="1"/>
  <c r="T605" i="1"/>
  <c r="R605" i="1"/>
  <c r="F605" i="1"/>
  <c r="E605" i="1" s="1"/>
  <c r="S605" i="1" s="1"/>
  <c r="U655" i="1"/>
  <c r="T655" i="1"/>
  <c r="R655" i="1"/>
  <c r="F655" i="1"/>
  <c r="E655" i="1" s="1"/>
  <c r="S655" i="1" s="1"/>
  <c r="U708" i="1"/>
  <c r="T708" i="1"/>
  <c r="R708" i="1"/>
  <c r="F708" i="1"/>
  <c r="E708" i="1" s="1"/>
  <c r="S708" i="1" s="1"/>
  <c r="U707" i="1"/>
  <c r="T707" i="1"/>
  <c r="R707" i="1"/>
  <c r="F707" i="1"/>
  <c r="E707" i="1" s="1"/>
  <c r="S707" i="1" s="1"/>
  <c r="U395" i="1"/>
  <c r="T395" i="1"/>
  <c r="R395" i="1"/>
  <c r="F395" i="1"/>
  <c r="E395" i="1" s="1"/>
  <c r="S395" i="1" s="1"/>
  <c r="U699" i="1"/>
  <c r="T699" i="1"/>
  <c r="R699" i="1"/>
  <c r="F699" i="1"/>
  <c r="E699" i="1" s="1"/>
  <c r="S699" i="1" s="1"/>
  <c r="U644" i="1"/>
  <c r="T644" i="1"/>
  <c r="R644" i="1"/>
  <c r="F644" i="1"/>
  <c r="E644" i="1" s="1"/>
  <c r="S644" i="1" s="1"/>
  <c r="U643" i="1"/>
  <c r="T643" i="1"/>
  <c r="R643" i="1"/>
  <c r="F643" i="1"/>
  <c r="E643" i="1" s="1"/>
  <c r="S643" i="1" s="1"/>
  <c r="U600" i="1"/>
  <c r="T600" i="1"/>
  <c r="R600" i="1"/>
  <c r="F600" i="1"/>
  <c r="E600" i="1" s="1"/>
  <c r="S600" i="1" s="1"/>
  <c r="U599" i="1"/>
  <c r="T599" i="1"/>
  <c r="R599" i="1"/>
  <c r="F599" i="1"/>
  <c r="E599" i="1" s="1"/>
  <c r="S599" i="1" s="1"/>
  <c r="U598" i="1"/>
  <c r="T598" i="1"/>
  <c r="R598" i="1"/>
  <c r="F598" i="1"/>
  <c r="E598" i="1" s="1"/>
  <c r="S598" i="1" s="1"/>
  <c r="U597" i="1"/>
  <c r="T597" i="1"/>
  <c r="R597" i="1"/>
  <c r="F597" i="1"/>
  <c r="E597" i="1" s="1"/>
  <c r="S597" i="1" s="1"/>
  <c r="U596" i="1"/>
  <c r="T596" i="1"/>
  <c r="R596" i="1"/>
  <c r="F596" i="1"/>
  <c r="E596" i="1" s="1"/>
  <c r="S596" i="1" s="1"/>
  <c r="U642" i="1"/>
  <c r="T642" i="1"/>
  <c r="R642" i="1"/>
  <c r="F642" i="1"/>
  <c r="E642" i="1" s="1"/>
  <c r="S642" i="1" s="1"/>
  <c r="U698" i="1"/>
  <c r="T698" i="1"/>
  <c r="R698" i="1"/>
  <c r="F698" i="1"/>
  <c r="E698" i="1" s="1"/>
  <c r="S698" i="1" s="1"/>
  <c r="U641" i="1"/>
  <c r="T641" i="1"/>
  <c r="R641" i="1"/>
  <c r="F641" i="1"/>
  <c r="E641" i="1" s="1"/>
  <c r="S641" i="1" s="1"/>
  <c r="U595" i="1"/>
  <c r="T595" i="1"/>
  <c r="R595" i="1"/>
  <c r="F595" i="1"/>
  <c r="E595" i="1" s="1"/>
  <c r="S595" i="1" s="1"/>
  <c r="U640" i="1"/>
  <c r="T640" i="1"/>
  <c r="R640" i="1"/>
  <c r="F640" i="1"/>
  <c r="E640" i="1" s="1"/>
  <c r="S640" i="1" s="1"/>
  <c r="U630" i="1"/>
  <c r="T630" i="1"/>
  <c r="R630" i="1"/>
  <c r="F630" i="1"/>
  <c r="E630" i="1" s="1"/>
  <c r="S630" i="1" s="1"/>
  <c r="U688" i="1"/>
  <c r="T688" i="1"/>
  <c r="R688" i="1"/>
  <c r="F688" i="1"/>
  <c r="E688" i="1" s="1"/>
  <c r="S688" i="1" s="1"/>
  <c r="U629" i="1"/>
  <c r="T629" i="1"/>
  <c r="R629" i="1"/>
  <c r="F629" i="1"/>
  <c r="E629" i="1" s="1"/>
  <c r="S629" i="1" s="1"/>
  <c r="U628" i="1"/>
  <c r="T628" i="1"/>
  <c r="R628" i="1"/>
  <c r="F628" i="1"/>
  <c r="E628" i="1" s="1"/>
  <c r="S628" i="1" s="1"/>
  <c r="U588" i="1"/>
  <c r="T588" i="1"/>
  <c r="R588" i="1"/>
  <c r="F588" i="1"/>
  <c r="E588" i="1" s="1"/>
  <c r="S588" i="1" s="1"/>
  <c r="U584" i="1"/>
  <c r="T584" i="1"/>
  <c r="R584" i="1"/>
  <c r="F584" i="1"/>
  <c r="E584" i="1" s="1"/>
  <c r="S584" i="1" s="1"/>
  <c r="U687" i="1"/>
  <c r="T687" i="1"/>
  <c r="R687" i="1"/>
  <c r="F687" i="1"/>
  <c r="E687" i="1" s="1"/>
  <c r="S687" i="1" s="1"/>
  <c r="R587" i="1"/>
  <c r="F587" i="1"/>
  <c r="E587" i="1" s="1"/>
  <c r="S587" i="1" s="1"/>
  <c r="U633" i="1"/>
  <c r="T633" i="1"/>
  <c r="R633" i="1"/>
  <c r="F633" i="1"/>
  <c r="E633" i="1" s="1"/>
  <c r="S633" i="1" s="1"/>
  <c r="U586" i="1"/>
  <c r="T586" i="1"/>
  <c r="R586" i="1"/>
  <c r="F586" i="1"/>
  <c r="E586" i="1" s="1"/>
  <c r="S586" i="1" s="1"/>
  <c r="U632" i="1"/>
  <c r="T632" i="1"/>
  <c r="R632" i="1"/>
  <c r="F632" i="1"/>
  <c r="E632" i="1" s="1"/>
  <c r="S632" i="1" s="1"/>
  <c r="U585" i="1"/>
  <c r="T585" i="1"/>
  <c r="R585" i="1"/>
  <c r="F585" i="1"/>
  <c r="E585" i="1" s="1"/>
  <c r="S585" i="1" s="1"/>
  <c r="U627" i="1"/>
  <c r="T627" i="1"/>
  <c r="R627" i="1"/>
  <c r="F627" i="1"/>
  <c r="E627" i="1" s="1"/>
  <c r="S627" i="1" s="1"/>
  <c r="U631" i="1"/>
  <c r="T631" i="1"/>
  <c r="R631" i="1"/>
  <c r="F631" i="1"/>
  <c r="E631" i="1" s="1"/>
  <c r="S631" i="1" s="1"/>
  <c r="U672" i="1"/>
  <c r="T672" i="1"/>
  <c r="R672" i="1"/>
  <c r="F672" i="1"/>
  <c r="E672" i="1" s="1"/>
  <c r="S672" i="1" s="1"/>
  <c r="U623" i="1"/>
  <c r="T623" i="1"/>
  <c r="R623" i="1"/>
  <c r="F623" i="1"/>
  <c r="E623" i="1" s="1"/>
  <c r="S623" i="1" s="1"/>
  <c r="U671" i="1"/>
  <c r="T671" i="1"/>
  <c r="R671" i="1"/>
  <c r="F671" i="1"/>
  <c r="E671" i="1" s="1"/>
  <c r="S671" i="1" s="1"/>
  <c r="U800" i="1"/>
  <c r="T800" i="1"/>
  <c r="R800" i="1"/>
  <c r="F800" i="1"/>
  <c r="E800" i="1" s="1"/>
  <c r="S800" i="1" s="1"/>
  <c r="U622" i="1"/>
  <c r="T622" i="1"/>
  <c r="R622" i="1"/>
  <c r="F622" i="1"/>
  <c r="E622" i="1" s="1"/>
  <c r="S622" i="1" s="1"/>
  <c r="U621" i="1"/>
  <c r="T621" i="1"/>
  <c r="R621" i="1"/>
  <c r="F621" i="1"/>
  <c r="E621" i="1" s="1"/>
  <c r="S621" i="1" s="1"/>
  <c r="U392" i="1"/>
  <c r="T392" i="1"/>
  <c r="R392" i="1"/>
  <c r="F392" i="1"/>
  <c r="E392" i="1" s="1"/>
  <c r="S392" i="1" s="1"/>
  <c r="U668" i="1"/>
  <c r="T668" i="1"/>
  <c r="R668" i="1"/>
  <c r="F668" i="1"/>
  <c r="E668" i="1" s="1"/>
  <c r="S668" i="1" s="1"/>
  <c r="U615" i="1"/>
  <c r="T615" i="1"/>
  <c r="R615" i="1"/>
  <c r="F615" i="1"/>
  <c r="E615" i="1" s="1"/>
  <c r="S615" i="1" s="1"/>
  <c r="U663" i="1"/>
  <c r="T663" i="1"/>
  <c r="R663" i="1"/>
  <c r="F663" i="1"/>
  <c r="E663" i="1" s="1"/>
  <c r="S663" i="1" s="1"/>
  <c r="U614" i="1"/>
  <c r="T614" i="1"/>
  <c r="R614" i="1"/>
  <c r="F614" i="1"/>
  <c r="E614" i="1" s="1"/>
  <c r="S614" i="1" s="1"/>
  <c r="U662" i="1"/>
  <c r="T662" i="1"/>
  <c r="R662" i="1"/>
  <c r="F662" i="1"/>
  <c r="E662" i="1" s="1"/>
  <c r="S662" i="1" s="1"/>
  <c r="U613" i="1"/>
  <c r="T613" i="1"/>
  <c r="R613" i="1"/>
  <c r="F613" i="1"/>
  <c r="E613" i="1" s="1"/>
  <c r="S613" i="1" s="1"/>
  <c r="U568" i="1"/>
  <c r="T568" i="1"/>
  <c r="R568" i="1"/>
  <c r="F568" i="1"/>
  <c r="E568" i="1" s="1"/>
  <c r="S568" i="1" s="1"/>
  <c r="U661" i="1"/>
  <c r="T661" i="1"/>
  <c r="R661" i="1"/>
  <c r="F661" i="1"/>
  <c r="E661" i="1" s="1"/>
  <c r="S661" i="1" s="1"/>
  <c r="U612" i="1"/>
  <c r="T612" i="1"/>
  <c r="R612" i="1"/>
  <c r="F612" i="1"/>
  <c r="E612" i="1" s="1"/>
  <c r="S612" i="1" s="1"/>
  <c r="U567" i="1"/>
  <c r="T567" i="1"/>
  <c r="R567" i="1"/>
  <c r="F567" i="1"/>
  <c r="E567" i="1" s="1"/>
  <c r="S567" i="1" s="1"/>
  <c r="U660" i="1"/>
  <c r="T660" i="1"/>
  <c r="R660" i="1"/>
  <c r="F660" i="1"/>
  <c r="E660" i="1" s="1"/>
  <c r="S660" i="1" s="1"/>
  <c r="U566" i="1"/>
  <c r="T566" i="1"/>
  <c r="R566" i="1"/>
  <c r="F566" i="1"/>
  <c r="E566" i="1" s="1"/>
  <c r="S566" i="1" s="1"/>
  <c r="U565" i="1"/>
  <c r="T565" i="1"/>
  <c r="R565" i="1"/>
  <c r="F565" i="1"/>
  <c r="E565" i="1" s="1"/>
  <c r="S565" i="1" s="1"/>
  <c r="U604" i="1"/>
  <c r="T604" i="1"/>
  <c r="R604" i="1"/>
  <c r="F604" i="1"/>
  <c r="E604" i="1" s="1"/>
  <c r="S604" i="1" s="1"/>
  <c r="U654" i="1"/>
  <c r="T654" i="1"/>
  <c r="R654" i="1"/>
  <c r="F654" i="1"/>
  <c r="E654" i="1" s="1"/>
  <c r="S654" i="1" s="1"/>
  <c r="U653" i="1"/>
  <c r="T653" i="1"/>
  <c r="R653" i="1"/>
  <c r="F653" i="1"/>
  <c r="E653" i="1" s="1"/>
  <c r="S653" i="1" s="1"/>
  <c r="U652" i="1"/>
  <c r="T652" i="1"/>
  <c r="R652" i="1"/>
  <c r="F652" i="1"/>
  <c r="E652" i="1" s="1"/>
  <c r="S652" i="1" s="1"/>
  <c r="U603" i="1"/>
  <c r="T603" i="1"/>
  <c r="R603" i="1"/>
  <c r="F603" i="1"/>
  <c r="E603" i="1" s="1"/>
  <c r="S603" i="1" s="1"/>
  <c r="U553" i="1"/>
  <c r="T553" i="1"/>
  <c r="R553" i="1"/>
  <c r="F553" i="1"/>
  <c r="E553" i="1" s="1"/>
  <c r="S553" i="1" s="1"/>
  <c r="U651" i="1"/>
  <c r="T651" i="1"/>
  <c r="R651" i="1"/>
  <c r="F651" i="1"/>
  <c r="E651" i="1" s="1"/>
  <c r="S651" i="1" s="1"/>
  <c r="U650" i="1"/>
  <c r="T650" i="1"/>
  <c r="R650" i="1"/>
  <c r="F650" i="1"/>
  <c r="E650" i="1" s="1"/>
  <c r="S650" i="1" s="1"/>
  <c r="U552" i="1"/>
  <c r="T552" i="1"/>
  <c r="R552" i="1"/>
  <c r="F552" i="1"/>
  <c r="E552" i="1" s="1"/>
  <c r="S552" i="1" s="1"/>
  <c r="U551" i="1"/>
  <c r="T551" i="1"/>
  <c r="R551" i="1"/>
  <c r="F551" i="1"/>
  <c r="E551" i="1" s="1"/>
  <c r="S551" i="1" s="1"/>
  <c r="U550" i="1"/>
  <c r="T550" i="1"/>
  <c r="R550" i="1"/>
  <c r="F550" i="1"/>
  <c r="E550" i="1" s="1"/>
  <c r="S550" i="1" s="1"/>
  <c r="U602" i="1"/>
  <c r="T602" i="1"/>
  <c r="R602" i="1"/>
  <c r="F602" i="1"/>
  <c r="E602" i="1" s="1"/>
  <c r="S602" i="1" s="1"/>
  <c r="U549" i="1"/>
  <c r="T549" i="1"/>
  <c r="R549" i="1"/>
  <c r="F549" i="1"/>
  <c r="E549" i="1" s="1"/>
  <c r="S549" i="1" s="1"/>
  <c r="U548" i="1"/>
  <c r="T548" i="1"/>
  <c r="R548" i="1"/>
  <c r="F548" i="1"/>
  <c r="E548" i="1" s="1"/>
  <c r="S548" i="1" s="1"/>
  <c r="U638" i="1"/>
  <c r="T638" i="1"/>
  <c r="R638" i="1"/>
  <c r="F638" i="1"/>
  <c r="E638" i="1" s="1"/>
  <c r="S638" i="1" s="1"/>
  <c r="U639" i="1"/>
  <c r="T639" i="1"/>
  <c r="R639" i="1"/>
  <c r="F639" i="1"/>
  <c r="E639" i="1" s="1"/>
  <c r="S639" i="1" s="1"/>
  <c r="U620" i="1"/>
  <c r="T620" i="1"/>
  <c r="R620" i="1"/>
  <c r="F620" i="1"/>
  <c r="E620" i="1" s="1"/>
  <c r="S620" i="1" s="1"/>
  <c r="U601" i="1"/>
  <c r="T601" i="1"/>
  <c r="R601" i="1"/>
  <c r="F601" i="1"/>
  <c r="E601" i="1" s="1"/>
  <c r="S601" i="1" s="1"/>
  <c r="U593" i="1"/>
  <c r="T593" i="1"/>
  <c r="R593" i="1"/>
  <c r="F593" i="1"/>
  <c r="E593" i="1" s="1"/>
  <c r="S593" i="1" s="1"/>
  <c r="U592" i="1"/>
  <c r="T592" i="1"/>
  <c r="R592" i="1"/>
  <c r="F592" i="1"/>
  <c r="E592" i="1" s="1"/>
  <c r="S592" i="1" s="1"/>
  <c r="U594" i="1"/>
  <c r="T594" i="1"/>
  <c r="R594" i="1"/>
  <c r="F594" i="1"/>
  <c r="E594" i="1" s="1"/>
  <c r="S594" i="1" s="1"/>
  <c r="U530" i="1"/>
  <c r="T530" i="1"/>
  <c r="R530" i="1"/>
  <c r="F530" i="1"/>
  <c r="E530" i="1" s="1"/>
  <c r="S530" i="1" s="1"/>
  <c r="U591" i="1"/>
  <c r="T591" i="1"/>
  <c r="R591" i="1"/>
  <c r="F591" i="1"/>
  <c r="E591" i="1" s="1"/>
  <c r="S591" i="1" s="1"/>
  <c r="U590" i="1"/>
  <c r="T590" i="1"/>
  <c r="R590" i="1"/>
  <c r="F590" i="1"/>
  <c r="E590" i="1" s="1"/>
  <c r="S590" i="1" s="1"/>
  <c r="U589" i="1"/>
  <c r="T589" i="1"/>
  <c r="R589" i="1"/>
  <c r="F589" i="1"/>
  <c r="E589" i="1" s="1"/>
  <c r="S589" i="1" s="1"/>
  <c r="U562" i="1"/>
  <c r="T562" i="1"/>
  <c r="R562" i="1"/>
  <c r="F562" i="1"/>
  <c r="E562" i="1" s="1"/>
  <c r="S562" i="1" s="1"/>
  <c r="U582" i="1"/>
  <c r="T582" i="1"/>
  <c r="R582" i="1"/>
  <c r="F582" i="1"/>
  <c r="E582" i="1" s="1"/>
  <c r="S582" i="1" s="1"/>
  <c r="U581" i="1"/>
  <c r="T581" i="1"/>
  <c r="R581" i="1"/>
  <c r="F581" i="1"/>
  <c r="E581" i="1" s="1"/>
  <c r="S581" i="1" s="1"/>
  <c r="U580" i="1"/>
  <c r="T580" i="1"/>
  <c r="R580" i="1"/>
  <c r="F580" i="1"/>
  <c r="E580" i="1" s="1"/>
  <c r="S580" i="1" s="1"/>
  <c r="U579" i="1"/>
  <c r="T579" i="1"/>
  <c r="R579" i="1"/>
  <c r="F579" i="1"/>
  <c r="E579" i="1" s="1"/>
  <c r="S579" i="1" s="1"/>
  <c r="U577" i="1"/>
  <c r="T577" i="1"/>
  <c r="R577" i="1"/>
  <c r="F577" i="1"/>
  <c r="E577" i="1" s="1"/>
  <c r="S577" i="1" s="1"/>
  <c r="U519" i="1"/>
  <c r="T519" i="1"/>
  <c r="R519" i="1"/>
  <c r="F519" i="1"/>
  <c r="E519" i="1" s="1"/>
  <c r="S519" i="1" s="1"/>
  <c r="U518" i="1"/>
  <c r="T518" i="1"/>
  <c r="R518" i="1"/>
  <c r="F518" i="1"/>
  <c r="E518" i="1" s="1"/>
  <c r="S518" i="1" s="1"/>
  <c r="U576" i="1"/>
  <c r="T576" i="1"/>
  <c r="R576" i="1"/>
  <c r="F576" i="1"/>
  <c r="E576" i="1" s="1"/>
  <c r="S576" i="1" s="1"/>
  <c r="U575" i="1"/>
  <c r="T575" i="1"/>
  <c r="R575" i="1"/>
  <c r="F575" i="1"/>
  <c r="E575" i="1" s="1"/>
  <c r="S575" i="1" s="1"/>
  <c r="U574" i="1"/>
  <c r="T574" i="1"/>
  <c r="R574" i="1"/>
  <c r="F574" i="1"/>
  <c r="E574" i="1" s="1"/>
  <c r="S574" i="1" s="1"/>
  <c r="U573" i="1"/>
  <c r="T573" i="1"/>
  <c r="R573" i="1"/>
  <c r="F573" i="1"/>
  <c r="E573" i="1" s="1"/>
  <c r="S573" i="1" s="1"/>
  <c r="U572" i="1"/>
  <c r="T572" i="1"/>
  <c r="R572" i="1"/>
  <c r="F572" i="1"/>
  <c r="E572" i="1" s="1"/>
  <c r="S572" i="1" s="1"/>
  <c r="U571" i="1"/>
  <c r="T571" i="1"/>
  <c r="R571" i="1"/>
  <c r="F571" i="1"/>
  <c r="E571" i="1" s="1"/>
  <c r="S571" i="1" s="1"/>
  <c r="U564" i="1"/>
  <c r="T564" i="1"/>
  <c r="R564" i="1"/>
  <c r="F564" i="1"/>
  <c r="E564" i="1" s="1"/>
  <c r="S564" i="1" s="1"/>
  <c r="U563" i="1"/>
  <c r="T563" i="1"/>
  <c r="R563" i="1"/>
  <c r="F563" i="1"/>
  <c r="E563" i="1" s="1"/>
  <c r="S563" i="1" s="1"/>
  <c r="U805" i="1"/>
  <c r="T805" i="1"/>
  <c r="R805" i="1"/>
  <c r="F805" i="1"/>
  <c r="E805" i="1" s="1"/>
  <c r="S805" i="1" s="1"/>
  <c r="U561" i="1"/>
  <c r="T561" i="1"/>
  <c r="R561" i="1"/>
  <c r="F561" i="1"/>
  <c r="E561" i="1" s="1"/>
  <c r="S561" i="1" s="1"/>
  <c r="U547" i="1"/>
  <c r="T547" i="1"/>
  <c r="R547" i="1"/>
  <c r="F547" i="1"/>
  <c r="E547" i="1" s="1"/>
  <c r="S547" i="1" s="1"/>
  <c r="U546" i="1"/>
  <c r="T546" i="1"/>
  <c r="R546" i="1"/>
  <c r="F546" i="1"/>
  <c r="E546" i="1" s="1"/>
  <c r="S546" i="1" s="1"/>
  <c r="U499" i="1"/>
  <c r="T499" i="1"/>
  <c r="R499" i="1"/>
  <c r="F499" i="1"/>
  <c r="E499" i="1" s="1"/>
  <c r="S499" i="1" s="1"/>
  <c r="U560" i="1"/>
  <c r="T560" i="1"/>
  <c r="R560" i="1"/>
  <c r="F560" i="1"/>
  <c r="E560" i="1" s="1"/>
  <c r="S560" i="1" s="1"/>
  <c r="U559" i="1"/>
  <c r="T559" i="1"/>
  <c r="R559" i="1"/>
  <c r="F559" i="1"/>
  <c r="E559" i="1" s="1"/>
  <c r="S559" i="1" s="1"/>
  <c r="U498" i="1"/>
  <c r="T498" i="1"/>
  <c r="R498" i="1"/>
  <c r="F498" i="1"/>
  <c r="E498" i="1" s="1"/>
  <c r="S498" i="1" s="1"/>
  <c r="U558" i="1"/>
  <c r="T558" i="1"/>
  <c r="R558" i="1"/>
  <c r="F558" i="1"/>
  <c r="E558" i="1" s="1"/>
  <c r="S558" i="1" s="1"/>
  <c r="U545" i="1"/>
  <c r="T545" i="1"/>
  <c r="R545" i="1"/>
  <c r="F545" i="1"/>
  <c r="E545" i="1" s="1"/>
  <c r="S545" i="1" s="1"/>
  <c r="U544" i="1"/>
  <c r="T544" i="1"/>
  <c r="R544" i="1"/>
  <c r="F544" i="1"/>
  <c r="E544" i="1" s="1"/>
  <c r="S544" i="1" s="1"/>
  <c r="U497" i="1"/>
  <c r="T497" i="1"/>
  <c r="R497" i="1"/>
  <c r="F497" i="1"/>
  <c r="E497" i="1" s="1"/>
  <c r="S497" i="1" s="1"/>
  <c r="U543" i="1"/>
  <c r="T543" i="1"/>
  <c r="R543" i="1"/>
  <c r="F543" i="1"/>
  <c r="E543" i="1" s="1"/>
  <c r="S543" i="1" s="1"/>
  <c r="U537" i="1"/>
  <c r="T537" i="1"/>
  <c r="R537" i="1"/>
  <c r="F537" i="1"/>
  <c r="E537" i="1" s="1"/>
  <c r="S537" i="1" s="1"/>
  <c r="U557" i="1"/>
  <c r="T557" i="1"/>
  <c r="R557" i="1"/>
  <c r="F557" i="1"/>
  <c r="E557" i="1" s="1"/>
  <c r="S557" i="1" s="1"/>
  <c r="U536" i="1"/>
  <c r="T536" i="1"/>
  <c r="R536" i="1"/>
  <c r="F536" i="1"/>
  <c r="E536" i="1" s="1"/>
  <c r="S536" i="1" s="1"/>
  <c r="U488" i="1"/>
  <c r="T488" i="1"/>
  <c r="R488" i="1"/>
  <c r="F488" i="1"/>
  <c r="E488" i="1" s="1"/>
  <c r="S488" i="1" s="1"/>
  <c r="U535" i="1"/>
  <c r="T535" i="1"/>
  <c r="R535" i="1"/>
  <c r="F535" i="1"/>
  <c r="E535" i="1" s="1"/>
  <c r="S535" i="1" s="1"/>
  <c r="U487" i="1"/>
  <c r="T487" i="1"/>
  <c r="R487" i="1"/>
  <c r="F487" i="1"/>
  <c r="E487" i="1" s="1"/>
  <c r="S487" i="1" s="1"/>
  <c r="U486" i="1"/>
  <c r="T486" i="1"/>
  <c r="R486" i="1"/>
  <c r="F486" i="1"/>
  <c r="E486" i="1" s="1"/>
  <c r="S486" i="1" s="1"/>
  <c r="U485" i="1"/>
  <c r="T485" i="1"/>
  <c r="R485" i="1"/>
  <c r="F485" i="1"/>
  <c r="E485" i="1" s="1"/>
  <c r="S485" i="1" s="1"/>
  <c r="U534" i="1"/>
  <c r="T534" i="1"/>
  <c r="R534" i="1"/>
  <c r="F534" i="1"/>
  <c r="E534" i="1" s="1"/>
  <c r="S534" i="1" s="1"/>
  <c r="U556" i="1"/>
  <c r="T556" i="1"/>
  <c r="R556" i="1"/>
  <c r="F556" i="1"/>
  <c r="E556" i="1" s="1"/>
  <c r="S556" i="1" s="1"/>
  <c r="U555" i="1"/>
  <c r="T555" i="1"/>
  <c r="R555" i="1"/>
  <c r="F555" i="1"/>
  <c r="E555" i="1" s="1"/>
  <c r="S555" i="1" s="1"/>
  <c r="U533" i="1"/>
  <c r="T533" i="1"/>
  <c r="R533" i="1"/>
  <c r="F533" i="1"/>
  <c r="E533" i="1" s="1"/>
  <c r="S533" i="1" s="1"/>
  <c r="U532" i="1"/>
  <c r="T532" i="1"/>
  <c r="R532" i="1"/>
  <c r="F532" i="1"/>
  <c r="E532" i="1" s="1"/>
  <c r="S532" i="1" s="1"/>
  <c r="U484" i="1"/>
  <c r="T484" i="1"/>
  <c r="R484" i="1"/>
  <c r="F484" i="1"/>
  <c r="E484" i="1" s="1"/>
  <c r="S484" i="1" s="1"/>
  <c r="U529" i="1"/>
  <c r="T529" i="1"/>
  <c r="R529" i="1"/>
  <c r="F529" i="1"/>
  <c r="E529" i="1" s="1"/>
  <c r="S529" i="1" s="1"/>
  <c r="U528" i="1"/>
  <c r="T528" i="1"/>
  <c r="R528" i="1"/>
  <c r="F528" i="1"/>
  <c r="E528" i="1" s="1"/>
  <c r="S528" i="1" s="1"/>
  <c r="U578" i="1"/>
  <c r="T578" i="1"/>
  <c r="R578" i="1"/>
  <c r="F578" i="1"/>
  <c r="E578" i="1" s="1"/>
  <c r="S578" i="1" s="1"/>
  <c r="U527" i="1"/>
  <c r="T527" i="1"/>
  <c r="R527" i="1"/>
  <c r="F527" i="1"/>
  <c r="E527" i="1" s="1"/>
  <c r="S527" i="1" s="1"/>
  <c r="U471" i="1"/>
  <c r="T471" i="1"/>
  <c r="R471" i="1"/>
  <c r="F471" i="1"/>
  <c r="E471" i="1" s="1"/>
  <c r="S471" i="1" s="1"/>
  <c r="U470" i="1"/>
  <c r="T470" i="1"/>
  <c r="R470" i="1"/>
  <c r="F470" i="1"/>
  <c r="E470" i="1" s="1"/>
  <c r="S470" i="1" s="1"/>
  <c r="U469" i="1"/>
  <c r="T469" i="1"/>
  <c r="R469" i="1"/>
  <c r="F469" i="1"/>
  <c r="E469" i="1" s="1"/>
  <c r="S469" i="1" s="1"/>
  <c r="U526" i="1"/>
  <c r="T526" i="1"/>
  <c r="R526" i="1"/>
  <c r="F526" i="1"/>
  <c r="E526" i="1" s="1"/>
  <c r="S526" i="1" s="1"/>
  <c r="U468" i="1"/>
  <c r="T468" i="1"/>
  <c r="R468" i="1"/>
  <c r="F468" i="1"/>
  <c r="E468" i="1" s="1"/>
  <c r="S468" i="1" s="1"/>
  <c r="U467" i="1"/>
  <c r="T467" i="1"/>
  <c r="R467" i="1"/>
  <c r="F467" i="1"/>
  <c r="E467" i="1" s="1"/>
  <c r="S467" i="1" s="1"/>
  <c r="U455" i="1"/>
  <c r="T455" i="1"/>
  <c r="R455" i="1"/>
  <c r="F455" i="1"/>
  <c r="E455" i="1" s="1"/>
  <c r="S455" i="1" s="1"/>
  <c r="U525" i="1"/>
  <c r="T525" i="1"/>
  <c r="R525" i="1"/>
  <c r="F525" i="1"/>
  <c r="E525" i="1" s="1"/>
  <c r="S525" i="1" s="1"/>
  <c r="U466" i="1"/>
  <c r="T466" i="1"/>
  <c r="R466" i="1"/>
  <c r="F466" i="1"/>
  <c r="E466" i="1" s="1"/>
  <c r="S466" i="1" s="1"/>
  <c r="U524" i="1"/>
  <c r="T524" i="1"/>
  <c r="R524" i="1"/>
  <c r="F524" i="1"/>
  <c r="E524" i="1" s="1"/>
  <c r="S524" i="1" s="1"/>
  <c r="U420" i="1"/>
  <c r="T420" i="1"/>
  <c r="R420" i="1"/>
  <c r="F420" i="1"/>
  <c r="E420" i="1" s="1"/>
  <c r="S420" i="1" s="1"/>
  <c r="U465" i="1"/>
  <c r="T465" i="1"/>
  <c r="R465" i="1"/>
  <c r="F465" i="1"/>
  <c r="E465" i="1" s="1"/>
  <c r="S465" i="1" s="1"/>
  <c r="U554" i="1"/>
  <c r="T554" i="1"/>
  <c r="R554" i="1"/>
  <c r="F554" i="1"/>
  <c r="E554" i="1" s="1"/>
  <c r="S554" i="1" s="1"/>
  <c r="U542" i="1"/>
  <c r="T542" i="1"/>
  <c r="R542" i="1"/>
  <c r="F542" i="1"/>
  <c r="E542" i="1" s="1"/>
  <c r="S542" i="1" s="1"/>
  <c r="U570" i="1"/>
  <c r="T570" i="1"/>
  <c r="R570" i="1"/>
  <c r="F570" i="1"/>
  <c r="E570" i="1" s="1"/>
  <c r="S570" i="1" s="1"/>
  <c r="U517" i="1"/>
  <c r="T517" i="1"/>
  <c r="R517" i="1"/>
  <c r="F517" i="1"/>
  <c r="E517" i="1" s="1"/>
  <c r="S517" i="1" s="1"/>
  <c r="U541" i="1"/>
  <c r="T541" i="1"/>
  <c r="R541" i="1"/>
  <c r="F541" i="1"/>
  <c r="E541" i="1" s="1"/>
  <c r="S541" i="1" s="1"/>
  <c r="U523" i="1"/>
  <c r="T523" i="1"/>
  <c r="R523" i="1"/>
  <c r="F523" i="1"/>
  <c r="E523" i="1" s="1"/>
  <c r="S523" i="1" s="1"/>
  <c r="U522" i="1"/>
  <c r="T522" i="1"/>
  <c r="R522" i="1"/>
  <c r="F522" i="1"/>
  <c r="E522" i="1" s="1"/>
  <c r="S522" i="1" s="1"/>
  <c r="U516" i="1"/>
  <c r="T516" i="1"/>
  <c r="R516" i="1"/>
  <c r="F516" i="1"/>
  <c r="E516" i="1" s="1"/>
  <c r="S516" i="1" s="1"/>
  <c r="U515" i="1"/>
  <c r="T515" i="1"/>
  <c r="R515" i="1"/>
  <c r="F515" i="1"/>
  <c r="E515" i="1" s="1"/>
  <c r="S515" i="1" s="1"/>
  <c r="U514" i="1"/>
  <c r="T514" i="1"/>
  <c r="R514" i="1"/>
  <c r="F514" i="1"/>
  <c r="E514" i="1" s="1"/>
  <c r="S514" i="1" s="1"/>
  <c r="U513" i="1"/>
  <c r="T513" i="1"/>
  <c r="R513" i="1"/>
  <c r="F513" i="1"/>
  <c r="E513" i="1" s="1"/>
  <c r="S513" i="1" s="1"/>
  <c r="U512" i="1"/>
  <c r="T512" i="1"/>
  <c r="R512" i="1"/>
  <c r="F512" i="1"/>
  <c r="E512" i="1" s="1"/>
  <c r="S512" i="1" s="1"/>
  <c r="U511" i="1"/>
  <c r="T511" i="1"/>
  <c r="R511" i="1"/>
  <c r="F511" i="1"/>
  <c r="E511" i="1" s="1"/>
  <c r="S511" i="1" s="1"/>
  <c r="U369" i="1"/>
  <c r="T369" i="1"/>
  <c r="R369" i="1"/>
  <c r="F369" i="1"/>
  <c r="E369" i="1" s="1"/>
  <c r="S369" i="1" s="1"/>
  <c r="U510" i="1"/>
  <c r="T510" i="1"/>
  <c r="R510" i="1"/>
  <c r="F510" i="1"/>
  <c r="E510" i="1" s="1"/>
  <c r="S510" i="1" s="1"/>
  <c r="U509" i="1"/>
  <c r="T509" i="1"/>
  <c r="R509" i="1"/>
  <c r="F509" i="1"/>
  <c r="E509" i="1" s="1"/>
  <c r="S509" i="1" s="1"/>
  <c r="U506" i="1"/>
  <c r="T506" i="1"/>
  <c r="R506" i="1"/>
  <c r="F506" i="1"/>
  <c r="E506" i="1" s="1"/>
  <c r="S506" i="1" s="1"/>
  <c r="U508" i="1"/>
  <c r="T508" i="1"/>
  <c r="R508" i="1"/>
  <c r="F508" i="1"/>
  <c r="E508" i="1" s="1"/>
  <c r="S508" i="1" s="1"/>
  <c r="U505" i="1"/>
  <c r="T505" i="1"/>
  <c r="R505" i="1"/>
  <c r="F505" i="1"/>
  <c r="E505" i="1" s="1"/>
  <c r="S505" i="1" s="1"/>
  <c r="U504" i="1"/>
  <c r="T504" i="1"/>
  <c r="R504" i="1"/>
  <c r="F504" i="1"/>
  <c r="E504" i="1" s="1"/>
  <c r="S504" i="1" s="1"/>
  <c r="U503" i="1"/>
  <c r="T503" i="1"/>
  <c r="R503" i="1"/>
  <c r="F503" i="1"/>
  <c r="E503" i="1" s="1"/>
  <c r="S503" i="1" s="1"/>
  <c r="U446" i="1"/>
  <c r="T446" i="1"/>
  <c r="R446" i="1"/>
  <c r="F446" i="1"/>
  <c r="E446" i="1" s="1"/>
  <c r="S446" i="1" s="1"/>
  <c r="U502" i="1"/>
  <c r="T502" i="1"/>
  <c r="R502" i="1"/>
  <c r="F502" i="1"/>
  <c r="E502" i="1" s="1"/>
  <c r="S502" i="1" s="1"/>
  <c r="U445" i="1"/>
  <c r="T445" i="1"/>
  <c r="R445" i="1"/>
  <c r="F445" i="1"/>
  <c r="E445" i="1" s="1"/>
  <c r="S445" i="1" s="1"/>
  <c r="U444" i="1"/>
  <c r="T444" i="1"/>
  <c r="R444" i="1"/>
  <c r="F444" i="1"/>
  <c r="E444" i="1" s="1"/>
  <c r="S444" i="1" s="1"/>
  <c r="U540" i="1"/>
  <c r="T540" i="1"/>
  <c r="R540" i="1"/>
  <c r="F540" i="1"/>
  <c r="E540" i="1" s="1"/>
  <c r="S540" i="1" s="1"/>
  <c r="U496" i="1"/>
  <c r="T496" i="1"/>
  <c r="R496" i="1"/>
  <c r="F496" i="1"/>
  <c r="E496" i="1" s="1"/>
  <c r="S496" i="1" s="1"/>
  <c r="U495" i="1"/>
  <c r="T495" i="1"/>
  <c r="R495" i="1"/>
  <c r="F495" i="1"/>
  <c r="E495" i="1" s="1"/>
  <c r="S495" i="1" s="1"/>
  <c r="U539" i="1"/>
  <c r="T539" i="1"/>
  <c r="R539" i="1"/>
  <c r="F539" i="1"/>
  <c r="E539" i="1" s="1"/>
  <c r="S539" i="1" s="1"/>
  <c r="U494" i="1"/>
  <c r="T494" i="1"/>
  <c r="R494" i="1"/>
  <c r="F494" i="1"/>
  <c r="E494" i="1" s="1"/>
  <c r="S494" i="1" s="1"/>
  <c r="U493" i="1"/>
  <c r="T493" i="1"/>
  <c r="R493" i="1"/>
  <c r="F493" i="1"/>
  <c r="E493" i="1" s="1"/>
  <c r="S493" i="1" s="1"/>
  <c r="U538" i="1"/>
  <c r="T538" i="1"/>
  <c r="R538" i="1"/>
  <c r="F538" i="1"/>
  <c r="E538" i="1" s="1"/>
  <c r="S538" i="1" s="1"/>
  <c r="U434" i="1"/>
  <c r="T434" i="1"/>
  <c r="R434" i="1"/>
  <c r="F434" i="1"/>
  <c r="E434" i="1" s="1"/>
  <c r="S434" i="1" s="1"/>
  <c r="U433" i="1"/>
  <c r="T433" i="1"/>
  <c r="R433" i="1"/>
  <c r="F433" i="1"/>
  <c r="E433" i="1" s="1"/>
  <c r="S433" i="1" s="1"/>
  <c r="U432" i="1"/>
  <c r="T432" i="1"/>
  <c r="R432" i="1"/>
  <c r="F432" i="1"/>
  <c r="E432" i="1" s="1"/>
  <c r="S432" i="1" s="1"/>
  <c r="U431" i="1"/>
  <c r="T431" i="1"/>
  <c r="R431" i="1"/>
  <c r="F431" i="1"/>
  <c r="E431" i="1" s="1"/>
  <c r="S431" i="1" s="1"/>
  <c r="U430" i="1"/>
  <c r="T430" i="1"/>
  <c r="R430" i="1"/>
  <c r="F430" i="1"/>
  <c r="E430" i="1" s="1"/>
  <c r="S430" i="1" s="1"/>
  <c r="U492" i="1"/>
  <c r="T492" i="1"/>
  <c r="R492" i="1"/>
  <c r="F492" i="1"/>
  <c r="E492" i="1" s="1"/>
  <c r="S492" i="1" s="1"/>
  <c r="U429" i="1"/>
  <c r="T429" i="1"/>
  <c r="R429" i="1"/>
  <c r="F429" i="1"/>
  <c r="E429" i="1" s="1"/>
  <c r="S429" i="1" s="1"/>
  <c r="U428" i="1"/>
  <c r="T428" i="1"/>
  <c r="R428" i="1"/>
  <c r="F428" i="1"/>
  <c r="E428" i="1" s="1"/>
  <c r="S428" i="1" s="1"/>
  <c r="U339" i="1"/>
  <c r="T339" i="1"/>
  <c r="R339" i="1"/>
  <c r="F339" i="1"/>
  <c r="E339" i="1" s="1"/>
  <c r="S339" i="1" s="1"/>
  <c r="U338" i="1"/>
  <c r="T338" i="1"/>
  <c r="R338" i="1"/>
  <c r="F338" i="1"/>
  <c r="E338" i="1" s="1"/>
  <c r="S338" i="1" s="1"/>
  <c r="U300" i="1"/>
  <c r="T300" i="1"/>
  <c r="R300" i="1"/>
  <c r="F300" i="1"/>
  <c r="E300" i="1" s="1"/>
  <c r="S300" i="1" s="1"/>
  <c r="U491" i="1"/>
  <c r="T491" i="1"/>
  <c r="R491" i="1"/>
  <c r="F491" i="1"/>
  <c r="E491" i="1" s="1"/>
  <c r="S491" i="1" s="1"/>
  <c r="U427" i="1"/>
  <c r="T427" i="1"/>
  <c r="R427" i="1"/>
  <c r="F427" i="1"/>
  <c r="E427" i="1" s="1"/>
  <c r="S427" i="1" s="1"/>
  <c r="U483" i="1"/>
  <c r="T483" i="1"/>
  <c r="R483" i="1"/>
  <c r="F483" i="1"/>
  <c r="E483" i="1" s="1"/>
  <c r="S483" i="1" s="1"/>
  <c r="U531" i="1"/>
  <c r="T531" i="1"/>
  <c r="R531" i="1"/>
  <c r="F531" i="1"/>
  <c r="E531" i="1" s="1"/>
  <c r="S531" i="1" s="1"/>
  <c r="U419" i="1"/>
  <c r="T419" i="1"/>
  <c r="R419" i="1"/>
  <c r="F419" i="1"/>
  <c r="E419" i="1" s="1"/>
  <c r="S419" i="1" s="1"/>
  <c r="U418" i="1"/>
  <c r="T418" i="1"/>
  <c r="R418" i="1"/>
  <c r="F418" i="1"/>
  <c r="E418" i="1" s="1"/>
  <c r="S418" i="1" s="1"/>
  <c r="U417" i="1"/>
  <c r="T417" i="1"/>
  <c r="R417" i="1"/>
  <c r="F417" i="1"/>
  <c r="E417" i="1" s="1"/>
  <c r="S417" i="1" s="1"/>
  <c r="U482" i="1"/>
  <c r="T482" i="1"/>
  <c r="R482" i="1"/>
  <c r="F482" i="1"/>
  <c r="E482" i="1" s="1"/>
  <c r="S482" i="1" s="1"/>
  <c r="U481" i="1"/>
  <c r="T481" i="1"/>
  <c r="R481" i="1"/>
  <c r="F481" i="1"/>
  <c r="E481" i="1" s="1"/>
  <c r="S481" i="1" s="1"/>
  <c r="U480" i="1"/>
  <c r="T480" i="1"/>
  <c r="R480" i="1"/>
  <c r="F480" i="1"/>
  <c r="E480" i="1" s="1"/>
  <c r="S480" i="1" s="1"/>
  <c r="U479" i="1"/>
  <c r="T479" i="1"/>
  <c r="R479" i="1"/>
  <c r="F479" i="1"/>
  <c r="E479" i="1" s="1"/>
  <c r="S479" i="1" s="1"/>
  <c r="U478" i="1"/>
  <c r="T478" i="1"/>
  <c r="R478" i="1"/>
  <c r="F478" i="1"/>
  <c r="E478" i="1" s="1"/>
  <c r="S478" i="1" s="1"/>
  <c r="U477" i="1"/>
  <c r="T477" i="1"/>
  <c r="R477" i="1"/>
  <c r="F477" i="1"/>
  <c r="E477" i="1" s="1"/>
  <c r="S477" i="1" s="1"/>
  <c r="U464" i="1"/>
  <c r="T464" i="1"/>
  <c r="R464" i="1"/>
  <c r="F464" i="1"/>
  <c r="E464" i="1" s="1"/>
  <c r="S464" i="1" s="1"/>
  <c r="U411" i="1"/>
  <c r="T411" i="1"/>
  <c r="R411" i="1"/>
  <c r="F411" i="1"/>
  <c r="E411" i="1" s="1"/>
  <c r="S411" i="1" s="1"/>
  <c r="U410" i="1"/>
  <c r="T410" i="1"/>
  <c r="R410" i="1"/>
  <c r="F410" i="1"/>
  <c r="E410" i="1" s="1"/>
  <c r="S410" i="1" s="1"/>
  <c r="U409" i="1"/>
  <c r="T409" i="1"/>
  <c r="R409" i="1"/>
  <c r="F409" i="1"/>
  <c r="E409" i="1" s="1"/>
  <c r="S409" i="1" s="1"/>
  <c r="U521" i="1"/>
  <c r="T521" i="1"/>
  <c r="R521" i="1"/>
  <c r="F521" i="1"/>
  <c r="E521" i="1" s="1"/>
  <c r="S521" i="1" s="1"/>
  <c r="U520" i="1"/>
  <c r="T520" i="1"/>
  <c r="R520" i="1"/>
  <c r="F520" i="1"/>
  <c r="E520" i="1" s="1"/>
  <c r="S520" i="1" s="1"/>
  <c r="U408" i="1"/>
  <c r="T408" i="1"/>
  <c r="R408" i="1"/>
  <c r="F408" i="1"/>
  <c r="E408" i="1" s="1"/>
  <c r="S408" i="1" s="1"/>
  <c r="U407" i="1"/>
  <c r="T407" i="1"/>
  <c r="R407" i="1"/>
  <c r="F407" i="1"/>
  <c r="E407" i="1" s="1"/>
  <c r="S407" i="1" s="1"/>
  <c r="U463" i="1"/>
  <c r="T463" i="1"/>
  <c r="R463" i="1"/>
  <c r="F463" i="1"/>
  <c r="E463" i="1" s="1"/>
  <c r="S463" i="1" s="1"/>
  <c r="U406" i="1"/>
  <c r="T406" i="1"/>
  <c r="R406" i="1"/>
  <c r="F406" i="1"/>
  <c r="E406" i="1" s="1"/>
  <c r="S406" i="1" s="1"/>
  <c r="U405" i="1"/>
  <c r="T405" i="1"/>
  <c r="R405" i="1"/>
  <c r="F405" i="1"/>
  <c r="E405" i="1" s="1"/>
  <c r="S405" i="1" s="1"/>
  <c r="U404" i="1"/>
  <c r="T404" i="1"/>
  <c r="R404" i="1"/>
  <c r="F404" i="1"/>
  <c r="E404" i="1" s="1"/>
  <c r="S404" i="1" s="1"/>
  <c r="U403" i="1"/>
  <c r="T403" i="1"/>
  <c r="R403" i="1"/>
  <c r="F403" i="1"/>
  <c r="E403" i="1" s="1"/>
  <c r="S403" i="1" s="1"/>
  <c r="U462" i="1"/>
  <c r="T462" i="1"/>
  <c r="R462" i="1"/>
  <c r="F462" i="1"/>
  <c r="E462" i="1" s="1"/>
  <c r="S462" i="1" s="1"/>
  <c r="U355" i="1"/>
  <c r="T355" i="1"/>
  <c r="R355" i="1"/>
  <c r="F355" i="1"/>
  <c r="E355" i="1" s="1"/>
  <c r="S355" i="1" s="1"/>
  <c r="U461" i="1"/>
  <c r="T461" i="1"/>
  <c r="R461" i="1"/>
  <c r="F461" i="1"/>
  <c r="E461" i="1" s="1"/>
  <c r="S461" i="1" s="1"/>
  <c r="U454" i="1"/>
  <c r="T454" i="1"/>
  <c r="R454" i="1"/>
  <c r="F454" i="1"/>
  <c r="E454" i="1" s="1"/>
  <c r="S454" i="1" s="1"/>
  <c r="U507" i="1"/>
  <c r="T507" i="1"/>
  <c r="R507" i="1"/>
  <c r="F507" i="1"/>
  <c r="E507" i="1" s="1"/>
  <c r="S507" i="1" s="1"/>
  <c r="U453" i="1"/>
  <c r="T453" i="1"/>
  <c r="R453" i="1"/>
  <c r="F453" i="1"/>
  <c r="E453" i="1" s="1"/>
  <c r="S453" i="1" s="1"/>
  <c r="U391" i="1"/>
  <c r="T391" i="1"/>
  <c r="R391" i="1"/>
  <c r="F391" i="1"/>
  <c r="E391" i="1" s="1"/>
  <c r="S391" i="1" s="1"/>
  <c r="U390" i="1"/>
  <c r="T390" i="1"/>
  <c r="R390" i="1"/>
  <c r="F390" i="1"/>
  <c r="E390" i="1" s="1"/>
  <c r="S390" i="1" s="1"/>
  <c r="U389" i="1"/>
  <c r="T389" i="1"/>
  <c r="R389" i="1"/>
  <c r="F389" i="1"/>
  <c r="E389" i="1" s="1"/>
  <c r="S389" i="1" s="1"/>
  <c r="U452" i="1"/>
  <c r="T452" i="1"/>
  <c r="R452" i="1"/>
  <c r="F452" i="1"/>
  <c r="E452" i="1" s="1"/>
  <c r="S452" i="1" s="1"/>
  <c r="U451" i="1"/>
  <c r="T451" i="1"/>
  <c r="R451" i="1"/>
  <c r="F451" i="1"/>
  <c r="E451" i="1" s="1"/>
  <c r="S451" i="1" s="1"/>
  <c r="U337" i="1"/>
  <c r="T337" i="1"/>
  <c r="R337" i="1"/>
  <c r="F337" i="1"/>
  <c r="E337" i="1" s="1"/>
  <c r="S337" i="1" s="1"/>
  <c r="U450" i="1"/>
  <c r="T450" i="1"/>
  <c r="R450" i="1"/>
  <c r="F450" i="1"/>
  <c r="E450" i="1" s="1"/>
  <c r="S450" i="1" s="1"/>
  <c r="U449" i="1"/>
  <c r="T449" i="1"/>
  <c r="R449" i="1"/>
  <c r="F449" i="1"/>
  <c r="E449" i="1" s="1"/>
  <c r="S449" i="1" s="1"/>
  <c r="U443" i="1"/>
  <c r="T443" i="1"/>
  <c r="R443" i="1"/>
  <c r="F443" i="1"/>
  <c r="E443" i="1" s="1"/>
  <c r="S443" i="1" s="1"/>
  <c r="U442" i="1"/>
  <c r="T442" i="1"/>
  <c r="R442" i="1"/>
  <c r="F442" i="1"/>
  <c r="E442" i="1" s="1"/>
  <c r="S442" i="1" s="1"/>
  <c r="U441" i="1"/>
  <c r="T441" i="1"/>
  <c r="R441" i="1"/>
  <c r="F441" i="1"/>
  <c r="E441" i="1" s="1"/>
  <c r="S441" i="1" s="1"/>
  <c r="U440" i="1"/>
  <c r="T440" i="1"/>
  <c r="R440" i="1"/>
  <c r="F440" i="1"/>
  <c r="E440" i="1" s="1"/>
  <c r="S440" i="1" s="1"/>
  <c r="U439" i="1"/>
  <c r="T439" i="1"/>
  <c r="R439" i="1"/>
  <c r="F439" i="1"/>
  <c r="E439" i="1" s="1"/>
  <c r="S439" i="1" s="1"/>
  <c r="U438" i="1"/>
  <c r="T438" i="1"/>
  <c r="R438" i="1"/>
  <c r="F438" i="1"/>
  <c r="E438" i="1" s="1"/>
  <c r="S438" i="1" s="1"/>
  <c r="U501" i="1"/>
  <c r="T501" i="1"/>
  <c r="R501" i="1"/>
  <c r="F501" i="1"/>
  <c r="E501" i="1" s="1"/>
  <c r="S501" i="1" s="1"/>
  <c r="U500" i="1"/>
  <c r="T500" i="1"/>
  <c r="R500" i="1"/>
  <c r="F500" i="1"/>
  <c r="E500" i="1" s="1"/>
  <c r="S500" i="1" s="1"/>
  <c r="U380" i="1"/>
  <c r="T380" i="1"/>
  <c r="R380" i="1"/>
  <c r="F380" i="1"/>
  <c r="E380" i="1" s="1"/>
  <c r="S380" i="1" s="1"/>
  <c r="U437" i="1"/>
  <c r="T437" i="1"/>
  <c r="R437" i="1"/>
  <c r="F437" i="1"/>
  <c r="E437" i="1" s="1"/>
  <c r="S437" i="1" s="1"/>
  <c r="U368" i="1"/>
  <c r="T368" i="1"/>
  <c r="R368" i="1"/>
  <c r="F368" i="1"/>
  <c r="E368" i="1" s="1"/>
  <c r="S368" i="1" s="1"/>
  <c r="U367" i="1"/>
  <c r="T367" i="1"/>
  <c r="R367" i="1"/>
  <c r="F367" i="1"/>
  <c r="E367" i="1" s="1"/>
  <c r="S367" i="1" s="1"/>
  <c r="U426" i="1"/>
  <c r="T426" i="1"/>
  <c r="R426" i="1"/>
  <c r="F426" i="1"/>
  <c r="E426" i="1" s="1"/>
  <c r="S426" i="1" s="1"/>
  <c r="U436" i="1"/>
  <c r="T436" i="1"/>
  <c r="R436" i="1"/>
  <c r="F436" i="1"/>
  <c r="E436" i="1" s="1"/>
  <c r="S436" i="1" s="1"/>
  <c r="U425" i="1"/>
  <c r="T425" i="1"/>
  <c r="R425" i="1"/>
  <c r="F425" i="1"/>
  <c r="E425" i="1" s="1"/>
  <c r="S425" i="1" s="1"/>
  <c r="U424" i="1"/>
  <c r="T424" i="1"/>
  <c r="R424" i="1"/>
  <c r="F424" i="1"/>
  <c r="E424" i="1" s="1"/>
  <c r="S424" i="1" s="1"/>
  <c r="U423" i="1"/>
  <c r="T423" i="1"/>
  <c r="R423" i="1"/>
  <c r="F423" i="1"/>
  <c r="E423" i="1" s="1"/>
  <c r="S423" i="1" s="1"/>
  <c r="U371" i="1"/>
  <c r="T371" i="1"/>
  <c r="R371" i="1"/>
  <c r="F371" i="1"/>
  <c r="E371" i="1" s="1"/>
  <c r="S371" i="1" s="1"/>
  <c r="U489" i="1"/>
  <c r="T489" i="1"/>
  <c r="R489" i="1"/>
  <c r="F489" i="1"/>
  <c r="E489" i="1" s="1"/>
  <c r="S489" i="1" s="1"/>
  <c r="U476" i="1"/>
  <c r="T476" i="1"/>
  <c r="R476" i="1"/>
  <c r="F476" i="1"/>
  <c r="E476" i="1" s="1"/>
  <c r="S476" i="1" s="1"/>
  <c r="U475" i="1"/>
  <c r="T475" i="1"/>
  <c r="R475" i="1"/>
  <c r="F475" i="1"/>
  <c r="E475" i="1" s="1"/>
  <c r="S475" i="1" s="1"/>
  <c r="U354" i="1"/>
  <c r="T354" i="1"/>
  <c r="R354" i="1"/>
  <c r="F354" i="1"/>
  <c r="E354" i="1" s="1"/>
  <c r="S354" i="1" s="1"/>
  <c r="U353" i="1"/>
  <c r="T353" i="1"/>
  <c r="R353" i="1"/>
  <c r="F353" i="1"/>
  <c r="E353" i="1" s="1"/>
  <c r="S353" i="1" s="1"/>
  <c r="U416" i="1"/>
  <c r="T416" i="1"/>
  <c r="R416" i="1"/>
  <c r="F416" i="1"/>
  <c r="E416" i="1" s="1"/>
  <c r="S416" i="1" s="1"/>
  <c r="U352" i="1"/>
  <c r="T352" i="1"/>
  <c r="R352" i="1"/>
  <c r="F352" i="1"/>
  <c r="E352" i="1" s="1"/>
  <c r="S352" i="1" s="1"/>
  <c r="U474" i="1"/>
  <c r="T474" i="1"/>
  <c r="R474" i="1"/>
  <c r="F474" i="1"/>
  <c r="E474" i="1" s="1"/>
  <c r="S474" i="1" s="1"/>
  <c r="U473" i="1"/>
  <c r="T473" i="1"/>
  <c r="R473" i="1"/>
  <c r="F473" i="1"/>
  <c r="E473" i="1" s="1"/>
  <c r="S473" i="1" s="1"/>
  <c r="U706" i="1"/>
  <c r="T706" i="1"/>
  <c r="R706" i="1"/>
  <c r="F706" i="1"/>
  <c r="E706" i="1" s="1"/>
  <c r="S706" i="1" s="1"/>
  <c r="U472" i="1"/>
  <c r="T472" i="1"/>
  <c r="R472" i="1"/>
  <c r="F472" i="1"/>
  <c r="E472" i="1" s="1"/>
  <c r="S472" i="1" s="1"/>
  <c r="U459" i="1"/>
  <c r="T459" i="1"/>
  <c r="R459" i="1"/>
  <c r="F459" i="1"/>
  <c r="E459" i="1" s="1"/>
  <c r="S459" i="1" s="1"/>
  <c r="U458" i="1"/>
  <c r="T458" i="1"/>
  <c r="R458" i="1"/>
  <c r="F458" i="1"/>
  <c r="E458" i="1" s="1"/>
  <c r="S458" i="1" s="1"/>
  <c r="U457" i="1"/>
  <c r="T457" i="1"/>
  <c r="R457" i="1"/>
  <c r="F457" i="1"/>
  <c r="E457" i="1" s="1"/>
  <c r="S457" i="1" s="1"/>
  <c r="U456" i="1"/>
  <c r="T456" i="1"/>
  <c r="R456" i="1"/>
  <c r="F456" i="1"/>
  <c r="E456" i="1" s="1"/>
  <c r="S456" i="1" s="1"/>
  <c r="W415" i="1"/>
  <c r="U415" i="1"/>
  <c r="T415" i="1"/>
  <c r="R415" i="1"/>
  <c r="K415" i="1"/>
  <c r="V415" i="1" s="1"/>
  <c r="F415" i="1"/>
  <c r="E415" i="1" s="1"/>
  <c r="S415" i="1" s="1"/>
  <c r="U448" i="1"/>
  <c r="T448" i="1"/>
  <c r="R448" i="1"/>
  <c r="F448" i="1"/>
  <c r="E448" i="1" s="1"/>
  <c r="S448" i="1" s="1"/>
  <c r="U447" i="1"/>
  <c r="T447" i="1"/>
  <c r="R447" i="1"/>
  <c r="F447" i="1"/>
  <c r="E447" i="1" s="1"/>
  <c r="S447" i="1" s="1"/>
  <c r="U435" i="1"/>
  <c r="T435" i="1"/>
  <c r="R435" i="1"/>
  <c r="F435" i="1"/>
  <c r="E435" i="1" s="1"/>
  <c r="S435" i="1" s="1"/>
  <c r="U422" i="1"/>
  <c r="T422" i="1"/>
  <c r="R422" i="1"/>
  <c r="F422" i="1"/>
  <c r="E422" i="1" s="1"/>
  <c r="S422" i="1" s="1"/>
  <c r="U421" i="1"/>
  <c r="T421" i="1"/>
  <c r="R421" i="1"/>
  <c r="F421" i="1"/>
  <c r="E421" i="1" s="1"/>
  <c r="S421" i="1" s="1"/>
  <c r="U414" i="1"/>
  <c r="T414" i="1"/>
  <c r="R414" i="1"/>
  <c r="F414" i="1"/>
  <c r="E414" i="1" s="1"/>
  <c r="S414" i="1" s="1"/>
  <c r="W413" i="1"/>
  <c r="U413" i="1"/>
  <c r="T413" i="1"/>
  <c r="R413" i="1"/>
  <c r="K413" i="1"/>
  <c r="V413" i="1" s="1"/>
  <c r="F413" i="1"/>
  <c r="E413" i="1" s="1"/>
  <c r="S413" i="1" s="1"/>
  <c r="U341" i="1"/>
  <c r="T341" i="1"/>
  <c r="R341" i="1"/>
  <c r="F341" i="1"/>
  <c r="E341" i="1" s="1"/>
  <c r="S341" i="1" s="1"/>
  <c r="U412" i="1"/>
  <c r="T412" i="1"/>
  <c r="R412" i="1"/>
  <c r="F412" i="1"/>
  <c r="E412" i="1" s="1"/>
  <c r="S412" i="1" s="1"/>
  <c r="U401" i="1"/>
  <c r="T401" i="1"/>
  <c r="R401" i="1"/>
  <c r="F401" i="1"/>
  <c r="E401" i="1" s="1"/>
  <c r="S401" i="1" s="1"/>
  <c r="U400" i="1"/>
  <c r="T400" i="1"/>
  <c r="R400" i="1"/>
  <c r="F400" i="1"/>
  <c r="E400" i="1" s="1"/>
  <c r="S400" i="1" s="1"/>
  <c r="U327" i="1"/>
  <c r="T327" i="1"/>
  <c r="R327" i="1"/>
  <c r="F327" i="1"/>
  <c r="E327" i="1" s="1"/>
  <c r="S327" i="1" s="1"/>
  <c r="U399" i="1"/>
  <c r="T399" i="1"/>
  <c r="R399" i="1"/>
  <c r="F399" i="1"/>
  <c r="E399" i="1" s="1"/>
  <c r="S399" i="1" s="1"/>
  <c r="U398" i="1"/>
  <c r="T398" i="1"/>
  <c r="R398" i="1"/>
  <c r="F398" i="1"/>
  <c r="E398" i="1" s="1"/>
  <c r="S398" i="1" s="1"/>
  <c r="U397" i="1"/>
  <c r="T397" i="1"/>
  <c r="R397" i="1"/>
  <c r="F397" i="1"/>
  <c r="E397" i="1" s="1"/>
  <c r="S397" i="1" s="1"/>
  <c r="U799" i="1"/>
  <c r="T799" i="1"/>
  <c r="R799" i="1"/>
  <c r="F799" i="1"/>
  <c r="E799" i="1" s="1"/>
  <c r="S799" i="1" s="1"/>
  <c r="U797" i="1"/>
  <c r="T797" i="1"/>
  <c r="R797" i="1"/>
  <c r="F797" i="1"/>
  <c r="E797" i="1" s="1"/>
  <c r="S797" i="1" s="1"/>
  <c r="U394" i="1"/>
  <c r="T394" i="1"/>
  <c r="R394" i="1"/>
  <c r="F394" i="1"/>
  <c r="E394" i="1" s="1"/>
  <c r="S394" i="1" s="1"/>
  <c r="U393" i="1"/>
  <c r="T393" i="1"/>
  <c r="R393" i="1"/>
  <c r="F393" i="1"/>
  <c r="E393" i="1" s="1"/>
  <c r="S393" i="1" s="1"/>
  <c r="U751" i="1"/>
  <c r="T751" i="1"/>
  <c r="R751" i="1"/>
  <c r="F751" i="1"/>
  <c r="E751" i="1" s="1"/>
  <c r="S751" i="1" s="1"/>
  <c r="U388" i="1"/>
  <c r="T388" i="1"/>
  <c r="R388" i="1"/>
  <c r="F388" i="1"/>
  <c r="E388" i="1" s="1"/>
  <c r="S388" i="1" s="1"/>
  <c r="U299" i="1"/>
  <c r="T299" i="1"/>
  <c r="R299" i="1"/>
  <c r="F299" i="1"/>
  <c r="E299" i="1" s="1"/>
  <c r="S299" i="1" s="1"/>
  <c r="U308" i="1"/>
  <c r="T308" i="1"/>
  <c r="R308" i="1"/>
  <c r="F308" i="1"/>
  <c r="E308" i="1" s="1"/>
  <c r="S308" i="1" s="1"/>
  <c r="U307" i="1"/>
  <c r="T307" i="1"/>
  <c r="R307" i="1"/>
  <c r="F307" i="1"/>
  <c r="E307" i="1" s="1"/>
  <c r="S307" i="1" s="1"/>
  <c r="U387" i="1"/>
  <c r="T387" i="1"/>
  <c r="R387" i="1"/>
  <c r="F387" i="1"/>
  <c r="E387" i="1" s="1"/>
  <c r="S387" i="1" s="1"/>
  <c r="U306" i="1"/>
  <c r="T306" i="1"/>
  <c r="R306" i="1"/>
  <c r="F306" i="1"/>
  <c r="E306" i="1" s="1"/>
  <c r="S306" i="1" s="1"/>
  <c r="U386" i="1"/>
  <c r="T386" i="1"/>
  <c r="R386" i="1"/>
  <c r="F386" i="1"/>
  <c r="E386" i="1" s="1"/>
  <c r="S386" i="1" s="1"/>
  <c r="U385" i="1"/>
  <c r="T385" i="1"/>
  <c r="R385" i="1"/>
  <c r="F385" i="1"/>
  <c r="E385" i="1" s="1"/>
  <c r="S385" i="1" s="1"/>
  <c r="U384" i="1"/>
  <c r="T384" i="1"/>
  <c r="R384" i="1"/>
  <c r="F384" i="1"/>
  <c r="E384" i="1" s="1"/>
  <c r="S384" i="1" s="1"/>
  <c r="U383" i="1"/>
  <c r="T383" i="1"/>
  <c r="R383" i="1"/>
  <c r="F383" i="1"/>
  <c r="E383" i="1" s="1"/>
  <c r="S383" i="1" s="1"/>
  <c r="U382" i="1"/>
  <c r="T382" i="1"/>
  <c r="R382" i="1"/>
  <c r="F382" i="1"/>
  <c r="E382" i="1" s="1"/>
  <c r="S382" i="1" s="1"/>
  <c r="U379" i="1"/>
  <c r="T379" i="1"/>
  <c r="R379" i="1"/>
  <c r="F379" i="1"/>
  <c r="E379" i="1" s="1"/>
  <c r="S379" i="1" s="1"/>
  <c r="U298" i="1"/>
  <c r="T298" i="1"/>
  <c r="R298" i="1"/>
  <c r="F298" i="1"/>
  <c r="E298" i="1" s="1"/>
  <c r="S298" i="1" s="1"/>
  <c r="U297" i="1"/>
  <c r="T297" i="1"/>
  <c r="R297" i="1"/>
  <c r="F297" i="1"/>
  <c r="E297" i="1" s="1"/>
  <c r="S297" i="1" s="1"/>
  <c r="U305" i="1"/>
  <c r="T305" i="1"/>
  <c r="R305" i="1"/>
  <c r="F305" i="1"/>
  <c r="E305" i="1" s="1"/>
  <c r="S305" i="1" s="1"/>
  <c r="U378" i="1"/>
  <c r="T378" i="1"/>
  <c r="R378" i="1"/>
  <c r="F378" i="1"/>
  <c r="E378" i="1" s="1"/>
  <c r="S378" i="1" s="1"/>
  <c r="U377" i="1"/>
  <c r="T377" i="1"/>
  <c r="R377" i="1"/>
  <c r="F377" i="1"/>
  <c r="E377" i="1" s="1"/>
  <c r="S377" i="1" s="1"/>
  <c r="U376" i="1"/>
  <c r="T376" i="1"/>
  <c r="R376" i="1"/>
  <c r="F376" i="1"/>
  <c r="E376" i="1" s="1"/>
  <c r="S376" i="1" s="1"/>
  <c r="U375" i="1"/>
  <c r="T375" i="1"/>
  <c r="R375" i="1"/>
  <c r="F375" i="1"/>
  <c r="E375" i="1" s="1"/>
  <c r="S375" i="1" s="1"/>
  <c r="U374" i="1"/>
  <c r="T374" i="1"/>
  <c r="R374" i="1"/>
  <c r="F374" i="1"/>
  <c r="E374" i="1" s="1"/>
  <c r="S374" i="1" s="1"/>
  <c r="U296" i="1"/>
  <c r="T296" i="1"/>
  <c r="R296" i="1"/>
  <c r="F296" i="1"/>
  <c r="E296" i="1" s="1"/>
  <c r="S296" i="1" s="1"/>
  <c r="U295" i="1"/>
  <c r="T295" i="1"/>
  <c r="R295" i="1"/>
  <c r="F295" i="1"/>
  <c r="E295" i="1" s="1"/>
  <c r="S295" i="1" s="1"/>
  <c r="U294" i="1"/>
  <c r="T294" i="1"/>
  <c r="R294" i="1"/>
  <c r="F294" i="1"/>
  <c r="E294" i="1" s="1"/>
  <c r="S294" i="1" s="1"/>
  <c r="U373" i="1"/>
  <c r="T373" i="1"/>
  <c r="R373" i="1"/>
  <c r="F373" i="1"/>
  <c r="E373" i="1" s="1"/>
  <c r="S373" i="1" s="1"/>
  <c r="U293" i="1"/>
  <c r="T293" i="1"/>
  <c r="R293" i="1"/>
  <c r="F293" i="1"/>
  <c r="E293" i="1" s="1"/>
  <c r="S293" i="1" s="1"/>
  <c r="U258" i="1"/>
  <c r="T258" i="1"/>
  <c r="R258" i="1"/>
  <c r="F258" i="1"/>
  <c r="E258" i="1" s="1"/>
  <c r="S258" i="1" s="1"/>
  <c r="U372" i="1"/>
  <c r="T372" i="1"/>
  <c r="R372" i="1"/>
  <c r="F372" i="1"/>
  <c r="E372" i="1" s="1"/>
  <c r="S372" i="1" s="1"/>
  <c r="U670" i="1"/>
  <c r="T670" i="1"/>
  <c r="R670" i="1"/>
  <c r="F670" i="1"/>
  <c r="E670" i="1" s="1"/>
  <c r="S670" i="1" s="1"/>
  <c r="U366" i="1"/>
  <c r="T366" i="1"/>
  <c r="R366" i="1"/>
  <c r="F366" i="1"/>
  <c r="E366" i="1" s="1"/>
  <c r="S366" i="1" s="1"/>
  <c r="U365" i="1"/>
  <c r="T365" i="1"/>
  <c r="R365" i="1"/>
  <c r="F365" i="1"/>
  <c r="E365" i="1" s="1"/>
  <c r="S365" i="1" s="1"/>
  <c r="U364" i="1"/>
  <c r="T364" i="1"/>
  <c r="R364" i="1"/>
  <c r="F364" i="1"/>
  <c r="E364" i="1" s="1"/>
  <c r="S364" i="1" s="1"/>
  <c r="U363" i="1"/>
  <c r="T363" i="1"/>
  <c r="R363" i="1"/>
  <c r="F363" i="1"/>
  <c r="E363" i="1" s="1"/>
  <c r="S363" i="1" s="1"/>
  <c r="U362" i="1"/>
  <c r="T362" i="1"/>
  <c r="R362" i="1"/>
  <c r="F362" i="1"/>
  <c r="E362" i="1" s="1"/>
  <c r="S362" i="1" s="1"/>
  <c r="U361" i="1"/>
  <c r="T361" i="1"/>
  <c r="R361" i="1"/>
  <c r="F361" i="1"/>
  <c r="E361" i="1" s="1"/>
  <c r="S361" i="1" s="1"/>
  <c r="U360" i="1"/>
  <c r="T360" i="1"/>
  <c r="R360" i="1"/>
  <c r="F360" i="1"/>
  <c r="E360" i="1" s="1"/>
  <c r="S360" i="1" s="1"/>
  <c r="U359" i="1"/>
  <c r="T359" i="1"/>
  <c r="R359" i="1"/>
  <c r="F359" i="1"/>
  <c r="E359" i="1" s="1"/>
  <c r="S359" i="1" s="1"/>
  <c r="U358" i="1"/>
  <c r="T358" i="1"/>
  <c r="R358" i="1"/>
  <c r="F358" i="1"/>
  <c r="E358" i="1" s="1"/>
  <c r="S358" i="1" s="1"/>
  <c r="U357" i="1"/>
  <c r="T357" i="1"/>
  <c r="R357" i="1"/>
  <c r="F357" i="1"/>
  <c r="E357" i="1" s="1"/>
  <c r="S357" i="1" s="1"/>
  <c r="U351" i="1"/>
  <c r="T351" i="1"/>
  <c r="R351" i="1"/>
  <c r="F351" i="1"/>
  <c r="E351" i="1" s="1"/>
  <c r="S351" i="1" s="1"/>
  <c r="U356" i="1"/>
  <c r="T356" i="1"/>
  <c r="R356" i="1"/>
  <c r="F356" i="1"/>
  <c r="E356" i="1" s="1"/>
  <c r="S356" i="1" s="1"/>
  <c r="U350" i="1"/>
  <c r="T350" i="1"/>
  <c r="R350" i="1"/>
  <c r="F350" i="1"/>
  <c r="E350" i="1" s="1"/>
  <c r="S350" i="1" s="1"/>
  <c r="U349" i="1"/>
  <c r="T349" i="1"/>
  <c r="R349" i="1"/>
  <c r="F349" i="1"/>
  <c r="E349" i="1" s="1"/>
  <c r="S349" i="1" s="1"/>
  <c r="U348" i="1"/>
  <c r="T348" i="1"/>
  <c r="R348" i="1"/>
  <c r="F348" i="1"/>
  <c r="E348" i="1" s="1"/>
  <c r="S348" i="1" s="1"/>
  <c r="U270" i="1"/>
  <c r="T270" i="1"/>
  <c r="R270" i="1"/>
  <c r="F270" i="1"/>
  <c r="E270" i="1" s="1"/>
  <c r="S270" i="1" s="1"/>
  <c r="U269" i="1"/>
  <c r="T269" i="1"/>
  <c r="R269" i="1"/>
  <c r="F269" i="1"/>
  <c r="E269" i="1" s="1"/>
  <c r="S269" i="1" s="1"/>
  <c r="U268" i="1"/>
  <c r="T268" i="1"/>
  <c r="R268" i="1"/>
  <c r="F268" i="1"/>
  <c r="E268" i="1" s="1"/>
  <c r="S268" i="1" s="1"/>
  <c r="U267" i="1"/>
  <c r="T267" i="1"/>
  <c r="R267" i="1"/>
  <c r="F267" i="1"/>
  <c r="E267" i="1" s="1"/>
  <c r="S267" i="1" s="1"/>
  <c r="U266" i="1"/>
  <c r="T266" i="1"/>
  <c r="R266" i="1"/>
  <c r="F266" i="1"/>
  <c r="E266" i="1" s="1"/>
  <c r="S266" i="1" s="1"/>
  <c r="U265" i="1"/>
  <c r="T265" i="1"/>
  <c r="R265" i="1"/>
  <c r="F265" i="1"/>
  <c r="E265" i="1" s="1"/>
  <c r="S265" i="1" s="1"/>
  <c r="U284" i="1"/>
  <c r="T284" i="1"/>
  <c r="R284" i="1"/>
  <c r="F284" i="1"/>
  <c r="E284" i="1" s="1"/>
  <c r="S284" i="1" s="1"/>
  <c r="U347" i="1"/>
  <c r="T347" i="1"/>
  <c r="R347" i="1"/>
  <c r="F347" i="1"/>
  <c r="E347" i="1" s="1"/>
  <c r="S347" i="1" s="1"/>
  <c r="U346" i="1"/>
  <c r="T346" i="1"/>
  <c r="R346" i="1"/>
  <c r="F346" i="1"/>
  <c r="E346" i="1" s="1"/>
  <c r="S346" i="1" s="1"/>
  <c r="U345" i="1"/>
  <c r="T345" i="1"/>
  <c r="R345" i="1"/>
  <c r="F345" i="1"/>
  <c r="E345" i="1" s="1"/>
  <c r="S345" i="1" s="1"/>
  <c r="U344" i="1"/>
  <c r="T344" i="1"/>
  <c r="R344" i="1"/>
  <c r="F344" i="1"/>
  <c r="E344" i="1" s="1"/>
  <c r="S344" i="1" s="1"/>
  <c r="U343" i="1"/>
  <c r="T343" i="1"/>
  <c r="R343" i="1"/>
  <c r="F343" i="1"/>
  <c r="E343" i="1" s="1"/>
  <c r="S343" i="1" s="1"/>
  <c r="U342" i="1"/>
  <c r="T342" i="1"/>
  <c r="R342" i="1"/>
  <c r="F342" i="1"/>
  <c r="E342" i="1" s="1"/>
  <c r="S342" i="1" s="1"/>
  <c r="U750" i="1"/>
  <c r="T750" i="1"/>
  <c r="R750" i="1"/>
  <c r="F750" i="1"/>
  <c r="E750" i="1" s="1"/>
  <c r="S750" i="1" s="1"/>
  <c r="U336" i="1"/>
  <c r="T336" i="1"/>
  <c r="R336" i="1"/>
  <c r="F336" i="1"/>
  <c r="E336" i="1" s="1"/>
  <c r="S336" i="1" s="1"/>
  <c r="U335" i="1"/>
  <c r="T335" i="1"/>
  <c r="R335" i="1"/>
  <c r="F335" i="1"/>
  <c r="E335" i="1" s="1"/>
  <c r="S335" i="1" s="1"/>
  <c r="U334" i="1"/>
  <c r="T334" i="1"/>
  <c r="R334" i="1"/>
  <c r="F334" i="1"/>
  <c r="E334" i="1" s="1"/>
  <c r="S334" i="1" s="1"/>
  <c r="U333" i="1"/>
  <c r="T333" i="1"/>
  <c r="R333" i="1"/>
  <c r="F333" i="1"/>
  <c r="E333" i="1" s="1"/>
  <c r="S333" i="1" s="1"/>
  <c r="U332" i="1"/>
  <c r="T332" i="1"/>
  <c r="R332" i="1"/>
  <c r="F332" i="1"/>
  <c r="E332" i="1" s="1"/>
  <c r="S332" i="1" s="1"/>
  <c r="U331" i="1"/>
  <c r="T331" i="1"/>
  <c r="R331" i="1"/>
  <c r="F331" i="1"/>
  <c r="E331" i="1" s="1"/>
  <c r="S331" i="1" s="1"/>
  <c r="U330" i="1"/>
  <c r="T330" i="1"/>
  <c r="R330" i="1"/>
  <c r="F330" i="1"/>
  <c r="E330" i="1" s="1"/>
  <c r="S330" i="1" s="1"/>
  <c r="U261" i="1"/>
  <c r="T261" i="1"/>
  <c r="R261" i="1"/>
  <c r="F261" i="1"/>
  <c r="E261" i="1" s="1"/>
  <c r="S261" i="1" s="1"/>
  <c r="U264" i="1"/>
  <c r="T264" i="1"/>
  <c r="R264" i="1"/>
  <c r="F264" i="1"/>
  <c r="E264" i="1" s="1"/>
  <c r="S264" i="1" s="1"/>
  <c r="U263" i="1"/>
  <c r="T263" i="1"/>
  <c r="R263" i="1"/>
  <c r="F263" i="1"/>
  <c r="E263" i="1" s="1"/>
  <c r="S263" i="1" s="1"/>
  <c r="U326" i="1"/>
  <c r="T326" i="1"/>
  <c r="R326" i="1"/>
  <c r="F326" i="1"/>
  <c r="E326" i="1" s="1"/>
  <c r="S326" i="1" s="1"/>
  <c r="U325" i="1"/>
  <c r="T325" i="1"/>
  <c r="R325" i="1"/>
  <c r="F325" i="1"/>
  <c r="E325" i="1" s="1"/>
  <c r="S325" i="1" s="1"/>
  <c r="U324" i="1"/>
  <c r="T324" i="1"/>
  <c r="R324" i="1"/>
  <c r="F324" i="1"/>
  <c r="E324" i="1" s="1"/>
  <c r="S324" i="1" s="1"/>
  <c r="U323" i="1"/>
  <c r="T323" i="1"/>
  <c r="R323" i="1"/>
  <c r="F323" i="1"/>
  <c r="E323" i="1" s="1"/>
  <c r="S323" i="1" s="1"/>
  <c r="U322" i="1"/>
  <c r="T322" i="1"/>
  <c r="R322" i="1"/>
  <c r="F322" i="1"/>
  <c r="E322" i="1" s="1"/>
  <c r="S322" i="1" s="1"/>
  <c r="U321" i="1"/>
  <c r="T321" i="1"/>
  <c r="R321" i="1"/>
  <c r="F321" i="1"/>
  <c r="E321" i="1" s="1"/>
  <c r="S321" i="1" s="1"/>
  <c r="U320" i="1"/>
  <c r="T320" i="1"/>
  <c r="R320" i="1"/>
  <c r="F320" i="1"/>
  <c r="E320" i="1" s="1"/>
  <c r="S320" i="1" s="1"/>
  <c r="U319" i="1"/>
  <c r="T319" i="1"/>
  <c r="R319" i="1"/>
  <c r="F319" i="1"/>
  <c r="E319" i="1" s="1"/>
  <c r="S319" i="1" s="1"/>
  <c r="U318" i="1"/>
  <c r="T318" i="1"/>
  <c r="R318" i="1"/>
  <c r="F318" i="1"/>
  <c r="E318" i="1" s="1"/>
  <c r="S318" i="1" s="1"/>
  <c r="U317" i="1"/>
  <c r="T317" i="1"/>
  <c r="R317" i="1"/>
  <c r="F317" i="1"/>
  <c r="E317" i="1" s="1"/>
  <c r="S317" i="1" s="1"/>
  <c r="U316" i="1"/>
  <c r="T316" i="1"/>
  <c r="R316" i="1"/>
  <c r="F316" i="1"/>
  <c r="E316" i="1" s="1"/>
  <c r="S316" i="1" s="1"/>
  <c r="U211" i="1"/>
  <c r="T211" i="1"/>
  <c r="R211" i="1"/>
  <c r="F211" i="1"/>
  <c r="E211" i="1" s="1"/>
  <c r="S211" i="1" s="1"/>
  <c r="U370" i="1"/>
  <c r="T370" i="1"/>
  <c r="R370" i="1"/>
  <c r="F370" i="1"/>
  <c r="E370" i="1" s="1"/>
  <c r="S370" i="1" s="1"/>
  <c r="U329" i="1"/>
  <c r="T329" i="1"/>
  <c r="R329" i="1"/>
  <c r="F329" i="1"/>
  <c r="E329" i="1" s="1"/>
  <c r="S329" i="1" s="1"/>
  <c r="U315" i="1"/>
  <c r="T315" i="1"/>
  <c r="R315" i="1"/>
  <c r="F315" i="1"/>
  <c r="E315" i="1" s="1"/>
  <c r="S315" i="1" s="1"/>
  <c r="U381" i="1"/>
  <c r="T381" i="1"/>
  <c r="R381" i="1"/>
  <c r="F381" i="1"/>
  <c r="E381" i="1" s="1"/>
  <c r="S381" i="1" s="1"/>
  <c r="U257" i="1"/>
  <c r="T257" i="1"/>
  <c r="R257" i="1"/>
  <c r="F257" i="1"/>
  <c r="E257" i="1" s="1"/>
  <c r="S257" i="1" s="1"/>
  <c r="U210" i="1"/>
  <c r="T210" i="1"/>
  <c r="R210" i="1"/>
  <c r="F210" i="1"/>
  <c r="E210" i="1" s="1"/>
  <c r="S210" i="1" s="1"/>
  <c r="U256" i="1"/>
  <c r="T256" i="1"/>
  <c r="R256" i="1"/>
  <c r="F256" i="1"/>
  <c r="E256" i="1" s="1"/>
  <c r="S256" i="1" s="1"/>
  <c r="U255" i="1"/>
  <c r="T255" i="1"/>
  <c r="R255" i="1"/>
  <c r="F255" i="1"/>
  <c r="E255" i="1" s="1"/>
  <c r="S255" i="1" s="1"/>
  <c r="U254" i="1"/>
  <c r="T254" i="1"/>
  <c r="R254" i="1"/>
  <c r="F254" i="1"/>
  <c r="E254" i="1" s="1"/>
  <c r="S254" i="1" s="1"/>
  <c r="U253" i="1"/>
  <c r="T253" i="1"/>
  <c r="R253" i="1"/>
  <c r="F253" i="1"/>
  <c r="E253" i="1" s="1"/>
  <c r="S253" i="1" s="1"/>
  <c r="U252" i="1"/>
  <c r="T252" i="1"/>
  <c r="R252" i="1"/>
  <c r="F252" i="1"/>
  <c r="E252" i="1" s="1"/>
  <c r="S252" i="1" s="1"/>
  <c r="U251" i="1"/>
  <c r="T251" i="1"/>
  <c r="R251" i="1"/>
  <c r="F251" i="1"/>
  <c r="E251" i="1" s="1"/>
  <c r="S251" i="1" s="1"/>
  <c r="U314" i="1"/>
  <c r="T314" i="1"/>
  <c r="R314" i="1"/>
  <c r="F314" i="1"/>
  <c r="E314" i="1" s="1"/>
  <c r="S314" i="1" s="1"/>
  <c r="U304" i="1"/>
  <c r="T304" i="1"/>
  <c r="R304" i="1"/>
  <c r="F304" i="1"/>
  <c r="E304" i="1" s="1"/>
  <c r="S304" i="1" s="1"/>
  <c r="U313" i="1"/>
  <c r="T313" i="1"/>
  <c r="R313" i="1"/>
  <c r="F313" i="1"/>
  <c r="E313" i="1" s="1"/>
  <c r="S313" i="1" s="1"/>
  <c r="U312" i="1"/>
  <c r="T312" i="1"/>
  <c r="R312" i="1"/>
  <c r="F312" i="1"/>
  <c r="E312" i="1" s="1"/>
  <c r="S312" i="1" s="1"/>
  <c r="U311" i="1"/>
  <c r="T311" i="1"/>
  <c r="R311" i="1"/>
  <c r="F311" i="1"/>
  <c r="E311" i="1" s="1"/>
  <c r="S311" i="1" s="1"/>
  <c r="U250" i="1"/>
  <c r="T250" i="1"/>
  <c r="R250" i="1"/>
  <c r="F250" i="1"/>
  <c r="E250" i="1" s="1"/>
  <c r="S250" i="1" s="1"/>
  <c r="U238" i="1"/>
  <c r="T238" i="1"/>
  <c r="R238" i="1"/>
  <c r="F238" i="1"/>
  <c r="E238" i="1" s="1"/>
  <c r="S238" i="1" s="1"/>
  <c r="U310" i="1"/>
  <c r="T310" i="1"/>
  <c r="R310" i="1"/>
  <c r="F310" i="1"/>
  <c r="E310" i="1" s="1"/>
  <c r="S310" i="1" s="1"/>
  <c r="U309" i="1"/>
  <c r="T309" i="1"/>
  <c r="R309" i="1"/>
  <c r="F309" i="1"/>
  <c r="E309" i="1" s="1"/>
  <c r="S309" i="1" s="1"/>
  <c r="U303" i="1"/>
  <c r="T303" i="1"/>
  <c r="R303" i="1"/>
  <c r="F303" i="1"/>
  <c r="E303" i="1" s="1"/>
  <c r="S303" i="1" s="1"/>
  <c r="U292" i="1"/>
  <c r="T292" i="1"/>
  <c r="R292" i="1"/>
  <c r="F292" i="1"/>
  <c r="E292" i="1" s="1"/>
  <c r="S292" i="1" s="1"/>
  <c r="U302" i="1"/>
  <c r="T302" i="1"/>
  <c r="R302" i="1"/>
  <c r="F302" i="1"/>
  <c r="E302" i="1" s="1"/>
  <c r="S302" i="1" s="1"/>
  <c r="U291" i="1"/>
  <c r="T291" i="1"/>
  <c r="R291" i="1"/>
  <c r="F291" i="1"/>
  <c r="E291" i="1" s="1"/>
  <c r="S291" i="1" s="1"/>
  <c r="U290" i="1"/>
  <c r="T290" i="1"/>
  <c r="R290" i="1"/>
  <c r="F290" i="1"/>
  <c r="E290" i="1" s="1"/>
  <c r="S290" i="1" s="1"/>
  <c r="U289" i="1"/>
  <c r="T289" i="1"/>
  <c r="R289" i="1"/>
  <c r="F289" i="1"/>
  <c r="E289" i="1" s="1"/>
  <c r="S289" i="1" s="1"/>
  <c r="U288" i="1"/>
  <c r="T288" i="1"/>
  <c r="R288" i="1"/>
  <c r="F288" i="1"/>
  <c r="E288" i="1" s="1"/>
  <c r="S288" i="1" s="1"/>
  <c r="U237" i="1"/>
  <c r="T237" i="1"/>
  <c r="R237" i="1"/>
  <c r="F237" i="1"/>
  <c r="E237" i="1" s="1"/>
  <c r="S237" i="1" s="1"/>
  <c r="U283" i="1"/>
  <c r="T283" i="1"/>
  <c r="R283" i="1"/>
  <c r="F283" i="1"/>
  <c r="E283" i="1" s="1"/>
  <c r="S283" i="1" s="1"/>
  <c r="U228" i="1"/>
  <c r="T228" i="1"/>
  <c r="R228" i="1"/>
  <c r="F228" i="1"/>
  <c r="E228" i="1" s="1"/>
  <c r="S228" i="1" s="1"/>
  <c r="U282" i="1"/>
  <c r="T282" i="1"/>
  <c r="R282" i="1"/>
  <c r="F282" i="1"/>
  <c r="E282" i="1" s="1"/>
  <c r="S282" i="1" s="1"/>
  <c r="U227" i="1"/>
  <c r="T227" i="1"/>
  <c r="R227" i="1"/>
  <c r="F227" i="1"/>
  <c r="E227" i="1" s="1"/>
  <c r="S227" i="1" s="1"/>
  <c r="U187" i="1"/>
  <c r="T187" i="1"/>
  <c r="R187" i="1"/>
  <c r="F187" i="1"/>
  <c r="E187" i="1" s="1"/>
  <c r="S187" i="1" s="1"/>
  <c r="U186" i="1"/>
  <c r="T186" i="1"/>
  <c r="R186" i="1"/>
  <c r="F186" i="1"/>
  <c r="E186" i="1" s="1"/>
  <c r="S186" i="1" s="1"/>
  <c r="U281" i="1"/>
  <c r="T281" i="1"/>
  <c r="R281" i="1"/>
  <c r="F281" i="1"/>
  <c r="E281" i="1" s="1"/>
  <c r="S281" i="1" s="1"/>
  <c r="U280" i="1"/>
  <c r="T280" i="1"/>
  <c r="R280" i="1"/>
  <c r="F280" i="1"/>
  <c r="E280" i="1" s="1"/>
  <c r="S280" i="1" s="1"/>
  <c r="U279" i="1"/>
  <c r="T279" i="1"/>
  <c r="R279" i="1"/>
  <c r="F279" i="1"/>
  <c r="E279" i="1" s="1"/>
  <c r="S279" i="1" s="1"/>
  <c r="U278" i="1"/>
  <c r="T278" i="1"/>
  <c r="R278" i="1"/>
  <c r="F278" i="1"/>
  <c r="E278" i="1" s="1"/>
  <c r="S278" i="1" s="1"/>
  <c r="U277" i="1"/>
  <c r="T277" i="1"/>
  <c r="R277" i="1"/>
  <c r="F277" i="1"/>
  <c r="E277" i="1" s="1"/>
  <c r="S277" i="1" s="1"/>
  <c r="U287" i="1"/>
  <c r="T287" i="1"/>
  <c r="R287" i="1"/>
  <c r="F287" i="1"/>
  <c r="E287" i="1" s="1"/>
  <c r="S287" i="1" s="1"/>
  <c r="U276" i="1"/>
  <c r="T276" i="1"/>
  <c r="R276" i="1"/>
  <c r="F276" i="1"/>
  <c r="E276" i="1" s="1"/>
  <c r="S276" i="1" s="1"/>
  <c r="U275" i="1"/>
  <c r="T275" i="1"/>
  <c r="R275" i="1"/>
  <c r="F275" i="1"/>
  <c r="E275" i="1" s="1"/>
  <c r="S275" i="1" s="1"/>
  <c r="U274" i="1"/>
  <c r="T274" i="1"/>
  <c r="R274" i="1"/>
  <c r="F274" i="1"/>
  <c r="E274" i="1" s="1"/>
  <c r="S274" i="1" s="1"/>
  <c r="U209" i="1"/>
  <c r="T209" i="1"/>
  <c r="R209" i="1"/>
  <c r="F209" i="1"/>
  <c r="E209" i="1" s="1"/>
  <c r="S209" i="1" s="1"/>
  <c r="U225" i="1"/>
  <c r="T225" i="1"/>
  <c r="R225" i="1"/>
  <c r="F225" i="1"/>
  <c r="E225" i="1" s="1"/>
  <c r="S225" i="1" s="1"/>
  <c r="U224" i="1"/>
  <c r="T224" i="1"/>
  <c r="R224" i="1"/>
  <c r="F224" i="1"/>
  <c r="E224" i="1" s="1"/>
  <c r="S224" i="1" s="1"/>
  <c r="U273" i="1"/>
  <c r="T273" i="1"/>
  <c r="R273" i="1"/>
  <c r="F273" i="1"/>
  <c r="E273" i="1" s="1"/>
  <c r="S273" i="1" s="1"/>
  <c r="U272" i="1"/>
  <c r="T272" i="1"/>
  <c r="R272" i="1"/>
  <c r="F272" i="1"/>
  <c r="E272" i="1" s="1"/>
  <c r="S272" i="1" s="1"/>
  <c r="U262" i="1"/>
  <c r="T262" i="1"/>
  <c r="R262" i="1"/>
  <c r="F262" i="1"/>
  <c r="E262" i="1" s="1"/>
  <c r="S262" i="1" s="1"/>
  <c r="U340" i="1"/>
  <c r="T340" i="1"/>
  <c r="R340" i="1"/>
  <c r="F340" i="1"/>
  <c r="E340" i="1" s="1"/>
  <c r="S340" i="1" s="1"/>
  <c r="U271" i="1"/>
  <c r="T271" i="1"/>
  <c r="R271" i="1"/>
  <c r="F271" i="1"/>
  <c r="E271" i="1" s="1"/>
  <c r="S271" i="1" s="1"/>
  <c r="U328" i="1"/>
  <c r="T328" i="1"/>
  <c r="R328" i="1"/>
  <c r="F328" i="1"/>
  <c r="E328" i="1" s="1"/>
  <c r="S328" i="1" s="1"/>
  <c r="U301" i="1"/>
  <c r="T301" i="1"/>
  <c r="R301" i="1"/>
  <c r="F301" i="1"/>
  <c r="E301" i="1" s="1"/>
  <c r="S301" i="1" s="1"/>
  <c r="U169" i="1"/>
  <c r="T169" i="1"/>
  <c r="R169" i="1"/>
  <c r="F169" i="1"/>
  <c r="E169" i="1" s="1"/>
  <c r="S169" i="1" s="1"/>
  <c r="U286" i="1"/>
  <c r="T286" i="1"/>
  <c r="R286" i="1"/>
  <c r="F286" i="1"/>
  <c r="E286" i="1" s="1"/>
  <c r="S286" i="1" s="1"/>
  <c r="U285" i="1"/>
  <c r="T285" i="1"/>
  <c r="R285" i="1"/>
  <c r="F285" i="1"/>
  <c r="E285" i="1" s="1"/>
  <c r="S285" i="1" s="1"/>
  <c r="U185" i="1"/>
  <c r="T185" i="1"/>
  <c r="R185" i="1"/>
  <c r="F185" i="1"/>
  <c r="E185" i="1" s="1"/>
  <c r="S185" i="1" s="1"/>
  <c r="U184" i="1"/>
  <c r="T184" i="1"/>
  <c r="R184" i="1"/>
  <c r="F184" i="1"/>
  <c r="E184" i="1" s="1"/>
  <c r="S184" i="1" s="1"/>
  <c r="U183" i="1"/>
  <c r="T183" i="1"/>
  <c r="R183" i="1"/>
  <c r="F183" i="1"/>
  <c r="E183" i="1" s="1"/>
  <c r="S183" i="1" s="1"/>
  <c r="U260" i="1"/>
  <c r="T260" i="1"/>
  <c r="R260" i="1"/>
  <c r="F260" i="1"/>
  <c r="E260" i="1" s="1"/>
  <c r="S260" i="1" s="1"/>
  <c r="U135" i="1"/>
  <c r="T135" i="1"/>
  <c r="R135" i="1"/>
  <c r="F135" i="1"/>
  <c r="E135" i="1" s="1"/>
  <c r="S135" i="1" s="1"/>
  <c r="U259" i="1"/>
  <c r="T259" i="1"/>
  <c r="R259" i="1"/>
  <c r="F259" i="1"/>
  <c r="E259" i="1" s="1"/>
  <c r="S259" i="1" s="1"/>
  <c r="U249" i="1"/>
  <c r="T249" i="1"/>
  <c r="R249" i="1"/>
  <c r="F249" i="1"/>
  <c r="E249" i="1" s="1"/>
  <c r="S249" i="1" s="1"/>
  <c r="U248" i="1"/>
  <c r="T248" i="1"/>
  <c r="R248" i="1"/>
  <c r="F248" i="1"/>
  <c r="E248" i="1" s="1"/>
  <c r="S248" i="1" s="1"/>
  <c r="U247" i="1"/>
  <c r="T247" i="1"/>
  <c r="R247" i="1"/>
  <c r="F247" i="1"/>
  <c r="E247" i="1" s="1"/>
  <c r="S247" i="1" s="1"/>
  <c r="U246" i="1"/>
  <c r="T246" i="1"/>
  <c r="R246" i="1"/>
  <c r="F246" i="1"/>
  <c r="E246" i="1" s="1"/>
  <c r="S246" i="1" s="1"/>
  <c r="U245" i="1"/>
  <c r="T245" i="1"/>
  <c r="R245" i="1"/>
  <c r="F245" i="1"/>
  <c r="E245" i="1" s="1"/>
  <c r="S245" i="1" s="1"/>
  <c r="U244" i="1"/>
  <c r="T244" i="1"/>
  <c r="R244" i="1"/>
  <c r="F244" i="1"/>
  <c r="E244" i="1" s="1"/>
  <c r="S244" i="1" s="1"/>
  <c r="U163" i="1"/>
  <c r="T163" i="1"/>
  <c r="R163" i="1"/>
  <c r="F163" i="1"/>
  <c r="E163" i="1" s="1"/>
  <c r="S163" i="1" s="1"/>
  <c r="U168" i="1"/>
  <c r="T168" i="1"/>
  <c r="R168" i="1"/>
  <c r="F168" i="1"/>
  <c r="E168" i="1" s="1"/>
  <c r="S168" i="1" s="1"/>
  <c r="U162" i="1"/>
  <c r="T162" i="1"/>
  <c r="R162" i="1"/>
  <c r="F162" i="1"/>
  <c r="E162" i="1" s="1"/>
  <c r="S162" i="1" s="1"/>
  <c r="U161" i="1"/>
  <c r="T161" i="1"/>
  <c r="R161" i="1"/>
  <c r="F161" i="1"/>
  <c r="E161" i="1" s="1"/>
  <c r="S161" i="1" s="1"/>
  <c r="U160" i="1"/>
  <c r="T160" i="1"/>
  <c r="R160" i="1"/>
  <c r="F160" i="1"/>
  <c r="E160" i="1" s="1"/>
  <c r="S160" i="1" s="1"/>
  <c r="U243" i="1"/>
  <c r="T243" i="1"/>
  <c r="R243" i="1"/>
  <c r="F243" i="1"/>
  <c r="E243" i="1" s="1"/>
  <c r="S243" i="1" s="1"/>
  <c r="U159" i="1"/>
  <c r="T159" i="1"/>
  <c r="R159" i="1"/>
  <c r="F159" i="1"/>
  <c r="E159" i="1" s="1"/>
  <c r="S159" i="1" s="1"/>
  <c r="U149" i="1"/>
  <c r="T149" i="1"/>
  <c r="R149" i="1"/>
  <c r="F149" i="1"/>
  <c r="E149" i="1" s="1"/>
  <c r="S149" i="1" s="1"/>
  <c r="U158" i="1"/>
  <c r="T158" i="1"/>
  <c r="R158" i="1"/>
  <c r="F158" i="1"/>
  <c r="E158" i="1" s="1"/>
  <c r="S158" i="1" s="1"/>
  <c r="U157" i="1"/>
  <c r="T157" i="1"/>
  <c r="R157" i="1"/>
  <c r="F157" i="1"/>
  <c r="E157" i="1" s="1"/>
  <c r="S157" i="1" s="1"/>
  <c r="U148" i="1"/>
  <c r="T148" i="1"/>
  <c r="R148" i="1"/>
  <c r="F148" i="1"/>
  <c r="E148" i="1" s="1"/>
  <c r="S148" i="1" s="1"/>
  <c r="U147" i="1"/>
  <c r="T147" i="1"/>
  <c r="R147" i="1"/>
  <c r="F147" i="1"/>
  <c r="E147" i="1" s="1"/>
  <c r="S147" i="1" s="1"/>
  <c r="U146" i="1"/>
  <c r="T146" i="1"/>
  <c r="R146" i="1"/>
  <c r="F146" i="1"/>
  <c r="E146" i="1" s="1"/>
  <c r="S146" i="1" s="1"/>
  <c r="U208" i="1"/>
  <c r="T208" i="1"/>
  <c r="R208" i="1"/>
  <c r="F208" i="1"/>
  <c r="E208" i="1" s="1"/>
  <c r="S208" i="1" s="1"/>
  <c r="U119" i="1"/>
  <c r="T119" i="1"/>
  <c r="R119" i="1"/>
  <c r="F119" i="1"/>
  <c r="E119" i="1" s="1"/>
  <c r="S119" i="1" s="1"/>
  <c r="U242" i="1"/>
  <c r="T242" i="1"/>
  <c r="R242" i="1"/>
  <c r="F242" i="1"/>
  <c r="E242" i="1" s="1"/>
  <c r="S242" i="1" s="1"/>
  <c r="U241" i="1"/>
  <c r="T241" i="1"/>
  <c r="R241" i="1"/>
  <c r="F241" i="1"/>
  <c r="E241" i="1" s="1"/>
  <c r="S241" i="1" s="1"/>
  <c r="U240" i="1"/>
  <c r="T240" i="1"/>
  <c r="R240" i="1"/>
  <c r="F240" i="1"/>
  <c r="E240" i="1" s="1"/>
  <c r="S240" i="1" s="1"/>
  <c r="U239" i="1"/>
  <c r="T239" i="1"/>
  <c r="R239" i="1"/>
  <c r="F239" i="1"/>
  <c r="E239" i="1" s="1"/>
  <c r="S239" i="1" s="1"/>
  <c r="U236" i="1"/>
  <c r="T236" i="1"/>
  <c r="R236" i="1"/>
  <c r="F236" i="1"/>
  <c r="E236" i="1" s="1"/>
  <c r="S236" i="1" s="1"/>
  <c r="U235" i="1"/>
  <c r="T235" i="1"/>
  <c r="R235" i="1"/>
  <c r="F235" i="1"/>
  <c r="E235" i="1" s="1"/>
  <c r="S235" i="1" s="1"/>
  <c r="U234" i="1"/>
  <c r="T234" i="1"/>
  <c r="R234" i="1"/>
  <c r="F234" i="1"/>
  <c r="E234" i="1" s="1"/>
  <c r="S234" i="1" s="1"/>
  <c r="U233" i="1"/>
  <c r="T233" i="1"/>
  <c r="R233" i="1"/>
  <c r="F233" i="1"/>
  <c r="E233" i="1" s="1"/>
  <c r="S233" i="1" s="1"/>
  <c r="U232" i="1"/>
  <c r="T232" i="1"/>
  <c r="R232" i="1"/>
  <c r="F232" i="1"/>
  <c r="E232" i="1" s="1"/>
  <c r="S232" i="1" s="1"/>
  <c r="U145" i="1"/>
  <c r="T145" i="1"/>
  <c r="R145" i="1"/>
  <c r="F145" i="1"/>
  <c r="E145" i="1" s="1"/>
  <c r="S145" i="1" s="1"/>
  <c r="U134" i="1"/>
  <c r="T134" i="1"/>
  <c r="R134" i="1"/>
  <c r="F134" i="1"/>
  <c r="E134" i="1" s="1"/>
  <c r="S134" i="1" s="1"/>
  <c r="U133" i="1"/>
  <c r="T133" i="1"/>
  <c r="R133" i="1"/>
  <c r="F133" i="1"/>
  <c r="E133" i="1" s="1"/>
  <c r="S133" i="1" s="1"/>
  <c r="U132" i="1"/>
  <c r="T132" i="1"/>
  <c r="R132" i="1"/>
  <c r="F132" i="1"/>
  <c r="E132" i="1" s="1"/>
  <c r="S132" i="1" s="1"/>
  <c r="U231" i="1"/>
  <c r="T231" i="1"/>
  <c r="R231" i="1"/>
  <c r="F231" i="1"/>
  <c r="E231" i="1" s="1"/>
  <c r="S231" i="1" s="1"/>
  <c r="U230" i="1"/>
  <c r="T230" i="1"/>
  <c r="R230" i="1"/>
  <c r="F230" i="1"/>
  <c r="E230" i="1" s="1"/>
  <c r="S230" i="1" s="1"/>
  <c r="U229" i="1"/>
  <c r="T229" i="1"/>
  <c r="R229" i="1"/>
  <c r="F229" i="1"/>
  <c r="E229" i="1" s="1"/>
  <c r="S229" i="1" s="1"/>
  <c r="U226" i="1"/>
  <c r="T226" i="1"/>
  <c r="R226" i="1"/>
  <c r="F226" i="1"/>
  <c r="E226" i="1" s="1"/>
  <c r="S226" i="1" s="1"/>
  <c r="U223" i="1"/>
  <c r="T223" i="1"/>
  <c r="R223" i="1"/>
  <c r="F223" i="1"/>
  <c r="E223" i="1" s="1"/>
  <c r="S223" i="1" s="1"/>
  <c r="U222" i="1"/>
  <c r="T222" i="1"/>
  <c r="R222" i="1"/>
  <c r="F222" i="1"/>
  <c r="E222" i="1" s="1"/>
  <c r="S222" i="1" s="1"/>
  <c r="U221" i="1"/>
  <c r="T221" i="1"/>
  <c r="R221" i="1"/>
  <c r="F221" i="1"/>
  <c r="E221" i="1" s="1"/>
  <c r="S221" i="1" s="1"/>
  <c r="U220" i="1"/>
  <c r="T220" i="1"/>
  <c r="R220" i="1"/>
  <c r="F220" i="1"/>
  <c r="E220" i="1" s="1"/>
  <c r="S220" i="1" s="1"/>
  <c r="U219" i="1"/>
  <c r="T219" i="1"/>
  <c r="R219" i="1"/>
  <c r="F219" i="1"/>
  <c r="E219" i="1" s="1"/>
  <c r="S219" i="1" s="1"/>
  <c r="U182" i="1"/>
  <c r="T182" i="1"/>
  <c r="R182" i="1"/>
  <c r="F182" i="1"/>
  <c r="E182" i="1" s="1"/>
  <c r="S182" i="1" s="1"/>
  <c r="U181" i="1"/>
  <c r="T181" i="1"/>
  <c r="R181" i="1"/>
  <c r="F181" i="1"/>
  <c r="E181" i="1" s="1"/>
  <c r="S181" i="1" s="1"/>
  <c r="U180" i="1"/>
  <c r="T180" i="1"/>
  <c r="R180" i="1"/>
  <c r="F180" i="1"/>
  <c r="E180" i="1" s="1"/>
  <c r="S180" i="1" s="1"/>
  <c r="U179" i="1"/>
  <c r="T179" i="1"/>
  <c r="R179" i="1"/>
  <c r="F179" i="1"/>
  <c r="E179" i="1" s="1"/>
  <c r="S179" i="1" s="1"/>
  <c r="U178" i="1"/>
  <c r="T178" i="1"/>
  <c r="R178" i="1"/>
  <c r="F178" i="1"/>
  <c r="E178" i="1" s="1"/>
  <c r="S178" i="1" s="1"/>
  <c r="U177" i="1"/>
  <c r="T177" i="1"/>
  <c r="R177" i="1"/>
  <c r="F177" i="1"/>
  <c r="E177" i="1" s="1"/>
  <c r="S177" i="1" s="1"/>
  <c r="U176" i="1"/>
  <c r="T176" i="1"/>
  <c r="R176" i="1"/>
  <c r="F176" i="1"/>
  <c r="E176" i="1" s="1"/>
  <c r="S176" i="1" s="1"/>
  <c r="U218" i="1"/>
  <c r="T218" i="1"/>
  <c r="R218" i="1"/>
  <c r="F218" i="1"/>
  <c r="E218" i="1" s="1"/>
  <c r="S218" i="1" s="1"/>
  <c r="U87" i="1"/>
  <c r="T87" i="1"/>
  <c r="R87" i="1"/>
  <c r="F87" i="1"/>
  <c r="E87" i="1" s="1"/>
  <c r="S87" i="1" s="1"/>
  <c r="U198" i="1"/>
  <c r="T198" i="1"/>
  <c r="R198" i="1"/>
  <c r="F198" i="1"/>
  <c r="E198" i="1" s="1"/>
  <c r="S198" i="1" s="1"/>
  <c r="U197" i="1"/>
  <c r="T197" i="1"/>
  <c r="R197" i="1"/>
  <c r="F197" i="1"/>
  <c r="E197" i="1" s="1"/>
  <c r="S197" i="1" s="1"/>
  <c r="U217" i="1"/>
  <c r="T217" i="1"/>
  <c r="R217" i="1"/>
  <c r="F217" i="1"/>
  <c r="E217" i="1" s="1"/>
  <c r="S217" i="1" s="1"/>
  <c r="U216" i="1"/>
  <c r="T216" i="1"/>
  <c r="R216" i="1"/>
  <c r="F216" i="1"/>
  <c r="E216" i="1" s="1"/>
  <c r="S216" i="1" s="1"/>
  <c r="U215" i="1"/>
  <c r="T215" i="1"/>
  <c r="R215" i="1"/>
  <c r="F215" i="1"/>
  <c r="E215" i="1" s="1"/>
  <c r="S215" i="1" s="1"/>
  <c r="U214" i="1"/>
  <c r="T214" i="1"/>
  <c r="R214" i="1"/>
  <c r="F214" i="1"/>
  <c r="E214" i="1" s="1"/>
  <c r="S214" i="1" s="1"/>
  <c r="U213" i="1"/>
  <c r="T213" i="1"/>
  <c r="R213" i="1"/>
  <c r="F213" i="1"/>
  <c r="E213" i="1" s="1"/>
  <c r="S213" i="1" s="1"/>
  <c r="U212" i="1"/>
  <c r="T212" i="1"/>
  <c r="R212" i="1"/>
  <c r="F212" i="1"/>
  <c r="E212" i="1" s="1"/>
  <c r="S212" i="1" s="1"/>
  <c r="U207" i="1"/>
  <c r="T207" i="1"/>
  <c r="R207" i="1"/>
  <c r="F207" i="1"/>
  <c r="E207" i="1" s="1"/>
  <c r="S207" i="1" s="1"/>
  <c r="U206" i="1"/>
  <c r="T206" i="1"/>
  <c r="R206" i="1"/>
  <c r="F206" i="1"/>
  <c r="E206" i="1" s="1"/>
  <c r="S206" i="1" s="1"/>
  <c r="U205" i="1"/>
  <c r="T205" i="1"/>
  <c r="R205" i="1"/>
  <c r="F205" i="1"/>
  <c r="E205" i="1" s="1"/>
  <c r="S205" i="1" s="1"/>
  <c r="U204" i="1"/>
  <c r="T204" i="1"/>
  <c r="R204" i="1"/>
  <c r="F204" i="1"/>
  <c r="E204" i="1" s="1"/>
  <c r="S204" i="1" s="1"/>
  <c r="U203" i="1"/>
  <c r="T203" i="1"/>
  <c r="R203" i="1"/>
  <c r="F203" i="1"/>
  <c r="E203" i="1" s="1"/>
  <c r="S203" i="1" s="1"/>
  <c r="U202" i="1"/>
  <c r="T202" i="1"/>
  <c r="R202" i="1"/>
  <c r="F202" i="1"/>
  <c r="E202" i="1" s="1"/>
  <c r="S202" i="1" s="1"/>
  <c r="U201" i="1"/>
  <c r="T201" i="1"/>
  <c r="R201" i="1"/>
  <c r="F201" i="1"/>
  <c r="E201" i="1" s="1"/>
  <c r="S201" i="1" s="1"/>
  <c r="U196" i="1"/>
  <c r="T196" i="1"/>
  <c r="R196" i="1"/>
  <c r="F196" i="1"/>
  <c r="E196" i="1" s="1"/>
  <c r="S196" i="1" s="1"/>
  <c r="U118" i="1"/>
  <c r="T118" i="1"/>
  <c r="R118" i="1"/>
  <c r="F118" i="1"/>
  <c r="E118" i="1" s="1"/>
  <c r="S118" i="1" s="1"/>
  <c r="U117" i="1"/>
  <c r="T117" i="1"/>
  <c r="R117" i="1"/>
  <c r="F117" i="1"/>
  <c r="E117" i="1" s="1"/>
  <c r="S117" i="1" s="1"/>
  <c r="U116" i="1"/>
  <c r="T116" i="1"/>
  <c r="R116" i="1"/>
  <c r="F116" i="1"/>
  <c r="E116" i="1" s="1"/>
  <c r="S116" i="1" s="1"/>
  <c r="U115" i="1"/>
  <c r="T115" i="1"/>
  <c r="R115" i="1"/>
  <c r="F115" i="1"/>
  <c r="E115" i="1" s="1"/>
  <c r="S115" i="1" s="1"/>
  <c r="U114" i="1"/>
  <c r="T114" i="1"/>
  <c r="R114" i="1"/>
  <c r="F114" i="1"/>
  <c r="E114" i="1" s="1"/>
  <c r="S114" i="1" s="1"/>
  <c r="U113" i="1"/>
  <c r="T113" i="1"/>
  <c r="R113" i="1"/>
  <c r="F113" i="1"/>
  <c r="E113" i="1" s="1"/>
  <c r="S113" i="1" s="1"/>
  <c r="U112" i="1"/>
  <c r="T112" i="1"/>
  <c r="R112" i="1"/>
  <c r="F112" i="1"/>
  <c r="E112" i="1" s="1"/>
  <c r="S112" i="1" s="1"/>
  <c r="U167" i="1"/>
  <c r="T167" i="1"/>
  <c r="R167" i="1"/>
  <c r="F167" i="1"/>
  <c r="E167" i="1" s="1"/>
  <c r="S167" i="1" s="1"/>
  <c r="U166" i="1"/>
  <c r="T166" i="1"/>
  <c r="R166" i="1"/>
  <c r="F166" i="1"/>
  <c r="E166" i="1" s="1"/>
  <c r="S166" i="1" s="1"/>
  <c r="U195" i="1"/>
  <c r="T195" i="1"/>
  <c r="R195" i="1"/>
  <c r="F195" i="1"/>
  <c r="E195" i="1" s="1"/>
  <c r="S195" i="1" s="1"/>
  <c r="U194" i="1"/>
  <c r="T194" i="1"/>
  <c r="R194" i="1"/>
  <c r="F194" i="1"/>
  <c r="E194" i="1" s="1"/>
  <c r="S194" i="1" s="1"/>
  <c r="U111" i="1"/>
  <c r="T111" i="1"/>
  <c r="R111" i="1"/>
  <c r="F111" i="1"/>
  <c r="E111" i="1" s="1"/>
  <c r="S111" i="1" s="1"/>
  <c r="U39" i="1"/>
  <c r="T39" i="1"/>
  <c r="R39" i="1"/>
  <c r="F39" i="1"/>
  <c r="E39" i="1" s="1"/>
  <c r="S39" i="1" s="1"/>
  <c r="U22" i="1"/>
  <c r="T22" i="1"/>
  <c r="R22" i="1"/>
  <c r="F22" i="1"/>
  <c r="E22" i="1" s="1"/>
  <c r="S22" i="1" s="1"/>
  <c r="U21" i="1"/>
  <c r="T21" i="1"/>
  <c r="R21" i="1"/>
  <c r="F21" i="1"/>
  <c r="E21" i="1" s="1"/>
  <c r="S21" i="1" s="1"/>
  <c r="U193" i="1"/>
  <c r="T193" i="1"/>
  <c r="R193" i="1"/>
  <c r="F193" i="1"/>
  <c r="E193" i="1" s="1"/>
  <c r="S193" i="1" s="1"/>
  <c r="U192" i="1"/>
  <c r="T192" i="1"/>
  <c r="R192" i="1"/>
  <c r="F192" i="1"/>
  <c r="E192" i="1" s="1"/>
  <c r="S192" i="1" s="1"/>
  <c r="U191" i="1"/>
  <c r="T191" i="1"/>
  <c r="R191" i="1"/>
  <c r="F191" i="1"/>
  <c r="E191" i="1" s="1"/>
  <c r="S191" i="1" s="1"/>
  <c r="U190" i="1"/>
  <c r="T190" i="1"/>
  <c r="R190" i="1"/>
  <c r="V190" i="1"/>
  <c r="F190" i="1"/>
  <c r="E190" i="1" s="1"/>
  <c r="S190" i="1" s="1"/>
  <c r="U200" i="1"/>
  <c r="T200" i="1"/>
  <c r="R200" i="1"/>
  <c r="F200" i="1"/>
  <c r="E200" i="1" s="1"/>
  <c r="S200" i="1" s="1"/>
  <c r="U175" i="1"/>
  <c r="T175" i="1"/>
  <c r="R175" i="1"/>
  <c r="F175" i="1"/>
  <c r="E175" i="1" s="1"/>
  <c r="S175" i="1" s="1"/>
  <c r="U174" i="1"/>
  <c r="T174" i="1"/>
  <c r="R174" i="1"/>
  <c r="F174" i="1"/>
  <c r="E174" i="1" s="1"/>
  <c r="S174" i="1" s="1"/>
  <c r="U199" i="1"/>
  <c r="T199" i="1"/>
  <c r="R199" i="1"/>
  <c r="F199" i="1"/>
  <c r="E199" i="1" s="1"/>
  <c r="S199" i="1" s="1"/>
  <c r="U173" i="1"/>
  <c r="T173" i="1"/>
  <c r="R173" i="1"/>
  <c r="F173" i="1"/>
  <c r="E173" i="1" s="1"/>
  <c r="S173" i="1" s="1"/>
  <c r="U156" i="1"/>
  <c r="T156" i="1"/>
  <c r="R156" i="1"/>
  <c r="F156" i="1"/>
  <c r="E156" i="1" s="1"/>
  <c r="S156" i="1" s="1"/>
  <c r="U189" i="1"/>
  <c r="T189" i="1"/>
  <c r="R189" i="1"/>
  <c r="F189" i="1"/>
  <c r="E189" i="1" s="1"/>
  <c r="S189" i="1" s="1"/>
  <c r="U188" i="1"/>
  <c r="T188" i="1"/>
  <c r="R188" i="1"/>
  <c r="F188" i="1"/>
  <c r="E188" i="1" s="1"/>
  <c r="S188" i="1" s="1"/>
  <c r="U172" i="1"/>
  <c r="T172" i="1"/>
  <c r="R172" i="1"/>
  <c r="F172" i="1"/>
  <c r="E172" i="1" s="1"/>
  <c r="S172" i="1" s="1"/>
  <c r="U171" i="1"/>
  <c r="T171" i="1"/>
  <c r="R171" i="1"/>
  <c r="F171" i="1"/>
  <c r="E171" i="1" s="1"/>
  <c r="S171" i="1" s="1"/>
  <c r="U170" i="1"/>
  <c r="T170" i="1"/>
  <c r="R170" i="1"/>
  <c r="F170" i="1"/>
  <c r="E170" i="1" s="1"/>
  <c r="S170" i="1" s="1"/>
  <c r="U165" i="1"/>
  <c r="T165" i="1"/>
  <c r="R165" i="1"/>
  <c r="F165" i="1"/>
  <c r="E165" i="1" s="1"/>
  <c r="S165" i="1" s="1"/>
  <c r="U164" i="1"/>
  <c r="T164" i="1"/>
  <c r="R164" i="1"/>
  <c r="F164" i="1"/>
  <c r="E164" i="1" s="1"/>
  <c r="S164" i="1" s="1"/>
  <c r="U155" i="1"/>
  <c r="T155" i="1"/>
  <c r="R155" i="1"/>
  <c r="F155" i="1"/>
  <c r="E155" i="1" s="1"/>
  <c r="S155" i="1" s="1"/>
  <c r="U154" i="1"/>
  <c r="T154" i="1"/>
  <c r="R154" i="1"/>
  <c r="F154" i="1"/>
  <c r="E154" i="1" s="1"/>
  <c r="S154" i="1" s="1"/>
  <c r="U153" i="1"/>
  <c r="T153" i="1"/>
  <c r="R153" i="1"/>
  <c r="F153" i="1"/>
  <c r="E153" i="1" s="1"/>
  <c r="S153" i="1" s="1"/>
  <c r="U152" i="1"/>
  <c r="T152" i="1"/>
  <c r="R152" i="1"/>
  <c r="F152" i="1"/>
  <c r="E152" i="1" s="1"/>
  <c r="S152" i="1" s="1"/>
  <c r="U151" i="1"/>
  <c r="T151" i="1"/>
  <c r="R151" i="1"/>
  <c r="F151" i="1"/>
  <c r="E151" i="1" s="1"/>
  <c r="S151" i="1" s="1"/>
  <c r="U72" i="1"/>
  <c r="T72" i="1"/>
  <c r="R72" i="1"/>
  <c r="F72" i="1"/>
  <c r="E72" i="1" s="1"/>
  <c r="S72" i="1" s="1"/>
  <c r="U71" i="1"/>
  <c r="T71" i="1"/>
  <c r="R71" i="1"/>
  <c r="F71" i="1"/>
  <c r="E71" i="1" s="1"/>
  <c r="S71" i="1" s="1"/>
  <c r="U70" i="1"/>
  <c r="T70" i="1"/>
  <c r="R70" i="1"/>
  <c r="F70" i="1"/>
  <c r="E70" i="1" s="1"/>
  <c r="S70" i="1" s="1"/>
  <c r="U69" i="1"/>
  <c r="T69" i="1"/>
  <c r="R69" i="1"/>
  <c r="F69" i="1"/>
  <c r="E69" i="1" s="1"/>
  <c r="S69" i="1" s="1"/>
  <c r="U144" i="1"/>
  <c r="T144" i="1"/>
  <c r="R144" i="1"/>
  <c r="F144" i="1"/>
  <c r="E144" i="1" s="1"/>
  <c r="S144" i="1" s="1"/>
  <c r="U143" i="1"/>
  <c r="T143" i="1"/>
  <c r="R143" i="1"/>
  <c r="F143" i="1"/>
  <c r="E143" i="1" s="1"/>
  <c r="S143" i="1" s="1"/>
  <c r="U142" i="1"/>
  <c r="T142" i="1"/>
  <c r="R142" i="1"/>
  <c r="F142" i="1"/>
  <c r="E142" i="1" s="1"/>
  <c r="S142" i="1" s="1"/>
  <c r="U141" i="1"/>
  <c r="T141" i="1"/>
  <c r="R141" i="1"/>
  <c r="F141" i="1"/>
  <c r="E141" i="1" s="1"/>
  <c r="S141" i="1" s="1"/>
  <c r="U140" i="1"/>
  <c r="T140" i="1"/>
  <c r="R140" i="1"/>
  <c r="F140" i="1"/>
  <c r="E140" i="1" s="1"/>
  <c r="S140" i="1" s="1"/>
  <c r="U139" i="1"/>
  <c r="T139" i="1"/>
  <c r="R139" i="1"/>
  <c r="F139" i="1"/>
  <c r="E139" i="1" s="1"/>
  <c r="S139" i="1" s="1"/>
  <c r="U138" i="1"/>
  <c r="T138" i="1"/>
  <c r="R138" i="1"/>
  <c r="F138" i="1"/>
  <c r="E138" i="1" s="1"/>
  <c r="S138" i="1" s="1"/>
  <c r="U131" i="1"/>
  <c r="T131" i="1"/>
  <c r="R131" i="1"/>
  <c r="F131" i="1"/>
  <c r="E131" i="1" s="1"/>
  <c r="S131" i="1" s="1"/>
  <c r="U130" i="1"/>
  <c r="T130" i="1"/>
  <c r="R130" i="1"/>
  <c r="F130" i="1"/>
  <c r="E130" i="1" s="1"/>
  <c r="S130" i="1" s="1"/>
  <c r="U129" i="1"/>
  <c r="T129" i="1"/>
  <c r="R129" i="1"/>
  <c r="F129" i="1"/>
  <c r="E129" i="1" s="1"/>
  <c r="S129" i="1" s="1"/>
  <c r="U128" i="1"/>
  <c r="T128" i="1"/>
  <c r="R128" i="1"/>
  <c r="F128" i="1"/>
  <c r="E128" i="1" s="1"/>
  <c r="S128" i="1" s="1"/>
  <c r="U127" i="1"/>
  <c r="T127" i="1"/>
  <c r="R127" i="1"/>
  <c r="F127" i="1"/>
  <c r="E127" i="1" s="1"/>
  <c r="S127" i="1" s="1"/>
  <c r="U126" i="1"/>
  <c r="T126" i="1"/>
  <c r="R126" i="1"/>
  <c r="F126" i="1"/>
  <c r="E126" i="1" s="1"/>
  <c r="S126" i="1" s="1"/>
  <c r="U125" i="1"/>
  <c r="T125" i="1"/>
  <c r="R125" i="1"/>
  <c r="F125" i="1"/>
  <c r="E125" i="1" s="1"/>
  <c r="S125" i="1" s="1"/>
  <c r="U121" i="1"/>
  <c r="T121" i="1"/>
  <c r="R121" i="1"/>
  <c r="F121" i="1"/>
  <c r="E121" i="1" s="1"/>
  <c r="S121" i="1" s="1"/>
  <c r="U120" i="1"/>
  <c r="T120" i="1"/>
  <c r="R120" i="1"/>
  <c r="F120" i="1"/>
  <c r="E120" i="1" s="1"/>
  <c r="S120" i="1" s="1"/>
  <c r="U110" i="1"/>
  <c r="T110" i="1"/>
  <c r="R110" i="1"/>
  <c r="F110" i="1"/>
  <c r="E110" i="1" s="1"/>
  <c r="S110" i="1" s="1"/>
  <c r="U109" i="1"/>
  <c r="T109" i="1"/>
  <c r="R109" i="1"/>
  <c r="F109" i="1"/>
  <c r="E109" i="1" s="1"/>
  <c r="S109" i="1" s="1"/>
  <c r="U108" i="1"/>
  <c r="T108" i="1"/>
  <c r="R108" i="1"/>
  <c r="F108" i="1"/>
  <c r="E108" i="1" s="1"/>
  <c r="S108" i="1" s="1"/>
  <c r="U150" i="1"/>
  <c r="T150" i="1"/>
  <c r="R150" i="1"/>
  <c r="F150" i="1"/>
  <c r="E150" i="1" s="1"/>
  <c r="S150" i="1" s="1"/>
  <c r="U137" i="1"/>
  <c r="T137" i="1"/>
  <c r="R137" i="1"/>
  <c r="F137" i="1"/>
  <c r="E137" i="1" s="1"/>
  <c r="S137" i="1" s="1"/>
  <c r="U136" i="1"/>
  <c r="T136" i="1"/>
  <c r="R136" i="1"/>
  <c r="F136" i="1"/>
  <c r="E136" i="1" s="1"/>
  <c r="S136" i="1" s="1"/>
  <c r="U107" i="1"/>
  <c r="T107" i="1"/>
  <c r="R107" i="1"/>
  <c r="F107" i="1"/>
  <c r="E107" i="1" s="1"/>
  <c r="S107" i="1" s="1"/>
  <c r="U38" i="1"/>
  <c r="T38" i="1"/>
  <c r="R38" i="1"/>
  <c r="F38" i="1"/>
  <c r="E38" i="1" s="1"/>
  <c r="S38" i="1" s="1"/>
  <c r="U106" i="1"/>
  <c r="T106" i="1"/>
  <c r="R106" i="1"/>
  <c r="F106" i="1"/>
  <c r="E106" i="1" s="1"/>
  <c r="S106" i="1" s="1"/>
  <c r="U105" i="1"/>
  <c r="T105" i="1"/>
  <c r="R105" i="1"/>
  <c r="F105" i="1"/>
  <c r="E105" i="1" s="1"/>
  <c r="S105" i="1" s="1"/>
  <c r="U104" i="1"/>
  <c r="T104" i="1"/>
  <c r="R104" i="1"/>
  <c r="F104" i="1"/>
  <c r="E104" i="1" s="1"/>
  <c r="S104" i="1" s="1"/>
  <c r="U103" i="1"/>
  <c r="T103" i="1"/>
  <c r="R103" i="1"/>
  <c r="F103" i="1"/>
  <c r="E103" i="1" s="1"/>
  <c r="S103" i="1" s="1"/>
  <c r="U102" i="1"/>
  <c r="T102" i="1"/>
  <c r="R102" i="1"/>
  <c r="F102" i="1"/>
  <c r="E102" i="1" s="1"/>
  <c r="S102" i="1" s="1"/>
  <c r="U124" i="1"/>
  <c r="T124" i="1"/>
  <c r="R124" i="1"/>
  <c r="F124" i="1"/>
  <c r="E124" i="1" s="1"/>
  <c r="S124" i="1" s="1"/>
  <c r="U101" i="1"/>
  <c r="T101" i="1"/>
  <c r="R101" i="1"/>
  <c r="F101" i="1"/>
  <c r="E101" i="1" s="1"/>
  <c r="S101" i="1" s="1"/>
  <c r="U123" i="1"/>
  <c r="T123" i="1"/>
  <c r="R123" i="1"/>
  <c r="F123" i="1"/>
  <c r="E123" i="1" s="1"/>
  <c r="S123" i="1" s="1"/>
  <c r="U100" i="1"/>
  <c r="T100" i="1"/>
  <c r="R100" i="1"/>
  <c r="F100" i="1"/>
  <c r="E100" i="1" s="1"/>
  <c r="S100" i="1" s="1"/>
  <c r="U99" i="1"/>
  <c r="T99" i="1"/>
  <c r="R99" i="1"/>
  <c r="F99" i="1"/>
  <c r="E99" i="1" s="1"/>
  <c r="S99" i="1" s="1"/>
  <c r="U98" i="1"/>
  <c r="T98" i="1"/>
  <c r="R98" i="1"/>
  <c r="F98" i="1"/>
  <c r="E98" i="1" s="1"/>
  <c r="S98" i="1" s="1"/>
  <c r="U97" i="1"/>
  <c r="T97" i="1"/>
  <c r="R97" i="1"/>
  <c r="F97" i="1"/>
  <c r="E97" i="1" s="1"/>
  <c r="S97" i="1" s="1"/>
  <c r="U28" i="1"/>
  <c r="T28" i="1"/>
  <c r="R28" i="1"/>
  <c r="F28" i="1"/>
  <c r="E28" i="1" s="1"/>
  <c r="S28" i="1" s="1"/>
  <c r="U27" i="1"/>
  <c r="T27" i="1"/>
  <c r="R27" i="1"/>
  <c r="F27" i="1"/>
  <c r="E27" i="1" s="1"/>
  <c r="S27" i="1" s="1"/>
  <c r="U26" i="1"/>
  <c r="T26" i="1"/>
  <c r="R26" i="1"/>
  <c r="F26" i="1"/>
  <c r="E26" i="1" s="1"/>
  <c r="S26" i="1" s="1"/>
  <c r="U96" i="1"/>
  <c r="T96" i="1"/>
  <c r="R96" i="1"/>
  <c r="F96" i="1"/>
  <c r="E96" i="1" s="1"/>
  <c r="S96" i="1" s="1"/>
  <c r="U95" i="1"/>
  <c r="T95" i="1"/>
  <c r="R95" i="1"/>
  <c r="F95" i="1"/>
  <c r="E95" i="1" s="1"/>
  <c r="S95" i="1" s="1"/>
  <c r="U94" i="1"/>
  <c r="T94" i="1"/>
  <c r="R94" i="1"/>
  <c r="F94" i="1"/>
  <c r="E94" i="1" s="1"/>
  <c r="S94" i="1" s="1"/>
  <c r="U93" i="1"/>
  <c r="T93" i="1"/>
  <c r="R93" i="1"/>
  <c r="F93" i="1"/>
  <c r="E93" i="1" s="1"/>
  <c r="S93" i="1" s="1"/>
  <c r="U92" i="1"/>
  <c r="T92" i="1"/>
  <c r="R92" i="1"/>
  <c r="F92" i="1"/>
  <c r="E92" i="1" s="1"/>
  <c r="S92" i="1" s="1"/>
  <c r="U91" i="1"/>
  <c r="T91" i="1"/>
  <c r="R91" i="1"/>
  <c r="F91" i="1"/>
  <c r="E91" i="1" s="1"/>
  <c r="S91" i="1" s="1"/>
  <c r="U90" i="1"/>
  <c r="T90" i="1"/>
  <c r="R90" i="1"/>
  <c r="F90" i="1"/>
  <c r="E90" i="1" s="1"/>
  <c r="S90" i="1" s="1"/>
  <c r="U89" i="1"/>
  <c r="T89" i="1"/>
  <c r="R89" i="1"/>
  <c r="F89" i="1"/>
  <c r="E89" i="1" s="1"/>
  <c r="S89" i="1" s="1"/>
  <c r="U86" i="1"/>
  <c r="T86" i="1"/>
  <c r="R86" i="1"/>
  <c r="F86" i="1"/>
  <c r="E86" i="1" s="1"/>
  <c r="S86" i="1" s="1"/>
  <c r="U85" i="1"/>
  <c r="T85" i="1"/>
  <c r="R85" i="1"/>
  <c r="F85" i="1"/>
  <c r="E85" i="1" s="1"/>
  <c r="S85" i="1" s="1"/>
  <c r="U84" i="1"/>
  <c r="T84" i="1"/>
  <c r="R84" i="1"/>
  <c r="F84" i="1"/>
  <c r="E84" i="1" s="1"/>
  <c r="S84" i="1" s="1"/>
  <c r="U83" i="1"/>
  <c r="T83" i="1"/>
  <c r="R83" i="1"/>
  <c r="F83" i="1"/>
  <c r="E83" i="1" s="1"/>
  <c r="S83" i="1" s="1"/>
  <c r="U82" i="1"/>
  <c r="T82" i="1"/>
  <c r="R82" i="1"/>
  <c r="F82" i="1"/>
  <c r="E82" i="1" s="1"/>
  <c r="S82" i="1" s="1"/>
  <c r="U81" i="1"/>
  <c r="T81" i="1"/>
  <c r="R81" i="1"/>
  <c r="F81" i="1"/>
  <c r="E81" i="1" s="1"/>
  <c r="S81" i="1" s="1"/>
  <c r="U80" i="1"/>
  <c r="T80" i="1"/>
  <c r="R80" i="1"/>
  <c r="F80" i="1"/>
  <c r="E80" i="1" s="1"/>
  <c r="S80" i="1" s="1"/>
  <c r="U79" i="1"/>
  <c r="T79" i="1"/>
  <c r="R79" i="1"/>
  <c r="F79" i="1"/>
  <c r="E79" i="1" s="1"/>
  <c r="S79" i="1" s="1"/>
  <c r="U78" i="1"/>
  <c r="T78" i="1"/>
  <c r="R78" i="1"/>
  <c r="F78" i="1"/>
  <c r="E78" i="1" s="1"/>
  <c r="S78" i="1" s="1"/>
  <c r="U77" i="1"/>
  <c r="T77" i="1"/>
  <c r="R77" i="1"/>
  <c r="F77" i="1"/>
  <c r="E77" i="1" s="1"/>
  <c r="S77" i="1" s="1"/>
  <c r="U76" i="1"/>
  <c r="T76" i="1"/>
  <c r="R76" i="1"/>
  <c r="F76" i="1"/>
  <c r="E76" i="1" s="1"/>
  <c r="S76" i="1" s="1"/>
  <c r="U75" i="1"/>
  <c r="T75" i="1"/>
  <c r="R75" i="1"/>
  <c r="F75" i="1"/>
  <c r="E75" i="1" s="1"/>
  <c r="S75" i="1" s="1"/>
  <c r="U74" i="1"/>
  <c r="T74" i="1"/>
  <c r="R74" i="1"/>
  <c r="F74" i="1"/>
  <c r="E74" i="1" s="1"/>
  <c r="S74" i="1" s="1"/>
  <c r="U68" i="1"/>
  <c r="T68" i="1"/>
  <c r="R68" i="1"/>
  <c r="F68" i="1"/>
  <c r="E68" i="1" s="1"/>
  <c r="S68" i="1" s="1"/>
  <c r="U4" i="1"/>
  <c r="T4" i="1"/>
  <c r="R4" i="1"/>
  <c r="F4" i="1"/>
  <c r="E4" i="1" s="1"/>
  <c r="S4" i="1" s="1"/>
  <c r="U3" i="1"/>
  <c r="T3" i="1"/>
  <c r="R3" i="1"/>
  <c r="F3" i="1"/>
  <c r="E3" i="1" s="1"/>
  <c r="S3" i="1" s="1"/>
  <c r="U2" i="1"/>
  <c r="T2" i="1"/>
  <c r="R2" i="1"/>
  <c r="F2" i="1"/>
  <c r="E2" i="1" s="1"/>
  <c r="S2" i="1" s="1"/>
  <c r="U67" i="1"/>
  <c r="T67" i="1"/>
  <c r="R67" i="1"/>
  <c r="F67" i="1"/>
  <c r="E67" i="1" s="1"/>
  <c r="S67" i="1" s="1"/>
  <c r="U66" i="1"/>
  <c r="T66" i="1"/>
  <c r="R66" i="1"/>
  <c r="F66" i="1"/>
  <c r="E66" i="1" s="1"/>
  <c r="S66" i="1" s="1"/>
  <c r="U65" i="1"/>
  <c r="T65" i="1"/>
  <c r="R65" i="1"/>
  <c r="F65" i="1"/>
  <c r="E65" i="1" s="1"/>
  <c r="S65" i="1" s="1"/>
  <c r="U64" i="1"/>
  <c r="T64" i="1"/>
  <c r="R64" i="1"/>
  <c r="F64" i="1"/>
  <c r="E64" i="1" s="1"/>
  <c r="S64" i="1" s="1"/>
  <c r="U63" i="1"/>
  <c r="T63" i="1"/>
  <c r="R63" i="1"/>
  <c r="F63" i="1"/>
  <c r="E63" i="1" s="1"/>
  <c r="S63" i="1" s="1"/>
  <c r="U62" i="1"/>
  <c r="T62" i="1"/>
  <c r="R62" i="1"/>
  <c r="F62" i="1"/>
  <c r="E62" i="1" s="1"/>
  <c r="S62" i="1" s="1"/>
  <c r="U61" i="1"/>
  <c r="T61" i="1"/>
  <c r="R61" i="1"/>
  <c r="F61" i="1"/>
  <c r="E61" i="1" s="1"/>
  <c r="S61" i="1" s="1"/>
  <c r="U60" i="1"/>
  <c r="T60" i="1"/>
  <c r="R60" i="1"/>
  <c r="F60" i="1"/>
  <c r="E60" i="1" s="1"/>
  <c r="S60" i="1" s="1"/>
  <c r="U59" i="1"/>
  <c r="T59" i="1"/>
  <c r="R59" i="1"/>
  <c r="F59" i="1"/>
  <c r="E59" i="1" s="1"/>
  <c r="S59" i="1" s="1"/>
  <c r="U58" i="1"/>
  <c r="T58" i="1"/>
  <c r="R58" i="1"/>
  <c r="F58" i="1"/>
  <c r="E58" i="1" s="1"/>
  <c r="S58" i="1" s="1"/>
  <c r="U57" i="1"/>
  <c r="T57" i="1"/>
  <c r="R57" i="1"/>
  <c r="F57" i="1"/>
  <c r="E57" i="1" s="1"/>
  <c r="S57" i="1" s="1"/>
  <c r="U56" i="1"/>
  <c r="T56" i="1"/>
  <c r="R56" i="1"/>
  <c r="F56" i="1"/>
  <c r="E56" i="1" s="1"/>
  <c r="S56" i="1" s="1"/>
  <c r="U55" i="1"/>
  <c r="T55" i="1"/>
  <c r="R55" i="1"/>
  <c r="F55" i="1"/>
  <c r="E55" i="1" s="1"/>
  <c r="S55" i="1" s="1"/>
  <c r="U54" i="1"/>
  <c r="T54" i="1"/>
  <c r="R54" i="1"/>
  <c r="F54" i="1"/>
  <c r="E54" i="1" s="1"/>
  <c r="S54" i="1" s="1"/>
  <c r="U53" i="1"/>
  <c r="T53" i="1"/>
  <c r="R53" i="1"/>
  <c r="F53" i="1"/>
  <c r="E53" i="1" s="1"/>
  <c r="S53" i="1" s="1"/>
  <c r="U52" i="1"/>
  <c r="T52" i="1"/>
  <c r="R52" i="1"/>
  <c r="F52" i="1"/>
  <c r="E52" i="1" s="1"/>
  <c r="S52" i="1" s="1"/>
  <c r="U51" i="1"/>
  <c r="T51" i="1"/>
  <c r="R51" i="1"/>
  <c r="F51" i="1"/>
  <c r="E51" i="1" s="1"/>
  <c r="S51" i="1" s="1"/>
  <c r="U50" i="1"/>
  <c r="T50" i="1"/>
  <c r="R50" i="1"/>
  <c r="F50" i="1"/>
  <c r="E50" i="1" s="1"/>
  <c r="S50" i="1" s="1"/>
  <c r="U49" i="1"/>
  <c r="T49" i="1"/>
  <c r="R49" i="1"/>
  <c r="F49" i="1"/>
  <c r="E49" i="1" s="1"/>
  <c r="S49" i="1" s="1"/>
  <c r="U25" i="1"/>
  <c r="T25" i="1"/>
  <c r="R25" i="1"/>
  <c r="F25" i="1"/>
  <c r="E25" i="1" s="1"/>
  <c r="S25" i="1" s="1"/>
  <c r="U24" i="1"/>
  <c r="T24" i="1"/>
  <c r="R24" i="1"/>
  <c r="F24" i="1"/>
  <c r="E24" i="1" s="1"/>
  <c r="S24" i="1" s="1"/>
  <c r="U23" i="1"/>
  <c r="T23" i="1"/>
  <c r="R23" i="1"/>
  <c r="F23" i="1"/>
  <c r="E23" i="1" s="1"/>
  <c r="S23" i="1" s="1"/>
  <c r="U48" i="1"/>
  <c r="T48" i="1"/>
  <c r="R48" i="1"/>
  <c r="F48" i="1"/>
  <c r="E48" i="1" s="1"/>
  <c r="S48" i="1" s="1"/>
  <c r="U20" i="1"/>
  <c r="T20" i="1"/>
  <c r="R20" i="1"/>
  <c r="F20" i="1"/>
  <c r="E20" i="1" s="1"/>
  <c r="S20" i="1" s="1"/>
  <c r="U19" i="1"/>
  <c r="T19" i="1"/>
  <c r="R19" i="1"/>
  <c r="F19" i="1"/>
  <c r="E19" i="1" s="1"/>
  <c r="S19" i="1" s="1"/>
  <c r="U18" i="1"/>
  <c r="T18" i="1"/>
  <c r="R18" i="1"/>
  <c r="F18" i="1"/>
  <c r="E18" i="1" s="1"/>
  <c r="S18" i="1" s="1"/>
  <c r="U47" i="1"/>
  <c r="T47" i="1"/>
  <c r="R47" i="1"/>
  <c r="F47" i="1"/>
  <c r="E47" i="1" s="1"/>
  <c r="S47" i="1" s="1"/>
  <c r="U46" i="1"/>
  <c r="T46" i="1"/>
  <c r="R46" i="1"/>
  <c r="F46" i="1"/>
  <c r="E46" i="1" s="1"/>
  <c r="S46" i="1" s="1"/>
  <c r="U45" i="1"/>
  <c r="T45" i="1"/>
  <c r="R45" i="1"/>
  <c r="F45" i="1"/>
  <c r="E45" i="1" s="1"/>
  <c r="S45" i="1" s="1"/>
  <c r="U44" i="1"/>
  <c r="T44" i="1"/>
  <c r="R44" i="1"/>
  <c r="F44" i="1"/>
  <c r="E44" i="1" s="1"/>
  <c r="S44" i="1" s="1"/>
  <c r="U43" i="1"/>
  <c r="T43" i="1"/>
  <c r="R43" i="1"/>
  <c r="F43" i="1"/>
  <c r="E43" i="1" s="1"/>
  <c r="S43" i="1" s="1"/>
  <c r="U42" i="1"/>
  <c r="T42" i="1"/>
  <c r="R42" i="1"/>
  <c r="F42" i="1"/>
  <c r="E42" i="1" s="1"/>
  <c r="S42" i="1" s="1"/>
  <c r="U41" i="1"/>
  <c r="T41" i="1"/>
  <c r="R41" i="1"/>
  <c r="F41" i="1"/>
  <c r="E41" i="1" s="1"/>
  <c r="S41" i="1" s="1"/>
  <c r="U40" i="1"/>
  <c r="T40" i="1"/>
  <c r="R40" i="1"/>
  <c r="F40" i="1"/>
  <c r="E40" i="1" s="1"/>
  <c r="S40" i="1" s="1"/>
  <c r="U37" i="1"/>
  <c r="T37" i="1"/>
  <c r="R37" i="1"/>
  <c r="F37" i="1"/>
  <c r="E37" i="1" s="1"/>
  <c r="S37" i="1" s="1"/>
  <c r="U36" i="1"/>
  <c r="T36" i="1"/>
  <c r="R36" i="1"/>
  <c r="F36" i="1"/>
  <c r="E36" i="1" s="1"/>
  <c r="S36" i="1" s="1"/>
  <c r="U35" i="1"/>
  <c r="T35" i="1"/>
  <c r="R35" i="1"/>
  <c r="F35" i="1"/>
  <c r="E35" i="1" s="1"/>
  <c r="S35" i="1" s="1"/>
  <c r="U34" i="1"/>
  <c r="T34" i="1"/>
  <c r="R34" i="1"/>
  <c r="F34" i="1"/>
  <c r="E34" i="1" s="1"/>
  <c r="S34" i="1" s="1"/>
  <c r="U122" i="1"/>
  <c r="T122" i="1"/>
  <c r="R122" i="1"/>
  <c r="F122" i="1"/>
  <c r="E122" i="1" s="1"/>
  <c r="S122" i="1" s="1"/>
  <c r="U33" i="1"/>
  <c r="T33" i="1"/>
  <c r="R33" i="1"/>
  <c r="F33" i="1"/>
  <c r="E33" i="1" s="1"/>
  <c r="S33" i="1" s="1"/>
  <c r="U15" i="1"/>
  <c r="T15" i="1"/>
  <c r="R15" i="1"/>
  <c r="F15" i="1"/>
  <c r="E15" i="1" s="1"/>
  <c r="S15" i="1" s="1"/>
  <c r="U14" i="1"/>
  <c r="T14" i="1"/>
  <c r="R14" i="1"/>
  <c r="F14" i="1"/>
  <c r="E14" i="1" s="1"/>
  <c r="S14" i="1" s="1"/>
  <c r="U13" i="1"/>
  <c r="T13" i="1"/>
  <c r="R13" i="1"/>
  <c r="F13" i="1"/>
  <c r="E13" i="1" s="1"/>
  <c r="S13" i="1" s="1"/>
  <c r="U32" i="1"/>
  <c r="T32" i="1"/>
  <c r="R32" i="1"/>
  <c r="F32" i="1"/>
  <c r="E32" i="1" s="1"/>
  <c r="S32" i="1" s="1"/>
  <c r="U31" i="1"/>
  <c r="T31" i="1"/>
  <c r="R31" i="1"/>
  <c r="F31" i="1"/>
  <c r="E31" i="1" s="1"/>
  <c r="S31" i="1" s="1"/>
  <c r="U12" i="1"/>
  <c r="T12" i="1"/>
  <c r="R12" i="1"/>
  <c r="F12" i="1"/>
  <c r="E12" i="1" s="1"/>
  <c r="S12" i="1" s="1"/>
  <c r="U11" i="1"/>
  <c r="T11" i="1"/>
  <c r="R11" i="1"/>
  <c r="F11" i="1"/>
  <c r="E11" i="1" s="1"/>
  <c r="S11" i="1" s="1"/>
  <c r="U10" i="1"/>
  <c r="T10" i="1"/>
  <c r="R10" i="1"/>
  <c r="F10" i="1"/>
  <c r="E10" i="1" s="1"/>
  <c r="S10" i="1" s="1"/>
  <c r="U9" i="1"/>
  <c r="T9" i="1"/>
  <c r="R9" i="1"/>
  <c r="F9" i="1"/>
  <c r="E9" i="1" s="1"/>
  <c r="S9" i="1" s="1"/>
  <c r="U8" i="1"/>
  <c r="T8" i="1"/>
  <c r="R8" i="1"/>
  <c r="F8" i="1"/>
  <c r="E8" i="1" s="1"/>
  <c r="S8" i="1" s="1"/>
  <c r="U30" i="1"/>
  <c r="T30" i="1"/>
  <c r="R30" i="1"/>
  <c r="F30" i="1"/>
  <c r="E30" i="1" s="1"/>
  <c r="S30" i="1" s="1"/>
  <c r="U29" i="1"/>
  <c r="T29" i="1"/>
  <c r="R29" i="1"/>
  <c r="F29" i="1"/>
  <c r="E29" i="1" s="1"/>
  <c r="S29" i="1" s="1"/>
  <c r="U17" i="1"/>
  <c r="T17" i="1"/>
  <c r="R17" i="1"/>
  <c r="F17" i="1"/>
  <c r="E17" i="1" s="1"/>
  <c r="S17" i="1" s="1"/>
  <c r="U16" i="1"/>
  <c r="T16" i="1"/>
  <c r="R16" i="1"/>
  <c r="F16" i="1"/>
  <c r="E16" i="1" s="1"/>
  <c r="S16" i="1" s="1"/>
  <c r="U7" i="1"/>
  <c r="T7" i="1"/>
  <c r="R7" i="1"/>
  <c r="F7" i="1"/>
  <c r="E7" i="1" s="1"/>
  <c r="S7" i="1" s="1"/>
  <c r="U88" i="1"/>
  <c r="T88" i="1"/>
  <c r="R88" i="1"/>
  <c r="F88" i="1"/>
  <c r="E88" i="1" s="1"/>
  <c r="S88" i="1" s="1"/>
  <c r="U73" i="1"/>
  <c r="T73" i="1"/>
  <c r="R73" i="1"/>
  <c r="F73" i="1"/>
  <c r="E73" i="1" s="1"/>
  <c r="S73" i="1" s="1"/>
  <c r="U6" i="1"/>
  <c r="T6" i="1"/>
  <c r="R6" i="1"/>
  <c r="F6" i="1"/>
  <c r="E6" i="1" s="1"/>
  <c r="S6" i="1" s="1"/>
  <c r="U5" i="1"/>
  <c r="T5" i="1"/>
  <c r="R5" i="1"/>
  <c r="F5" i="1"/>
  <c r="E5" i="1" s="1"/>
  <c r="S5" i="1" s="1"/>
  <c r="W828" i="1" l="1"/>
  <c r="K828" i="1"/>
  <c r="V828" i="1" s="1"/>
  <c r="W927" i="1"/>
  <c r="K927" i="1"/>
  <c r="V927" i="1" s="1"/>
  <c r="W926" i="1"/>
  <c r="K926" i="1"/>
  <c r="V926" i="1" s="1"/>
  <c r="W925" i="1"/>
  <c r="K925" i="1"/>
  <c r="V925" i="1" s="1"/>
  <c r="K919" i="1"/>
  <c r="V919" i="1" s="1"/>
  <c r="W919" i="1"/>
  <c r="W908" i="1"/>
  <c r="K908" i="1"/>
  <c r="V908" i="1" s="1"/>
  <c r="K995" i="1"/>
  <c r="V995" i="1" s="1"/>
  <c r="W995" i="1"/>
  <c r="W994" i="1"/>
  <c r="K994" i="1"/>
  <c r="V994" i="1" s="1"/>
  <c r="K941" i="1"/>
  <c r="V941" i="1" s="1"/>
  <c r="W941" i="1"/>
  <c r="K833" i="1"/>
  <c r="V833" i="1" s="1"/>
  <c r="W833" i="1"/>
  <c r="W942" i="1"/>
  <c r="K942" i="1"/>
  <c r="V942" i="1" s="1"/>
  <c r="W891" i="1"/>
  <c r="K891" i="1"/>
  <c r="V891" i="1" s="1"/>
  <c r="W892" i="1"/>
  <c r="K892" i="1"/>
  <c r="V892" i="1" s="1"/>
  <c r="K895" i="1"/>
  <c r="V895" i="1" s="1"/>
  <c r="W895" i="1"/>
  <c r="K894" i="1"/>
  <c r="V894" i="1" s="1"/>
  <c r="W894" i="1"/>
  <c r="W888" i="1"/>
  <c r="K888" i="1"/>
  <c r="V888" i="1" s="1"/>
  <c r="W949" i="1"/>
  <c r="K949" i="1"/>
  <c r="V949" i="1" s="1"/>
  <c r="K962" i="1"/>
  <c r="V962" i="1" s="1"/>
  <c r="W962" i="1"/>
  <c r="K394" i="1"/>
  <c r="V394" i="1" s="1"/>
  <c r="W961" i="1"/>
  <c r="K961" i="1"/>
  <c r="V961" i="1" s="1"/>
  <c r="W394" i="1"/>
  <c r="K246" i="1"/>
  <c r="V246" i="1" s="1"/>
  <c r="K874" i="1"/>
  <c r="V874" i="1" s="1"/>
  <c r="W874" i="1"/>
  <c r="W246" i="1"/>
  <c r="K953" i="1"/>
  <c r="V953" i="1" s="1"/>
  <c r="W953" i="1"/>
  <c r="K954" i="1"/>
  <c r="V954" i="1" s="1"/>
  <c r="W954" i="1"/>
  <c r="K956" i="1"/>
  <c r="V956" i="1" s="1"/>
  <c r="W956" i="1"/>
  <c r="K955" i="1"/>
  <c r="V955" i="1" s="1"/>
  <c r="W955" i="1"/>
  <c r="W950" i="1"/>
  <c r="K950" i="1"/>
  <c r="V950" i="1" s="1"/>
  <c r="W905" i="1"/>
  <c r="K905" i="1"/>
  <c r="V905" i="1" s="1"/>
  <c r="W890" i="1"/>
  <c r="K890" i="1"/>
  <c r="V890" i="1" s="1"/>
  <c r="W909" i="1"/>
  <c r="K909" i="1"/>
  <c r="V909" i="1" s="1"/>
  <c r="W899" i="1"/>
  <c r="K899" i="1"/>
  <c r="V899" i="1" s="1"/>
  <c r="W904" i="1"/>
  <c r="K904" i="1"/>
  <c r="V904" i="1" s="1"/>
  <c r="W924" i="1"/>
  <c r="K924" i="1"/>
  <c r="V924" i="1" s="1"/>
  <c r="W935" i="1"/>
  <c r="K935" i="1"/>
  <c r="V935" i="1" s="1"/>
  <c r="K928" i="1"/>
  <c r="V928" i="1" s="1"/>
  <c r="W928" i="1"/>
  <c r="W918" i="1"/>
  <c r="K918" i="1"/>
  <c r="V918" i="1" s="1"/>
  <c r="K901" i="1"/>
  <c r="V901" i="1" s="1"/>
  <c r="W901" i="1"/>
  <c r="K810" i="1"/>
  <c r="V810" i="1" s="1"/>
  <c r="W810" i="1"/>
  <c r="W947" i="1"/>
  <c r="K947" i="1"/>
  <c r="V947" i="1" s="1"/>
  <c r="W946" i="1"/>
  <c r="K946" i="1"/>
  <c r="V946" i="1" s="1"/>
  <c r="K875" i="1"/>
  <c r="V875" i="1" s="1"/>
  <c r="W875" i="1"/>
  <c r="K870" i="1"/>
  <c r="V870" i="1" s="1"/>
  <c r="W870" i="1"/>
  <c r="K861" i="1"/>
  <c r="V861" i="1" s="1"/>
  <c r="W861" i="1"/>
  <c r="K862" i="1"/>
  <c r="V862" i="1" s="1"/>
  <c r="W862" i="1"/>
  <c r="W945" i="1"/>
  <c r="K945" i="1"/>
  <c r="V945" i="1" s="1"/>
  <c r="W948" i="1"/>
  <c r="K948" i="1"/>
  <c r="V948" i="1" s="1"/>
  <c r="W944" i="1"/>
  <c r="K944" i="1"/>
  <c r="V944" i="1" s="1"/>
  <c r="W826" i="1"/>
  <c r="K826" i="1"/>
  <c r="V826" i="1" s="1"/>
  <c r="W834" i="1"/>
  <c r="K834" i="1"/>
  <c r="V834" i="1" s="1"/>
  <c r="K869" i="1"/>
  <c r="V869" i="1" s="1"/>
  <c r="W869" i="1"/>
  <c r="K943" i="1"/>
  <c r="V943" i="1" s="1"/>
  <c r="W943" i="1"/>
  <c r="W799" i="1"/>
  <c r="W920" i="1"/>
  <c r="K920" i="1"/>
  <c r="V920" i="1" s="1"/>
  <c r="W797" i="1"/>
  <c r="K799" i="1"/>
  <c r="V799" i="1" s="1"/>
  <c r="K797" i="1"/>
  <c r="V797" i="1" s="1"/>
  <c r="K932" i="1"/>
  <c r="V932" i="1" s="1"/>
  <c r="W932" i="1"/>
  <c r="K657" i="1"/>
  <c r="V657" i="1" s="1"/>
  <c r="W921" i="1"/>
  <c r="K921" i="1"/>
  <c r="V921" i="1" s="1"/>
  <c r="W914" i="1"/>
  <c r="K914" i="1"/>
  <c r="V914" i="1" s="1"/>
  <c r="W923" i="1"/>
  <c r="K923" i="1"/>
  <c r="V923" i="1" s="1"/>
  <c r="W934" i="1"/>
  <c r="K934" i="1"/>
  <c r="V934" i="1" s="1"/>
  <c r="W729" i="1"/>
  <c r="K729" i="1"/>
  <c r="V729" i="1" s="1"/>
  <c r="W657" i="1"/>
  <c r="K806" i="1"/>
  <c r="V806" i="1" s="1"/>
  <c r="W806" i="1"/>
  <c r="K913" i="1"/>
  <c r="V913" i="1" s="1"/>
  <c r="W913" i="1"/>
  <c r="K912" i="1"/>
  <c r="V912" i="1" s="1"/>
  <c r="W912" i="1"/>
  <c r="W863" i="1"/>
  <c r="K863" i="1"/>
  <c r="V863" i="1" s="1"/>
  <c r="K873" i="1"/>
  <c r="V873" i="1" s="1"/>
  <c r="W873" i="1"/>
  <c r="W886" i="1"/>
  <c r="K886" i="1"/>
  <c r="V886" i="1" s="1"/>
  <c r="W839" i="1"/>
  <c r="K839" i="1"/>
  <c r="V839" i="1" s="1"/>
  <c r="K836" i="1"/>
  <c r="V836" i="1" s="1"/>
  <c r="W836" i="1"/>
  <c r="W856" i="1"/>
  <c r="K856" i="1"/>
  <c r="V856" i="1" s="1"/>
  <c r="W867" i="1"/>
  <c r="K855" i="1"/>
  <c r="V855" i="1" s="1"/>
  <c r="W855" i="1"/>
  <c r="W800" i="1"/>
  <c r="K800" i="1"/>
  <c r="V800" i="1" s="1"/>
  <c r="W887" i="1"/>
  <c r="K887" i="1"/>
  <c r="V887" i="1" s="1"/>
  <c r="W865" i="1"/>
  <c r="K865" i="1"/>
  <c r="V865" i="1" s="1"/>
  <c r="W884" i="1"/>
  <c r="K884" i="1"/>
  <c r="V884" i="1" s="1"/>
  <c r="W876" i="1"/>
  <c r="K876" i="1"/>
  <c r="V876" i="1" s="1"/>
  <c r="W881" i="1"/>
  <c r="K881" i="1"/>
  <c r="V881" i="1" s="1"/>
  <c r="K897" i="1"/>
  <c r="V897" i="1" s="1"/>
  <c r="W897" i="1"/>
  <c r="K812" i="1"/>
  <c r="V812" i="1" s="1"/>
  <c r="W812" i="1"/>
  <c r="W825" i="1"/>
  <c r="K825" i="1"/>
  <c r="V825" i="1" s="1"/>
  <c r="W751" i="1"/>
  <c r="K864" i="1"/>
  <c r="V864" i="1" s="1"/>
  <c r="W864" i="1"/>
  <c r="W750" i="1"/>
  <c r="K750" i="1"/>
  <c r="V750" i="1" s="1"/>
  <c r="K751" i="1"/>
  <c r="V751" i="1" s="1"/>
  <c r="K885" i="1"/>
  <c r="V885" i="1" s="1"/>
  <c r="W885" i="1"/>
  <c r="K808" i="1"/>
  <c r="V808" i="1" s="1"/>
  <c r="W808" i="1"/>
  <c r="W802" i="1"/>
  <c r="K802" i="1"/>
  <c r="V802" i="1" s="1"/>
  <c r="W906" i="1"/>
  <c r="K906" i="1"/>
  <c r="V906" i="1" s="1"/>
  <c r="W809" i="1"/>
  <c r="K809" i="1"/>
  <c r="V809" i="1" s="1"/>
  <c r="K896" i="1"/>
  <c r="V896" i="1" s="1"/>
  <c r="W896" i="1"/>
  <c r="W900" i="1"/>
  <c r="K900" i="1"/>
  <c r="V900" i="1" s="1"/>
  <c r="K902" i="1"/>
  <c r="V902" i="1" s="1"/>
  <c r="W902" i="1"/>
  <c r="K903" i="1"/>
  <c r="V903" i="1" s="1"/>
  <c r="W903" i="1"/>
  <c r="K883" i="1"/>
  <c r="V883" i="1" s="1"/>
  <c r="W883" i="1"/>
  <c r="K726" i="1"/>
  <c r="V726" i="1" s="1"/>
  <c r="W726" i="1"/>
  <c r="K879" i="1"/>
  <c r="V879" i="1" s="1"/>
  <c r="W879" i="1"/>
  <c r="K878" i="1"/>
  <c r="V878" i="1" s="1"/>
  <c r="W878" i="1"/>
  <c r="K706" i="1"/>
  <c r="V706" i="1" s="1"/>
  <c r="K748" i="1"/>
  <c r="V748" i="1" s="1"/>
  <c r="W748" i="1"/>
  <c r="W706" i="1"/>
  <c r="W882" i="1"/>
  <c r="K882" i="1"/>
  <c r="V882" i="1" s="1"/>
  <c r="W822" i="1"/>
  <c r="K822" i="1"/>
  <c r="V822" i="1" s="1"/>
  <c r="K860" i="1"/>
  <c r="V860" i="1" s="1"/>
  <c r="K880" i="1"/>
  <c r="V880" i="1" s="1"/>
  <c r="K842" i="1"/>
  <c r="V842" i="1" s="1"/>
  <c r="K857" i="1"/>
  <c r="V857" i="1" s="1"/>
  <c r="K854" i="1"/>
  <c r="V854" i="1" s="1"/>
  <c r="K739" i="1"/>
  <c r="V739" i="1" s="1"/>
  <c r="K741" i="1"/>
  <c r="V741" i="1" s="1"/>
  <c r="W741" i="1"/>
  <c r="K805" i="1"/>
  <c r="V805" i="1" s="1"/>
  <c r="W739" i="1"/>
  <c r="W880" i="1"/>
  <c r="W860" i="1"/>
  <c r="W854" i="1"/>
  <c r="W857" i="1"/>
  <c r="W805" i="1"/>
  <c r="W842" i="1"/>
  <c r="W769" i="1"/>
  <c r="K769" i="1"/>
  <c r="V769" i="1" s="1"/>
  <c r="K872" i="1"/>
  <c r="V872" i="1" s="1"/>
  <c r="W872" i="1"/>
  <c r="K871" i="1"/>
  <c r="V871" i="1" s="1"/>
  <c r="W871" i="1"/>
  <c r="K848" i="1"/>
  <c r="V848" i="1" s="1"/>
  <c r="W848" i="1"/>
  <c r="K868" i="1"/>
  <c r="V868" i="1" s="1"/>
  <c r="W868" i="1"/>
  <c r="K827" i="1"/>
  <c r="V827" i="1" s="1"/>
  <c r="W827" i="1"/>
  <c r="K824" i="1"/>
  <c r="V824" i="1" s="1"/>
  <c r="W824" i="1"/>
  <c r="K843" i="1"/>
  <c r="V843" i="1" s="1"/>
  <c r="W843" i="1"/>
  <c r="K846" i="1"/>
  <c r="V846" i="1" s="1"/>
  <c r="W846" i="1"/>
  <c r="W853" i="1"/>
  <c r="K853" i="1"/>
  <c r="V853" i="1" s="1"/>
  <c r="W670" i="1"/>
  <c r="K847" i="1"/>
  <c r="V847" i="1" s="1"/>
  <c r="W847" i="1"/>
  <c r="K670" i="1"/>
  <c r="V670" i="1" s="1"/>
  <c r="W829" i="1"/>
  <c r="K829" i="1"/>
  <c r="V829" i="1" s="1"/>
  <c r="K849" i="1"/>
  <c r="V849" i="1" s="1"/>
  <c r="W849" i="1"/>
  <c r="W838" i="1"/>
  <c r="K838" i="1"/>
  <c r="V838" i="1" s="1"/>
  <c r="K840" i="1"/>
  <c r="V840" i="1" s="1"/>
  <c r="W840" i="1"/>
  <c r="K841" i="1"/>
  <c r="V841" i="1" s="1"/>
  <c r="W841" i="1"/>
  <c r="K747" i="1"/>
  <c r="V747" i="1" s="1"/>
  <c r="W747" i="1"/>
  <c r="K852" i="1"/>
  <c r="V852" i="1" s="1"/>
  <c r="W852" i="1"/>
  <c r="W845" i="1"/>
  <c r="K845" i="1"/>
  <c r="V845" i="1" s="1"/>
  <c r="K844" i="1"/>
  <c r="V844" i="1" s="1"/>
  <c r="W844" i="1"/>
  <c r="K835" i="1"/>
  <c r="V835" i="1" s="1"/>
  <c r="W835" i="1"/>
  <c r="W851" i="1"/>
  <c r="K851" i="1"/>
  <c r="V851" i="1" s="1"/>
  <c r="K807" i="1"/>
  <c r="V807" i="1" s="1"/>
  <c r="W807" i="1"/>
  <c r="W746" i="1"/>
  <c r="K746" i="1"/>
  <c r="V746" i="1" s="1"/>
  <c r="W742" i="1"/>
  <c r="K742" i="1"/>
  <c r="V742" i="1" s="1"/>
  <c r="W743" i="1"/>
  <c r="K743" i="1"/>
  <c r="V743" i="1" s="1"/>
  <c r="W858" i="1"/>
  <c r="K858" i="1"/>
  <c r="V858" i="1" s="1"/>
  <c r="W859" i="1"/>
  <c r="K859" i="1"/>
  <c r="V859" i="1" s="1"/>
  <c r="K490" i="1"/>
  <c r="V490" i="1" s="1"/>
  <c r="W490" i="1"/>
  <c r="K392" i="1"/>
  <c r="V392" i="1" s="1"/>
  <c r="W396" i="1"/>
  <c r="K396" i="1"/>
  <c r="V396" i="1" s="1"/>
  <c r="W392" i="1"/>
  <c r="K669" i="1"/>
  <c r="V669" i="1" s="1"/>
  <c r="W669" i="1"/>
  <c r="K832" i="1"/>
  <c r="V832" i="1" s="1"/>
  <c r="W832" i="1"/>
  <c r="W371" i="1"/>
  <c r="K817" i="1"/>
  <c r="V817" i="1" s="1"/>
  <c r="W817" i="1"/>
  <c r="K371" i="1"/>
  <c r="V371" i="1" s="1"/>
  <c r="W823" i="1"/>
  <c r="K823" i="1"/>
  <c r="V823" i="1" s="1"/>
  <c r="K831" i="1"/>
  <c r="V831" i="1" s="1"/>
  <c r="W831" i="1"/>
  <c r="K830" i="1"/>
  <c r="V830" i="1" s="1"/>
  <c r="W830" i="1"/>
  <c r="K803" i="1"/>
  <c r="V803" i="1" s="1"/>
  <c r="W803" i="1"/>
  <c r="W804" i="1"/>
  <c r="K804" i="1"/>
  <c r="V804" i="1" s="1"/>
  <c r="W731" i="1"/>
  <c r="K731" i="1"/>
  <c r="V731" i="1" s="1"/>
  <c r="W754" i="1"/>
  <c r="K754" i="1"/>
  <c r="V754" i="1" s="1"/>
  <c r="K583" i="1"/>
  <c r="V583" i="1" s="1"/>
  <c r="W583" i="1"/>
  <c r="W795" i="1"/>
  <c r="K795" i="1"/>
  <c r="V795" i="1" s="1"/>
  <c r="K796" i="1"/>
  <c r="V796" i="1" s="1"/>
  <c r="W796" i="1"/>
  <c r="W819" i="1"/>
  <c r="K819" i="1"/>
  <c r="V819" i="1" s="1"/>
  <c r="K341" i="1"/>
  <c r="V341" i="1" s="1"/>
  <c r="K820" i="1"/>
  <c r="V820" i="1" s="1"/>
  <c r="W820" i="1"/>
  <c r="W341" i="1"/>
  <c r="W779" i="1"/>
  <c r="K779" i="1"/>
  <c r="V779" i="1" s="1"/>
  <c r="K784" i="1"/>
  <c r="V784" i="1" s="1"/>
  <c r="W784" i="1"/>
  <c r="K790" i="1"/>
  <c r="V790" i="1" s="1"/>
  <c r="W790" i="1"/>
  <c r="K794" i="1"/>
  <c r="V794" i="1" s="1"/>
  <c r="W794" i="1"/>
  <c r="W785" i="1"/>
  <c r="K785" i="1"/>
  <c r="V785" i="1" s="1"/>
  <c r="K782" i="1"/>
  <c r="V782" i="1" s="1"/>
  <c r="W782" i="1"/>
  <c r="K789" i="1"/>
  <c r="V789" i="1" s="1"/>
  <c r="W789" i="1"/>
  <c r="W719" i="1"/>
  <c r="K719" i="1"/>
  <c r="V719" i="1" s="1"/>
  <c r="W813" i="1"/>
  <c r="W815" i="1"/>
  <c r="K815" i="1"/>
  <c r="V815" i="1" s="1"/>
  <c r="W821" i="1"/>
  <c r="K821" i="1"/>
  <c r="V821" i="1" s="1"/>
  <c r="K814" i="1"/>
  <c r="V814" i="1" s="1"/>
  <c r="W814" i="1"/>
  <c r="K816" i="1"/>
  <c r="V816" i="1" s="1"/>
  <c r="W816" i="1"/>
  <c r="W395" i="1"/>
  <c r="W811" i="1"/>
  <c r="K811" i="1"/>
  <c r="V811" i="1" s="1"/>
  <c r="K395" i="1"/>
  <c r="V395" i="1" s="1"/>
  <c r="W760" i="1"/>
  <c r="K760" i="1"/>
  <c r="V760" i="1" s="1"/>
  <c r="K759" i="1"/>
  <c r="V759" i="1" s="1"/>
  <c r="W759" i="1"/>
  <c r="W758" i="1"/>
  <c r="K758" i="1"/>
  <c r="V758" i="1" s="1"/>
  <c r="K757" i="1"/>
  <c r="V757" i="1" s="1"/>
  <c r="W757" i="1"/>
  <c r="W756" i="1"/>
  <c r="K756" i="1"/>
  <c r="V756" i="1" s="1"/>
  <c r="W755" i="1"/>
  <c r="K755" i="1"/>
  <c r="V755" i="1" s="1"/>
  <c r="K680" i="1"/>
  <c r="V680" i="1" s="1"/>
  <c r="W680" i="1"/>
  <c r="W679" i="1"/>
  <c r="K679" i="1"/>
  <c r="V679" i="1" s="1"/>
  <c r="W749" i="1"/>
  <c r="K749" i="1"/>
  <c r="V749" i="1" s="1"/>
  <c r="K771" i="1"/>
  <c r="V771" i="1" s="1"/>
  <c r="W771" i="1"/>
  <c r="K776" i="1"/>
  <c r="V776" i="1" s="1"/>
  <c r="W776" i="1"/>
  <c r="W773" i="1"/>
  <c r="K773" i="1"/>
  <c r="V773" i="1" s="1"/>
  <c r="K778" i="1"/>
  <c r="V778" i="1" s="1"/>
  <c r="W778" i="1"/>
  <c r="K780" i="1"/>
  <c r="V780" i="1" s="1"/>
  <c r="W780" i="1"/>
  <c r="K763" i="1"/>
  <c r="V763" i="1" s="1"/>
  <c r="W763" i="1"/>
  <c r="W775" i="1"/>
  <c r="K775" i="1"/>
  <c r="V775" i="1" s="1"/>
  <c r="K562" i="1"/>
  <c r="V562" i="1" s="1"/>
  <c r="K801" i="1"/>
  <c r="V801" i="1" s="1"/>
  <c r="W801" i="1"/>
  <c r="W562" i="1"/>
  <c r="W781" i="1"/>
  <c r="K781" i="1"/>
  <c r="V781" i="1" s="1"/>
  <c r="K793" i="1"/>
  <c r="V793" i="1" s="1"/>
  <c r="W793" i="1"/>
  <c r="K786" i="1"/>
  <c r="V786" i="1" s="1"/>
  <c r="W786" i="1"/>
  <c r="K787" i="1"/>
  <c r="V787" i="1" s="1"/>
  <c r="W787" i="1"/>
  <c r="W783" i="1"/>
  <c r="K783" i="1"/>
  <c r="V783" i="1" s="1"/>
  <c r="K798" i="1"/>
  <c r="V798" i="1" s="1"/>
  <c r="W798" i="1"/>
  <c r="W460" i="1"/>
  <c r="K460" i="1"/>
  <c r="V460" i="1" s="1"/>
  <c r="W402" i="1"/>
  <c r="K402" i="1"/>
  <c r="V402" i="1" s="1"/>
  <c r="K792" i="1"/>
  <c r="V792" i="1" s="1"/>
  <c r="W792" i="1"/>
  <c r="W366" i="1"/>
  <c r="K791" i="1"/>
  <c r="V791" i="1" s="1"/>
  <c r="W791" i="1"/>
  <c r="W717" i="1"/>
  <c r="K717" i="1"/>
  <c r="V717" i="1" s="1"/>
  <c r="K716" i="1"/>
  <c r="V716" i="1" s="1"/>
  <c r="W716" i="1"/>
  <c r="W765" i="1"/>
  <c r="K765" i="1"/>
  <c r="V765" i="1" s="1"/>
  <c r="W351" i="1"/>
  <c r="W635" i="1"/>
  <c r="K635" i="1"/>
  <c r="V635" i="1" s="1"/>
  <c r="K366" i="1"/>
  <c r="V366" i="1" s="1"/>
  <c r="K351" i="1"/>
  <c r="V351" i="1" s="1"/>
  <c r="K740" i="1"/>
  <c r="V740" i="1" s="1"/>
  <c r="W740" i="1"/>
  <c r="K777" i="1"/>
  <c r="V777" i="1" s="1"/>
  <c r="W777" i="1"/>
  <c r="K788" i="1"/>
  <c r="V788" i="1" s="1"/>
  <c r="W788" i="1"/>
  <c r="K770" i="1"/>
  <c r="V770" i="1" s="1"/>
  <c r="W770" i="1"/>
  <c r="W772" i="1"/>
  <c r="K772" i="1"/>
  <c r="V772" i="1" s="1"/>
  <c r="W768" i="1"/>
  <c r="K768" i="1"/>
  <c r="V768" i="1" s="1"/>
  <c r="K762" i="1"/>
  <c r="V762" i="1" s="1"/>
  <c r="W762" i="1"/>
  <c r="K764" i="1"/>
  <c r="V764" i="1" s="1"/>
  <c r="W764" i="1"/>
  <c r="K767" i="1"/>
  <c r="V767" i="1" s="1"/>
  <c r="W767" i="1"/>
  <c r="K766" i="1"/>
  <c r="V766" i="1" s="1"/>
  <c r="W766" i="1"/>
  <c r="K725" i="1"/>
  <c r="V725" i="1" s="1"/>
  <c r="W725" i="1"/>
  <c r="W720" i="1"/>
  <c r="K720" i="1"/>
  <c r="V720" i="1" s="1"/>
  <c r="W554" i="1"/>
  <c r="W735" i="1"/>
  <c r="K735" i="1"/>
  <c r="V735" i="1" s="1"/>
  <c r="K554" i="1"/>
  <c r="V554" i="1" s="1"/>
  <c r="K722" i="1"/>
  <c r="V722" i="1" s="1"/>
  <c r="K705" i="1"/>
  <c r="V705" i="1" s="1"/>
  <c r="W705" i="1"/>
  <c r="W722" i="1"/>
  <c r="W774" i="1"/>
  <c r="K774" i="1"/>
  <c r="V774" i="1" s="1"/>
  <c r="K752" i="1"/>
  <c r="V752" i="1" s="1"/>
  <c r="W752" i="1"/>
  <c r="W753" i="1"/>
  <c r="K753" i="1"/>
  <c r="V753" i="1" s="1"/>
  <c r="W733" i="1"/>
  <c r="K733" i="1"/>
  <c r="V733" i="1" s="1"/>
  <c r="K730" i="1"/>
  <c r="V730" i="1" s="1"/>
  <c r="W730" i="1"/>
  <c r="K734" i="1"/>
  <c r="V734" i="1" s="1"/>
  <c r="W734" i="1"/>
  <c r="W761" i="1"/>
  <c r="K761" i="1"/>
  <c r="V761" i="1" s="1"/>
  <c r="K711" i="1"/>
  <c r="V711" i="1" s="1"/>
  <c r="W711" i="1"/>
  <c r="K713" i="1"/>
  <c r="V713" i="1" s="1"/>
  <c r="W713" i="1"/>
  <c r="W714" i="1"/>
  <c r="W701" i="1"/>
  <c r="K701" i="1"/>
  <c r="V701" i="1" s="1"/>
  <c r="W737" i="1"/>
  <c r="K737" i="1"/>
  <c r="V737" i="1" s="1"/>
  <c r="W736" i="1"/>
  <c r="K736" i="1"/>
  <c r="V736" i="1" s="1"/>
  <c r="W671" i="1"/>
  <c r="W738" i="1"/>
  <c r="K738" i="1"/>
  <c r="V738" i="1" s="1"/>
  <c r="W672" i="1"/>
  <c r="W710" i="1"/>
  <c r="K714" i="1"/>
  <c r="V714" i="1" s="1"/>
  <c r="K710" i="1"/>
  <c r="V710" i="1" s="1"/>
  <c r="K672" i="1"/>
  <c r="V672" i="1" s="1"/>
  <c r="K671" i="1"/>
  <c r="V671" i="1" s="1"/>
  <c r="K718" i="1"/>
  <c r="V718" i="1" s="1"/>
  <c r="W718" i="1"/>
  <c r="W724" i="1"/>
  <c r="K724" i="1"/>
  <c r="V724" i="1" s="1"/>
  <c r="K723" i="1"/>
  <c r="V723" i="1" s="1"/>
  <c r="W723" i="1"/>
  <c r="W667" i="1"/>
  <c r="K667" i="1"/>
  <c r="V667" i="1" s="1"/>
  <c r="W682" i="1"/>
  <c r="K682" i="1"/>
  <c r="V682" i="1" s="1"/>
  <c r="W681" i="1"/>
  <c r="K681" i="1"/>
  <c r="V681" i="1" s="1"/>
  <c r="K695" i="1"/>
  <c r="V695" i="1" s="1"/>
  <c r="W695" i="1"/>
  <c r="W696" i="1"/>
  <c r="K696" i="1"/>
  <c r="V696" i="1" s="1"/>
  <c r="K697" i="1"/>
  <c r="V697" i="1" s="1"/>
  <c r="W697" i="1"/>
  <c r="W684" i="1"/>
  <c r="K684" i="1"/>
  <c r="V684" i="1" s="1"/>
  <c r="K699" i="1"/>
  <c r="V699" i="1" s="1"/>
  <c r="W683" i="1"/>
  <c r="K683" i="1"/>
  <c r="V683" i="1" s="1"/>
  <c r="W699" i="1"/>
  <c r="W728" i="1"/>
  <c r="K728" i="1"/>
  <c r="V728" i="1" s="1"/>
  <c r="K715" i="1"/>
  <c r="V715" i="1" s="1"/>
  <c r="W727" i="1"/>
  <c r="K727" i="1"/>
  <c r="V727" i="1" s="1"/>
  <c r="K686" i="1"/>
  <c r="V686" i="1" s="1"/>
  <c r="W686" i="1"/>
  <c r="W660" i="1"/>
  <c r="W685" i="1"/>
  <c r="K685" i="1"/>
  <c r="V685" i="1" s="1"/>
  <c r="W715" i="1"/>
  <c r="K660" i="1"/>
  <c r="V660" i="1" s="1"/>
  <c r="W702" i="1"/>
  <c r="W732" i="1"/>
  <c r="K732" i="1"/>
  <c r="V732" i="1" s="1"/>
  <c r="K637" i="1"/>
  <c r="V637" i="1" s="1"/>
  <c r="W637" i="1"/>
  <c r="K674" i="1"/>
  <c r="V674" i="1" s="1"/>
  <c r="W636" i="1"/>
  <c r="K636" i="1"/>
  <c r="V636" i="1" s="1"/>
  <c r="W693" i="1"/>
  <c r="K693" i="1"/>
  <c r="V693" i="1" s="1"/>
  <c r="W692" i="1"/>
  <c r="K692" i="1"/>
  <c r="V692" i="1" s="1"/>
  <c r="K677" i="1"/>
  <c r="V677" i="1" s="1"/>
  <c r="K689" i="1"/>
  <c r="V689" i="1" s="1"/>
  <c r="W689" i="1"/>
  <c r="W674" i="1"/>
  <c r="W677" i="1"/>
  <c r="W678" i="1"/>
  <c r="K700" i="1"/>
  <c r="V700" i="1" s="1"/>
  <c r="W700" i="1"/>
  <c r="K678" i="1"/>
  <c r="V678" i="1" s="1"/>
  <c r="W690" i="1"/>
  <c r="K690" i="1"/>
  <c r="V690" i="1" s="1"/>
  <c r="K691" i="1"/>
  <c r="V691" i="1" s="1"/>
  <c r="W691" i="1"/>
  <c r="K656" i="1"/>
  <c r="V656" i="1" s="1"/>
  <c r="W712" i="1"/>
  <c r="K712" i="1"/>
  <c r="V712" i="1" s="1"/>
  <c r="W656" i="1"/>
  <c r="W704" i="1"/>
  <c r="K704" i="1"/>
  <c r="V704" i="1" s="1"/>
  <c r="W694" i="1"/>
  <c r="K694" i="1"/>
  <c r="V694" i="1" s="1"/>
  <c r="W703" i="1"/>
  <c r="K703" i="1"/>
  <c r="V703" i="1" s="1"/>
  <c r="W639" i="1"/>
  <c r="K647" i="1"/>
  <c r="V647" i="1" s="1"/>
  <c r="W647" i="1"/>
  <c r="W190" i="1"/>
  <c r="K579" i="1"/>
  <c r="V579" i="1" s="1"/>
  <c r="W579" i="1"/>
  <c r="W663" i="1"/>
  <c r="K663" i="1"/>
  <c r="V663" i="1" s="1"/>
  <c r="K639" i="1"/>
  <c r="V639" i="1" s="1"/>
  <c r="W649" i="1"/>
  <c r="K648" i="1"/>
  <c r="V648" i="1" s="1"/>
  <c r="W648" i="1"/>
  <c r="W721" i="1"/>
  <c r="W646" i="1"/>
  <c r="K646" i="1"/>
  <c r="V646" i="1" s="1"/>
  <c r="W589" i="1"/>
  <c r="K619" i="1"/>
  <c r="V619" i="1" s="1"/>
  <c r="W619" i="1"/>
  <c r="K721" i="1"/>
  <c r="V721" i="1" s="1"/>
  <c r="W662" i="1"/>
  <c r="K662" i="1"/>
  <c r="V662" i="1" s="1"/>
  <c r="K589" i="1"/>
  <c r="V589" i="1" s="1"/>
  <c r="K698" i="1"/>
  <c r="V698" i="1" s="1"/>
  <c r="W645" i="1"/>
  <c r="K645" i="1"/>
  <c r="V645" i="1" s="1"/>
  <c r="K675" i="1"/>
  <c r="V675" i="1" s="1"/>
  <c r="W271" i="1"/>
  <c r="K642" i="1"/>
  <c r="V642" i="1" s="1"/>
  <c r="W675" i="1"/>
  <c r="W642" i="1"/>
  <c r="K274" i="1"/>
  <c r="V274" i="1" s="1"/>
  <c r="K271" i="1"/>
  <c r="V271" i="1" s="1"/>
  <c r="W288" i="1"/>
  <c r="W274" i="1"/>
  <c r="K288" i="1"/>
  <c r="V288" i="1" s="1"/>
  <c r="W651" i="1"/>
  <c r="K652" i="1"/>
  <c r="V652" i="1" s="1"/>
  <c r="K651" i="1"/>
  <c r="V651" i="1" s="1"/>
  <c r="W652" i="1"/>
  <c r="K654" i="1"/>
  <c r="V654" i="1" s="1"/>
  <c r="W654" i="1"/>
  <c r="W661" i="1"/>
  <c r="K661" i="1"/>
  <c r="V661" i="1" s="1"/>
  <c r="W676" i="1"/>
  <c r="K676" i="1"/>
  <c r="V676" i="1" s="1"/>
  <c r="W666" i="1"/>
  <c r="W644" i="1"/>
  <c r="K658" i="1"/>
  <c r="V658" i="1" s="1"/>
  <c r="W664" i="1"/>
  <c r="K673" i="1"/>
  <c r="V673" i="1" s="1"/>
  <c r="W673" i="1"/>
  <c r="K644" i="1"/>
  <c r="V644" i="1" s="1"/>
  <c r="W658" i="1"/>
  <c r="K643" i="1"/>
  <c r="V643" i="1" s="1"/>
  <c r="K665" i="1"/>
  <c r="V665" i="1" s="1"/>
  <c r="W665" i="1"/>
  <c r="K628" i="1"/>
  <c r="V628" i="1" s="1"/>
  <c r="K666" i="1"/>
  <c r="V666" i="1" s="1"/>
  <c r="K664" i="1"/>
  <c r="V664" i="1" s="1"/>
  <c r="W623" i="1"/>
  <c r="W643" i="1"/>
  <c r="W628" i="1"/>
  <c r="K623" i="1"/>
  <c r="V623" i="1" s="1"/>
  <c r="W627" i="1"/>
  <c r="W629" i="1"/>
  <c r="K629" i="1"/>
  <c r="V629" i="1" s="1"/>
  <c r="K627" i="1"/>
  <c r="V627" i="1" s="1"/>
  <c r="W640" i="1"/>
  <c r="K640" i="1"/>
  <c r="V640" i="1" s="1"/>
  <c r="W655" i="1"/>
  <c r="K655" i="1"/>
  <c r="V655" i="1" s="1"/>
  <c r="K659" i="1"/>
  <c r="V659" i="1" s="1"/>
  <c r="W659" i="1"/>
  <c r="W616" i="1"/>
  <c r="W617" i="1"/>
  <c r="K616" i="1"/>
  <c r="V616" i="1" s="1"/>
  <c r="K617" i="1"/>
  <c r="V617" i="1" s="1"/>
  <c r="W605" i="1"/>
  <c r="K594" i="1"/>
  <c r="V594" i="1" s="1"/>
  <c r="W594" i="1"/>
  <c r="K605" i="1"/>
  <c r="V605" i="1" s="1"/>
  <c r="W698" i="1"/>
  <c r="W624" i="1"/>
  <c r="K688" i="1"/>
  <c r="V688" i="1" s="1"/>
  <c r="K687" i="1"/>
  <c r="V687" i="1" s="1"/>
  <c r="W687" i="1"/>
  <c r="W584" i="1"/>
  <c r="K584" i="1"/>
  <c r="V584" i="1" s="1"/>
  <c r="K618" i="1"/>
  <c r="V618" i="1" s="1"/>
  <c r="W618" i="1"/>
  <c r="K626" i="1"/>
  <c r="V626" i="1" s="1"/>
  <c r="W626" i="1"/>
  <c r="K570" i="1"/>
  <c r="V570" i="1" s="1"/>
  <c r="W634" i="1"/>
  <c r="K634" i="1"/>
  <c r="V634" i="1" s="1"/>
  <c r="K625" i="1"/>
  <c r="V625" i="1" s="1"/>
  <c r="W625" i="1"/>
  <c r="K624" i="1"/>
  <c r="V624" i="1" s="1"/>
  <c r="K708" i="1"/>
  <c r="V708" i="1" s="1"/>
  <c r="K709" i="1"/>
  <c r="V709" i="1" s="1"/>
  <c r="W709" i="1"/>
  <c r="W708" i="1"/>
  <c r="K707" i="1"/>
  <c r="V707" i="1" s="1"/>
  <c r="W707" i="1"/>
  <c r="K650" i="1"/>
  <c r="V650" i="1" s="1"/>
  <c r="W650" i="1"/>
  <c r="W668" i="1"/>
  <c r="W653" i="1"/>
  <c r="K653" i="1"/>
  <c r="V653" i="1" s="1"/>
  <c r="K668" i="1"/>
  <c r="V668" i="1" s="1"/>
  <c r="K474" i="1"/>
  <c r="V474" i="1" s="1"/>
  <c r="W474" i="1"/>
  <c r="W607" i="1"/>
  <c r="W613" i="1"/>
  <c r="K612" i="1"/>
  <c r="V612" i="1" s="1"/>
  <c r="W612" i="1"/>
  <c r="K603" i="1"/>
  <c r="V603" i="1" s="1"/>
  <c r="W603" i="1"/>
  <c r="K613" i="1"/>
  <c r="V613" i="1" s="1"/>
  <c r="K604" i="1"/>
  <c r="V604" i="1" s="1"/>
  <c r="W604" i="1"/>
  <c r="W641" i="1"/>
  <c r="W614" i="1"/>
  <c r="W621" i="1"/>
  <c r="K614" i="1"/>
  <c r="V614" i="1" s="1"/>
  <c r="K641" i="1"/>
  <c r="V641" i="1" s="1"/>
  <c r="K621" i="1"/>
  <c r="V621" i="1" s="1"/>
  <c r="W630" i="1"/>
  <c r="W577" i="1"/>
  <c r="K630" i="1"/>
  <c r="V630" i="1" s="1"/>
  <c r="W622" i="1"/>
  <c r="K622" i="1"/>
  <c r="V622" i="1" s="1"/>
  <c r="K577" i="1"/>
  <c r="V577" i="1" s="1"/>
  <c r="K582" i="1"/>
  <c r="V582" i="1" s="1"/>
  <c r="W582" i="1"/>
  <c r="K606" i="1"/>
  <c r="V606" i="1" s="1"/>
  <c r="W606" i="1"/>
  <c r="W688" i="1"/>
  <c r="V607" i="1"/>
  <c r="W611" i="1"/>
  <c r="K611" i="1"/>
  <c r="V611" i="1" s="1"/>
  <c r="K609" i="1"/>
  <c r="V609" i="1" s="1"/>
  <c r="W609" i="1"/>
  <c r="W610" i="1"/>
  <c r="K610" i="1"/>
  <c r="V610" i="1" s="1"/>
  <c r="W599" i="1"/>
  <c r="W588" i="1"/>
  <c r="K580" i="1"/>
  <c r="V580" i="1" s="1"/>
  <c r="W580" i="1"/>
  <c r="K598" i="1"/>
  <c r="V598" i="1" s="1"/>
  <c r="W608" i="1"/>
  <c r="K599" i="1"/>
  <c r="V599" i="1" s="1"/>
  <c r="K588" i="1"/>
  <c r="V588" i="1" s="1"/>
  <c r="W598" i="1"/>
  <c r="K600" i="1"/>
  <c r="V600" i="1" s="1"/>
  <c r="K608" i="1"/>
  <c r="V608" i="1" s="1"/>
  <c r="W600" i="1"/>
  <c r="K633" i="1"/>
  <c r="V633" i="1" s="1"/>
  <c r="W633" i="1"/>
  <c r="W569" i="1"/>
  <c r="K638" i="1"/>
  <c r="V638" i="1" s="1"/>
  <c r="W638" i="1"/>
  <c r="K595" i="1"/>
  <c r="V595" i="1" s="1"/>
  <c r="W595" i="1"/>
  <c r="K569" i="1"/>
  <c r="V569" i="1" s="1"/>
  <c r="K585" i="1"/>
  <c r="V585" i="1" s="1"/>
  <c r="W585" i="1"/>
  <c r="K631" i="1"/>
  <c r="V631" i="1" s="1"/>
  <c r="W592" i="1"/>
  <c r="W560" i="1"/>
  <c r="K592" i="1"/>
  <c r="V592" i="1" s="1"/>
  <c r="W593" i="1"/>
  <c r="K561" i="1"/>
  <c r="V561" i="1" s="1"/>
  <c r="K563" i="1"/>
  <c r="V563" i="1" s="1"/>
  <c r="K560" i="1"/>
  <c r="V560" i="1" s="1"/>
  <c r="W561" i="1"/>
  <c r="W563" i="1"/>
  <c r="K575" i="1"/>
  <c r="V575" i="1" s="1"/>
  <c r="W631" i="1"/>
  <c r="K556" i="1"/>
  <c r="V556" i="1" s="1"/>
  <c r="K564" i="1"/>
  <c r="V564" i="1" s="1"/>
  <c r="W575" i="1"/>
  <c r="W556" i="1"/>
  <c r="W564" i="1"/>
  <c r="K593" i="1"/>
  <c r="V593" i="1" s="1"/>
  <c r="W596" i="1"/>
  <c r="K596" i="1"/>
  <c r="V596" i="1" s="1"/>
  <c r="K597" i="1"/>
  <c r="V597" i="1" s="1"/>
  <c r="W597" i="1"/>
  <c r="K573" i="1"/>
  <c r="V573" i="1" s="1"/>
  <c r="W573" i="1"/>
  <c r="W555" i="1"/>
  <c r="K574" i="1"/>
  <c r="V574" i="1" s="1"/>
  <c r="W574" i="1"/>
  <c r="K555" i="1"/>
  <c r="V555" i="1" s="1"/>
  <c r="K571" i="1"/>
  <c r="V571" i="1" s="1"/>
  <c r="W571" i="1"/>
  <c r="W132" i="1"/>
  <c r="K349" i="1"/>
  <c r="V349" i="1" s="1"/>
  <c r="K364" i="1"/>
  <c r="V364" i="1" s="1"/>
  <c r="W7" i="1"/>
  <c r="W134" i="1"/>
  <c r="K102" i="1"/>
  <c r="V102" i="1" s="1"/>
  <c r="W143" i="1"/>
  <c r="K465" i="1"/>
  <c r="V465" i="1" s="1"/>
  <c r="W73" i="1"/>
  <c r="K75" i="1"/>
  <c r="V75" i="1" s="1"/>
  <c r="W286" i="1"/>
  <c r="W66" i="1"/>
  <c r="K72" i="1"/>
  <c r="V72" i="1" s="1"/>
  <c r="W97" i="1"/>
  <c r="W191" i="1"/>
  <c r="K245" i="1"/>
  <c r="V245" i="1" s="1"/>
  <c r="K149" i="1"/>
  <c r="V149" i="1" s="1"/>
  <c r="W314" i="1"/>
  <c r="K238" i="1"/>
  <c r="V238" i="1" s="1"/>
  <c r="W62" i="1"/>
  <c r="W236" i="1"/>
  <c r="W27" i="1"/>
  <c r="K104" i="1"/>
  <c r="V104" i="1" s="1"/>
  <c r="K100" i="1"/>
  <c r="V100" i="1" s="1"/>
  <c r="W49" i="1"/>
  <c r="K199" i="1"/>
  <c r="V199" i="1" s="1"/>
  <c r="W30" i="1"/>
  <c r="K12" i="1"/>
  <c r="V12" i="1" s="1"/>
  <c r="K125" i="1"/>
  <c r="V125" i="1" s="1"/>
  <c r="W280" i="1"/>
  <c r="W426" i="1"/>
  <c r="K347" i="1"/>
  <c r="V347" i="1" s="1"/>
  <c r="W2" i="1"/>
  <c r="K21" i="1"/>
  <c r="V21" i="1" s="1"/>
  <c r="K54" i="1"/>
  <c r="V54" i="1" s="1"/>
  <c r="K217" i="1"/>
  <c r="V217" i="1" s="1"/>
  <c r="K215" i="1"/>
  <c r="V215" i="1" s="1"/>
  <c r="K10" i="1"/>
  <c r="V10" i="1" s="1"/>
  <c r="K235" i="1"/>
  <c r="V235" i="1" s="1"/>
  <c r="K187" i="1"/>
  <c r="V187" i="1" s="1"/>
  <c r="W521" i="1"/>
  <c r="K32" i="1"/>
  <c r="V32" i="1" s="1"/>
  <c r="W4" i="1"/>
  <c r="W89" i="1"/>
  <c r="K106" i="1"/>
  <c r="V106" i="1" s="1"/>
  <c r="K131" i="1"/>
  <c r="V131" i="1" s="1"/>
  <c r="W174" i="1"/>
  <c r="W22" i="1"/>
  <c r="K218" i="1"/>
  <c r="V218" i="1" s="1"/>
  <c r="W148" i="1"/>
  <c r="K469" i="1"/>
  <c r="V469" i="1" s="1"/>
  <c r="W533" i="1"/>
  <c r="K35" i="1"/>
  <c r="V35" i="1" s="1"/>
  <c r="W96" i="1"/>
  <c r="K328" i="1"/>
  <c r="V328" i="1" s="1"/>
  <c r="K372" i="1"/>
  <c r="V372" i="1" s="1"/>
  <c r="W45" i="1"/>
  <c r="K150" i="1"/>
  <c r="V150" i="1" s="1"/>
  <c r="K113" i="1"/>
  <c r="V113" i="1" s="1"/>
  <c r="W202" i="1"/>
  <c r="K231" i="1"/>
  <c r="V231" i="1" s="1"/>
  <c r="W447" i="1"/>
  <c r="K472" i="1"/>
  <c r="V472" i="1" s="1"/>
  <c r="W77" i="1"/>
  <c r="K6" i="1"/>
  <c r="V6" i="1" s="1"/>
  <c r="W56" i="1"/>
  <c r="W75" i="1"/>
  <c r="K136" i="1"/>
  <c r="V136" i="1" s="1"/>
  <c r="W127" i="1"/>
  <c r="W152" i="1"/>
  <c r="K165" i="1"/>
  <c r="V165" i="1" s="1"/>
  <c r="K167" i="1"/>
  <c r="V167" i="1" s="1"/>
  <c r="W196" i="1"/>
  <c r="K205" i="1"/>
  <c r="V205" i="1" s="1"/>
  <c r="W217" i="1"/>
  <c r="K184" i="1"/>
  <c r="V184" i="1" s="1"/>
  <c r="W224" i="1"/>
  <c r="K277" i="1"/>
  <c r="V277" i="1" s="1"/>
  <c r="W422" i="1"/>
  <c r="K109" i="1"/>
  <c r="V109" i="1" s="1"/>
  <c r="W332" i="1"/>
  <c r="K343" i="1"/>
  <c r="V343" i="1" s="1"/>
  <c r="W32" i="1"/>
  <c r="K122" i="1"/>
  <c r="V122" i="1" s="1"/>
  <c r="W58" i="1"/>
  <c r="W106" i="1"/>
  <c r="W129" i="1"/>
  <c r="W154" i="1"/>
  <c r="K15" i="1"/>
  <c r="V15" i="1" s="1"/>
  <c r="K18" i="1"/>
  <c r="V18" i="1" s="1"/>
  <c r="W54" i="1"/>
  <c r="W101" i="1"/>
  <c r="W125" i="1"/>
  <c r="W72" i="1"/>
  <c r="W199" i="1"/>
  <c r="K195" i="1"/>
  <c r="V195" i="1" s="1"/>
  <c r="K223" i="1"/>
  <c r="V223" i="1" s="1"/>
  <c r="K242" i="1"/>
  <c r="V242" i="1" s="1"/>
  <c r="K160" i="1"/>
  <c r="V160" i="1" s="1"/>
  <c r="W414" i="1"/>
  <c r="W446" i="1"/>
  <c r="K514" i="1"/>
  <c r="V514" i="1" s="1"/>
  <c r="W445" i="1"/>
  <c r="K512" i="1"/>
  <c r="V512" i="1" s="1"/>
  <c r="H2991" i="10"/>
  <c r="N2991" i="10" s="1"/>
  <c r="W50" i="1"/>
  <c r="W100" i="1"/>
  <c r="W35" i="1"/>
  <c r="K42" i="1"/>
  <c r="V42" i="1" s="1"/>
  <c r="W23" i="1"/>
  <c r="K53" i="1"/>
  <c r="V53" i="1" s="1"/>
  <c r="W82" i="1"/>
  <c r="K89" i="1"/>
  <c r="V89" i="1" s="1"/>
  <c r="W109" i="1"/>
  <c r="W144" i="1"/>
  <c r="W188" i="1"/>
  <c r="K22" i="1"/>
  <c r="V22" i="1" s="1"/>
  <c r="K118" i="1"/>
  <c r="V118" i="1" s="1"/>
  <c r="K234" i="1"/>
  <c r="V234" i="1" s="1"/>
  <c r="W315" i="1"/>
  <c r="W343" i="1"/>
  <c r="K491" i="1"/>
  <c r="V491" i="1" s="1"/>
  <c r="W245" i="1"/>
  <c r="K40" i="1"/>
  <c r="V40" i="1" s="1"/>
  <c r="W20" i="1"/>
  <c r="K49" i="1"/>
  <c r="V49" i="1" s="1"/>
  <c r="W63" i="1"/>
  <c r="W80" i="1"/>
  <c r="W140" i="1"/>
  <c r="W171" i="1"/>
  <c r="K191" i="1"/>
  <c r="V191" i="1" s="1"/>
  <c r="W113" i="1"/>
  <c r="K219" i="1"/>
  <c r="V219" i="1" s="1"/>
  <c r="K232" i="1"/>
  <c r="V232" i="1" s="1"/>
  <c r="K236" i="1"/>
  <c r="V236" i="1" s="1"/>
  <c r="W257" i="1"/>
  <c r="H2821" i="10"/>
  <c r="N2821" i="10" s="1"/>
  <c r="H2986" i="10"/>
  <c r="N2986" i="10" s="1"/>
  <c r="K159" i="1"/>
  <c r="V159" i="1" s="1"/>
  <c r="K30" i="1"/>
  <c r="V30" i="1" s="1"/>
  <c r="W18" i="1"/>
  <c r="K66" i="1"/>
  <c r="V66" i="1" s="1"/>
  <c r="K143" i="1"/>
  <c r="V143" i="1" s="1"/>
  <c r="W165" i="1"/>
  <c r="W205" i="1"/>
  <c r="W176" i="1"/>
  <c r="K181" i="1"/>
  <c r="V181" i="1" s="1"/>
  <c r="W184" i="1"/>
  <c r="W277" i="1"/>
  <c r="W291" i="1"/>
  <c r="K403" i="1"/>
  <c r="V403" i="1" s="1"/>
  <c r="W84" i="1"/>
  <c r="K228" i="1"/>
  <c r="V228" i="1" s="1"/>
  <c r="K17" i="1"/>
  <c r="V17" i="1" s="1"/>
  <c r="K62" i="1"/>
  <c r="V62" i="1" s="1"/>
  <c r="W93" i="1"/>
  <c r="K179" i="1"/>
  <c r="V179" i="1" s="1"/>
  <c r="W223" i="1"/>
  <c r="K168" i="1"/>
  <c r="V168" i="1" s="1"/>
  <c r="K286" i="1"/>
  <c r="V286" i="1" s="1"/>
  <c r="W289" i="1"/>
  <c r="K303" i="1"/>
  <c r="V303" i="1" s="1"/>
  <c r="K314" i="1"/>
  <c r="V314" i="1" s="1"/>
  <c r="W449" i="1"/>
  <c r="K355" i="1"/>
  <c r="V355" i="1" s="1"/>
  <c r="H2670" i="10"/>
  <c r="N2670" i="10" s="1"/>
  <c r="K44" i="1"/>
  <c r="V44" i="1" s="1"/>
  <c r="W91" i="1"/>
  <c r="K96" i="1"/>
  <c r="V96" i="1" s="1"/>
  <c r="K139" i="1"/>
  <c r="V139" i="1" s="1"/>
  <c r="W197" i="1"/>
  <c r="K454" i="1"/>
  <c r="V454" i="1" s="1"/>
  <c r="K377" i="1"/>
  <c r="V377" i="1" s="1"/>
  <c r="W382" i="1"/>
  <c r="K327" i="1"/>
  <c r="V327" i="1" s="1"/>
  <c r="K425" i="1"/>
  <c r="V425" i="1" s="1"/>
  <c r="K440" i="1"/>
  <c r="V440" i="1" s="1"/>
  <c r="W410" i="1"/>
  <c r="W339" i="1"/>
  <c r="K533" i="1"/>
  <c r="V533" i="1" s="1"/>
  <c r="W242" i="1"/>
  <c r="K276" i="1"/>
  <c r="V276" i="1" s="1"/>
  <c r="W283" i="1"/>
  <c r="K331" i="1"/>
  <c r="V331" i="1" s="1"/>
  <c r="W388" i="1"/>
  <c r="K483" i="1"/>
  <c r="V483" i="1" s="1"/>
  <c r="W219" i="1"/>
  <c r="W160" i="1"/>
  <c r="K244" i="1"/>
  <c r="V244" i="1" s="1"/>
  <c r="W187" i="1"/>
  <c r="W302" i="1"/>
  <c r="W303" i="1"/>
  <c r="K311" i="1"/>
  <c r="V311" i="1" s="1"/>
  <c r="K261" i="1"/>
  <c r="V261" i="1" s="1"/>
  <c r="W347" i="1"/>
  <c r="W383" i="1"/>
  <c r="H3084" i="10"/>
  <c r="N3084" i="10" s="1"/>
  <c r="H3091" i="10"/>
  <c r="N3091" i="10" s="1"/>
  <c r="K524" i="1"/>
  <c r="V524" i="1" s="1"/>
  <c r="K369" i="1"/>
  <c r="V369" i="1" s="1"/>
  <c r="K509" i="1"/>
  <c r="V509" i="1" s="1"/>
  <c r="K508" i="1"/>
  <c r="V508" i="1" s="1"/>
  <c r="W419" i="1"/>
  <c r="W417" i="1"/>
  <c r="K501" i="1"/>
  <c r="V501" i="1" s="1"/>
  <c r="K416" i="1"/>
  <c r="V416" i="1" s="1"/>
  <c r="K458" i="1"/>
  <c r="V458" i="1" s="1"/>
  <c r="K398" i="1"/>
  <c r="V398" i="1" s="1"/>
  <c r="W298" i="1"/>
  <c r="W305" i="1"/>
  <c r="W270" i="1"/>
  <c r="W268" i="1"/>
  <c r="W284" i="1"/>
  <c r="K264" i="1"/>
  <c r="V264" i="1" s="1"/>
  <c r="W324" i="1"/>
  <c r="W322" i="1"/>
  <c r="W381" i="1"/>
  <c r="K256" i="1"/>
  <c r="V256" i="1" s="1"/>
  <c r="W311" i="1"/>
  <c r="K250" i="1"/>
  <c r="V250" i="1" s="1"/>
  <c r="W290" i="1"/>
  <c r="K275" i="1"/>
  <c r="V275" i="1" s="1"/>
  <c r="W272" i="1"/>
  <c r="W185" i="1"/>
  <c r="K163" i="1"/>
  <c r="V163" i="1" s="1"/>
  <c r="K233" i="1"/>
  <c r="V233" i="1" s="1"/>
  <c r="W133" i="1"/>
  <c r="K132" i="1"/>
  <c r="V132" i="1" s="1"/>
  <c r="W226" i="1"/>
  <c r="K180" i="1"/>
  <c r="V180" i="1" s="1"/>
  <c r="K214" i="1"/>
  <c r="V214" i="1" s="1"/>
  <c r="W206" i="1"/>
  <c r="W118" i="1"/>
  <c r="K117" i="1"/>
  <c r="V117" i="1" s="1"/>
  <c r="K166" i="1"/>
  <c r="V166" i="1" s="1"/>
  <c r="W39" i="1"/>
  <c r="W170" i="1"/>
  <c r="W151" i="1"/>
  <c r="W126" i="1"/>
  <c r="K137" i="1"/>
  <c r="V137" i="1" s="1"/>
  <c r="K103" i="1"/>
  <c r="V103" i="1" s="1"/>
  <c r="W123" i="1"/>
  <c r="W26" i="1"/>
  <c r="W90" i="1"/>
  <c r="W81" i="1"/>
  <c r="K80" i="1"/>
  <c r="V80" i="1" s="1"/>
  <c r="W76" i="1"/>
  <c r="W67" i="1"/>
  <c r="W55" i="1"/>
  <c r="W19" i="1"/>
  <c r="K41" i="1"/>
  <c r="V41" i="1" s="1"/>
  <c r="K33" i="1"/>
  <c r="V33" i="1" s="1"/>
  <c r="K11" i="1"/>
  <c r="V11" i="1" s="1"/>
  <c r="W6" i="1"/>
  <c r="K5" i="1"/>
  <c r="V5" i="1" s="1"/>
  <c r="K59" i="1"/>
  <c r="V59" i="1" s="1"/>
  <c r="K24" i="1"/>
  <c r="V24" i="1" s="1"/>
  <c r="W42" i="1"/>
  <c r="W12" i="1"/>
  <c r="K16" i="1"/>
  <c r="V16" i="1" s="1"/>
  <c r="W65" i="1"/>
  <c r="K37" i="1"/>
  <c r="V37" i="1" s="1"/>
  <c r="H3126" i="10"/>
  <c r="N3126" i="10" s="1"/>
  <c r="H3118" i="10"/>
  <c r="N3118" i="10" s="1"/>
  <c r="H2943" i="10"/>
  <c r="N2943" i="10" s="1"/>
  <c r="H2814" i="10"/>
  <c r="N2814" i="10" s="1"/>
  <c r="W566" i="1"/>
  <c r="K530" i="1"/>
  <c r="V530" i="1" s="1"/>
  <c r="W576" i="1"/>
  <c r="K430" i="1"/>
  <c r="V430" i="1" s="1"/>
  <c r="K411" i="1"/>
  <c r="V411" i="1" s="1"/>
  <c r="K409" i="1"/>
  <c r="V409" i="1" s="1"/>
  <c r="K520" i="1"/>
  <c r="V520" i="1" s="1"/>
  <c r="K404" i="1"/>
  <c r="V404" i="1" s="1"/>
  <c r="K461" i="1"/>
  <c r="V461" i="1" s="1"/>
  <c r="K391" i="1"/>
  <c r="V391" i="1" s="1"/>
  <c r="K389" i="1"/>
  <c r="V389" i="1" s="1"/>
  <c r="K380" i="1"/>
  <c r="V380" i="1" s="1"/>
  <c r="K393" i="1"/>
  <c r="V393" i="1" s="1"/>
  <c r="K365" i="1"/>
  <c r="V365" i="1" s="1"/>
  <c r="W344" i="1"/>
  <c r="W261" i="1"/>
  <c r="W320" i="1"/>
  <c r="K319" i="1"/>
  <c r="V319" i="1" s="1"/>
  <c r="K281" i="1"/>
  <c r="V281" i="1" s="1"/>
  <c r="W276" i="1"/>
  <c r="W159" i="1"/>
  <c r="K157" i="1"/>
  <c r="V157" i="1" s="1"/>
  <c r="W181" i="1"/>
  <c r="K198" i="1"/>
  <c r="V198" i="1" s="1"/>
  <c r="W215" i="1"/>
  <c r="K203" i="1"/>
  <c r="V203" i="1" s="1"/>
  <c r="W167" i="1"/>
  <c r="K175" i="1"/>
  <c r="V175" i="1" s="1"/>
  <c r="W156" i="1"/>
  <c r="K189" i="1"/>
  <c r="V189" i="1" s="1"/>
  <c r="K155" i="1"/>
  <c r="V155" i="1" s="1"/>
  <c r="K141" i="1"/>
  <c r="V141" i="1" s="1"/>
  <c r="W131" i="1"/>
  <c r="K130" i="1"/>
  <c r="V130" i="1" s="1"/>
  <c r="W150" i="1"/>
  <c r="W104" i="1"/>
  <c r="K98" i="1"/>
  <c r="V98" i="1" s="1"/>
  <c r="K94" i="1"/>
  <c r="V94" i="1" s="1"/>
  <c r="K85" i="1"/>
  <c r="V85" i="1" s="1"/>
  <c r="K68" i="1"/>
  <c r="V68" i="1" s="1"/>
  <c r="K64" i="1"/>
  <c r="V64" i="1" s="1"/>
  <c r="W60" i="1"/>
  <c r="K46" i="1"/>
  <c r="V46" i="1" s="1"/>
  <c r="W122" i="1"/>
  <c r="W17" i="1"/>
  <c r="K52" i="1"/>
  <c r="V52" i="1" s="1"/>
  <c r="W47" i="1"/>
  <c r="K9" i="1"/>
  <c r="V9" i="1" s="1"/>
  <c r="H3077" i="10"/>
  <c r="N3077" i="10" s="1"/>
  <c r="H3069" i="10"/>
  <c r="N3069" i="10" s="1"/>
  <c r="H3028" i="10"/>
  <c r="N3028" i="10" s="1"/>
  <c r="H2948" i="10"/>
  <c r="N2948" i="10" s="1"/>
  <c r="H2929" i="10"/>
  <c r="N2929" i="10" s="1"/>
  <c r="W586" i="1"/>
  <c r="W568" i="1"/>
  <c r="W543" i="1"/>
  <c r="W455" i="1"/>
  <c r="W466" i="1"/>
  <c r="W513" i="1"/>
  <c r="W511" i="1"/>
  <c r="K539" i="1"/>
  <c r="V539" i="1" s="1"/>
  <c r="K434" i="1"/>
  <c r="V434" i="1" s="1"/>
  <c r="K451" i="1"/>
  <c r="V451" i="1" s="1"/>
  <c r="K443" i="1"/>
  <c r="V443" i="1" s="1"/>
  <c r="W475" i="1"/>
  <c r="W353" i="1"/>
  <c r="W459" i="1"/>
  <c r="W400" i="1"/>
  <c r="W399" i="1"/>
  <c r="K294" i="1"/>
  <c r="V294" i="1" s="1"/>
  <c r="K359" i="1"/>
  <c r="V359" i="1" s="1"/>
  <c r="W342" i="1"/>
  <c r="K211" i="1"/>
  <c r="V211" i="1" s="1"/>
  <c r="W210" i="1"/>
  <c r="K310" i="1"/>
  <c r="V310" i="1" s="1"/>
  <c r="W186" i="1"/>
  <c r="K279" i="1"/>
  <c r="V279" i="1" s="1"/>
  <c r="K301" i="1"/>
  <c r="V301" i="1" s="1"/>
  <c r="W183" i="1"/>
  <c r="K260" i="1"/>
  <c r="V260" i="1" s="1"/>
  <c r="K162" i="1"/>
  <c r="V162" i="1" s="1"/>
  <c r="W158" i="1"/>
  <c r="K147" i="1"/>
  <c r="V147" i="1" s="1"/>
  <c r="K230" i="1"/>
  <c r="V230" i="1" s="1"/>
  <c r="W222" i="1"/>
  <c r="K221" i="1"/>
  <c r="V221" i="1" s="1"/>
  <c r="K178" i="1"/>
  <c r="V178" i="1" s="1"/>
  <c r="W87" i="1"/>
  <c r="W204" i="1"/>
  <c r="K115" i="1"/>
  <c r="V115" i="1" s="1"/>
  <c r="K194" i="1"/>
  <c r="V194" i="1" s="1"/>
  <c r="W21" i="1"/>
  <c r="K193" i="1"/>
  <c r="V193" i="1" s="1"/>
  <c r="W200" i="1"/>
  <c r="W164" i="1"/>
  <c r="W71" i="1"/>
  <c r="K70" i="1"/>
  <c r="V70" i="1" s="1"/>
  <c r="W142" i="1"/>
  <c r="W121" i="1"/>
  <c r="K120" i="1"/>
  <c r="V120" i="1" s="1"/>
  <c r="K107" i="1"/>
  <c r="V107" i="1" s="1"/>
  <c r="W99" i="1"/>
  <c r="W95" i="1"/>
  <c r="W86" i="1"/>
  <c r="W74" i="1"/>
  <c r="W53" i="1"/>
  <c r="W25" i="1"/>
  <c r="K14" i="1"/>
  <c r="V14" i="1" s="1"/>
  <c r="H3131" i="10"/>
  <c r="N3131" i="10" s="1"/>
  <c r="H3123" i="10"/>
  <c r="N3123" i="10" s="1"/>
  <c r="H2598" i="10"/>
  <c r="N2598" i="10" s="1"/>
  <c r="K567" i="1"/>
  <c r="V567" i="1" s="1"/>
  <c r="W544" i="1"/>
  <c r="W510" i="1"/>
  <c r="K496" i="1"/>
  <c r="V496" i="1" s="1"/>
  <c r="K493" i="1"/>
  <c r="V493" i="1" s="1"/>
  <c r="W431" i="1"/>
  <c r="W355" i="1"/>
  <c r="W453" i="1"/>
  <c r="W438" i="1"/>
  <c r="W500" i="1"/>
  <c r="W352" i="1"/>
  <c r="K421" i="1"/>
  <c r="V421" i="1" s="1"/>
  <c r="W397" i="1"/>
  <c r="K308" i="1"/>
  <c r="V308" i="1" s="1"/>
  <c r="K387" i="1"/>
  <c r="V387" i="1" s="1"/>
  <c r="K384" i="1"/>
  <c r="V384" i="1" s="1"/>
  <c r="K293" i="1"/>
  <c r="V293" i="1" s="1"/>
  <c r="K356" i="1"/>
  <c r="V356" i="1" s="1"/>
  <c r="K333" i="1"/>
  <c r="V333" i="1" s="1"/>
  <c r="W263" i="1"/>
  <c r="K326" i="1"/>
  <c r="V326" i="1" s="1"/>
  <c r="W316" i="1"/>
  <c r="K329" i="1"/>
  <c r="V329" i="1" s="1"/>
  <c r="W255" i="1"/>
  <c r="K254" i="1"/>
  <c r="V254" i="1" s="1"/>
  <c r="W238" i="1"/>
  <c r="K209" i="1"/>
  <c r="V209" i="1" s="1"/>
  <c r="W328" i="1"/>
  <c r="K259" i="1"/>
  <c r="V259" i="1" s="1"/>
  <c r="W168" i="1"/>
  <c r="W232" i="1"/>
  <c r="K145" i="1"/>
  <c r="V145" i="1" s="1"/>
  <c r="W231" i="1"/>
  <c r="W179" i="1"/>
  <c r="W213" i="1"/>
  <c r="K212" i="1"/>
  <c r="V212" i="1" s="1"/>
  <c r="K201" i="1"/>
  <c r="V201" i="1" s="1"/>
  <c r="W116" i="1"/>
  <c r="W195" i="1"/>
  <c r="K172" i="1"/>
  <c r="V172" i="1" s="1"/>
  <c r="K153" i="1"/>
  <c r="V153" i="1" s="1"/>
  <c r="K128" i="1"/>
  <c r="V128" i="1" s="1"/>
  <c r="W136" i="1"/>
  <c r="W102" i="1"/>
  <c r="K124" i="1"/>
  <c r="V124" i="1" s="1"/>
  <c r="K28" i="1"/>
  <c r="V28" i="1" s="1"/>
  <c r="K92" i="1"/>
  <c r="V92" i="1" s="1"/>
  <c r="K83" i="1"/>
  <c r="V83" i="1" s="1"/>
  <c r="W79" i="1"/>
  <c r="K78" i="1"/>
  <c r="V78" i="1" s="1"/>
  <c r="K3" i="1"/>
  <c r="V3" i="1" s="1"/>
  <c r="K57" i="1"/>
  <c r="V57" i="1" s="1"/>
  <c r="K48" i="1"/>
  <c r="V48" i="1" s="1"/>
  <c r="W40" i="1"/>
  <c r="W15" i="1"/>
  <c r="W10" i="1"/>
  <c r="K88" i="1"/>
  <c r="V88" i="1" s="1"/>
  <c r="H3101" i="10"/>
  <c r="N3101" i="10" s="1"/>
  <c r="H3082" i="10"/>
  <c r="N3082" i="10" s="1"/>
  <c r="H3074" i="10"/>
  <c r="N3074" i="10" s="1"/>
  <c r="H2945" i="10"/>
  <c r="N2945" i="10" s="1"/>
  <c r="H2882" i="10"/>
  <c r="N2882" i="10" s="1"/>
  <c r="H2849" i="10"/>
  <c r="N2849" i="10" s="1"/>
  <c r="H2816" i="10"/>
  <c r="N2816" i="10" s="1"/>
  <c r="W591" i="1"/>
  <c r="H3136" i="10"/>
  <c r="N3136" i="10" s="1"/>
  <c r="H3264" i="10"/>
  <c r="N3264" i="10" s="1"/>
  <c r="H3214" i="10"/>
  <c r="N3214" i="10" s="1"/>
  <c r="H3109" i="10"/>
  <c r="N3109" i="10" s="1"/>
  <c r="H2964" i="10"/>
  <c r="N2964" i="10" s="1"/>
  <c r="W471" i="1"/>
  <c r="K502" i="1"/>
  <c r="V502" i="1" s="1"/>
  <c r="W494" i="1"/>
  <c r="K419" i="1"/>
  <c r="V419" i="1" s="1"/>
  <c r="W367" i="1"/>
  <c r="K423" i="1"/>
  <c r="V423" i="1" s="1"/>
  <c r="W473" i="1"/>
  <c r="W385" i="1"/>
  <c r="K298" i="1"/>
  <c r="V298" i="1" s="1"/>
  <c r="W295" i="1"/>
  <c r="W373" i="1"/>
  <c r="K284" i="1"/>
  <c r="V284" i="1" s="1"/>
  <c r="W334" i="1"/>
  <c r="K324" i="1"/>
  <c r="V324" i="1" s="1"/>
  <c r="W370" i="1"/>
  <c r="K381" i="1"/>
  <c r="V381" i="1" s="1"/>
  <c r="W251" i="1"/>
  <c r="W309" i="1"/>
  <c r="K290" i="1"/>
  <c r="V290" i="1" s="1"/>
  <c r="K227" i="1"/>
  <c r="V227" i="1" s="1"/>
  <c r="W278" i="1"/>
  <c r="K272" i="1"/>
  <c r="V272" i="1" s="1"/>
  <c r="K340" i="1"/>
  <c r="V340" i="1" s="1"/>
  <c r="W169" i="1"/>
  <c r="K185" i="1"/>
  <c r="V185" i="1" s="1"/>
  <c r="W135" i="1"/>
  <c r="W247" i="1"/>
  <c r="W161" i="1"/>
  <c r="W119" i="1"/>
  <c r="K133" i="1"/>
  <c r="V133" i="1" s="1"/>
  <c r="W229" i="1"/>
  <c r="K226" i="1"/>
  <c r="V226" i="1" s="1"/>
  <c r="W220" i="1"/>
  <c r="W177" i="1"/>
  <c r="K206" i="1"/>
  <c r="V206" i="1" s="1"/>
  <c r="W114" i="1"/>
  <c r="W111" i="1"/>
  <c r="K39" i="1"/>
  <c r="V39" i="1" s="1"/>
  <c r="W192" i="1"/>
  <c r="K170" i="1"/>
  <c r="V170" i="1" s="1"/>
  <c r="K151" i="1"/>
  <c r="V151" i="1" s="1"/>
  <c r="W69" i="1"/>
  <c r="K144" i="1"/>
  <c r="V144" i="1" s="1"/>
  <c r="K126" i="1"/>
  <c r="V126" i="1" s="1"/>
  <c r="W110" i="1"/>
  <c r="W38" i="1"/>
  <c r="K123" i="1"/>
  <c r="V123" i="1" s="1"/>
  <c r="K26" i="1"/>
  <c r="V26" i="1" s="1"/>
  <c r="K90" i="1"/>
  <c r="V90" i="1" s="1"/>
  <c r="K81" i="1"/>
  <c r="V81" i="1" s="1"/>
  <c r="K76" i="1"/>
  <c r="V76" i="1" s="1"/>
  <c r="K67" i="1"/>
  <c r="V67" i="1" s="1"/>
  <c r="K55" i="1"/>
  <c r="V55" i="1" s="1"/>
  <c r="W51" i="1"/>
  <c r="K50" i="1"/>
  <c r="V50" i="1" s="1"/>
  <c r="K19" i="1"/>
  <c r="V19" i="1" s="1"/>
  <c r="W36" i="1"/>
  <c r="W13" i="1"/>
  <c r="W8" i="1"/>
  <c r="H3222" i="10"/>
  <c r="N3222" i="10" s="1"/>
  <c r="H3038" i="10"/>
  <c r="N3038" i="10" s="1"/>
  <c r="H2917" i="10"/>
  <c r="N2917" i="10" s="1"/>
  <c r="K548" i="1"/>
  <c r="V548" i="1" s="1"/>
  <c r="K547" i="1"/>
  <c r="V547" i="1" s="1"/>
  <c r="K468" i="1"/>
  <c r="V468" i="1" s="1"/>
  <c r="K541" i="1"/>
  <c r="V541" i="1" s="1"/>
  <c r="W300" i="1"/>
  <c r="W427" i="1"/>
  <c r="W424" i="1"/>
  <c r="K475" i="1"/>
  <c r="V475" i="1" s="1"/>
  <c r="K353" i="1"/>
  <c r="V353" i="1" s="1"/>
  <c r="K459" i="1"/>
  <c r="V459" i="1" s="1"/>
  <c r="K412" i="1"/>
  <c r="V412" i="1" s="1"/>
  <c r="W379" i="1"/>
  <c r="W267" i="1"/>
  <c r="W265" i="1"/>
  <c r="K342" i="1"/>
  <c r="V342" i="1" s="1"/>
  <c r="W330" i="1"/>
  <c r="W321" i="1"/>
  <c r="K320" i="1"/>
  <c r="V320" i="1" s="1"/>
  <c r="W304" i="1"/>
  <c r="W312" i="1"/>
  <c r="W282" i="1"/>
  <c r="K186" i="1"/>
  <c r="V186" i="1" s="1"/>
  <c r="W287" i="1"/>
  <c r="W285" i="1"/>
  <c r="K183" i="1"/>
  <c r="V183" i="1" s="1"/>
  <c r="W243" i="1"/>
  <c r="W241" i="1"/>
  <c r="W239" i="1"/>
  <c r="W235" i="1"/>
  <c r="K222" i="1"/>
  <c r="V222" i="1" s="1"/>
  <c r="W182" i="1"/>
  <c r="W218" i="1"/>
  <c r="K87" i="1"/>
  <c r="V87" i="1" s="1"/>
  <c r="W216" i="1"/>
  <c r="K204" i="1"/>
  <c r="V204" i="1" s="1"/>
  <c r="W112" i="1"/>
  <c r="K200" i="1"/>
  <c r="V200" i="1" s="1"/>
  <c r="W173" i="1"/>
  <c r="K156" i="1"/>
  <c r="V156" i="1" s="1"/>
  <c r="K164" i="1"/>
  <c r="V164" i="1" s="1"/>
  <c r="K71" i="1"/>
  <c r="V71" i="1" s="1"/>
  <c r="K142" i="1"/>
  <c r="V142" i="1" s="1"/>
  <c r="W138" i="1"/>
  <c r="K121" i="1"/>
  <c r="V121" i="1" s="1"/>
  <c r="W108" i="1"/>
  <c r="W105" i="1"/>
  <c r="K99" i="1"/>
  <c r="V99" i="1" s="1"/>
  <c r="K95" i="1"/>
  <c r="V95" i="1" s="1"/>
  <c r="K86" i="1"/>
  <c r="V86" i="1" s="1"/>
  <c r="K74" i="1"/>
  <c r="V74" i="1" s="1"/>
  <c r="K65" i="1"/>
  <c r="V65" i="1" s="1"/>
  <c r="W61" i="1"/>
  <c r="K60" i="1"/>
  <c r="V60" i="1" s="1"/>
  <c r="K25" i="1"/>
  <c r="V25" i="1" s="1"/>
  <c r="K47" i="1"/>
  <c r="V47" i="1" s="1"/>
  <c r="W43" i="1"/>
  <c r="W34" i="1"/>
  <c r="W31" i="1"/>
  <c r="W29" i="1"/>
  <c r="H3280" i="10"/>
  <c r="N3280" i="10" s="1"/>
  <c r="H2996" i="10"/>
  <c r="N2996" i="10" s="1"/>
  <c r="H2903" i="10"/>
  <c r="N2903" i="10" s="1"/>
  <c r="H2870" i="10"/>
  <c r="N2870" i="10" s="1"/>
  <c r="K559" i="1"/>
  <c r="V559" i="1" s="1"/>
  <c r="W537" i="1"/>
  <c r="K529" i="1"/>
  <c r="V529" i="1" s="1"/>
  <c r="K578" i="1"/>
  <c r="V578" i="1" s="1"/>
  <c r="W524" i="1"/>
  <c r="W516" i="1"/>
  <c r="W369" i="1"/>
  <c r="W504" i="1"/>
  <c r="K478" i="1"/>
  <c r="V478" i="1" s="1"/>
  <c r="K449" i="1"/>
  <c r="V449" i="1" s="1"/>
  <c r="K442" i="1"/>
  <c r="V442" i="1" s="1"/>
  <c r="K437" i="1"/>
  <c r="V437" i="1" s="1"/>
  <c r="W476" i="1"/>
  <c r="W456" i="1"/>
  <c r="K422" i="1"/>
  <c r="V422" i="1" s="1"/>
  <c r="W398" i="1"/>
  <c r="K362" i="1"/>
  <c r="V362" i="1" s="1"/>
  <c r="K358" i="1"/>
  <c r="V358" i="1" s="1"/>
  <c r="K336" i="1"/>
  <c r="V336" i="1" s="1"/>
  <c r="W264" i="1"/>
  <c r="K263" i="1"/>
  <c r="V263" i="1" s="1"/>
  <c r="W256" i="1"/>
  <c r="K255" i="1"/>
  <c r="V255" i="1" s="1"/>
  <c r="W250" i="1"/>
  <c r="K283" i="1"/>
  <c r="V283" i="1" s="1"/>
  <c r="W275" i="1"/>
  <c r="W163" i="1"/>
  <c r="W157" i="1"/>
  <c r="K148" i="1"/>
  <c r="V148" i="1" s="1"/>
  <c r="K146" i="1"/>
  <c r="V146" i="1" s="1"/>
  <c r="W233" i="1"/>
  <c r="W180" i="1"/>
  <c r="W214" i="1"/>
  <c r="K213" i="1"/>
  <c r="V213" i="1" s="1"/>
  <c r="K202" i="1"/>
  <c r="V202" i="1" s="1"/>
  <c r="W117" i="1"/>
  <c r="W166" i="1"/>
  <c r="K188" i="1"/>
  <c r="V188" i="1" s="1"/>
  <c r="K154" i="1"/>
  <c r="V154" i="1" s="1"/>
  <c r="K140" i="1"/>
  <c r="V140" i="1" s="1"/>
  <c r="W130" i="1"/>
  <c r="K129" i="1"/>
  <c r="V129" i="1" s="1"/>
  <c r="W137" i="1"/>
  <c r="W103" i="1"/>
  <c r="K97" i="1"/>
  <c r="V97" i="1" s="1"/>
  <c r="K93" i="1"/>
  <c r="V93" i="1" s="1"/>
  <c r="K84" i="1"/>
  <c r="V84" i="1" s="1"/>
  <c r="K79" i="1"/>
  <c r="V79" i="1" s="1"/>
  <c r="K4" i="1"/>
  <c r="V4" i="1" s="1"/>
  <c r="K58" i="1"/>
  <c r="V58" i="1" s="1"/>
  <c r="K23" i="1"/>
  <c r="V23" i="1" s="1"/>
  <c r="K45" i="1"/>
  <c r="V45" i="1" s="1"/>
  <c r="W41" i="1"/>
  <c r="W33" i="1"/>
  <c r="W11" i="1"/>
  <c r="W16" i="1"/>
  <c r="K7" i="1"/>
  <c r="V7" i="1" s="1"/>
  <c r="W5" i="1"/>
  <c r="K69" i="1"/>
  <c r="V69" i="1" s="1"/>
  <c r="K110" i="1"/>
  <c r="V110" i="1" s="1"/>
  <c r="W94" i="1"/>
  <c r="W68" i="1"/>
  <c r="W59" i="1"/>
  <c r="W24" i="1"/>
  <c r="K13" i="1"/>
  <c r="V13" i="1" s="1"/>
  <c r="W14" i="1"/>
  <c r="K182" i="1"/>
  <c r="V182" i="1" s="1"/>
  <c r="K173" i="1"/>
  <c r="V173" i="1" s="1"/>
  <c r="W153" i="1"/>
  <c r="K108" i="1"/>
  <c r="V108" i="1" s="1"/>
  <c r="W28" i="1"/>
  <c r="W78" i="1"/>
  <c r="W57" i="1"/>
  <c r="K34" i="1"/>
  <c r="V34" i="1" s="1"/>
  <c r="W88" i="1"/>
  <c r="H3067" i="10"/>
  <c r="N3067" i="10" s="1"/>
  <c r="H3901" i="10"/>
  <c r="N3901" i="10" s="1"/>
  <c r="H3089" i="10"/>
  <c r="N3089" i="10" s="1"/>
  <c r="H3040" i="10"/>
  <c r="N3040" i="10" s="1"/>
  <c r="W549" i="1"/>
  <c r="W546" i="1"/>
  <c r="W404" i="1"/>
  <c r="W391" i="1"/>
  <c r="W380" i="1"/>
  <c r="K367" i="1"/>
  <c r="V367" i="1" s="1"/>
  <c r="K473" i="1"/>
  <c r="V473" i="1" s="1"/>
  <c r="W393" i="1"/>
  <c r="K299" i="1"/>
  <c r="V299" i="1" s="1"/>
  <c r="K307" i="1"/>
  <c r="V307" i="1" s="1"/>
  <c r="K306" i="1"/>
  <c r="V306" i="1" s="1"/>
  <c r="K385" i="1"/>
  <c r="V385" i="1" s="1"/>
  <c r="K374" i="1"/>
  <c r="V374" i="1" s="1"/>
  <c r="K258" i="1"/>
  <c r="V258" i="1" s="1"/>
  <c r="K334" i="1"/>
  <c r="V334" i="1" s="1"/>
  <c r="W319" i="1"/>
  <c r="W317" i="1"/>
  <c r="K370" i="1"/>
  <c r="V370" i="1" s="1"/>
  <c r="K251" i="1"/>
  <c r="V251" i="1" s="1"/>
  <c r="K309" i="1"/>
  <c r="V309" i="1" s="1"/>
  <c r="W281" i="1"/>
  <c r="K278" i="1"/>
  <c r="V278" i="1" s="1"/>
  <c r="K225" i="1"/>
  <c r="V225" i="1" s="1"/>
  <c r="K169" i="1"/>
  <c r="V169" i="1" s="1"/>
  <c r="W260" i="1"/>
  <c r="K135" i="1"/>
  <c r="V135" i="1" s="1"/>
  <c r="K247" i="1"/>
  <c r="V247" i="1" s="1"/>
  <c r="K161" i="1"/>
  <c r="V161" i="1" s="1"/>
  <c r="K119" i="1"/>
  <c r="V119" i="1" s="1"/>
  <c r="W221" i="1"/>
  <c r="K220" i="1"/>
  <c r="V220" i="1" s="1"/>
  <c r="K177" i="1"/>
  <c r="V177" i="1" s="1"/>
  <c r="W198" i="1"/>
  <c r="K197" i="1"/>
  <c r="V197" i="1" s="1"/>
  <c r="W203" i="1"/>
  <c r="K114" i="1"/>
  <c r="V114" i="1" s="1"/>
  <c r="K192" i="1"/>
  <c r="V192" i="1" s="1"/>
  <c r="W175" i="1"/>
  <c r="K174" i="1"/>
  <c r="V174" i="1" s="1"/>
  <c r="W189" i="1"/>
  <c r="W155" i="1"/>
  <c r="W70" i="1"/>
  <c r="W141" i="1"/>
  <c r="W120" i="1"/>
  <c r="K38" i="1"/>
  <c r="V38" i="1" s="1"/>
  <c r="W98" i="1"/>
  <c r="W85" i="1"/>
  <c r="W64" i="1"/>
  <c r="K63" i="1"/>
  <c r="V63" i="1" s="1"/>
  <c r="K51" i="1"/>
  <c r="V51" i="1" s="1"/>
  <c r="W46" i="1"/>
  <c r="K36" i="1"/>
  <c r="V36" i="1" s="1"/>
  <c r="K8" i="1"/>
  <c r="V8" i="1" s="1"/>
  <c r="W9" i="1"/>
  <c r="K216" i="1"/>
  <c r="V216" i="1" s="1"/>
  <c r="W201" i="1"/>
  <c r="W172" i="1"/>
  <c r="W139" i="1"/>
  <c r="W128" i="1"/>
  <c r="K105" i="1"/>
  <c r="V105" i="1" s="1"/>
  <c r="W92" i="1"/>
  <c r="W3" i="1"/>
  <c r="K61" i="1"/>
  <c r="V61" i="1" s="1"/>
  <c r="K43" i="1"/>
  <c r="V43" i="1" s="1"/>
  <c r="K31" i="1"/>
  <c r="V31" i="1" s="1"/>
  <c r="H2993" i="10"/>
  <c r="N2993" i="10" s="1"/>
  <c r="H2908" i="10"/>
  <c r="N2908" i="10" s="1"/>
  <c r="H1711" i="10"/>
  <c r="N1711" i="10" s="1"/>
  <c r="H1301" i="10"/>
  <c r="N1301" i="10" s="1"/>
  <c r="K572" i="1"/>
  <c r="V572" i="1" s="1"/>
  <c r="W542" i="1"/>
  <c r="K531" i="1"/>
  <c r="V531" i="1" s="1"/>
  <c r="K482" i="1"/>
  <c r="V482" i="1" s="1"/>
  <c r="W407" i="1"/>
  <c r="W406" i="1"/>
  <c r="W451" i="1"/>
  <c r="W450" i="1"/>
  <c r="K436" i="1"/>
  <c r="V436" i="1" s="1"/>
  <c r="W448" i="1"/>
  <c r="W435" i="1"/>
  <c r="K378" i="1"/>
  <c r="V378" i="1" s="1"/>
  <c r="K376" i="1"/>
  <c r="V376" i="1" s="1"/>
  <c r="W363" i="1"/>
  <c r="W359" i="1"/>
  <c r="K350" i="1"/>
  <c r="V350" i="1" s="1"/>
  <c r="K348" i="1"/>
  <c r="V348" i="1" s="1"/>
  <c r="K269" i="1"/>
  <c r="V269" i="1" s="1"/>
  <c r="K332" i="1"/>
  <c r="V332" i="1" s="1"/>
  <c r="K325" i="1"/>
  <c r="V325" i="1" s="1"/>
  <c r="W211" i="1"/>
  <c r="K315" i="1"/>
  <c r="V315" i="1" s="1"/>
  <c r="W310" i="1"/>
  <c r="K291" i="1"/>
  <c r="V291" i="1" s="1"/>
  <c r="W237" i="1"/>
  <c r="W279" i="1"/>
  <c r="K273" i="1"/>
  <c r="V273" i="1" s="1"/>
  <c r="W301" i="1"/>
  <c r="W162" i="1"/>
  <c r="W145" i="1"/>
  <c r="K134" i="1"/>
  <c r="V134" i="1" s="1"/>
  <c r="W230" i="1"/>
  <c r="K229" i="1"/>
  <c r="V229" i="1" s="1"/>
  <c r="W178" i="1"/>
  <c r="K207" i="1"/>
  <c r="V207" i="1" s="1"/>
  <c r="K196" i="1"/>
  <c r="V196" i="1" s="1"/>
  <c r="W115" i="1"/>
  <c r="W194" i="1"/>
  <c r="K111" i="1"/>
  <c r="V111" i="1" s="1"/>
  <c r="W193" i="1"/>
  <c r="K171" i="1"/>
  <c r="V171" i="1" s="1"/>
  <c r="K152" i="1"/>
  <c r="V152" i="1" s="1"/>
  <c r="K127" i="1"/>
  <c r="V127" i="1" s="1"/>
  <c r="W107" i="1"/>
  <c r="W124" i="1"/>
  <c r="K101" i="1"/>
  <c r="V101" i="1" s="1"/>
  <c r="K27" i="1"/>
  <c r="V27" i="1" s="1"/>
  <c r="K91" i="1"/>
  <c r="V91" i="1" s="1"/>
  <c r="K82" i="1"/>
  <c r="V82" i="1" s="1"/>
  <c r="K77" i="1"/>
  <c r="V77" i="1" s="1"/>
  <c r="K2" i="1"/>
  <c r="V2" i="1" s="1"/>
  <c r="K56" i="1"/>
  <c r="V56" i="1" s="1"/>
  <c r="W52" i="1"/>
  <c r="K20" i="1"/>
  <c r="V20" i="1" s="1"/>
  <c r="W37" i="1"/>
  <c r="K73" i="1"/>
  <c r="V73" i="1" s="1"/>
  <c r="W208" i="1"/>
  <c r="W48" i="1"/>
  <c r="K29" i="1"/>
  <c r="V29" i="1" s="1"/>
  <c r="H3045" i="10"/>
  <c r="N3045" i="10" s="1"/>
  <c r="H2828" i="10"/>
  <c r="N2828" i="10" s="1"/>
  <c r="H1319" i="10"/>
  <c r="N1319" i="10" s="1"/>
  <c r="H1287" i="10"/>
  <c r="N1287" i="10" s="1"/>
  <c r="K565" i="1"/>
  <c r="V565" i="1" s="1"/>
  <c r="K518" i="1"/>
  <c r="V518" i="1" s="1"/>
  <c r="W528" i="1"/>
  <c r="W527" i="1"/>
  <c r="W493" i="1"/>
  <c r="W479" i="1"/>
  <c r="W368" i="1"/>
  <c r="K424" i="1"/>
  <c r="V424" i="1" s="1"/>
  <c r="W421" i="1"/>
  <c r="W293" i="1"/>
  <c r="K267" i="1"/>
  <c r="V267" i="1" s="1"/>
  <c r="W335" i="1"/>
  <c r="K330" i="1"/>
  <c r="V330" i="1" s="1"/>
  <c r="W326" i="1"/>
  <c r="K321" i="1"/>
  <c r="V321" i="1" s="1"/>
  <c r="W252" i="1"/>
  <c r="K304" i="1"/>
  <c r="V304" i="1" s="1"/>
  <c r="W228" i="1"/>
  <c r="K282" i="1"/>
  <c r="V282" i="1" s="1"/>
  <c r="K287" i="1"/>
  <c r="V287" i="1" s="1"/>
  <c r="W209" i="1"/>
  <c r="K262" i="1"/>
  <c r="V262" i="1" s="1"/>
  <c r="W248" i="1"/>
  <c r="K243" i="1"/>
  <c r="V243" i="1" s="1"/>
  <c r="K241" i="1"/>
  <c r="V241" i="1" s="1"/>
  <c r="W212" i="1"/>
  <c r="K112" i="1"/>
  <c r="V112" i="1" s="1"/>
  <c r="K138" i="1"/>
  <c r="V138" i="1" s="1"/>
  <c r="W83" i="1"/>
  <c r="W44" i="1"/>
  <c r="K346" i="1"/>
  <c r="V346" i="1" s="1"/>
  <c r="K382" i="1"/>
  <c r="V382" i="1" s="1"/>
  <c r="K397" i="1"/>
  <c r="V397" i="1" s="1"/>
  <c r="W437" i="1"/>
  <c r="K289" i="1"/>
  <c r="V289" i="1" s="1"/>
  <c r="K316" i="1"/>
  <c r="V316" i="1" s="1"/>
  <c r="W362" i="1"/>
  <c r="K522" i="1"/>
  <c r="V522" i="1" s="1"/>
  <c r="W559" i="1"/>
  <c r="W273" i="1"/>
  <c r="W360" i="1"/>
  <c r="W390" i="1"/>
  <c r="K515" i="1"/>
  <c r="V515" i="1" s="1"/>
  <c r="W558" i="1"/>
  <c r="H2901" i="10"/>
  <c r="N2901" i="10" s="1"/>
  <c r="K116" i="1"/>
  <c r="V116" i="1" s="1"/>
  <c r="W207" i="1"/>
  <c r="K176" i="1"/>
  <c r="V176" i="1" s="1"/>
  <c r="W452" i="1"/>
  <c r="K408" i="1"/>
  <c r="V408" i="1" s="1"/>
  <c r="K525" i="1"/>
  <c r="V525" i="1" s="1"/>
  <c r="W535" i="1"/>
  <c r="H3133" i="10"/>
  <c r="N3133" i="10" s="1"/>
  <c r="K257" i="1"/>
  <c r="V257" i="1" s="1"/>
  <c r="W325" i="1"/>
  <c r="W350" i="1"/>
  <c r="W372" i="1"/>
  <c r="K426" i="1"/>
  <c r="V426" i="1" s="1"/>
  <c r="K463" i="1"/>
  <c r="V463" i="1" s="1"/>
  <c r="W464" i="1"/>
  <c r="H2854" i="10"/>
  <c r="N2854" i="10" s="1"/>
  <c r="H2809" i="10"/>
  <c r="N2809" i="10" s="1"/>
  <c r="H2833" i="10"/>
  <c r="N2833" i="10" s="1"/>
  <c r="H2887" i="10"/>
  <c r="N2887" i="10" s="1"/>
  <c r="H2898" i="10"/>
  <c r="N2898" i="10" s="1"/>
  <c r="H3035" i="10"/>
  <c r="N3035" i="10" s="1"/>
  <c r="H1563" i="10"/>
  <c r="N1563" i="10" s="1"/>
  <c r="H1628" i="10"/>
  <c r="N1628" i="10" s="1"/>
  <c r="H2328" i="10"/>
  <c r="N2328" i="10" s="1"/>
  <c r="H2933" i="10"/>
  <c r="N2933" i="10" s="1"/>
  <c r="H2941" i="10"/>
  <c r="N2941" i="10" s="1"/>
  <c r="H2957" i="10"/>
  <c r="N2957" i="10" s="1"/>
  <c r="H3062" i="10"/>
  <c r="N3062" i="10" s="1"/>
  <c r="H3094" i="10"/>
  <c r="N3094" i="10" s="1"/>
  <c r="H2877" i="10"/>
  <c r="N2877" i="10" s="1"/>
  <c r="H2936" i="10"/>
  <c r="N2936" i="10" s="1"/>
  <c r="H2979" i="10"/>
  <c r="N2979" i="10" s="1"/>
  <c r="H3003" i="10"/>
  <c r="N3003" i="10" s="1"/>
  <c r="H3011" i="10"/>
  <c r="N3011" i="10" s="1"/>
  <c r="H3589" i="10"/>
  <c r="N3589" i="10" s="1"/>
  <c r="H2842" i="10"/>
  <c r="N2842" i="10" s="1"/>
  <c r="H2920" i="10"/>
  <c r="N2920" i="10" s="1"/>
  <c r="H2971" i="10"/>
  <c r="N2971" i="10" s="1"/>
  <c r="H3060" i="10"/>
  <c r="N3060" i="10" s="1"/>
  <c r="H3483" i="10"/>
  <c r="N3483" i="10" s="1"/>
  <c r="H1006" i="10"/>
  <c r="N1006" i="10" s="1"/>
  <c r="H2861" i="10"/>
  <c r="N2861" i="10" s="1"/>
  <c r="H2880" i="10"/>
  <c r="N2880" i="10" s="1"/>
  <c r="H2915" i="10"/>
  <c r="N2915" i="10" s="1"/>
  <c r="H2998" i="10"/>
  <c r="N2998" i="10" s="1"/>
  <c r="H3006" i="10"/>
  <c r="N3006" i="10" s="1"/>
  <c r="H3052" i="10"/>
  <c r="N3052" i="10" s="1"/>
  <c r="H3111" i="10"/>
  <c r="N3111" i="10" s="1"/>
  <c r="H3143" i="10"/>
  <c r="N3143" i="10" s="1"/>
  <c r="H1360" i="10"/>
  <c r="N1360" i="10" s="1"/>
  <c r="H2634" i="10"/>
  <c r="N2634" i="10" s="1"/>
  <c r="H2856" i="10"/>
  <c r="N2856" i="10" s="1"/>
  <c r="H2969" i="10"/>
  <c r="N2969" i="10" s="1"/>
  <c r="H3020" i="10"/>
  <c r="N3020" i="10" s="1"/>
  <c r="H3138" i="10"/>
  <c r="N3138" i="10" s="1"/>
  <c r="H3146" i="10"/>
  <c r="N3146" i="10" s="1"/>
  <c r="H3341" i="10"/>
  <c r="N3341" i="10" s="1"/>
  <c r="K537" i="1"/>
  <c r="V537" i="1" s="1"/>
  <c r="K545" i="1"/>
  <c r="V545" i="1" s="1"/>
  <c r="W601" i="1"/>
  <c r="H220" i="10"/>
  <c r="N220" i="10" s="1"/>
  <c r="H1324" i="10"/>
  <c r="N1324" i="10" s="1"/>
  <c r="H2612" i="10"/>
  <c r="N2612" i="10" s="1"/>
  <c r="H2844" i="10"/>
  <c r="N2844" i="10" s="1"/>
  <c r="H2931" i="10"/>
  <c r="N2931" i="10" s="1"/>
  <c r="H2989" i="10"/>
  <c r="N2989" i="10" s="1"/>
  <c r="H3018" i="10"/>
  <c r="N3018" i="10" s="1"/>
  <c r="H4150" i="10"/>
  <c r="N4150" i="10" s="1"/>
  <c r="H3360" i="10"/>
  <c r="N3360" i="10" s="1"/>
  <c r="H3186" i="10"/>
  <c r="N3186" i="10" s="1"/>
  <c r="H2961" i="10"/>
  <c r="N2961" i="10" s="1"/>
  <c r="H2938" i="10"/>
  <c r="N2938" i="10" s="1"/>
  <c r="H2926" i="10"/>
  <c r="N2926" i="10" s="1"/>
  <c r="H2912" i="10"/>
  <c r="N2912" i="10" s="1"/>
  <c r="H2872" i="10"/>
  <c r="N2872" i="10" s="1"/>
  <c r="H2858" i="10"/>
  <c r="N2858" i="10" s="1"/>
  <c r="H2846" i="10"/>
  <c r="N2846" i="10" s="1"/>
  <c r="H2837" i="10"/>
  <c r="N2837" i="10" s="1"/>
  <c r="H2680" i="10"/>
  <c r="N2680" i="10" s="1"/>
  <c r="H1405" i="10"/>
  <c r="N1405" i="10" s="1"/>
  <c r="H1368" i="10"/>
  <c r="N1368" i="10" s="1"/>
  <c r="H1074" i="10"/>
  <c r="N1074" i="10" s="1"/>
  <c r="H545" i="10"/>
  <c r="N545" i="10" s="1"/>
  <c r="K484" i="1"/>
  <c r="V484" i="1" s="1"/>
  <c r="K542" i="1"/>
  <c r="V542" i="1" s="1"/>
  <c r="W514" i="1"/>
  <c r="W506" i="1"/>
  <c r="K540" i="1"/>
  <c r="V540" i="1" s="1"/>
  <c r="W433" i="1"/>
  <c r="K339" i="1"/>
  <c r="V339" i="1" s="1"/>
  <c r="W477" i="1"/>
  <c r="W461" i="1"/>
  <c r="K453" i="1"/>
  <c r="V453" i="1" s="1"/>
  <c r="K450" i="1"/>
  <c r="V450" i="1" s="1"/>
  <c r="W441" i="1"/>
  <c r="K368" i="1"/>
  <c r="V368" i="1" s="1"/>
  <c r="K448" i="1"/>
  <c r="V448" i="1" s="1"/>
  <c r="K414" i="1"/>
  <c r="V414" i="1" s="1"/>
  <c r="K400" i="1"/>
  <c r="V400" i="1" s="1"/>
  <c r="W387" i="1"/>
  <c r="W375" i="1"/>
  <c r="W258" i="1"/>
  <c r="K363" i="1"/>
  <c r="V363" i="1" s="1"/>
  <c r="W357" i="1"/>
  <c r="W345" i="1"/>
  <c r="W333" i="1"/>
  <c r="W323" i="1"/>
  <c r="K322" i="1"/>
  <c r="V322" i="1" s="1"/>
  <c r="K210" i="1"/>
  <c r="V210" i="1" s="1"/>
  <c r="K252" i="1"/>
  <c r="V252" i="1" s="1"/>
  <c r="W292" i="1"/>
  <c r="K302" i="1"/>
  <c r="V302" i="1" s="1"/>
  <c r="K237" i="1"/>
  <c r="V237" i="1" s="1"/>
  <c r="K280" i="1"/>
  <c r="V280" i="1" s="1"/>
  <c r="W225" i="1"/>
  <c r="K224" i="1"/>
  <c r="V224" i="1" s="1"/>
  <c r="W249" i="1"/>
  <c r="W149" i="1"/>
  <c r="K158" i="1"/>
  <c r="V158" i="1" s="1"/>
  <c r="W146" i="1"/>
  <c r="K208" i="1"/>
  <c r="V208" i="1" s="1"/>
  <c r="W240" i="1"/>
  <c r="K239" i="1"/>
  <c r="V239" i="1" s="1"/>
  <c r="H3630" i="10"/>
  <c r="N3630" i="10" s="1"/>
  <c r="H3368" i="10"/>
  <c r="N3368" i="10" s="1"/>
  <c r="H3194" i="10"/>
  <c r="N3194" i="10" s="1"/>
  <c r="H3153" i="10"/>
  <c r="N3153" i="10" s="1"/>
  <c r="H3130" i="10"/>
  <c r="N3130" i="10" s="1"/>
  <c r="H3125" i="10"/>
  <c r="N3125" i="10" s="1"/>
  <c r="H3108" i="10"/>
  <c r="N3108" i="10" s="1"/>
  <c r="H3103" i="10"/>
  <c r="N3103" i="10" s="1"/>
  <c r="H3098" i="10"/>
  <c r="N3098" i="10" s="1"/>
  <c r="H3081" i="10"/>
  <c r="N3081" i="10" s="1"/>
  <c r="H3076" i="10"/>
  <c r="N3076" i="10" s="1"/>
  <c r="H3059" i="10"/>
  <c r="N3059" i="10" s="1"/>
  <c r="H3054" i="10"/>
  <c r="N3054" i="10" s="1"/>
  <c r="H3049" i="10"/>
  <c r="N3049" i="10" s="1"/>
  <c r="H3032" i="10"/>
  <c r="N3032" i="10" s="1"/>
  <c r="H3027" i="10"/>
  <c r="N3027" i="10" s="1"/>
  <c r="H3010" i="10"/>
  <c r="N3010" i="10" s="1"/>
  <c r="H3005" i="10"/>
  <c r="N3005" i="10" s="1"/>
  <c r="H3000" i="10"/>
  <c r="N3000" i="10" s="1"/>
  <c r="H2983" i="10"/>
  <c r="N2983" i="10" s="1"/>
  <c r="H2978" i="10"/>
  <c r="N2978" i="10" s="1"/>
  <c r="H2966" i="10"/>
  <c r="N2966" i="10" s="1"/>
  <c r="H2954" i="10"/>
  <c r="N2954" i="10" s="1"/>
  <c r="H2940" i="10"/>
  <c r="N2940" i="10" s="1"/>
  <c r="H2900" i="10"/>
  <c r="N2900" i="10" s="1"/>
  <c r="H2886" i="10"/>
  <c r="N2886" i="10" s="1"/>
  <c r="H2874" i="10"/>
  <c r="N2874" i="10" s="1"/>
  <c r="H2865" i="10"/>
  <c r="N2865" i="10" s="1"/>
  <c r="H2832" i="10"/>
  <c r="N2832" i="10" s="1"/>
  <c r="H2820" i="10"/>
  <c r="N2820" i="10" s="1"/>
  <c r="H2811" i="10"/>
  <c r="N2811" i="10" s="1"/>
  <c r="H1273" i="10"/>
  <c r="N1273" i="10" s="1"/>
  <c r="W553" i="1"/>
  <c r="K591" i="1"/>
  <c r="V591" i="1" s="1"/>
  <c r="K519" i="1"/>
  <c r="V519" i="1" s="1"/>
  <c r="K544" i="1"/>
  <c r="V544" i="1" s="1"/>
  <c r="K534" i="1"/>
  <c r="V534" i="1" s="1"/>
  <c r="W526" i="1"/>
  <c r="K455" i="1"/>
  <c r="V455" i="1" s="1"/>
  <c r="K517" i="1"/>
  <c r="V517" i="1" s="1"/>
  <c r="W512" i="1"/>
  <c r="W505" i="1"/>
  <c r="W492" i="1"/>
  <c r="W428" i="1"/>
  <c r="K481" i="1"/>
  <c r="V481" i="1" s="1"/>
  <c r="K464" i="1"/>
  <c r="V464" i="1" s="1"/>
  <c r="W405" i="1"/>
  <c r="W507" i="1"/>
  <c r="W337" i="1"/>
  <c r="K438" i="1"/>
  <c r="V438" i="1" s="1"/>
  <c r="W354" i="1"/>
  <c r="K352" i="1"/>
  <c r="V352" i="1" s="1"/>
  <c r="W401" i="1"/>
  <c r="K388" i="1"/>
  <c r="V388" i="1" s="1"/>
  <c r="W386" i="1"/>
  <c r="W297" i="1"/>
  <c r="K305" i="1"/>
  <c r="V305" i="1" s="1"/>
  <c r="K295" i="1"/>
  <c r="V295" i="1" s="1"/>
  <c r="W348" i="1"/>
  <c r="K270" i="1"/>
  <c r="V270" i="1" s="1"/>
  <c r="W266" i="1"/>
  <c r="K265" i="1"/>
  <c r="V265" i="1" s="1"/>
  <c r="K344" i="1"/>
  <c r="V344" i="1" s="1"/>
  <c r="W318" i="1"/>
  <c r="K317" i="1"/>
  <c r="V317" i="1" s="1"/>
  <c r="W329" i="1"/>
  <c r="W253" i="1"/>
  <c r="W313" i="1"/>
  <c r="K312" i="1"/>
  <c r="V312" i="1" s="1"/>
  <c r="W227" i="1"/>
  <c r="W340" i="1"/>
  <c r="K285" i="1"/>
  <c r="V285" i="1" s="1"/>
  <c r="K248" i="1"/>
  <c r="V248" i="1" s="1"/>
  <c r="W244" i="1"/>
  <c r="H3942" i="10"/>
  <c r="N3942" i="10" s="1"/>
  <c r="H2928" i="10"/>
  <c r="N2928" i="10" s="1"/>
  <c r="H2914" i="10"/>
  <c r="N2914" i="10" s="1"/>
  <c r="H2902" i="10"/>
  <c r="N2902" i="10" s="1"/>
  <c r="H2893" i="10"/>
  <c r="N2893" i="10" s="1"/>
  <c r="H2860" i="10"/>
  <c r="N2860" i="10" s="1"/>
  <c r="H2848" i="10"/>
  <c r="N2848" i="10" s="1"/>
  <c r="H2839" i="10"/>
  <c r="N2839" i="10" s="1"/>
  <c r="H2324" i="10"/>
  <c r="N2324" i="10" s="1"/>
  <c r="H1599" i="10"/>
  <c r="N1599" i="10" s="1"/>
  <c r="H1441" i="10"/>
  <c r="N1441" i="10" s="1"/>
  <c r="H1286" i="10"/>
  <c r="N1286" i="10" s="1"/>
  <c r="H1277" i="10"/>
  <c r="N1277" i="10" s="1"/>
  <c r="H1101" i="10"/>
  <c r="N1101" i="10" s="1"/>
  <c r="K566" i="1"/>
  <c r="V566" i="1" s="1"/>
  <c r="W602" i="1"/>
  <c r="K549" i="1"/>
  <c r="V549" i="1" s="1"/>
  <c r="W530" i="1"/>
  <c r="W547" i="1"/>
  <c r="K546" i="1"/>
  <c r="V546" i="1" s="1"/>
  <c r="W545" i="1"/>
  <c r="K543" i="1"/>
  <c r="V543" i="1" s="1"/>
  <c r="W485" i="1"/>
  <c r="W532" i="1"/>
  <c r="K527" i="1"/>
  <c r="V527" i="1" s="1"/>
  <c r="W467" i="1"/>
  <c r="K511" i="1"/>
  <c r="V511" i="1" s="1"/>
  <c r="K495" i="1"/>
  <c r="V495" i="1" s="1"/>
  <c r="W482" i="1"/>
  <c r="W403" i="1"/>
  <c r="K462" i="1"/>
  <c r="V462" i="1" s="1"/>
  <c r="W439" i="1"/>
  <c r="W423" i="1"/>
  <c r="W416" i="1"/>
  <c r="K435" i="1"/>
  <c r="V435" i="1" s="1"/>
  <c r="W384" i="1"/>
  <c r="W296" i="1"/>
  <c r="K361" i="1"/>
  <c r="V361" i="1" s="1"/>
  <c r="W336" i="1"/>
  <c r="K335" i="1"/>
  <c r="V335" i="1" s="1"/>
  <c r="W331" i="1"/>
  <c r="H3150" i="10"/>
  <c r="N3150" i="10" s="1"/>
  <c r="H3137" i="10"/>
  <c r="N3137" i="10" s="1"/>
  <c r="H3132" i="10"/>
  <c r="N3132" i="10" s="1"/>
  <c r="H3115" i="10"/>
  <c r="N3115" i="10" s="1"/>
  <c r="H3110" i="10"/>
  <c r="N3110" i="10" s="1"/>
  <c r="H3105" i="10"/>
  <c r="N3105" i="10" s="1"/>
  <c r="H3088" i="10"/>
  <c r="N3088" i="10" s="1"/>
  <c r="H3083" i="10"/>
  <c r="N3083" i="10" s="1"/>
  <c r="H3066" i="10"/>
  <c r="N3066" i="10" s="1"/>
  <c r="H3061" i="10"/>
  <c r="N3061" i="10" s="1"/>
  <c r="H3056" i="10"/>
  <c r="N3056" i="10" s="1"/>
  <c r="H3039" i="10"/>
  <c r="N3039" i="10" s="1"/>
  <c r="H3034" i="10"/>
  <c r="N3034" i="10" s="1"/>
  <c r="H3017" i="10"/>
  <c r="N3017" i="10" s="1"/>
  <c r="H3012" i="10"/>
  <c r="N3012" i="10" s="1"/>
  <c r="H3007" i="10"/>
  <c r="N3007" i="10" s="1"/>
  <c r="H2990" i="10"/>
  <c r="N2990" i="10" s="1"/>
  <c r="H2985" i="10"/>
  <c r="N2985" i="10" s="1"/>
  <c r="H2956" i="10"/>
  <c r="N2956" i="10" s="1"/>
  <c r="H2942" i="10"/>
  <c r="N2942" i="10" s="1"/>
  <c r="H2930" i="10"/>
  <c r="N2930" i="10" s="1"/>
  <c r="H2921" i="10"/>
  <c r="N2921" i="10" s="1"/>
  <c r="H2888" i="10"/>
  <c r="N2888" i="10" s="1"/>
  <c r="H2876" i="10"/>
  <c r="N2876" i="10" s="1"/>
  <c r="H2867" i="10"/>
  <c r="N2867" i="10" s="1"/>
  <c r="H2834" i="10"/>
  <c r="N2834" i="10" s="1"/>
  <c r="H2813" i="10"/>
  <c r="N2813" i="10" s="1"/>
  <c r="H2592" i="10"/>
  <c r="N2592" i="10" s="1"/>
  <c r="H219" i="10"/>
  <c r="N219" i="10" s="1"/>
  <c r="W632" i="1"/>
  <c r="K557" i="1"/>
  <c r="V557" i="1" s="1"/>
  <c r="W578" i="1"/>
  <c r="K470" i="1"/>
  <c r="V470" i="1" s="1"/>
  <c r="W570" i="1"/>
  <c r="K523" i="1"/>
  <c r="V523" i="1" s="1"/>
  <c r="W444" i="1"/>
  <c r="W496" i="1"/>
  <c r="K538" i="1"/>
  <c r="V538" i="1" s="1"/>
  <c r="W338" i="1"/>
  <c r="K427" i="1"/>
  <c r="V427" i="1" s="1"/>
  <c r="K479" i="1"/>
  <c r="V479" i="1" s="1"/>
  <c r="K410" i="1"/>
  <c r="V410" i="1" s="1"/>
  <c r="H3398" i="10"/>
  <c r="N3398" i="10" s="1"/>
  <c r="H3301" i="10"/>
  <c r="N3301" i="10" s="1"/>
  <c r="H3243" i="10"/>
  <c r="N3243" i="10" s="1"/>
  <c r="H2958" i="10"/>
  <c r="N2958" i="10" s="1"/>
  <c r="H2949" i="10"/>
  <c r="N2949" i="10" s="1"/>
  <c r="H2916" i="10"/>
  <c r="N2916" i="10" s="1"/>
  <c r="H2904" i="10"/>
  <c r="N2904" i="10" s="1"/>
  <c r="H2895" i="10"/>
  <c r="N2895" i="10" s="1"/>
  <c r="H2862" i="10"/>
  <c r="N2862" i="10" s="1"/>
  <c r="H2841" i="10"/>
  <c r="N2841" i="10" s="1"/>
  <c r="H2827" i="10"/>
  <c r="N2827" i="10" s="1"/>
  <c r="H2815" i="10"/>
  <c r="N2815" i="10" s="1"/>
  <c r="H2502" i="10"/>
  <c r="N2502" i="10" s="1"/>
  <c r="H1961" i="10"/>
  <c r="N1961" i="10" s="1"/>
  <c r="H1358" i="10"/>
  <c r="N1358" i="10" s="1"/>
  <c r="W590" i="1"/>
  <c r="W518" i="1"/>
  <c r="K576" i="1"/>
  <c r="V576" i="1" s="1"/>
  <c r="W497" i="1"/>
  <c r="K488" i="1"/>
  <c r="V488" i="1" s="1"/>
  <c r="W525" i="1"/>
  <c r="W541" i="1"/>
  <c r="K510" i="1"/>
  <c r="V510" i="1" s="1"/>
  <c r="W491" i="1"/>
  <c r="W480" i="1"/>
  <c r="W411" i="1"/>
  <c r="W389" i="1"/>
  <c r="K452" i="1"/>
  <c r="V452" i="1" s="1"/>
  <c r="W501" i="1"/>
  <c r="K476" i="1"/>
  <c r="V476" i="1" s="1"/>
  <c r="K457" i="1"/>
  <c r="V457" i="1" s="1"/>
  <c r="W299" i="1"/>
  <c r="K379" i="1"/>
  <c r="V379" i="1" s="1"/>
  <c r="W378" i="1"/>
  <c r="W294" i="1"/>
  <c r="W356" i="1"/>
  <c r="K268" i="1"/>
  <c r="V268" i="1" s="1"/>
  <c r="H3406" i="10"/>
  <c r="N3406" i="10" s="1"/>
  <c r="H3174" i="10"/>
  <c r="N3174" i="10" s="1"/>
  <c r="H3139" i="10"/>
  <c r="N3139" i="10" s="1"/>
  <c r="H3122" i="10"/>
  <c r="N3122" i="10" s="1"/>
  <c r="H3117" i="10"/>
  <c r="N3117" i="10" s="1"/>
  <c r="H3112" i="10"/>
  <c r="N3112" i="10" s="1"/>
  <c r="H3095" i="10"/>
  <c r="N3095" i="10" s="1"/>
  <c r="H3090" i="10"/>
  <c r="N3090" i="10" s="1"/>
  <c r="H3073" i="10"/>
  <c r="N3073" i="10" s="1"/>
  <c r="H3068" i="10"/>
  <c r="N3068" i="10" s="1"/>
  <c r="H3063" i="10"/>
  <c r="N3063" i="10" s="1"/>
  <c r="H3046" i="10"/>
  <c r="N3046" i="10" s="1"/>
  <c r="H3041" i="10"/>
  <c r="N3041" i="10" s="1"/>
  <c r="H3024" i="10"/>
  <c r="N3024" i="10" s="1"/>
  <c r="H3019" i="10"/>
  <c r="N3019" i="10" s="1"/>
  <c r="H3014" i="10"/>
  <c r="N3014" i="10" s="1"/>
  <c r="H2997" i="10"/>
  <c r="N2997" i="10" s="1"/>
  <c r="H2992" i="10"/>
  <c r="N2992" i="10" s="1"/>
  <c r="H2975" i="10"/>
  <c r="N2975" i="10" s="1"/>
  <c r="H2970" i="10"/>
  <c r="N2970" i="10" s="1"/>
  <c r="H2944" i="10"/>
  <c r="N2944" i="10" s="1"/>
  <c r="H2932" i="10"/>
  <c r="N2932" i="10" s="1"/>
  <c r="H2923" i="10"/>
  <c r="N2923" i="10" s="1"/>
  <c r="H2890" i="10"/>
  <c r="N2890" i="10" s="1"/>
  <c r="H2869" i="10"/>
  <c r="N2869" i="10" s="1"/>
  <c r="H2855" i="10"/>
  <c r="N2855" i="10" s="1"/>
  <c r="H2843" i="10"/>
  <c r="N2843" i="10" s="1"/>
  <c r="H2829" i="10"/>
  <c r="N2829" i="10" s="1"/>
  <c r="H2808" i="10"/>
  <c r="N2808" i="10" s="1"/>
  <c r="H2660" i="10"/>
  <c r="N2660" i="10" s="1"/>
  <c r="H1630" i="10"/>
  <c r="N1630" i="10" s="1"/>
  <c r="H1289" i="10"/>
  <c r="N1289" i="10" s="1"/>
  <c r="W548" i="1"/>
  <c r="H3813" i="10"/>
  <c r="N3813" i="10" s="1"/>
  <c r="H3320" i="10"/>
  <c r="N3320" i="10" s="1"/>
  <c r="H3204" i="10"/>
  <c r="N3204" i="10" s="1"/>
  <c r="H2960" i="10"/>
  <c r="N2960" i="10" s="1"/>
  <c r="H2951" i="10"/>
  <c r="N2951" i="10" s="1"/>
  <c r="H2918" i="10"/>
  <c r="N2918" i="10" s="1"/>
  <c r="H2897" i="10"/>
  <c r="N2897" i="10" s="1"/>
  <c r="H2883" i="10"/>
  <c r="N2883" i="10" s="1"/>
  <c r="H2871" i="10"/>
  <c r="N2871" i="10" s="1"/>
  <c r="H2857" i="10"/>
  <c r="N2857" i="10" s="1"/>
  <c r="H2836" i="10"/>
  <c r="N2836" i="10" s="1"/>
  <c r="H2817" i="10"/>
  <c r="N2817" i="10" s="1"/>
  <c r="H2668" i="10"/>
  <c r="N2668" i="10" s="1"/>
  <c r="H2646" i="10"/>
  <c r="N2646" i="10" s="1"/>
  <c r="H1202" i="10"/>
  <c r="N1202" i="10" s="1"/>
  <c r="H687" i="10"/>
  <c r="N687" i="10" s="1"/>
  <c r="H580" i="10"/>
  <c r="N580" i="10" s="1"/>
  <c r="K498" i="1"/>
  <c r="V498" i="1" s="1"/>
  <c r="W536" i="1"/>
  <c r="W469" i="1"/>
  <c r="K526" i="1"/>
  <c r="V526" i="1" s="1"/>
  <c r="W465" i="1"/>
  <c r="W515" i="1"/>
  <c r="K505" i="1"/>
  <c r="V505" i="1" s="1"/>
  <c r="K503" i="1"/>
  <c r="V503" i="1" s="1"/>
  <c r="W434" i="1"/>
  <c r="W430" i="1"/>
  <c r="K492" i="1"/>
  <c r="V492" i="1" s="1"/>
  <c r="K418" i="1"/>
  <c r="V418" i="1" s="1"/>
  <c r="W478" i="1"/>
  <c r="K477" i="1"/>
  <c r="V477" i="1" s="1"/>
  <c r="W520" i="1"/>
  <c r="K337" i="1"/>
  <c r="V337" i="1" s="1"/>
  <c r="W442" i="1"/>
  <c r="K441" i="1"/>
  <c r="V441" i="1" s="1"/>
  <c r="W436" i="1"/>
  <c r="W489" i="1"/>
  <c r="W458" i="1"/>
  <c r="K401" i="1"/>
  <c r="V401" i="1" s="1"/>
  <c r="W307" i="1"/>
  <c r="K297" i="1"/>
  <c r="V297" i="1" s="1"/>
  <c r="W376" i="1"/>
  <c r="K375" i="1"/>
  <c r="V375" i="1" s="1"/>
  <c r="W365" i="1"/>
  <c r="W358" i="1"/>
  <c r="K357" i="1"/>
  <c r="V357" i="1" s="1"/>
  <c r="W349" i="1"/>
  <c r="K266" i="1"/>
  <c r="V266" i="1" s="1"/>
  <c r="W346" i="1"/>
  <c r="K345" i="1"/>
  <c r="V345" i="1" s="1"/>
  <c r="K323" i="1"/>
  <c r="V323" i="1" s="1"/>
  <c r="K318" i="1"/>
  <c r="V318" i="1" s="1"/>
  <c r="W254" i="1"/>
  <c r="K253" i="1"/>
  <c r="V253" i="1" s="1"/>
  <c r="K313" i="1"/>
  <c r="V313" i="1" s="1"/>
  <c r="K292" i="1"/>
  <c r="V292" i="1" s="1"/>
  <c r="W262" i="1"/>
  <c r="W259" i="1"/>
  <c r="K249" i="1"/>
  <c r="V249" i="1" s="1"/>
  <c r="W147" i="1"/>
  <c r="K240" i="1"/>
  <c r="V240" i="1" s="1"/>
  <c r="W234" i="1"/>
  <c r="H3718" i="10"/>
  <c r="N3718" i="10" s="1"/>
  <c r="H3707" i="10"/>
  <c r="N3707" i="10" s="1"/>
  <c r="H3576" i="10"/>
  <c r="N3576" i="10" s="1"/>
  <c r="H3259" i="10"/>
  <c r="N3259" i="10" s="1"/>
  <c r="H3160" i="10"/>
  <c r="N3160" i="10" s="1"/>
  <c r="H3129" i="10"/>
  <c r="N3129" i="10" s="1"/>
  <c r="H3124" i="10"/>
  <c r="N3124" i="10" s="1"/>
  <c r="H3119" i="10"/>
  <c r="N3119" i="10" s="1"/>
  <c r="H3102" i="10"/>
  <c r="N3102" i="10" s="1"/>
  <c r="H3097" i="10"/>
  <c r="N3097" i="10" s="1"/>
  <c r="H3080" i="10"/>
  <c r="N3080" i="10" s="1"/>
  <c r="H3075" i="10"/>
  <c r="N3075" i="10" s="1"/>
  <c r="H3070" i="10"/>
  <c r="N3070" i="10" s="1"/>
  <c r="H3053" i="10"/>
  <c r="N3053" i="10" s="1"/>
  <c r="H3048" i="10"/>
  <c r="N3048" i="10" s="1"/>
  <c r="H3031" i="10"/>
  <c r="N3031" i="10" s="1"/>
  <c r="H3026" i="10"/>
  <c r="N3026" i="10" s="1"/>
  <c r="H3021" i="10"/>
  <c r="N3021" i="10" s="1"/>
  <c r="H3004" i="10"/>
  <c r="N3004" i="10" s="1"/>
  <c r="H2999" i="10"/>
  <c r="N2999" i="10" s="1"/>
  <c r="H2982" i="10"/>
  <c r="N2982" i="10" s="1"/>
  <c r="H2977" i="10"/>
  <c r="N2977" i="10" s="1"/>
  <c r="H2972" i="10"/>
  <c r="N2972" i="10" s="1"/>
  <c r="H2946" i="10"/>
  <c r="N2946" i="10" s="1"/>
  <c r="H2925" i="10"/>
  <c r="N2925" i="10" s="1"/>
  <c r="H2911" i="10"/>
  <c r="N2911" i="10" s="1"/>
  <c r="H2899" i="10"/>
  <c r="N2899" i="10" s="1"/>
  <c r="H2885" i="10"/>
  <c r="N2885" i="10" s="1"/>
  <c r="H2864" i="10"/>
  <c r="N2864" i="10" s="1"/>
  <c r="H2845" i="10"/>
  <c r="N2845" i="10" s="1"/>
  <c r="H2831" i="10"/>
  <c r="N2831" i="10" s="1"/>
  <c r="H2824" i="10"/>
  <c r="N2824" i="10" s="1"/>
  <c r="H2819" i="10"/>
  <c r="N2819" i="10" s="1"/>
  <c r="H1407" i="10"/>
  <c r="N1407" i="10" s="1"/>
  <c r="H1220" i="10"/>
  <c r="N1220" i="10" s="1"/>
  <c r="K620" i="1"/>
  <c r="V620" i="1" s="1"/>
  <c r="H3860" i="10"/>
  <c r="N3860" i="10" s="1"/>
  <c r="H2953" i="10"/>
  <c r="N2953" i="10" s="1"/>
  <c r="H2939" i="10"/>
  <c r="N2939" i="10" s="1"/>
  <c r="H2927" i="10"/>
  <c r="N2927" i="10" s="1"/>
  <c r="H2913" i="10"/>
  <c r="N2913" i="10" s="1"/>
  <c r="H2892" i="10"/>
  <c r="N2892" i="10" s="1"/>
  <c r="H2873" i="10"/>
  <c r="N2873" i="10" s="1"/>
  <c r="H2859" i="10"/>
  <c r="N2859" i="10" s="1"/>
  <c r="H2852" i="10"/>
  <c r="N2852" i="10" s="1"/>
  <c r="H2847" i="10"/>
  <c r="N2847" i="10" s="1"/>
  <c r="H2610" i="10"/>
  <c r="N2610" i="10" s="1"/>
  <c r="H970" i="10"/>
  <c r="N970" i="10" s="1"/>
  <c r="H835" i="10"/>
  <c r="N835" i="10" s="1"/>
  <c r="H700" i="10"/>
  <c r="N700" i="10" s="1"/>
  <c r="H459" i="10"/>
  <c r="N459" i="10" s="1"/>
  <c r="H394" i="10"/>
  <c r="N394" i="10" s="1"/>
  <c r="K632" i="1"/>
  <c r="V632" i="1" s="1"/>
  <c r="K602" i="1"/>
  <c r="V602" i="1" s="1"/>
  <c r="W486" i="1"/>
  <c r="H2593" i="10"/>
  <c r="N2593" i="10" s="1"/>
  <c r="H2818" i="10"/>
  <c r="N2818" i="10" s="1"/>
  <c r="H2826" i="10"/>
  <c r="N2826" i="10" s="1"/>
  <c r="H2889" i="10"/>
  <c r="N2889" i="10" s="1"/>
  <c r="H2910" i="10"/>
  <c r="N2910" i="10" s="1"/>
  <c r="H2955" i="10"/>
  <c r="N2955" i="10" s="1"/>
  <c r="H2976" i="10"/>
  <c r="N2976" i="10" s="1"/>
  <c r="H2984" i="10"/>
  <c r="N2984" i="10" s="1"/>
  <c r="H3047" i="10"/>
  <c r="N3047" i="10" s="1"/>
  <c r="H3055" i="10"/>
  <c r="N3055" i="10" s="1"/>
  <c r="H3167" i="10"/>
  <c r="N3167" i="10" s="1"/>
  <c r="H3759" i="10"/>
  <c r="N3759" i="10" s="1"/>
  <c r="W420" i="1"/>
  <c r="K486" i="1"/>
  <c r="V486" i="1" s="1"/>
  <c r="K587" i="1"/>
  <c r="V587" i="1" s="1"/>
  <c r="H2884" i="10"/>
  <c r="N2884" i="10" s="1"/>
  <c r="H2905" i="10"/>
  <c r="N2905" i="10" s="1"/>
  <c r="H3013" i="10"/>
  <c r="N3013" i="10" s="1"/>
  <c r="H3042" i="10"/>
  <c r="N3042" i="10" s="1"/>
  <c r="H3087" i="10"/>
  <c r="N3087" i="10" s="1"/>
  <c r="H3116" i="10"/>
  <c r="N3116" i="10" s="1"/>
  <c r="K338" i="1"/>
  <c r="V338" i="1" s="1"/>
  <c r="K485" i="1"/>
  <c r="V485" i="1" s="1"/>
  <c r="K487" i="1"/>
  <c r="V487" i="1" s="1"/>
  <c r="K499" i="1"/>
  <c r="V499" i="1" s="1"/>
  <c r="H988" i="10"/>
  <c r="N988" i="10" s="1"/>
  <c r="H2830" i="10"/>
  <c r="N2830" i="10" s="1"/>
  <c r="H2875" i="10"/>
  <c r="N2875" i="10" s="1"/>
  <c r="H2959" i="10"/>
  <c r="N2959" i="10" s="1"/>
  <c r="H2967" i="10"/>
  <c r="N2967" i="10" s="1"/>
  <c r="H3025" i="10"/>
  <c r="N3025" i="10" s="1"/>
  <c r="H3033" i="10"/>
  <c r="N3033" i="10" s="1"/>
  <c r="H3096" i="10"/>
  <c r="N3096" i="10" s="1"/>
  <c r="H3104" i="10"/>
  <c r="N3104" i="10" s="1"/>
  <c r="H3144" i="10"/>
  <c r="N3144" i="10" s="1"/>
  <c r="H3151" i="10"/>
  <c r="N3151" i="10" s="1"/>
  <c r="H3158" i="10"/>
  <c r="N3158" i="10" s="1"/>
  <c r="H3165" i="10"/>
  <c r="N3165" i="10" s="1"/>
  <c r="H3172" i="10"/>
  <c r="N3172" i="10" s="1"/>
  <c r="H3179" i="10"/>
  <c r="N3179" i="10" s="1"/>
  <c r="H3184" i="10"/>
  <c r="N3184" i="10" s="1"/>
  <c r="H3212" i="10"/>
  <c r="N3212" i="10" s="1"/>
  <c r="H3238" i="10"/>
  <c r="N3238" i="10" s="1"/>
  <c r="H3299" i="10"/>
  <c r="N3299" i="10" s="1"/>
  <c r="H3336" i="10"/>
  <c r="N3336" i="10" s="1"/>
  <c r="H3983" i="10"/>
  <c r="N3983" i="10" s="1"/>
  <c r="H3994" i="10"/>
  <c r="N3994" i="10" s="1"/>
  <c r="H4101" i="10"/>
  <c r="N4101" i="10" s="1"/>
  <c r="H5361" i="10"/>
  <c r="N5361" i="10" s="1"/>
  <c r="K433" i="1"/>
  <c r="V433" i="1" s="1"/>
  <c r="W495" i="1"/>
  <c r="K445" i="1"/>
  <c r="V445" i="1" s="1"/>
  <c r="W502" i="1"/>
  <c r="K506" i="1"/>
  <c r="V506" i="1" s="1"/>
  <c r="W484" i="1"/>
  <c r="K535" i="1"/>
  <c r="V535" i="1" s="1"/>
  <c r="W488" i="1"/>
  <c r="W572" i="1"/>
  <c r="K590" i="1"/>
  <c r="V590" i="1" s="1"/>
  <c r="K550" i="1"/>
  <c r="V550" i="1" s="1"/>
  <c r="K552" i="1"/>
  <c r="V552" i="1" s="1"/>
  <c r="W565" i="1"/>
  <c r="H701" i="10"/>
  <c r="N701" i="10" s="1"/>
  <c r="H733" i="10"/>
  <c r="N733" i="10" s="1"/>
  <c r="H807" i="10"/>
  <c r="N807" i="10" s="1"/>
  <c r="H1201" i="10"/>
  <c r="N1201" i="10" s="1"/>
  <c r="H1406" i="10"/>
  <c r="N1406" i="10" s="1"/>
  <c r="H2812" i="10"/>
  <c r="N2812" i="10" s="1"/>
  <c r="H2825" i="10"/>
  <c r="N2825" i="10" s="1"/>
  <c r="H2840" i="10"/>
  <c r="N2840" i="10" s="1"/>
  <c r="H2853" i="10"/>
  <c r="N2853" i="10" s="1"/>
  <c r="H2868" i="10"/>
  <c r="N2868" i="10" s="1"/>
  <c r="H2881" i="10"/>
  <c r="N2881" i="10" s="1"/>
  <c r="H2896" i="10"/>
  <c r="N2896" i="10" s="1"/>
  <c r="H2909" i="10"/>
  <c r="N2909" i="10" s="1"/>
  <c r="H2924" i="10"/>
  <c r="N2924" i="10" s="1"/>
  <c r="H2937" i="10"/>
  <c r="N2937" i="10" s="1"/>
  <c r="H2952" i="10"/>
  <c r="N2952" i="10" s="1"/>
  <c r="H2965" i="10"/>
  <c r="N2965" i="10" s="1"/>
  <c r="H3202" i="10"/>
  <c r="N3202" i="10" s="1"/>
  <c r="H3278" i="10"/>
  <c r="N3278" i="10" s="1"/>
  <c r="H3315" i="10"/>
  <c r="N3315" i="10" s="1"/>
  <c r="H3434" i="10"/>
  <c r="N3434" i="10" s="1"/>
  <c r="H3617" i="10"/>
  <c r="N3617" i="10" s="1"/>
  <c r="H3664" i="10"/>
  <c r="N3664" i="10" s="1"/>
  <c r="H3888" i="10"/>
  <c r="N3888" i="10" s="1"/>
  <c r="H3929" i="10"/>
  <c r="N3929" i="10" s="1"/>
  <c r="H3940" i="10"/>
  <c r="N3940" i="10" s="1"/>
  <c r="H4096" i="10"/>
  <c r="N4096" i="10" s="1"/>
  <c r="H1005" i="10"/>
  <c r="N1005" i="10" s="1"/>
  <c r="H1151" i="10"/>
  <c r="N1151" i="10" s="1"/>
  <c r="H1274" i="10"/>
  <c r="N1274" i="10" s="1"/>
  <c r="H2622" i="10"/>
  <c r="N2622" i="10" s="1"/>
  <c r="H2648" i="10"/>
  <c r="N2648" i="10" s="1"/>
  <c r="H2710" i="10"/>
  <c r="N2710" i="10" s="1"/>
  <c r="H2718" i="10"/>
  <c r="N2718" i="10" s="1"/>
  <c r="H2810" i="10"/>
  <c r="N2810" i="10" s="1"/>
  <c r="H2823" i="10"/>
  <c r="N2823" i="10" s="1"/>
  <c r="H2838" i="10"/>
  <c r="N2838" i="10" s="1"/>
  <c r="H2851" i="10"/>
  <c r="N2851" i="10" s="1"/>
  <c r="H2866" i="10"/>
  <c r="N2866" i="10" s="1"/>
  <c r="H2879" i="10"/>
  <c r="N2879" i="10" s="1"/>
  <c r="H2894" i="10"/>
  <c r="N2894" i="10" s="1"/>
  <c r="H2907" i="10"/>
  <c r="N2907" i="10" s="1"/>
  <c r="H2922" i="10"/>
  <c r="N2922" i="10" s="1"/>
  <c r="H2935" i="10"/>
  <c r="N2935" i="10" s="1"/>
  <c r="H2950" i="10"/>
  <c r="N2950" i="10" s="1"/>
  <c r="H2963" i="10"/>
  <c r="N2963" i="10" s="1"/>
  <c r="H2974" i="10"/>
  <c r="N2974" i="10" s="1"/>
  <c r="H2981" i="10"/>
  <c r="N2981" i="10" s="1"/>
  <c r="H2988" i="10"/>
  <c r="N2988" i="10" s="1"/>
  <c r="H2995" i="10"/>
  <c r="N2995" i="10" s="1"/>
  <c r="H3002" i="10"/>
  <c r="N3002" i="10" s="1"/>
  <c r="H3009" i="10"/>
  <c r="N3009" i="10" s="1"/>
  <c r="H3016" i="10"/>
  <c r="N3016" i="10" s="1"/>
  <c r="H3023" i="10"/>
  <c r="N3023" i="10" s="1"/>
  <c r="H3030" i="10"/>
  <c r="N3030" i="10" s="1"/>
  <c r="H3037" i="10"/>
  <c r="N3037" i="10" s="1"/>
  <c r="H3044" i="10"/>
  <c r="N3044" i="10" s="1"/>
  <c r="H3051" i="10"/>
  <c r="N3051" i="10" s="1"/>
  <c r="H3058" i="10"/>
  <c r="N3058" i="10" s="1"/>
  <c r="H3065" i="10"/>
  <c r="N3065" i="10" s="1"/>
  <c r="H3072" i="10"/>
  <c r="N3072" i="10" s="1"/>
  <c r="H3079" i="10"/>
  <c r="N3079" i="10" s="1"/>
  <c r="H3086" i="10"/>
  <c r="N3086" i="10" s="1"/>
  <c r="H3093" i="10"/>
  <c r="N3093" i="10" s="1"/>
  <c r="H3100" i="10"/>
  <c r="N3100" i="10" s="1"/>
  <c r="H3107" i="10"/>
  <c r="N3107" i="10" s="1"/>
  <c r="H3114" i="10"/>
  <c r="N3114" i="10" s="1"/>
  <c r="H3121" i="10"/>
  <c r="N3121" i="10" s="1"/>
  <c r="H3128" i="10"/>
  <c r="N3128" i="10" s="1"/>
  <c r="H3135" i="10"/>
  <c r="N3135" i="10" s="1"/>
  <c r="H3142" i="10"/>
  <c r="N3142" i="10" s="1"/>
  <c r="H3149" i="10"/>
  <c r="N3149" i="10" s="1"/>
  <c r="H3156" i="10"/>
  <c r="N3156" i="10" s="1"/>
  <c r="H3163" i="10"/>
  <c r="N3163" i="10" s="1"/>
  <c r="H3170" i="10"/>
  <c r="N3170" i="10" s="1"/>
  <c r="H3177" i="10"/>
  <c r="N3177" i="10" s="1"/>
  <c r="H3192" i="10"/>
  <c r="N3192" i="10" s="1"/>
  <c r="H3220" i="10"/>
  <c r="N3220" i="10" s="1"/>
  <c r="H3257" i="10"/>
  <c r="N3257" i="10" s="1"/>
  <c r="H3294" i="10"/>
  <c r="N3294" i="10" s="1"/>
  <c r="H3396" i="10"/>
  <c r="N3396" i="10" s="1"/>
  <c r="H3705" i="10"/>
  <c r="N3705" i="10" s="1"/>
  <c r="H3746" i="10"/>
  <c r="N3746" i="10" s="1"/>
  <c r="H3182" i="10"/>
  <c r="N3182" i="10" s="1"/>
  <c r="H3210" i="10"/>
  <c r="N3210" i="10" s="1"/>
  <c r="H3236" i="10"/>
  <c r="N3236" i="10" s="1"/>
  <c r="H3273" i="10"/>
  <c r="N3273" i="10" s="1"/>
  <c r="H3334" i="10"/>
  <c r="N3334" i="10" s="1"/>
  <c r="H3388" i="10"/>
  <c r="N3388" i="10" s="1"/>
  <c r="H3511" i="10"/>
  <c r="N3511" i="10" s="1"/>
  <c r="H3522" i="10"/>
  <c r="N3522" i="10" s="1"/>
  <c r="H3563" i="10"/>
  <c r="N3563" i="10" s="1"/>
  <c r="H3981" i="10"/>
  <c r="N3981" i="10" s="1"/>
  <c r="H4022" i="10"/>
  <c r="N4022" i="10" s="1"/>
  <c r="H3140" i="10"/>
  <c r="N3140" i="10" s="1"/>
  <c r="H3147" i="10"/>
  <c r="N3147" i="10" s="1"/>
  <c r="H3154" i="10"/>
  <c r="N3154" i="10" s="1"/>
  <c r="H3161" i="10"/>
  <c r="N3161" i="10" s="1"/>
  <c r="H3168" i="10"/>
  <c r="N3168" i="10" s="1"/>
  <c r="H3175" i="10"/>
  <c r="N3175" i="10" s="1"/>
  <c r="H3200" i="10"/>
  <c r="N3200" i="10" s="1"/>
  <c r="H3252" i="10"/>
  <c r="N3252" i="10" s="1"/>
  <c r="H3313" i="10"/>
  <c r="N3313" i="10" s="1"/>
  <c r="H3350" i="10"/>
  <c r="N3350" i="10" s="1"/>
  <c r="H3787" i="10"/>
  <c r="N3787" i="10" s="1"/>
  <c r="H3798" i="10"/>
  <c r="N3798" i="10" s="1"/>
  <c r="H3190" i="10"/>
  <c r="N3190" i="10" s="1"/>
  <c r="H3218" i="10"/>
  <c r="N3218" i="10" s="1"/>
  <c r="H3231" i="10"/>
  <c r="N3231" i="10" s="1"/>
  <c r="H3292" i="10"/>
  <c r="N3292" i="10" s="1"/>
  <c r="H3329" i="10"/>
  <c r="N3329" i="10" s="1"/>
  <c r="H3421" i="10"/>
  <c r="N3421" i="10" s="1"/>
  <c r="H3468" i="10"/>
  <c r="N3468" i="10" s="1"/>
  <c r="H3692" i="10"/>
  <c r="N3692" i="10" s="1"/>
  <c r="H3733" i="10"/>
  <c r="N3733" i="10" s="1"/>
  <c r="H3744" i="10"/>
  <c r="N3744" i="10" s="1"/>
  <c r="H3875" i="10"/>
  <c r="N3875" i="10" s="1"/>
  <c r="H3968" i="10"/>
  <c r="N3968" i="10" s="1"/>
  <c r="H4072" i="10"/>
  <c r="N4072" i="10" s="1"/>
  <c r="H3145" i="10"/>
  <c r="N3145" i="10" s="1"/>
  <c r="H3152" i="10"/>
  <c r="N3152" i="10" s="1"/>
  <c r="H3159" i="10"/>
  <c r="N3159" i="10" s="1"/>
  <c r="H3166" i="10"/>
  <c r="N3166" i="10" s="1"/>
  <c r="H3173" i="10"/>
  <c r="N3173" i="10" s="1"/>
  <c r="H3180" i="10"/>
  <c r="N3180" i="10" s="1"/>
  <c r="H3208" i="10"/>
  <c r="N3208" i="10" s="1"/>
  <c r="H3271" i="10"/>
  <c r="N3271" i="10" s="1"/>
  <c r="H3308" i="10"/>
  <c r="N3308" i="10" s="1"/>
  <c r="H3509" i="10"/>
  <c r="N3509" i="10" s="1"/>
  <c r="H3550" i="10"/>
  <c r="N3550" i="10" s="1"/>
  <c r="H2968" i="10"/>
  <c r="N2968" i="10" s="1"/>
  <c r="H3198" i="10"/>
  <c r="N3198" i="10" s="1"/>
  <c r="H3250" i="10"/>
  <c r="N3250" i="10" s="1"/>
  <c r="H3287" i="10"/>
  <c r="N3287" i="10" s="1"/>
  <c r="H3348" i="10"/>
  <c r="N3348" i="10" s="1"/>
  <c r="H3785" i="10"/>
  <c r="N3785" i="10" s="1"/>
  <c r="H3826" i="10"/>
  <c r="N3826" i="10" s="1"/>
  <c r="H4009" i="10"/>
  <c r="N4009" i="10" s="1"/>
  <c r="H4053" i="10"/>
  <c r="N4053" i="10" s="1"/>
  <c r="H3157" i="10"/>
  <c r="N3157" i="10" s="1"/>
  <c r="H3164" i="10"/>
  <c r="N3164" i="10" s="1"/>
  <c r="H3171" i="10"/>
  <c r="N3171" i="10" s="1"/>
  <c r="H3178" i="10"/>
  <c r="N3178" i="10" s="1"/>
  <c r="H3188" i="10"/>
  <c r="N3188" i="10" s="1"/>
  <c r="H3216" i="10"/>
  <c r="N3216" i="10" s="1"/>
  <c r="H3229" i="10"/>
  <c r="N3229" i="10" s="1"/>
  <c r="H3266" i="10"/>
  <c r="N3266" i="10" s="1"/>
  <c r="H3327" i="10"/>
  <c r="N3327" i="10" s="1"/>
  <c r="H3378" i="10"/>
  <c r="N3378" i="10" s="1"/>
  <c r="H3591" i="10"/>
  <c r="N3591" i="10" s="1"/>
  <c r="H3602" i="10"/>
  <c r="N3602" i="10" s="1"/>
  <c r="H3206" i="10"/>
  <c r="N3206" i="10" s="1"/>
  <c r="H3245" i="10"/>
  <c r="N3245" i="10" s="1"/>
  <c r="H3306" i="10"/>
  <c r="N3306" i="10" s="1"/>
  <c r="H3343" i="10"/>
  <c r="N3343" i="10" s="1"/>
  <c r="H3370" i="10"/>
  <c r="N3370" i="10" s="1"/>
  <c r="H3496" i="10"/>
  <c r="N3496" i="10" s="1"/>
  <c r="H3537" i="10"/>
  <c r="N3537" i="10" s="1"/>
  <c r="H3548" i="10"/>
  <c r="N3548" i="10" s="1"/>
  <c r="H3679" i="10"/>
  <c r="N3679" i="10" s="1"/>
  <c r="H3772" i="10"/>
  <c r="N3772" i="10" s="1"/>
  <c r="H3903" i="10"/>
  <c r="N3903" i="10" s="1"/>
  <c r="H3914" i="10"/>
  <c r="N3914" i="10" s="1"/>
  <c r="H3955" i="10"/>
  <c r="N3955" i="10" s="1"/>
  <c r="H7869" i="10"/>
  <c r="H7856" i="10"/>
  <c r="H7848" i="10"/>
  <c r="N7848" i="10" s="1"/>
  <c r="H7841" i="10"/>
  <c r="N7841" i="10" s="1"/>
  <c r="H7834" i="10"/>
  <c r="N7834" i="10" s="1"/>
  <c r="H7827" i="10"/>
  <c r="N7827" i="10" s="1"/>
  <c r="H7820" i="10"/>
  <c r="N7820" i="10" s="1"/>
  <c r="H7813" i="10"/>
  <c r="N7813" i="10" s="1"/>
  <c r="H7806" i="10"/>
  <c r="N7806" i="10" s="1"/>
  <c r="H7799" i="10"/>
  <c r="N7799" i="10" s="1"/>
  <c r="H7792" i="10"/>
  <c r="N7792" i="10" s="1"/>
  <c r="H7785" i="10"/>
  <c r="N7785" i="10" s="1"/>
  <c r="H7864" i="10"/>
  <c r="H7859" i="10"/>
  <c r="H7850" i="10"/>
  <c r="N7850" i="10" s="1"/>
  <c r="H7843" i="10"/>
  <c r="N7843" i="10" s="1"/>
  <c r="H7836" i="10"/>
  <c r="N7836" i="10" s="1"/>
  <c r="H7829" i="10"/>
  <c r="N7829" i="10" s="1"/>
  <c r="H7822" i="10"/>
  <c r="N7822" i="10" s="1"/>
  <c r="H7815" i="10"/>
  <c r="N7815" i="10" s="1"/>
  <c r="H7808" i="10"/>
  <c r="N7808" i="10" s="1"/>
  <c r="H7801" i="10"/>
  <c r="N7801" i="10" s="1"/>
  <c r="H7794" i="10"/>
  <c r="N7794" i="10" s="1"/>
  <c r="H7787" i="10"/>
  <c r="N7787" i="10" s="1"/>
  <c r="H7868" i="10"/>
  <c r="H7855" i="10"/>
  <c r="H7034" i="10"/>
  <c r="N7034" i="10" s="1"/>
  <c r="H7032" i="10"/>
  <c r="N7032" i="10" s="1"/>
  <c r="H7030" i="10"/>
  <c r="N7030" i="10" s="1"/>
  <c r="H7028" i="10"/>
  <c r="N7028" i="10" s="1"/>
  <c r="H7019" i="10"/>
  <c r="N7019" i="10" s="1"/>
  <c r="H7017" i="10"/>
  <c r="N7017" i="10" s="1"/>
  <c r="H7015" i="10"/>
  <c r="N7015" i="10" s="1"/>
  <c r="H7013" i="10"/>
  <c r="N7013" i="10" s="1"/>
  <c r="H7011" i="10"/>
  <c r="N7011" i="10" s="1"/>
  <c r="H7009" i="10"/>
  <c r="N7009" i="10" s="1"/>
  <c r="H7007" i="10"/>
  <c r="N7007" i="10" s="1"/>
  <c r="H7005" i="10"/>
  <c r="N7005" i="10" s="1"/>
  <c r="H7003" i="10"/>
  <c r="N7003" i="10" s="1"/>
  <c r="H7001" i="10"/>
  <c r="N7001" i="10" s="1"/>
  <c r="H6999" i="10"/>
  <c r="N6999" i="10" s="1"/>
  <c r="H6997" i="10"/>
  <c r="N6997" i="10" s="1"/>
  <c r="H6995" i="10"/>
  <c r="N6995" i="10" s="1"/>
  <c r="H6993" i="10"/>
  <c r="N6993" i="10" s="1"/>
  <c r="H6991" i="10"/>
  <c r="N6991" i="10" s="1"/>
  <c r="H6989" i="10"/>
  <c r="N6989" i="10" s="1"/>
  <c r="H6987" i="10"/>
  <c r="N6987" i="10" s="1"/>
  <c r="H6985" i="10"/>
  <c r="N6985" i="10" s="1"/>
  <c r="H6983" i="10"/>
  <c r="N6983" i="10" s="1"/>
  <c r="H7863" i="10"/>
  <c r="H7852" i="10"/>
  <c r="N7852" i="10" s="1"/>
  <c r="H7845" i="10"/>
  <c r="N7845" i="10" s="1"/>
  <c r="H7838" i="10"/>
  <c r="N7838" i="10" s="1"/>
  <c r="H7831" i="10"/>
  <c r="N7831" i="10" s="1"/>
  <c r="H7824" i="10"/>
  <c r="N7824" i="10" s="1"/>
  <c r="H7817" i="10"/>
  <c r="N7817" i="10" s="1"/>
  <c r="H7810" i="10"/>
  <c r="N7810" i="10" s="1"/>
  <c r="H7803" i="10"/>
  <c r="N7803" i="10" s="1"/>
  <c r="H7796" i="10"/>
  <c r="N7796" i="10" s="1"/>
  <c r="H7789" i="10"/>
  <c r="N7789" i="10" s="1"/>
  <c r="H7782" i="10"/>
  <c r="N7782" i="10" s="1"/>
  <c r="H7780" i="10"/>
  <c r="N7780" i="10" s="1"/>
  <c r="H7778" i="10"/>
  <c r="N7778" i="10" s="1"/>
  <c r="H7776" i="10"/>
  <c r="N7776" i="10" s="1"/>
  <c r="H7774" i="10"/>
  <c r="N7774" i="10" s="1"/>
  <c r="H7772" i="10"/>
  <c r="N7772" i="10" s="1"/>
  <c r="H7770" i="10"/>
  <c r="N7770" i="10" s="1"/>
  <c r="H7768" i="10"/>
  <c r="N7768" i="10" s="1"/>
  <c r="H7766" i="10"/>
  <c r="N7766" i="10" s="1"/>
  <c r="H7764" i="10"/>
  <c r="N7764" i="10" s="1"/>
  <c r="H7762" i="10"/>
  <c r="N7762" i="10" s="1"/>
  <c r="H7760" i="10"/>
  <c r="N7760" i="10" s="1"/>
  <c r="H7758" i="10"/>
  <c r="N7758" i="10" s="1"/>
  <c r="H7756" i="10"/>
  <c r="N7756" i="10" s="1"/>
  <c r="H7754" i="10"/>
  <c r="N7754" i="10" s="1"/>
  <c r="H7752" i="10"/>
  <c r="N7752" i="10" s="1"/>
  <c r="H7750" i="10"/>
  <c r="N7750" i="10" s="1"/>
  <c r="H7858" i="10"/>
  <c r="H7023" i="10"/>
  <c r="N7023" i="10" s="1"/>
  <c r="H7867" i="10"/>
  <c r="H7862" i="10"/>
  <c r="H7849" i="10"/>
  <c r="N7849" i="10" s="1"/>
  <c r="H7842" i="10"/>
  <c r="N7842" i="10" s="1"/>
  <c r="H7835" i="10"/>
  <c r="N7835" i="10" s="1"/>
  <c r="H7828" i="10"/>
  <c r="N7828" i="10" s="1"/>
  <c r="H7821" i="10"/>
  <c r="N7821" i="10" s="1"/>
  <c r="H7814" i="10"/>
  <c r="N7814" i="10" s="1"/>
  <c r="H7807" i="10"/>
  <c r="N7807" i="10" s="1"/>
  <c r="H7800" i="10"/>
  <c r="N7800" i="10" s="1"/>
  <c r="H7793" i="10"/>
  <c r="N7793" i="10" s="1"/>
  <c r="H7786" i="10"/>
  <c r="N7786" i="10" s="1"/>
  <c r="H7866" i="10"/>
  <c r="H7861" i="10"/>
  <c r="H7857" i="10"/>
  <c r="N7857" i="10" s="1"/>
  <c r="H7865" i="10"/>
  <c r="H7853" i="10"/>
  <c r="N7853" i="10" s="1"/>
  <c r="H7846" i="10"/>
  <c r="N7846" i="10" s="1"/>
  <c r="H7839" i="10"/>
  <c r="N7839" i="10" s="1"/>
  <c r="H7832" i="10"/>
  <c r="N7832" i="10" s="1"/>
  <c r="H7825" i="10"/>
  <c r="N7825" i="10" s="1"/>
  <c r="H7818" i="10"/>
  <c r="N7818" i="10" s="1"/>
  <c r="H7811" i="10"/>
  <c r="N7811" i="10" s="1"/>
  <c r="H7804" i="10"/>
  <c r="N7804" i="10" s="1"/>
  <c r="H7797" i="10"/>
  <c r="N7797" i="10" s="1"/>
  <c r="H7790" i="10"/>
  <c r="N7790" i="10" s="1"/>
  <c r="H7783" i="10"/>
  <c r="N7783" i="10" s="1"/>
  <c r="H7860" i="10"/>
  <c r="H7826" i="10"/>
  <c r="N7826" i="10" s="1"/>
  <c r="H7771" i="10"/>
  <c r="N7771" i="10" s="1"/>
  <c r="H7757" i="10"/>
  <c r="N7757" i="10" s="1"/>
  <c r="H7737" i="10"/>
  <c r="N7737" i="10" s="1"/>
  <c r="H7724" i="10"/>
  <c r="N7724" i="10" s="1"/>
  <c r="H7709" i="10"/>
  <c r="N7709" i="10" s="1"/>
  <c r="H7696" i="10"/>
  <c r="N7696" i="10" s="1"/>
  <c r="H7681" i="10"/>
  <c r="N7681" i="10" s="1"/>
  <c r="H7668" i="10"/>
  <c r="N7668" i="10" s="1"/>
  <c r="H7653" i="10"/>
  <c r="N7653" i="10" s="1"/>
  <c r="H7640" i="10"/>
  <c r="N7640" i="10" s="1"/>
  <c r="H7823" i="10"/>
  <c r="N7823" i="10" s="1"/>
  <c r="H7739" i="10"/>
  <c r="N7739" i="10" s="1"/>
  <c r="H7726" i="10"/>
  <c r="N7726" i="10" s="1"/>
  <c r="H7711" i="10"/>
  <c r="N7711" i="10" s="1"/>
  <c r="H7698" i="10"/>
  <c r="N7698" i="10" s="1"/>
  <c r="H7683" i="10"/>
  <c r="N7683" i="10" s="1"/>
  <c r="H7670" i="10"/>
  <c r="N7670" i="10" s="1"/>
  <c r="H7655" i="10"/>
  <c r="N7655" i="10" s="1"/>
  <c r="H7642" i="10"/>
  <c r="N7642" i="10" s="1"/>
  <c r="H7840" i="10"/>
  <c r="N7840" i="10" s="1"/>
  <c r="H7791" i="10"/>
  <c r="N7791" i="10" s="1"/>
  <c r="H7773" i="10"/>
  <c r="N7773" i="10" s="1"/>
  <c r="H7759" i="10"/>
  <c r="N7759" i="10" s="1"/>
  <c r="H7741" i="10"/>
  <c r="N7741" i="10" s="1"/>
  <c r="H7728" i="10"/>
  <c r="N7728" i="10" s="1"/>
  <c r="H7713" i="10"/>
  <c r="N7713" i="10" s="1"/>
  <c r="H7700" i="10"/>
  <c r="N7700" i="10" s="1"/>
  <c r="H7685" i="10"/>
  <c r="N7685" i="10" s="1"/>
  <c r="H7672" i="10"/>
  <c r="N7672" i="10" s="1"/>
  <c r="H7657" i="10"/>
  <c r="N7657" i="10" s="1"/>
  <c r="H7644" i="10"/>
  <c r="N7644" i="10" s="1"/>
  <c r="H7837" i="10"/>
  <c r="N7837" i="10" s="1"/>
  <c r="H7788" i="10"/>
  <c r="N7788" i="10" s="1"/>
  <c r="H7743" i="10"/>
  <c r="N7743" i="10" s="1"/>
  <c r="H7730" i="10"/>
  <c r="N7730" i="10" s="1"/>
  <c r="H7715" i="10"/>
  <c r="N7715" i="10" s="1"/>
  <c r="H7702" i="10"/>
  <c r="N7702" i="10" s="1"/>
  <c r="H7687" i="10"/>
  <c r="N7687" i="10" s="1"/>
  <c r="H7674" i="10"/>
  <c r="N7674" i="10" s="1"/>
  <c r="H7659" i="10"/>
  <c r="N7659" i="10" s="1"/>
  <c r="H7646" i="10"/>
  <c r="N7646" i="10" s="1"/>
  <c r="H7854" i="10"/>
  <c r="H7805" i="10"/>
  <c r="N7805" i="10" s="1"/>
  <c r="H7775" i="10"/>
  <c r="N7775" i="10" s="1"/>
  <c r="H7761" i="10"/>
  <c r="N7761" i="10" s="1"/>
  <c r="H7745" i="10"/>
  <c r="N7745" i="10" s="1"/>
  <c r="H7732" i="10"/>
  <c r="N7732" i="10" s="1"/>
  <c r="H7717" i="10"/>
  <c r="N7717" i="10" s="1"/>
  <c r="H7704" i="10"/>
  <c r="N7704" i="10" s="1"/>
  <c r="H7689" i="10"/>
  <c r="N7689" i="10" s="1"/>
  <c r="H7676" i="10"/>
  <c r="N7676" i="10" s="1"/>
  <c r="H7661" i="10"/>
  <c r="N7661" i="10" s="1"/>
  <c r="H7648" i="10"/>
  <c r="N7648" i="10" s="1"/>
  <c r="H7851" i="10"/>
  <c r="N7851" i="10" s="1"/>
  <c r="H7802" i="10"/>
  <c r="N7802" i="10" s="1"/>
  <c r="H7747" i="10"/>
  <c r="N7747" i="10" s="1"/>
  <c r="H7734" i="10"/>
  <c r="N7734" i="10" s="1"/>
  <c r="H7719" i="10"/>
  <c r="N7719" i="10" s="1"/>
  <c r="H7706" i="10"/>
  <c r="N7706" i="10" s="1"/>
  <c r="H7691" i="10"/>
  <c r="N7691" i="10" s="1"/>
  <c r="H7678" i="10"/>
  <c r="N7678" i="10" s="1"/>
  <c r="H7663" i="10"/>
  <c r="N7663" i="10" s="1"/>
  <c r="H7650" i="10"/>
  <c r="N7650" i="10" s="1"/>
  <c r="H7635" i="10"/>
  <c r="N7635" i="10" s="1"/>
  <c r="H7633" i="10"/>
  <c r="N7633" i="10" s="1"/>
  <c r="H7631" i="10"/>
  <c r="N7631" i="10" s="1"/>
  <c r="H7629" i="10"/>
  <c r="N7629" i="10" s="1"/>
  <c r="H7627" i="10"/>
  <c r="N7627" i="10" s="1"/>
  <c r="H7625" i="10"/>
  <c r="N7625" i="10" s="1"/>
  <c r="H7623" i="10"/>
  <c r="N7623" i="10" s="1"/>
  <c r="H7621" i="10"/>
  <c r="N7621" i="10" s="1"/>
  <c r="H7619" i="10"/>
  <c r="N7619" i="10" s="1"/>
  <c r="H7617" i="10"/>
  <c r="N7617" i="10" s="1"/>
  <c r="H7615" i="10"/>
  <c r="N7615" i="10" s="1"/>
  <c r="H7613" i="10"/>
  <c r="N7613" i="10" s="1"/>
  <c r="H7819" i="10"/>
  <c r="N7819" i="10" s="1"/>
  <c r="H7777" i="10"/>
  <c r="N7777" i="10" s="1"/>
  <c r="H7763" i="10"/>
  <c r="N7763" i="10" s="1"/>
  <c r="H7749" i="10"/>
  <c r="N7749" i="10" s="1"/>
  <c r="H7736" i="10"/>
  <c r="N7736" i="10" s="1"/>
  <c r="H7721" i="10"/>
  <c r="N7721" i="10" s="1"/>
  <c r="H7708" i="10"/>
  <c r="N7708" i="10" s="1"/>
  <c r="H7693" i="10"/>
  <c r="N7693" i="10" s="1"/>
  <c r="H7680" i="10"/>
  <c r="N7680" i="10" s="1"/>
  <c r="H7665" i="10"/>
  <c r="N7665" i="10" s="1"/>
  <c r="H7652" i="10"/>
  <c r="N7652" i="10" s="1"/>
  <c r="H7637" i="10"/>
  <c r="N7637" i="10" s="1"/>
  <c r="H7816" i="10"/>
  <c r="N7816" i="10" s="1"/>
  <c r="H7738" i="10"/>
  <c r="N7738" i="10" s="1"/>
  <c r="H7723" i="10"/>
  <c r="N7723" i="10" s="1"/>
  <c r="H7710" i="10"/>
  <c r="N7710" i="10" s="1"/>
  <c r="H7695" i="10"/>
  <c r="N7695" i="10" s="1"/>
  <c r="H7682" i="10"/>
  <c r="N7682" i="10" s="1"/>
  <c r="H7667" i="10"/>
  <c r="N7667" i="10" s="1"/>
  <c r="H7654" i="10"/>
  <c r="N7654" i="10" s="1"/>
  <c r="H7639" i="10"/>
  <c r="N7639" i="10" s="1"/>
  <c r="H7833" i="10"/>
  <c r="N7833" i="10" s="1"/>
  <c r="H7784" i="10"/>
  <c r="N7784" i="10" s="1"/>
  <c r="H7779" i="10"/>
  <c r="N7779" i="10" s="1"/>
  <c r="H7765" i="10"/>
  <c r="N7765" i="10" s="1"/>
  <c r="H7751" i="10"/>
  <c r="N7751" i="10" s="1"/>
  <c r="H7740" i="10"/>
  <c r="N7740" i="10" s="1"/>
  <c r="H7725" i="10"/>
  <c r="N7725" i="10" s="1"/>
  <c r="H7712" i="10"/>
  <c r="N7712" i="10" s="1"/>
  <c r="H7697" i="10"/>
  <c r="N7697" i="10" s="1"/>
  <c r="H7684" i="10"/>
  <c r="N7684" i="10" s="1"/>
  <c r="H7669" i="10"/>
  <c r="N7669" i="10" s="1"/>
  <c r="H7656" i="10"/>
  <c r="N7656" i="10" s="1"/>
  <c r="H7641" i="10"/>
  <c r="N7641" i="10" s="1"/>
  <c r="H7830" i="10"/>
  <c r="N7830" i="10" s="1"/>
  <c r="H7742" i="10"/>
  <c r="N7742" i="10" s="1"/>
  <c r="H7727" i="10"/>
  <c r="N7727" i="10" s="1"/>
  <c r="H7714" i="10"/>
  <c r="N7714" i="10" s="1"/>
  <c r="H7699" i="10"/>
  <c r="N7699" i="10" s="1"/>
  <c r="H7686" i="10"/>
  <c r="N7686" i="10" s="1"/>
  <c r="H7671" i="10"/>
  <c r="N7671" i="10" s="1"/>
  <c r="H7658" i="10"/>
  <c r="N7658" i="10" s="1"/>
  <c r="H7643" i="10"/>
  <c r="N7643" i="10" s="1"/>
  <c r="H7847" i="10"/>
  <c r="N7847" i="10" s="1"/>
  <c r="H7798" i="10"/>
  <c r="N7798" i="10" s="1"/>
  <c r="H7781" i="10"/>
  <c r="N7781" i="10" s="1"/>
  <c r="H7767" i="10"/>
  <c r="N7767" i="10" s="1"/>
  <c r="H7753" i="10"/>
  <c r="N7753" i="10" s="1"/>
  <c r="H7744" i="10"/>
  <c r="N7744" i="10" s="1"/>
  <c r="H7729" i="10"/>
  <c r="N7729" i="10" s="1"/>
  <c r="H7716" i="10"/>
  <c r="N7716" i="10" s="1"/>
  <c r="H7701" i="10"/>
  <c r="N7701" i="10" s="1"/>
  <c r="H7688" i="10"/>
  <c r="N7688" i="10" s="1"/>
  <c r="H7673" i="10"/>
  <c r="N7673" i="10" s="1"/>
  <c r="H7660" i="10"/>
  <c r="N7660" i="10" s="1"/>
  <c r="H7645" i="10"/>
  <c r="N7645" i="10" s="1"/>
  <c r="H7722" i="10"/>
  <c r="N7722" i="10" s="1"/>
  <c r="H7675" i="10"/>
  <c r="N7675" i="10" s="1"/>
  <c r="H7620" i="10"/>
  <c r="N7620" i="10" s="1"/>
  <c r="H7610" i="10"/>
  <c r="N7610" i="10" s="1"/>
  <c r="H7603" i="10"/>
  <c r="N7603" i="10" s="1"/>
  <c r="H7596" i="10"/>
  <c r="N7596" i="10" s="1"/>
  <c r="H7589" i="10"/>
  <c r="N7589" i="10" s="1"/>
  <c r="H7582" i="10"/>
  <c r="N7582" i="10" s="1"/>
  <c r="H7575" i="10"/>
  <c r="N7575" i="10" s="1"/>
  <c r="H7568" i="10"/>
  <c r="N7568" i="10" s="1"/>
  <c r="H7561" i="10"/>
  <c r="N7561" i="10" s="1"/>
  <c r="H7554" i="10"/>
  <c r="N7554" i="10" s="1"/>
  <c r="H7547" i="10"/>
  <c r="N7547" i="10" s="1"/>
  <c r="H7540" i="10"/>
  <c r="N7540" i="10" s="1"/>
  <c r="H7533" i="10"/>
  <c r="N7533" i="10" s="1"/>
  <c r="H7520" i="10"/>
  <c r="N7520" i="10" s="1"/>
  <c r="H7031" i="10"/>
  <c r="N7031" i="10" s="1"/>
  <c r="H7664" i="10"/>
  <c r="N7664" i="10" s="1"/>
  <c r="H7651" i="10"/>
  <c r="N7651" i="10" s="1"/>
  <c r="H7630" i="10"/>
  <c r="N7630" i="10" s="1"/>
  <c r="H7522" i="10"/>
  <c r="N7522" i="10" s="1"/>
  <c r="H7033" i="10"/>
  <c r="N7033" i="10" s="1"/>
  <c r="H7026" i="10"/>
  <c r="N7026" i="10" s="1"/>
  <c r="H7006" i="10"/>
  <c r="N7006" i="10" s="1"/>
  <c r="H7748" i="10"/>
  <c r="N7748" i="10" s="1"/>
  <c r="H7735" i="10"/>
  <c r="N7735" i="10" s="1"/>
  <c r="H7612" i="10"/>
  <c r="N7612" i="10" s="1"/>
  <c r="H7605" i="10"/>
  <c r="N7605" i="10" s="1"/>
  <c r="H7598" i="10"/>
  <c r="N7598" i="10" s="1"/>
  <c r="H7591" i="10"/>
  <c r="N7591" i="10" s="1"/>
  <c r="H7584" i="10"/>
  <c r="N7584" i="10" s="1"/>
  <c r="H7577" i="10"/>
  <c r="N7577" i="10" s="1"/>
  <c r="H7570" i="10"/>
  <c r="N7570" i="10" s="1"/>
  <c r="H7563" i="10"/>
  <c r="N7563" i="10" s="1"/>
  <c r="H7556" i="10"/>
  <c r="N7556" i="10" s="1"/>
  <c r="H7549" i="10"/>
  <c r="N7549" i="10" s="1"/>
  <c r="H7542" i="10"/>
  <c r="N7542" i="10" s="1"/>
  <c r="H7535" i="10"/>
  <c r="N7535" i="10" s="1"/>
  <c r="H7524" i="10"/>
  <c r="N7524" i="10" s="1"/>
  <c r="H7021" i="10"/>
  <c r="N7021" i="10" s="1"/>
  <c r="H7844" i="10"/>
  <c r="N7844" i="10" s="1"/>
  <c r="H7690" i="10"/>
  <c r="N7690" i="10" s="1"/>
  <c r="H7677" i="10"/>
  <c r="N7677" i="10" s="1"/>
  <c r="H7622" i="10"/>
  <c r="N7622" i="10" s="1"/>
  <c r="H7526" i="10"/>
  <c r="N7526" i="10" s="1"/>
  <c r="H7511" i="10"/>
  <c r="N7511" i="10" s="1"/>
  <c r="H7509" i="10"/>
  <c r="N7509" i="10" s="1"/>
  <c r="H7507" i="10"/>
  <c r="N7507" i="10" s="1"/>
  <c r="H7505" i="10"/>
  <c r="N7505" i="10" s="1"/>
  <c r="H7503" i="10"/>
  <c r="N7503" i="10" s="1"/>
  <c r="H7501" i="10"/>
  <c r="N7501" i="10" s="1"/>
  <c r="H7499" i="10"/>
  <c r="N7499" i="10" s="1"/>
  <c r="H7497" i="10"/>
  <c r="N7497" i="10" s="1"/>
  <c r="H7495" i="10"/>
  <c r="N7495" i="10" s="1"/>
  <c r="H7493" i="10"/>
  <c r="N7493" i="10" s="1"/>
  <c r="H7491" i="10"/>
  <c r="N7491" i="10" s="1"/>
  <c r="H7489" i="10"/>
  <c r="N7489" i="10" s="1"/>
  <c r="H7487" i="10"/>
  <c r="N7487" i="10" s="1"/>
  <c r="H7485" i="10"/>
  <c r="N7485" i="10" s="1"/>
  <c r="H7483" i="10"/>
  <c r="N7483" i="10" s="1"/>
  <c r="H7481" i="10"/>
  <c r="N7481" i="10" s="1"/>
  <c r="H7479" i="10"/>
  <c r="N7479" i="10" s="1"/>
  <c r="H7477" i="10"/>
  <c r="N7477" i="10" s="1"/>
  <c r="H7666" i="10"/>
  <c r="N7666" i="10" s="1"/>
  <c r="H7632" i="10"/>
  <c r="N7632" i="10" s="1"/>
  <c r="H7607" i="10"/>
  <c r="N7607" i="10" s="1"/>
  <c r="H7600" i="10"/>
  <c r="N7600" i="10" s="1"/>
  <c r="H7593" i="10"/>
  <c r="N7593" i="10" s="1"/>
  <c r="H7586" i="10"/>
  <c r="N7586" i="10" s="1"/>
  <c r="H7579" i="10"/>
  <c r="N7579" i="10" s="1"/>
  <c r="H7572" i="10"/>
  <c r="N7572" i="10" s="1"/>
  <c r="H7565" i="10"/>
  <c r="N7565" i="10" s="1"/>
  <c r="H7558" i="10"/>
  <c r="N7558" i="10" s="1"/>
  <c r="H7551" i="10"/>
  <c r="N7551" i="10" s="1"/>
  <c r="H7544" i="10"/>
  <c r="N7544" i="10" s="1"/>
  <c r="H7537" i="10"/>
  <c r="N7537" i="10" s="1"/>
  <c r="H7528" i="10"/>
  <c r="N7528" i="10" s="1"/>
  <c r="H7513" i="10"/>
  <c r="N7513" i="10" s="1"/>
  <c r="H7703" i="10"/>
  <c r="N7703" i="10" s="1"/>
  <c r="H7614" i="10"/>
  <c r="N7614" i="10" s="1"/>
  <c r="H7530" i="10"/>
  <c r="N7530" i="10" s="1"/>
  <c r="H7515" i="10"/>
  <c r="N7515" i="10" s="1"/>
  <c r="H7014" i="10"/>
  <c r="N7014" i="10" s="1"/>
  <c r="H6986" i="10"/>
  <c r="N6986" i="10" s="1"/>
  <c r="H7769" i="10"/>
  <c r="N7769" i="10" s="1"/>
  <c r="H7692" i="10"/>
  <c r="N7692" i="10" s="1"/>
  <c r="H7679" i="10"/>
  <c r="N7679" i="10" s="1"/>
  <c r="H7624" i="10"/>
  <c r="N7624" i="10" s="1"/>
  <c r="H7609" i="10"/>
  <c r="N7609" i="10" s="1"/>
  <c r="H7602" i="10"/>
  <c r="N7602" i="10" s="1"/>
  <c r="H7595" i="10"/>
  <c r="N7595" i="10" s="1"/>
  <c r="H7588" i="10"/>
  <c r="N7588" i="10" s="1"/>
  <c r="H7581" i="10"/>
  <c r="N7581" i="10" s="1"/>
  <c r="H7574" i="10"/>
  <c r="N7574" i="10" s="1"/>
  <c r="H7567" i="10"/>
  <c r="N7567" i="10" s="1"/>
  <c r="H7560" i="10"/>
  <c r="N7560" i="10" s="1"/>
  <c r="H7553" i="10"/>
  <c r="N7553" i="10" s="1"/>
  <c r="H7546" i="10"/>
  <c r="N7546" i="10" s="1"/>
  <c r="H7539" i="10"/>
  <c r="N7539" i="10" s="1"/>
  <c r="H7532" i="10"/>
  <c r="N7532" i="10" s="1"/>
  <c r="H7517" i="10"/>
  <c r="N7517" i="10" s="1"/>
  <c r="H7634" i="10"/>
  <c r="N7634" i="10" s="1"/>
  <c r="H7519" i="10"/>
  <c r="N7519" i="10" s="1"/>
  <c r="H7025" i="10"/>
  <c r="N7025" i="10" s="1"/>
  <c r="H7018" i="10"/>
  <c r="N7018" i="10" s="1"/>
  <c r="H6990" i="10"/>
  <c r="N6990" i="10" s="1"/>
  <c r="H7755" i="10"/>
  <c r="N7755" i="10" s="1"/>
  <c r="H7718" i="10"/>
  <c r="N7718" i="10" s="1"/>
  <c r="H7705" i="10"/>
  <c r="N7705" i="10" s="1"/>
  <c r="H7616" i="10"/>
  <c r="N7616" i="10" s="1"/>
  <c r="H7611" i="10"/>
  <c r="N7611" i="10" s="1"/>
  <c r="H7604" i="10"/>
  <c r="N7604" i="10" s="1"/>
  <c r="H7597" i="10"/>
  <c r="N7597" i="10" s="1"/>
  <c r="H7590" i="10"/>
  <c r="N7590" i="10" s="1"/>
  <c r="H7583" i="10"/>
  <c r="N7583" i="10" s="1"/>
  <c r="H7576" i="10"/>
  <c r="N7576" i="10" s="1"/>
  <c r="H7569" i="10"/>
  <c r="N7569" i="10" s="1"/>
  <c r="H7562" i="10"/>
  <c r="N7562" i="10" s="1"/>
  <c r="H7555" i="10"/>
  <c r="N7555" i="10" s="1"/>
  <c r="H7548" i="10"/>
  <c r="N7548" i="10" s="1"/>
  <c r="H7541" i="10"/>
  <c r="N7541" i="10" s="1"/>
  <c r="H7534" i="10"/>
  <c r="N7534" i="10" s="1"/>
  <c r="H7521" i="10"/>
  <c r="N7521" i="10" s="1"/>
  <c r="H7809" i="10"/>
  <c r="N7809" i="10" s="1"/>
  <c r="H7694" i="10"/>
  <c r="N7694" i="10" s="1"/>
  <c r="H7647" i="10"/>
  <c r="N7647" i="10" s="1"/>
  <c r="H7626" i="10"/>
  <c r="N7626" i="10" s="1"/>
  <c r="H7523" i="10"/>
  <c r="N7523" i="10" s="1"/>
  <c r="H7022" i="10"/>
  <c r="N7022" i="10" s="1"/>
  <c r="H6994" i="10"/>
  <c r="N6994" i="10" s="1"/>
  <c r="H7812" i="10"/>
  <c r="N7812" i="10" s="1"/>
  <c r="H7731" i="10"/>
  <c r="N7731" i="10" s="1"/>
  <c r="H7636" i="10"/>
  <c r="N7636" i="10" s="1"/>
  <c r="H7608" i="10"/>
  <c r="N7608" i="10" s="1"/>
  <c r="H7571" i="10"/>
  <c r="N7571" i="10" s="1"/>
  <c r="H7518" i="10"/>
  <c r="N7518" i="10" s="1"/>
  <c r="H7467" i="10"/>
  <c r="N7467" i="10" s="1"/>
  <c r="H7454" i="10"/>
  <c r="N7454" i="10" s="1"/>
  <c r="H7439" i="10"/>
  <c r="N7439" i="10" s="1"/>
  <c r="H7426" i="10"/>
  <c r="N7426" i="10" s="1"/>
  <c r="H7411" i="10"/>
  <c r="N7411" i="10" s="1"/>
  <c r="H7398" i="10"/>
  <c r="N7398" i="10" s="1"/>
  <c r="H7383" i="10"/>
  <c r="N7383" i="10" s="1"/>
  <c r="H7381" i="10"/>
  <c r="N7381" i="10" s="1"/>
  <c r="H7379" i="10"/>
  <c r="N7379" i="10" s="1"/>
  <c r="H7377" i="10"/>
  <c r="N7377" i="10" s="1"/>
  <c r="H7375" i="10"/>
  <c r="N7375" i="10" s="1"/>
  <c r="H7373" i="10"/>
  <c r="N7373" i="10" s="1"/>
  <c r="H7371" i="10"/>
  <c r="N7371" i="10" s="1"/>
  <c r="H7369" i="10"/>
  <c r="N7369" i="10" s="1"/>
  <c r="H7367" i="10"/>
  <c r="N7367" i="10" s="1"/>
  <c r="H7365" i="10"/>
  <c r="N7365" i="10" s="1"/>
  <c r="H7707" i="10"/>
  <c r="N7707" i="10" s="1"/>
  <c r="H7649" i="10"/>
  <c r="N7649" i="10" s="1"/>
  <c r="H7638" i="10"/>
  <c r="N7638" i="10" s="1"/>
  <c r="H7592" i="10"/>
  <c r="N7592" i="10" s="1"/>
  <c r="H7531" i="10"/>
  <c r="N7531" i="10" s="1"/>
  <c r="H7508" i="10"/>
  <c r="N7508" i="10" s="1"/>
  <c r="H7494" i="10"/>
  <c r="N7494" i="10" s="1"/>
  <c r="H7480" i="10"/>
  <c r="N7480" i="10" s="1"/>
  <c r="H7469" i="10"/>
  <c r="N7469" i="10" s="1"/>
  <c r="H7456" i="10"/>
  <c r="N7456" i="10" s="1"/>
  <c r="H7441" i="10"/>
  <c r="N7441" i="10" s="1"/>
  <c r="H7428" i="10"/>
  <c r="N7428" i="10" s="1"/>
  <c r="H7413" i="10"/>
  <c r="N7413" i="10" s="1"/>
  <c r="H7400" i="10"/>
  <c r="N7400" i="10" s="1"/>
  <c r="H7385" i="10"/>
  <c r="N7385" i="10" s="1"/>
  <c r="H7027" i="10"/>
  <c r="H7795" i="10"/>
  <c r="N7795" i="10" s="1"/>
  <c r="H7552" i="10"/>
  <c r="N7552" i="10" s="1"/>
  <c r="H7471" i="10"/>
  <c r="N7471" i="10" s="1"/>
  <c r="H7458" i="10"/>
  <c r="N7458" i="10" s="1"/>
  <c r="H7443" i="10"/>
  <c r="N7443" i="10" s="1"/>
  <c r="H7430" i="10"/>
  <c r="N7430" i="10" s="1"/>
  <c r="H7415" i="10"/>
  <c r="N7415" i="10" s="1"/>
  <c r="H7402" i="10"/>
  <c r="N7402" i="10" s="1"/>
  <c r="H7387" i="10"/>
  <c r="N7387" i="10" s="1"/>
  <c r="H7012" i="10"/>
  <c r="N7012" i="10" s="1"/>
  <c r="H6996" i="10"/>
  <c r="N6996" i="10" s="1"/>
  <c r="H6982" i="10"/>
  <c r="N6982" i="10" s="1"/>
  <c r="H6980" i="10"/>
  <c r="N6980" i="10" s="1"/>
  <c r="H6978" i="10"/>
  <c r="N6978" i="10" s="1"/>
  <c r="H6976" i="10"/>
  <c r="N6976" i="10" s="1"/>
  <c r="H6974" i="10"/>
  <c r="N6974" i="10" s="1"/>
  <c r="H6972" i="10"/>
  <c r="N6972" i="10" s="1"/>
  <c r="H7573" i="10"/>
  <c r="N7573" i="10" s="1"/>
  <c r="H7536" i="10"/>
  <c r="N7536" i="10" s="1"/>
  <c r="H7510" i="10"/>
  <c r="N7510" i="10" s="1"/>
  <c r="H7496" i="10"/>
  <c r="N7496" i="10" s="1"/>
  <c r="H7482" i="10"/>
  <c r="N7482" i="10" s="1"/>
  <c r="H7473" i="10"/>
  <c r="N7473" i="10" s="1"/>
  <c r="H7460" i="10"/>
  <c r="N7460" i="10" s="1"/>
  <c r="H7445" i="10"/>
  <c r="N7445" i="10" s="1"/>
  <c r="H7432" i="10"/>
  <c r="N7432" i="10" s="1"/>
  <c r="H7417" i="10"/>
  <c r="N7417" i="10" s="1"/>
  <c r="H7404" i="10"/>
  <c r="N7404" i="10" s="1"/>
  <c r="H7389" i="10"/>
  <c r="N7389" i="10" s="1"/>
  <c r="H7662" i="10"/>
  <c r="N7662" i="10" s="1"/>
  <c r="H7594" i="10"/>
  <c r="N7594" i="10" s="1"/>
  <c r="H7557" i="10"/>
  <c r="N7557" i="10" s="1"/>
  <c r="H7475" i="10"/>
  <c r="N7475" i="10" s="1"/>
  <c r="H7462" i="10"/>
  <c r="N7462" i="10" s="1"/>
  <c r="H7447" i="10"/>
  <c r="N7447" i="10" s="1"/>
  <c r="H7434" i="10"/>
  <c r="N7434" i="10" s="1"/>
  <c r="H7419" i="10"/>
  <c r="N7419" i="10" s="1"/>
  <c r="H7406" i="10"/>
  <c r="N7406" i="10" s="1"/>
  <c r="H7391" i="10"/>
  <c r="N7391" i="10" s="1"/>
  <c r="H6984" i="10"/>
  <c r="N6984" i="10" s="1"/>
  <c r="H7720" i="10"/>
  <c r="N7720" i="10" s="1"/>
  <c r="H7618" i="10"/>
  <c r="N7618" i="10" s="1"/>
  <c r="H7578" i="10"/>
  <c r="N7578" i="10" s="1"/>
  <c r="H7512" i="10"/>
  <c r="N7512" i="10" s="1"/>
  <c r="H7498" i="10"/>
  <c r="N7498" i="10" s="1"/>
  <c r="H7484" i="10"/>
  <c r="N7484" i="10" s="1"/>
  <c r="H7464" i="10"/>
  <c r="N7464" i="10" s="1"/>
  <c r="H7449" i="10"/>
  <c r="N7449" i="10" s="1"/>
  <c r="H7436" i="10"/>
  <c r="N7436" i="10" s="1"/>
  <c r="H7421" i="10"/>
  <c r="N7421" i="10" s="1"/>
  <c r="H7408" i="10"/>
  <c r="N7408" i="10" s="1"/>
  <c r="H7393" i="10"/>
  <c r="N7393" i="10" s="1"/>
  <c r="H7024" i="10"/>
  <c r="N7024" i="10" s="1"/>
  <c r="H7599" i="10"/>
  <c r="N7599" i="10" s="1"/>
  <c r="H7538" i="10"/>
  <c r="N7538" i="10" s="1"/>
  <c r="H7525" i="10"/>
  <c r="N7525" i="10" s="1"/>
  <c r="H7466" i="10"/>
  <c r="N7466" i="10" s="1"/>
  <c r="H7451" i="10"/>
  <c r="N7451" i="10" s="1"/>
  <c r="H7438" i="10"/>
  <c r="N7438" i="10" s="1"/>
  <c r="H7423" i="10"/>
  <c r="N7423" i="10" s="1"/>
  <c r="H7410" i="10"/>
  <c r="N7410" i="10" s="1"/>
  <c r="H7395" i="10"/>
  <c r="N7395" i="10" s="1"/>
  <c r="H7000" i="10"/>
  <c r="N7000" i="10" s="1"/>
  <c r="H7559" i="10"/>
  <c r="N7559" i="10" s="1"/>
  <c r="H7500" i="10"/>
  <c r="N7500" i="10" s="1"/>
  <c r="H7486" i="10"/>
  <c r="N7486" i="10" s="1"/>
  <c r="H7468" i="10"/>
  <c r="N7468" i="10" s="1"/>
  <c r="H7453" i="10"/>
  <c r="N7453" i="10" s="1"/>
  <c r="H7440" i="10"/>
  <c r="N7440" i="10" s="1"/>
  <c r="H7425" i="10"/>
  <c r="N7425" i="10" s="1"/>
  <c r="H7412" i="10"/>
  <c r="N7412" i="10" s="1"/>
  <c r="H7397" i="10"/>
  <c r="N7397" i="10" s="1"/>
  <c r="H7384" i="10"/>
  <c r="N7384" i="10" s="1"/>
  <c r="H7382" i="10"/>
  <c r="N7382" i="10" s="1"/>
  <c r="H7380" i="10"/>
  <c r="N7380" i="10" s="1"/>
  <c r="H7378" i="10"/>
  <c r="N7378" i="10" s="1"/>
  <c r="H7376" i="10"/>
  <c r="N7376" i="10" s="1"/>
  <c r="H7374" i="10"/>
  <c r="N7374" i="10" s="1"/>
  <c r="H7372" i="10"/>
  <c r="N7372" i="10" s="1"/>
  <c r="H7370" i="10"/>
  <c r="N7370" i="10" s="1"/>
  <c r="H7368" i="10"/>
  <c r="N7368" i="10" s="1"/>
  <c r="H7366" i="10"/>
  <c r="N7366" i="10" s="1"/>
  <c r="H7580" i="10"/>
  <c r="N7580" i="10" s="1"/>
  <c r="H7543" i="10"/>
  <c r="N7543" i="10" s="1"/>
  <c r="H7514" i="10"/>
  <c r="N7514" i="10" s="1"/>
  <c r="H7470" i="10"/>
  <c r="N7470" i="10" s="1"/>
  <c r="H7455" i="10"/>
  <c r="N7455" i="10" s="1"/>
  <c r="H7442" i="10"/>
  <c r="N7442" i="10" s="1"/>
  <c r="H7427" i="10"/>
  <c r="N7427" i="10" s="1"/>
  <c r="H7414" i="10"/>
  <c r="N7414" i="10" s="1"/>
  <c r="H7399" i="10"/>
  <c r="N7399" i="10" s="1"/>
  <c r="H7386" i="10"/>
  <c r="N7386" i="10" s="1"/>
  <c r="H7733" i="10"/>
  <c r="N7733" i="10" s="1"/>
  <c r="H7601" i="10"/>
  <c r="N7601" i="10" s="1"/>
  <c r="H7564" i="10"/>
  <c r="N7564" i="10" s="1"/>
  <c r="H7527" i="10"/>
  <c r="N7527" i="10" s="1"/>
  <c r="H7502" i="10"/>
  <c r="N7502" i="10" s="1"/>
  <c r="H7488" i="10"/>
  <c r="N7488" i="10" s="1"/>
  <c r="H7472" i="10"/>
  <c r="N7472" i="10" s="1"/>
  <c r="H7457" i="10"/>
  <c r="N7457" i="10" s="1"/>
  <c r="H7444" i="10"/>
  <c r="N7444" i="10" s="1"/>
  <c r="H7429" i="10"/>
  <c r="N7429" i="10" s="1"/>
  <c r="H7416" i="10"/>
  <c r="N7416" i="10" s="1"/>
  <c r="H7401" i="10"/>
  <c r="N7401" i="10" s="1"/>
  <c r="H7388" i="10"/>
  <c r="N7388" i="10" s="1"/>
  <c r="H7004" i="10"/>
  <c r="N7004" i="10" s="1"/>
  <c r="H6988" i="10"/>
  <c r="N6988" i="10" s="1"/>
  <c r="H6981" i="10"/>
  <c r="N6981" i="10" s="1"/>
  <c r="H6979" i="10"/>
  <c r="N6979" i="10" s="1"/>
  <c r="H6977" i="10"/>
  <c r="N6977" i="10" s="1"/>
  <c r="H6975" i="10"/>
  <c r="N6975" i="10" s="1"/>
  <c r="H6973" i="10"/>
  <c r="N6973" i="10" s="1"/>
  <c r="H6971" i="10"/>
  <c r="N6971" i="10" s="1"/>
  <c r="H6969" i="10"/>
  <c r="N6969" i="10" s="1"/>
  <c r="H6967" i="10"/>
  <c r="N6967" i="10" s="1"/>
  <c r="H6965" i="10"/>
  <c r="N6965" i="10" s="1"/>
  <c r="H6963" i="10"/>
  <c r="N6963" i="10" s="1"/>
  <c r="H6961" i="10"/>
  <c r="N6961" i="10" s="1"/>
  <c r="H6959" i="10"/>
  <c r="N6959" i="10" s="1"/>
  <c r="H6957" i="10"/>
  <c r="N6957" i="10" s="1"/>
  <c r="H7628" i="10"/>
  <c r="N7628" i="10" s="1"/>
  <c r="H7585" i="10"/>
  <c r="N7585" i="10" s="1"/>
  <c r="H7474" i="10"/>
  <c r="N7474" i="10" s="1"/>
  <c r="H7459" i="10"/>
  <c r="N7459" i="10" s="1"/>
  <c r="H7446" i="10"/>
  <c r="N7446" i="10" s="1"/>
  <c r="H7431" i="10"/>
  <c r="N7431" i="10" s="1"/>
  <c r="H7418" i="10"/>
  <c r="N7418" i="10" s="1"/>
  <c r="H7403" i="10"/>
  <c r="N7403" i="10" s="1"/>
  <c r="H7390" i="10"/>
  <c r="N7390" i="10" s="1"/>
  <c r="H7606" i="10"/>
  <c r="N7606" i="10" s="1"/>
  <c r="H7504" i="10"/>
  <c r="N7504" i="10" s="1"/>
  <c r="H7010" i="10"/>
  <c r="N7010" i="10" s="1"/>
  <c r="H6949" i="10"/>
  <c r="N6949" i="10" s="1"/>
  <c r="H7545" i="10"/>
  <c r="N7545" i="10" s="1"/>
  <c r="H7448" i="10"/>
  <c r="N7448" i="10" s="1"/>
  <c r="H7435" i="10"/>
  <c r="N7435" i="10" s="1"/>
  <c r="H7363" i="10"/>
  <c r="N7363" i="10" s="1"/>
  <c r="H7356" i="10"/>
  <c r="N7356" i="10" s="1"/>
  <c r="H7349" i="10"/>
  <c r="N7349" i="10" s="1"/>
  <c r="H7342" i="10"/>
  <c r="N7342" i="10" s="1"/>
  <c r="H7335" i="10"/>
  <c r="N7335" i="10" s="1"/>
  <c r="H7328" i="10"/>
  <c r="N7328" i="10" s="1"/>
  <c r="H7321" i="10"/>
  <c r="N7321" i="10" s="1"/>
  <c r="H7314" i="10"/>
  <c r="N7314" i="10" s="1"/>
  <c r="H7307" i="10"/>
  <c r="N7307" i="10" s="1"/>
  <c r="H7300" i="10"/>
  <c r="N7300" i="10" s="1"/>
  <c r="H7293" i="10"/>
  <c r="N7293" i="10" s="1"/>
  <c r="H7286" i="10"/>
  <c r="N7286" i="10" s="1"/>
  <c r="H7279" i="10"/>
  <c r="N7279" i="10" s="1"/>
  <c r="H7272" i="10"/>
  <c r="N7272" i="10" s="1"/>
  <c r="H7265" i="10"/>
  <c r="N7265" i="10" s="1"/>
  <c r="H7258" i="10"/>
  <c r="N7258" i="10" s="1"/>
  <c r="H7251" i="10"/>
  <c r="N7251" i="10" s="1"/>
  <c r="H7029" i="10"/>
  <c r="N7029" i="10" s="1"/>
  <c r="H7424" i="10"/>
  <c r="N7424" i="10" s="1"/>
  <c r="H6992" i="10"/>
  <c r="N6992" i="10" s="1"/>
  <c r="H6953" i="10"/>
  <c r="N6953" i="10" s="1"/>
  <c r="H7550" i="10"/>
  <c r="N7550" i="10" s="1"/>
  <c r="H7506" i="10"/>
  <c r="N7506" i="10" s="1"/>
  <c r="H7490" i="10"/>
  <c r="N7490" i="10" s="1"/>
  <c r="H7461" i="10"/>
  <c r="N7461" i="10" s="1"/>
  <c r="H7358" i="10"/>
  <c r="N7358" i="10" s="1"/>
  <c r="H7351" i="10"/>
  <c r="N7351" i="10" s="1"/>
  <c r="H7344" i="10"/>
  <c r="N7344" i="10" s="1"/>
  <c r="H7337" i="10"/>
  <c r="N7337" i="10" s="1"/>
  <c r="H7330" i="10"/>
  <c r="N7330" i="10" s="1"/>
  <c r="H7323" i="10"/>
  <c r="N7323" i="10" s="1"/>
  <c r="H7316" i="10"/>
  <c r="N7316" i="10" s="1"/>
  <c r="H7309" i="10"/>
  <c r="N7309" i="10" s="1"/>
  <c r="H7302" i="10"/>
  <c r="N7302" i="10" s="1"/>
  <c r="H7295" i="10"/>
  <c r="N7295" i="10" s="1"/>
  <c r="H7288" i="10"/>
  <c r="N7288" i="10" s="1"/>
  <c r="H7281" i="10"/>
  <c r="N7281" i="10" s="1"/>
  <c r="H7274" i="10"/>
  <c r="N7274" i="10" s="1"/>
  <c r="H7267" i="10"/>
  <c r="N7267" i="10" s="1"/>
  <c r="H7260" i="10"/>
  <c r="N7260" i="10" s="1"/>
  <c r="H7253" i="10"/>
  <c r="N7253" i="10" s="1"/>
  <c r="H7242" i="10"/>
  <c r="N7242" i="10" s="1"/>
  <c r="H7240" i="10"/>
  <c r="N7240" i="10" s="1"/>
  <c r="H7238" i="10"/>
  <c r="N7238" i="10" s="1"/>
  <c r="H7236" i="10"/>
  <c r="N7236" i="10" s="1"/>
  <c r="H7234" i="10"/>
  <c r="N7234" i="10" s="1"/>
  <c r="H7232" i="10"/>
  <c r="N7232" i="10" s="1"/>
  <c r="H7230" i="10"/>
  <c r="N7230" i="10" s="1"/>
  <c r="H7228" i="10"/>
  <c r="N7228" i="10" s="1"/>
  <c r="H7226" i="10"/>
  <c r="N7226" i="10" s="1"/>
  <c r="H7224" i="10"/>
  <c r="N7224" i="10" s="1"/>
  <c r="H7450" i="10"/>
  <c r="N7450" i="10" s="1"/>
  <c r="H7437" i="10"/>
  <c r="N7437" i="10" s="1"/>
  <c r="H7244" i="10"/>
  <c r="N7244" i="10" s="1"/>
  <c r="H7002" i="10"/>
  <c r="N7002" i="10" s="1"/>
  <c r="H7392" i="10"/>
  <c r="N7392" i="10" s="1"/>
  <c r="H7360" i="10"/>
  <c r="N7360" i="10" s="1"/>
  <c r="H7353" i="10"/>
  <c r="N7353" i="10" s="1"/>
  <c r="H7346" i="10"/>
  <c r="N7346" i="10" s="1"/>
  <c r="H7339" i="10"/>
  <c r="N7339" i="10" s="1"/>
  <c r="H7332" i="10"/>
  <c r="N7332" i="10" s="1"/>
  <c r="H7325" i="10"/>
  <c r="N7325" i="10" s="1"/>
  <c r="H7318" i="10"/>
  <c r="N7318" i="10" s="1"/>
  <c r="H7311" i="10"/>
  <c r="N7311" i="10" s="1"/>
  <c r="H7304" i="10"/>
  <c r="N7304" i="10" s="1"/>
  <c r="H7297" i="10"/>
  <c r="N7297" i="10" s="1"/>
  <c r="H7290" i="10"/>
  <c r="N7290" i="10" s="1"/>
  <c r="H7283" i="10"/>
  <c r="N7283" i="10" s="1"/>
  <c r="H7276" i="10"/>
  <c r="N7276" i="10" s="1"/>
  <c r="H7269" i="10"/>
  <c r="N7269" i="10" s="1"/>
  <c r="H7262" i="10"/>
  <c r="N7262" i="10" s="1"/>
  <c r="H7255" i="10"/>
  <c r="N7255" i="10" s="1"/>
  <c r="H7246" i="10"/>
  <c r="N7246" i="10" s="1"/>
  <c r="H7566" i="10"/>
  <c r="N7566" i="10" s="1"/>
  <c r="H7492" i="10"/>
  <c r="N7492" i="10" s="1"/>
  <c r="H7476" i="10"/>
  <c r="N7476" i="10" s="1"/>
  <c r="H7463" i="10"/>
  <c r="N7463" i="10" s="1"/>
  <c r="H7248" i="10"/>
  <c r="N7248" i="10" s="1"/>
  <c r="H6946" i="10"/>
  <c r="N6946" i="10" s="1"/>
  <c r="H7452" i="10"/>
  <c r="N7452" i="10" s="1"/>
  <c r="H7405" i="10"/>
  <c r="N7405" i="10" s="1"/>
  <c r="H7362" i="10"/>
  <c r="N7362" i="10" s="1"/>
  <c r="H7355" i="10"/>
  <c r="N7355" i="10" s="1"/>
  <c r="H7348" i="10"/>
  <c r="N7348" i="10" s="1"/>
  <c r="H7341" i="10"/>
  <c r="N7341" i="10" s="1"/>
  <c r="H7334" i="10"/>
  <c r="N7334" i="10" s="1"/>
  <c r="H7327" i="10"/>
  <c r="N7327" i="10" s="1"/>
  <c r="H7320" i="10"/>
  <c r="N7320" i="10" s="1"/>
  <c r="H7313" i="10"/>
  <c r="N7313" i="10" s="1"/>
  <c r="H7306" i="10"/>
  <c r="N7306" i="10" s="1"/>
  <c r="H7299" i="10"/>
  <c r="N7299" i="10" s="1"/>
  <c r="H7292" i="10"/>
  <c r="N7292" i="10" s="1"/>
  <c r="H7285" i="10"/>
  <c r="N7285" i="10" s="1"/>
  <c r="H7278" i="10"/>
  <c r="N7278" i="10" s="1"/>
  <c r="H7271" i="10"/>
  <c r="N7271" i="10" s="1"/>
  <c r="H7264" i="10"/>
  <c r="N7264" i="10" s="1"/>
  <c r="H7257" i="10"/>
  <c r="N7257" i="10" s="1"/>
  <c r="H7250" i="10"/>
  <c r="N7250" i="10" s="1"/>
  <c r="H6966" i="10"/>
  <c r="N6966" i="10" s="1"/>
  <c r="H6948" i="10"/>
  <c r="N6948" i="10" s="1"/>
  <c r="H7516" i="10"/>
  <c r="N7516" i="10" s="1"/>
  <c r="H7394" i="10"/>
  <c r="N7394" i="10" s="1"/>
  <c r="H6950" i="10"/>
  <c r="N6950" i="10" s="1"/>
  <c r="H7420" i="10"/>
  <c r="N7420" i="10" s="1"/>
  <c r="H7347" i="10"/>
  <c r="N7347" i="10" s="1"/>
  <c r="H7329" i="10"/>
  <c r="N7329" i="10" s="1"/>
  <c r="H7298" i="10"/>
  <c r="N7298" i="10" s="1"/>
  <c r="H7280" i="10"/>
  <c r="N7280" i="10" s="1"/>
  <c r="H7249" i="10"/>
  <c r="N7249" i="10" s="1"/>
  <c r="H7210" i="10"/>
  <c r="N7210" i="10" s="1"/>
  <c r="H7197" i="10"/>
  <c r="N7197" i="10" s="1"/>
  <c r="H7182" i="10"/>
  <c r="N7182" i="10" s="1"/>
  <c r="H7169" i="10"/>
  <c r="N7169" i="10" s="1"/>
  <c r="H7154" i="10"/>
  <c r="N7154" i="10" s="1"/>
  <c r="H7141" i="10"/>
  <c r="N7141" i="10" s="1"/>
  <c r="H7126" i="10"/>
  <c r="N7126" i="10" s="1"/>
  <c r="H7113" i="10"/>
  <c r="N7113" i="10" s="1"/>
  <c r="H7098" i="10"/>
  <c r="N7098" i="10" s="1"/>
  <c r="H7085" i="10"/>
  <c r="N7085" i="10" s="1"/>
  <c r="H7070" i="10"/>
  <c r="N7070" i="10" s="1"/>
  <c r="H7057" i="10"/>
  <c r="N7057" i="10" s="1"/>
  <c r="H7042" i="10"/>
  <c r="N7042" i="10" s="1"/>
  <c r="H6954" i="10"/>
  <c r="N6954" i="10" s="1"/>
  <c r="H6940" i="10"/>
  <c r="N6940" i="10" s="1"/>
  <c r="H6927" i="10"/>
  <c r="N6927" i="10" s="1"/>
  <c r="H6912" i="10"/>
  <c r="N6912" i="10" s="1"/>
  <c r="H6899" i="10"/>
  <c r="N6899" i="10" s="1"/>
  <c r="H6884" i="10"/>
  <c r="N6884" i="10" s="1"/>
  <c r="H6871" i="10"/>
  <c r="N6871" i="10" s="1"/>
  <c r="H6856" i="10"/>
  <c r="N6856" i="10" s="1"/>
  <c r="H6843" i="10"/>
  <c r="N6843" i="10" s="1"/>
  <c r="H6828" i="10"/>
  <c r="N6828" i="10" s="1"/>
  <c r="H6815" i="10"/>
  <c r="N6815" i="10" s="1"/>
  <c r="H6800" i="10"/>
  <c r="N6800" i="10" s="1"/>
  <c r="H6787" i="10"/>
  <c r="N6787" i="10" s="1"/>
  <c r="H6772" i="10"/>
  <c r="N6772" i="10" s="1"/>
  <c r="H6759" i="10"/>
  <c r="N6759" i="10" s="1"/>
  <c r="H7409" i="10"/>
  <c r="N7409" i="10" s="1"/>
  <c r="H7352" i="10"/>
  <c r="N7352" i="10" s="1"/>
  <c r="H7303" i="10"/>
  <c r="N7303" i="10" s="1"/>
  <c r="H7254" i="10"/>
  <c r="N7254" i="10" s="1"/>
  <c r="H7239" i="10"/>
  <c r="N7239" i="10" s="1"/>
  <c r="H7225" i="10"/>
  <c r="N7225" i="10" s="1"/>
  <c r="H7212" i="10"/>
  <c r="N7212" i="10" s="1"/>
  <c r="H7199" i="10"/>
  <c r="N7199" i="10" s="1"/>
  <c r="H7184" i="10"/>
  <c r="N7184" i="10" s="1"/>
  <c r="H7171" i="10"/>
  <c r="N7171" i="10" s="1"/>
  <c r="H7156" i="10"/>
  <c r="N7156" i="10" s="1"/>
  <c r="H7143" i="10"/>
  <c r="N7143" i="10" s="1"/>
  <c r="H7128" i="10"/>
  <c r="N7128" i="10" s="1"/>
  <c r="H7115" i="10"/>
  <c r="N7115" i="10" s="1"/>
  <c r="H7100" i="10"/>
  <c r="N7100" i="10" s="1"/>
  <c r="H7087" i="10"/>
  <c r="N7087" i="10" s="1"/>
  <c r="H7072" i="10"/>
  <c r="N7072" i="10" s="1"/>
  <c r="H7059" i="10"/>
  <c r="N7059" i="10" s="1"/>
  <c r="H7044" i="10"/>
  <c r="N7044" i="10" s="1"/>
  <c r="H7008" i="10"/>
  <c r="N7008" i="10" s="1"/>
  <c r="H6942" i="10"/>
  <c r="N6942" i="10" s="1"/>
  <c r="H6929" i="10"/>
  <c r="N6929" i="10" s="1"/>
  <c r="H6914" i="10"/>
  <c r="N6914" i="10" s="1"/>
  <c r="H6901" i="10"/>
  <c r="N6901" i="10" s="1"/>
  <c r="H6886" i="10"/>
  <c r="N6886" i="10" s="1"/>
  <c r="H6873" i="10"/>
  <c r="N6873" i="10" s="1"/>
  <c r="H6858" i="10"/>
  <c r="N6858" i="10" s="1"/>
  <c r="H6845" i="10"/>
  <c r="N6845" i="10" s="1"/>
  <c r="H6830" i="10"/>
  <c r="N6830" i="10" s="1"/>
  <c r="H6817" i="10"/>
  <c r="N6817" i="10" s="1"/>
  <c r="H6802" i="10"/>
  <c r="N6802" i="10" s="1"/>
  <c r="H6789" i="10"/>
  <c r="N6789" i="10" s="1"/>
  <c r="H6774" i="10"/>
  <c r="N6774" i="10" s="1"/>
  <c r="H6761" i="10"/>
  <c r="N6761" i="10" s="1"/>
  <c r="H6746" i="10"/>
  <c r="N6746" i="10" s="1"/>
  <c r="H6733" i="10"/>
  <c r="N6733" i="10" s="1"/>
  <c r="H6718" i="10"/>
  <c r="N6718" i="10" s="1"/>
  <c r="H6705" i="10"/>
  <c r="N6705" i="10" s="1"/>
  <c r="H6690" i="10"/>
  <c r="N6690" i="10" s="1"/>
  <c r="H6677" i="10"/>
  <c r="N6677" i="10" s="1"/>
  <c r="H6662" i="10"/>
  <c r="N6662" i="10" s="1"/>
  <c r="H6649" i="10"/>
  <c r="N6649" i="10" s="1"/>
  <c r="H6634" i="10"/>
  <c r="N6634" i="10" s="1"/>
  <c r="H6621" i="10"/>
  <c r="N6621" i="10" s="1"/>
  <c r="H7357" i="10"/>
  <c r="N7357" i="10" s="1"/>
  <c r="H7326" i="10"/>
  <c r="N7326" i="10" s="1"/>
  <c r="H7308" i="10"/>
  <c r="N7308" i="10" s="1"/>
  <c r="H7277" i="10"/>
  <c r="N7277" i="10" s="1"/>
  <c r="H7259" i="10"/>
  <c r="N7259" i="10" s="1"/>
  <c r="H7214" i="10"/>
  <c r="N7214" i="10" s="1"/>
  <c r="H7201" i="10"/>
  <c r="N7201" i="10" s="1"/>
  <c r="H7186" i="10"/>
  <c r="N7186" i="10" s="1"/>
  <c r="H7173" i="10"/>
  <c r="N7173" i="10" s="1"/>
  <c r="H7158" i="10"/>
  <c r="N7158" i="10" s="1"/>
  <c r="H7145" i="10"/>
  <c r="N7145" i="10" s="1"/>
  <c r="H7130" i="10"/>
  <c r="N7130" i="10" s="1"/>
  <c r="H7117" i="10"/>
  <c r="N7117" i="10" s="1"/>
  <c r="H7102" i="10"/>
  <c r="N7102" i="10" s="1"/>
  <c r="H7089" i="10"/>
  <c r="N7089" i="10" s="1"/>
  <c r="H7074" i="10"/>
  <c r="N7074" i="10" s="1"/>
  <c r="H7061" i="10"/>
  <c r="N7061" i="10" s="1"/>
  <c r="H7046" i="10"/>
  <c r="N7046" i="10" s="1"/>
  <c r="H6968" i="10"/>
  <c r="N6968" i="10" s="1"/>
  <c r="H6956" i="10"/>
  <c r="N6956" i="10" s="1"/>
  <c r="H6944" i="10"/>
  <c r="N6944" i="10" s="1"/>
  <c r="H6931" i="10"/>
  <c r="N6931" i="10" s="1"/>
  <c r="H6916" i="10"/>
  <c r="N6916" i="10" s="1"/>
  <c r="H6903" i="10"/>
  <c r="N6903" i="10" s="1"/>
  <c r="H6888" i="10"/>
  <c r="N6888" i="10" s="1"/>
  <c r="H6875" i="10"/>
  <c r="N6875" i="10" s="1"/>
  <c r="H6860" i="10"/>
  <c r="N6860" i="10" s="1"/>
  <c r="H6847" i="10"/>
  <c r="N6847" i="10" s="1"/>
  <c r="H6832" i="10"/>
  <c r="N6832" i="10" s="1"/>
  <c r="H6819" i="10"/>
  <c r="N6819" i="10" s="1"/>
  <c r="H6804" i="10"/>
  <c r="N6804" i="10" s="1"/>
  <c r="H6791" i="10"/>
  <c r="N6791" i="10" s="1"/>
  <c r="H6776" i="10"/>
  <c r="N6776" i="10" s="1"/>
  <c r="H6763" i="10"/>
  <c r="N6763" i="10" s="1"/>
  <c r="H7433" i="10"/>
  <c r="N7433" i="10" s="1"/>
  <c r="H7422" i="10"/>
  <c r="N7422" i="10" s="1"/>
  <c r="H7331" i="10"/>
  <c r="N7331" i="10" s="1"/>
  <c r="H7282" i="10"/>
  <c r="N7282" i="10" s="1"/>
  <c r="H7241" i="10"/>
  <c r="N7241" i="10" s="1"/>
  <c r="H7227" i="10"/>
  <c r="N7227" i="10" s="1"/>
  <c r="H7216" i="10"/>
  <c r="N7216" i="10" s="1"/>
  <c r="H7203" i="10"/>
  <c r="N7203" i="10" s="1"/>
  <c r="H7188" i="10"/>
  <c r="N7188" i="10" s="1"/>
  <c r="H7175" i="10"/>
  <c r="N7175" i="10" s="1"/>
  <c r="H7160" i="10"/>
  <c r="N7160" i="10" s="1"/>
  <c r="H7147" i="10"/>
  <c r="N7147" i="10" s="1"/>
  <c r="H7132" i="10"/>
  <c r="N7132" i="10" s="1"/>
  <c r="H7119" i="10"/>
  <c r="N7119" i="10" s="1"/>
  <c r="H7104" i="10"/>
  <c r="N7104" i="10" s="1"/>
  <c r="H7091" i="10"/>
  <c r="N7091" i="10" s="1"/>
  <c r="H7076" i="10"/>
  <c r="N7076" i="10" s="1"/>
  <c r="H7063" i="10"/>
  <c r="N7063" i="10" s="1"/>
  <c r="H7048" i="10"/>
  <c r="N7048" i="10" s="1"/>
  <c r="H7035" i="10"/>
  <c r="N7035" i="10" s="1"/>
  <c r="H6933" i="10"/>
  <c r="N6933" i="10" s="1"/>
  <c r="H6918" i="10"/>
  <c r="N6918" i="10" s="1"/>
  <c r="H6905" i="10"/>
  <c r="N6905" i="10" s="1"/>
  <c r="H6890" i="10"/>
  <c r="N6890" i="10" s="1"/>
  <c r="H6877" i="10"/>
  <c r="N6877" i="10" s="1"/>
  <c r="H6862" i="10"/>
  <c r="N6862" i="10" s="1"/>
  <c r="H6849" i="10"/>
  <c r="N6849" i="10" s="1"/>
  <c r="H6834" i="10"/>
  <c r="N6834" i="10" s="1"/>
  <c r="H6821" i="10"/>
  <c r="N6821" i="10" s="1"/>
  <c r="H6806" i="10"/>
  <c r="N6806" i="10" s="1"/>
  <c r="H6793" i="10"/>
  <c r="N6793" i="10" s="1"/>
  <c r="H6778" i="10"/>
  <c r="N6778" i="10" s="1"/>
  <c r="H6765" i="10"/>
  <c r="N6765" i="10" s="1"/>
  <c r="H6750" i="10"/>
  <c r="N6750" i="10" s="1"/>
  <c r="H6737" i="10"/>
  <c r="N6737" i="10" s="1"/>
  <c r="H6722" i="10"/>
  <c r="N6722" i="10" s="1"/>
  <c r="H6709" i="10"/>
  <c r="N6709" i="10" s="1"/>
  <c r="H6694" i="10"/>
  <c r="N6694" i="10" s="1"/>
  <c r="H6681" i="10"/>
  <c r="N6681" i="10" s="1"/>
  <c r="H6666" i="10"/>
  <c r="N6666" i="10" s="1"/>
  <c r="H6653" i="10"/>
  <c r="N6653" i="10" s="1"/>
  <c r="H6638" i="10"/>
  <c r="N6638" i="10" s="1"/>
  <c r="H6625" i="10"/>
  <c r="N6625" i="10" s="1"/>
  <c r="H6546" i="10"/>
  <c r="N6546" i="10" s="1"/>
  <c r="H7354" i="10"/>
  <c r="N7354" i="10" s="1"/>
  <c r="H7336" i="10"/>
  <c r="N7336" i="10" s="1"/>
  <c r="H7305" i="10"/>
  <c r="N7305" i="10" s="1"/>
  <c r="H7287" i="10"/>
  <c r="N7287" i="10" s="1"/>
  <c r="H7256" i="10"/>
  <c r="N7256" i="10" s="1"/>
  <c r="H7218" i="10"/>
  <c r="N7218" i="10" s="1"/>
  <c r="H7205" i="10"/>
  <c r="N7205" i="10" s="1"/>
  <c r="H7190" i="10"/>
  <c r="N7190" i="10" s="1"/>
  <c r="H7177" i="10"/>
  <c r="N7177" i="10" s="1"/>
  <c r="H7162" i="10"/>
  <c r="N7162" i="10" s="1"/>
  <c r="H7149" i="10"/>
  <c r="N7149" i="10" s="1"/>
  <c r="H7134" i="10"/>
  <c r="N7134" i="10" s="1"/>
  <c r="H7121" i="10"/>
  <c r="N7121" i="10" s="1"/>
  <c r="H7106" i="10"/>
  <c r="N7106" i="10" s="1"/>
  <c r="H7093" i="10"/>
  <c r="N7093" i="10" s="1"/>
  <c r="H7078" i="10"/>
  <c r="N7078" i="10" s="1"/>
  <c r="H7065" i="10"/>
  <c r="N7065" i="10" s="1"/>
  <c r="H7050" i="10"/>
  <c r="N7050" i="10" s="1"/>
  <c r="H7037" i="10"/>
  <c r="N7037" i="10" s="1"/>
  <c r="H7020" i="10"/>
  <c r="N7020" i="10" s="1"/>
  <c r="H6970" i="10"/>
  <c r="N6970" i="10" s="1"/>
  <c r="H6951" i="10"/>
  <c r="N6951" i="10" s="1"/>
  <c r="H6935" i="10"/>
  <c r="N6935" i="10" s="1"/>
  <c r="H6920" i="10"/>
  <c r="N6920" i="10" s="1"/>
  <c r="H6907" i="10"/>
  <c r="N6907" i="10" s="1"/>
  <c r="H6892" i="10"/>
  <c r="N6892" i="10" s="1"/>
  <c r="H6879" i="10"/>
  <c r="N6879" i="10" s="1"/>
  <c r="H6864" i="10"/>
  <c r="N6864" i="10" s="1"/>
  <c r="H6851" i="10"/>
  <c r="N6851" i="10" s="1"/>
  <c r="H6836" i="10"/>
  <c r="N6836" i="10" s="1"/>
  <c r="H6823" i="10"/>
  <c r="N6823" i="10" s="1"/>
  <c r="H6808" i="10"/>
  <c r="N6808" i="10" s="1"/>
  <c r="H6795" i="10"/>
  <c r="N6795" i="10" s="1"/>
  <c r="H7359" i="10"/>
  <c r="N7359" i="10" s="1"/>
  <c r="H7310" i="10"/>
  <c r="N7310" i="10" s="1"/>
  <c r="H7261" i="10"/>
  <c r="N7261" i="10" s="1"/>
  <c r="H7243" i="10"/>
  <c r="N7243" i="10" s="1"/>
  <c r="H7229" i="10"/>
  <c r="N7229" i="10" s="1"/>
  <c r="H7220" i="10"/>
  <c r="N7220" i="10" s="1"/>
  <c r="H7207" i="10"/>
  <c r="N7207" i="10" s="1"/>
  <c r="H7192" i="10"/>
  <c r="N7192" i="10" s="1"/>
  <c r="H7179" i="10"/>
  <c r="N7179" i="10" s="1"/>
  <c r="H7164" i="10"/>
  <c r="N7164" i="10" s="1"/>
  <c r="H7151" i="10"/>
  <c r="N7151" i="10" s="1"/>
  <c r="H7136" i="10"/>
  <c r="N7136" i="10" s="1"/>
  <c r="H7123" i="10"/>
  <c r="N7123" i="10" s="1"/>
  <c r="H7108" i="10"/>
  <c r="N7108" i="10" s="1"/>
  <c r="H7095" i="10"/>
  <c r="N7095" i="10" s="1"/>
  <c r="H7080" i="10"/>
  <c r="N7080" i="10" s="1"/>
  <c r="H7067" i="10"/>
  <c r="N7067" i="10" s="1"/>
  <c r="H7052" i="10"/>
  <c r="N7052" i="10" s="1"/>
  <c r="H7039" i="10"/>
  <c r="N7039" i="10" s="1"/>
  <c r="H6958" i="10"/>
  <c r="N6958" i="10" s="1"/>
  <c r="H6937" i="10"/>
  <c r="N6937" i="10" s="1"/>
  <c r="H6922" i="10"/>
  <c r="N6922" i="10" s="1"/>
  <c r="H6909" i="10"/>
  <c r="N6909" i="10" s="1"/>
  <c r="H6894" i="10"/>
  <c r="N6894" i="10" s="1"/>
  <c r="H6881" i="10"/>
  <c r="N6881" i="10" s="1"/>
  <c r="H6866" i="10"/>
  <c r="N6866" i="10" s="1"/>
  <c r="H6853" i="10"/>
  <c r="N6853" i="10" s="1"/>
  <c r="H6838" i="10"/>
  <c r="N6838" i="10" s="1"/>
  <c r="H6825" i="10"/>
  <c r="N6825" i="10" s="1"/>
  <c r="H6810" i="10"/>
  <c r="N6810" i="10" s="1"/>
  <c r="H6797" i="10"/>
  <c r="N6797" i="10" s="1"/>
  <c r="H6782" i="10"/>
  <c r="N6782" i="10" s="1"/>
  <c r="H6769" i="10"/>
  <c r="N6769" i="10" s="1"/>
  <c r="H6754" i="10"/>
  <c r="N6754" i="10" s="1"/>
  <c r="H6741" i="10"/>
  <c r="N6741" i="10" s="1"/>
  <c r="H7364" i="10"/>
  <c r="N7364" i="10" s="1"/>
  <c r="H7333" i="10"/>
  <c r="N7333" i="10" s="1"/>
  <c r="H7315" i="10"/>
  <c r="N7315" i="10" s="1"/>
  <c r="H7284" i="10"/>
  <c r="N7284" i="10" s="1"/>
  <c r="H7266" i="10"/>
  <c r="N7266" i="10" s="1"/>
  <c r="H7222" i="10"/>
  <c r="N7222" i="10" s="1"/>
  <c r="H7209" i="10"/>
  <c r="N7209" i="10" s="1"/>
  <c r="H7194" i="10"/>
  <c r="N7194" i="10" s="1"/>
  <c r="H7181" i="10"/>
  <c r="N7181" i="10" s="1"/>
  <c r="H7166" i="10"/>
  <c r="N7166" i="10" s="1"/>
  <c r="H7153" i="10"/>
  <c r="N7153" i="10" s="1"/>
  <c r="H7138" i="10"/>
  <c r="N7138" i="10" s="1"/>
  <c r="H7125" i="10"/>
  <c r="N7125" i="10" s="1"/>
  <c r="H7110" i="10"/>
  <c r="N7110" i="10" s="1"/>
  <c r="H7097" i="10"/>
  <c r="N7097" i="10" s="1"/>
  <c r="H7082" i="10"/>
  <c r="N7082" i="10" s="1"/>
  <c r="H7069" i="10"/>
  <c r="N7069" i="10" s="1"/>
  <c r="H7054" i="10"/>
  <c r="N7054" i="10" s="1"/>
  <c r="H7041" i="10"/>
  <c r="N7041" i="10" s="1"/>
  <c r="H6939" i="10"/>
  <c r="N6939" i="10" s="1"/>
  <c r="H6924" i="10"/>
  <c r="N6924" i="10" s="1"/>
  <c r="H6911" i="10"/>
  <c r="N6911" i="10" s="1"/>
  <c r="H6896" i="10"/>
  <c r="N6896" i="10" s="1"/>
  <c r="H6883" i="10"/>
  <c r="N6883" i="10" s="1"/>
  <c r="H6868" i="10"/>
  <c r="N6868" i="10" s="1"/>
  <c r="H6855" i="10"/>
  <c r="N6855" i="10" s="1"/>
  <c r="H6840" i="10"/>
  <c r="N6840" i="10" s="1"/>
  <c r="H6827" i="10"/>
  <c r="N6827" i="10" s="1"/>
  <c r="H6812" i="10"/>
  <c r="N6812" i="10" s="1"/>
  <c r="H6799" i="10"/>
  <c r="N6799" i="10" s="1"/>
  <c r="H7529" i="10"/>
  <c r="N7529" i="10" s="1"/>
  <c r="H7338" i="10"/>
  <c r="N7338" i="10" s="1"/>
  <c r="H7289" i="10"/>
  <c r="N7289" i="10" s="1"/>
  <c r="H7231" i="10"/>
  <c r="N7231" i="10" s="1"/>
  <c r="H7211" i="10"/>
  <c r="N7211" i="10" s="1"/>
  <c r="H7196" i="10"/>
  <c r="N7196" i="10" s="1"/>
  <c r="H7183" i="10"/>
  <c r="N7183" i="10" s="1"/>
  <c r="H7168" i="10"/>
  <c r="N7168" i="10" s="1"/>
  <c r="H7155" i="10"/>
  <c r="N7155" i="10" s="1"/>
  <c r="H7140" i="10"/>
  <c r="N7140" i="10" s="1"/>
  <c r="H7127" i="10"/>
  <c r="N7127" i="10" s="1"/>
  <c r="H7112" i="10"/>
  <c r="N7112" i="10" s="1"/>
  <c r="H7099" i="10"/>
  <c r="N7099" i="10" s="1"/>
  <c r="H7084" i="10"/>
  <c r="N7084" i="10" s="1"/>
  <c r="H7071" i="10"/>
  <c r="N7071" i="10" s="1"/>
  <c r="H7056" i="10"/>
  <c r="N7056" i="10" s="1"/>
  <c r="H7043" i="10"/>
  <c r="N7043" i="10" s="1"/>
  <c r="H6960" i="10"/>
  <c r="N6960" i="10" s="1"/>
  <c r="H6941" i="10"/>
  <c r="N6941" i="10" s="1"/>
  <c r="H6926" i="10"/>
  <c r="N6926" i="10" s="1"/>
  <c r="H6913" i="10"/>
  <c r="N6913" i="10" s="1"/>
  <c r="H6898" i="10"/>
  <c r="N6898" i="10" s="1"/>
  <c r="H6885" i="10"/>
  <c r="N6885" i="10" s="1"/>
  <c r="H6870" i="10"/>
  <c r="N6870" i="10" s="1"/>
  <c r="H6857" i="10"/>
  <c r="N6857" i="10" s="1"/>
  <c r="H6842" i="10"/>
  <c r="N6842" i="10" s="1"/>
  <c r="H6829" i="10"/>
  <c r="N6829" i="10" s="1"/>
  <c r="H6814" i="10"/>
  <c r="N6814" i="10" s="1"/>
  <c r="H6801" i="10"/>
  <c r="N6801" i="10" s="1"/>
  <c r="H6786" i="10"/>
  <c r="N6786" i="10" s="1"/>
  <c r="H6773" i="10"/>
  <c r="N6773" i="10" s="1"/>
  <c r="H6758" i="10"/>
  <c r="N6758" i="10" s="1"/>
  <c r="H6745" i="10"/>
  <c r="N6745" i="10" s="1"/>
  <c r="H6730" i="10"/>
  <c r="N6730" i="10" s="1"/>
  <c r="H6717" i="10"/>
  <c r="N6717" i="10" s="1"/>
  <c r="H6702" i="10"/>
  <c r="N6702" i="10" s="1"/>
  <c r="H6689" i="10"/>
  <c r="N6689" i="10" s="1"/>
  <c r="H6674" i="10"/>
  <c r="N6674" i="10" s="1"/>
  <c r="H6661" i="10"/>
  <c r="N6661" i="10" s="1"/>
  <c r="H6646" i="10"/>
  <c r="N6646" i="10" s="1"/>
  <c r="H6633" i="10"/>
  <c r="N6633" i="10" s="1"/>
  <c r="H6618" i="10"/>
  <c r="N6618" i="10" s="1"/>
  <c r="H7361" i="10"/>
  <c r="N7361" i="10" s="1"/>
  <c r="H7343" i="10"/>
  <c r="N7343" i="10" s="1"/>
  <c r="H7312" i="10"/>
  <c r="N7312" i="10" s="1"/>
  <c r="H7294" i="10"/>
  <c r="N7294" i="10" s="1"/>
  <c r="H7263" i="10"/>
  <c r="N7263" i="10" s="1"/>
  <c r="H7245" i="10"/>
  <c r="N7245" i="10" s="1"/>
  <c r="H7213" i="10"/>
  <c r="N7213" i="10" s="1"/>
  <c r="H7198" i="10"/>
  <c r="N7198" i="10" s="1"/>
  <c r="H7185" i="10"/>
  <c r="N7185" i="10" s="1"/>
  <c r="H7170" i="10"/>
  <c r="N7170" i="10" s="1"/>
  <c r="H7157" i="10"/>
  <c r="N7157" i="10" s="1"/>
  <c r="H7142" i="10"/>
  <c r="N7142" i="10" s="1"/>
  <c r="H7129" i="10"/>
  <c r="N7129" i="10" s="1"/>
  <c r="H7114" i="10"/>
  <c r="N7114" i="10" s="1"/>
  <c r="H7101" i="10"/>
  <c r="N7101" i="10" s="1"/>
  <c r="H7086" i="10"/>
  <c r="N7086" i="10" s="1"/>
  <c r="H7073" i="10"/>
  <c r="N7073" i="10" s="1"/>
  <c r="H7058" i="10"/>
  <c r="N7058" i="10" s="1"/>
  <c r="H7045" i="10"/>
  <c r="N7045" i="10" s="1"/>
  <c r="H6955" i="10"/>
  <c r="N6955" i="10" s="1"/>
  <c r="H6943" i="10"/>
  <c r="N6943" i="10" s="1"/>
  <c r="H6928" i="10"/>
  <c r="N6928" i="10" s="1"/>
  <c r="H6915" i="10"/>
  <c r="N6915" i="10" s="1"/>
  <c r="H6900" i="10"/>
  <c r="N6900" i="10" s="1"/>
  <c r="H6887" i="10"/>
  <c r="N6887" i="10" s="1"/>
  <c r="H6872" i="10"/>
  <c r="N6872" i="10" s="1"/>
  <c r="H6859" i="10"/>
  <c r="N6859" i="10" s="1"/>
  <c r="H6844" i="10"/>
  <c r="N6844" i="10" s="1"/>
  <c r="H6831" i="10"/>
  <c r="N6831" i="10" s="1"/>
  <c r="H6816" i="10"/>
  <c r="N6816" i="10" s="1"/>
  <c r="H6803" i="10"/>
  <c r="N6803" i="10" s="1"/>
  <c r="H6788" i="10"/>
  <c r="N6788" i="10" s="1"/>
  <c r="H6775" i="10"/>
  <c r="N6775" i="10" s="1"/>
  <c r="H6760" i="10"/>
  <c r="N6760" i="10" s="1"/>
  <c r="H6747" i="10"/>
  <c r="N6747" i="10" s="1"/>
  <c r="H6732" i="10"/>
  <c r="N6732" i="10" s="1"/>
  <c r="H6719" i="10"/>
  <c r="N6719" i="10" s="1"/>
  <c r="H6704" i="10"/>
  <c r="N6704" i="10" s="1"/>
  <c r="H6691" i="10"/>
  <c r="N6691" i="10" s="1"/>
  <c r="H6676" i="10"/>
  <c r="N6676" i="10" s="1"/>
  <c r="H6663" i="10"/>
  <c r="N6663" i="10" s="1"/>
  <c r="H6648" i="10"/>
  <c r="N6648" i="10" s="1"/>
  <c r="H6635" i="10"/>
  <c r="N6635" i="10" s="1"/>
  <c r="H6620" i="10"/>
  <c r="N6620" i="10" s="1"/>
  <c r="H6543" i="10"/>
  <c r="N6543" i="10" s="1"/>
  <c r="H6541" i="10"/>
  <c r="N6541" i="10" s="1"/>
  <c r="H6539" i="10"/>
  <c r="N6539" i="10" s="1"/>
  <c r="H6537" i="10"/>
  <c r="N6537" i="10" s="1"/>
  <c r="H7465" i="10"/>
  <c r="N7465" i="10" s="1"/>
  <c r="H7317" i="10"/>
  <c r="N7317" i="10" s="1"/>
  <c r="H7268" i="10"/>
  <c r="N7268" i="10" s="1"/>
  <c r="H7233" i="10"/>
  <c r="N7233" i="10" s="1"/>
  <c r="H7215" i="10"/>
  <c r="N7215" i="10" s="1"/>
  <c r="H7200" i="10"/>
  <c r="N7200" i="10" s="1"/>
  <c r="H7187" i="10"/>
  <c r="N7187" i="10" s="1"/>
  <c r="H7172" i="10"/>
  <c r="N7172" i="10" s="1"/>
  <c r="H7159" i="10"/>
  <c r="N7159" i="10" s="1"/>
  <c r="H7144" i="10"/>
  <c r="N7144" i="10" s="1"/>
  <c r="H7131" i="10"/>
  <c r="N7131" i="10" s="1"/>
  <c r="H7116" i="10"/>
  <c r="N7116" i="10" s="1"/>
  <c r="H7103" i="10"/>
  <c r="N7103" i="10" s="1"/>
  <c r="H7088" i="10"/>
  <c r="N7088" i="10" s="1"/>
  <c r="H7075" i="10"/>
  <c r="N7075" i="10" s="1"/>
  <c r="H7060" i="10"/>
  <c r="N7060" i="10" s="1"/>
  <c r="H7047" i="10"/>
  <c r="N7047" i="10" s="1"/>
  <c r="H6962" i="10"/>
  <c r="N6962" i="10" s="1"/>
  <c r="H6945" i="10"/>
  <c r="N6945" i="10" s="1"/>
  <c r="H6930" i="10"/>
  <c r="N6930" i="10" s="1"/>
  <c r="H6917" i="10"/>
  <c r="N6917" i="10" s="1"/>
  <c r="H6902" i="10"/>
  <c r="N6902" i="10" s="1"/>
  <c r="H6889" i="10"/>
  <c r="N6889" i="10" s="1"/>
  <c r="H6874" i="10"/>
  <c r="N6874" i="10" s="1"/>
  <c r="H6861" i="10"/>
  <c r="N6861" i="10" s="1"/>
  <c r="H6846" i="10"/>
  <c r="N6846" i="10" s="1"/>
  <c r="H6833" i="10"/>
  <c r="N6833" i="10" s="1"/>
  <c r="H6818" i="10"/>
  <c r="N6818" i="10" s="1"/>
  <c r="H6805" i="10"/>
  <c r="N6805" i="10" s="1"/>
  <c r="H6790" i="10"/>
  <c r="N6790" i="10" s="1"/>
  <c r="H7273" i="10"/>
  <c r="N7273" i="10" s="1"/>
  <c r="H7219" i="10"/>
  <c r="N7219" i="10" s="1"/>
  <c r="H7178" i="10"/>
  <c r="N7178" i="10" s="1"/>
  <c r="H7139" i="10"/>
  <c r="N7139" i="10" s="1"/>
  <c r="H7062" i="10"/>
  <c r="N7062" i="10" s="1"/>
  <c r="H6934" i="10"/>
  <c r="N6934" i="10" s="1"/>
  <c r="H6895" i="10"/>
  <c r="N6895" i="10" s="1"/>
  <c r="H6854" i="10"/>
  <c r="N6854" i="10" s="1"/>
  <c r="H6770" i="10"/>
  <c r="N6770" i="10" s="1"/>
  <c r="H6739" i="10"/>
  <c r="N6739" i="10" s="1"/>
  <c r="H6695" i="10"/>
  <c r="N6695" i="10" s="1"/>
  <c r="H6688" i="10"/>
  <c r="N6688" i="10" s="1"/>
  <c r="H6665" i="10"/>
  <c r="N6665" i="10" s="1"/>
  <c r="H6592" i="10"/>
  <c r="N6592" i="10" s="1"/>
  <c r="H6579" i="10"/>
  <c r="N6579" i="10" s="1"/>
  <c r="H6564" i="10"/>
  <c r="N6564" i="10" s="1"/>
  <c r="H6551" i="10"/>
  <c r="N6551" i="10" s="1"/>
  <c r="H6104" i="10"/>
  <c r="N6104" i="10" s="1"/>
  <c r="H6089" i="10"/>
  <c r="N6089" i="10" s="1"/>
  <c r="H6076" i="10"/>
  <c r="N6076" i="10" s="1"/>
  <c r="H7322" i="10"/>
  <c r="N7322" i="10" s="1"/>
  <c r="H7193" i="10"/>
  <c r="N7193" i="10" s="1"/>
  <c r="H7152" i="10"/>
  <c r="N7152" i="10" s="1"/>
  <c r="H7077" i="10"/>
  <c r="N7077" i="10" s="1"/>
  <c r="H7036" i="10"/>
  <c r="N7036" i="10" s="1"/>
  <c r="H6952" i="10"/>
  <c r="N6952" i="10" s="1"/>
  <c r="H6908" i="10"/>
  <c r="N6908" i="10" s="1"/>
  <c r="H6869" i="10"/>
  <c r="N6869" i="10" s="1"/>
  <c r="H6792" i="10"/>
  <c r="N6792" i="10" s="1"/>
  <c r="H6777" i="10"/>
  <c r="N6777" i="10" s="1"/>
  <c r="H6727" i="10"/>
  <c r="N6727" i="10" s="1"/>
  <c r="H6711" i="10"/>
  <c r="N6711" i="10" s="1"/>
  <c r="H6697" i="10"/>
  <c r="N6697" i="10" s="1"/>
  <c r="H6658" i="10"/>
  <c r="N6658" i="10" s="1"/>
  <c r="H6651" i="10"/>
  <c r="N6651" i="10" s="1"/>
  <c r="H6644" i="10"/>
  <c r="N6644" i="10" s="1"/>
  <c r="H6628" i="10"/>
  <c r="N6628" i="10" s="1"/>
  <c r="H6614" i="10"/>
  <c r="N6614" i="10" s="1"/>
  <c r="H6607" i="10"/>
  <c r="N6607" i="10" s="1"/>
  <c r="H6594" i="10"/>
  <c r="N6594" i="10" s="1"/>
  <c r="H6581" i="10"/>
  <c r="N6581" i="10" s="1"/>
  <c r="H6566" i="10"/>
  <c r="N6566" i="10" s="1"/>
  <c r="H6553" i="10"/>
  <c r="N6553" i="10" s="1"/>
  <c r="H6544" i="10"/>
  <c r="N6544" i="10" s="1"/>
  <c r="H6106" i="10"/>
  <c r="N6106" i="10" s="1"/>
  <c r="H6091" i="10"/>
  <c r="N6091" i="10" s="1"/>
  <c r="H7270" i="10"/>
  <c r="N7270" i="10" s="1"/>
  <c r="H7237" i="10"/>
  <c r="N7237" i="10" s="1"/>
  <c r="H7206" i="10"/>
  <c r="N7206" i="10" s="1"/>
  <c r="H7167" i="10"/>
  <c r="N7167" i="10" s="1"/>
  <c r="H7090" i="10"/>
  <c r="N7090" i="10" s="1"/>
  <c r="H7051" i="10"/>
  <c r="N7051" i="10" s="1"/>
  <c r="H6923" i="10"/>
  <c r="N6923" i="10" s="1"/>
  <c r="H6882" i="10"/>
  <c r="N6882" i="10" s="1"/>
  <c r="H6807" i="10"/>
  <c r="N6807" i="10" s="1"/>
  <c r="H6784" i="10"/>
  <c r="N6784" i="10" s="1"/>
  <c r="H6755" i="10"/>
  <c r="N6755" i="10" s="1"/>
  <c r="H6734" i="10"/>
  <c r="N6734" i="10" s="1"/>
  <c r="H6729" i="10"/>
  <c r="N6729" i="10" s="1"/>
  <c r="H6667" i="10"/>
  <c r="N6667" i="10" s="1"/>
  <c r="H6660" i="10"/>
  <c r="N6660" i="10" s="1"/>
  <c r="H6637" i="10"/>
  <c r="N6637" i="10" s="1"/>
  <c r="H6596" i="10"/>
  <c r="N6596" i="10" s="1"/>
  <c r="H6583" i="10"/>
  <c r="N6583" i="10" s="1"/>
  <c r="H6568" i="10"/>
  <c r="N6568" i="10" s="1"/>
  <c r="H6555" i="10"/>
  <c r="N6555" i="10" s="1"/>
  <c r="H6108" i="10"/>
  <c r="N6108" i="10" s="1"/>
  <c r="H6093" i="10"/>
  <c r="N6093" i="10" s="1"/>
  <c r="H6080" i="10"/>
  <c r="N6080" i="10" s="1"/>
  <c r="H7319" i="10"/>
  <c r="N7319" i="10" s="1"/>
  <c r="H7275" i="10"/>
  <c r="N7275" i="10" s="1"/>
  <c r="H7221" i="10"/>
  <c r="N7221" i="10" s="1"/>
  <c r="H7180" i="10"/>
  <c r="N7180" i="10" s="1"/>
  <c r="H7105" i="10"/>
  <c r="N7105" i="10" s="1"/>
  <c r="H7064" i="10"/>
  <c r="N7064" i="10" s="1"/>
  <c r="H6936" i="10"/>
  <c r="N6936" i="10" s="1"/>
  <c r="H6897" i="10"/>
  <c r="N6897" i="10" s="1"/>
  <c r="H6820" i="10"/>
  <c r="N6820" i="10" s="1"/>
  <c r="H6779" i="10"/>
  <c r="N6779" i="10" s="1"/>
  <c r="H6767" i="10"/>
  <c r="N6767" i="10" s="1"/>
  <c r="H6757" i="10"/>
  <c r="N6757" i="10" s="1"/>
  <c r="H6748" i="10"/>
  <c r="N6748" i="10" s="1"/>
  <c r="H6720" i="10"/>
  <c r="N6720" i="10" s="1"/>
  <c r="H6713" i="10"/>
  <c r="N6713" i="10" s="1"/>
  <c r="H6699" i="10"/>
  <c r="N6699" i="10" s="1"/>
  <c r="H6683" i="10"/>
  <c r="N6683" i="10" s="1"/>
  <c r="H6669" i="10"/>
  <c r="N6669" i="10" s="1"/>
  <c r="H6630" i="10"/>
  <c r="N6630" i="10" s="1"/>
  <c r="H6623" i="10"/>
  <c r="N6623" i="10" s="1"/>
  <c r="H6616" i="10"/>
  <c r="N6616" i="10" s="1"/>
  <c r="H6609" i="10"/>
  <c r="N6609" i="10" s="1"/>
  <c r="H6598" i="10"/>
  <c r="N6598" i="10" s="1"/>
  <c r="H6585" i="10"/>
  <c r="N6585" i="10" s="1"/>
  <c r="H6570" i="10"/>
  <c r="N6570" i="10" s="1"/>
  <c r="H6557" i="10"/>
  <c r="N6557" i="10" s="1"/>
  <c r="H7407" i="10"/>
  <c r="N7407" i="10" s="1"/>
  <c r="H7396" i="10"/>
  <c r="N7396" i="10" s="1"/>
  <c r="H7324" i="10"/>
  <c r="N7324" i="10" s="1"/>
  <c r="H7195" i="10"/>
  <c r="N7195" i="10" s="1"/>
  <c r="H7118" i="10"/>
  <c r="N7118" i="10" s="1"/>
  <c r="H7079" i="10"/>
  <c r="N7079" i="10" s="1"/>
  <c r="H7038" i="10"/>
  <c r="N7038" i="10" s="1"/>
  <c r="H6910" i="10"/>
  <c r="N6910" i="10" s="1"/>
  <c r="H6835" i="10"/>
  <c r="N6835" i="10" s="1"/>
  <c r="H7208" i="10"/>
  <c r="N7208" i="10" s="1"/>
  <c r="H7133" i="10"/>
  <c r="N7133" i="10" s="1"/>
  <c r="H7092" i="10"/>
  <c r="N7092" i="10" s="1"/>
  <c r="H7053" i="10"/>
  <c r="N7053" i="10" s="1"/>
  <c r="H6998" i="10"/>
  <c r="N6998" i="10" s="1"/>
  <c r="H6925" i="10"/>
  <c r="N6925" i="10" s="1"/>
  <c r="H6848" i="10"/>
  <c r="N6848" i="10" s="1"/>
  <c r="H6809" i="10"/>
  <c r="N6809" i="10" s="1"/>
  <c r="H6781" i="10"/>
  <c r="N6781" i="10" s="1"/>
  <c r="H6731" i="10"/>
  <c r="N6731" i="10" s="1"/>
  <c r="H6708" i="10"/>
  <c r="N6708" i="10" s="1"/>
  <c r="H6692" i="10"/>
  <c r="N6692" i="10" s="1"/>
  <c r="H6685" i="10"/>
  <c r="N6685" i="10" s="1"/>
  <c r="H6671" i="10"/>
  <c r="N6671" i="10" s="1"/>
  <c r="H6655" i="10"/>
  <c r="N6655" i="10" s="1"/>
  <c r="H6641" i="10"/>
  <c r="N6641" i="10" s="1"/>
  <c r="H6611" i="10"/>
  <c r="N6611" i="10" s="1"/>
  <c r="H6602" i="10"/>
  <c r="N6602" i="10" s="1"/>
  <c r="H6589" i="10"/>
  <c r="N6589" i="10" s="1"/>
  <c r="H6574" i="10"/>
  <c r="N6574" i="10" s="1"/>
  <c r="H6561" i="10"/>
  <c r="N6561" i="10" s="1"/>
  <c r="H6114" i="10"/>
  <c r="N6114" i="10" s="1"/>
  <c r="H6099" i="10"/>
  <c r="N6099" i="10" s="1"/>
  <c r="H6086" i="10"/>
  <c r="N6086" i="10" s="1"/>
  <c r="H7291" i="10"/>
  <c r="N7291" i="10" s="1"/>
  <c r="H7223" i="10"/>
  <c r="N7223" i="10" s="1"/>
  <c r="H7146" i="10"/>
  <c r="N7146" i="10" s="1"/>
  <c r="H7107" i="10"/>
  <c r="N7107" i="10" s="1"/>
  <c r="H7066" i="10"/>
  <c r="N7066" i="10" s="1"/>
  <c r="H6938" i="10"/>
  <c r="N6938" i="10" s="1"/>
  <c r="H6863" i="10"/>
  <c r="N6863" i="10" s="1"/>
  <c r="H6822" i="10"/>
  <c r="N6822" i="10" s="1"/>
  <c r="H6752" i="10"/>
  <c r="N6752" i="10" s="1"/>
  <c r="H6738" i="10"/>
  <c r="N6738" i="10" s="1"/>
  <c r="H6724" i="10"/>
  <c r="N6724" i="10" s="1"/>
  <c r="H6687" i="10"/>
  <c r="N6687" i="10" s="1"/>
  <c r="H6678" i="10"/>
  <c r="N6678" i="10" s="1"/>
  <c r="H6673" i="10"/>
  <c r="N6673" i="10" s="1"/>
  <c r="H6604" i="10"/>
  <c r="N6604" i="10" s="1"/>
  <c r="H6591" i="10"/>
  <c r="N6591" i="10" s="1"/>
  <c r="H6576" i="10"/>
  <c r="N6576" i="10" s="1"/>
  <c r="H6563" i="10"/>
  <c r="N6563" i="10" s="1"/>
  <c r="H6548" i="10"/>
  <c r="N6548" i="10" s="1"/>
  <c r="H7340" i="10"/>
  <c r="N7340" i="10" s="1"/>
  <c r="H7247" i="10"/>
  <c r="N7247" i="10" s="1"/>
  <c r="H7161" i="10"/>
  <c r="N7161" i="10" s="1"/>
  <c r="H7120" i="10"/>
  <c r="N7120" i="10" s="1"/>
  <c r="H7081" i="10"/>
  <c r="N7081" i="10" s="1"/>
  <c r="H7040" i="10"/>
  <c r="N7040" i="10" s="1"/>
  <c r="H6876" i="10"/>
  <c r="N6876" i="10" s="1"/>
  <c r="H6837" i="10"/>
  <c r="N6837" i="10" s="1"/>
  <c r="H6796" i="10"/>
  <c r="N6796" i="10" s="1"/>
  <c r="H6771" i="10"/>
  <c r="N6771" i="10" s="1"/>
  <c r="H6764" i="10"/>
  <c r="N6764" i="10" s="1"/>
  <c r="H6726" i="10"/>
  <c r="N6726" i="10" s="1"/>
  <c r="H6710" i="10"/>
  <c r="N6710" i="10" s="1"/>
  <c r="H6703" i="10"/>
  <c r="N6703" i="10" s="1"/>
  <c r="H6680" i="10"/>
  <c r="N6680" i="10" s="1"/>
  <c r="H6664" i="10"/>
  <c r="N6664" i="10" s="1"/>
  <c r="H6657" i="10"/>
  <c r="N6657" i="10" s="1"/>
  <c r="H6643" i="10"/>
  <c r="N6643" i="10" s="1"/>
  <c r="H6627" i="10"/>
  <c r="N6627" i="10" s="1"/>
  <c r="H6613" i="10"/>
  <c r="N6613" i="10" s="1"/>
  <c r="H6606" i="10"/>
  <c r="N6606" i="10" s="1"/>
  <c r="H6593" i="10"/>
  <c r="N6593" i="10" s="1"/>
  <c r="H6578" i="10"/>
  <c r="N6578" i="10" s="1"/>
  <c r="H6565" i="10"/>
  <c r="N6565" i="10" s="1"/>
  <c r="H6550" i="10"/>
  <c r="N6550" i="10" s="1"/>
  <c r="H6103" i="10"/>
  <c r="N6103" i="10" s="1"/>
  <c r="H6090" i="10"/>
  <c r="N6090" i="10" s="1"/>
  <c r="H6075" i="10"/>
  <c r="N6075" i="10" s="1"/>
  <c r="H7296" i="10"/>
  <c r="N7296" i="10" s="1"/>
  <c r="H7174" i="10"/>
  <c r="N7174" i="10" s="1"/>
  <c r="H7135" i="10"/>
  <c r="N7135" i="10" s="1"/>
  <c r="H7094" i="10"/>
  <c r="N7094" i="10" s="1"/>
  <c r="H7055" i="10"/>
  <c r="N7055" i="10" s="1"/>
  <c r="H6891" i="10"/>
  <c r="N6891" i="10" s="1"/>
  <c r="H6850" i="10"/>
  <c r="N6850" i="10" s="1"/>
  <c r="H6811" i="10"/>
  <c r="N6811" i="10" s="1"/>
  <c r="H6783" i="10"/>
  <c r="N6783" i="10" s="1"/>
  <c r="H6740" i="10"/>
  <c r="N6740" i="10" s="1"/>
  <c r="H6696" i="10"/>
  <c r="N6696" i="10" s="1"/>
  <c r="H6659" i="10"/>
  <c r="N6659" i="10" s="1"/>
  <c r="H6650" i="10"/>
  <c r="N6650" i="10" s="1"/>
  <c r="H6645" i="10"/>
  <c r="N6645" i="10" s="1"/>
  <c r="H6595" i="10"/>
  <c r="N6595" i="10" s="1"/>
  <c r="H6580" i="10"/>
  <c r="N6580" i="10" s="1"/>
  <c r="H6567" i="10"/>
  <c r="N6567" i="10" s="1"/>
  <c r="H6552" i="10"/>
  <c r="N6552" i="10" s="1"/>
  <c r="H6545" i="10"/>
  <c r="N6545" i="10" s="1"/>
  <c r="H6105" i="10"/>
  <c r="N6105" i="10" s="1"/>
  <c r="H6092" i="10"/>
  <c r="N6092" i="10" s="1"/>
  <c r="H6077" i="10"/>
  <c r="N6077" i="10" s="1"/>
  <c r="H7345" i="10"/>
  <c r="N7345" i="10" s="1"/>
  <c r="H7252" i="10"/>
  <c r="N7252" i="10" s="1"/>
  <c r="H7189" i="10"/>
  <c r="N7189" i="10" s="1"/>
  <c r="H7148" i="10"/>
  <c r="N7148" i="10" s="1"/>
  <c r="H7109" i="10"/>
  <c r="N7109" i="10" s="1"/>
  <c r="H7068" i="10"/>
  <c r="N7068" i="10" s="1"/>
  <c r="H6904" i="10"/>
  <c r="N6904" i="10" s="1"/>
  <c r="H6865" i="10"/>
  <c r="N6865" i="10" s="1"/>
  <c r="H6824" i="10"/>
  <c r="N6824" i="10" s="1"/>
  <c r="H6766" i="10"/>
  <c r="N6766" i="10" s="1"/>
  <c r="H6728" i="10"/>
  <c r="N6728" i="10" s="1"/>
  <c r="H6712" i="10"/>
  <c r="N6712" i="10" s="1"/>
  <c r="H6698" i="10"/>
  <c r="N6698" i="10" s="1"/>
  <c r="H7150" i="10"/>
  <c r="N7150" i="10" s="1"/>
  <c r="H6714" i="10"/>
  <c r="N6714" i="10" s="1"/>
  <c r="H6706" i="10"/>
  <c r="N6706" i="10" s="1"/>
  <c r="H6693" i="10"/>
  <c r="N6693" i="10" s="1"/>
  <c r="H6675" i="10"/>
  <c r="N6675" i="10" s="1"/>
  <c r="H6670" i="10"/>
  <c r="N6670" i="10" s="1"/>
  <c r="H6631" i="10"/>
  <c r="N6631" i="10" s="1"/>
  <c r="H6626" i="10"/>
  <c r="N6626" i="10" s="1"/>
  <c r="H6571" i="10"/>
  <c r="N6571" i="10" s="1"/>
  <c r="H6536" i="10"/>
  <c r="N6536" i="10" s="1"/>
  <c r="H6521" i="10"/>
  <c r="N6521" i="10" s="1"/>
  <c r="H6508" i="10"/>
  <c r="N6508" i="10" s="1"/>
  <c r="H6493" i="10"/>
  <c r="N6493" i="10" s="1"/>
  <c r="H6480" i="10"/>
  <c r="N6480" i="10" s="1"/>
  <c r="H6465" i="10"/>
  <c r="N6465" i="10" s="1"/>
  <c r="H6452" i="10"/>
  <c r="N6452" i="10" s="1"/>
  <c r="H6437" i="10"/>
  <c r="N6437" i="10" s="1"/>
  <c r="H6424" i="10"/>
  <c r="N6424" i="10" s="1"/>
  <c r="H6409" i="10"/>
  <c r="N6409" i="10" s="1"/>
  <c r="H6396" i="10"/>
  <c r="N6396" i="10" s="1"/>
  <c r="H6381" i="10"/>
  <c r="N6381" i="10" s="1"/>
  <c r="H6368" i="10"/>
  <c r="N6368" i="10" s="1"/>
  <c r="H6353" i="10"/>
  <c r="N6353" i="10" s="1"/>
  <c r="H6340" i="10"/>
  <c r="N6340" i="10" s="1"/>
  <c r="H6325" i="10"/>
  <c r="N6325" i="10" s="1"/>
  <c r="H6312" i="10"/>
  <c r="N6312" i="10" s="1"/>
  <c r="H6297" i="10"/>
  <c r="N6297" i="10" s="1"/>
  <c r="H6284" i="10"/>
  <c r="N6284" i="10" s="1"/>
  <c r="H6269" i="10"/>
  <c r="N6269" i="10" s="1"/>
  <c r="H6087" i="10"/>
  <c r="N6087" i="10" s="1"/>
  <c r="H6062" i="10"/>
  <c r="N6062" i="10" s="1"/>
  <c r="H6060" i="10"/>
  <c r="N6060" i="10" s="1"/>
  <c r="H6058" i="10"/>
  <c r="N6058" i="10" s="1"/>
  <c r="H6056" i="10"/>
  <c r="N6056" i="10" s="1"/>
  <c r="H6054" i="10"/>
  <c r="N6054" i="10" s="1"/>
  <c r="H6052" i="10"/>
  <c r="N6052" i="10" s="1"/>
  <c r="H6050" i="10"/>
  <c r="N6050" i="10" s="1"/>
  <c r="H6048" i="10"/>
  <c r="N6048" i="10" s="1"/>
  <c r="H6046" i="10"/>
  <c r="N6046" i="10" s="1"/>
  <c r="H6044" i="10"/>
  <c r="N6044" i="10" s="1"/>
  <c r="H6042" i="10"/>
  <c r="N6042" i="10" s="1"/>
  <c r="H6964" i="10"/>
  <c r="N6964" i="10" s="1"/>
  <c r="H6893" i="10"/>
  <c r="N6893" i="10" s="1"/>
  <c r="H6852" i="10"/>
  <c r="N6852" i="10" s="1"/>
  <c r="H6841" i="10"/>
  <c r="N6841" i="10" s="1"/>
  <c r="H6654" i="10"/>
  <c r="N6654" i="10" s="1"/>
  <c r="H6636" i="10"/>
  <c r="N6636" i="10" s="1"/>
  <c r="H6603" i="10"/>
  <c r="N6603" i="10" s="1"/>
  <c r="H6586" i="10"/>
  <c r="N6586" i="10" s="1"/>
  <c r="H6523" i="10"/>
  <c r="N6523" i="10" s="1"/>
  <c r="H6510" i="10"/>
  <c r="N6510" i="10" s="1"/>
  <c r="H6495" i="10"/>
  <c r="N6495" i="10" s="1"/>
  <c r="H6482" i="10"/>
  <c r="N6482" i="10" s="1"/>
  <c r="H6467" i="10"/>
  <c r="N6467" i="10" s="1"/>
  <c r="H6454" i="10"/>
  <c r="N6454" i="10" s="1"/>
  <c r="H6439" i="10"/>
  <c r="N6439" i="10" s="1"/>
  <c r="H6426" i="10"/>
  <c r="N6426" i="10" s="1"/>
  <c r="H6411" i="10"/>
  <c r="N6411" i="10" s="1"/>
  <c r="H6398" i="10"/>
  <c r="N6398" i="10" s="1"/>
  <c r="H6383" i="10"/>
  <c r="N6383" i="10" s="1"/>
  <c r="H6370" i="10"/>
  <c r="N6370" i="10" s="1"/>
  <c r="H6355" i="10"/>
  <c r="N6355" i="10" s="1"/>
  <c r="H6342" i="10"/>
  <c r="N6342" i="10" s="1"/>
  <c r="H6327" i="10"/>
  <c r="N6327" i="10" s="1"/>
  <c r="H6314" i="10"/>
  <c r="N6314" i="10" s="1"/>
  <c r="H6299" i="10"/>
  <c r="N6299" i="10" s="1"/>
  <c r="H6286" i="10"/>
  <c r="N6286" i="10" s="1"/>
  <c r="H6271" i="10"/>
  <c r="N6271" i="10" s="1"/>
  <c r="H6258" i="10"/>
  <c r="N6258" i="10" s="1"/>
  <c r="H6256" i="10"/>
  <c r="N6256" i="10" s="1"/>
  <c r="H6254" i="10"/>
  <c r="N6254" i="10" s="1"/>
  <c r="H6252" i="10"/>
  <c r="N6252" i="10" s="1"/>
  <c r="H6250" i="10"/>
  <c r="N6250" i="10" s="1"/>
  <c r="H6248" i="10"/>
  <c r="N6248" i="10" s="1"/>
  <c r="H6246" i="10"/>
  <c r="N6246" i="10" s="1"/>
  <c r="H6244" i="10"/>
  <c r="N6244" i="10" s="1"/>
  <c r="H6242" i="10"/>
  <c r="N6242" i="10" s="1"/>
  <c r="H6240" i="10"/>
  <c r="N6240" i="10" s="1"/>
  <c r="H6238" i="10"/>
  <c r="N6238" i="10" s="1"/>
  <c r="H6236" i="10"/>
  <c r="N6236" i="10" s="1"/>
  <c r="H6234" i="10"/>
  <c r="N6234" i="10" s="1"/>
  <c r="H6232" i="10"/>
  <c r="N6232" i="10" s="1"/>
  <c r="H6230" i="10"/>
  <c r="N6230" i="10" s="1"/>
  <c r="H6228" i="10"/>
  <c r="N6228" i="10" s="1"/>
  <c r="H6226" i="10"/>
  <c r="N6226" i="10" s="1"/>
  <c r="H7301" i="10"/>
  <c r="N7301" i="10" s="1"/>
  <c r="H7204" i="10"/>
  <c r="N7204" i="10" s="1"/>
  <c r="H6768" i="10"/>
  <c r="N6768" i="10" s="1"/>
  <c r="H6721" i="10"/>
  <c r="N6721" i="10" s="1"/>
  <c r="H6716" i="10"/>
  <c r="N6716" i="10" s="1"/>
  <c r="H6608" i="10"/>
  <c r="N6608" i="10" s="1"/>
  <c r="H6573" i="10"/>
  <c r="N6573" i="10" s="1"/>
  <c r="H6556" i="10"/>
  <c r="N6556" i="10" s="1"/>
  <c r="H6525" i="10"/>
  <c r="N6525" i="10" s="1"/>
  <c r="H6512" i="10"/>
  <c r="N6512" i="10" s="1"/>
  <c r="H6497" i="10"/>
  <c r="N6497" i="10" s="1"/>
  <c r="H6484" i="10"/>
  <c r="N6484" i="10" s="1"/>
  <c r="H6469" i="10"/>
  <c r="N6469" i="10" s="1"/>
  <c r="H6456" i="10"/>
  <c r="N6456" i="10" s="1"/>
  <c r="H6441" i="10"/>
  <c r="N6441" i="10" s="1"/>
  <c r="H6428" i="10"/>
  <c r="N6428" i="10" s="1"/>
  <c r="H6413" i="10"/>
  <c r="N6413" i="10" s="1"/>
  <c r="H6400" i="10"/>
  <c r="N6400" i="10" s="1"/>
  <c r="H6385" i="10"/>
  <c r="N6385" i="10" s="1"/>
  <c r="H6372" i="10"/>
  <c r="N6372" i="10" s="1"/>
  <c r="H6357" i="10"/>
  <c r="N6357" i="10" s="1"/>
  <c r="H6344" i="10"/>
  <c r="N6344" i="10" s="1"/>
  <c r="H6329" i="10"/>
  <c r="N6329" i="10" s="1"/>
  <c r="H6316" i="10"/>
  <c r="N6316" i="10" s="1"/>
  <c r="H6301" i="10"/>
  <c r="N6301" i="10" s="1"/>
  <c r="H6288" i="10"/>
  <c r="N6288" i="10" s="1"/>
  <c r="H6273" i="10"/>
  <c r="N6273" i="10" s="1"/>
  <c r="H6260" i="10"/>
  <c r="N6260" i="10" s="1"/>
  <c r="H6096" i="10"/>
  <c r="N6096" i="10" s="1"/>
  <c r="H6066" i="10"/>
  <c r="N6066" i="10" s="1"/>
  <c r="H7163" i="10"/>
  <c r="N7163" i="10" s="1"/>
  <c r="H6947" i="10"/>
  <c r="N6947" i="10" s="1"/>
  <c r="H6742" i="10"/>
  <c r="N6742" i="10" s="1"/>
  <c r="H6672" i="10"/>
  <c r="N6672" i="10" s="1"/>
  <c r="H6588" i="10"/>
  <c r="N6588" i="10" s="1"/>
  <c r="H6538" i="10"/>
  <c r="N6538" i="10" s="1"/>
  <c r="H6527" i="10"/>
  <c r="N6527" i="10" s="1"/>
  <c r="H6514" i="10"/>
  <c r="N6514" i="10" s="1"/>
  <c r="H6499" i="10"/>
  <c r="N6499" i="10" s="1"/>
  <c r="H6486" i="10"/>
  <c r="N6486" i="10" s="1"/>
  <c r="H6471" i="10"/>
  <c r="N6471" i="10" s="1"/>
  <c r="H6458" i="10"/>
  <c r="N6458" i="10" s="1"/>
  <c r="H6443" i="10"/>
  <c r="N6443" i="10" s="1"/>
  <c r="H6430" i="10"/>
  <c r="N6430" i="10" s="1"/>
  <c r="H6415" i="10"/>
  <c r="N6415" i="10" s="1"/>
  <c r="H6402" i="10"/>
  <c r="N6402" i="10" s="1"/>
  <c r="H6387" i="10"/>
  <c r="N6387" i="10" s="1"/>
  <c r="H6374" i="10"/>
  <c r="N6374" i="10" s="1"/>
  <c r="H6359" i="10"/>
  <c r="N6359" i="10" s="1"/>
  <c r="H6346" i="10"/>
  <c r="N6346" i="10" s="1"/>
  <c r="H6331" i="10"/>
  <c r="N6331" i="10" s="1"/>
  <c r="H6318" i="10"/>
  <c r="N6318" i="10" s="1"/>
  <c r="H6303" i="10"/>
  <c r="N6303" i="10" s="1"/>
  <c r="H6290" i="10"/>
  <c r="N6290" i="10" s="1"/>
  <c r="H6275" i="10"/>
  <c r="N6275" i="10" s="1"/>
  <c r="H6262" i="10"/>
  <c r="N6262" i="10" s="1"/>
  <c r="H6084" i="10"/>
  <c r="N6084" i="10" s="1"/>
  <c r="H6068" i="10"/>
  <c r="N6068" i="10" s="1"/>
  <c r="H7122" i="10"/>
  <c r="N7122" i="10" s="1"/>
  <c r="H7111" i="10"/>
  <c r="N7111" i="10" s="1"/>
  <c r="H7016" i="10"/>
  <c r="N7016" i="10" s="1"/>
  <c r="H6656" i="10"/>
  <c r="N6656" i="10" s="1"/>
  <c r="H6605" i="10"/>
  <c r="N6605" i="10" s="1"/>
  <c r="H6600" i="10"/>
  <c r="N6600" i="10" s="1"/>
  <c r="H6529" i="10"/>
  <c r="N6529" i="10" s="1"/>
  <c r="H6516" i="10"/>
  <c r="N6516" i="10" s="1"/>
  <c r="H6501" i="10"/>
  <c r="N6501" i="10" s="1"/>
  <c r="H6488" i="10"/>
  <c r="N6488" i="10" s="1"/>
  <c r="H6473" i="10"/>
  <c r="N6473" i="10" s="1"/>
  <c r="H6460" i="10"/>
  <c r="N6460" i="10" s="1"/>
  <c r="H6445" i="10"/>
  <c r="N6445" i="10" s="1"/>
  <c r="H6432" i="10"/>
  <c r="N6432" i="10" s="1"/>
  <c r="H6417" i="10"/>
  <c r="N6417" i="10" s="1"/>
  <c r="H6404" i="10"/>
  <c r="N6404" i="10" s="1"/>
  <c r="H6389" i="10"/>
  <c r="N6389" i="10" s="1"/>
  <c r="H6376" i="10"/>
  <c r="N6376" i="10" s="1"/>
  <c r="H6361" i="10"/>
  <c r="N6361" i="10" s="1"/>
  <c r="H6348" i="10"/>
  <c r="N6348" i="10" s="1"/>
  <c r="H6333" i="10"/>
  <c r="N6333" i="10" s="1"/>
  <c r="H6320" i="10"/>
  <c r="N6320" i="10" s="1"/>
  <c r="H6305" i="10"/>
  <c r="N6305" i="10" s="1"/>
  <c r="H6292" i="10"/>
  <c r="N6292" i="10" s="1"/>
  <c r="H6277" i="10"/>
  <c r="N6277" i="10" s="1"/>
  <c r="H6264" i="10"/>
  <c r="N6264" i="10" s="1"/>
  <c r="H7217" i="10"/>
  <c r="N7217" i="10" s="1"/>
  <c r="H6906" i="10"/>
  <c r="N6906" i="10" s="1"/>
  <c r="H6813" i="10"/>
  <c r="N6813" i="10" s="1"/>
  <c r="H6762" i="10"/>
  <c r="N6762" i="10" s="1"/>
  <c r="H6749" i="10"/>
  <c r="N6749" i="10" s="1"/>
  <c r="H6744" i="10"/>
  <c r="N6744" i="10" s="1"/>
  <c r="H6723" i="10"/>
  <c r="N6723" i="10" s="1"/>
  <c r="H6700" i="10"/>
  <c r="N6700" i="10" s="1"/>
  <c r="H6682" i="10"/>
  <c r="N6682" i="10" s="1"/>
  <c r="H6610" i="10"/>
  <c r="N6610" i="10" s="1"/>
  <c r="H6575" i="10"/>
  <c r="N6575" i="10" s="1"/>
  <c r="H6558" i="10"/>
  <c r="N6558" i="10" s="1"/>
  <c r="H6531" i="10"/>
  <c r="N6531" i="10" s="1"/>
  <c r="H6518" i="10"/>
  <c r="N6518" i="10" s="1"/>
  <c r="H6503" i="10"/>
  <c r="N6503" i="10" s="1"/>
  <c r="H6490" i="10"/>
  <c r="N6490" i="10" s="1"/>
  <c r="H6475" i="10"/>
  <c r="N6475" i="10" s="1"/>
  <c r="H6462" i="10"/>
  <c r="N6462" i="10" s="1"/>
  <c r="H6447" i="10"/>
  <c r="N6447" i="10" s="1"/>
  <c r="H6434" i="10"/>
  <c r="N6434" i="10" s="1"/>
  <c r="H6419" i="10"/>
  <c r="N6419" i="10" s="1"/>
  <c r="H6406" i="10"/>
  <c r="N6406" i="10" s="1"/>
  <c r="H6391" i="10"/>
  <c r="N6391" i="10" s="1"/>
  <c r="H6378" i="10"/>
  <c r="N6378" i="10" s="1"/>
  <c r="H6363" i="10"/>
  <c r="N6363" i="10" s="1"/>
  <c r="H6350" i="10"/>
  <c r="N6350" i="10" s="1"/>
  <c r="H6335" i="10"/>
  <c r="N6335" i="10" s="1"/>
  <c r="H6322" i="10"/>
  <c r="N6322" i="10" s="1"/>
  <c r="H6307" i="10"/>
  <c r="N6307" i="10" s="1"/>
  <c r="H6294" i="10"/>
  <c r="N6294" i="10" s="1"/>
  <c r="H6279" i="10"/>
  <c r="N6279" i="10" s="1"/>
  <c r="H6266" i="10"/>
  <c r="N6266" i="10" s="1"/>
  <c r="H6110" i="10"/>
  <c r="N6110" i="10" s="1"/>
  <c r="H6079" i="10"/>
  <c r="N6079" i="10" s="1"/>
  <c r="H6072" i="10"/>
  <c r="N6072" i="10" s="1"/>
  <c r="H7176" i="10"/>
  <c r="N7176" i="10" s="1"/>
  <c r="H7165" i="10"/>
  <c r="N7165" i="10" s="1"/>
  <c r="H6794" i="10"/>
  <c r="N6794" i="10" s="1"/>
  <c r="H6736" i="10"/>
  <c r="N6736" i="10" s="1"/>
  <c r="H6615" i="10"/>
  <c r="N6615" i="10" s="1"/>
  <c r="H6590" i="10"/>
  <c r="N6590" i="10" s="1"/>
  <c r="H6540" i="10"/>
  <c r="N6540" i="10" s="1"/>
  <c r="H6533" i="10"/>
  <c r="N6533" i="10" s="1"/>
  <c r="H6520" i="10"/>
  <c r="N6520" i="10" s="1"/>
  <c r="H6505" i="10"/>
  <c r="N6505" i="10" s="1"/>
  <c r="H6492" i="10"/>
  <c r="N6492" i="10" s="1"/>
  <c r="H6477" i="10"/>
  <c r="N6477" i="10" s="1"/>
  <c r="H6464" i="10"/>
  <c r="N6464" i="10" s="1"/>
  <c r="H6449" i="10"/>
  <c r="N6449" i="10" s="1"/>
  <c r="H6436" i="10"/>
  <c r="N6436" i="10" s="1"/>
  <c r="H6421" i="10"/>
  <c r="N6421" i="10" s="1"/>
  <c r="H6408" i="10"/>
  <c r="N6408" i="10" s="1"/>
  <c r="H6393" i="10"/>
  <c r="N6393" i="10" s="1"/>
  <c r="H6380" i="10"/>
  <c r="N6380" i="10" s="1"/>
  <c r="H6365" i="10"/>
  <c r="N6365" i="10" s="1"/>
  <c r="H6352" i="10"/>
  <c r="N6352" i="10" s="1"/>
  <c r="H6337" i="10"/>
  <c r="N6337" i="10" s="1"/>
  <c r="H6324" i="10"/>
  <c r="N6324" i="10" s="1"/>
  <c r="H6309" i="10"/>
  <c r="N6309" i="10" s="1"/>
  <c r="H6296" i="10"/>
  <c r="N6296" i="10" s="1"/>
  <c r="H6281" i="10"/>
  <c r="N6281" i="10" s="1"/>
  <c r="H6268" i="10"/>
  <c r="N6268" i="10" s="1"/>
  <c r="H6074" i="10"/>
  <c r="N6074" i="10" s="1"/>
  <c r="H7124" i="10"/>
  <c r="N7124" i="10" s="1"/>
  <c r="H7083" i="10"/>
  <c r="N7083" i="10" s="1"/>
  <c r="H6919" i="10"/>
  <c r="N6919" i="10" s="1"/>
  <c r="H6679" i="10"/>
  <c r="N6679" i="10" s="1"/>
  <c r="H6640" i="10"/>
  <c r="N6640" i="10" s="1"/>
  <c r="H6560" i="10"/>
  <c r="N6560" i="10" s="1"/>
  <c r="H6535" i="10"/>
  <c r="N6535" i="10" s="1"/>
  <c r="H6522" i="10"/>
  <c r="N6522" i="10" s="1"/>
  <c r="H6507" i="10"/>
  <c r="N6507" i="10" s="1"/>
  <c r="H6494" i="10"/>
  <c r="N6494" i="10" s="1"/>
  <c r="H6479" i="10"/>
  <c r="N6479" i="10" s="1"/>
  <c r="H6466" i="10"/>
  <c r="N6466" i="10" s="1"/>
  <c r="H6451" i="10"/>
  <c r="N6451" i="10" s="1"/>
  <c r="H6438" i="10"/>
  <c r="N6438" i="10" s="1"/>
  <c r="H6423" i="10"/>
  <c r="N6423" i="10" s="1"/>
  <c r="H6410" i="10"/>
  <c r="N6410" i="10" s="1"/>
  <c r="H6395" i="10"/>
  <c r="N6395" i="10" s="1"/>
  <c r="H6382" i="10"/>
  <c r="N6382" i="10" s="1"/>
  <c r="H6367" i="10"/>
  <c r="N6367" i="10" s="1"/>
  <c r="H6354" i="10"/>
  <c r="N6354" i="10" s="1"/>
  <c r="H6339" i="10"/>
  <c r="N6339" i="10" s="1"/>
  <c r="H6326" i="10"/>
  <c r="N6326" i="10" s="1"/>
  <c r="H6311" i="10"/>
  <c r="N6311" i="10" s="1"/>
  <c r="H6298" i="10"/>
  <c r="N6298" i="10" s="1"/>
  <c r="H6283" i="10"/>
  <c r="N6283" i="10" s="1"/>
  <c r="H6270" i="10"/>
  <c r="N6270" i="10" s="1"/>
  <c r="H6112" i="10"/>
  <c r="N6112" i="10" s="1"/>
  <c r="H6100" i="10"/>
  <c r="N6100" i="10" s="1"/>
  <c r="H6088" i="10"/>
  <c r="N6088" i="10" s="1"/>
  <c r="H6063" i="10"/>
  <c r="N6063" i="10" s="1"/>
  <c r="H6061" i="10"/>
  <c r="N6061" i="10" s="1"/>
  <c r="H6059" i="10"/>
  <c r="N6059" i="10" s="1"/>
  <c r="H6057" i="10"/>
  <c r="N6057" i="10" s="1"/>
  <c r="H6055" i="10"/>
  <c r="N6055" i="10" s="1"/>
  <c r="H6053" i="10"/>
  <c r="N6053" i="10" s="1"/>
  <c r="H6051" i="10"/>
  <c r="N6051" i="10" s="1"/>
  <c r="H6049" i="10"/>
  <c r="N6049" i="10" s="1"/>
  <c r="H6047" i="10"/>
  <c r="N6047" i="10" s="1"/>
  <c r="H6045" i="10"/>
  <c r="N6045" i="10" s="1"/>
  <c r="H6043" i="10"/>
  <c r="N6043" i="10" s="1"/>
  <c r="H7350" i="10"/>
  <c r="N7350" i="10" s="1"/>
  <c r="H6780" i="10"/>
  <c r="N6780" i="10" s="1"/>
  <c r="H6751" i="10"/>
  <c r="N6751" i="10" s="1"/>
  <c r="H6725" i="10"/>
  <c r="N6725" i="10" s="1"/>
  <c r="H6715" i="10"/>
  <c r="N6715" i="10" s="1"/>
  <c r="H6707" i="10"/>
  <c r="N6707" i="10" s="1"/>
  <c r="H6684" i="10"/>
  <c r="N6684" i="10" s="1"/>
  <c r="H6632" i="10"/>
  <c r="N6632" i="10" s="1"/>
  <c r="H6622" i="10"/>
  <c r="N6622" i="10" s="1"/>
  <c r="H6617" i="10"/>
  <c r="N6617" i="10" s="1"/>
  <c r="H6612" i="10"/>
  <c r="N6612" i="10" s="1"/>
  <c r="H6597" i="10"/>
  <c r="N6597" i="10" s="1"/>
  <c r="H6577" i="10"/>
  <c r="N6577" i="10" s="1"/>
  <c r="H6572" i="10"/>
  <c r="N6572" i="10" s="1"/>
  <c r="H6524" i="10"/>
  <c r="N6524" i="10" s="1"/>
  <c r="H6509" i="10"/>
  <c r="N6509" i="10" s="1"/>
  <c r="H6496" i="10"/>
  <c r="N6496" i="10" s="1"/>
  <c r="H6481" i="10"/>
  <c r="N6481" i="10" s="1"/>
  <c r="H6468" i="10"/>
  <c r="N6468" i="10" s="1"/>
  <c r="H6453" i="10"/>
  <c r="N6453" i="10" s="1"/>
  <c r="H6440" i="10"/>
  <c r="N6440" i="10" s="1"/>
  <c r="H6425" i="10"/>
  <c r="N6425" i="10" s="1"/>
  <c r="H6412" i="10"/>
  <c r="N6412" i="10" s="1"/>
  <c r="H6397" i="10"/>
  <c r="N6397" i="10" s="1"/>
  <c r="H6384" i="10"/>
  <c r="N6384" i="10" s="1"/>
  <c r="H6369" i="10"/>
  <c r="N6369" i="10" s="1"/>
  <c r="H6356" i="10"/>
  <c r="N6356" i="10" s="1"/>
  <c r="H6341" i="10"/>
  <c r="N6341" i="10" s="1"/>
  <c r="H6328" i="10"/>
  <c r="N6328" i="10" s="1"/>
  <c r="H6313" i="10"/>
  <c r="N6313" i="10" s="1"/>
  <c r="H6300" i="10"/>
  <c r="N6300" i="10" s="1"/>
  <c r="H6285" i="10"/>
  <c r="N6285" i="10" s="1"/>
  <c r="H6272" i="10"/>
  <c r="N6272" i="10" s="1"/>
  <c r="H6257" i="10"/>
  <c r="N6257" i="10" s="1"/>
  <c r="H6255" i="10"/>
  <c r="N6255" i="10" s="1"/>
  <c r="H6253" i="10"/>
  <c r="N6253" i="10" s="1"/>
  <c r="H6251" i="10"/>
  <c r="N6251" i="10" s="1"/>
  <c r="H6249" i="10"/>
  <c r="N6249" i="10" s="1"/>
  <c r="H6247" i="10"/>
  <c r="N6247" i="10" s="1"/>
  <c r="H6245" i="10"/>
  <c r="N6245" i="10" s="1"/>
  <c r="H6243" i="10"/>
  <c r="N6243" i="10" s="1"/>
  <c r="H6241" i="10"/>
  <c r="N6241" i="10" s="1"/>
  <c r="H6239" i="10"/>
  <c r="N6239" i="10" s="1"/>
  <c r="H6237" i="10"/>
  <c r="N6237" i="10" s="1"/>
  <c r="H6235" i="10"/>
  <c r="N6235" i="10" s="1"/>
  <c r="H6233" i="10"/>
  <c r="N6233" i="10" s="1"/>
  <c r="H6231" i="10"/>
  <c r="N6231" i="10" s="1"/>
  <c r="H6229" i="10"/>
  <c r="N6229" i="10" s="1"/>
  <c r="H6227" i="10"/>
  <c r="N6227" i="10" s="1"/>
  <c r="H6225" i="10"/>
  <c r="N6225" i="10" s="1"/>
  <c r="H6223" i="10"/>
  <c r="N6223" i="10" s="1"/>
  <c r="H6878" i="10"/>
  <c r="N6878" i="10" s="1"/>
  <c r="H6867" i="10"/>
  <c r="N6867" i="10" s="1"/>
  <c r="H6826" i="10"/>
  <c r="N6826" i="10" s="1"/>
  <c r="H6756" i="10"/>
  <c r="N6756" i="10" s="1"/>
  <c r="H6587" i="10"/>
  <c r="N6587" i="10" s="1"/>
  <c r="H6582" i="10"/>
  <c r="N6582" i="10" s="1"/>
  <c r="H6542" i="10"/>
  <c r="N6542" i="10" s="1"/>
  <c r="H6526" i="10"/>
  <c r="N6526" i="10" s="1"/>
  <c r="H6511" i="10"/>
  <c r="N6511" i="10" s="1"/>
  <c r="H6498" i="10"/>
  <c r="N6498" i="10" s="1"/>
  <c r="H6483" i="10"/>
  <c r="N6483" i="10" s="1"/>
  <c r="H6470" i="10"/>
  <c r="N6470" i="10" s="1"/>
  <c r="H6455" i="10"/>
  <c r="N6455" i="10" s="1"/>
  <c r="H6442" i="10"/>
  <c r="N6442" i="10" s="1"/>
  <c r="H6427" i="10"/>
  <c r="N6427" i="10" s="1"/>
  <c r="H6414" i="10"/>
  <c r="N6414" i="10" s="1"/>
  <c r="H6399" i="10"/>
  <c r="N6399" i="10" s="1"/>
  <c r="H6386" i="10"/>
  <c r="N6386" i="10" s="1"/>
  <c r="H6371" i="10"/>
  <c r="N6371" i="10" s="1"/>
  <c r="H6358" i="10"/>
  <c r="N6358" i="10" s="1"/>
  <c r="H6343" i="10"/>
  <c r="N6343" i="10" s="1"/>
  <c r="H6330" i="10"/>
  <c r="N6330" i="10" s="1"/>
  <c r="H6315" i="10"/>
  <c r="N6315" i="10" s="1"/>
  <c r="H6302" i="10"/>
  <c r="N6302" i="10" s="1"/>
  <c r="H6287" i="10"/>
  <c r="N6287" i="10" s="1"/>
  <c r="H6274" i="10"/>
  <c r="N6274" i="10" s="1"/>
  <c r="H6259" i="10"/>
  <c r="N6259" i="10" s="1"/>
  <c r="H6107" i="10"/>
  <c r="N6107" i="10" s="1"/>
  <c r="H6102" i="10"/>
  <c r="N6102" i="10" s="1"/>
  <c r="H6095" i="10"/>
  <c r="N6095" i="10" s="1"/>
  <c r="H6083" i="10"/>
  <c r="N6083" i="10" s="1"/>
  <c r="H6067" i="10"/>
  <c r="N6067" i="10" s="1"/>
  <c r="H7137" i="10"/>
  <c r="N7137" i="10" s="1"/>
  <c r="H6519" i="10"/>
  <c r="N6519" i="10" s="1"/>
  <c r="H6444" i="10"/>
  <c r="N6444" i="10" s="1"/>
  <c r="H6403" i="10"/>
  <c r="N6403" i="10" s="1"/>
  <c r="H6364" i="10"/>
  <c r="N6364" i="10" s="1"/>
  <c r="H6323" i="10"/>
  <c r="N6323" i="10" s="1"/>
  <c r="H6210" i="10"/>
  <c r="N6210" i="10" s="1"/>
  <c r="H6115" i="10"/>
  <c r="N6115" i="10" s="1"/>
  <c r="H6033" i="10"/>
  <c r="N6033" i="10" s="1"/>
  <c r="H6018" i="10"/>
  <c r="N6018" i="10" s="1"/>
  <c r="H6005" i="10"/>
  <c r="N6005" i="10" s="1"/>
  <c r="H5990" i="10"/>
  <c r="N5990" i="10" s="1"/>
  <c r="H5977" i="10"/>
  <c r="N5977" i="10" s="1"/>
  <c r="H5975" i="10"/>
  <c r="N5975" i="10" s="1"/>
  <c r="H5973" i="10"/>
  <c r="N5973" i="10" s="1"/>
  <c r="H5971" i="10"/>
  <c r="N5971" i="10" s="1"/>
  <c r="H5969" i="10"/>
  <c r="N5969" i="10" s="1"/>
  <c r="H5967" i="10"/>
  <c r="N5967" i="10" s="1"/>
  <c r="H5965" i="10"/>
  <c r="N5965" i="10" s="1"/>
  <c r="H5963" i="10"/>
  <c r="N5963" i="10" s="1"/>
  <c r="H5961" i="10"/>
  <c r="N5961" i="10" s="1"/>
  <c r="H5959" i="10"/>
  <c r="N5959" i="10" s="1"/>
  <c r="H5957" i="10"/>
  <c r="N5957" i="10" s="1"/>
  <c r="H5955" i="10"/>
  <c r="N5955" i="10" s="1"/>
  <c r="H5953" i="10"/>
  <c r="N5953" i="10" s="1"/>
  <c r="H5951" i="10"/>
  <c r="N5951" i="10" s="1"/>
  <c r="H5949" i="10"/>
  <c r="N5949" i="10" s="1"/>
  <c r="H5947" i="10"/>
  <c r="N5947" i="10" s="1"/>
  <c r="H5945" i="10"/>
  <c r="N5945" i="10" s="1"/>
  <c r="H5943" i="10"/>
  <c r="N5943" i="10" s="1"/>
  <c r="H5941" i="10"/>
  <c r="N5941" i="10" s="1"/>
  <c r="H5939" i="10"/>
  <c r="N5939" i="10" s="1"/>
  <c r="H5937" i="10"/>
  <c r="N5937" i="10" s="1"/>
  <c r="H5935" i="10"/>
  <c r="N5935" i="10" s="1"/>
  <c r="H5933" i="10"/>
  <c r="N5933" i="10" s="1"/>
  <c r="H5931" i="10"/>
  <c r="N5931" i="10" s="1"/>
  <c r="H5929" i="10"/>
  <c r="N5929" i="10" s="1"/>
  <c r="H5927" i="10"/>
  <c r="N5927" i="10" s="1"/>
  <c r="H5925" i="10"/>
  <c r="N5925" i="10" s="1"/>
  <c r="H5923" i="10"/>
  <c r="N5923" i="10" s="1"/>
  <c r="H5921" i="10"/>
  <c r="N5921" i="10" s="1"/>
  <c r="H5919" i="10"/>
  <c r="N5919" i="10" s="1"/>
  <c r="H5917" i="10"/>
  <c r="N5917" i="10" s="1"/>
  <c r="H5915" i="10"/>
  <c r="N5915" i="10" s="1"/>
  <c r="H6932" i="10"/>
  <c r="N6932" i="10" s="1"/>
  <c r="H6921" i="10"/>
  <c r="N6921" i="10" s="1"/>
  <c r="H6785" i="10"/>
  <c r="N6785" i="10" s="1"/>
  <c r="H6629" i="10"/>
  <c r="N6629" i="10" s="1"/>
  <c r="H6534" i="10"/>
  <c r="N6534" i="10" s="1"/>
  <c r="H6457" i="10"/>
  <c r="N6457" i="10" s="1"/>
  <c r="H6418" i="10"/>
  <c r="N6418" i="10" s="1"/>
  <c r="H6377" i="10"/>
  <c r="N6377" i="10" s="1"/>
  <c r="H6338" i="10"/>
  <c r="N6338" i="10" s="1"/>
  <c r="H6261" i="10"/>
  <c r="N6261" i="10" s="1"/>
  <c r="H6212" i="10"/>
  <c r="N6212" i="10" s="1"/>
  <c r="H6094" i="10"/>
  <c r="N6094" i="10" s="1"/>
  <c r="H6069" i="10"/>
  <c r="N6069" i="10" s="1"/>
  <c r="H6035" i="10"/>
  <c r="N6035" i="10" s="1"/>
  <c r="H6020" i="10"/>
  <c r="N6020" i="10" s="1"/>
  <c r="H6007" i="10"/>
  <c r="N6007" i="10" s="1"/>
  <c r="H5992" i="10"/>
  <c r="N5992" i="10" s="1"/>
  <c r="H5979" i="10"/>
  <c r="N5979" i="10" s="1"/>
  <c r="H6686" i="10"/>
  <c r="N6686" i="10" s="1"/>
  <c r="H6599" i="10"/>
  <c r="N6599" i="10" s="1"/>
  <c r="H6569" i="10"/>
  <c r="N6569" i="10" s="1"/>
  <c r="H6472" i="10"/>
  <c r="N6472" i="10" s="1"/>
  <c r="H6431" i="10"/>
  <c r="N6431" i="10" s="1"/>
  <c r="H6392" i="10"/>
  <c r="N6392" i="10" s="1"/>
  <c r="H6351" i="10"/>
  <c r="N6351" i="10" s="1"/>
  <c r="H6276" i="10"/>
  <c r="N6276" i="10" s="1"/>
  <c r="H6214" i="10"/>
  <c r="N6214" i="10" s="1"/>
  <c r="H6037" i="10"/>
  <c r="N6037" i="10" s="1"/>
  <c r="H6022" i="10"/>
  <c r="N6022" i="10" s="1"/>
  <c r="H6009" i="10"/>
  <c r="N6009" i="10" s="1"/>
  <c r="H5994" i="10"/>
  <c r="N5994" i="10" s="1"/>
  <c r="H5981" i="10"/>
  <c r="N5981" i="10" s="1"/>
  <c r="H6485" i="10"/>
  <c r="N6485" i="10" s="1"/>
  <c r="H6446" i="10"/>
  <c r="N6446" i="10" s="1"/>
  <c r="H6405" i="10"/>
  <c r="N6405" i="10" s="1"/>
  <c r="H6366" i="10"/>
  <c r="N6366" i="10" s="1"/>
  <c r="H6289" i="10"/>
  <c r="N6289" i="10" s="1"/>
  <c r="H6216" i="10"/>
  <c r="N6216" i="10" s="1"/>
  <c r="H6071" i="10"/>
  <c r="N6071" i="10" s="1"/>
  <c r="H6064" i="10"/>
  <c r="N6064" i="10" s="1"/>
  <c r="H6039" i="10"/>
  <c r="N6039" i="10" s="1"/>
  <c r="H6024" i="10"/>
  <c r="N6024" i="10" s="1"/>
  <c r="H6011" i="10"/>
  <c r="N6011" i="10" s="1"/>
  <c r="H5996" i="10"/>
  <c r="N5996" i="10" s="1"/>
  <c r="H5983" i="10"/>
  <c r="N5983" i="10" s="1"/>
  <c r="H6735" i="10"/>
  <c r="N6735" i="10" s="1"/>
  <c r="H6642" i="10"/>
  <c r="N6642" i="10" s="1"/>
  <c r="H6500" i="10"/>
  <c r="N6500" i="10" s="1"/>
  <c r="H6459" i="10"/>
  <c r="N6459" i="10" s="1"/>
  <c r="H6420" i="10"/>
  <c r="N6420" i="10" s="1"/>
  <c r="H6379" i="10"/>
  <c r="N6379" i="10" s="1"/>
  <c r="H6304" i="10"/>
  <c r="N6304" i="10" s="1"/>
  <c r="H6263" i="10"/>
  <c r="N6263" i="10" s="1"/>
  <c r="H6218" i="10"/>
  <c r="N6218" i="10" s="1"/>
  <c r="H6081" i="10"/>
  <c r="N6081" i="10" s="1"/>
  <c r="H6041" i="10"/>
  <c r="N6041" i="10" s="1"/>
  <c r="H6026" i="10"/>
  <c r="N6026" i="10" s="1"/>
  <c r="H6013" i="10"/>
  <c r="N6013" i="10" s="1"/>
  <c r="H5998" i="10"/>
  <c r="N5998" i="10" s="1"/>
  <c r="H5985" i="10"/>
  <c r="N5985" i="10" s="1"/>
  <c r="H6798" i="10"/>
  <c r="N6798" i="10" s="1"/>
  <c r="H6743" i="10"/>
  <c r="N6743" i="10" s="1"/>
  <c r="H6647" i="10"/>
  <c r="N6647" i="10" s="1"/>
  <c r="H6601" i="10"/>
  <c r="N6601" i="10" s="1"/>
  <c r="H6513" i="10"/>
  <c r="N6513" i="10" s="1"/>
  <c r="H6474" i="10"/>
  <c r="N6474" i="10" s="1"/>
  <c r="H6433" i="10"/>
  <c r="N6433" i="10" s="1"/>
  <c r="H6394" i="10"/>
  <c r="N6394" i="10" s="1"/>
  <c r="H6317" i="10"/>
  <c r="N6317" i="10" s="1"/>
  <c r="H6278" i="10"/>
  <c r="N6278" i="10" s="1"/>
  <c r="H6220" i="10"/>
  <c r="N6220" i="10" s="1"/>
  <c r="H6207" i="10"/>
  <c r="N6207" i="10" s="1"/>
  <c r="H6205" i="10"/>
  <c r="N6205" i="10" s="1"/>
  <c r="H6203" i="10"/>
  <c r="N6203" i="10" s="1"/>
  <c r="H6201" i="10"/>
  <c r="N6201" i="10" s="1"/>
  <c r="H6199" i="10"/>
  <c r="N6199" i="10" s="1"/>
  <c r="H6197" i="10"/>
  <c r="N6197" i="10" s="1"/>
  <c r="H6195" i="10"/>
  <c r="N6195" i="10" s="1"/>
  <c r="H6193" i="10"/>
  <c r="N6193" i="10" s="1"/>
  <c r="H6191" i="10"/>
  <c r="N6191" i="10" s="1"/>
  <c r="H6189" i="10"/>
  <c r="N6189" i="10" s="1"/>
  <c r="H6187" i="10"/>
  <c r="N6187" i="10" s="1"/>
  <c r="H6185" i="10"/>
  <c r="N6185" i="10" s="1"/>
  <c r="H6183" i="10"/>
  <c r="N6183" i="10" s="1"/>
  <c r="H6181" i="10"/>
  <c r="N6181" i="10" s="1"/>
  <c r="H6179" i="10"/>
  <c r="N6179" i="10" s="1"/>
  <c r="H6177" i="10"/>
  <c r="N6177" i="10" s="1"/>
  <c r="H6175" i="10"/>
  <c r="N6175" i="10" s="1"/>
  <c r="H6173" i="10"/>
  <c r="N6173" i="10" s="1"/>
  <c r="H6171" i="10"/>
  <c r="N6171" i="10" s="1"/>
  <c r="H6169" i="10"/>
  <c r="N6169" i="10" s="1"/>
  <c r="H6167" i="10"/>
  <c r="N6167" i="10" s="1"/>
  <c r="H6165" i="10"/>
  <c r="N6165" i="10" s="1"/>
  <c r="H6163" i="10"/>
  <c r="N6163" i="10" s="1"/>
  <c r="H6161" i="10"/>
  <c r="N6161" i="10" s="1"/>
  <c r="H6159" i="10"/>
  <c r="N6159" i="10" s="1"/>
  <c r="H6157" i="10"/>
  <c r="N6157" i="10" s="1"/>
  <c r="H6155" i="10"/>
  <c r="N6155" i="10" s="1"/>
  <c r="H6153" i="10"/>
  <c r="N6153" i="10" s="1"/>
  <c r="H6151" i="10"/>
  <c r="N6151" i="10" s="1"/>
  <c r="H6149" i="10"/>
  <c r="N6149" i="10" s="1"/>
  <c r="H6147" i="10"/>
  <c r="N6147" i="10" s="1"/>
  <c r="H6145" i="10"/>
  <c r="N6145" i="10" s="1"/>
  <c r="H6143" i="10"/>
  <c r="N6143" i="10" s="1"/>
  <c r="H6141" i="10"/>
  <c r="N6141" i="10" s="1"/>
  <c r="H6139" i="10"/>
  <c r="N6139" i="10" s="1"/>
  <c r="H6639" i="10"/>
  <c r="N6639" i="10" s="1"/>
  <c r="H6547" i="10"/>
  <c r="N6547" i="10" s="1"/>
  <c r="H6528" i="10"/>
  <c r="N6528" i="10" s="1"/>
  <c r="H6487" i="10"/>
  <c r="N6487" i="10" s="1"/>
  <c r="H6448" i="10"/>
  <c r="N6448" i="10" s="1"/>
  <c r="H6407" i="10"/>
  <c r="N6407" i="10" s="1"/>
  <c r="H6332" i="10"/>
  <c r="N6332" i="10" s="1"/>
  <c r="H6291" i="10"/>
  <c r="N6291" i="10" s="1"/>
  <c r="H6222" i="10"/>
  <c r="N6222" i="10" s="1"/>
  <c r="H6209" i="10"/>
  <c r="N6209" i="10" s="1"/>
  <c r="H6109" i="10"/>
  <c r="N6109" i="10" s="1"/>
  <c r="H6078" i="10"/>
  <c r="N6078" i="10" s="1"/>
  <c r="H6030" i="10"/>
  <c r="N6030" i="10" s="1"/>
  <c r="H6017" i="10"/>
  <c r="N6017" i="10" s="1"/>
  <c r="H6002" i="10"/>
  <c r="N6002" i="10" s="1"/>
  <c r="H5989" i="10"/>
  <c r="N5989" i="10" s="1"/>
  <c r="H6652" i="10"/>
  <c r="N6652" i="10" s="1"/>
  <c r="H6502" i="10"/>
  <c r="N6502" i="10" s="1"/>
  <c r="H6461" i="10"/>
  <c r="N6461" i="10" s="1"/>
  <c r="H6422" i="10"/>
  <c r="N6422" i="10" s="1"/>
  <c r="H6345" i="10"/>
  <c r="N6345" i="10" s="1"/>
  <c r="H6306" i="10"/>
  <c r="N6306" i="10" s="1"/>
  <c r="H6265" i="10"/>
  <c r="N6265" i="10" s="1"/>
  <c r="H6211" i="10"/>
  <c r="N6211" i="10" s="1"/>
  <c r="H6098" i="10"/>
  <c r="N6098" i="10" s="1"/>
  <c r="H6032" i="10"/>
  <c r="N6032" i="10" s="1"/>
  <c r="H6019" i="10"/>
  <c r="N6019" i="10" s="1"/>
  <c r="H6004" i="10"/>
  <c r="N6004" i="10" s="1"/>
  <c r="H5991" i="10"/>
  <c r="N5991" i="10" s="1"/>
  <c r="H5976" i="10"/>
  <c r="N5976" i="10" s="1"/>
  <c r="H5974" i="10"/>
  <c r="N5974" i="10" s="1"/>
  <c r="H5972" i="10"/>
  <c r="N5972" i="10" s="1"/>
  <c r="H5970" i="10"/>
  <c r="N5970" i="10" s="1"/>
  <c r="H5968" i="10"/>
  <c r="N5968" i="10" s="1"/>
  <c r="H5966" i="10"/>
  <c r="N5966" i="10" s="1"/>
  <c r="H5964" i="10"/>
  <c r="N5964" i="10" s="1"/>
  <c r="H5962" i="10"/>
  <c r="N5962" i="10" s="1"/>
  <c r="H5960" i="10"/>
  <c r="N5960" i="10" s="1"/>
  <c r="H5958" i="10"/>
  <c r="N5958" i="10" s="1"/>
  <c r="H5956" i="10"/>
  <c r="N5956" i="10" s="1"/>
  <c r="H5954" i="10"/>
  <c r="N5954" i="10" s="1"/>
  <c r="H5952" i="10"/>
  <c r="N5952" i="10" s="1"/>
  <c r="H5950" i="10"/>
  <c r="N5950" i="10" s="1"/>
  <c r="H5948" i="10"/>
  <c r="N5948" i="10" s="1"/>
  <c r="H5946" i="10"/>
  <c r="N5946" i="10" s="1"/>
  <c r="H5944" i="10"/>
  <c r="N5944" i="10" s="1"/>
  <c r="H5942" i="10"/>
  <c r="N5942" i="10" s="1"/>
  <c r="H5940" i="10"/>
  <c r="N5940" i="10" s="1"/>
  <c r="H5938" i="10"/>
  <c r="N5938" i="10" s="1"/>
  <c r="H5936" i="10"/>
  <c r="N5936" i="10" s="1"/>
  <c r="H5934" i="10"/>
  <c r="N5934" i="10" s="1"/>
  <c r="H5932" i="10"/>
  <c r="N5932" i="10" s="1"/>
  <c r="H5930" i="10"/>
  <c r="N5930" i="10" s="1"/>
  <c r="H5928" i="10"/>
  <c r="N5928" i="10" s="1"/>
  <c r="H5926" i="10"/>
  <c r="N5926" i="10" s="1"/>
  <c r="H5924" i="10"/>
  <c r="N5924" i="10" s="1"/>
  <c r="H5922" i="10"/>
  <c r="N5922" i="10" s="1"/>
  <c r="H5920" i="10"/>
  <c r="N5920" i="10" s="1"/>
  <c r="H5918" i="10"/>
  <c r="N5918" i="10" s="1"/>
  <c r="H5916" i="10"/>
  <c r="N5916" i="10" s="1"/>
  <c r="H7202" i="10"/>
  <c r="N7202" i="10" s="1"/>
  <c r="H7191" i="10"/>
  <c r="N7191" i="10" s="1"/>
  <c r="H6839" i="10"/>
  <c r="N6839" i="10" s="1"/>
  <c r="H6701" i="10"/>
  <c r="N6701" i="10" s="1"/>
  <c r="H6515" i="10"/>
  <c r="N6515" i="10" s="1"/>
  <c r="H6476" i="10"/>
  <c r="N6476" i="10" s="1"/>
  <c r="H6435" i="10"/>
  <c r="N6435" i="10" s="1"/>
  <c r="H6360" i="10"/>
  <c r="N6360" i="10" s="1"/>
  <c r="H6319" i="10"/>
  <c r="N6319" i="10" s="1"/>
  <c r="H6280" i="10"/>
  <c r="N6280" i="10" s="1"/>
  <c r="H6224" i="10"/>
  <c r="N6224" i="10" s="1"/>
  <c r="H6213" i="10"/>
  <c r="N6213" i="10" s="1"/>
  <c r="H6116" i="10"/>
  <c r="H6111" i="10"/>
  <c r="N6111" i="10" s="1"/>
  <c r="H6034" i="10"/>
  <c r="N6034" i="10" s="1"/>
  <c r="H6021" i="10"/>
  <c r="N6021" i="10" s="1"/>
  <c r="H6006" i="10"/>
  <c r="N6006" i="10" s="1"/>
  <c r="H5993" i="10"/>
  <c r="N5993" i="10" s="1"/>
  <c r="H5978" i="10"/>
  <c r="N5978" i="10" s="1"/>
  <c r="H7235" i="10"/>
  <c r="N7235" i="10" s="1"/>
  <c r="H7049" i="10"/>
  <c r="N7049" i="10" s="1"/>
  <c r="H6549" i="10"/>
  <c r="N6549" i="10" s="1"/>
  <c r="H6530" i="10"/>
  <c r="N6530" i="10" s="1"/>
  <c r="H6489" i="10"/>
  <c r="N6489" i="10" s="1"/>
  <c r="H6450" i="10"/>
  <c r="N6450" i="10" s="1"/>
  <c r="H6373" i="10"/>
  <c r="N6373" i="10" s="1"/>
  <c r="H6334" i="10"/>
  <c r="N6334" i="10" s="1"/>
  <c r="H6293" i="10"/>
  <c r="N6293" i="10" s="1"/>
  <c r="H6215" i="10"/>
  <c r="N6215" i="10" s="1"/>
  <c r="H6085" i="10"/>
  <c r="N6085" i="10" s="1"/>
  <c r="H6070" i="10"/>
  <c r="N6070" i="10" s="1"/>
  <c r="H6036" i="10"/>
  <c r="N6036" i="10" s="1"/>
  <c r="H6023" i="10"/>
  <c r="N6023" i="10" s="1"/>
  <c r="H6008" i="10"/>
  <c r="N6008" i="10" s="1"/>
  <c r="H5995" i="10"/>
  <c r="N5995" i="10" s="1"/>
  <c r="H5980" i="10"/>
  <c r="N5980" i="10" s="1"/>
  <c r="H6668" i="10"/>
  <c r="N6668" i="10" s="1"/>
  <c r="H6532" i="10"/>
  <c r="N6532" i="10" s="1"/>
  <c r="H6491" i="10"/>
  <c r="N6491" i="10" s="1"/>
  <c r="H6267" i="10"/>
  <c r="N6267" i="10" s="1"/>
  <c r="H6208" i="10"/>
  <c r="N6208" i="10" s="1"/>
  <c r="H6180" i="10"/>
  <c r="N6180" i="10" s="1"/>
  <c r="H6152" i="10"/>
  <c r="N6152" i="10" s="1"/>
  <c r="H5999" i="10"/>
  <c r="N5999" i="10" s="1"/>
  <c r="H5984" i="10"/>
  <c r="N5984" i="10" s="1"/>
  <c r="H5902" i="10"/>
  <c r="N5902" i="10" s="1"/>
  <c r="H5887" i="10"/>
  <c r="N5887" i="10" s="1"/>
  <c r="H5874" i="10"/>
  <c r="N5874" i="10" s="1"/>
  <c r="H5859" i="10"/>
  <c r="N5859" i="10" s="1"/>
  <c r="H5846" i="10"/>
  <c r="N5846" i="10" s="1"/>
  <c r="H5831" i="10"/>
  <c r="N5831" i="10" s="1"/>
  <c r="H5818" i="10"/>
  <c r="N5818" i="10" s="1"/>
  <c r="H5803" i="10"/>
  <c r="N5803" i="10" s="1"/>
  <c r="H5790" i="10"/>
  <c r="N5790" i="10" s="1"/>
  <c r="H5775" i="10"/>
  <c r="N5775" i="10" s="1"/>
  <c r="H5762" i="10"/>
  <c r="N5762" i="10" s="1"/>
  <c r="H5747" i="10"/>
  <c r="N5747" i="10" s="1"/>
  <c r="H5734" i="10"/>
  <c r="N5734" i="10" s="1"/>
  <c r="H5719" i="10"/>
  <c r="N5719" i="10" s="1"/>
  <c r="H5706" i="10"/>
  <c r="N5706" i="10" s="1"/>
  <c r="H5691" i="10"/>
  <c r="N5691" i="10" s="1"/>
  <c r="H5678" i="10"/>
  <c r="N5678" i="10" s="1"/>
  <c r="H5676" i="10"/>
  <c r="N5676" i="10" s="1"/>
  <c r="H5674" i="10"/>
  <c r="N5674" i="10" s="1"/>
  <c r="H5672" i="10"/>
  <c r="N5672" i="10" s="1"/>
  <c r="H5670" i="10"/>
  <c r="N5670" i="10" s="1"/>
  <c r="H5668" i="10"/>
  <c r="N5668" i="10" s="1"/>
  <c r="H5666" i="10"/>
  <c r="N5666" i="10" s="1"/>
  <c r="H5664" i="10"/>
  <c r="N5664" i="10" s="1"/>
  <c r="H5662" i="10"/>
  <c r="N5662" i="10" s="1"/>
  <c r="H5660" i="10"/>
  <c r="N5660" i="10" s="1"/>
  <c r="H5658" i="10"/>
  <c r="N5658" i="10" s="1"/>
  <c r="H5656" i="10"/>
  <c r="N5656" i="10" s="1"/>
  <c r="H5654" i="10"/>
  <c r="N5654" i="10" s="1"/>
  <c r="H5652" i="10"/>
  <c r="N5652" i="10" s="1"/>
  <c r="H5650" i="10"/>
  <c r="N5650" i="10" s="1"/>
  <c r="H5648" i="10"/>
  <c r="N5648" i="10" s="1"/>
  <c r="H5646" i="10"/>
  <c r="N5646" i="10" s="1"/>
  <c r="H5644" i="10"/>
  <c r="N5644" i="10" s="1"/>
  <c r="H5642" i="10"/>
  <c r="N5642" i="10" s="1"/>
  <c r="H5640" i="10"/>
  <c r="N5640" i="10" s="1"/>
  <c r="H5638" i="10"/>
  <c r="N5638" i="10" s="1"/>
  <c r="H5636" i="10"/>
  <c r="N5636" i="10" s="1"/>
  <c r="H5634" i="10"/>
  <c r="N5634" i="10" s="1"/>
  <c r="H5632" i="10"/>
  <c r="N5632" i="10" s="1"/>
  <c r="H5630" i="10"/>
  <c r="N5630" i="10" s="1"/>
  <c r="H5628" i="10"/>
  <c r="N5628" i="10" s="1"/>
  <c r="H5626" i="10"/>
  <c r="N5626" i="10" s="1"/>
  <c r="H5624" i="10"/>
  <c r="N5624" i="10" s="1"/>
  <c r="H5622" i="10"/>
  <c r="N5622" i="10" s="1"/>
  <c r="H5620" i="10"/>
  <c r="N5620" i="10" s="1"/>
  <c r="H5618" i="10"/>
  <c r="N5618" i="10" s="1"/>
  <c r="H5616" i="10"/>
  <c r="N5616" i="10" s="1"/>
  <c r="H5614" i="10"/>
  <c r="N5614" i="10" s="1"/>
  <c r="H5612" i="10"/>
  <c r="N5612" i="10" s="1"/>
  <c r="H5610" i="10"/>
  <c r="N5610" i="10" s="1"/>
  <c r="H5608" i="10"/>
  <c r="N5608" i="10" s="1"/>
  <c r="H5606" i="10"/>
  <c r="N5606" i="10" s="1"/>
  <c r="H5604" i="10"/>
  <c r="N5604" i="10" s="1"/>
  <c r="H5602" i="10"/>
  <c r="N5602" i="10" s="1"/>
  <c r="H5600" i="10"/>
  <c r="N5600" i="10" s="1"/>
  <c r="H5598" i="10"/>
  <c r="N5598" i="10" s="1"/>
  <c r="H5596" i="10"/>
  <c r="N5596" i="10" s="1"/>
  <c r="H5594" i="10"/>
  <c r="N5594" i="10" s="1"/>
  <c r="H5592" i="10"/>
  <c r="N5592" i="10" s="1"/>
  <c r="H5590" i="10"/>
  <c r="N5590" i="10" s="1"/>
  <c r="H5588" i="10"/>
  <c r="N5588" i="10" s="1"/>
  <c r="H5586" i="10"/>
  <c r="N5586" i="10" s="1"/>
  <c r="H5584" i="10"/>
  <c r="N5584" i="10" s="1"/>
  <c r="H5582" i="10"/>
  <c r="N5582" i="10" s="1"/>
  <c r="H5580" i="10"/>
  <c r="N5580" i="10" s="1"/>
  <c r="H5578" i="10"/>
  <c r="N5578" i="10" s="1"/>
  <c r="H5576" i="10"/>
  <c r="N5576" i="10" s="1"/>
  <c r="H5574" i="10"/>
  <c r="N5574" i="10" s="1"/>
  <c r="H5572" i="10"/>
  <c r="N5572" i="10" s="1"/>
  <c r="H5570" i="10"/>
  <c r="N5570" i="10" s="1"/>
  <c r="H5568" i="10"/>
  <c r="N5568" i="10" s="1"/>
  <c r="H5566" i="10"/>
  <c r="N5566" i="10" s="1"/>
  <c r="H5564" i="10"/>
  <c r="N5564" i="10" s="1"/>
  <c r="H5562" i="10"/>
  <c r="N5562" i="10" s="1"/>
  <c r="H5560" i="10"/>
  <c r="N5560" i="10" s="1"/>
  <c r="H5558" i="10"/>
  <c r="N5558" i="10" s="1"/>
  <c r="H5556" i="10"/>
  <c r="N5556" i="10" s="1"/>
  <c r="H5554" i="10"/>
  <c r="N5554" i="10" s="1"/>
  <c r="H5552" i="10"/>
  <c r="N5552" i="10" s="1"/>
  <c r="H6880" i="10"/>
  <c r="N6880" i="10" s="1"/>
  <c r="H6190" i="10"/>
  <c r="N6190" i="10" s="1"/>
  <c r="H6162" i="10"/>
  <c r="N6162" i="10" s="1"/>
  <c r="H6132" i="10"/>
  <c r="N6132" i="10" s="1"/>
  <c r="H6125" i="10"/>
  <c r="N6125" i="10" s="1"/>
  <c r="H6118" i="10"/>
  <c r="N6118" i="10" s="1"/>
  <c r="H6029" i="10"/>
  <c r="N6029" i="10" s="1"/>
  <c r="H5904" i="10"/>
  <c r="N5904" i="10" s="1"/>
  <c r="H5889" i="10"/>
  <c r="N5889" i="10" s="1"/>
  <c r="H5876" i="10"/>
  <c r="N5876" i="10" s="1"/>
  <c r="H5861" i="10"/>
  <c r="N5861" i="10" s="1"/>
  <c r="H5848" i="10"/>
  <c r="N5848" i="10" s="1"/>
  <c r="H5833" i="10"/>
  <c r="N5833" i="10" s="1"/>
  <c r="H5820" i="10"/>
  <c r="N5820" i="10" s="1"/>
  <c r="H5805" i="10"/>
  <c r="N5805" i="10" s="1"/>
  <c r="H5792" i="10"/>
  <c r="N5792" i="10" s="1"/>
  <c r="H5777" i="10"/>
  <c r="N5777" i="10" s="1"/>
  <c r="H5764" i="10"/>
  <c r="N5764" i="10" s="1"/>
  <c r="H5749" i="10"/>
  <c r="N5749" i="10" s="1"/>
  <c r="H5736" i="10"/>
  <c r="N5736" i="10" s="1"/>
  <c r="H5721" i="10"/>
  <c r="N5721" i="10" s="1"/>
  <c r="H5708" i="10"/>
  <c r="N5708" i="10" s="1"/>
  <c r="H5693" i="10"/>
  <c r="N5693" i="10" s="1"/>
  <c r="H5680" i="10"/>
  <c r="N5680" i="10" s="1"/>
  <c r="H6362" i="10"/>
  <c r="N6362" i="10" s="1"/>
  <c r="H6321" i="10"/>
  <c r="N6321" i="10" s="1"/>
  <c r="H6310" i="10"/>
  <c r="N6310" i="10" s="1"/>
  <c r="H6200" i="10"/>
  <c r="N6200" i="10" s="1"/>
  <c r="H6172" i="10"/>
  <c r="N6172" i="10" s="1"/>
  <c r="H6144" i="10"/>
  <c r="N6144" i="10" s="1"/>
  <c r="H6101" i="10"/>
  <c r="N6101" i="10" s="1"/>
  <c r="H6082" i="10"/>
  <c r="N6082" i="10" s="1"/>
  <c r="H6014" i="10"/>
  <c r="N6014" i="10" s="1"/>
  <c r="H6001" i="10"/>
  <c r="N6001" i="10" s="1"/>
  <c r="H5906" i="10"/>
  <c r="N5906" i="10" s="1"/>
  <c r="H5891" i="10"/>
  <c r="N5891" i="10" s="1"/>
  <c r="H5878" i="10"/>
  <c r="N5878" i="10" s="1"/>
  <c r="H5863" i="10"/>
  <c r="N5863" i="10" s="1"/>
  <c r="H5850" i="10"/>
  <c r="N5850" i="10" s="1"/>
  <c r="H5835" i="10"/>
  <c r="N5835" i="10" s="1"/>
  <c r="H5822" i="10"/>
  <c r="N5822" i="10" s="1"/>
  <c r="H5807" i="10"/>
  <c r="N5807" i="10" s="1"/>
  <c r="H5794" i="10"/>
  <c r="N5794" i="10" s="1"/>
  <c r="H5779" i="10"/>
  <c r="N5779" i="10" s="1"/>
  <c r="H5766" i="10"/>
  <c r="N5766" i="10" s="1"/>
  <c r="H5751" i="10"/>
  <c r="N5751" i="10" s="1"/>
  <c r="H5738" i="10"/>
  <c r="N5738" i="10" s="1"/>
  <c r="H5723" i="10"/>
  <c r="N5723" i="10" s="1"/>
  <c r="H5710" i="10"/>
  <c r="N5710" i="10" s="1"/>
  <c r="H5695" i="10"/>
  <c r="N5695" i="10" s="1"/>
  <c r="H5682" i="10"/>
  <c r="N5682" i="10" s="1"/>
  <c r="H6562" i="10"/>
  <c r="N6562" i="10" s="1"/>
  <c r="H6554" i="10"/>
  <c r="N6554" i="10" s="1"/>
  <c r="H6504" i="10"/>
  <c r="N6504" i="10" s="1"/>
  <c r="H6182" i="10"/>
  <c r="N6182" i="10" s="1"/>
  <c r="H6154" i="10"/>
  <c r="N6154" i="10" s="1"/>
  <c r="H6134" i="10"/>
  <c r="N6134" i="10" s="1"/>
  <c r="H6127" i="10"/>
  <c r="N6127" i="10" s="1"/>
  <c r="H6120" i="10"/>
  <c r="N6120" i="10" s="1"/>
  <c r="H5986" i="10"/>
  <c r="N5986" i="10" s="1"/>
  <c r="H5908" i="10"/>
  <c r="N5908" i="10" s="1"/>
  <c r="H5893" i="10"/>
  <c r="N5893" i="10" s="1"/>
  <c r="H5880" i="10"/>
  <c r="N5880" i="10" s="1"/>
  <c r="H5865" i="10"/>
  <c r="N5865" i="10" s="1"/>
  <c r="H5852" i="10"/>
  <c r="N5852" i="10" s="1"/>
  <c r="H5837" i="10"/>
  <c r="N5837" i="10" s="1"/>
  <c r="H5824" i="10"/>
  <c r="N5824" i="10" s="1"/>
  <c r="H5809" i="10"/>
  <c r="N5809" i="10" s="1"/>
  <c r="H5796" i="10"/>
  <c r="N5796" i="10" s="1"/>
  <c r="H5781" i="10"/>
  <c r="N5781" i="10" s="1"/>
  <c r="H5768" i="10"/>
  <c r="N5768" i="10" s="1"/>
  <c r="H5753" i="10"/>
  <c r="N5753" i="10" s="1"/>
  <c r="H5740" i="10"/>
  <c r="N5740" i="10" s="1"/>
  <c r="H5725" i="10"/>
  <c r="N5725" i="10" s="1"/>
  <c r="H5712" i="10"/>
  <c r="N5712" i="10" s="1"/>
  <c r="H5697" i="10"/>
  <c r="N5697" i="10" s="1"/>
  <c r="H5684" i="10"/>
  <c r="N5684" i="10" s="1"/>
  <c r="H6584" i="10"/>
  <c r="N6584" i="10" s="1"/>
  <c r="H6463" i="10"/>
  <c r="N6463" i="10" s="1"/>
  <c r="H6416" i="10"/>
  <c r="N6416" i="10" s="1"/>
  <c r="H6192" i="10"/>
  <c r="N6192" i="10" s="1"/>
  <c r="H6164" i="10"/>
  <c r="N6164" i="10" s="1"/>
  <c r="H6031" i="10"/>
  <c r="N6031" i="10" s="1"/>
  <c r="H6016" i="10"/>
  <c r="N6016" i="10" s="1"/>
  <c r="H5910" i="10"/>
  <c r="N5910" i="10" s="1"/>
  <c r="H5895" i="10"/>
  <c r="N5895" i="10" s="1"/>
  <c r="H5882" i="10"/>
  <c r="N5882" i="10" s="1"/>
  <c r="H5867" i="10"/>
  <c r="N5867" i="10" s="1"/>
  <c r="H5854" i="10"/>
  <c r="N5854" i="10" s="1"/>
  <c r="H5839" i="10"/>
  <c r="N5839" i="10" s="1"/>
  <c r="H5826" i="10"/>
  <c r="N5826" i="10" s="1"/>
  <c r="H5811" i="10"/>
  <c r="N5811" i="10" s="1"/>
  <c r="H5798" i="10"/>
  <c r="N5798" i="10" s="1"/>
  <c r="H5783" i="10"/>
  <c r="N5783" i="10" s="1"/>
  <c r="H5770" i="10"/>
  <c r="N5770" i="10" s="1"/>
  <c r="H5755" i="10"/>
  <c r="N5755" i="10" s="1"/>
  <c r="H5742" i="10"/>
  <c r="N5742" i="10" s="1"/>
  <c r="H5727" i="10"/>
  <c r="N5727" i="10" s="1"/>
  <c r="H5714" i="10"/>
  <c r="N5714" i="10" s="1"/>
  <c r="H5699" i="10"/>
  <c r="N5699" i="10" s="1"/>
  <c r="H5686" i="10"/>
  <c r="N5686" i="10" s="1"/>
  <c r="H4917" i="10"/>
  <c r="N4917" i="10" s="1"/>
  <c r="H7096" i="10"/>
  <c r="N7096" i="10" s="1"/>
  <c r="H6559" i="10"/>
  <c r="N6559" i="10" s="1"/>
  <c r="H6202" i="10"/>
  <c r="N6202" i="10" s="1"/>
  <c r="H6174" i="10"/>
  <c r="N6174" i="10" s="1"/>
  <c r="H6146" i="10"/>
  <c r="N6146" i="10" s="1"/>
  <c r="H6136" i="10"/>
  <c r="N6136" i="10" s="1"/>
  <c r="H6129" i="10"/>
  <c r="N6129" i="10" s="1"/>
  <c r="H6122" i="10"/>
  <c r="N6122" i="10" s="1"/>
  <c r="H6003" i="10"/>
  <c r="N6003" i="10" s="1"/>
  <c r="H5988" i="10"/>
  <c r="N5988" i="10" s="1"/>
  <c r="H5912" i="10"/>
  <c r="N5912" i="10" s="1"/>
  <c r="H5897" i="10"/>
  <c r="N5897" i="10" s="1"/>
  <c r="H5884" i="10"/>
  <c r="N5884" i="10" s="1"/>
  <c r="H5869" i="10"/>
  <c r="N5869" i="10" s="1"/>
  <c r="H5856" i="10"/>
  <c r="N5856" i="10" s="1"/>
  <c r="H5841" i="10"/>
  <c r="N5841" i="10" s="1"/>
  <c r="H5828" i="10"/>
  <c r="N5828" i="10" s="1"/>
  <c r="H5813" i="10"/>
  <c r="N5813" i="10" s="1"/>
  <c r="H5800" i="10"/>
  <c r="N5800" i="10" s="1"/>
  <c r="H5785" i="10"/>
  <c r="N5785" i="10" s="1"/>
  <c r="H5772" i="10"/>
  <c r="N5772" i="10" s="1"/>
  <c r="H5757" i="10"/>
  <c r="N5757" i="10" s="1"/>
  <c r="H5744" i="10"/>
  <c r="N5744" i="10" s="1"/>
  <c r="H5729" i="10"/>
  <c r="N5729" i="10" s="1"/>
  <c r="H5716" i="10"/>
  <c r="N5716" i="10" s="1"/>
  <c r="H5701" i="10"/>
  <c r="N5701" i="10" s="1"/>
  <c r="H5688" i="10"/>
  <c r="N5688" i="10" s="1"/>
  <c r="H6517" i="10"/>
  <c r="N6517" i="10" s="1"/>
  <c r="H6506" i="10"/>
  <c r="N6506" i="10" s="1"/>
  <c r="H6375" i="10"/>
  <c r="N6375" i="10" s="1"/>
  <c r="H6282" i="10"/>
  <c r="N6282" i="10" s="1"/>
  <c r="H6217" i="10"/>
  <c r="N6217" i="10" s="1"/>
  <c r="H6184" i="10"/>
  <c r="N6184" i="10" s="1"/>
  <c r="H6156" i="10"/>
  <c r="N6156" i="10" s="1"/>
  <c r="H6065" i="10"/>
  <c r="N6065" i="10" s="1"/>
  <c r="H5914" i="10"/>
  <c r="N5914" i="10" s="1"/>
  <c r="H5899" i="10"/>
  <c r="N5899" i="10" s="1"/>
  <c r="H5886" i="10"/>
  <c r="N5886" i="10" s="1"/>
  <c r="H5871" i="10"/>
  <c r="N5871" i="10" s="1"/>
  <c r="H5858" i="10"/>
  <c r="N5858" i="10" s="1"/>
  <c r="H5843" i="10"/>
  <c r="N5843" i="10" s="1"/>
  <c r="H5830" i="10"/>
  <c r="N5830" i="10" s="1"/>
  <c r="H5815" i="10"/>
  <c r="N5815" i="10" s="1"/>
  <c r="H5802" i="10"/>
  <c r="N5802" i="10" s="1"/>
  <c r="H5787" i="10"/>
  <c r="N5787" i="10" s="1"/>
  <c r="H5774" i="10"/>
  <c r="N5774" i="10" s="1"/>
  <c r="H5759" i="10"/>
  <c r="N5759" i="10" s="1"/>
  <c r="H5746" i="10"/>
  <c r="N5746" i="10" s="1"/>
  <c r="H5731" i="10"/>
  <c r="N5731" i="10" s="1"/>
  <c r="H5718" i="10"/>
  <c r="N5718" i="10" s="1"/>
  <c r="H5703" i="10"/>
  <c r="N5703" i="10" s="1"/>
  <c r="H5690" i="10"/>
  <c r="N5690" i="10" s="1"/>
  <c r="H4919" i="10"/>
  <c r="N4919" i="10" s="1"/>
  <c r="H6194" i="10"/>
  <c r="N6194" i="10" s="1"/>
  <c r="H6166" i="10"/>
  <c r="N6166" i="10" s="1"/>
  <c r="H6138" i="10"/>
  <c r="N6138" i="10" s="1"/>
  <c r="H6131" i="10"/>
  <c r="N6131" i="10" s="1"/>
  <c r="H6124" i="10"/>
  <c r="N6124" i="10" s="1"/>
  <c r="H6117" i="10"/>
  <c r="N6117" i="10" s="1"/>
  <c r="H6073" i="10"/>
  <c r="N6073" i="10" s="1"/>
  <c r="H6028" i="10"/>
  <c r="N6028" i="10" s="1"/>
  <c r="H5901" i="10"/>
  <c r="N5901" i="10" s="1"/>
  <c r="H5888" i="10"/>
  <c r="N5888" i="10" s="1"/>
  <c r="H5873" i="10"/>
  <c r="N5873" i="10" s="1"/>
  <c r="H5860" i="10"/>
  <c r="N5860" i="10" s="1"/>
  <c r="H5845" i="10"/>
  <c r="N5845" i="10" s="1"/>
  <c r="H5832" i="10"/>
  <c r="N5832" i="10" s="1"/>
  <c r="H5817" i="10"/>
  <c r="N5817" i="10" s="1"/>
  <c r="H5804" i="10"/>
  <c r="N5804" i="10" s="1"/>
  <c r="H5789" i="10"/>
  <c r="N5789" i="10" s="1"/>
  <c r="H5776" i="10"/>
  <c r="N5776" i="10" s="1"/>
  <c r="H5761" i="10"/>
  <c r="N5761" i="10" s="1"/>
  <c r="H5748" i="10"/>
  <c r="N5748" i="10" s="1"/>
  <c r="H5733" i="10"/>
  <c r="N5733" i="10" s="1"/>
  <c r="H5720" i="10"/>
  <c r="N5720" i="10" s="1"/>
  <c r="H5705" i="10"/>
  <c r="N5705" i="10" s="1"/>
  <c r="H5692" i="10"/>
  <c r="N5692" i="10" s="1"/>
  <c r="H5677" i="10"/>
  <c r="N5677" i="10" s="1"/>
  <c r="H5675" i="10"/>
  <c r="N5675" i="10" s="1"/>
  <c r="H5673" i="10"/>
  <c r="N5673" i="10" s="1"/>
  <c r="H5671" i="10"/>
  <c r="N5671" i="10" s="1"/>
  <c r="H5669" i="10"/>
  <c r="N5669" i="10" s="1"/>
  <c r="H5667" i="10"/>
  <c r="N5667" i="10" s="1"/>
  <c r="H5665" i="10"/>
  <c r="N5665" i="10" s="1"/>
  <c r="H5663" i="10"/>
  <c r="N5663" i="10" s="1"/>
  <c r="H5661" i="10"/>
  <c r="N5661" i="10" s="1"/>
  <c r="H5659" i="10"/>
  <c r="N5659" i="10" s="1"/>
  <c r="H5657" i="10"/>
  <c r="N5657" i="10" s="1"/>
  <c r="H5655" i="10"/>
  <c r="N5655" i="10" s="1"/>
  <c r="H5653" i="10"/>
  <c r="N5653" i="10" s="1"/>
  <c r="H5651" i="10"/>
  <c r="N5651" i="10" s="1"/>
  <c r="H5649" i="10"/>
  <c r="N5649" i="10" s="1"/>
  <c r="H5647" i="10"/>
  <c r="N5647" i="10" s="1"/>
  <c r="H5645" i="10"/>
  <c r="N5645" i="10" s="1"/>
  <c r="H5643" i="10"/>
  <c r="N5643" i="10" s="1"/>
  <c r="H5641" i="10"/>
  <c r="N5641" i="10" s="1"/>
  <c r="H5639" i="10"/>
  <c r="N5639" i="10" s="1"/>
  <c r="H5637" i="10"/>
  <c r="N5637" i="10" s="1"/>
  <c r="H5635" i="10"/>
  <c r="N5635" i="10" s="1"/>
  <c r="H5633" i="10"/>
  <c r="N5633" i="10" s="1"/>
  <c r="H5631" i="10"/>
  <c r="N5631" i="10" s="1"/>
  <c r="H5629" i="10"/>
  <c r="N5629" i="10" s="1"/>
  <c r="H5627" i="10"/>
  <c r="N5627" i="10" s="1"/>
  <c r="H5625" i="10"/>
  <c r="N5625" i="10" s="1"/>
  <c r="H5623" i="10"/>
  <c r="N5623" i="10" s="1"/>
  <c r="H5621" i="10"/>
  <c r="N5621" i="10" s="1"/>
  <c r="H5619" i="10"/>
  <c r="N5619" i="10" s="1"/>
  <c r="H5617" i="10"/>
  <c r="N5617" i="10" s="1"/>
  <c r="H5615" i="10"/>
  <c r="N5615" i="10" s="1"/>
  <c r="H5613" i="10"/>
  <c r="N5613" i="10" s="1"/>
  <c r="H5611" i="10"/>
  <c r="N5611" i="10" s="1"/>
  <c r="H5609" i="10"/>
  <c r="N5609" i="10" s="1"/>
  <c r="H5607" i="10"/>
  <c r="N5607" i="10" s="1"/>
  <c r="H5605" i="10"/>
  <c r="N5605" i="10" s="1"/>
  <c r="H5603" i="10"/>
  <c r="N5603" i="10" s="1"/>
  <c r="H5601" i="10"/>
  <c r="N5601" i="10" s="1"/>
  <c r="H5599" i="10"/>
  <c r="N5599" i="10" s="1"/>
  <c r="H5597" i="10"/>
  <c r="N5597" i="10" s="1"/>
  <c r="H5595" i="10"/>
  <c r="N5595" i="10" s="1"/>
  <c r="H5593" i="10"/>
  <c r="N5593" i="10" s="1"/>
  <c r="H5591" i="10"/>
  <c r="N5591" i="10" s="1"/>
  <c r="H5589" i="10"/>
  <c r="N5589" i="10" s="1"/>
  <c r="H5587" i="10"/>
  <c r="N5587" i="10" s="1"/>
  <c r="H5585" i="10"/>
  <c r="N5585" i="10" s="1"/>
  <c r="H5583" i="10"/>
  <c r="N5583" i="10" s="1"/>
  <c r="H5581" i="10"/>
  <c r="N5581" i="10" s="1"/>
  <c r="H5579" i="10"/>
  <c r="N5579" i="10" s="1"/>
  <c r="H5577" i="10"/>
  <c r="N5577" i="10" s="1"/>
  <c r="H5575" i="10"/>
  <c r="N5575" i="10" s="1"/>
  <c r="H5573" i="10"/>
  <c r="N5573" i="10" s="1"/>
  <c r="H5571" i="10"/>
  <c r="N5571" i="10" s="1"/>
  <c r="H5569" i="10"/>
  <c r="N5569" i="10" s="1"/>
  <c r="H5567" i="10"/>
  <c r="N5567" i="10" s="1"/>
  <c r="H5565" i="10"/>
  <c r="N5565" i="10" s="1"/>
  <c r="H5563" i="10"/>
  <c r="N5563" i="10" s="1"/>
  <c r="H5561" i="10"/>
  <c r="N5561" i="10" s="1"/>
  <c r="H5559" i="10"/>
  <c r="N5559" i="10" s="1"/>
  <c r="H5557" i="10"/>
  <c r="N5557" i="10" s="1"/>
  <c r="H5555" i="10"/>
  <c r="N5555" i="10" s="1"/>
  <c r="H5553" i="10"/>
  <c r="N5553" i="10" s="1"/>
  <c r="H5551" i="10"/>
  <c r="N5551" i="10" s="1"/>
  <c r="H5549" i="10"/>
  <c r="N5549" i="10" s="1"/>
  <c r="H5547" i="10"/>
  <c r="N5547" i="10" s="1"/>
  <c r="H5545" i="10"/>
  <c r="N5545" i="10" s="1"/>
  <c r="H5543" i="10"/>
  <c r="N5543" i="10" s="1"/>
  <c r="H5541" i="10"/>
  <c r="N5541" i="10" s="1"/>
  <c r="H5539" i="10"/>
  <c r="N5539" i="10" s="1"/>
  <c r="H5537" i="10"/>
  <c r="N5537" i="10" s="1"/>
  <c r="H5535" i="10"/>
  <c r="N5535" i="10" s="1"/>
  <c r="H5533" i="10"/>
  <c r="N5533" i="10" s="1"/>
  <c r="H5531" i="10"/>
  <c r="N5531" i="10" s="1"/>
  <c r="H5529" i="10"/>
  <c r="N5529" i="10" s="1"/>
  <c r="H5527" i="10"/>
  <c r="N5527" i="10" s="1"/>
  <c r="H5525" i="10"/>
  <c r="N5525" i="10" s="1"/>
  <c r="H5523" i="10"/>
  <c r="N5523" i="10" s="1"/>
  <c r="H5521" i="10"/>
  <c r="N5521" i="10" s="1"/>
  <c r="H5519" i="10"/>
  <c r="N5519" i="10" s="1"/>
  <c r="H6753" i="10"/>
  <c r="N6753" i="10" s="1"/>
  <c r="H6429" i="10"/>
  <c r="N6429" i="10" s="1"/>
  <c r="H6388" i="10"/>
  <c r="N6388" i="10" s="1"/>
  <c r="H6204" i="10"/>
  <c r="N6204" i="10" s="1"/>
  <c r="H6176" i="10"/>
  <c r="N6176" i="10" s="1"/>
  <c r="H6148" i="10"/>
  <c r="N6148" i="10" s="1"/>
  <c r="H6000" i="10"/>
  <c r="N6000" i="10" s="1"/>
  <c r="H5903" i="10"/>
  <c r="N5903" i="10" s="1"/>
  <c r="H5890" i="10"/>
  <c r="N5890" i="10" s="1"/>
  <c r="H5875" i="10"/>
  <c r="N5875" i="10" s="1"/>
  <c r="H5862" i="10"/>
  <c r="N5862" i="10" s="1"/>
  <c r="H5847" i="10"/>
  <c r="N5847" i="10" s="1"/>
  <c r="H5834" i="10"/>
  <c r="N5834" i="10" s="1"/>
  <c r="H5819" i="10"/>
  <c r="N5819" i="10" s="1"/>
  <c r="H5806" i="10"/>
  <c r="N5806" i="10" s="1"/>
  <c r="H5791" i="10"/>
  <c r="N5791" i="10" s="1"/>
  <c r="H5778" i="10"/>
  <c r="N5778" i="10" s="1"/>
  <c r="H5763" i="10"/>
  <c r="N5763" i="10" s="1"/>
  <c r="H5750" i="10"/>
  <c r="N5750" i="10" s="1"/>
  <c r="H5735" i="10"/>
  <c r="N5735" i="10" s="1"/>
  <c r="H5722" i="10"/>
  <c r="N5722" i="10" s="1"/>
  <c r="H5707" i="10"/>
  <c r="N5707" i="10" s="1"/>
  <c r="H5694" i="10"/>
  <c r="N5694" i="10" s="1"/>
  <c r="H5679" i="10"/>
  <c r="N5679" i="10" s="1"/>
  <c r="H6619" i="10"/>
  <c r="N6619" i="10" s="1"/>
  <c r="H6219" i="10"/>
  <c r="N6219" i="10" s="1"/>
  <c r="H6186" i="10"/>
  <c r="N6186" i="10" s="1"/>
  <c r="H6158" i="10"/>
  <c r="N6158" i="10" s="1"/>
  <c r="H6133" i="10"/>
  <c r="N6133" i="10" s="1"/>
  <c r="H6126" i="10"/>
  <c r="N6126" i="10" s="1"/>
  <c r="H6119" i="10"/>
  <c r="N6119" i="10" s="1"/>
  <c r="H6097" i="10"/>
  <c r="N6097" i="10" s="1"/>
  <c r="H6038" i="10"/>
  <c r="N6038" i="10" s="1"/>
  <c r="H5905" i="10"/>
  <c r="N5905" i="10" s="1"/>
  <c r="H5892" i="10"/>
  <c r="N5892" i="10" s="1"/>
  <c r="H5877" i="10"/>
  <c r="N5877" i="10" s="1"/>
  <c r="H5864" i="10"/>
  <c r="N5864" i="10" s="1"/>
  <c r="H5849" i="10"/>
  <c r="N5849" i="10" s="1"/>
  <c r="H5836" i="10"/>
  <c r="N5836" i="10" s="1"/>
  <c r="H5821" i="10"/>
  <c r="N5821" i="10" s="1"/>
  <c r="H5808" i="10"/>
  <c r="N5808" i="10" s="1"/>
  <c r="H5793" i="10"/>
  <c r="N5793" i="10" s="1"/>
  <c r="H5780" i="10"/>
  <c r="N5780" i="10" s="1"/>
  <c r="H5765" i="10"/>
  <c r="N5765" i="10" s="1"/>
  <c r="H5752" i="10"/>
  <c r="N5752" i="10" s="1"/>
  <c r="H5737" i="10"/>
  <c r="N5737" i="10" s="1"/>
  <c r="H5724" i="10"/>
  <c r="N5724" i="10" s="1"/>
  <c r="H5709" i="10"/>
  <c r="N5709" i="10" s="1"/>
  <c r="H5696" i="10"/>
  <c r="N5696" i="10" s="1"/>
  <c r="H5681" i="10"/>
  <c r="N5681" i="10" s="1"/>
  <c r="H5997" i="10"/>
  <c r="N5997" i="10" s="1"/>
  <c r="H5851" i="10"/>
  <c r="N5851" i="10" s="1"/>
  <c r="H5812" i="10"/>
  <c r="N5812" i="10" s="1"/>
  <c r="H5771" i="10"/>
  <c r="N5771" i="10" s="1"/>
  <c r="H5732" i="10"/>
  <c r="N5732" i="10" s="1"/>
  <c r="H5546" i="10"/>
  <c r="N5546" i="10" s="1"/>
  <c r="H5532" i="10"/>
  <c r="N5532" i="10" s="1"/>
  <c r="H5518" i="10"/>
  <c r="N5518" i="10" s="1"/>
  <c r="H5505" i="10"/>
  <c r="N5505" i="10" s="1"/>
  <c r="H5490" i="10"/>
  <c r="N5490" i="10" s="1"/>
  <c r="H5477" i="10"/>
  <c r="N5477" i="10" s="1"/>
  <c r="H5462" i="10"/>
  <c r="N5462" i="10" s="1"/>
  <c r="H5449" i="10"/>
  <c r="N5449" i="10" s="1"/>
  <c r="H5434" i="10"/>
  <c r="N5434" i="10" s="1"/>
  <c r="H5421" i="10"/>
  <c r="N5421" i="10" s="1"/>
  <c r="H5406" i="10"/>
  <c r="N5406" i="10" s="1"/>
  <c r="H5393" i="10"/>
  <c r="N5393" i="10" s="1"/>
  <c r="H5378" i="10"/>
  <c r="N5378" i="10" s="1"/>
  <c r="H5365" i="10"/>
  <c r="N5365" i="10" s="1"/>
  <c r="H5350" i="10"/>
  <c r="N5350" i="10" s="1"/>
  <c r="H5337" i="10"/>
  <c r="N5337" i="10" s="1"/>
  <c r="H5322" i="10"/>
  <c r="N5322" i="10" s="1"/>
  <c r="H5309" i="10"/>
  <c r="N5309" i="10" s="1"/>
  <c r="H5294" i="10"/>
  <c r="N5294" i="10" s="1"/>
  <c r="H5281" i="10"/>
  <c r="N5281" i="10" s="1"/>
  <c r="H5266" i="10"/>
  <c r="N5266" i="10" s="1"/>
  <c r="H5253" i="10"/>
  <c r="N5253" i="10" s="1"/>
  <c r="H5238" i="10"/>
  <c r="N5238" i="10" s="1"/>
  <c r="H5225" i="10"/>
  <c r="N5225" i="10" s="1"/>
  <c r="H5210" i="10"/>
  <c r="N5210" i="10" s="1"/>
  <c r="H5197" i="10"/>
  <c r="N5197" i="10" s="1"/>
  <c r="H5182" i="10"/>
  <c r="N5182" i="10" s="1"/>
  <c r="H6137" i="10"/>
  <c r="N6137" i="10" s="1"/>
  <c r="H6040" i="10"/>
  <c r="N6040" i="10" s="1"/>
  <c r="H5866" i="10"/>
  <c r="N5866" i="10" s="1"/>
  <c r="H5825" i="10"/>
  <c r="N5825" i="10" s="1"/>
  <c r="H5786" i="10"/>
  <c r="N5786" i="10" s="1"/>
  <c r="H5745" i="10"/>
  <c r="N5745" i="10" s="1"/>
  <c r="H5507" i="10"/>
  <c r="N5507" i="10" s="1"/>
  <c r="H5492" i="10"/>
  <c r="N5492" i="10" s="1"/>
  <c r="H5479" i="10"/>
  <c r="N5479" i="10" s="1"/>
  <c r="H5464" i="10"/>
  <c r="N5464" i="10" s="1"/>
  <c r="H5451" i="10"/>
  <c r="N5451" i="10" s="1"/>
  <c r="H5436" i="10"/>
  <c r="N5436" i="10" s="1"/>
  <c r="H5423" i="10"/>
  <c r="N5423" i="10" s="1"/>
  <c r="H5408" i="10"/>
  <c r="N5408" i="10" s="1"/>
  <c r="H5395" i="10"/>
  <c r="N5395" i="10" s="1"/>
  <c r="H5380" i="10"/>
  <c r="N5380" i="10" s="1"/>
  <c r="H5367" i="10"/>
  <c r="N5367" i="10" s="1"/>
  <c r="H5352" i="10"/>
  <c r="N5352" i="10" s="1"/>
  <c r="H5339" i="10"/>
  <c r="N5339" i="10" s="1"/>
  <c r="H5324" i="10"/>
  <c r="N5324" i="10" s="1"/>
  <c r="H5311" i="10"/>
  <c r="N5311" i="10" s="1"/>
  <c r="H5296" i="10"/>
  <c r="N5296" i="10" s="1"/>
  <c r="H5283" i="10"/>
  <c r="N5283" i="10" s="1"/>
  <c r="H5268" i="10"/>
  <c r="N5268" i="10" s="1"/>
  <c r="H5255" i="10"/>
  <c r="N5255" i="10" s="1"/>
  <c r="H5240" i="10"/>
  <c r="N5240" i="10" s="1"/>
  <c r="H5227" i="10"/>
  <c r="N5227" i="10" s="1"/>
  <c r="H5212" i="10"/>
  <c r="N5212" i="10" s="1"/>
  <c r="H5199" i="10"/>
  <c r="N5199" i="10" s="1"/>
  <c r="H5184" i="10"/>
  <c r="N5184" i="10" s="1"/>
  <c r="H5171" i="10"/>
  <c r="N5171" i="10" s="1"/>
  <c r="H6401" i="10"/>
  <c r="N6401" i="10" s="1"/>
  <c r="H6390" i="10"/>
  <c r="N6390" i="10" s="1"/>
  <c r="H6142" i="10"/>
  <c r="N6142" i="10" s="1"/>
  <c r="H6121" i="10"/>
  <c r="N6121" i="10" s="1"/>
  <c r="H5879" i="10"/>
  <c r="N5879" i="10" s="1"/>
  <c r="H5840" i="10"/>
  <c r="N5840" i="10" s="1"/>
  <c r="H5799" i="10"/>
  <c r="N5799" i="10" s="1"/>
  <c r="H5760" i="10"/>
  <c r="N5760" i="10" s="1"/>
  <c r="H5683" i="10"/>
  <c r="N5683" i="10" s="1"/>
  <c r="H5548" i="10"/>
  <c r="N5548" i="10" s="1"/>
  <c r="H5534" i="10"/>
  <c r="N5534" i="10" s="1"/>
  <c r="H5520" i="10"/>
  <c r="N5520" i="10" s="1"/>
  <c r="H5509" i="10"/>
  <c r="N5509" i="10" s="1"/>
  <c r="H5494" i="10"/>
  <c r="N5494" i="10" s="1"/>
  <c r="H5481" i="10"/>
  <c r="N5481" i="10" s="1"/>
  <c r="H5466" i="10"/>
  <c r="N5466" i="10" s="1"/>
  <c r="H5453" i="10"/>
  <c r="N5453" i="10" s="1"/>
  <c r="H5438" i="10"/>
  <c r="N5438" i="10" s="1"/>
  <c r="H5425" i="10"/>
  <c r="N5425" i="10" s="1"/>
  <c r="H5410" i="10"/>
  <c r="N5410" i="10" s="1"/>
  <c r="H5397" i="10"/>
  <c r="N5397" i="10" s="1"/>
  <c r="H5382" i="10"/>
  <c r="N5382" i="10" s="1"/>
  <c r="H5369" i="10"/>
  <c r="N5369" i="10" s="1"/>
  <c r="H5354" i="10"/>
  <c r="N5354" i="10" s="1"/>
  <c r="H5341" i="10"/>
  <c r="N5341" i="10" s="1"/>
  <c r="H5326" i="10"/>
  <c r="N5326" i="10" s="1"/>
  <c r="H5313" i="10"/>
  <c r="N5313" i="10" s="1"/>
  <c r="H5298" i="10"/>
  <c r="N5298" i="10" s="1"/>
  <c r="H6221" i="10"/>
  <c r="N6221" i="10" s="1"/>
  <c r="H6150" i="10"/>
  <c r="N6150" i="10" s="1"/>
  <c r="H5894" i="10"/>
  <c r="N5894" i="10" s="1"/>
  <c r="H5853" i="10"/>
  <c r="N5853" i="10" s="1"/>
  <c r="H5814" i="10"/>
  <c r="N5814" i="10" s="1"/>
  <c r="H5773" i="10"/>
  <c r="N5773" i="10" s="1"/>
  <c r="H5698" i="10"/>
  <c r="N5698" i="10" s="1"/>
  <c r="H5511" i="10"/>
  <c r="N5511" i="10" s="1"/>
  <c r="H5496" i="10"/>
  <c r="N5496" i="10" s="1"/>
  <c r="H5483" i="10"/>
  <c r="N5483" i="10" s="1"/>
  <c r="H5468" i="10"/>
  <c r="N5468" i="10" s="1"/>
  <c r="H5455" i="10"/>
  <c r="N5455" i="10" s="1"/>
  <c r="H5440" i="10"/>
  <c r="N5440" i="10" s="1"/>
  <c r="H5427" i="10"/>
  <c r="N5427" i="10" s="1"/>
  <c r="H5412" i="10"/>
  <c r="N5412" i="10" s="1"/>
  <c r="H5399" i="10"/>
  <c r="N5399" i="10" s="1"/>
  <c r="H5384" i="10"/>
  <c r="N5384" i="10" s="1"/>
  <c r="H5371" i="10"/>
  <c r="N5371" i="10" s="1"/>
  <c r="H5356" i="10"/>
  <c r="N5356" i="10" s="1"/>
  <c r="H5343" i="10"/>
  <c r="N5343" i="10" s="1"/>
  <c r="H5328" i="10"/>
  <c r="N5328" i="10" s="1"/>
  <c r="H5315" i="10"/>
  <c r="N5315" i="10" s="1"/>
  <c r="H5300" i="10"/>
  <c r="N5300" i="10" s="1"/>
  <c r="H5287" i="10"/>
  <c r="N5287" i="10" s="1"/>
  <c r="H5272" i="10"/>
  <c r="N5272" i="10" s="1"/>
  <c r="H5259" i="10"/>
  <c r="N5259" i="10" s="1"/>
  <c r="H5244" i="10"/>
  <c r="N5244" i="10" s="1"/>
  <c r="H5231" i="10"/>
  <c r="N5231" i="10" s="1"/>
  <c r="H5216" i="10"/>
  <c r="N5216" i="10" s="1"/>
  <c r="H5203" i="10"/>
  <c r="N5203" i="10" s="1"/>
  <c r="H5188" i="10"/>
  <c r="N5188" i="10" s="1"/>
  <c r="H5175" i="10"/>
  <c r="N5175" i="10" s="1"/>
  <c r="H5160" i="10"/>
  <c r="N5160" i="10" s="1"/>
  <c r="H5147" i="10"/>
  <c r="N5147" i="10" s="1"/>
  <c r="H6188" i="10"/>
  <c r="N6188" i="10" s="1"/>
  <c r="H6010" i="10"/>
  <c r="N6010" i="10" s="1"/>
  <c r="H5907" i="10"/>
  <c r="N5907" i="10" s="1"/>
  <c r="H5868" i="10"/>
  <c r="N5868" i="10" s="1"/>
  <c r="H5827" i="10"/>
  <c r="N5827" i="10" s="1"/>
  <c r="H5788" i="10"/>
  <c r="N5788" i="10" s="1"/>
  <c r="H5711" i="10"/>
  <c r="N5711" i="10" s="1"/>
  <c r="H5550" i="10"/>
  <c r="N5550" i="10" s="1"/>
  <c r="H5536" i="10"/>
  <c r="N5536" i="10" s="1"/>
  <c r="H5522" i="10"/>
  <c r="N5522" i="10" s="1"/>
  <c r="H5513" i="10"/>
  <c r="N5513" i="10" s="1"/>
  <c r="H5498" i="10"/>
  <c r="N5498" i="10" s="1"/>
  <c r="H5485" i="10"/>
  <c r="N5485" i="10" s="1"/>
  <c r="H5470" i="10"/>
  <c r="N5470" i="10" s="1"/>
  <c r="H5457" i="10"/>
  <c r="N5457" i="10" s="1"/>
  <c r="H5442" i="10"/>
  <c r="N5442" i="10" s="1"/>
  <c r="H5429" i="10"/>
  <c r="N5429" i="10" s="1"/>
  <c r="H5414" i="10"/>
  <c r="N5414" i="10" s="1"/>
  <c r="H5401" i="10"/>
  <c r="N5401" i="10" s="1"/>
  <c r="H5386" i="10"/>
  <c r="N5386" i="10" s="1"/>
  <c r="H5373" i="10"/>
  <c r="N5373" i="10" s="1"/>
  <c r="H5358" i="10"/>
  <c r="N5358" i="10" s="1"/>
  <c r="H5345" i="10"/>
  <c r="N5345" i="10" s="1"/>
  <c r="H5330" i="10"/>
  <c r="N5330" i="10" s="1"/>
  <c r="H6196" i="10"/>
  <c r="N6196" i="10" s="1"/>
  <c r="H6123" i="10"/>
  <c r="N6123" i="10" s="1"/>
  <c r="H6015" i="10"/>
  <c r="N6015" i="10" s="1"/>
  <c r="H5881" i="10"/>
  <c r="N5881" i="10" s="1"/>
  <c r="H5842" i="10"/>
  <c r="N5842" i="10" s="1"/>
  <c r="H5801" i="10"/>
  <c r="N5801" i="10" s="1"/>
  <c r="H5726" i="10"/>
  <c r="N5726" i="10" s="1"/>
  <c r="H5685" i="10"/>
  <c r="N5685" i="10" s="1"/>
  <c r="H5515" i="10"/>
  <c r="N5515" i="10" s="1"/>
  <c r="H5500" i="10"/>
  <c r="N5500" i="10" s="1"/>
  <c r="H5487" i="10"/>
  <c r="N5487" i="10" s="1"/>
  <c r="H5472" i="10"/>
  <c r="N5472" i="10" s="1"/>
  <c r="H5459" i="10"/>
  <c r="N5459" i="10" s="1"/>
  <c r="H5444" i="10"/>
  <c r="N5444" i="10" s="1"/>
  <c r="H5431" i="10"/>
  <c r="N5431" i="10" s="1"/>
  <c r="H5416" i="10"/>
  <c r="N5416" i="10" s="1"/>
  <c r="H5403" i="10"/>
  <c r="N5403" i="10" s="1"/>
  <c r="H5388" i="10"/>
  <c r="N5388" i="10" s="1"/>
  <c r="H5375" i="10"/>
  <c r="N5375" i="10" s="1"/>
  <c r="H5360" i="10"/>
  <c r="N5360" i="10" s="1"/>
  <c r="H5347" i="10"/>
  <c r="N5347" i="10" s="1"/>
  <c r="H5332" i="10"/>
  <c r="N5332" i="10" s="1"/>
  <c r="H5319" i="10"/>
  <c r="N5319" i="10" s="1"/>
  <c r="H5304" i="10"/>
  <c r="N5304" i="10" s="1"/>
  <c r="H5291" i="10"/>
  <c r="N5291" i="10" s="1"/>
  <c r="H6624" i="10"/>
  <c r="N6624" i="10" s="1"/>
  <c r="H5896" i="10"/>
  <c r="N5896" i="10" s="1"/>
  <c r="H5855" i="10"/>
  <c r="N5855" i="10" s="1"/>
  <c r="H5816" i="10"/>
  <c r="N5816" i="10" s="1"/>
  <c r="H5739" i="10"/>
  <c r="N5739" i="10" s="1"/>
  <c r="H5700" i="10"/>
  <c r="N5700" i="10" s="1"/>
  <c r="H5538" i="10"/>
  <c r="N5538" i="10" s="1"/>
  <c r="H5524" i="10"/>
  <c r="N5524" i="10" s="1"/>
  <c r="H5517" i="10"/>
  <c r="N5517" i="10" s="1"/>
  <c r="H5502" i="10"/>
  <c r="N5502" i="10" s="1"/>
  <c r="H5489" i="10"/>
  <c r="N5489" i="10" s="1"/>
  <c r="H5474" i="10"/>
  <c r="N5474" i="10" s="1"/>
  <c r="H5461" i="10"/>
  <c r="N5461" i="10" s="1"/>
  <c r="H5446" i="10"/>
  <c r="N5446" i="10" s="1"/>
  <c r="H5433" i="10"/>
  <c r="N5433" i="10" s="1"/>
  <c r="H5418" i="10"/>
  <c r="N5418" i="10" s="1"/>
  <c r="H5405" i="10"/>
  <c r="N5405" i="10" s="1"/>
  <c r="H5390" i="10"/>
  <c r="N5390" i="10" s="1"/>
  <c r="H5377" i="10"/>
  <c r="N5377" i="10" s="1"/>
  <c r="H5362" i="10"/>
  <c r="N5362" i="10" s="1"/>
  <c r="H5349" i="10"/>
  <c r="N5349" i="10" s="1"/>
  <c r="H5334" i="10"/>
  <c r="N5334" i="10" s="1"/>
  <c r="H5321" i="10"/>
  <c r="N5321" i="10" s="1"/>
  <c r="H5306" i="10"/>
  <c r="N5306" i="10" s="1"/>
  <c r="H5293" i="10"/>
  <c r="N5293" i="10" s="1"/>
  <c r="H5278" i="10"/>
  <c r="N5278" i="10" s="1"/>
  <c r="H5265" i="10"/>
  <c r="N5265" i="10" s="1"/>
  <c r="H5250" i="10"/>
  <c r="N5250" i="10" s="1"/>
  <c r="H5237" i="10"/>
  <c r="N5237" i="10" s="1"/>
  <c r="H5222" i="10"/>
  <c r="N5222" i="10" s="1"/>
  <c r="H5209" i="10"/>
  <c r="N5209" i="10" s="1"/>
  <c r="H6478" i="10"/>
  <c r="N6478" i="10" s="1"/>
  <c r="H6128" i="10"/>
  <c r="N6128" i="10" s="1"/>
  <c r="H6012" i="10"/>
  <c r="N6012" i="10" s="1"/>
  <c r="H5909" i="10"/>
  <c r="N5909" i="10" s="1"/>
  <c r="H5870" i="10"/>
  <c r="N5870" i="10" s="1"/>
  <c r="H5829" i="10"/>
  <c r="N5829" i="10" s="1"/>
  <c r="H5754" i="10"/>
  <c r="N5754" i="10" s="1"/>
  <c r="H5713" i="10"/>
  <c r="N5713" i="10" s="1"/>
  <c r="H5504" i="10"/>
  <c r="N5504" i="10" s="1"/>
  <c r="H5491" i="10"/>
  <c r="N5491" i="10" s="1"/>
  <c r="H5476" i="10"/>
  <c r="N5476" i="10" s="1"/>
  <c r="H5463" i="10"/>
  <c r="N5463" i="10" s="1"/>
  <c r="H5448" i="10"/>
  <c r="N5448" i="10" s="1"/>
  <c r="H5435" i="10"/>
  <c r="N5435" i="10" s="1"/>
  <c r="H5420" i="10"/>
  <c r="N5420" i="10" s="1"/>
  <c r="H5407" i="10"/>
  <c r="N5407" i="10" s="1"/>
  <c r="H5392" i="10"/>
  <c r="N5392" i="10" s="1"/>
  <c r="H5379" i="10"/>
  <c r="N5379" i="10" s="1"/>
  <c r="H5364" i="10"/>
  <c r="N5364" i="10" s="1"/>
  <c r="H5351" i="10"/>
  <c r="N5351" i="10" s="1"/>
  <c r="H5336" i="10"/>
  <c r="N5336" i="10" s="1"/>
  <c r="H5323" i="10"/>
  <c r="N5323" i="10" s="1"/>
  <c r="H5308" i="10"/>
  <c r="N5308" i="10" s="1"/>
  <c r="H5295" i="10"/>
  <c r="N5295" i="10" s="1"/>
  <c r="H5280" i="10"/>
  <c r="N5280" i="10" s="1"/>
  <c r="H5267" i="10"/>
  <c r="N5267" i="10" s="1"/>
  <c r="H5252" i="10"/>
  <c r="N5252" i="10" s="1"/>
  <c r="H5239" i="10"/>
  <c r="N5239" i="10" s="1"/>
  <c r="H5224" i="10"/>
  <c r="N5224" i="10" s="1"/>
  <c r="H5211" i="10"/>
  <c r="N5211" i="10" s="1"/>
  <c r="H5196" i="10"/>
  <c r="N5196" i="10" s="1"/>
  <c r="H5183" i="10"/>
  <c r="N5183" i="10" s="1"/>
  <c r="H5168" i="10"/>
  <c r="N5168" i="10" s="1"/>
  <c r="H5155" i="10"/>
  <c r="N5155" i="10" s="1"/>
  <c r="H5140" i="10"/>
  <c r="N5140" i="10" s="1"/>
  <c r="H5127" i="10"/>
  <c r="N5127" i="10" s="1"/>
  <c r="H5112" i="10"/>
  <c r="N5112" i="10" s="1"/>
  <c r="H5099" i="10"/>
  <c r="N5099" i="10" s="1"/>
  <c r="H5084" i="10"/>
  <c r="N5084" i="10" s="1"/>
  <c r="H4910" i="10"/>
  <c r="N4910" i="10" s="1"/>
  <c r="H4895" i="10"/>
  <c r="N4895" i="10" s="1"/>
  <c r="H4882" i="10"/>
  <c r="N4882" i="10" s="1"/>
  <c r="H4867" i="10"/>
  <c r="N4867" i="10" s="1"/>
  <c r="H4854" i="10"/>
  <c r="N4854" i="10" s="1"/>
  <c r="H4839" i="10"/>
  <c r="N4839" i="10" s="1"/>
  <c r="H4826" i="10"/>
  <c r="N4826" i="10" s="1"/>
  <c r="H4811" i="10"/>
  <c r="N4811" i="10" s="1"/>
  <c r="H4798" i="10"/>
  <c r="N4798" i="10" s="1"/>
  <c r="H4783" i="10"/>
  <c r="N4783" i="10" s="1"/>
  <c r="H4770" i="10"/>
  <c r="N4770" i="10" s="1"/>
  <c r="H4755" i="10"/>
  <c r="N4755" i="10" s="1"/>
  <c r="H6295" i="10"/>
  <c r="N6295" i="10" s="1"/>
  <c r="H6198" i="10"/>
  <c r="N6198" i="10" s="1"/>
  <c r="H6160" i="10"/>
  <c r="N6160" i="10" s="1"/>
  <c r="H6025" i="10"/>
  <c r="N6025" i="10" s="1"/>
  <c r="H5982" i="10"/>
  <c r="N5982" i="10" s="1"/>
  <c r="H5883" i="10"/>
  <c r="N5883" i="10" s="1"/>
  <c r="H5844" i="10"/>
  <c r="N5844" i="10" s="1"/>
  <c r="H5767" i="10"/>
  <c r="N5767" i="10" s="1"/>
  <c r="H5728" i="10"/>
  <c r="N5728" i="10" s="1"/>
  <c r="H5687" i="10"/>
  <c r="N5687" i="10" s="1"/>
  <c r="H5540" i="10"/>
  <c r="N5540" i="10" s="1"/>
  <c r="H5526" i="10"/>
  <c r="N5526" i="10" s="1"/>
  <c r="H5506" i="10"/>
  <c r="N5506" i="10" s="1"/>
  <c r="H5493" i="10"/>
  <c r="N5493" i="10" s="1"/>
  <c r="H5478" i="10"/>
  <c r="N5478" i="10" s="1"/>
  <c r="H5465" i="10"/>
  <c r="N5465" i="10" s="1"/>
  <c r="H5450" i="10"/>
  <c r="N5450" i="10" s="1"/>
  <c r="H5437" i="10"/>
  <c r="N5437" i="10" s="1"/>
  <c r="H5422" i="10"/>
  <c r="N5422" i="10" s="1"/>
  <c r="H5409" i="10"/>
  <c r="N5409" i="10" s="1"/>
  <c r="H5394" i="10"/>
  <c r="N5394" i="10" s="1"/>
  <c r="H5381" i="10"/>
  <c r="N5381" i="10" s="1"/>
  <c r="H5366" i="10"/>
  <c r="N5366" i="10" s="1"/>
  <c r="H5353" i="10"/>
  <c r="N5353" i="10" s="1"/>
  <c r="H5338" i="10"/>
  <c r="N5338" i="10" s="1"/>
  <c r="H5325" i="10"/>
  <c r="N5325" i="10" s="1"/>
  <c r="H5310" i="10"/>
  <c r="N5310" i="10" s="1"/>
  <c r="H5297" i="10"/>
  <c r="N5297" i="10" s="1"/>
  <c r="H5282" i="10"/>
  <c r="N5282" i="10" s="1"/>
  <c r="H5269" i="10"/>
  <c r="N5269" i="10" s="1"/>
  <c r="H5254" i="10"/>
  <c r="N5254" i="10" s="1"/>
  <c r="H5241" i="10"/>
  <c r="N5241" i="10" s="1"/>
  <c r="H5226" i="10"/>
  <c r="N5226" i="10" s="1"/>
  <c r="H5213" i="10"/>
  <c r="N5213" i="10" s="1"/>
  <c r="H5198" i="10"/>
  <c r="N5198" i="10" s="1"/>
  <c r="H5185" i="10"/>
  <c r="N5185" i="10" s="1"/>
  <c r="H6206" i="10"/>
  <c r="N6206" i="10" s="1"/>
  <c r="H6168" i="10"/>
  <c r="N6168" i="10" s="1"/>
  <c r="H5898" i="10"/>
  <c r="N5898" i="10" s="1"/>
  <c r="H5857" i="10"/>
  <c r="N5857" i="10" s="1"/>
  <c r="H5782" i="10"/>
  <c r="N5782" i="10" s="1"/>
  <c r="H5741" i="10"/>
  <c r="N5741" i="10" s="1"/>
  <c r="H5702" i="10"/>
  <c r="N5702" i="10" s="1"/>
  <c r="H5508" i="10"/>
  <c r="N5508" i="10" s="1"/>
  <c r="H5495" i="10"/>
  <c r="N5495" i="10" s="1"/>
  <c r="H5480" i="10"/>
  <c r="N5480" i="10" s="1"/>
  <c r="H5467" i="10"/>
  <c r="N5467" i="10" s="1"/>
  <c r="H5452" i="10"/>
  <c r="N5452" i="10" s="1"/>
  <c r="H5439" i="10"/>
  <c r="N5439" i="10" s="1"/>
  <c r="H5424" i="10"/>
  <c r="N5424" i="10" s="1"/>
  <c r="H5411" i="10"/>
  <c r="N5411" i="10" s="1"/>
  <c r="H5396" i="10"/>
  <c r="N5396" i="10" s="1"/>
  <c r="H5383" i="10"/>
  <c r="N5383" i="10" s="1"/>
  <c r="H5368" i="10"/>
  <c r="N5368" i="10" s="1"/>
  <c r="H5355" i="10"/>
  <c r="N5355" i="10" s="1"/>
  <c r="H5340" i="10"/>
  <c r="N5340" i="10" s="1"/>
  <c r="H5327" i="10"/>
  <c r="N5327" i="10" s="1"/>
  <c r="H5312" i="10"/>
  <c r="N5312" i="10" s="1"/>
  <c r="H5299" i="10"/>
  <c r="N5299" i="10" s="1"/>
  <c r="H5284" i="10"/>
  <c r="N5284" i="10" s="1"/>
  <c r="H5271" i="10"/>
  <c r="N5271" i="10" s="1"/>
  <c r="H5256" i="10"/>
  <c r="N5256" i="10" s="1"/>
  <c r="H5243" i="10"/>
  <c r="N5243" i="10" s="1"/>
  <c r="H5228" i="10"/>
  <c r="N5228" i="10" s="1"/>
  <c r="H5215" i="10"/>
  <c r="N5215" i="10" s="1"/>
  <c r="H5200" i="10"/>
  <c r="N5200" i="10" s="1"/>
  <c r="H5187" i="10"/>
  <c r="N5187" i="10" s="1"/>
  <c r="H5172" i="10"/>
  <c r="N5172" i="10" s="1"/>
  <c r="H5159" i="10"/>
  <c r="N5159" i="10" s="1"/>
  <c r="H5144" i="10"/>
  <c r="N5144" i="10" s="1"/>
  <c r="H5131" i="10"/>
  <c r="N5131" i="10" s="1"/>
  <c r="H5116" i="10"/>
  <c r="N5116" i="10" s="1"/>
  <c r="H5103" i="10"/>
  <c r="N5103" i="10" s="1"/>
  <c r="H5088" i="10"/>
  <c r="N5088" i="10" s="1"/>
  <c r="H4914" i="10"/>
  <c r="N4914" i="10" s="1"/>
  <c r="H4899" i="10"/>
  <c r="N4899" i="10" s="1"/>
  <c r="H4886" i="10"/>
  <c r="N4886" i="10" s="1"/>
  <c r="H4871" i="10"/>
  <c r="N4871" i="10" s="1"/>
  <c r="H4858" i="10"/>
  <c r="N4858" i="10" s="1"/>
  <c r="H4843" i="10"/>
  <c r="N4843" i="10" s="1"/>
  <c r="H4830" i="10"/>
  <c r="N4830" i="10" s="1"/>
  <c r="H4815" i="10"/>
  <c r="N4815" i="10" s="1"/>
  <c r="H4802" i="10"/>
  <c r="N4802" i="10" s="1"/>
  <c r="H4787" i="10"/>
  <c r="N4787" i="10" s="1"/>
  <c r="H4774" i="10"/>
  <c r="N4774" i="10" s="1"/>
  <c r="H4759" i="10"/>
  <c r="N4759" i="10" s="1"/>
  <c r="H4746" i="10"/>
  <c r="N4746" i="10" s="1"/>
  <c r="H4731" i="10"/>
  <c r="N4731" i="10" s="1"/>
  <c r="H4718" i="10"/>
  <c r="N4718" i="10" s="1"/>
  <c r="H5913" i="10"/>
  <c r="N5913" i="10" s="1"/>
  <c r="H5872" i="10"/>
  <c r="N5872" i="10" s="1"/>
  <c r="H5689" i="10"/>
  <c r="N5689" i="10" s="1"/>
  <c r="H5542" i="10"/>
  <c r="N5542" i="10" s="1"/>
  <c r="H5482" i="10"/>
  <c r="N5482" i="10" s="1"/>
  <c r="H5497" i="10"/>
  <c r="N5497" i="10" s="1"/>
  <c r="H5456" i="10"/>
  <c r="N5456" i="10" s="1"/>
  <c r="H5417" i="10"/>
  <c r="N5417" i="10" s="1"/>
  <c r="H5376" i="10"/>
  <c r="N5376" i="10" s="1"/>
  <c r="H5289" i="10"/>
  <c r="N5289" i="10" s="1"/>
  <c r="H5279" i="10"/>
  <c r="N5279" i="10" s="1"/>
  <c r="H5233" i="10"/>
  <c r="N5233" i="10" s="1"/>
  <c r="H5223" i="10"/>
  <c r="N5223" i="10" s="1"/>
  <c r="H5150" i="10"/>
  <c r="N5150" i="10" s="1"/>
  <c r="H5143" i="10"/>
  <c r="N5143" i="10" s="1"/>
  <c r="H5123" i="10"/>
  <c r="N5123" i="10" s="1"/>
  <c r="H4918" i="10"/>
  <c r="N4918" i="10" s="1"/>
  <c r="H6113" i="10"/>
  <c r="N6113" i="10" s="1"/>
  <c r="H5795" i="10"/>
  <c r="N5795" i="10" s="1"/>
  <c r="H5784" i="10"/>
  <c r="N5784" i="10" s="1"/>
  <c r="H5510" i="10"/>
  <c r="N5510" i="10" s="1"/>
  <c r="H5471" i="10"/>
  <c r="N5471" i="10" s="1"/>
  <c r="H5430" i="10"/>
  <c r="N5430" i="10" s="1"/>
  <c r="H5391" i="10"/>
  <c r="N5391" i="10" s="1"/>
  <c r="H5262" i="10"/>
  <c r="N5262" i="10" s="1"/>
  <c r="H5245" i="10"/>
  <c r="N5245" i="10" s="1"/>
  <c r="H5206" i="10"/>
  <c r="N5206" i="10" s="1"/>
  <c r="H5194" i="10"/>
  <c r="N5194" i="10" s="1"/>
  <c r="H5152" i="10"/>
  <c r="N5152" i="10" s="1"/>
  <c r="H5132" i="10"/>
  <c r="N5132" i="10" s="1"/>
  <c r="H5114" i="10"/>
  <c r="N5114" i="10" s="1"/>
  <c r="H5094" i="10"/>
  <c r="N5094" i="10" s="1"/>
  <c r="H5085" i="10"/>
  <c r="N5085" i="10" s="1"/>
  <c r="H6347" i="10"/>
  <c r="N6347" i="10" s="1"/>
  <c r="H6336" i="10"/>
  <c r="N6336" i="10" s="1"/>
  <c r="H6130" i="10"/>
  <c r="N6130" i="10" s="1"/>
  <c r="H5743" i="10"/>
  <c r="N5743" i="10" s="1"/>
  <c r="H5544" i="10"/>
  <c r="N5544" i="10" s="1"/>
  <c r="H5484" i="10"/>
  <c r="N5484" i="10" s="1"/>
  <c r="H5445" i="10"/>
  <c r="N5445" i="10" s="1"/>
  <c r="H5404" i="10"/>
  <c r="N5404" i="10" s="1"/>
  <c r="H5329" i="10"/>
  <c r="N5329" i="10" s="1"/>
  <c r="H5314" i="10"/>
  <c r="N5314" i="10" s="1"/>
  <c r="H5274" i="10"/>
  <c r="N5274" i="10" s="1"/>
  <c r="H5257" i="10"/>
  <c r="N5257" i="10" s="1"/>
  <c r="H5235" i="10"/>
  <c r="N5235" i="10" s="1"/>
  <c r="H5218" i="10"/>
  <c r="N5218" i="10" s="1"/>
  <c r="H5161" i="10"/>
  <c r="N5161" i="10" s="1"/>
  <c r="H5145" i="10"/>
  <c r="N5145" i="10" s="1"/>
  <c r="H5134" i="10"/>
  <c r="N5134" i="10" s="1"/>
  <c r="H5125" i="10"/>
  <c r="N5125" i="10" s="1"/>
  <c r="H5105" i="10"/>
  <c r="N5105" i="10" s="1"/>
  <c r="H5096" i="10"/>
  <c r="N5096" i="10" s="1"/>
  <c r="H5087" i="10"/>
  <c r="N5087" i="10" s="1"/>
  <c r="H6308" i="10"/>
  <c r="N6308" i="10" s="1"/>
  <c r="H5885" i="10"/>
  <c r="N5885" i="10" s="1"/>
  <c r="H5838" i="10"/>
  <c r="N5838" i="10" s="1"/>
  <c r="H5528" i="10"/>
  <c r="N5528" i="10" s="1"/>
  <c r="H5499" i="10"/>
  <c r="N5499" i="10" s="1"/>
  <c r="H5458" i="10"/>
  <c r="N5458" i="10" s="1"/>
  <c r="H5419" i="10"/>
  <c r="N5419" i="10" s="1"/>
  <c r="H5342" i="10"/>
  <c r="N5342" i="10" s="1"/>
  <c r="H5301" i="10"/>
  <c r="N5301" i="10" s="1"/>
  <c r="H5286" i="10"/>
  <c r="N5286" i="10" s="1"/>
  <c r="H5264" i="10"/>
  <c r="N5264" i="10" s="1"/>
  <c r="H5247" i="10"/>
  <c r="N5247" i="10" s="1"/>
  <c r="H5230" i="10"/>
  <c r="N5230" i="10" s="1"/>
  <c r="H5208" i="10"/>
  <c r="N5208" i="10" s="1"/>
  <c r="H5201" i="10"/>
  <c r="N5201" i="10" s="1"/>
  <c r="H5189" i="10"/>
  <c r="N5189" i="10" s="1"/>
  <c r="H5177" i="10"/>
  <c r="N5177" i="10" s="1"/>
  <c r="H5170" i="10"/>
  <c r="N5170" i="10" s="1"/>
  <c r="H5163" i="10"/>
  <c r="N5163" i="10" s="1"/>
  <c r="H5154" i="10"/>
  <c r="N5154" i="10" s="1"/>
  <c r="H5136" i="10"/>
  <c r="N5136" i="10" s="1"/>
  <c r="H6135" i="10"/>
  <c r="N6135" i="10" s="1"/>
  <c r="H5797" i="10"/>
  <c r="N5797" i="10" s="1"/>
  <c r="H5512" i="10"/>
  <c r="N5512" i="10" s="1"/>
  <c r="H5473" i="10"/>
  <c r="N5473" i="10" s="1"/>
  <c r="H5432" i="10"/>
  <c r="N5432" i="10" s="1"/>
  <c r="H5357" i="10"/>
  <c r="N5357" i="10" s="1"/>
  <c r="H5276" i="10"/>
  <c r="N5276" i="10" s="1"/>
  <c r="H5220" i="10"/>
  <c r="N5220" i="10" s="1"/>
  <c r="H5138" i="10"/>
  <c r="N5138" i="10" s="1"/>
  <c r="H5118" i="10"/>
  <c r="N5118" i="10" s="1"/>
  <c r="H5109" i="10"/>
  <c r="N5109" i="10" s="1"/>
  <c r="H5098" i="10"/>
  <c r="N5098" i="10" s="1"/>
  <c r="H5089" i="10"/>
  <c r="N5089" i="10" s="1"/>
  <c r="H4908" i="10"/>
  <c r="N4908" i="10" s="1"/>
  <c r="H4888" i="10"/>
  <c r="N4888" i="10" s="1"/>
  <c r="H4879" i="10"/>
  <c r="N4879" i="10" s="1"/>
  <c r="H4870" i="10"/>
  <c r="N4870" i="10" s="1"/>
  <c r="H4850" i="10"/>
  <c r="N4850" i="10" s="1"/>
  <c r="H4799" i="10"/>
  <c r="N4799" i="10" s="1"/>
  <c r="H6349" i="10"/>
  <c r="N6349" i="10" s="1"/>
  <c r="H5987" i="10"/>
  <c r="N5987" i="10" s="1"/>
  <c r="H5756" i="10"/>
  <c r="N5756" i="10" s="1"/>
  <c r="H5486" i="10"/>
  <c r="N5486" i="10" s="1"/>
  <c r="H5447" i="10"/>
  <c r="N5447" i="10" s="1"/>
  <c r="H5370" i="10"/>
  <c r="N5370" i="10" s="1"/>
  <c r="H5331" i="10"/>
  <c r="N5331" i="10" s="1"/>
  <c r="H5316" i="10"/>
  <c r="N5316" i="10" s="1"/>
  <c r="H5303" i="10"/>
  <c r="N5303" i="10" s="1"/>
  <c r="H5249" i="10"/>
  <c r="N5249" i="10" s="1"/>
  <c r="H5242" i="10"/>
  <c r="N5242" i="10" s="1"/>
  <c r="H5191" i="10"/>
  <c r="N5191" i="10" s="1"/>
  <c r="H5179" i="10"/>
  <c r="N5179" i="10" s="1"/>
  <c r="H5165" i="10"/>
  <c r="N5165" i="10" s="1"/>
  <c r="H5156" i="10"/>
  <c r="N5156" i="10" s="1"/>
  <c r="H5129" i="10"/>
  <c r="N5129" i="10" s="1"/>
  <c r="H5120" i="10"/>
  <c r="N5120" i="10" s="1"/>
  <c r="H5111" i="10"/>
  <c r="N5111" i="10" s="1"/>
  <c r="H5091" i="10"/>
  <c r="N5091" i="10" s="1"/>
  <c r="H6140" i="10"/>
  <c r="N6140" i="10" s="1"/>
  <c r="H5715" i="10"/>
  <c r="N5715" i="10" s="1"/>
  <c r="H5704" i="10"/>
  <c r="N5704" i="10" s="1"/>
  <c r="H5530" i="10"/>
  <c r="N5530" i="10" s="1"/>
  <c r="H5501" i="10"/>
  <c r="N5501" i="10" s="1"/>
  <c r="H5460" i="10"/>
  <c r="N5460" i="10" s="1"/>
  <c r="H5385" i="10"/>
  <c r="N5385" i="10" s="1"/>
  <c r="H5344" i="10"/>
  <c r="N5344" i="10" s="1"/>
  <c r="H5288" i="10"/>
  <c r="N5288" i="10" s="1"/>
  <c r="H5232" i="10"/>
  <c r="N5232" i="10" s="1"/>
  <c r="H5167" i="10"/>
  <c r="N5167" i="10" s="1"/>
  <c r="H5158" i="10"/>
  <c r="N5158" i="10" s="1"/>
  <c r="H5149" i="10"/>
  <c r="N5149" i="10" s="1"/>
  <c r="H5100" i="10"/>
  <c r="N5100" i="10" s="1"/>
  <c r="H5082" i="10"/>
  <c r="N5082" i="10" s="1"/>
  <c r="H4901" i="10"/>
  <c r="N4901" i="10" s="1"/>
  <c r="H4892" i="10"/>
  <c r="N4892" i="10" s="1"/>
  <c r="H4881" i="10"/>
  <c r="N4881" i="10" s="1"/>
  <c r="H4872" i="10"/>
  <c r="N4872" i="10" s="1"/>
  <c r="H4861" i="10"/>
  <c r="N4861" i="10" s="1"/>
  <c r="H4852" i="10"/>
  <c r="N4852" i="10" s="1"/>
  <c r="H4832" i="10"/>
  <c r="N4832" i="10" s="1"/>
  <c r="H4823" i="10"/>
  <c r="N4823" i="10" s="1"/>
  <c r="H4814" i="10"/>
  <c r="N4814" i="10" s="1"/>
  <c r="H4794" i="10"/>
  <c r="N4794" i="10" s="1"/>
  <c r="H4743" i="10"/>
  <c r="N4743" i="10" s="1"/>
  <c r="H4732" i="10"/>
  <c r="N4732" i="10" s="1"/>
  <c r="H4719" i="10"/>
  <c r="N4719" i="10" s="1"/>
  <c r="H4710" i="10"/>
  <c r="N4710" i="10" s="1"/>
  <c r="H4695" i="10"/>
  <c r="N4695" i="10" s="1"/>
  <c r="H4682" i="10"/>
  <c r="N4682" i="10" s="1"/>
  <c r="H4667" i="10"/>
  <c r="N4667" i="10" s="1"/>
  <c r="H4654" i="10"/>
  <c r="N4654" i="10" s="1"/>
  <c r="H4639" i="10"/>
  <c r="N4639" i="10" s="1"/>
  <c r="H4626" i="10"/>
  <c r="N4626" i="10" s="1"/>
  <c r="H5810" i="10"/>
  <c r="N5810" i="10" s="1"/>
  <c r="H5514" i="10"/>
  <c r="N5514" i="10" s="1"/>
  <c r="H5475" i="10"/>
  <c r="N5475" i="10" s="1"/>
  <c r="H5398" i="10"/>
  <c r="N5398" i="10" s="1"/>
  <c r="H5359" i="10"/>
  <c r="N5359" i="10" s="1"/>
  <c r="H5318" i="10"/>
  <c r="N5318" i="10" s="1"/>
  <c r="H5261" i="10"/>
  <c r="N5261" i="10" s="1"/>
  <c r="H5251" i="10"/>
  <c r="N5251" i="10" s="1"/>
  <c r="H5205" i="10"/>
  <c r="N5205" i="10" s="1"/>
  <c r="H5193" i="10"/>
  <c r="N5193" i="10" s="1"/>
  <c r="H5186" i="10"/>
  <c r="N5186" i="10" s="1"/>
  <c r="H5181" i="10"/>
  <c r="N5181" i="10" s="1"/>
  <c r="H5174" i="10"/>
  <c r="N5174" i="10" s="1"/>
  <c r="H5151" i="10"/>
  <c r="N5151" i="10" s="1"/>
  <c r="H5142" i="10"/>
  <c r="N5142" i="10" s="1"/>
  <c r="H5122" i="10"/>
  <c r="N5122" i="10" s="1"/>
  <c r="H5113" i="10"/>
  <c r="N5113" i="10" s="1"/>
  <c r="H5102" i="10"/>
  <c r="N5102" i="10" s="1"/>
  <c r="H5093" i="10"/>
  <c r="N5093" i="10" s="1"/>
  <c r="H4912" i="10"/>
  <c r="N4912" i="10" s="1"/>
  <c r="H5769" i="10"/>
  <c r="N5769" i="10" s="1"/>
  <c r="H5758" i="10"/>
  <c r="N5758" i="10" s="1"/>
  <c r="H5488" i="10"/>
  <c r="N5488" i="10" s="1"/>
  <c r="H5413" i="10"/>
  <c r="N5413" i="10" s="1"/>
  <c r="H5372" i="10"/>
  <c r="N5372" i="10" s="1"/>
  <c r="H5333" i="10"/>
  <c r="N5333" i="10" s="1"/>
  <c r="H5516" i="10"/>
  <c r="N5516" i="10" s="1"/>
  <c r="H5469" i="10"/>
  <c r="N5469" i="10" s="1"/>
  <c r="H5426" i="10"/>
  <c r="N5426" i="10" s="1"/>
  <c r="H5415" i="10"/>
  <c r="N5415" i="10" s="1"/>
  <c r="H5275" i="10"/>
  <c r="N5275" i="10" s="1"/>
  <c r="H5207" i="10"/>
  <c r="N5207" i="10" s="1"/>
  <c r="H5178" i="10"/>
  <c r="N5178" i="10" s="1"/>
  <c r="H5110" i="10"/>
  <c r="N5110" i="10" s="1"/>
  <c r="H5090" i="10"/>
  <c r="N5090" i="10" s="1"/>
  <c r="H5067" i="10"/>
  <c r="N5067" i="10" s="1"/>
  <c r="H5054" i="10"/>
  <c r="N5054" i="10" s="1"/>
  <c r="H5039" i="10"/>
  <c r="N5039" i="10" s="1"/>
  <c r="H5026" i="10"/>
  <c r="N5026" i="10" s="1"/>
  <c r="H5011" i="10"/>
  <c r="N5011" i="10" s="1"/>
  <c r="H4998" i="10"/>
  <c r="N4998" i="10" s="1"/>
  <c r="H4983" i="10"/>
  <c r="N4983" i="10" s="1"/>
  <c r="H4970" i="10"/>
  <c r="N4970" i="10" s="1"/>
  <c r="H4955" i="10"/>
  <c r="N4955" i="10" s="1"/>
  <c r="H4953" i="10"/>
  <c r="N4953" i="10" s="1"/>
  <c r="H4951" i="10"/>
  <c r="N4951" i="10" s="1"/>
  <c r="H4949" i="10"/>
  <c r="N4949" i="10" s="1"/>
  <c r="H4947" i="10"/>
  <c r="N4947" i="10" s="1"/>
  <c r="H4945" i="10"/>
  <c r="N4945" i="10" s="1"/>
  <c r="H4943" i="10"/>
  <c r="N4943" i="10" s="1"/>
  <c r="H4941" i="10"/>
  <c r="N4941" i="10" s="1"/>
  <c r="H4939" i="10"/>
  <c r="N4939" i="10" s="1"/>
  <c r="H4937" i="10"/>
  <c r="N4937" i="10" s="1"/>
  <c r="H4935" i="10"/>
  <c r="N4935" i="10" s="1"/>
  <c r="H4933" i="10"/>
  <c r="N4933" i="10" s="1"/>
  <c r="H4931" i="10"/>
  <c r="N4931" i="10" s="1"/>
  <c r="H4929" i="10"/>
  <c r="N4929" i="10" s="1"/>
  <c r="H4927" i="10"/>
  <c r="N4927" i="10" s="1"/>
  <c r="H4925" i="10"/>
  <c r="N4925" i="10" s="1"/>
  <c r="H4923" i="10"/>
  <c r="N4923" i="10" s="1"/>
  <c r="H4921" i="10"/>
  <c r="N4921" i="10" s="1"/>
  <c r="H4911" i="10"/>
  <c r="N4911" i="10" s="1"/>
  <c r="H4904" i="10"/>
  <c r="N4904" i="10" s="1"/>
  <c r="H4874" i="10"/>
  <c r="N4874" i="10" s="1"/>
  <c r="H4860" i="10"/>
  <c r="N4860" i="10" s="1"/>
  <c r="H4835" i="10"/>
  <c r="N4835" i="10" s="1"/>
  <c r="H4821" i="10"/>
  <c r="N4821" i="10" s="1"/>
  <c r="H4805" i="10"/>
  <c r="N4805" i="10" s="1"/>
  <c r="H4782" i="10"/>
  <c r="N4782" i="10" s="1"/>
  <c r="H4753" i="10"/>
  <c r="N4753" i="10" s="1"/>
  <c r="H5320" i="10"/>
  <c r="N5320" i="10" s="1"/>
  <c r="H5270" i="10"/>
  <c r="N5270" i="10" s="1"/>
  <c r="H5246" i="10"/>
  <c r="N5246" i="10" s="1"/>
  <c r="H5139" i="10"/>
  <c r="N5139" i="10" s="1"/>
  <c r="H5117" i="10"/>
  <c r="N5117" i="10" s="1"/>
  <c r="H5069" i="10"/>
  <c r="N5069" i="10" s="1"/>
  <c r="H5056" i="10"/>
  <c r="N5056" i="10" s="1"/>
  <c r="H5041" i="10"/>
  <c r="N5041" i="10" s="1"/>
  <c r="H5028" i="10"/>
  <c r="N5028" i="10" s="1"/>
  <c r="H5013" i="10"/>
  <c r="N5013" i="10" s="1"/>
  <c r="H5000" i="10"/>
  <c r="N5000" i="10" s="1"/>
  <c r="H4985" i="10"/>
  <c r="N4985" i="10" s="1"/>
  <c r="H4972" i="10"/>
  <c r="N4972" i="10" s="1"/>
  <c r="H4957" i="10"/>
  <c r="N4957" i="10" s="1"/>
  <c r="H4906" i="10"/>
  <c r="N4906" i="10" s="1"/>
  <c r="H4897" i="10"/>
  <c r="N4897" i="10" s="1"/>
  <c r="H4846" i="10"/>
  <c r="N4846" i="10" s="1"/>
  <c r="H4837" i="10"/>
  <c r="N4837" i="10" s="1"/>
  <c r="H4828" i="10"/>
  <c r="N4828" i="10" s="1"/>
  <c r="H4791" i="10"/>
  <c r="N4791" i="10" s="1"/>
  <c r="H4771" i="10"/>
  <c r="N4771" i="10" s="1"/>
  <c r="H4764" i="10"/>
  <c r="N4764" i="10" s="1"/>
  <c r="H4735" i="10"/>
  <c r="N4735" i="10" s="1"/>
  <c r="H4717" i="10"/>
  <c r="N4717" i="10" s="1"/>
  <c r="H4708" i="10"/>
  <c r="N4708" i="10" s="1"/>
  <c r="H4684" i="10"/>
  <c r="N4684" i="10" s="1"/>
  <c r="H4673" i="10"/>
  <c r="N4673" i="10" s="1"/>
  <c r="H4662" i="10"/>
  <c r="N4662" i="10" s="1"/>
  <c r="H4649" i="10"/>
  <c r="N4649" i="10" s="1"/>
  <c r="H5374" i="10"/>
  <c r="N5374" i="10" s="1"/>
  <c r="H5363" i="10"/>
  <c r="N5363" i="10" s="1"/>
  <c r="H5285" i="10"/>
  <c r="N5285" i="10" s="1"/>
  <c r="H5217" i="10"/>
  <c r="N5217" i="10" s="1"/>
  <c r="H5204" i="10"/>
  <c r="N5204" i="10" s="1"/>
  <c r="H5157" i="10"/>
  <c r="N5157" i="10" s="1"/>
  <c r="H5097" i="10"/>
  <c r="N5097" i="10" s="1"/>
  <c r="H5092" i="10"/>
  <c r="N5092" i="10" s="1"/>
  <c r="H5071" i="10"/>
  <c r="N5071" i="10" s="1"/>
  <c r="H5058" i="10"/>
  <c r="N5058" i="10" s="1"/>
  <c r="H5043" i="10"/>
  <c r="N5043" i="10" s="1"/>
  <c r="H5030" i="10"/>
  <c r="N5030" i="10" s="1"/>
  <c r="H5015" i="10"/>
  <c r="N5015" i="10" s="1"/>
  <c r="H5002" i="10"/>
  <c r="N5002" i="10" s="1"/>
  <c r="H4987" i="10"/>
  <c r="N4987" i="10" s="1"/>
  <c r="H4974" i="10"/>
  <c r="N4974" i="10" s="1"/>
  <c r="H4959" i="10"/>
  <c r="N4959" i="10" s="1"/>
  <c r="H4913" i="10"/>
  <c r="N4913" i="10" s="1"/>
  <c r="H4890" i="10"/>
  <c r="N4890" i="10" s="1"/>
  <c r="H4876" i="10"/>
  <c r="N4876" i="10" s="1"/>
  <c r="H4869" i="10"/>
  <c r="N4869" i="10" s="1"/>
  <c r="H4862" i="10"/>
  <c r="N4862" i="10" s="1"/>
  <c r="H4853" i="10"/>
  <c r="N4853" i="10" s="1"/>
  <c r="H4807" i="10"/>
  <c r="N4807" i="10" s="1"/>
  <c r="H4784" i="10"/>
  <c r="N4784" i="10" s="1"/>
  <c r="H4773" i="10"/>
  <c r="N4773" i="10" s="1"/>
  <c r="H4766" i="10"/>
  <c r="N4766" i="10" s="1"/>
  <c r="H4737" i="10"/>
  <c r="N4737" i="10" s="1"/>
  <c r="H4728" i="10"/>
  <c r="N4728" i="10" s="1"/>
  <c r="H4697" i="10"/>
  <c r="N4697" i="10" s="1"/>
  <c r="H4686" i="10"/>
  <c r="N4686" i="10" s="1"/>
  <c r="H4675" i="10"/>
  <c r="N4675" i="10" s="1"/>
  <c r="H4664" i="10"/>
  <c r="N4664" i="10" s="1"/>
  <c r="H4651" i="10"/>
  <c r="N4651" i="10" s="1"/>
  <c r="H4640" i="10"/>
  <c r="N4640" i="10" s="1"/>
  <c r="H4627" i="10"/>
  <c r="N4627" i="10" s="1"/>
  <c r="H4618" i="10"/>
  <c r="N4618" i="10" s="1"/>
  <c r="H5428" i="10"/>
  <c r="N5428" i="10" s="1"/>
  <c r="H5317" i="10"/>
  <c r="N5317" i="10" s="1"/>
  <c r="H5277" i="10"/>
  <c r="N5277" i="10" s="1"/>
  <c r="H5180" i="10"/>
  <c r="N5180" i="10" s="1"/>
  <c r="H5107" i="10"/>
  <c r="N5107" i="10" s="1"/>
  <c r="H5073" i="10"/>
  <c r="N5073" i="10" s="1"/>
  <c r="H5060" i="10"/>
  <c r="N5060" i="10" s="1"/>
  <c r="H5045" i="10"/>
  <c r="N5045" i="10" s="1"/>
  <c r="H5032" i="10"/>
  <c r="N5032" i="10" s="1"/>
  <c r="H5017" i="10"/>
  <c r="N5017" i="10" s="1"/>
  <c r="H5004" i="10"/>
  <c r="N5004" i="10" s="1"/>
  <c r="H4989" i="10"/>
  <c r="N4989" i="10" s="1"/>
  <c r="H4976" i="10"/>
  <c r="N4976" i="10" s="1"/>
  <c r="H4961" i="10"/>
  <c r="N4961" i="10" s="1"/>
  <c r="H4883" i="10"/>
  <c r="N4883" i="10" s="1"/>
  <c r="H4878" i="10"/>
  <c r="N4878" i="10" s="1"/>
  <c r="H4864" i="10"/>
  <c r="N4864" i="10" s="1"/>
  <c r="H4848" i="10"/>
  <c r="N4848" i="10" s="1"/>
  <c r="H4816" i="10"/>
  <c r="N4816" i="10" s="1"/>
  <c r="H4809" i="10"/>
  <c r="N4809" i="10" s="1"/>
  <c r="H4800" i="10"/>
  <c r="N4800" i="10" s="1"/>
  <c r="H4793" i="10"/>
  <c r="N4793" i="10" s="1"/>
  <c r="H4786" i="10"/>
  <c r="N4786" i="10" s="1"/>
  <c r="H4757" i="10"/>
  <c r="N4757" i="10" s="1"/>
  <c r="H4748" i="10"/>
  <c r="N4748" i="10" s="1"/>
  <c r="H4739" i="10"/>
  <c r="N4739" i="10" s="1"/>
  <c r="H4730" i="10"/>
  <c r="N4730" i="10" s="1"/>
  <c r="H4699" i="10"/>
  <c r="N4699" i="10" s="1"/>
  <c r="H4688" i="10"/>
  <c r="N4688" i="10" s="1"/>
  <c r="H4666" i="10"/>
  <c r="N4666" i="10" s="1"/>
  <c r="H4653" i="10"/>
  <c r="N4653" i="10" s="1"/>
  <c r="H4642" i="10"/>
  <c r="N4642" i="10" s="1"/>
  <c r="H5290" i="10"/>
  <c r="N5290" i="10" s="1"/>
  <c r="H5248" i="10"/>
  <c r="N5248" i="10" s="1"/>
  <c r="H5162" i="10"/>
  <c r="N5162" i="10" s="1"/>
  <c r="H5141" i="10"/>
  <c r="N5141" i="10" s="1"/>
  <c r="H5124" i="10"/>
  <c r="N5124" i="10" s="1"/>
  <c r="H5119" i="10"/>
  <c r="N5119" i="10" s="1"/>
  <c r="H5075" i="10"/>
  <c r="N5075" i="10" s="1"/>
  <c r="H5062" i="10"/>
  <c r="N5062" i="10" s="1"/>
  <c r="H5047" i="10"/>
  <c r="N5047" i="10" s="1"/>
  <c r="H5034" i="10"/>
  <c r="N5034" i="10" s="1"/>
  <c r="H5019" i="10"/>
  <c r="N5019" i="10" s="1"/>
  <c r="H5006" i="10"/>
  <c r="N5006" i="10" s="1"/>
  <c r="H4991" i="10"/>
  <c r="N4991" i="10" s="1"/>
  <c r="H4978" i="10"/>
  <c r="N4978" i="10" s="1"/>
  <c r="H4963" i="10"/>
  <c r="N4963" i="10" s="1"/>
  <c r="H4915" i="10"/>
  <c r="N4915" i="10" s="1"/>
  <c r="H4855" i="10"/>
  <c r="N4855" i="10" s="1"/>
  <c r="H4841" i="10"/>
  <c r="N4841" i="10" s="1"/>
  <c r="H4825" i="10"/>
  <c r="N4825" i="10" s="1"/>
  <c r="H4818" i="10"/>
  <c r="N4818" i="10" s="1"/>
  <c r="H4775" i="10"/>
  <c r="N4775" i="10" s="1"/>
  <c r="H4768" i="10"/>
  <c r="N4768" i="10" s="1"/>
  <c r="H4701" i="10"/>
  <c r="N4701" i="10" s="1"/>
  <c r="H4690" i="10"/>
  <c r="N4690" i="10" s="1"/>
  <c r="H4677" i="10"/>
  <c r="N4677" i="10" s="1"/>
  <c r="H4644" i="10"/>
  <c r="N4644" i="10" s="1"/>
  <c r="H6027" i="10"/>
  <c r="N6027" i="10" s="1"/>
  <c r="H5441" i="10"/>
  <c r="N5441" i="10" s="1"/>
  <c r="H5387" i="10"/>
  <c r="N5387" i="10" s="1"/>
  <c r="H5219" i="10"/>
  <c r="N5219" i="10" s="1"/>
  <c r="H5077" i="10"/>
  <c r="N5077" i="10" s="1"/>
  <c r="H5064" i="10"/>
  <c r="N5064" i="10" s="1"/>
  <c r="H5049" i="10"/>
  <c r="N5049" i="10" s="1"/>
  <c r="H5036" i="10"/>
  <c r="N5036" i="10" s="1"/>
  <c r="H5021" i="10"/>
  <c r="N5021" i="10" s="1"/>
  <c r="H5008" i="10"/>
  <c r="N5008" i="10" s="1"/>
  <c r="H4993" i="10"/>
  <c r="N4993" i="10" s="1"/>
  <c r="H4980" i="10"/>
  <c r="N4980" i="10" s="1"/>
  <c r="H4965" i="10"/>
  <c r="N4965" i="10" s="1"/>
  <c r="H4894" i="10"/>
  <c r="N4894" i="10" s="1"/>
  <c r="H4885" i="10"/>
  <c r="N4885" i="10" s="1"/>
  <c r="H4866" i="10"/>
  <c r="N4866" i="10" s="1"/>
  <c r="H4857" i="10"/>
  <c r="N4857" i="10" s="1"/>
  <c r="H4795" i="10"/>
  <c r="N4795" i="10" s="1"/>
  <c r="H4788" i="10"/>
  <c r="N4788" i="10" s="1"/>
  <c r="H4777" i="10"/>
  <c r="N4777" i="10" s="1"/>
  <c r="H4750" i="10"/>
  <c r="N4750" i="10" s="1"/>
  <c r="H4741" i="10"/>
  <c r="N4741" i="10" s="1"/>
  <c r="H4721" i="10"/>
  <c r="N4721" i="10" s="1"/>
  <c r="H4712" i="10"/>
  <c r="N4712" i="10" s="1"/>
  <c r="H4703" i="10"/>
  <c r="N4703" i="10" s="1"/>
  <c r="H4692" i="10"/>
  <c r="N4692" i="10" s="1"/>
  <c r="H4679" i="10"/>
  <c r="N4679" i="10" s="1"/>
  <c r="H4668" i="10"/>
  <c r="N4668" i="10" s="1"/>
  <c r="H4655" i="10"/>
  <c r="N4655" i="10" s="1"/>
  <c r="H4646" i="10"/>
  <c r="N4646" i="10" s="1"/>
  <c r="H4633" i="10"/>
  <c r="N4633" i="10" s="1"/>
  <c r="H4622" i="10"/>
  <c r="N4622" i="10" s="1"/>
  <c r="H4609" i="10"/>
  <c r="N4609" i="10" s="1"/>
  <c r="H4596" i="10"/>
  <c r="N4596" i="10" s="1"/>
  <c r="H6170" i="10"/>
  <c r="N6170" i="10" s="1"/>
  <c r="H5214" i="10"/>
  <c r="N5214" i="10" s="1"/>
  <c r="H5146" i="10"/>
  <c r="N5146" i="10" s="1"/>
  <c r="H5104" i="10"/>
  <c r="N5104" i="10" s="1"/>
  <c r="H5079" i="10"/>
  <c r="N5079" i="10" s="1"/>
  <c r="H5066" i="10"/>
  <c r="N5066" i="10" s="1"/>
  <c r="H5051" i="10"/>
  <c r="N5051" i="10" s="1"/>
  <c r="H5038" i="10"/>
  <c r="N5038" i="10" s="1"/>
  <c r="H5023" i="10"/>
  <c r="N5023" i="10" s="1"/>
  <c r="H5010" i="10"/>
  <c r="N5010" i="10" s="1"/>
  <c r="H4995" i="10"/>
  <c r="N4995" i="10" s="1"/>
  <c r="H4982" i="10"/>
  <c r="N4982" i="10" s="1"/>
  <c r="H4967" i="10"/>
  <c r="N4967" i="10" s="1"/>
  <c r="H4903" i="10"/>
  <c r="N4903" i="10" s="1"/>
  <c r="H4880" i="10"/>
  <c r="N4880" i="10" s="1"/>
  <c r="H4834" i="10"/>
  <c r="N4834" i="10" s="1"/>
  <c r="H4820" i="10"/>
  <c r="N4820" i="10" s="1"/>
  <c r="H4804" i="10"/>
  <c r="N4804" i="10" s="1"/>
  <c r="H4779" i="10"/>
  <c r="N4779" i="10" s="1"/>
  <c r="H4761" i="10"/>
  <c r="N4761" i="10" s="1"/>
  <c r="H4752" i="10"/>
  <c r="N4752" i="10" s="1"/>
  <c r="H4723" i="10"/>
  <c r="N4723" i="10" s="1"/>
  <c r="H4714" i="10"/>
  <c r="N4714" i="10" s="1"/>
  <c r="H4694" i="10"/>
  <c r="N4694" i="10" s="1"/>
  <c r="H4681" i="10"/>
  <c r="N4681" i="10" s="1"/>
  <c r="H4670" i="10"/>
  <c r="N4670" i="10" s="1"/>
  <c r="H4657" i="10"/>
  <c r="N4657" i="10" s="1"/>
  <c r="H4635" i="10"/>
  <c r="N4635" i="10" s="1"/>
  <c r="H4624" i="10"/>
  <c r="N4624" i="10" s="1"/>
  <c r="H4611" i="10"/>
  <c r="N4611" i="10" s="1"/>
  <c r="H4598" i="10"/>
  <c r="N4598" i="10" s="1"/>
  <c r="H4583" i="10"/>
  <c r="N4583" i="10" s="1"/>
  <c r="H4570" i="10"/>
  <c r="N4570" i="10" s="1"/>
  <c r="H4555" i="10"/>
  <c r="N4555" i="10" s="1"/>
  <c r="H4542" i="10"/>
  <c r="N4542" i="10" s="1"/>
  <c r="H4527" i="10"/>
  <c r="N4527" i="10" s="1"/>
  <c r="H4514" i="10"/>
  <c r="N4514" i="10" s="1"/>
  <c r="H6178" i="10"/>
  <c r="N6178" i="10" s="1"/>
  <c r="H5346" i="10"/>
  <c r="N5346" i="10" s="1"/>
  <c r="H5335" i="10"/>
  <c r="N5335" i="10" s="1"/>
  <c r="H5292" i="10"/>
  <c r="N5292" i="10" s="1"/>
  <c r="H5229" i="10"/>
  <c r="N5229" i="10" s="1"/>
  <c r="H5195" i="10"/>
  <c r="N5195" i="10" s="1"/>
  <c r="H5190" i="10"/>
  <c r="N5190" i="10" s="1"/>
  <c r="H5169" i="10"/>
  <c r="N5169" i="10" s="1"/>
  <c r="H5164" i="10"/>
  <c r="N5164" i="10" s="1"/>
  <c r="H5126" i="10"/>
  <c r="N5126" i="10" s="1"/>
  <c r="H5121" i="10"/>
  <c r="N5121" i="10" s="1"/>
  <c r="H5086" i="10"/>
  <c r="N5086" i="10" s="1"/>
  <c r="H5081" i="10"/>
  <c r="N5081" i="10" s="1"/>
  <c r="H5068" i="10"/>
  <c r="N5068" i="10" s="1"/>
  <c r="H5053" i="10"/>
  <c r="N5053" i="10" s="1"/>
  <c r="H5040" i="10"/>
  <c r="N5040" i="10" s="1"/>
  <c r="H5025" i="10"/>
  <c r="N5025" i="10" s="1"/>
  <c r="H5012" i="10"/>
  <c r="N5012" i="10" s="1"/>
  <c r="H4997" i="10"/>
  <c r="N4997" i="10" s="1"/>
  <c r="H4984" i="10"/>
  <c r="N4984" i="10" s="1"/>
  <c r="H4969" i="10"/>
  <c r="N4969" i="10" s="1"/>
  <c r="H4956" i="10"/>
  <c r="N4956" i="10" s="1"/>
  <c r="H4954" i="10"/>
  <c r="N4954" i="10" s="1"/>
  <c r="H4952" i="10"/>
  <c r="N4952" i="10" s="1"/>
  <c r="H4950" i="10"/>
  <c r="N4950" i="10" s="1"/>
  <c r="H4948" i="10"/>
  <c r="N4948" i="10" s="1"/>
  <c r="H4946" i="10"/>
  <c r="N4946" i="10" s="1"/>
  <c r="H4944" i="10"/>
  <c r="N4944" i="10" s="1"/>
  <c r="H4942" i="10"/>
  <c r="N4942" i="10" s="1"/>
  <c r="H4940" i="10"/>
  <c r="N4940" i="10" s="1"/>
  <c r="H4938" i="10"/>
  <c r="N4938" i="10" s="1"/>
  <c r="H4936" i="10"/>
  <c r="N4936" i="10" s="1"/>
  <c r="H4934" i="10"/>
  <c r="N4934" i="10" s="1"/>
  <c r="H4932" i="10"/>
  <c r="N4932" i="10" s="1"/>
  <c r="H4930" i="10"/>
  <c r="N4930" i="10" s="1"/>
  <c r="H4928" i="10"/>
  <c r="N4928" i="10" s="1"/>
  <c r="H4926" i="10"/>
  <c r="N4926" i="10" s="1"/>
  <c r="H4924" i="10"/>
  <c r="N4924" i="10" s="1"/>
  <c r="H4922" i="10"/>
  <c r="N4922" i="10" s="1"/>
  <c r="H4920" i="10"/>
  <c r="N4920" i="10" s="1"/>
  <c r="H4896" i="10"/>
  <c r="N4896" i="10" s="1"/>
  <c r="H4887" i="10"/>
  <c r="N4887" i="10" s="1"/>
  <c r="H4873" i="10"/>
  <c r="N4873" i="10" s="1"/>
  <c r="H4859" i="10"/>
  <c r="N4859" i="10" s="1"/>
  <c r="H4845" i="10"/>
  <c r="N4845" i="10" s="1"/>
  <c r="H4836" i="10"/>
  <c r="N4836" i="10" s="1"/>
  <c r="H4827" i="10"/>
  <c r="N4827" i="10" s="1"/>
  <c r="H4822" i="10"/>
  <c r="N4822" i="10" s="1"/>
  <c r="H4813" i="10"/>
  <c r="N4813" i="10" s="1"/>
  <c r="H4797" i="10"/>
  <c r="N4797" i="10" s="1"/>
  <c r="H4790" i="10"/>
  <c r="N4790" i="10" s="1"/>
  <c r="H4781" i="10"/>
  <c r="N4781" i="10" s="1"/>
  <c r="H4763" i="10"/>
  <c r="N4763" i="10" s="1"/>
  <c r="H4754" i="10"/>
  <c r="N4754" i="10" s="1"/>
  <c r="H4734" i="10"/>
  <c r="N4734" i="10" s="1"/>
  <c r="H4725" i="10"/>
  <c r="N4725" i="10" s="1"/>
  <c r="H4716" i="10"/>
  <c r="N4716" i="10" s="1"/>
  <c r="H4705" i="10"/>
  <c r="N4705" i="10" s="1"/>
  <c r="H4672" i="10"/>
  <c r="N4672" i="10" s="1"/>
  <c r="H4659" i="10"/>
  <c r="N4659" i="10" s="1"/>
  <c r="H4648" i="10"/>
  <c r="N4648" i="10" s="1"/>
  <c r="H4637" i="10"/>
  <c r="N4637" i="10" s="1"/>
  <c r="H4613" i="10"/>
  <c r="N4613" i="10" s="1"/>
  <c r="H4600" i="10"/>
  <c r="N4600" i="10" s="1"/>
  <c r="H4585" i="10"/>
  <c r="N4585" i="10" s="1"/>
  <c r="H4572" i="10"/>
  <c r="N4572" i="10" s="1"/>
  <c r="H4557" i="10"/>
  <c r="N4557" i="10" s="1"/>
  <c r="H4544" i="10"/>
  <c r="N4544" i="10" s="1"/>
  <c r="H4529" i="10"/>
  <c r="N4529" i="10" s="1"/>
  <c r="H4516" i="10"/>
  <c r="N4516" i="10" s="1"/>
  <c r="H5823" i="10"/>
  <c r="N5823" i="10" s="1"/>
  <c r="H5454" i="10"/>
  <c r="N5454" i="10" s="1"/>
  <c r="H5443" i="10"/>
  <c r="N5443" i="10" s="1"/>
  <c r="H5400" i="10"/>
  <c r="N5400" i="10" s="1"/>
  <c r="H5389" i="10"/>
  <c r="N5389" i="10" s="1"/>
  <c r="H5258" i="10"/>
  <c r="N5258" i="10" s="1"/>
  <c r="H5221" i="10"/>
  <c r="N5221" i="10" s="1"/>
  <c r="H5133" i="10"/>
  <c r="N5133" i="10" s="1"/>
  <c r="H5070" i="10"/>
  <c r="N5070" i="10" s="1"/>
  <c r="H5055" i="10"/>
  <c r="N5055" i="10" s="1"/>
  <c r="H5042" i="10"/>
  <c r="N5042" i="10" s="1"/>
  <c r="H5027" i="10"/>
  <c r="N5027" i="10" s="1"/>
  <c r="H5014" i="10"/>
  <c r="N5014" i="10" s="1"/>
  <c r="H4999" i="10"/>
  <c r="N4999" i="10" s="1"/>
  <c r="H4986" i="10"/>
  <c r="N4986" i="10" s="1"/>
  <c r="H4971" i="10"/>
  <c r="N4971" i="10" s="1"/>
  <c r="H4958" i="10"/>
  <c r="N4958" i="10" s="1"/>
  <c r="H4905" i="10"/>
  <c r="N4905" i="10" s="1"/>
  <c r="H4898" i="10"/>
  <c r="N4898" i="10" s="1"/>
  <c r="H4875" i="10"/>
  <c r="N4875" i="10" s="1"/>
  <c r="H4868" i="10"/>
  <c r="N4868" i="10" s="1"/>
  <c r="H4838" i="10"/>
  <c r="N4838" i="10" s="1"/>
  <c r="H4806" i="10"/>
  <c r="N4806" i="10" s="1"/>
  <c r="H4772" i="10"/>
  <c r="N4772" i="10" s="1"/>
  <c r="H4745" i="10"/>
  <c r="N4745" i="10" s="1"/>
  <c r="H4736" i="10"/>
  <c r="N4736" i="10" s="1"/>
  <c r="H4727" i="10"/>
  <c r="N4727" i="10" s="1"/>
  <c r="H4707" i="10"/>
  <c r="N4707" i="10" s="1"/>
  <c r="H4696" i="10"/>
  <c r="N4696" i="10" s="1"/>
  <c r="H4683" i="10"/>
  <c r="N4683" i="10" s="1"/>
  <c r="H4674" i="10"/>
  <c r="N4674" i="10" s="1"/>
  <c r="H4661" i="10"/>
  <c r="N4661" i="10" s="1"/>
  <c r="H4650" i="10"/>
  <c r="N4650" i="10" s="1"/>
  <c r="H4615" i="10"/>
  <c r="N4615" i="10" s="1"/>
  <c r="H4602" i="10"/>
  <c r="N4602" i="10" s="1"/>
  <c r="H4587" i="10"/>
  <c r="N4587" i="10" s="1"/>
  <c r="H4574" i="10"/>
  <c r="N4574" i="10" s="1"/>
  <c r="H4559" i="10"/>
  <c r="N4559" i="10" s="1"/>
  <c r="H4546" i="10"/>
  <c r="N4546" i="10" s="1"/>
  <c r="H4531" i="10"/>
  <c r="N4531" i="10" s="1"/>
  <c r="H4518" i="10"/>
  <c r="N4518" i="10" s="1"/>
  <c r="H5717" i="10"/>
  <c r="N5717" i="10" s="1"/>
  <c r="H5305" i="10"/>
  <c r="N5305" i="10" s="1"/>
  <c r="H5263" i="10"/>
  <c r="N5263" i="10" s="1"/>
  <c r="H5234" i="10"/>
  <c r="N5234" i="10" s="1"/>
  <c r="H5148" i="10"/>
  <c r="N5148" i="10" s="1"/>
  <c r="H5106" i="10"/>
  <c r="N5106" i="10" s="1"/>
  <c r="H5101" i="10"/>
  <c r="N5101" i="10" s="1"/>
  <c r="H5083" i="10"/>
  <c r="N5083" i="10" s="1"/>
  <c r="H5072" i="10"/>
  <c r="N5072" i="10" s="1"/>
  <c r="H5057" i="10"/>
  <c r="N5057" i="10" s="1"/>
  <c r="H5044" i="10"/>
  <c r="N5044" i="10" s="1"/>
  <c r="H5029" i="10"/>
  <c r="N5029" i="10" s="1"/>
  <c r="H5016" i="10"/>
  <c r="N5016" i="10" s="1"/>
  <c r="H5001" i="10"/>
  <c r="N5001" i="10" s="1"/>
  <c r="H4988" i="10"/>
  <c r="N4988" i="10" s="1"/>
  <c r="H4973" i="10"/>
  <c r="N4973" i="10" s="1"/>
  <c r="H4960" i="10"/>
  <c r="N4960" i="10" s="1"/>
  <c r="H4907" i="10"/>
  <c r="N4907" i="10" s="1"/>
  <c r="H4889" i="10"/>
  <c r="N4889" i="10" s="1"/>
  <c r="H5135" i="10"/>
  <c r="N5135" i="10" s="1"/>
  <c r="H5130" i="10"/>
  <c r="N5130" i="10" s="1"/>
  <c r="H5095" i="10"/>
  <c r="N5095" i="10" s="1"/>
  <c r="H5048" i="10"/>
  <c r="N5048" i="10" s="1"/>
  <c r="H5007" i="10"/>
  <c r="N5007" i="10" s="1"/>
  <c r="H4968" i="10"/>
  <c r="N4968" i="10" s="1"/>
  <c r="H4796" i="10"/>
  <c r="N4796" i="10" s="1"/>
  <c r="H4620" i="10"/>
  <c r="N4620" i="10" s="1"/>
  <c r="H4608" i="10"/>
  <c r="N4608" i="10" s="1"/>
  <c r="H4592" i="10"/>
  <c r="N4592" i="10" s="1"/>
  <c r="H4558" i="10"/>
  <c r="N4558" i="10" s="1"/>
  <c r="H4547" i="10"/>
  <c r="N4547" i="10" s="1"/>
  <c r="H4540" i="10"/>
  <c r="N4540" i="10" s="1"/>
  <c r="H4524" i="10"/>
  <c r="N4524" i="10" s="1"/>
  <c r="H4504" i="10"/>
  <c r="N4504" i="10" s="1"/>
  <c r="H4491" i="10"/>
  <c r="N4491" i="10" s="1"/>
  <c r="H4476" i="10"/>
  <c r="N4476" i="10" s="1"/>
  <c r="H4463" i="10"/>
  <c r="N4463" i="10" s="1"/>
  <c r="H4448" i="10"/>
  <c r="N4448" i="10" s="1"/>
  <c r="H4435" i="10"/>
  <c r="N4435" i="10" s="1"/>
  <c r="H4420" i="10"/>
  <c r="N4420" i="10" s="1"/>
  <c r="H4407" i="10"/>
  <c r="N4407" i="10" s="1"/>
  <c r="H4392" i="10"/>
  <c r="N4392" i="10" s="1"/>
  <c r="H4379" i="10"/>
  <c r="N4379" i="10" s="1"/>
  <c r="H4364" i="10"/>
  <c r="N4364" i="10" s="1"/>
  <c r="H4351" i="10"/>
  <c r="N4351" i="10" s="1"/>
  <c r="H1965" i="10"/>
  <c r="N1965" i="10" s="1"/>
  <c r="H1927" i="10"/>
  <c r="N1927" i="10" s="1"/>
  <c r="H1565" i="10"/>
  <c r="N1565" i="10" s="1"/>
  <c r="H1403" i="10"/>
  <c r="N1403" i="10" s="1"/>
  <c r="H1313" i="10"/>
  <c r="N1313" i="10" s="1"/>
  <c r="H689" i="10"/>
  <c r="N689" i="10" s="1"/>
  <c r="H5173" i="10"/>
  <c r="N5173" i="10" s="1"/>
  <c r="H5061" i="10"/>
  <c r="N5061" i="10" s="1"/>
  <c r="H5022" i="10"/>
  <c r="N5022" i="10" s="1"/>
  <c r="H4981" i="10"/>
  <c r="N4981" i="10" s="1"/>
  <c r="H4916" i="10"/>
  <c r="N4916" i="10" s="1"/>
  <c r="H4780" i="10"/>
  <c r="N4780" i="10" s="1"/>
  <c r="H4762" i="10"/>
  <c r="N4762" i="10" s="1"/>
  <c r="H4742" i="10"/>
  <c r="N4742" i="10" s="1"/>
  <c r="H4687" i="10"/>
  <c r="N4687" i="10" s="1"/>
  <c r="H4599" i="10"/>
  <c r="N4599" i="10" s="1"/>
  <c r="H4567" i="10"/>
  <c r="N4567" i="10" s="1"/>
  <c r="H4549" i="10"/>
  <c r="N4549" i="10" s="1"/>
  <c r="H4533" i="10"/>
  <c r="N4533" i="10" s="1"/>
  <c r="H4526" i="10"/>
  <c r="N4526" i="10" s="1"/>
  <c r="H4515" i="10"/>
  <c r="N4515" i="10" s="1"/>
  <c r="H4506" i="10"/>
  <c r="N4506" i="10" s="1"/>
  <c r="H4493" i="10"/>
  <c r="N4493" i="10" s="1"/>
  <c r="H4478" i="10"/>
  <c r="N4478" i="10" s="1"/>
  <c r="H4465" i="10"/>
  <c r="N4465" i="10" s="1"/>
  <c r="H4450" i="10"/>
  <c r="N4450" i="10" s="1"/>
  <c r="H4437" i="10"/>
  <c r="N4437" i="10" s="1"/>
  <c r="H4422" i="10"/>
  <c r="N4422" i="10" s="1"/>
  <c r="H4409" i="10"/>
  <c r="N4409" i="10" s="1"/>
  <c r="H4394" i="10"/>
  <c r="N4394" i="10" s="1"/>
  <c r="H4381" i="10"/>
  <c r="N4381" i="10" s="1"/>
  <c r="H4366" i="10"/>
  <c r="N4366" i="10" s="1"/>
  <c r="H4353" i="10"/>
  <c r="N4353" i="10" s="1"/>
  <c r="H2806" i="10"/>
  <c r="N2806" i="10" s="1"/>
  <c r="H2804" i="10"/>
  <c r="N2804" i="10" s="1"/>
  <c r="H2802" i="10"/>
  <c r="N2802" i="10" s="1"/>
  <c r="H2800" i="10"/>
  <c r="N2800" i="10" s="1"/>
  <c r="H2798" i="10"/>
  <c r="N2798" i="10" s="1"/>
  <c r="H2796" i="10"/>
  <c r="N2796" i="10" s="1"/>
  <c r="H2794" i="10"/>
  <c r="N2794" i="10" s="1"/>
  <c r="H2792" i="10"/>
  <c r="N2792" i="10" s="1"/>
  <c r="H2790" i="10"/>
  <c r="N2790" i="10" s="1"/>
  <c r="H2788" i="10"/>
  <c r="N2788" i="10" s="1"/>
  <c r="H2786" i="10"/>
  <c r="N2786" i="10" s="1"/>
  <c r="H2784" i="10"/>
  <c r="N2784" i="10" s="1"/>
  <c r="H2782" i="10"/>
  <c r="N2782" i="10" s="1"/>
  <c r="H2780" i="10"/>
  <c r="N2780" i="10" s="1"/>
  <c r="H2778" i="10"/>
  <c r="N2778" i="10" s="1"/>
  <c r="H2776" i="10"/>
  <c r="N2776" i="10" s="1"/>
  <c r="H2774" i="10"/>
  <c r="N2774" i="10" s="1"/>
  <c r="H2772" i="10"/>
  <c r="N2772" i="10" s="1"/>
  <c r="H2770" i="10"/>
  <c r="N2770" i="10" s="1"/>
  <c r="H2768" i="10"/>
  <c r="N2768" i="10" s="1"/>
  <c r="H2766" i="10"/>
  <c r="N2766" i="10" s="1"/>
  <c r="H2764" i="10"/>
  <c r="N2764" i="10" s="1"/>
  <c r="H2762" i="10"/>
  <c r="N2762" i="10" s="1"/>
  <c r="H2760" i="10"/>
  <c r="N2760" i="10" s="1"/>
  <c r="H2758" i="10"/>
  <c r="N2758" i="10" s="1"/>
  <c r="H2756" i="10"/>
  <c r="N2756" i="10" s="1"/>
  <c r="H2754" i="10"/>
  <c r="N2754" i="10" s="1"/>
  <c r="H2752" i="10"/>
  <c r="N2752" i="10" s="1"/>
  <c r="H2750" i="10"/>
  <c r="N2750" i="10" s="1"/>
  <c r="H2748" i="10"/>
  <c r="N2748" i="10" s="1"/>
  <c r="H2746" i="10"/>
  <c r="N2746" i="10" s="1"/>
  <c r="H2744" i="10"/>
  <c r="N2744" i="10" s="1"/>
  <c r="H2742" i="10"/>
  <c r="N2742" i="10" s="1"/>
  <c r="H2740" i="10"/>
  <c r="N2740" i="10" s="1"/>
  <c r="H2738" i="10"/>
  <c r="N2738" i="10" s="1"/>
  <c r="H2736" i="10"/>
  <c r="N2736" i="10" s="1"/>
  <c r="H2734" i="10"/>
  <c r="N2734" i="10" s="1"/>
  <c r="H2732" i="10"/>
  <c r="N2732" i="10" s="1"/>
  <c r="H2730" i="10"/>
  <c r="N2730" i="10" s="1"/>
  <c r="H2728" i="10"/>
  <c r="N2728" i="10" s="1"/>
  <c r="H2726" i="10"/>
  <c r="N2726" i="10" s="1"/>
  <c r="H2724" i="10"/>
  <c r="N2724" i="10" s="1"/>
  <c r="H2722" i="10"/>
  <c r="N2722" i="10" s="1"/>
  <c r="H5402" i="10"/>
  <c r="N5402" i="10" s="1"/>
  <c r="H5236" i="10"/>
  <c r="N5236" i="10" s="1"/>
  <c r="H5192" i="10"/>
  <c r="N5192" i="10" s="1"/>
  <c r="H5076" i="10"/>
  <c r="N5076" i="10" s="1"/>
  <c r="H5035" i="10"/>
  <c r="N5035" i="10" s="1"/>
  <c r="H4996" i="10"/>
  <c r="N4996" i="10" s="1"/>
  <c r="H4900" i="10"/>
  <c r="N4900" i="10" s="1"/>
  <c r="H4863" i="10"/>
  <c r="N4863" i="10" s="1"/>
  <c r="H4842" i="10"/>
  <c r="N4842" i="10" s="1"/>
  <c r="H4819" i="10"/>
  <c r="N4819" i="10" s="1"/>
  <c r="H4801" i="10"/>
  <c r="N4801" i="10" s="1"/>
  <c r="H4767" i="10"/>
  <c r="N4767" i="10" s="1"/>
  <c r="H4747" i="10"/>
  <c r="N4747" i="10" s="1"/>
  <c r="H4724" i="10"/>
  <c r="N4724" i="10" s="1"/>
  <c r="H4704" i="10"/>
  <c r="N4704" i="10" s="1"/>
  <c r="H4641" i="10"/>
  <c r="N4641" i="10" s="1"/>
  <c r="H4636" i="10"/>
  <c r="N4636" i="10" s="1"/>
  <c r="H4610" i="10"/>
  <c r="N4610" i="10" s="1"/>
  <c r="H4594" i="10"/>
  <c r="N4594" i="10" s="1"/>
  <c r="H4576" i="10"/>
  <c r="N4576" i="10" s="1"/>
  <c r="H4560" i="10"/>
  <c r="N4560" i="10" s="1"/>
  <c r="H4551" i="10"/>
  <c r="N4551" i="10" s="1"/>
  <c r="H4535" i="10"/>
  <c r="N4535" i="10" s="1"/>
  <c r="H4508" i="10"/>
  <c r="N4508" i="10" s="1"/>
  <c r="H4495" i="10"/>
  <c r="N4495" i="10" s="1"/>
  <c r="H4480" i="10"/>
  <c r="N4480" i="10" s="1"/>
  <c r="H4467" i="10"/>
  <c r="N4467" i="10" s="1"/>
  <c r="H4452" i="10"/>
  <c r="N4452" i="10" s="1"/>
  <c r="H4439" i="10"/>
  <c r="N4439" i="10" s="1"/>
  <c r="H4424" i="10"/>
  <c r="N4424" i="10" s="1"/>
  <c r="H4411" i="10"/>
  <c r="N4411" i="10" s="1"/>
  <c r="H4396" i="10"/>
  <c r="N4396" i="10" s="1"/>
  <c r="H4383" i="10"/>
  <c r="N4383" i="10" s="1"/>
  <c r="H4368" i="10"/>
  <c r="N4368" i="10" s="1"/>
  <c r="H4355" i="10"/>
  <c r="N4355" i="10" s="1"/>
  <c r="H2537" i="10"/>
  <c r="N2537" i="10" s="1"/>
  <c r="H1921" i="10"/>
  <c r="N1921" i="10" s="1"/>
  <c r="H1627" i="10"/>
  <c r="N1627" i="10" s="1"/>
  <c r="H1603" i="10"/>
  <c r="N1603" i="10" s="1"/>
  <c r="H1521" i="10"/>
  <c r="N1521" i="10" s="1"/>
  <c r="H1411" i="10"/>
  <c r="N1411" i="10" s="1"/>
  <c r="H1357" i="10"/>
  <c r="N1357" i="10" s="1"/>
  <c r="H1323" i="10"/>
  <c r="N1323" i="10" s="1"/>
  <c r="H5302" i="10"/>
  <c r="N5302" i="10" s="1"/>
  <c r="H5137" i="10"/>
  <c r="N5137" i="10" s="1"/>
  <c r="H5050" i="10"/>
  <c r="N5050" i="10" s="1"/>
  <c r="H5009" i="10"/>
  <c r="N5009" i="10" s="1"/>
  <c r="H4847" i="10"/>
  <c r="N4847" i="10" s="1"/>
  <c r="H4824" i="10"/>
  <c r="N4824" i="10" s="1"/>
  <c r="H4785" i="10"/>
  <c r="N4785" i="10" s="1"/>
  <c r="H4729" i="10"/>
  <c r="N4729" i="10" s="1"/>
  <c r="H4709" i="10"/>
  <c r="N4709" i="10" s="1"/>
  <c r="H4669" i="10"/>
  <c r="N4669" i="10" s="1"/>
  <c r="H4656" i="10"/>
  <c r="N4656" i="10" s="1"/>
  <c r="H4629" i="10"/>
  <c r="N4629" i="10" s="1"/>
  <c r="H4617" i="10"/>
  <c r="N4617" i="10" s="1"/>
  <c r="H4601" i="10"/>
  <c r="N4601" i="10" s="1"/>
  <c r="H4578" i="10"/>
  <c r="N4578" i="10" s="1"/>
  <c r="H4569" i="10"/>
  <c r="N4569" i="10" s="1"/>
  <c r="H4562" i="10"/>
  <c r="N4562" i="10" s="1"/>
  <c r="H4553" i="10"/>
  <c r="N4553" i="10" s="1"/>
  <c r="H4528" i="10"/>
  <c r="N4528" i="10" s="1"/>
  <c r="H4517" i="10"/>
  <c r="N4517" i="10" s="1"/>
  <c r="H4510" i="10"/>
  <c r="N4510" i="10" s="1"/>
  <c r="H4497" i="10"/>
  <c r="N4497" i="10" s="1"/>
  <c r="H4482" i="10"/>
  <c r="N4482" i="10" s="1"/>
  <c r="H4469" i="10"/>
  <c r="N4469" i="10" s="1"/>
  <c r="H4454" i="10"/>
  <c r="N4454" i="10" s="1"/>
  <c r="H4441" i="10"/>
  <c r="N4441" i="10" s="1"/>
  <c r="H4426" i="10"/>
  <c r="N4426" i="10" s="1"/>
  <c r="H4413" i="10"/>
  <c r="N4413" i="10" s="1"/>
  <c r="H4398" i="10"/>
  <c r="N4398" i="10" s="1"/>
  <c r="H4385" i="10"/>
  <c r="N4385" i="10" s="1"/>
  <c r="H4370" i="10"/>
  <c r="N4370" i="10" s="1"/>
  <c r="H4357" i="10"/>
  <c r="N4357" i="10" s="1"/>
  <c r="H4342" i="10"/>
  <c r="N4342" i="10" s="1"/>
  <c r="H4340" i="10"/>
  <c r="N4340" i="10" s="1"/>
  <c r="H4338" i="10"/>
  <c r="N4338" i="10" s="1"/>
  <c r="H4336" i="10"/>
  <c r="N4336" i="10" s="1"/>
  <c r="H4334" i="10"/>
  <c r="N4334" i="10" s="1"/>
  <c r="H4332" i="10"/>
  <c r="N4332" i="10" s="1"/>
  <c r="H4330" i="10"/>
  <c r="N4330" i="10" s="1"/>
  <c r="H4328" i="10"/>
  <c r="N4328" i="10" s="1"/>
  <c r="H4326" i="10"/>
  <c r="N4326" i="10" s="1"/>
  <c r="H4324" i="10"/>
  <c r="N4324" i="10" s="1"/>
  <c r="H4322" i="10"/>
  <c r="N4322" i="10" s="1"/>
  <c r="H4320" i="10"/>
  <c r="N4320" i="10" s="1"/>
  <c r="H4318" i="10"/>
  <c r="N4318" i="10" s="1"/>
  <c r="H4316" i="10"/>
  <c r="N4316" i="10" s="1"/>
  <c r="H4314" i="10"/>
  <c r="N4314" i="10" s="1"/>
  <c r="H4312" i="10"/>
  <c r="N4312" i="10" s="1"/>
  <c r="H4310" i="10"/>
  <c r="N4310" i="10" s="1"/>
  <c r="H4308" i="10"/>
  <c r="N4308" i="10" s="1"/>
  <c r="H4306" i="10"/>
  <c r="N4306" i="10" s="1"/>
  <c r="H4304" i="10"/>
  <c r="N4304" i="10" s="1"/>
  <c r="H4302" i="10"/>
  <c r="N4302" i="10" s="1"/>
  <c r="H4300" i="10"/>
  <c r="N4300" i="10" s="1"/>
  <c r="H4298" i="10"/>
  <c r="N4298" i="10" s="1"/>
  <c r="H4296" i="10"/>
  <c r="N4296" i="10" s="1"/>
  <c r="H4294" i="10"/>
  <c r="N4294" i="10" s="1"/>
  <c r="H4292" i="10"/>
  <c r="N4292" i="10" s="1"/>
  <c r="H4290" i="10"/>
  <c r="N4290" i="10" s="1"/>
  <c r="H4288" i="10"/>
  <c r="N4288" i="10" s="1"/>
  <c r="H4286" i="10"/>
  <c r="N4286" i="10" s="1"/>
  <c r="H4284" i="10"/>
  <c r="N4284" i="10" s="1"/>
  <c r="H4282" i="10"/>
  <c r="N4282" i="10" s="1"/>
  <c r="H4280" i="10"/>
  <c r="N4280" i="10" s="1"/>
  <c r="H4278" i="10"/>
  <c r="N4278" i="10" s="1"/>
  <c r="H4276" i="10"/>
  <c r="N4276" i="10" s="1"/>
  <c r="H4274" i="10"/>
  <c r="N4274" i="10" s="1"/>
  <c r="H4272" i="10"/>
  <c r="N4272" i="10" s="1"/>
  <c r="H4270" i="10"/>
  <c r="N4270" i="10" s="1"/>
  <c r="H4268" i="10"/>
  <c r="N4268" i="10" s="1"/>
  <c r="H4266" i="10"/>
  <c r="N4266" i="10" s="1"/>
  <c r="H4264" i="10"/>
  <c r="N4264" i="10" s="1"/>
  <c r="H4262" i="10"/>
  <c r="N4262" i="10" s="1"/>
  <c r="H4260" i="10"/>
  <c r="N4260" i="10" s="1"/>
  <c r="H4258" i="10"/>
  <c r="N4258" i="10" s="1"/>
  <c r="H4256" i="10"/>
  <c r="N4256" i="10" s="1"/>
  <c r="H4254" i="10"/>
  <c r="N4254" i="10" s="1"/>
  <c r="H4252" i="10"/>
  <c r="N4252" i="10" s="1"/>
  <c r="H4250" i="10"/>
  <c r="N4250" i="10" s="1"/>
  <c r="H4248" i="10"/>
  <c r="N4248" i="10" s="1"/>
  <c r="H4246" i="10"/>
  <c r="N4246" i="10" s="1"/>
  <c r="H4244" i="10"/>
  <c r="N4244" i="10" s="1"/>
  <c r="H4242" i="10"/>
  <c r="N4242" i="10" s="1"/>
  <c r="H4240" i="10"/>
  <c r="N4240" i="10" s="1"/>
  <c r="H4238" i="10"/>
  <c r="N4238" i="10" s="1"/>
  <c r="H4236" i="10"/>
  <c r="N4236" i="10" s="1"/>
  <c r="H4234" i="10"/>
  <c r="N4234" i="10" s="1"/>
  <c r="H4232" i="10"/>
  <c r="N4232" i="10" s="1"/>
  <c r="H4230" i="10"/>
  <c r="N4230" i="10" s="1"/>
  <c r="H4228" i="10"/>
  <c r="N4228" i="10" s="1"/>
  <c r="H4226" i="10"/>
  <c r="N4226" i="10" s="1"/>
  <c r="H4224" i="10"/>
  <c r="N4224" i="10" s="1"/>
  <c r="H4222" i="10"/>
  <c r="N4222" i="10" s="1"/>
  <c r="H4220" i="10"/>
  <c r="N4220" i="10" s="1"/>
  <c r="H4218" i="10"/>
  <c r="N4218" i="10" s="1"/>
  <c r="H4216" i="10"/>
  <c r="N4216" i="10" s="1"/>
  <c r="H4214" i="10"/>
  <c r="N4214" i="10" s="1"/>
  <c r="H4212" i="10"/>
  <c r="N4212" i="10" s="1"/>
  <c r="H4210" i="10"/>
  <c r="N4210" i="10" s="1"/>
  <c r="H4208" i="10"/>
  <c r="N4208" i="10" s="1"/>
  <c r="H4206" i="10"/>
  <c r="N4206" i="10" s="1"/>
  <c r="H4204" i="10"/>
  <c r="N4204" i="10" s="1"/>
  <c r="H4202" i="10"/>
  <c r="N4202" i="10" s="1"/>
  <c r="H4200" i="10"/>
  <c r="N4200" i="10" s="1"/>
  <c r="H4198" i="10"/>
  <c r="N4198" i="10" s="1"/>
  <c r="H4196" i="10"/>
  <c r="N4196" i="10" s="1"/>
  <c r="H4194" i="10"/>
  <c r="N4194" i="10" s="1"/>
  <c r="H4192" i="10"/>
  <c r="N4192" i="10" s="1"/>
  <c r="H4190" i="10"/>
  <c r="N4190" i="10" s="1"/>
  <c r="H4188" i="10"/>
  <c r="N4188" i="10" s="1"/>
  <c r="H4186" i="10"/>
  <c r="N4186" i="10" s="1"/>
  <c r="H4184" i="10"/>
  <c r="N4184" i="10" s="1"/>
  <c r="H4182" i="10"/>
  <c r="N4182" i="10" s="1"/>
  <c r="H4180" i="10"/>
  <c r="N4180" i="10" s="1"/>
  <c r="H5307" i="10"/>
  <c r="N5307" i="10" s="1"/>
  <c r="H5078" i="10"/>
  <c r="N5078" i="10" s="1"/>
  <c r="H5037" i="10"/>
  <c r="N5037" i="10" s="1"/>
  <c r="H4962" i="10"/>
  <c r="N4962" i="10" s="1"/>
  <c r="H4902" i="10"/>
  <c r="N4902" i="10" s="1"/>
  <c r="H4865" i="10"/>
  <c r="N4865" i="10" s="1"/>
  <c r="H4844" i="10"/>
  <c r="N4844" i="10" s="1"/>
  <c r="H4829" i="10"/>
  <c r="N4829" i="10" s="1"/>
  <c r="H4808" i="10"/>
  <c r="N4808" i="10" s="1"/>
  <c r="H4803" i="10"/>
  <c r="N4803" i="10" s="1"/>
  <c r="H4769" i="10"/>
  <c r="N4769" i="10" s="1"/>
  <c r="H4749" i="10"/>
  <c r="N4749" i="10" s="1"/>
  <c r="H4726" i="10"/>
  <c r="N4726" i="10" s="1"/>
  <c r="H4706" i="10"/>
  <c r="N4706" i="10" s="1"/>
  <c r="H4676" i="10"/>
  <c r="N4676" i="10" s="1"/>
  <c r="H4671" i="10"/>
  <c r="N4671" i="10" s="1"/>
  <c r="H4643" i="10"/>
  <c r="N4643" i="10" s="1"/>
  <c r="H4612" i="10"/>
  <c r="N4612" i="10" s="1"/>
  <c r="H4603" i="10"/>
  <c r="N4603" i="10" s="1"/>
  <c r="H4589" i="10"/>
  <c r="N4589" i="10" s="1"/>
  <c r="H4582" i="10"/>
  <c r="N4582" i="10" s="1"/>
  <c r="H4571" i="10"/>
  <c r="N4571" i="10" s="1"/>
  <c r="H4564" i="10"/>
  <c r="N4564" i="10" s="1"/>
  <c r="H4530" i="10"/>
  <c r="N4530" i="10" s="1"/>
  <c r="H4519" i="10"/>
  <c r="N4519" i="10" s="1"/>
  <c r="H4512" i="10"/>
  <c r="N4512" i="10" s="1"/>
  <c r="H4501" i="10"/>
  <c r="N4501" i="10" s="1"/>
  <c r="H4486" i="10"/>
  <c r="N4486" i="10" s="1"/>
  <c r="H4473" i="10"/>
  <c r="N4473" i="10" s="1"/>
  <c r="H4458" i="10"/>
  <c r="N4458" i="10" s="1"/>
  <c r="H4445" i="10"/>
  <c r="N4445" i="10" s="1"/>
  <c r="H4430" i="10"/>
  <c r="N4430" i="10" s="1"/>
  <c r="H4417" i="10"/>
  <c r="N4417" i="10" s="1"/>
  <c r="H4402" i="10"/>
  <c r="N4402" i="10" s="1"/>
  <c r="H4389" i="10"/>
  <c r="N4389" i="10" s="1"/>
  <c r="H4374" i="10"/>
  <c r="N4374" i="10" s="1"/>
  <c r="H4361" i="10"/>
  <c r="N4361" i="10" s="1"/>
  <c r="H4346" i="10"/>
  <c r="N4346" i="10" s="1"/>
  <c r="H2360" i="10"/>
  <c r="N2360" i="10" s="1"/>
  <c r="H1964" i="10"/>
  <c r="N1964" i="10" s="1"/>
  <c r="H1926" i="10"/>
  <c r="N1926" i="10" s="1"/>
  <c r="H1608" i="10"/>
  <c r="N1608" i="10" s="1"/>
  <c r="H1402" i="10"/>
  <c r="N1402" i="10" s="1"/>
  <c r="H1290" i="10"/>
  <c r="N1290" i="10" s="1"/>
  <c r="H688" i="10"/>
  <c r="N688" i="10" s="1"/>
  <c r="H680" i="10"/>
  <c r="N680" i="10" s="1"/>
  <c r="H5260" i="10"/>
  <c r="N5260" i="10" s="1"/>
  <c r="H5202" i="10"/>
  <c r="N5202" i="10" s="1"/>
  <c r="H5153" i="10"/>
  <c r="N5153" i="10" s="1"/>
  <c r="H5052" i="10"/>
  <c r="N5052" i="10" s="1"/>
  <c r="H4975" i="10"/>
  <c r="N4975" i="10" s="1"/>
  <c r="H4849" i="10"/>
  <c r="N4849" i="10" s="1"/>
  <c r="H4711" i="10"/>
  <c r="N4711" i="10" s="1"/>
  <c r="H4658" i="10"/>
  <c r="N4658" i="10" s="1"/>
  <c r="H4619" i="10"/>
  <c r="N4619" i="10" s="1"/>
  <c r="H4605" i="10"/>
  <c r="N4605" i="10" s="1"/>
  <c r="H4591" i="10"/>
  <c r="N4591" i="10" s="1"/>
  <c r="H4539" i="10"/>
  <c r="N4539" i="10" s="1"/>
  <c r="H4521" i="10"/>
  <c r="N4521" i="10" s="1"/>
  <c r="H4503" i="10"/>
  <c r="N4503" i="10" s="1"/>
  <c r="H4488" i="10"/>
  <c r="N4488" i="10" s="1"/>
  <c r="H4475" i="10"/>
  <c r="N4475" i="10" s="1"/>
  <c r="H4460" i="10"/>
  <c r="N4460" i="10" s="1"/>
  <c r="H4447" i="10"/>
  <c r="N4447" i="10" s="1"/>
  <c r="H4432" i="10"/>
  <c r="N4432" i="10" s="1"/>
  <c r="H5730" i="10"/>
  <c r="N5730" i="10" s="1"/>
  <c r="H5065" i="10"/>
  <c r="N5065" i="10" s="1"/>
  <c r="H4990" i="10"/>
  <c r="N4990" i="10" s="1"/>
  <c r="H4756" i="10"/>
  <c r="N4756" i="10" s="1"/>
  <c r="H4691" i="10"/>
  <c r="N4691" i="10" s="1"/>
  <c r="H4678" i="10"/>
  <c r="N4678" i="10" s="1"/>
  <c r="H4663" i="10"/>
  <c r="N4663" i="10" s="1"/>
  <c r="H4614" i="10"/>
  <c r="N4614" i="10" s="1"/>
  <c r="H4607" i="10"/>
  <c r="N4607" i="10" s="1"/>
  <c r="H4584" i="10"/>
  <c r="N4584" i="10" s="1"/>
  <c r="H4573" i="10"/>
  <c r="N4573" i="10" s="1"/>
  <c r="H4566" i="10"/>
  <c r="N4566" i="10" s="1"/>
  <c r="H4548" i="10"/>
  <c r="N4548" i="10" s="1"/>
  <c r="H4532" i="10"/>
  <c r="N4532" i="10" s="1"/>
  <c r="H4523" i="10"/>
  <c r="N4523" i="10" s="1"/>
  <c r="H4505" i="10"/>
  <c r="N4505" i="10" s="1"/>
  <c r="H4490" i="10"/>
  <c r="N4490" i="10" s="1"/>
  <c r="H4477" i="10"/>
  <c r="N4477" i="10" s="1"/>
  <c r="H4462" i="10"/>
  <c r="N4462" i="10" s="1"/>
  <c r="H4449" i="10"/>
  <c r="N4449" i="10" s="1"/>
  <c r="H4434" i="10"/>
  <c r="N4434" i="10" s="1"/>
  <c r="H4421" i="10"/>
  <c r="N4421" i="10" s="1"/>
  <c r="H4406" i="10"/>
  <c r="N4406" i="10" s="1"/>
  <c r="H4393" i="10"/>
  <c r="N4393" i="10" s="1"/>
  <c r="H4378" i="10"/>
  <c r="N4378" i="10" s="1"/>
  <c r="H4365" i="10"/>
  <c r="N4365" i="10" s="1"/>
  <c r="H4350" i="10"/>
  <c r="N4350" i="10" s="1"/>
  <c r="H1920" i="10"/>
  <c r="N1920" i="10" s="1"/>
  <c r="H1602" i="10"/>
  <c r="N1602" i="10" s="1"/>
  <c r="H1520" i="10"/>
  <c r="N1520" i="10" s="1"/>
  <c r="H1410" i="10"/>
  <c r="N1410" i="10" s="1"/>
  <c r="H1356" i="10"/>
  <c r="N1356" i="10" s="1"/>
  <c r="H1322" i="10"/>
  <c r="N1322" i="10" s="1"/>
  <c r="H1302" i="10"/>
  <c r="N1302" i="10" s="1"/>
  <c r="H1222" i="10"/>
  <c r="N1222" i="10" s="1"/>
  <c r="W567" i="1"/>
  <c r="W550" i="1"/>
  <c r="K581" i="1"/>
  <c r="V581" i="1" s="1"/>
  <c r="H5115" i="10"/>
  <c r="N5115" i="10" s="1"/>
  <c r="H5080" i="10"/>
  <c r="N5080" i="10" s="1"/>
  <c r="H5003" i="10"/>
  <c r="N5003" i="10" s="1"/>
  <c r="H4964" i="10"/>
  <c r="N4964" i="10" s="1"/>
  <c r="H4831" i="10"/>
  <c r="N4831" i="10" s="1"/>
  <c r="H4810" i="10"/>
  <c r="N4810" i="10" s="1"/>
  <c r="H4792" i="10"/>
  <c r="N4792" i="10" s="1"/>
  <c r="H4751" i="10"/>
  <c r="N4751" i="10" s="1"/>
  <c r="H4645" i="10"/>
  <c r="N4645" i="10" s="1"/>
  <c r="H4621" i="10"/>
  <c r="N4621" i="10" s="1"/>
  <c r="H4593" i="10"/>
  <c r="N4593" i="10" s="1"/>
  <c r="H4550" i="10"/>
  <c r="N4550" i="10" s="1"/>
  <c r="H4541" i="10"/>
  <c r="N4541" i="10" s="1"/>
  <c r="H4534" i="10"/>
  <c r="N4534" i="10" s="1"/>
  <c r="H4525" i="10"/>
  <c r="N4525" i="10" s="1"/>
  <c r="H4507" i="10"/>
  <c r="N4507" i="10" s="1"/>
  <c r="H4492" i="10"/>
  <c r="N4492" i="10" s="1"/>
  <c r="H4479" i="10"/>
  <c r="N4479" i="10" s="1"/>
  <c r="H4464" i="10"/>
  <c r="N4464" i="10" s="1"/>
  <c r="H4451" i="10"/>
  <c r="N4451" i="10" s="1"/>
  <c r="H4436" i="10"/>
  <c r="N4436" i="10" s="1"/>
  <c r="H4423" i="10"/>
  <c r="N4423" i="10" s="1"/>
  <c r="H4408" i="10"/>
  <c r="N4408" i="10" s="1"/>
  <c r="H4395" i="10"/>
  <c r="N4395" i="10" s="1"/>
  <c r="H4380" i="10"/>
  <c r="N4380" i="10" s="1"/>
  <c r="H4367" i="10"/>
  <c r="N4367" i="10" s="1"/>
  <c r="H4352" i="10"/>
  <c r="N4352" i="10" s="1"/>
  <c r="H2807" i="10"/>
  <c r="N2807" i="10" s="1"/>
  <c r="H2805" i="10"/>
  <c r="N2805" i="10" s="1"/>
  <c r="H2803" i="10"/>
  <c r="N2803" i="10" s="1"/>
  <c r="H2801" i="10"/>
  <c r="N2801" i="10" s="1"/>
  <c r="H2799" i="10"/>
  <c r="N2799" i="10" s="1"/>
  <c r="H2797" i="10"/>
  <c r="N2797" i="10" s="1"/>
  <c r="H2795" i="10"/>
  <c r="N2795" i="10" s="1"/>
  <c r="H2793" i="10"/>
  <c r="N2793" i="10" s="1"/>
  <c r="H2791" i="10"/>
  <c r="N2791" i="10" s="1"/>
  <c r="H2789" i="10"/>
  <c r="N2789" i="10" s="1"/>
  <c r="H2787" i="10"/>
  <c r="N2787" i="10" s="1"/>
  <c r="H2785" i="10"/>
  <c r="N2785" i="10" s="1"/>
  <c r="H2783" i="10"/>
  <c r="N2783" i="10" s="1"/>
  <c r="H2781" i="10"/>
  <c r="N2781" i="10" s="1"/>
  <c r="H2779" i="10"/>
  <c r="N2779" i="10" s="1"/>
  <c r="H2777" i="10"/>
  <c r="N2777" i="10" s="1"/>
  <c r="H2775" i="10"/>
  <c r="N2775" i="10" s="1"/>
  <c r="H2773" i="10"/>
  <c r="N2773" i="10" s="1"/>
  <c r="H2771" i="10"/>
  <c r="N2771" i="10" s="1"/>
  <c r="H2769" i="10"/>
  <c r="N2769" i="10" s="1"/>
  <c r="H2767" i="10"/>
  <c r="N2767" i="10" s="1"/>
  <c r="H2765" i="10"/>
  <c r="N2765" i="10" s="1"/>
  <c r="H2763" i="10"/>
  <c r="N2763" i="10" s="1"/>
  <c r="H2761" i="10"/>
  <c r="N2761" i="10" s="1"/>
  <c r="H2759" i="10"/>
  <c r="N2759" i="10" s="1"/>
  <c r="H2757" i="10"/>
  <c r="N2757" i="10" s="1"/>
  <c r="H2755" i="10"/>
  <c r="N2755" i="10" s="1"/>
  <c r="H2753" i="10"/>
  <c r="N2753" i="10" s="1"/>
  <c r="H2751" i="10"/>
  <c r="N2751" i="10" s="1"/>
  <c r="H2749" i="10"/>
  <c r="N2749" i="10" s="1"/>
  <c r="H2747" i="10"/>
  <c r="N2747" i="10" s="1"/>
  <c r="H2745" i="10"/>
  <c r="N2745" i="10" s="1"/>
  <c r="H2743" i="10"/>
  <c r="N2743" i="10" s="1"/>
  <c r="H2741" i="10"/>
  <c r="N2741" i="10" s="1"/>
  <c r="H2739" i="10"/>
  <c r="N2739" i="10" s="1"/>
  <c r="H2737" i="10"/>
  <c r="N2737" i="10" s="1"/>
  <c r="H2735" i="10"/>
  <c r="N2735" i="10" s="1"/>
  <c r="H2733" i="10"/>
  <c r="N2733" i="10" s="1"/>
  <c r="H2731" i="10"/>
  <c r="N2731" i="10" s="1"/>
  <c r="H2729" i="10"/>
  <c r="N2729" i="10" s="1"/>
  <c r="H2727" i="10"/>
  <c r="N2727" i="10" s="1"/>
  <c r="H2725" i="10"/>
  <c r="N2725" i="10" s="1"/>
  <c r="H2723" i="10"/>
  <c r="N2723" i="10" s="1"/>
  <c r="H2721" i="10"/>
  <c r="N2721" i="10" s="1"/>
  <c r="H2719" i="10"/>
  <c r="N2719" i="10" s="1"/>
  <c r="H2717" i="10"/>
  <c r="N2717" i="10" s="1"/>
  <c r="H2715" i="10"/>
  <c r="N2715" i="10" s="1"/>
  <c r="H2713" i="10"/>
  <c r="N2713" i="10" s="1"/>
  <c r="H2711" i="10"/>
  <c r="N2711" i="10" s="1"/>
  <c r="H2709" i="10"/>
  <c r="N2709" i="10" s="1"/>
  <c r="H2707" i="10"/>
  <c r="N2707" i="10" s="1"/>
  <c r="H2705" i="10"/>
  <c r="N2705" i="10" s="1"/>
  <c r="H2703" i="10"/>
  <c r="N2703" i="10" s="1"/>
  <c r="H2701" i="10"/>
  <c r="N2701" i="10" s="1"/>
  <c r="H2699" i="10"/>
  <c r="N2699" i="10" s="1"/>
  <c r="H2697" i="10"/>
  <c r="N2697" i="10" s="1"/>
  <c r="H2695" i="10"/>
  <c r="N2695" i="10" s="1"/>
  <c r="H2693" i="10"/>
  <c r="N2693" i="10" s="1"/>
  <c r="H2691" i="10"/>
  <c r="N2691" i="10" s="1"/>
  <c r="H2689" i="10"/>
  <c r="N2689" i="10" s="1"/>
  <c r="H2687" i="10"/>
  <c r="N2687" i="10" s="1"/>
  <c r="H2685" i="10"/>
  <c r="N2685" i="10" s="1"/>
  <c r="H2683" i="10"/>
  <c r="N2683" i="10" s="1"/>
  <c r="H2681" i="10"/>
  <c r="N2681" i="10" s="1"/>
  <c r="H2679" i="10"/>
  <c r="N2679" i="10" s="1"/>
  <c r="H2677" i="10"/>
  <c r="N2677" i="10" s="1"/>
  <c r="H2675" i="10"/>
  <c r="N2675" i="10" s="1"/>
  <c r="H2673" i="10"/>
  <c r="N2673" i="10" s="1"/>
  <c r="H2671" i="10"/>
  <c r="N2671" i="10" s="1"/>
  <c r="H2669" i="10"/>
  <c r="N2669" i="10" s="1"/>
  <c r="H2667" i="10"/>
  <c r="N2667" i="10" s="1"/>
  <c r="H2665" i="10"/>
  <c r="N2665" i="10" s="1"/>
  <c r="H2663" i="10"/>
  <c r="N2663" i="10" s="1"/>
  <c r="H2661" i="10"/>
  <c r="N2661" i="10" s="1"/>
  <c r="H2659" i="10"/>
  <c r="N2659" i="10" s="1"/>
  <c r="H2657" i="10"/>
  <c r="N2657" i="10" s="1"/>
  <c r="H2655" i="10"/>
  <c r="N2655" i="10" s="1"/>
  <c r="H2653" i="10"/>
  <c r="N2653" i="10" s="1"/>
  <c r="H2651" i="10"/>
  <c r="N2651" i="10" s="1"/>
  <c r="H2649" i="10"/>
  <c r="N2649" i="10" s="1"/>
  <c r="H2647" i="10"/>
  <c r="N2647" i="10" s="1"/>
  <c r="H2645" i="10"/>
  <c r="N2645" i="10" s="1"/>
  <c r="H2643" i="10"/>
  <c r="N2643" i="10" s="1"/>
  <c r="H2641" i="10"/>
  <c r="N2641" i="10" s="1"/>
  <c r="H2639" i="10"/>
  <c r="N2639" i="10" s="1"/>
  <c r="H2637" i="10"/>
  <c r="N2637" i="10" s="1"/>
  <c r="H2635" i="10"/>
  <c r="N2635" i="10" s="1"/>
  <c r="H2633" i="10"/>
  <c r="N2633" i="10" s="1"/>
  <c r="H2631" i="10"/>
  <c r="N2631" i="10" s="1"/>
  <c r="H2629" i="10"/>
  <c r="N2629" i="10" s="1"/>
  <c r="H2627" i="10"/>
  <c r="N2627" i="10" s="1"/>
  <c r="H2625" i="10"/>
  <c r="N2625" i="10" s="1"/>
  <c r="H2623" i="10"/>
  <c r="N2623" i="10" s="1"/>
  <c r="H2621" i="10"/>
  <c r="N2621" i="10" s="1"/>
  <c r="H2619" i="10"/>
  <c r="N2619" i="10" s="1"/>
  <c r="H2617" i="10"/>
  <c r="N2617" i="10" s="1"/>
  <c r="H2615" i="10"/>
  <c r="N2615" i="10" s="1"/>
  <c r="H2613" i="10"/>
  <c r="N2613" i="10" s="1"/>
  <c r="H2611" i="10"/>
  <c r="N2611" i="10" s="1"/>
  <c r="H2609" i="10"/>
  <c r="N2609" i="10" s="1"/>
  <c r="H2607" i="10"/>
  <c r="N2607" i="10" s="1"/>
  <c r="H2605" i="10"/>
  <c r="N2605" i="10" s="1"/>
  <c r="H2603" i="10"/>
  <c r="N2603" i="10" s="1"/>
  <c r="H2601" i="10"/>
  <c r="N2601" i="10" s="1"/>
  <c r="H2599" i="10"/>
  <c r="N2599" i="10" s="1"/>
  <c r="H2597" i="10"/>
  <c r="N2597" i="10" s="1"/>
  <c r="H2595" i="10"/>
  <c r="N2595" i="10" s="1"/>
  <c r="H5911" i="10"/>
  <c r="N5911" i="10" s="1"/>
  <c r="H5900" i="10"/>
  <c r="N5900" i="10" s="1"/>
  <c r="H5348" i="10"/>
  <c r="N5348" i="10" s="1"/>
  <c r="H5273" i="10"/>
  <c r="N5273" i="10" s="1"/>
  <c r="H5018" i="10"/>
  <c r="N5018" i="10" s="1"/>
  <c r="H4977" i="10"/>
  <c r="N4977" i="10" s="1"/>
  <c r="H4851" i="10"/>
  <c r="N4851" i="10" s="1"/>
  <c r="H4776" i="10"/>
  <c r="N4776" i="10" s="1"/>
  <c r="H4758" i="10"/>
  <c r="N4758" i="10" s="1"/>
  <c r="H4738" i="10"/>
  <c r="N4738" i="10" s="1"/>
  <c r="H4713" i="10"/>
  <c r="N4713" i="10" s="1"/>
  <c r="H4698" i="10"/>
  <c r="N4698" i="10" s="1"/>
  <c r="H4660" i="10"/>
  <c r="N4660" i="10" s="1"/>
  <c r="H4628" i="10"/>
  <c r="N4628" i="10" s="1"/>
  <c r="H4616" i="10"/>
  <c r="N4616" i="10" s="1"/>
  <c r="H4586" i="10"/>
  <c r="N4586" i="10" s="1"/>
  <c r="H4575" i="10"/>
  <c r="N4575" i="10" s="1"/>
  <c r="H4568" i="10"/>
  <c r="N4568" i="10" s="1"/>
  <c r="H4552" i="10"/>
  <c r="N4552" i="10" s="1"/>
  <c r="H4509" i="10"/>
  <c r="N4509" i="10" s="1"/>
  <c r="H4494" i="10"/>
  <c r="N4494" i="10" s="1"/>
  <c r="H4481" i="10"/>
  <c r="N4481" i="10" s="1"/>
  <c r="H4466" i="10"/>
  <c r="N4466" i="10" s="1"/>
  <c r="H4453" i="10"/>
  <c r="N4453" i="10" s="1"/>
  <c r="H4438" i="10"/>
  <c r="N4438" i="10" s="1"/>
  <c r="H4425" i="10"/>
  <c r="N4425" i="10" s="1"/>
  <c r="H4410" i="10"/>
  <c r="N4410" i="10" s="1"/>
  <c r="H4397" i="10"/>
  <c r="N4397" i="10" s="1"/>
  <c r="H4382" i="10"/>
  <c r="N4382" i="10" s="1"/>
  <c r="H4369" i="10"/>
  <c r="N4369" i="10" s="1"/>
  <c r="H4354" i="10"/>
  <c r="N4354" i="10" s="1"/>
  <c r="H2538" i="10"/>
  <c r="N2538" i="10" s="1"/>
  <c r="H2536" i="10"/>
  <c r="N2536" i="10" s="1"/>
  <c r="H2254" i="10"/>
  <c r="N2254" i="10" s="1"/>
  <c r="H1966" i="10"/>
  <c r="N1966" i="10" s="1"/>
  <c r="H1928" i="10"/>
  <c r="N1928" i="10" s="1"/>
  <c r="H1560" i="10"/>
  <c r="N1560" i="10" s="1"/>
  <c r="H1404" i="10"/>
  <c r="N1404" i="10" s="1"/>
  <c r="H1392" i="10"/>
  <c r="N1392" i="10" s="1"/>
  <c r="H1272" i="10"/>
  <c r="N1272" i="10" s="1"/>
  <c r="H690" i="10"/>
  <c r="N690" i="10" s="1"/>
  <c r="H7587" i="10"/>
  <c r="N7587" i="10" s="1"/>
  <c r="H7478" i="10"/>
  <c r="N7478" i="10" s="1"/>
  <c r="H5166" i="10"/>
  <c r="N5166" i="10" s="1"/>
  <c r="H5031" i="10"/>
  <c r="N5031" i="10" s="1"/>
  <c r="H4992" i="10"/>
  <c r="N4992" i="10" s="1"/>
  <c r="H4891" i="10"/>
  <c r="N4891" i="10" s="1"/>
  <c r="H4856" i="10"/>
  <c r="N4856" i="10" s="1"/>
  <c r="H4789" i="10"/>
  <c r="N4789" i="10" s="1"/>
  <c r="H4733" i="10"/>
  <c r="N4733" i="10" s="1"/>
  <c r="H4720" i="10"/>
  <c r="N4720" i="10" s="1"/>
  <c r="H4693" i="10"/>
  <c r="N4693" i="10" s="1"/>
  <c r="H4680" i="10"/>
  <c r="N4680" i="10" s="1"/>
  <c r="H4665" i="10"/>
  <c r="N4665" i="10" s="1"/>
  <c r="H4630" i="10"/>
  <c r="N4630" i="10" s="1"/>
  <c r="H4595" i="10"/>
  <c r="N4595" i="10" s="1"/>
  <c r="H4577" i="10"/>
  <c r="N4577" i="10" s="1"/>
  <c r="H4561" i="10"/>
  <c r="N4561" i="10" s="1"/>
  <c r="H4554" i="10"/>
  <c r="N4554" i="10" s="1"/>
  <c r="H4543" i="10"/>
  <c r="N4543" i="10" s="1"/>
  <c r="H4536" i="10"/>
  <c r="N4536" i="10" s="1"/>
  <c r="H4496" i="10"/>
  <c r="N4496" i="10" s="1"/>
  <c r="H4483" i="10"/>
  <c r="N4483" i="10" s="1"/>
  <c r="H4468" i="10"/>
  <c r="N4468" i="10" s="1"/>
  <c r="H4455" i="10"/>
  <c r="N4455" i="10" s="1"/>
  <c r="H4440" i="10"/>
  <c r="N4440" i="10" s="1"/>
  <c r="H4427" i="10"/>
  <c r="N4427" i="10" s="1"/>
  <c r="H4412" i="10"/>
  <c r="N4412" i="10" s="1"/>
  <c r="H4399" i="10"/>
  <c r="N4399" i="10" s="1"/>
  <c r="H4384" i="10"/>
  <c r="N4384" i="10" s="1"/>
  <c r="H4371" i="10"/>
  <c r="N4371" i="10" s="1"/>
  <c r="H4356" i="10"/>
  <c r="N4356" i="10" s="1"/>
  <c r="H4343" i="10"/>
  <c r="N4343" i="10" s="1"/>
  <c r="H4341" i="10"/>
  <c r="N4341" i="10" s="1"/>
  <c r="H4339" i="10"/>
  <c r="N4339" i="10" s="1"/>
  <c r="H4337" i="10"/>
  <c r="N4337" i="10" s="1"/>
  <c r="H4335" i="10"/>
  <c r="N4335" i="10" s="1"/>
  <c r="H4333" i="10"/>
  <c r="N4333" i="10" s="1"/>
  <c r="H4331" i="10"/>
  <c r="N4331" i="10" s="1"/>
  <c r="H4329" i="10"/>
  <c r="N4329" i="10" s="1"/>
  <c r="H4327" i="10"/>
  <c r="N4327" i="10" s="1"/>
  <c r="H4325" i="10"/>
  <c r="N4325" i="10" s="1"/>
  <c r="H4323" i="10"/>
  <c r="N4323" i="10" s="1"/>
  <c r="H4321" i="10"/>
  <c r="N4321" i="10" s="1"/>
  <c r="H4319" i="10"/>
  <c r="N4319" i="10" s="1"/>
  <c r="H4317" i="10"/>
  <c r="N4317" i="10" s="1"/>
  <c r="H4315" i="10"/>
  <c r="N4315" i="10" s="1"/>
  <c r="H4313" i="10"/>
  <c r="N4313" i="10" s="1"/>
  <c r="H4311" i="10"/>
  <c r="N4311" i="10" s="1"/>
  <c r="H4309" i="10"/>
  <c r="N4309" i="10" s="1"/>
  <c r="H4307" i="10"/>
  <c r="N4307" i="10" s="1"/>
  <c r="H4305" i="10"/>
  <c r="N4305" i="10" s="1"/>
  <c r="H4303" i="10"/>
  <c r="N4303" i="10" s="1"/>
  <c r="H4301" i="10"/>
  <c r="N4301" i="10" s="1"/>
  <c r="H4299" i="10"/>
  <c r="N4299" i="10" s="1"/>
  <c r="H4297" i="10"/>
  <c r="N4297" i="10" s="1"/>
  <c r="H4295" i="10"/>
  <c r="N4295" i="10" s="1"/>
  <c r="H4293" i="10"/>
  <c r="N4293" i="10" s="1"/>
  <c r="H4291" i="10"/>
  <c r="N4291" i="10" s="1"/>
  <c r="H4289" i="10"/>
  <c r="N4289" i="10" s="1"/>
  <c r="H4287" i="10"/>
  <c r="N4287" i="10" s="1"/>
  <c r="H4285" i="10"/>
  <c r="N4285" i="10" s="1"/>
  <c r="H4283" i="10"/>
  <c r="N4283" i="10" s="1"/>
  <c r="H4281" i="10"/>
  <c r="N4281" i="10" s="1"/>
  <c r="H4279" i="10"/>
  <c r="N4279" i="10" s="1"/>
  <c r="H4277" i="10"/>
  <c r="N4277" i="10" s="1"/>
  <c r="H4275" i="10"/>
  <c r="N4275" i="10" s="1"/>
  <c r="H4273" i="10"/>
  <c r="N4273" i="10" s="1"/>
  <c r="H4271" i="10"/>
  <c r="N4271" i="10" s="1"/>
  <c r="H4269" i="10"/>
  <c r="N4269" i="10" s="1"/>
  <c r="H4267" i="10"/>
  <c r="N4267" i="10" s="1"/>
  <c r="H4265" i="10"/>
  <c r="N4265" i="10" s="1"/>
  <c r="H4263" i="10"/>
  <c r="N4263" i="10" s="1"/>
  <c r="H4261" i="10"/>
  <c r="N4261" i="10" s="1"/>
  <c r="H4259" i="10"/>
  <c r="N4259" i="10" s="1"/>
  <c r="H4257" i="10"/>
  <c r="N4257" i="10" s="1"/>
  <c r="H4255" i="10"/>
  <c r="N4255" i="10" s="1"/>
  <c r="H4253" i="10"/>
  <c r="N4253" i="10" s="1"/>
  <c r="H4251" i="10"/>
  <c r="N4251" i="10" s="1"/>
  <c r="H4249" i="10"/>
  <c r="N4249" i="10" s="1"/>
  <c r="H4247" i="10"/>
  <c r="N4247" i="10" s="1"/>
  <c r="H4245" i="10"/>
  <c r="N4245" i="10" s="1"/>
  <c r="H4243" i="10"/>
  <c r="N4243" i="10" s="1"/>
  <c r="H7746" i="10"/>
  <c r="N7746" i="10" s="1"/>
  <c r="H5503" i="10"/>
  <c r="N5503" i="10" s="1"/>
  <c r="H5063" i="10"/>
  <c r="N5063" i="10" s="1"/>
  <c r="H5033" i="10"/>
  <c r="N5033" i="10" s="1"/>
  <c r="H4893" i="10"/>
  <c r="N4893" i="10" s="1"/>
  <c r="H4685" i="10"/>
  <c r="N4685" i="10" s="1"/>
  <c r="H4652" i="10"/>
  <c r="N4652" i="10" s="1"/>
  <c r="H4538" i="10"/>
  <c r="N4538" i="10" s="1"/>
  <c r="H4522" i="10"/>
  <c r="N4522" i="10" s="1"/>
  <c r="H4429" i="10"/>
  <c r="N4429" i="10" s="1"/>
  <c r="H4414" i="10"/>
  <c r="N4414" i="10" s="1"/>
  <c r="H4391" i="10"/>
  <c r="N4391" i="10" s="1"/>
  <c r="H4348" i="10"/>
  <c r="N4348" i="10" s="1"/>
  <c r="H4219" i="10"/>
  <c r="N4219" i="10" s="1"/>
  <c r="H4191" i="10"/>
  <c r="N4191" i="10" s="1"/>
  <c r="H4623" i="10"/>
  <c r="N4623" i="10" s="1"/>
  <c r="H4604" i="10"/>
  <c r="N4604" i="10" s="1"/>
  <c r="H4442" i="10"/>
  <c r="N4442" i="10" s="1"/>
  <c r="H4401" i="10"/>
  <c r="N4401" i="10" s="1"/>
  <c r="H4386" i="10"/>
  <c r="N4386" i="10" s="1"/>
  <c r="H4363" i="10"/>
  <c r="N4363" i="10" s="1"/>
  <c r="H4221" i="10"/>
  <c r="N4221" i="10" s="1"/>
  <c r="H4193" i="10"/>
  <c r="N4193" i="10" s="1"/>
  <c r="H4178" i="10"/>
  <c r="N4178" i="10" s="1"/>
  <c r="H4176" i="10"/>
  <c r="N4176" i="10" s="1"/>
  <c r="H4174" i="10"/>
  <c r="N4174" i="10" s="1"/>
  <c r="H4172" i="10"/>
  <c r="N4172" i="10" s="1"/>
  <c r="H4170" i="10"/>
  <c r="N4170" i="10" s="1"/>
  <c r="H4168" i="10"/>
  <c r="N4168" i="10" s="1"/>
  <c r="H4166" i="10"/>
  <c r="N4166" i="10" s="1"/>
  <c r="H4164" i="10"/>
  <c r="N4164" i="10" s="1"/>
  <c r="H4162" i="10"/>
  <c r="N4162" i="10" s="1"/>
  <c r="H4160" i="10"/>
  <c r="N4160" i="10" s="1"/>
  <c r="H4158" i="10"/>
  <c r="N4158" i="10" s="1"/>
  <c r="H4156" i="10"/>
  <c r="N4156" i="10" s="1"/>
  <c r="H4154" i="10"/>
  <c r="N4154" i="10" s="1"/>
  <c r="H5176" i="10"/>
  <c r="N5176" i="10" s="1"/>
  <c r="H4909" i="10"/>
  <c r="N4909" i="10" s="1"/>
  <c r="H4840" i="10"/>
  <c r="N4840" i="10" s="1"/>
  <c r="H4588" i="10"/>
  <c r="N4588" i="10" s="1"/>
  <c r="H4556" i="10"/>
  <c r="N4556" i="10" s="1"/>
  <c r="H4457" i="10"/>
  <c r="N4457" i="10" s="1"/>
  <c r="H4416" i="10"/>
  <c r="N4416" i="10" s="1"/>
  <c r="H4373" i="10"/>
  <c r="N4373" i="10" s="1"/>
  <c r="H4358" i="10"/>
  <c r="N4358" i="10" s="1"/>
  <c r="H4223" i="10"/>
  <c r="N4223" i="10" s="1"/>
  <c r="H4195" i="10"/>
  <c r="N4195" i="10" s="1"/>
  <c r="H5046" i="10"/>
  <c r="N5046" i="10" s="1"/>
  <c r="H4744" i="10"/>
  <c r="N4744" i="10" s="1"/>
  <c r="H4638" i="10"/>
  <c r="N4638" i="10" s="1"/>
  <c r="H4580" i="10"/>
  <c r="N4580" i="10" s="1"/>
  <c r="H4470" i="10"/>
  <c r="N4470" i="10" s="1"/>
  <c r="H4444" i="10"/>
  <c r="N4444" i="10" s="1"/>
  <c r="H4431" i="10"/>
  <c r="N4431" i="10" s="1"/>
  <c r="H4388" i="10"/>
  <c r="N4388" i="10" s="1"/>
  <c r="H4345" i="10"/>
  <c r="N4345" i="10" s="1"/>
  <c r="H4225" i="10"/>
  <c r="N4225" i="10" s="1"/>
  <c r="H4197" i="10"/>
  <c r="N4197" i="10" s="1"/>
  <c r="H5024" i="10"/>
  <c r="N5024" i="10" s="1"/>
  <c r="H5005" i="10"/>
  <c r="N5005" i="10" s="1"/>
  <c r="H4994" i="10"/>
  <c r="N4994" i="10" s="1"/>
  <c r="H4884" i="10"/>
  <c r="N4884" i="10" s="1"/>
  <c r="H4760" i="10"/>
  <c r="N4760" i="10" s="1"/>
  <c r="H4722" i="10"/>
  <c r="N4722" i="10" s="1"/>
  <c r="H4625" i="10"/>
  <c r="N4625" i="10" s="1"/>
  <c r="H4606" i="10"/>
  <c r="N4606" i="10" s="1"/>
  <c r="H4511" i="10"/>
  <c r="N4511" i="10" s="1"/>
  <c r="H4485" i="10"/>
  <c r="N4485" i="10" s="1"/>
  <c r="H4403" i="10"/>
  <c r="N4403" i="10" s="1"/>
  <c r="H4360" i="10"/>
  <c r="N4360" i="10" s="1"/>
  <c r="H4227" i="10"/>
  <c r="N4227" i="10" s="1"/>
  <c r="H4199" i="10"/>
  <c r="N4199" i="10" s="1"/>
  <c r="H5128" i="10"/>
  <c r="N5128" i="10" s="1"/>
  <c r="H4590" i="10"/>
  <c r="N4590" i="10" s="1"/>
  <c r="H4545" i="10"/>
  <c r="N4545" i="10" s="1"/>
  <c r="H4498" i="10"/>
  <c r="N4498" i="10" s="1"/>
  <c r="H4472" i="10"/>
  <c r="N4472" i="10" s="1"/>
  <c r="H4459" i="10"/>
  <c r="N4459" i="10" s="1"/>
  <c r="H4418" i="10"/>
  <c r="N4418" i="10" s="1"/>
  <c r="H4375" i="10"/>
  <c r="N4375" i="10" s="1"/>
  <c r="H4229" i="10"/>
  <c r="N4229" i="10" s="1"/>
  <c r="H4201" i="10"/>
  <c r="N4201" i="10" s="1"/>
  <c r="H4812" i="10"/>
  <c r="N4812" i="10" s="1"/>
  <c r="H4765" i="10"/>
  <c r="N4765" i="10" s="1"/>
  <c r="H4700" i="10"/>
  <c r="N4700" i="10" s="1"/>
  <c r="H4537" i="10"/>
  <c r="N4537" i="10" s="1"/>
  <c r="H4446" i="10"/>
  <c r="N4446" i="10" s="1"/>
  <c r="H4433" i="10"/>
  <c r="N4433" i="10" s="1"/>
  <c r="H4428" i="10"/>
  <c r="N4428" i="10" s="1"/>
  <c r="H4405" i="10"/>
  <c r="N4405" i="10" s="1"/>
  <c r="H4390" i="10"/>
  <c r="N4390" i="10" s="1"/>
  <c r="H4347" i="10"/>
  <c r="N4347" i="10" s="1"/>
  <c r="H4231" i="10"/>
  <c r="N4231" i="10" s="1"/>
  <c r="H4203" i="10"/>
  <c r="N4203" i="10" s="1"/>
  <c r="H2712" i="10"/>
  <c r="N2712" i="10" s="1"/>
  <c r="H2684" i="10"/>
  <c r="N2684" i="10" s="1"/>
  <c r="H2656" i="10"/>
  <c r="N2656" i="10" s="1"/>
  <c r="H2628" i="10"/>
  <c r="N2628" i="10" s="1"/>
  <c r="H2600" i="10"/>
  <c r="N2600" i="10" s="1"/>
  <c r="H1924" i="10"/>
  <c r="N1924" i="10" s="1"/>
  <c r="H1629" i="10"/>
  <c r="N1629" i="10" s="1"/>
  <c r="H1607" i="10"/>
  <c r="N1607" i="10" s="1"/>
  <c r="H1604" i="10"/>
  <c r="N1604" i="10" s="1"/>
  <c r="H1561" i="10"/>
  <c r="N1561" i="10" s="1"/>
  <c r="H1355" i="10"/>
  <c r="N1355" i="10" s="1"/>
  <c r="H1320" i="10"/>
  <c r="N1320" i="10" s="1"/>
  <c r="H1275" i="10"/>
  <c r="N1275" i="10" s="1"/>
  <c r="H1200" i="10"/>
  <c r="N1200" i="10" s="1"/>
  <c r="H1150" i="10"/>
  <c r="N1150" i="10" s="1"/>
  <c r="H1100" i="10"/>
  <c r="N1100" i="10" s="1"/>
  <c r="H1064" i="10"/>
  <c r="N1064" i="10" s="1"/>
  <c r="H836" i="10"/>
  <c r="N836" i="10" s="1"/>
  <c r="H691" i="10"/>
  <c r="N691" i="10" s="1"/>
  <c r="H5059" i="10"/>
  <c r="N5059" i="10" s="1"/>
  <c r="H4966" i="10"/>
  <c r="N4966" i="10" s="1"/>
  <c r="H4689" i="10"/>
  <c r="N4689" i="10" s="1"/>
  <c r="H4632" i="10"/>
  <c r="N4632" i="10" s="1"/>
  <c r="H4513" i="10"/>
  <c r="N4513" i="10" s="1"/>
  <c r="H4500" i="10"/>
  <c r="N4500" i="10" s="1"/>
  <c r="H4487" i="10"/>
  <c r="N4487" i="10" s="1"/>
  <c r="H4400" i="10"/>
  <c r="N4400" i="10" s="1"/>
  <c r="H4377" i="10"/>
  <c r="N4377" i="10" s="1"/>
  <c r="H4362" i="10"/>
  <c r="N4362" i="10" s="1"/>
  <c r="H4233" i="10"/>
  <c r="N4233" i="10" s="1"/>
  <c r="H4205" i="10"/>
  <c r="N4205" i="10" s="1"/>
  <c r="H2714" i="10"/>
  <c r="N2714" i="10" s="1"/>
  <c r="H2686" i="10"/>
  <c r="N2686" i="10" s="1"/>
  <c r="H2658" i="10"/>
  <c r="N2658" i="10" s="1"/>
  <c r="H2630" i="10"/>
  <c r="N2630" i="10" s="1"/>
  <c r="H2602" i="10"/>
  <c r="N2602" i="10" s="1"/>
  <c r="H853" i="10"/>
  <c r="N853" i="10" s="1"/>
  <c r="H679" i="10"/>
  <c r="N679" i="10" s="1"/>
  <c r="H445" i="10"/>
  <c r="N445" i="10" s="1"/>
  <c r="H387" i="10"/>
  <c r="N387" i="10" s="1"/>
  <c r="K615" i="1"/>
  <c r="V615" i="1" s="1"/>
  <c r="W581" i="1"/>
  <c r="H4817" i="10"/>
  <c r="N4817" i="10" s="1"/>
  <c r="H4563" i="10"/>
  <c r="N4563" i="10" s="1"/>
  <c r="H4474" i="10"/>
  <c r="N4474" i="10" s="1"/>
  <c r="H4461" i="10"/>
  <c r="N4461" i="10" s="1"/>
  <c r="H4456" i="10"/>
  <c r="N4456" i="10" s="1"/>
  <c r="H4415" i="10"/>
  <c r="N4415" i="10" s="1"/>
  <c r="H4372" i="10"/>
  <c r="N4372" i="10" s="1"/>
  <c r="H4349" i="10"/>
  <c r="N4349" i="10" s="1"/>
  <c r="H4235" i="10"/>
  <c r="N4235" i="10" s="1"/>
  <c r="H4207" i="10"/>
  <c r="N4207" i="10" s="1"/>
  <c r="H4179" i="10"/>
  <c r="N4179" i="10" s="1"/>
  <c r="H4177" i="10"/>
  <c r="N4177" i="10" s="1"/>
  <c r="H4175" i="10"/>
  <c r="N4175" i="10" s="1"/>
  <c r="H4173" i="10"/>
  <c r="N4173" i="10" s="1"/>
  <c r="H4171" i="10"/>
  <c r="N4171" i="10" s="1"/>
  <c r="H4169" i="10"/>
  <c r="N4169" i="10" s="1"/>
  <c r="H4167" i="10"/>
  <c r="N4167" i="10" s="1"/>
  <c r="H4165" i="10"/>
  <c r="N4165" i="10" s="1"/>
  <c r="H4163" i="10"/>
  <c r="N4163" i="10" s="1"/>
  <c r="H4161" i="10"/>
  <c r="N4161" i="10" s="1"/>
  <c r="H4159" i="10"/>
  <c r="N4159" i="10" s="1"/>
  <c r="H4157" i="10"/>
  <c r="N4157" i="10" s="1"/>
  <c r="H4155" i="10"/>
  <c r="N4155" i="10" s="1"/>
  <c r="H4153" i="10"/>
  <c r="N4153" i="10" s="1"/>
  <c r="H4151" i="10"/>
  <c r="N4151" i="10" s="1"/>
  <c r="H4149" i="10"/>
  <c r="N4149" i="10" s="1"/>
  <c r="H4877" i="10"/>
  <c r="N4877" i="10" s="1"/>
  <c r="H4597" i="10"/>
  <c r="N4597" i="10" s="1"/>
  <c r="H4147" i="10"/>
  <c r="N4147" i="10" s="1"/>
  <c r="H4132" i="10"/>
  <c r="N4132" i="10" s="1"/>
  <c r="H4119" i="10"/>
  <c r="N4119" i="10" s="1"/>
  <c r="H4104" i="10"/>
  <c r="N4104" i="10" s="1"/>
  <c r="H4091" i="10"/>
  <c r="N4091" i="10" s="1"/>
  <c r="H4076" i="10"/>
  <c r="N4076" i="10" s="1"/>
  <c r="H4063" i="10"/>
  <c r="N4063" i="10" s="1"/>
  <c r="H4419" i="10"/>
  <c r="N4419" i="10" s="1"/>
  <c r="H4217" i="10"/>
  <c r="N4217" i="10" s="1"/>
  <c r="H4134" i="10"/>
  <c r="N4134" i="10" s="1"/>
  <c r="H4121" i="10"/>
  <c r="N4121" i="10" s="1"/>
  <c r="H4106" i="10"/>
  <c r="N4106" i="10" s="1"/>
  <c r="H4093" i="10"/>
  <c r="N4093" i="10" s="1"/>
  <c r="H4078" i="10"/>
  <c r="N4078" i="10" s="1"/>
  <c r="H4065" i="10"/>
  <c r="N4065" i="10" s="1"/>
  <c r="H4740" i="10"/>
  <c r="N4740" i="10" s="1"/>
  <c r="H4520" i="10"/>
  <c r="N4520" i="10" s="1"/>
  <c r="H4471" i="10"/>
  <c r="N4471" i="10" s="1"/>
  <c r="H4359" i="10"/>
  <c r="N4359" i="10" s="1"/>
  <c r="H4189" i="10"/>
  <c r="N4189" i="10" s="1"/>
  <c r="H4136" i="10"/>
  <c r="N4136" i="10" s="1"/>
  <c r="H5108" i="10"/>
  <c r="N5108" i="10" s="1"/>
  <c r="H4715" i="10"/>
  <c r="N4715" i="10" s="1"/>
  <c r="H4237" i="10"/>
  <c r="N4237" i="10" s="1"/>
  <c r="H4138" i="10"/>
  <c r="N4138" i="10" s="1"/>
  <c r="H4125" i="10"/>
  <c r="N4125" i="10" s="1"/>
  <c r="H4110" i="10"/>
  <c r="N4110" i="10" s="1"/>
  <c r="H4097" i="10"/>
  <c r="N4097" i="10" s="1"/>
  <c r="H4082" i="10"/>
  <c r="N4082" i="10" s="1"/>
  <c r="H4069" i="10"/>
  <c r="N4069" i="10" s="1"/>
  <c r="H4054" i="10"/>
  <c r="N4054" i="10" s="1"/>
  <c r="H4052" i="10"/>
  <c r="N4052" i="10" s="1"/>
  <c r="H4050" i="10"/>
  <c r="N4050" i="10" s="1"/>
  <c r="H4048" i="10"/>
  <c r="N4048" i="10" s="1"/>
  <c r="H4046" i="10"/>
  <c r="N4046" i="10" s="1"/>
  <c r="H4044" i="10"/>
  <c r="N4044" i="10" s="1"/>
  <c r="H4042" i="10"/>
  <c r="N4042" i="10" s="1"/>
  <c r="H4040" i="10"/>
  <c r="N4040" i="10" s="1"/>
  <c r="H4209" i="10"/>
  <c r="N4209" i="10" s="1"/>
  <c r="H4140" i="10"/>
  <c r="N4140" i="10" s="1"/>
  <c r="H4127" i="10"/>
  <c r="N4127" i="10" s="1"/>
  <c r="H4112" i="10"/>
  <c r="N4112" i="10" s="1"/>
  <c r="H4099" i="10"/>
  <c r="N4099" i="10" s="1"/>
  <c r="H4084" i="10"/>
  <c r="N4084" i="10" s="1"/>
  <c r="H4071" i="10"/>
  <c r="N4071" i="10" s="1"/>
  <c r="H4056" i="10"/>
  <c r="N4056" i="10" s="1"/>
  <c r="H4484" i="10"/>
  <c r="N4484" i="10" s="1"/>
  <c r="H4443" i="10"/>
  <c r="N4443" i="10" s="1"/>
  <c r="H4239" i="10"/>
  <c r="N4239" i="10" s="1"/>
  <c r="H4181" i="10"/>
  <c r="N4181" i="10" s="1"/>
  <c r="H4142" i="10"/>
  <c r="N4142" i="10" s="1"/>
  <c r="H4129" i="10"/>
  <c r="N4129" i="10" s="1"/>
  <c r="H5074" i="10"/>
  <c r="N5074" i="10" s="1"/>
  <c r="H4211" i="10"/>
  <c r="N4211" i="10" s="1"/>
  <c r="H4144" i="10"/>
  <c r="N4144" i="10" s="1"/>
  <c r="H4131" i="10"/>
  <c r="N4131" i="10" s="1"/>
  <c r="H4116" i="10"/>
  <c r="N4116" i="10" s="1"/>
  <c r="H4103" i="10"/>
  <c r="N4103" i="10" s="1"/>
  <c r="H4088" i="10"/>
  <c r="N4088" i="10" s="1"/>
  <c r="H4075" i="10"/>
  <c r="N4075" i="10" s="1"/>
  <c r="H4060" i="10"/>
  <c r="N4060" i="10" s="1"/>
  <c r="H4778" i="10"/>
  <c r="N4778" i="10" s="1"/>
  <c r="H4634" i="10"/>
  <c r="N4634" i="10" s="1"/>
  <c r="H4489" i="10"/>
  <c r="N4489" i="10" s="1"/>
  <c r="H4404" i="10"/>
  <c r="N4404" i="10" s="1"/>
  <c r="H4183" i="10"/>
  <c r="N4183" i="10" s="1"/>
  <c r="H4579" i="10"/>
  <c r="N4579" i="10" s="1"/>
  <c r="H4241" i="10"/>
  <c r="N4241" i="10" s="1"/>
  <c r="H4148" i="10"/>
  <c r="N4148" i="10" s="1"/>
  <c r="H4135" i="10"/>
  <c r="N4135" i="10" s="1"/>
  <c r="H4120" i="10"/>
  <c r="N4120" i="10" s="1"/>
  <c r="H4979" i="10"/>
  <c r="N4979" i="10" s="1"/>
  <c r="H4631" i="10"/>
  <c r="N4631" i="10" s="1"/>
  <c r="H4565" i="10"/>
  <c r="N4565" i="10" s="1"/>
  <c r="H4344" i="10"/>
  <c r="N4344" i="10" s="1"/>
  <c r="H4213" i="10"/>
  <c r="N4213" i="10" s="1"/>
  <c r="H4137" i="10"/>
  <c r="N4137" i="10" s="1"/>
  <c r="H4122" i="10"/>
  <c r="N4122" i="10" s="1"/>
  <c r="H4109" i="10"/>
  <c r="N4109" i="10" s="1"/>
  <c r="H4094" i="10"/>
  <c r="N4094" i="10" s="1"/>
  <c r="H4081" i="10"/>
  <c r="N4081" i="10" s="1"/>
  <c r="H4066" i="10"/>
  <c r="N4066" i="10" s="1"/>
  <c r="H2694" i="10"/>
  <c r="N2694" i="10" s="1"/>
  <c r="H2676" i="10"/>
  <c r="N2676" i="10" s="1"/>
  <c r="H2636" i="10"/>
  <c r="N2636" i="10" s="1"/>
  <c r="H2616" i="10"/>
  <c r="N2616" i="10" s="1"/>
  <c r="H2596" i="10"/>
  <c r="N2596" i="10" s="1"/>
  <c r="H4187" i="10"/>
  <c r="N4187" i="10" s="1"/>
  <c r="H4117" i="10"/>
  <c r="N4117" i="10" s="1"/>
  <c r="H4086" i="10"/>
  <c r="N4086" i="10" s="1"/>
  <c r="H4074" i="10"/>
  <c r="N4074" i="10" s="1"/>
  <c r="H4067" i="10"/>
  <c r="N4067" i="10" s="1"/>
  <c r="H4062" i="10"/>
  <c r="N4062" i="10" s="1"/>
  <c r="H4030" i="10"/>
  <c r="N4030" i="10" s="1"/>
  <c r="H4017" i="10"/>
  <c r="N4017" i="10" s="1"/>
  <c r="H4002" i="10"/>
  <c r="N4002" i="10" s="1"/>
  <c r="H3989" i="10"/>
  <c r="N3989" i="10" s="1"/>
  <c r="H3974" i="10"/>
  <c r="N3974" i="10" s="1"/>
  <c r="H3961" i="10"/>
  <c r="N3961" i="10" s="1"/>
  <c r="H3946" i="10"/>
  <c r="N3946" i="10" s="1"/>
  <c r="H3933" i="10"/>
  <c r="N3933" i="10" s="1"/>
  <c r="H3918" i="10"/>
  <c r="N3918" i="10" s="1"/>
  <c r="H3905" i="10"/>
  <c r="N3905" i="10" s="1"/>
  <c r="H3890" i="10"/>
  <c r="N3890" i="10" s="1"/>
  <c r="H3877" i="10"/>
  <c r="N3877" i="10" s="1"/>
  <c r="H3862" i="10"/>
  <c r="N3862" i="10" s="1"/>
  <c r="H3849" i="10"/>
  <c r="N3849" i="10" s="1"/>
  <c r="H3834" i="10"/>
  <c r="N3834" i="10" s="1"/>
  <c r="H3821" i="10"/>
  <c r="N3821" i="10" s="1"/>
  <c r="H3806" i="10"/>
  <c r="N3806" i="10" s="1"/>
  <c r="H3793" i="10"/>
  <c r="N3793" i="10" s="1"/>
  <c r="H3778" i="10"/>
  <c r="N3778" i="10" s="1"/>
  <c r="H3765" i="10"/>
  <c r="N3765" i="10" s="1"/>
  <c r="H3750" i="10"/>
  <c r="N3750" i="10" s="1"/>
  <c r="H3737" i="10"/>
  <c r="N3737" i="10" s="1"/>
  <c r="H3722" i="10"/>
  <c r="N3722" i="10" s="1"/>
  <c r="H3709" i="10"/>
  <c r="N3709" i="10" s="1"/>
  <c r="H3694" i="10"/>
  <c r="N3694" i="10" s="1"/>
  <c r="H3681" i="10"/>
  <c r="N3681" i="10" s="1"/>
  <c r="H3666" i="10"/>
  <c r="N3666" i="10" s="1"/>
  <c r="H3653" i="10"/>
  <c r="N3653" i="10" s="1"/>
  <c r="H3638" i="10"/>
  <c r="N3638" i="10" s="1"/>
  <c r="H3625" i="10"/>
  <c r="N3625" i="10" s="1"/>
  <c r="H3610" i="10"/>
  <c r="N3610" i="10" s="1"/>
  <c r="H3597" i="10"/>
  <c r="N3597" i="10" s="1"/>
  <c r="H3582" i="10"/>
  <c r="N3582" i="10" s="1"/>
  <c r="H3569" i="10"/>
  <c r="N3569" i="10" s="1"/>
  <c r="H3554" i="10"/>
  <c r="N3554" i="10" s="1"/>
  <c r="H3541" i="10"/>
  <c r="N3541" i="10" s="1"/>
  <c r="H3526" i="10"/>
  <c r="N3526" i="10" s="1"/>
  <c r="H3513" i="10"/>
  <c r="N3513" i="10" s="1"/>
  <c r="H3498" i="10"/>
  <c r="N3498" i="10" s="1"/>
  <c r="H3485" i="10"/>
  <c r="N3485" i="10" s="1"/>
  <c r="H3470" i="10"/>
  <c r="N3470" i="10" s="1"/>
  <c r="H3457" i="10"/>
  <c r="N3457" i="10" s="1"/>
  <c r="H3442" i="10"/>
  <c r="N3442" i="10" s="1"/>
  <c r="H3429" i="10"/>
  <c r="N3429" i="10" s="1"/>
  <c r="H3414" i="10"/>
  <c r="N3414" i="10" s="1"/>
  <c r="H2698" i="10"/>
  <c r="N2698" i="10" s="1"/>
  <c r="H2682" i="10"/>
  <c r="N2682" i="10" s="1"/>
  <c r="H2666" i="10"/>
  <c r="N2666" i="10" s="1"/>
  <c r="H2614" i="10"/>
  <c r="N2614" i="10" s="1"/>
  <c r="H2335" i="10"/>
  <c r="N2335" i="10" s="1"/>
  <c r="H4702" i="10"/>
  <c r="N4702" i="10" s="1"/>
  <c r="H4387" i="10"/>
  <c r="N4387" i="10" s="1"/>
  <c r="H4152" i="10"/>
  <c r="N4152" i="10" s="1"/>
  <c r="H4105" i="10"/>
  <c r="N4105" i="10" s="1"/>
  <c r="H4098" i="10"/>
  <c r="N4098" i="10" s="1"/>
  <c r="H4043" i="10"/>
  <c r="N4043" i="10" s="1"/>
  <c r="H4032" i="10"/>
  <c r="N4032" i="10" s="1"/>
  <c r="H4019" i="10"/>
  <c r="N4019" i="10" s="1"/>
  <c r="H4004" i="10"/>
  <c r="N4004" i="10" s="1"/>
  <c r="H3991" i="10"/>
  <c r="N3991" i="10" s="1"/>
  <c r="H3976" i="10"/>
  <c r="N3976" i="10" s="1"/>
  <c r="H3963" i="10"/>
  <c r="N3963" i="10" s="1"/>
  <c r="H3948" i="10"/>
  <c r="N3948" i="10" s="1"/>
  <c r="H3935" i="10"/>
  <c r="N3935" i="10" s="1"/>
  <c r="H3920" i="10"/>
  <c r="N3920" i="10" s="1"/>
  <c r="H3907" i="10"/>
  <c r="N3907" i="10" s="1"/>
  <c r="H3892" i="10"/>
  <c r="N3892" i="10" s="1"/>
  <c r="H3879" i="10"/>
  <c r="N3879" i="10" s="1"/>
  <c r="H3864" i="10"/>
  <c r="N3864" i="10" s="1"/>
  <c r="H3851" i="10"/>
  <c r="N3851" i="10" s="1"/>
  <c r="H3836" i="10"/>
  <c r="N3836" i="10" s="1"/>
  <c r="H3823" i="10"/>
  <c r="N3823" i="10" s="1"/>
  <c r="H3808" i="10"/>
  <c r="N3808" i="10" s="1"/>
  <c r="H3795" i="10"/>
  <c r="N3795" i="10" s="1"/>
  <c r="H3780" i="10"/>
  <c r="N3780" i="10" s="1"/>
  <c r="H3767" i="10"/>
  <c r="N3767" i="10" s="1"/>
  <c r="H3752" i="10"/>
  <c r="N3752" i="10" s="1"/>
  <c r="H3739" i="10"/>
  <c r="N3739" i="10" s="1"/>
  <c r="H3724" i="10"/>
  <c r="N3724" i="10" s="1"/>
  <c r="H3711" i="10"/>
  <c r="N3711" i="10" s="1"/>
  <c r="H3696" i="10"/>
  <c r="N3696" i="10" s="1"/>
  <c r="H3683" i="10"/>
  <c r="N3683" i="10" s="1"/>
  <c r="H3668" i="10"/>
  <c r="N3668" i="10" s="1"/>
  <c r="H3655" i="10"/>
  <c r="N3655" i="10" s="1"/>
  <c r="H3640" i="10"/>
  <c r="N3640" i="10" s="1"/>
  <c r="H3627" i="10"/>
  <c r="N3627" i="10" s="1"/>
  <c r="H3612" i="10"/>
  <c r="N3612" i="10" s="1"/>
  <c r="H3599" i="10"/>
  <c r="N3599" i="10" s="1"/>
  <c r="H3584" i="10"/>
  <c r="N3584" i="10" s="1"/>
  <c r="H3571" i="10"/>
  <c r="N3571" i="10" s="1"/>
  <c r="H3556" i="10"/>
  <c r="N3556" i="10" s="1"/>
  <c r="H3543" i="10"/>
  <c r="N3543" i="10" s="1"/>
  <c r="H3528" i="10"/>
  <c r="N3528" i="10" s="1"/>
  <c r="H3515" i="10"/>
  <c r="N3515" i="10" s="1"/>
  <c r="H3500" i="10"/>
  <c r="N3500" i="10" s="1"/>
  <c r="H3487" i="10"/>
  <c r="N3487" i="10" s="1"/>
  <c r="H3472" i="10"/>
  <c r="N3472" i="10" s="1"/>
  <c r="H3459" i="10"/>
  <c r="N3459" i="10" s="1"/>
  <c r="H3444" i="10"/>
  <c r="N3444" i="10" s="1"/>
  <c r="H3431" i="10"/>
  <c r="N3431" i="10" s="1"/>
  <c r="H3416" i="10"/>
  <c r="N3416" i="10" s="1"/>
  <c r="H2716" i="10"/>
  <c r="N2716" i="10" s="1"/>
  <c r="H2700" i="10"/>
  <c r="N2700" i="10" s="1"/>
  <c r="H2650" i="10"/>
  <c r="N2650" i="10" s="1"/>
  <c r="H2632" i="10"/>
  <c r="N2632" i="10" s="1"/>
  <c r="H2501" i="10"/>
  <c r="N2501" i="10" s="1"/>
  <c r="H2337" i="10"/>
  <c r="N2337" i="10" s="1"/>
  <c r="H4376" i="10"/>
  <c r="N4376" i="10" s="1"/>
  <c r="H4139" i="10"/>
  <c r="N4139" i="10" s="1"/>
  <c r="H4057" i="10"/>
  <c r="N4057" i="10" s="1"/>
  <c r="H4034" i="10"/>
  <c r="N4034" i="10" s="1"/>
  <c r="H4021" i="10"/>
  <c r="N4021" i="10" s="1"/>
  <c r="H4006" i="10"/>
  <c r="N4006" i="10" s="1"/>
  <c r="H3993" i="10"/>
  <c r="N3993" i="10" s="1"/>
  <c r="H3978" i="10"/>
  <c r="N3978" i="10" s="1"/>
  <c r="H3965" i="10"/>
  <c r="N3965" i="10" s="1"/>
  <c r="H3950" i="10"/>
  <c r="N3950" i="10" s="1"/>
  <c r="H3937" i="10"/>
  <c r="N3937" i="10" s="1"/>
  <c r="H3922" i="10"/>
  <c r="N3922" i="10" s="1"/>
  <c r="H3909" i="10"/>
  <c r="N3909" i="10" s="1"/>
  <c r="H3894" i="10"/>
  <c r="N3894" i="10" s="1"/>
  <c r="H3881" i="10"/>
  <c r="N3881" i="10" s="1"/>
  <c r="H3866" i="10"/>
  <c r="N3866" i="10" s="1"/>
  <c r="H3853" i="10"/>
  <c r="N3853" i="10" s="1"/>
  <c r="H3838" i="10"/>
  <c r="N3838" i="10" s="1"/>
  <c r="H3825" i="10"/>
  <c r="N3825" i="10" s="1"/>
  <c r="H3810" i="10"/>
  <c r="N3810" i="10" s="1"/>
  <c r="H3797" i="10"/>
  <c r="N3797" i="10" s="1"/>
  <c r="H3782" i="10"/>
  <c r="N3782" i="10" s="1"/>
  <c r="H3769" i="10"/>
  <c r="N3769" i="10" s="1"/>
  <c r="H3754" i="10"/>
  <c r="N3754" i="10" s="1"/>
  <c r="H3741" i="10"/>
  <c r="N3741" i="10" s="1"/>
  <c r="H3726" i="10"/>
  <c r="N3726" i="10" s="1"/>
  <c r="H3713" i="10"/>
  <c r="N3713" i="10" s="1"/>
  <c r="H3698" i="10"/>
  <c r="N3698" i="10" s="1"/>
  <c r="H3685" i="10"/>
  <c r="N3685" i="10" s="1"/>
  <c r="H3670" i="10"/>
  <c r="N3670" i="10" s="1"/>
  <c r="H3657" i="10"/>
  <c r="N3657" i="10" s="1"/>
  <c r="H3642" i="10"/>
  <c r="N3642" i="10" s="1"/>
  <c r="H3629" i="10"/>
  <c r="N3629" i="10" s="1"/>
  <c r="H3614" i="10"/>
  <c r="N3614" i="10" s="1"/>
  <c r="H3601" i="10"/>
  <c r="N3601" i="10" s="1"/>
  <c r="H3586" i="10"/>
  <c r="N3586" i="10" s="1"/>
  <c r="H3573" i="10"/>
  <c r="N3573" i="10" s="1"/>
  <c r="H3558" i="10"/>
  <c r="N3558" i="10" s="1"/>
  <c r="H3545" i="10"/>
  <c r="N3545" i="10" s="1"/>
  <c r="H3530" i="10"/>
  <c r="N3530" i="10" s="1"/>
  <c r="H3517" i="10"/>
  <c r="N3517" i="10" s="1"/>
  <c r="H3502" i="10"/>
  <c r="N3502" i="10" s="1"/>
  <c r="H3489" i="10"/>
  <c r="N3489" i="10" s="1"/>
  <c r="H3474" i="10"/>
  <c r="N3474" i="10" s="1"/>
  <c r="H3461" i="10"/>
  <c r="N3461" i="10" s="1"/>
  <c r="H3446" i="10"/>
  <c r="N3446" i="10" s="1"/>
  <c r="H3433" i="10"/>
  <c r="N3433" i="10" s="1"/>
  <c r="H3418" i="10"/>
  <c r="N3418" i="10" s="1"/>
  <c r="H4833" i="10"/>
  <c r="N4833" i="10" s="1"/>
  <c r="H4124" i="10"/>
  <c r="N4124" i="10" s="1"/>
  <c r="H4107" i="10"/>
  <c r="N4107" i="10" s="1"/>
  <c r="H4100" i="10"/>
  <c r="N4100" i="10" s="1"/>
  <c r="H4083" i="10"/>
  <c r="N4083" i="10" s="1"/>
  <c r="H4064" i="10"/>
  <c r="N4064" i="10" s="1"/>
  <c r="H4045" i="10"/>
  <c r="N4045" i="10" s="1"/>
  <c r="H4036" i="10"/>
  <c r="N4036" i="10" s="1"/>
  <c r="H4023" i="10"/>
  <c r="N4023" i="10" s="1"/>
  <c r="H4008" i="10"/>
  <c r="N4008" i="10" s="1"/>
  <c r="H3995" i="10"/>
  <c r="N3995" i="10" s="1"/>
  <c r="H3980" i="10"/>
  <c r="N3980" i="10" s="1"/>
  <c r="H3967" i="10"/>
  <c r="N3967" i="10" s="1"/>
  <c r="H3952" i="10"/>
  <c r="N3952" i="10" s="1"/>
  <c r="H3939" i="10"/>
  <c r="N3939" i="10" s="1"/>
  <c r="H3924" i="10"/>
  <c r="N3924" i="10" s="1"/>
  <c r="H3911" i="10"/>
  <c r="N3911" i="10" s="1"/>
  <c r="H3896" i="10"/>
  <c r="N3896" i="10" s="1"/>
  <c r="H3883" i="10"/>
  <c r="N3883" i="10" s="1"/>
  <c r="H3868" i="10"/>
  <c r="N3868" i="10" s="1"/>
  <c r="H3855" i="10"/>
  <c r="N3855" i="10" s="1"/>
  <c r="H3840" i="10"/>
  <c r="N3840" i="10" s="1"/>
  <c r="H3827" i="10"/>
  <c r="N3827" i="10" s="1"/>
  <c r="H3812" i="10"/>
  <c r="N3812" i="10" s="1"/>
  <c r="H3799" i="10"/>
  <c r="N3799" i="10" s="1"/>
  <c r="H3784" i="10"/>
  <c r="N3784" i="10" s="1"/>
  <c r="H3771" i="10"/>
  <c r="N3771" i="10" s="1"/>
  <c r="H3756" i="10"/>
  <c r="N3756" i="10" s="1"/>
  <c r="H3743" i="10"/>
  <c r="N3743" i="10" s="1"/>
  <c r="H3728" i="10"/>
  <c r="N3728" i="10" s="1"/>
  <c r="H3715" i="10"/>
  <c r="N3715" i="10" s="1"/>
  <c r="H3700" i="10"/>
  <c r="N3700" i="10" s="1"/>
  <c r="H3687" i="10"/>
  <c r="N3687" i="10" s="1"/>
  <c r="H3672" i="10"/>
  <c r="N3672" i="10" s="1"/>
  <c r="H3659" i="10"/>
  <c r="N3659" i="10" s="1"/>
  <c r="H3644" i="10"/>
  <c r="N3644" i="10" s="1"/>
  <c r="H3631" i="10"/>
  <c r="N3631" i="10" s="1"/>
  <c r="H3616" i="10"/>
  <c r="N3616" i="10" s="1"/>
  <c r="H3603" i="10"/>
  <c r="N3603" i="10" s="1"/>
  <c r="H3588" i="10"/>
  <c r="N3588" i="10" s="1"/>
  <c r="H3575" i="10"/>
  <c r="N3575" i="10" s="1"/>
  <c r="H3560" i="10"/>
  <c r="N3560" i="10" s="1"/>
  <c r="H3547" i="10"/>
  <c r="N3547" i="10" s="1"/>
  <c r="H3532" i="10"/>
  <c r="N3532" i="10" s="1"/>
  <c r="H3519" i="10"/>
  <c r="N3519" i="10" s="1"/>
  <c r="H3504" i="10"/>
  <c r="N3504" i="10" s="1"/>
  <c r="H3491" i="10"/>
  <c r="N3491" i="10" s="1"/>
  <c r="H3476" i="10"/>
  <c r="N3476" i="10" s="1"/>
  <c r="H3463" i="10"/>
  <c r="N3463" i="10" s="1"/>
  <c r="H3448" i="10"/>
  <c r="N3448" i="10" s="1"/>
  <c r="H3435" i="10"/>
  <c r="N3435" i="10" s="1"/>
  <c r="H3420" i="10"/>
  <c r="N3420" i="10" s="1"/>
  <c r="H2720" i="10"/>
  <c r="N2720" i="10" s="1"/>
  <c r="H2702" i="10"/>
  <c r="N2702" i="10" s="1"/>
  <c r="H2652" i="10"/>
  <c r="N2652" i="10" s="1"/>
  <c r="H2618" i="10"/>
  <c r="N2618" i="10" s="1"/>
  <c r="H2591" i="10"/>
  <c r="N2591" i="10" s="1"/>
  <c r="H2578" i="10"/>
  <c r="N2578" i="10" s="1"/>
  <c r="H2503" i="10"/>
  <c r="N2503" i="10" s="1"/>
  <c r="H2326" i="10"/>
  <c r="N2326" i="10" s="1"/>
  <c r="H4114" i="10"/>
  <c r="N4114" i="10" s="1"/>
  <c r="H4102" i="10"/>
  <c r="N4102" i="10" s="1"/>
  <c r="H4095" i="10"/>
  <c r="N4095" i="10" s="1"/>
  <c r="H4090" i="10"/>
  <c r="N4090" i="10" s="1"/>
  <c r="H4059" i="10"/>
  <c r="N4059" i="10" s="1"/>
  <c r="H4038" i="10"/>
  <c r="N4038" i="10" s="1"/>
  <c r="H4025" i="10"/>
  <c r="N4025" i="10" s="1"/>
  <c r="H4010" i="10"/>
  <c r="N4010" i="10" s="1"/>
  <c r="H3997" i="10"/>
  <c r="N3997" i="10" s="1"/>
  <c r="H3982" i="10"/>
  <c r="N3982" i="10" s="1"/>
  <c r="H3969" i="10"/>
  <c r="N3969" i="10" s="1"/>
  <c r="H3954" i="10"/>
  <c r="N3954" i="10" s="1"/>
  <c r="H3941" i="10"/>
  <c r="N3941" i="10" s="1"/>
  <c r="H3926" i="10"/>
  <c r="N3926" i="10" s="1"/>
  <c r="H3913" i="10"/>
  <c r="N3913" i="10" s="1"/>
  <c r="H3898" i="10"/>
  <c r="N3898" i="10" s="1"/>
  <c r="H3885" i="10"/>
  <c r="N3885" i="10" s="1"/>
  <c r="H3870" i="10"/>
  <c r="N3870" i="10" s="1"/>
  <c r="H3857" i="10"/>
  <c r="N3857" i="10" s="1"/>
  <c r="H3842" i="10"/>
  <c r="N3842" i="10" s="1"/>
  <c r="H3829" i="10"/>
  <c r="N3829" i="10" s="1"/>
  <c r="H3814" i="10"/>
  <c r="N3814" i="10" s="1"/>
  <c r="H3801" i="10"/>
  <c r="N3801" i="10" s="1"/>
  <c r="H3786" i="10"/>
  <c r="N3786" i="10" s="1"/>
  <c r="H3773" i="10"/>
  <c r="N3773" i="10" s="1"/>
  <c r="H3758" i="10"/>
  <c r="N3758" i="10" s="1"/>
  <c r="H3745" i="10"/>
  <c r="N3745" i="10" s="1"/>
  <c r="H3730" i="10"/>
  <c r="N3730" i="10" s="1"/>
  <c r="H3717" i="10"/>
  <c r="N3717" i="10" s="1"/>
  <c r="H3702" i="10"/>
  <c r="N3702" i="10" s="1"/>
  <c r="H3689" i="10"/>
  <c r="N3689" i="10" s="1"/>
  <c r="H3674" i="10"/>
  <c r="N3674" i="10" s="1"/>
  <c r="H3661" i="10"/>
  <c r="N3661" i="10" s="1"/>
  <c r="H3646" i="10"/>
  <c r="N3646" i="10" s="1"/>
  <c r="H3633" i="10"/>
  <c r="N3633" i="10" s="1"/>
  <c r="H3618" i="10"/>
  <c r="N3618" i="10" s="1"/>
  <c r="H3605" i="10"/>
  <c r="N3605" i="10" s="1"/>
  <c r="H3590" i="10"/>
  <c r="N3590" i="10" s="1"/>
  <c r="H3577" i="10"/>
  <c r="N3577" i="10" s="1"/>
  <c r="H3562" i="10"/>
  <c r="N3562" i="10" s="1"/>
  <c r="H3549" i="10"/>
  <c r="N3549" i="10" s="1"/>
  <c r="H3534" i="10"/>
  <c r="N3534" i="10" s="1"/>
  <c r="H3521" i="10"/>
  <c r="N3521" i="10" s="1"/>
  <c r="H3506" i="10"/>
  <c r="N3506" i="10" s="1"/>
  <c r="H3493" i="10"/>
  <c r="N3493" i="10" s="1"/>
  <c r="H3478" i="10"/>
  <c r="N3478" i="10" s="1"/>
  <c r="H3465" i="10"/>
  <c r="N3465" i="10" s="1"/>
  <c r="H3450" i="10"/>
  <c r="N3450" i="10" s="1"/>
  <c r="H3437" i="10"/>
  <c r="N3437" i="10" s="1"/>
  <c r="H3422" i="10"/>
  <c r="N3422" i="10" s="1"/>
  <c r="H2704" i="10"/>
  <c r="N2704" i="10" s="1"/>
  <c r="H4146" i="10"/>
  <c r="N4146" i="10" s="1"/>
  <c r="H4141" i="10"/>
  <c r="N4141" i="10" s="1"/>
  <c r="H4047" i="10"/>
  <c r="N4047" i="10" s="1"/>
  <c r="H4027" i="10"/>
  <c r="N4027" i="10" s="1"/>
  <c r="H4012" i="10"/>
  <c r="N4012" i="10" s="1"/>
  <c r="H3999" i="10"/>
  <c r="N3999" i="10" s="1"/>
  <c r="H3984" i="10"/>
  <c r="N3984" i="10" s="1"/>
  <c r="H3971" i="10"/>
  <c r="N3971" i="10" s="1"/>
  <c r="H3956" i="10"/>
  <c r="N3956" i="10" s="1"/>
  <c r="H3943" i="10"/>
  <c r="N3943" i="10" s="1"/>
  <c r="H3928" i="10"/>
  <c r="N3928" i="10" s="1"/>
  <c r="H3915" i="10"/>
  <c r="N3915" i="10" s="1"/>
  <c r="H3900" i="10"/>
  <c r="N3900" i="10" s="1"/>
  <c r="H3887" i="10"/>
  <c r="N3887" i="10" s="1"/>
  <c r="H3872" i="10"/>
  <c r="N3872" i="10" s="1"/>
  <c r="H3859" i="10"/>
  <c r="N3859" i="10" s="1"/>
  <c r="H3844" i="10"/>
  <c r="N3844" i="10" s="1"/>
  <c r="H3831" i="10"/>
  <c r="N3831" i="10" s="1"/>
  <c r="H3816" i="10"/>
  <c r="N3816" i="10" s="1"/>
  <c r="H3803" i="10"/>
  <c r="N3803" i="10" s="1"/>
  <c r="H3788" i="10"/>
  <c r="N3788" i="10" s="1"/>
  <c r="H3775" i="10"/>
  <c r="N3775" i="10" s="1"/>
  <c r="H3760" i="10"/>
  <c r="N3760" i="10" s="1"/>
  <c r="H3747" i="10"/>
  <c r="N3747" i="10" s="1"/>
  <c r="H3732" i="10"/>
  <c r="N3732" i="10" s="1"/>
  <c r="H3719" i="10"/>
  <c r="N3719" i="10" s="1"/>
  <c r="H3704" i="10"/>
  <c r="N3704" i="10" s="1"/>
  <c r="H3691" i="10"/>
  <c r="N3691" i="10" s="1"/>
  <c r="H3676" i="10"/>
  <c r="N3676" i="10" s="1"/>
  <c r="H3663" i="10"/>
  <c r="N3663" i="10" s="1"/>
  <c r="H3648" i="10"/>
  <c r="N3648" i="10" s="1"/>
  <c r="H3635" i="10"/>
  <c r="N3635" i="10" s="1"/>
  <c r="H3620" i="10"/>
  <c r="N3620" i="10" s="1"/>
  <c r="H3607" i="10"/>
  <c r="N3607" i="10" s="1"/>
  <c r="H3592" i="10"/>
  <c r="N3592" i="10" s="1"/>
  <c r="H3579" i="10"/>
  <c r="N3579" i="10" s="1"/>
  <c r="H3564" i="10"/>
  <c r="N3564" i="10" s="1"/>
  <c r="H3551" i="10"/>
  <c r="N3551" i="10" s="1"/>
  <c r="H3536" i="10"/>
  <c r="N3536" i="10" s="1"/>
  <c r="H3523" i="10"/>
  <c r="N3523" i="10" s="1"/>
  <c r="H3508" i="10"/>
  <c r="N3508" i="10" s="1"/>
  <c r="H3495" i="10"/>
  <c r="N3495" i="10" s="1"/>
  <c r="H3480" i="10"/>
  <c r="N3480" i="10" s="1"/>
  <c r="H3467" i="10"/>
  <c r="N3467" i="10" s="1"/>
  <c r="H3452" i="10"/>
  <c r="N3452" i="10" s="1"/>
  <c r="H3439" i="10"/>
  <c r="N3439" i="10" s="1"/>
  <c r="H3424" i="10"/>
  <c r="N3424" i="10" s="1"/>
  <c r="H2688" i="10"/>
  <c r="N2688" i="10" s="1"/>
  <c r="H4126" i="10"/>
  <c r="N4126" i="10" s="1"/>
  <c r="H4085" i="10"/>
  <c r="N4085" i="10" s="1"/>
  <c r="H4073" i="10"/>
  <c r="N4073" i="10" s="1"/>
  <c r="H4061" i="10"/>
  <c r="N4061" i="10" s="1"/>
  <c r="H4029" i="10"/>
  <c r="N4029" i="10" s="1"/>
  <c r="H4014" i="10"/>
  <c r="N4014" i="10" s="1"/>
  <c r="H4001" i="10"/>
  <c r="N4001" i="10" s="1"/>
  <c r="H3986" i="10"/>
  <c r="N3986" i="10" s="1"/>
  <c r="H3973" i="10"/>
  <c r="N3973" i="10" s="1"/>
  <c r="H3958" i="10"/>
  <c r="N3958" i="10" s="1"/>
  <c r="H3945" i="10"/>
  <c r="N3945" i="10" s="1"/>
  <c r="H3930" i="10"/>
  <c r="N3930" i="10" s="1"/>
  <c r="H3917" i="10"/>
  <c r="N3917" i="10" s="1"/>
  <c r="H3902" i="10"/>
  <c r="N3902" i="10" s="1"/>
  <c r="H3889" i="10"/>
  <c r="N3889" i="10" s="1"/>
  <c r="H3874" i="10"/>
  <c r="N3874" i="10" s="1"/>
  <c r="H3861" i="10"/>
  <c r="N3861" i="10" s="1"/>
  <c r="H3846" i="10"/>
  <c r="N3846" i="10" s="1"/>
  <c r="H3833" i="10"/>
  <c r="N3833" i="10" s="1"/>
  <c r="H3818" i="10"/>
  <c r="N3818" i="10" s="1"/>
  <c r="H3805" i="10"/>
  <c r="N3805" i="10" s="1"/>
  <c r="H3790" i="10"/>
  <c r="N3790" i="10" s="1"/>
  <c r="H3777" i="10"/>
  <c r="N3777" i="10" s="1"/>
  <c r="H3762" i="10"/>
  <c r="N3762" i="10" s="1"/>
  <c r="H3749" i="10"/>
  <c r="N3749" i="10" s="1"/>
  <c r="H3734" i="10"/>
  <c r="N3734" i="10" s="1"/>
  <c r="H3721" i="10"/>
  <c r="N3721" i="10" s="1"/>
  <c r="H3706" i="10"/>
  <c r="N3706" i="10" s="1"/>
  <c r="H3693" i="10"/>
  <c r="N3693" i="10" s="1"/>
  <c r="H3678" i="10"/>
  <c r="N3678" i="10" s="1"/>
  <c r="H3665" i="10"/>
  <c r="N3665" i="10" s="1"/>
  <c r="H3650" i="10"/>
  <c r="N3650" i="10" s="1"/>
  <c r="H3637" i="10"/>
  <c r="N3637" i="10" s="1"/>
  <c r="H3622" i="10"/>
  <c r="N3622" i="10" s="1"/>
  <c r="H3609" i="10"/>
  <c r="N3609" i="10" s="1"/>
  <c r="H3594" i="10"/>
  <c r="N3594" i="10" s="1"/>
  <c r="H3581" i="10"/>
  <c r="N3581" i="10" s="1"/>
  <c r="H3566" i="10"/>
  <c r="N3566" i="10" s="1"/>
  <c r="H3553" i="10"/>
  <c r="N3553" i="10" s="1"/>
  <c r="H3538" i="10"/>
  <c r="N3538" i="10" s="1"/>
  <c r="H3525" i="10"/>
  <c r="N3525" i="10" s="1"/>
  <c r="H3510" i="10"/>
  <c r="N3510" i="10" s="1"/>
  <c r="H3497" i="10"/>
  <c r="N3497" i="10" s="1"/>
  <c r="H3482" i="10"/>
  <c r="N3482" i="10" s="1"/>
  <c r="H3469" i="10"/>
  <c r="N3469" i="10" s="1"/>
  <c r="H3454" i="10"/>
  <c r="N3454" i="10" s="1"/>
  <c r="H3441" i="10"/>
  <c r="N3441" i="10" s="1"/>
  <c r="H3426" i="10"/>
  <c r="N3426" i="10" s="1"/>
  <c r="H3413" i="10"/>
  <c r="N3413" i="10" s="1"/>
  <c r="H3411" i="10"/>
  <c r="N3411" i="10" s="1"/>
  <c r="H3409" i="10"/>
  <c r="N3409" i="10" s="1"/>
  <c r="H3407" i="10"/>
  <c r="N3407" i="10" s="1"/>
  <c r="H3405" i="10"/>
  <c r="N3405" i="10" s="1"/>
  <c r="H3403" i="10"/>
  <c r="N3403" i="10" s="1"/>
  <c r="H3401" i="10"/>
  <c r="N3401" i="10" s="1"/>
  <c r="H3399" i="10"/>
  <c r="N3399" i="10" s="1"/>
  <c r="H3397" i="10"/>
  <c r="N3397" i="10" s="1"/>
  <c r="H3395" i="10"/>
  <c r="N3395" i="10" s="1"/>
  <c r="H3393" i="10"/>
  <c r="N3393" i="10" s="1"/>
  <c r="H3391" i="10"/>
  <c r="N3391" i="10" s="1"/>
  <c r="H3389" i="10"/>
  <c r="N3389" i="10" s="1"/>
  <c r="H3387" i="10"/>
  <c r="N3387" i="10" s="1"/>
  <c r="H3385" i="10"/>
  <c r="N3385" i="10" s="1"/>
  <c r="H3383" i="10"/>
  <c r="N3383" i="10" s="1"/>
  <c r="H3381" i="10"/>
  <c r="N3381" i="10" s="1"/>
  <c r="H3379" i="10"/>
  <c r="N3379" i="10" s="1"/>
  <c r="H3377" i="10"/>
  <c r="N3377" i="10" s="1"/>
  <c r="H3375" i="10"/>
  <c r="N3375" i="10" s="1"/>
  <c r="H3373" i="10"/>
  <c r="N3373" i="10" s="1"/>
  <c r="H3371" i="10"/>
  <c r="N3371" i="10" s="1"/>
  <c r="H3369" i="10"/>
  <c r="N3369" i="10" s="1"/>
  <c r="H3367" i="10"/>
  <c r="N3367" i="10" s="1"/>
  <c r="H3365" i="10"/>
  <c r="N3365" i="10" s="1"/>
  <c r="H3363" i="10"/>
  <c r="N3363" i="10" s="1"/>
  <c r="H3361" i="10"/>
  <c r="N3361" i="10" s="1"/>
  <c r="H3359" i="10"/>
  <c r="N3359" i="10" s="1"/>
  <c r="H3357" i="10"/>
  <c r="N3357" i="10" s="1"/>
  <c r="H3355" i="10"/>
  <c r="N3355" i="10" s="1"/>
  <c r="H3353" i="10"/>
  <c r="N3353" i="10" s="1"/>
  <c r="H4581" i="10"/>
  <c r="N4581" i="10" s="1"/>
  <c r="H4111" i="10"/>
  <c r="N4111" i="10" s="1"/>
  <c r="H4092" i="10"/>
  <c r="N4092" i="10" s="1"/>
  <c r="H4080" i="10"/>
  <c r="N4080" i="10" s="1"/>
  <c r="H4049" i="10"/>
  <c r="N4049" i="10" s="1"/>
  <c r="H4031" i="10"/>
  <c r="N4031" i="10" s="1"/>
  <c r="H4016" i="10"/>
  <c r="N4016" i="10" s="1"/>
  <c r="H4003" i="10"/>
  <c r="N4003" i="10" s="1"/>
  <c r="H3988" i="10"/>
  <c r="N3988" i="10" s="1"/>
  <c r="H3975" i="10"/>
  <c r="N3975" i="10" s="1"/>
  <c r="H3960" i="10"/>
  <c r="N3960" i="10" s="1"/>
  <c r="H3947" i="10"/>
  <c r="N3947" i="10" s="1"/>
  <c r="H3932" i="10"/>
  <c r="N3932" i="10" s="1"/>
  <c r="H3919" i="10"/>
  <c r="N3919" i="10" s="1"/>
  <c r="H3904" i="10"/>
  <c r="N3904" i="10" s="1"/>
  <c r="H3891" i="10"/>
  <c r="N3891" i="10" s="1"/>
  <c r="H3876" i="10"/>
  <c r="N3876" i="10" s="1"/>
  <c r="H3863" i="10"/>
  <c r="N3863" i="10" s="1"/>
  <c r="H3848" i="10"/>
  <c r="N3848" i="10" s="1"/>
  <c r="H3835" i="10"/>
  <c r="N3835" i="10" s="1"/>
  <c r="H3820" i="10"/>
  <c r="N3820" i="10" s="1"/>
  <c r="H3807" i="10"/>
  <c r="N3807" i="10" s="1"/>
  <c r="H3792" i="10"/>
  <c r="N3792" i="10" s="1"/>
  <c r="H3779" i="10"/>
  <c r="N3779" i="10" s="1"/>
  <c r="H3764" i="10"/>
  <c r="N3764" i="10" s="1"/>
  <c r="H3751" i="10"/>
  <c r="N3751" i="10" s="1"/>
  <c r="H3736" i="10"/>
  <c r="N3736" i="10" s="1"/>
  <c r="H3723" i="10"/>
  <c r="N3723" i="10" s="1"/>
  <c r="H3708" i="10"/>
  <c r="N3708" i="10" s="1"/>
  <c r="H3695" i="10"/>
  <c r="N3695" i="10" s="1"/>
  <c r="H3680" i="10"/>
  <c r="N3680" i="10" s="1"/>
  <c r="H3667" i="10"/>
  <c r="N3667" i="10" s="1"/>
  <c r="H3652" i="10"/>
  <c r="N3652" i="10" s="1"/>
  <c r="H3639" i="10"/>
  <c r="N3639" i="10" s="1"/>
  <c r="H3624" i="10"/>
  <c r="N3624" i="10" s="1"/>
  <c r="H3611" i="10"/>
  <c r="N3611" i="10" s="1"/>
  <c r="H3596" i="10"/>
  <c r="N3596" i="10" s="1"/>
  <c r="H3583" i="10"/>
  <c r="N3583" i="10" s="1"/>
  <c r="H3568" i="10"/>
  <c r="N3568" i="10" s="1"/>
  <c r="H3555" i="10"/>
  <c r="N3555" i="10" s="1"/>
  <c r="H3540" i="10"/>
  <c r="N3540" i="10" s="1"/>
  <c r="H3527" i="10"/>
  <c r="N3527" i="10" s="1"/>
  <c r="H3512" i="10"/>
  <c r="N3512" i="10" s="1"/>
  <c r="H3499" i="10"/>
  <c r="N3499" i="10" s="1"/>
  <c r="H3484" i="10"/>
  <c r="N3484" i="10" s="1"/>
  <c r="H3471" i="10"/>
  <c r="N3471" i="10" s="1"/>
  <c r="H3456" i="10"/>
  <c r="N3456" i="10" s="1"/>
  <c r="H3443" i="10"/>
  <c r="N3443" i="10" s="1"/>
  <c r="H3428" i="10"/>
  <c r="N3428" i="10" s="1"/>
  <c r="H3415" i="10"/>
  <c r="N3415" i="10" s="1"/>
  <c r="H2690" i="10"/>
  <c r="N2690" i="10" s="1"/>
  <c r="H2604" i="10"/>
  <c r="N2604" i="10" s="1"/>
  <c r="H2334" i="10"/>
  <c r="N2334" i="10" s="1"/>
  <c r="H1598" i="10"/>
  <c r="N1598" i="10" s="1"/>
  <c r="W620" i="1"/>
  <c r="K601" i="1"/>
  <c r="V601" i="1" s="1"/>
  <c r="W498" i="1"/>
  <c r="K497" i="1"/>
  <c r="V497" i="1" s="1"/>
  <c r="W534" i="1"/>
  <c r="K532" i="1"/>
  <c r="V532" i="1" s="1"/>
  <c r="W468" i="1"/>
  <c r="K466" i="1"/>
  <c r="V466" i="1" s="1"/>
  <c r="W522" i="1"/>
  <c r="K513" i="1"/>
  <c r="V513" i="1" s="1"/>
  <c r="W503" i="1"/>
  <c r="K444" i="1"/>
  <c r="V444" i="1" s="1"/>
  <c r="W432" i="1"/>
  <c r="K429" i="1"/>
  <c r="V429" i="1" s="1"/>
  <c r="W418" i="1"/>
  <c r="K480" i="1"/>
  <c r="V480" i="1" s="1"/>
  <c r="W408" i="1"/>
  <c r="K405" i="1"/>
  <c r="V405" i="1" s="1"/>
  <c r="H5020" i="10"/>
  <c r="N5020" i="10" s="1"/>
  <c r="H4143" i="10"/>
  <c r="N4143" i="10" s="1"/>
  <c r="H4133" i="10"/>
  <c r="N4133" i="10" s="1"/>
  <c r="H4128" i="10"/>
  <c r="N4128" i="10" s="1"/>
  <c r="H4118" i="10"/>
  <c r="N4118" i="10" s="1"/>
  <c r="H4087" i="10"/>
  <c r="N4087" i="10" s="1"/>
  <c r="H4068" i="10"/>
  <c r="N4068" i="10" s="1"/>
  <c r="H4033" i="10"/>
  <c r="N4033" i="10" s="1"/>
  <c r="H4018" i="10"/>
  <c r="N4018" i="10" s="1"/>
  <c r="H4005" i="10"/>
  <c r="N4005" i="10" s="1"/>
  <c r="H3990" i="10"/>
  <c r="N3990" i="10" s="1"/>
  <c r="H3977" i="10"/>
  <c r="N3977" i="10" s="1"/>
  <c r="H3962" i="10"/>
  <c r="N3962" i="10" s="1"/>
  <c r="H3949" i="10"/>
  <c r="N3949" i="10" s="1"/>
  <c r="H3934" i="10"/>
  <c r="N3934" i="10" s="1"/>
  <c r="H3921" i="10"/>
  <c r="N3921" i="10" s="1"/>
  <c r="H3906" i="10"/>
  <c r="N3906" i="10" s="1"/>
  <c r="H3893" i="10"/>
  <c r="N3893" i="10" s="1"/>
  <c r="H3878" i="10"/>
  <c r="N3878" i="10" s="1"/>
  <c r="H3865" i="10"/>
  <c r="N3865" i="10" s="1"/>
  <c r="H3850" i="10"/>
  <c r="N3850" i="10" s="1"/>
  <c r="H3837" i="10"/>
  <c r="N3837" i="10" s="1"/>
  <c r="H3822" i="10"/>
  <c r="N3822" i="10" s="1"/>
  <c r="H3809" i="10"/>
  <c r="N3809" i="10" s="1"/>
  <c r="H3794" i="10"/>
  <c r="N3794" i="10" s="1"/>
  <c r="H3781" i="10"/>
  <c r="N3781" i="10" s="1"/>
  <c r="H3766" i="10"/>
  <c r="N3766" i="10" s="1"/>
  <c r="H3753" i="10"/>
  <c r="N3753" i="10" s="1"/>
  <c r="H3738" i="10"/>
  <c r="N3738" i="10" s="1"/>
  <c r="H3725" i="10"/>
  <c r="N3725" i="10" s="1"/>
  <c r="H3710" i="10"/>
  <c r="N3710" i="10" s="1"/>
  <c r="H3697" i="10"/>
  <c r="N3697" i="10" s="1"/>
  <c r="H3682" i="10"/>
  <c r="N3682" i="10" s="1"/>
  <c r="H3669" i="10"/>
  <c r="N3669" i="10" s="1"/>
  <c r="H3654" i="10"/>
  <c r="N3654" i="10" s="1"/>
  <c r="H3641" i="10"/>
  <c r="N3641" i="10" s="1"/>
  <c r="H3626" i="10"/>
  <c r="N3626" i="10" s="1"/>
  <c r="H3613" i="10"/>
  <c r="N3613" i="10" s="1"/>
  <c r="H3598" i="10"/>
  <c r="N3598" i="10" s="1"/>
  <c r="H3585" i="10"/>
  <c r="N3585" i="10" s="1"/>
  <c r="H3570" i="10"/>
  <c r="N3570" i="10" s="1"/>
  <c r="H3557" i="10"/>
  <c r="N3557" i="10" s="1"/>
  <c r="H3542" i="10"/>
  <c r="N3542" i="10" s="1"/>
  <c r="H3529" i="10"/>
  <c r="N3529" i="10" s="1"/>
  <c r="H3514" i="10"/>
  <c r="N3514" i="10" s="1"/>
  <c r="H3501" i="10"/>
  <c r="N3501" i="10" s="1"/>
  <c r="H3486" i="10"/>
  <c r="N3486" i="10" s="1"/>
  <c r="H3473" i="10"/>
  <c r="N3473" i="10" s="1"/>
  <c r="H3458" i="10"/>
  <c r="N3458" i="10" s="1"/>
  <c r="H3445" i="10"/>
  <c r="N3445" i="10" s="1"/>
  <c r="H3430" i="10"/>
  <c r="N3430" i="10" s="1"/>
  <c r="H3417" i="10"/>
  <c r="N3417" i="10" s="1"/>
  <c r="H2708" i="10"/>
  <c r="N2708" i="10" s="1"/>
  <c r="H2692" i="10"/>
  <c r="N2692" i="10" s="1"/>
  <c r="H2640" i="10"/>
  <c r="N2640" i="10" s="1"/>
  <c r="H2606" i="10"/>
  <c r="N2606" i="10" s="1"/>
  <c r="H2440" i="10"/>
  <c r="N2440" i="10" s="1"/>
  <c r="H2336" i="10"/>
  <c r="N2336" i="10" s="1"/>
  <c r="H2323" i="10"/>
  <c r="N2323" i="10" s="1"/>
  <c r="H1962" i="10"/>
  <c r="N1962" i="10" s="1"/>
  <c r="H1923" i="10"/>
  <c r="N1923" i="10" s="1"/>
  <c r="H1562" i="10"/>
  <c r="N1562" i="10" s="1"/>
  <c r="H1359" i="10"/>
  <c r="N1359" i="10" s="1"/>
  <c r="H1007" i="10"/>
  <c r="N1007" i="10" s="1"/>
  <c r="H86" i="10"/>
  <c r="N86" i="10" s="1"/>
  <c r="K568" i="1"/>
  <c r="V568" i="1" s="1"/>
  <c r="W552" i="1"/>
  <c r="K551" i="1"/>
  <c r="V551" i="1" s="1"/>
  <c r="W519" i="1"/>
  <c r="W499" i="1"/>
  <c r="K558" i="1"/>
  <c r="V558" i="1" s="1"/>
  <c r="W487" i="1"/>
  <c r="W470" i="1"/>
  <c r="K467" i="1"/>
  <c r="V467" i="1" s="1"/>
  <c r="W517" i="1"/>
  <c r="K516" i="1"/>
  <c r="V516" i="1" s="1"/>
  <c r="W508" i="1"/>
  <c r="K446" i="1"/>
  <c r="V446" i="1" s="1"/>
  <c r="W538" i="1"/>
  <c r="K431" i="1"/>
  <c r="V431" i="1" s="1"/>
  <c r="W483" i="1"/>
  <c r="K417" i="1"/>
  <c r="V417" i="1" s="1"/>
  <c r="W409" i="1"/>
  <c r="K407" i="1"/>
  <c r="V407" i="1" s="1"/>
  <c r="H4123" i="10"/>
  <c r="N4123" i="10" s="1"/>
  <c r="H4051" i="10"/>
  <c r="N4051" i="10" s="1"/>
  <c r="H4035" i="10"/>
  <c r="N4035" i="10" s="1"/>
  <c r="H4020" i="10"/>
  <c r="N4020" i="10" s="1"/>
  <c r="H4007" i="10"/>
  <c r="N4007" i="10" s="1"/>
  <c r="H3992" i="10"/>
  <c r="N3992" i="10" s="1"/>
  <c r="H3979" i="10"/>
  <c r="N3979" i="10" s="1"/>
  <c r="H3964" i="10"/>
  <c r="N3964" i="10" s="1"/>
  <c r="H3951" i="10"/>
  <c r="N3951" i="10" s="1"/>
  <c r="H3936" i="10"/>
  <c r="N3936" i="10" s="1"/>
  <c r="H3923" i="10"/>
  <c r="N3923" i="10" s="1"/>
  <c r="H3908" i="10"/>
  <c r="N3908" i="10" s="1"/>
  <c r="H3895" i="10"/>
  <c r="N3895" i="10" s="1"/>
  <c r="H3880" i="10"/>
  <c r="N3880" i="10" s="1"/>
  <c r="H3867" i="10"/>
  <c r="N3867" i="10" s="1"/>
  <c r="H3852" i="10"/>
  <c r="N3852" i="10" s="1"/>
  <c r="H3839" i="10"/>
  <c r="N3839" i="10" s="1"/>
  <c r="H3824" i="10"/>
  <c r="N3824" i="10" s="1"/>
  <c r="H3811" i="10"/>
  <c r="N3811" i="10" s="1"/>
  <c r="H3796" i="10"/>
  <c r="N3796" i="10" s="1"/>
  <c r="H3783" i="10"/>
  <c r="N3783" i="10" s="1"/>
  <c r="H3768" i="10"/>
  <c r="N3768" i="10" s="1"/>
  <c r="H3755" i="10"/>
  <c r="N3755" i="10" s="1"/>
  <c r="H3740" i="10"/>
  <c r="N3740" i="10" s="1"/>
  <c r="H3727" i="10"/>
  <c r="N3727" i="10" s="1"/>
  <c r="H3712" i="10"/>
  <c r="N3712" i="10" s="1"/>
  <c r="H3699" i="10"/>
  <c r="N3699" i="10" s="1"/>
  <c r="H3684" i="10"/>
  <c r="N3684" i="10" s="1"/>
  <c r="H3671" i="10"/>
  <c r="N3671" i="10" s="1"/>
  <c r="H3656" i="10"/>
  <c r="N3656" i="10" s="1"/>
  <c r="H3643" i="10"/>
  <c r="N3643" i="10" s="1"/>
  <c r="H3628" i="10"/>
  <c r="N3628" i="10" s="1"/>
  <c r="H3615" i="10"/>
  <c r="N3615" i="10" s="1"/>
  <c r="H3600" i="10"/>
  <c r="N3600" i="10" s="1"/>
  <c r="H3587" i="10"/>
  <c r="N3587" i="10" s="1"/>
  <c r="H3572" i="10"/>
  <c r="N3572" i="10" s="1"/>
  <c r="H3559" i="10"/>
  <c r="N3559" i="10" s="1"/>
  <c r="H3544" i="10"/>
  <c r="N3544" i="10" s="1"/>
  <c r="H3531" i="10"/>
  <c r="N3531" i="10" s="1"/>
  <c r="H3516" i="10"/>
  <c r="N3516" i="10" s="1"/>
  <c r="H3503" i="10"/>
  <c r="N3503" i="10" s="1"/>
  <c r="H3488" i="10"/>
  <c r="N3488" i="10" s="1"/>
  <c r="H3475" i="10"/>
  <c r="N3475" i="10" s="1"/>
  <c r="H3460" i="10"/>
  <c r="N3460" i="10" s="1"/>
  <c r="H3447" i="10"/>
  <c r="N3447" i="10" s="1"/>
  <c r="H3432" i="10"/>
  <c r="N3432" i="10" s="1"/>
  <c r="H3419" i="10"/>
  <c r="N3419" i="10" s="1"/>
  <c r="H4077" i="10"/>
  <c r="N4077" i="10" s="1"/>
  <c r="H4058" i="10"/>
  <c r="N4058" i="10" s="1"/>
  <c r="H4037" i="10"/>
  <c r="N4037" i="10" s="1"/>
  <c r="H3996" i="10"/>
  <c r="N3996" i="10" s="1"/>
  <c r="H3957" i="10"/>
  <c r="N3957" i="10" s="1"/>
  <c r="H3916" i="10"/>
  <c r="N3916" i="10" s="1"/>
  <c r="H3841" i="10"/>
  <c r="N3841" i="10" s="1"/>
  <c r="H3800" i="10"/>
  <c r="N3800" i="10" s="1"/>
  <c r="H3761" i="10"/>
  <c r="N3761" i="10" s="1"/>
  <c r="H3720" i="10"/>
  <c r="N3720" i="10" s="1"/>
  <c r="H3645" i="10"/>
  <c r="N3645" i="10" s="1"/>
  <c r="H3604" i="10"/>
  <c r="N3604" i="10" s="1"/>
  <c r="H3565" i="10"/>
  <c r="N3565" i="10" s="1"/>
  <c r="H3524" i="10"/>
  <c r="N3524" i="10" s="1"/>
  <c r="H3449" i="10"/>
  <c r="N3449" i="10" s="1"/>
  <c r="H3408" i="10"/>
  <c r="N3408" i="10" s="1"/>
  <c r="H3380" i="10"/>
  <c r="N3380" i="10" s="1"/>
  <c r="H3352" i="10"/>
  <c r="N3352" i="10" s="1"/>
  <c r="H3345" i="10"/>
  <c r="N3345" i="10" s="1"/>
  <c r="H3338" i="10"/>
  <c r="N3338" i="10" s="1"/>
  <c r="H3331" i="10"/>
  <c r="N3331" i="10" s="1"/>
  <c r="H3324" i="10"/>
  <c r="N3324" i="10" s="1"/>
  <c r="H3317" i="10"/>
  <c r="N3317" i="10" s="1"/>
  <c r="H3310" i="10"/>
  <c r="N3310" i="10" s="1"/>
  <c r="H3303" i="10"/>
  <c r="N3303" i="10" s="1"/>
  <c r="H3296" i="10"/>
  <c r="N3296" i="10" s="1"/>
  <c r="H3289" i="10"/>
  <c r="N3289" i="10" s="1"/>
  <c r="H3282" i="10"/>
  <c r="N3282" i="10" s="1"/>
  <c r="H3275" i="10"/>
  <c r="N3275" i="10" s="1"/>
  <c r="H3268" i="10"/>
  <c r="N3268" i="10" s="1"/>
  <c r="H3261" i="10"/>
  <c r="N3261" i="10" s="1"/>
  <c r="H3254" i="10"/>
  <c r="N3254" i="10" s="1"/>
  <c r="H3247" i="10"/>
  <c r="N3247" i="10" s="1"/>
  <c r="H3240" i="10"/>
  <c r="N3240" i="10" s="1"/>
  <c r="H3233" i="10"/>
  <c r="N3233" i="10" s="1"/>
  <c r="H3226" i="10"/>
  <c r="N3226" i="10" s="1"/>
  <c r="H4185" i="10"/>
  <c r="N4185" i="10" s="1"/>
  <c r="H4011" i="10"/>
  <c r="N4011" i="10" s="1"/>
  <c r="H3970" i="10"/>
  <c r="N3970" i="10" s="1"/>
  <c r="H3931" i="10"/>
  <c r="N3931" i="10" s="1"/>
  <c r="H3854" i="10"/>
  <c r="N3854" i="10" s="1"/>
  <c r="H3815" i="10"/>
  <c r="N3815" i="10" s="1"/>
  <c r="H3774" i="10"/>
  <c r="N3774" i="10" s="1"/>
  <c r="H3735" i="10"/>
  <c r="N3735" i="10" s="1"/>
  <c r="H3658" i="10"/>
  <c r="N3658" i="10" s="1"/>
  <c r="H3619" i="10"/>
  <c r="N3619" i="10" s="1"/>
  <c r="H3578" i="10"/>
  <c r="N3578" i="10" s="1"/>
  <c r="H3539" i="10"/>
  <c r="N3539" i="10" s="1"/>
  <c r="H3462" i="10"/>
  <c r="N3462" i="10" s="1"/>
  <c r="H3423" i="10"/>
  <c r="N3423" i="10" s="1"/>
  <c r="H3390" i="10"/>
  <c r="N3390" i="10" s="1"/>
  <c r="H3362" i="10"/>
  <c r="N3362" i="10" s="1"/>
  <c r="H2638" i="10"/>
  <c r="N2638" i="10" s="1"/>
  <c r="H2624" i="10"/>
  <c r="N2624" i="10" s="1"/>
  <c r="H2588" i="10"/>
  <c r="N2588" i="10" s="1"/>
  <c r="H2330" i="10"/>
  <c r="N2330" i="10" s="1"/>
  <c r="H1922" i="10"/>
  <c r="N1922" i="10" s="1"/>
  <c r="H4130" i="10"/>
  <c r="N4130" i="10" s="1"/>
  <c r="H4055" i="10"/>
  <c r="N4055" i="10" s="1"/>
  <c r="H4024" i="10"/>
  <c r="N4024" i="10" s="1"/>
  <c r="H3985" i="10"/>
  <c r="N3985" i="10" s="1"/>
  <c r="H3944" i="10"/>
  <c r="N3944" i="10" s="1"/>
  <c r="H3869" i="10"/>
  <c r="N3869" i="10" s="1"/>
  <c r="H3828" i="10"/>
  <c r="N3828" i="10" s="1"/>
  <c r="H3789" i="10"/>
  <c r="N3789" i="10" s="1"/>
  <c r="H3748" i="10"/>
  <c r="N3748" i="10" s="1"/>
  <c r="H3673" i="10"/>
  <c r="N3673" i="10" s="1"/>
  <c r="H3632" i="10"/>
  <c r="N3632" i="10" s="1"/>
  <c r="H3593" i="10"/>
  <c r="N3593" i="10" s="1"/>
  <c r="H3552" i="10"/>
  <c r="N3552" i="10" s="1"/>
  <c r="H3477" i="10"/>
  <c r="N3477" i="10" s="1"/>
  <c r="H3436" i="10"/>
  <c r="N3436" i="10" s="1"/>
  <c r="H3400" i="10"/>
  <c r="N3400" i="10" s="1"/>
  <c r="H3372" i="10"/>
  <c r="N3372" i="10" s="1"/>
  <c r="H3347" i="10"/>
  <c r="N3347" i="10" s="1"/>
  <c r="H3340" i="10"/>
  <c r="N3340" i="10" s="1"/>
  <c r="H3333" i="10"/>
  <c r="N3333" i="10" s="1"/>
  <c r="H3326" i="10"/>
  <c r="N3326" i="10" s="1"/>
  <c r="H3319" i="10"/>
  <c r="N3319" i="10" s="1"/>
  <c r="H3312" i="10"/>
  <c r="N3312" i="10" s="1"/>
  <c r="H3305" i="10"/>
  <c r="N3305" i="10" s="1"/>
  <c r="H3298" i="10"/>
  <c r="N3298" i="10" s="1"/>
  <c r="H3291" i="10"/>
  <c r="N3291" i="10" s="1"/>
  <c r="H3284" i="10"/>
  <c r="N3284" i="10" s="1"/>
  <c r="H3277" i="10"/>
  <c r="N3277" i="10" s="1"/>
  <c r="H3270" i="10"/>
  <c r="N3270" i="10" s="1"/>
  <c r="H3263" i="10"/>
  <c r="N3263" i="10" s="1"/>
  <c r="H3256" i="10"/>
  <c r="N3256" i="10" s="1"/>
  <c r="H3249" i="10"/>
  <c r="N3249" i="10" s="1"/>
  <c r="H3242" i="10"/>
  <c r="N3242" i="10" s="1"/>
  <c r="H3235" i="10"/>
  <c r="N3235" i="10" s="1"/>
  <c r="H3228" i="10"/>
  <c r="N3228" i="10" s="1"/>
  <c r="H2626" i="10"/>
  <c r="N2626" i="10" s="1"/>
  <c r="H2590" i="10"/>
  <c r="N2590" i="10" s="1"/>
  <c r="H2504" i="10"/>
  <c r="N2504" i="10" s="1"/>
  <c r="H4079" i="10"/>
  <c r="N4079" i="10" s="1"/>
  <c r="H4039" i="10"/>
  <c r="N4039" i="10" s="1"/>
  <c r="H3998" i="10"/>
  <c r="N3998" i="10" s="1"/>
  <c r="H3959" i="10"/>
  <c r="N3959" i="10" s="1"/>
  <c r="H3882" i="10"/>
  <c r="N3882" i="10" s="1"/>
  <c r="H3843" i="10"/>
  <c r="N3843" i="10" s="1"/>
  <c r="H3802" i="10"/>
  <c r="N3802" i="10" s="1"/>
  <c r="H3763" i="10"/>
  <c r="N3763" i="10" s="1"/>
  <c r="H3686" i="10"/>
  <c r="N3686" i="10" s="1"/>
  <c r="H3647" i="10"/>
  <c r="N3647" i="10" s="1"/>
  <c r="H3606" i="10"/>
  <c r="N3606" i="10" s="1"/>
  <c r="H3567" i="10"/>
  <c r="N3567" i="10" s="1"/>
  <c r="H3490" i="10"/>
  <c r="N3490" i="10" s="1"/>
  <c r="H3451" i="10"/>
  <c r="N3451" i="10" s="1"/>
  <c r="H3410" i="10"/>
  <c r="N3410" i="10" s="1"/>
  <c r="H3382" i="10"/>
  <c r="N3382" i="10" s="1"/>
  <c r="H3354" i="10"/>
  <c r="N3354" i="10" s="1"/>
  <c r="H2672" i="10"/>
  <c r="N2672" i="10" s="1"/>
  <c r="H2662" i="10"/>
  <c r="N2662" i="10" s="1"/>
  <c r="H2579" i="10"/>
  <c r="N2579" i="10" s="1"/>
  <c r="H2332" i="10"/>
  <c r="N2332" i="10" s="1"/>
  <c r="H2325" i="10"/>
  <c r="N2325" i="10" s="1"/>
  <c r="H1925" i="10"/>
  <c r="N1925" i="10" s="1"/>
  <c r="H1409" i="10"/>
  <c r="N1409" i="10" s="1"/>
  <c r="H4215" i="10"/>
  <c r="N4215" i="10" s="1"/>
  <c r="H4013" i="10"/>
  <c r="N4013" i="10" s="1"/>
  <c r="H3972" i="10"/>
  <c r="N3972" i="10" s="1"/>
  <c r="H3897" i="10"/>
  <c r="N3897" i="10" s="1"/>
  <c r="H3856" i="10"/>
  <c r="N3856" i="10" s="1"/>
  <c r="H3817" i="10"/>
  <c r="N3817" i="10" s="1"/>
  <c r="H3776" i="10"/>
  <c r="N3776" i="10" s="1"/>
  <c r="H3701" i="10"/>
  <c r="N3701" i="10" s="1"/>
  <c r="H3660" i="10"/>
  <c r="N3660" i="10" s="1"/>
  <c r="H3621" i="10"/>
  <c r="N3621" i="10" s="1"/>
  <c r="H3580" i="10"/>
  <c r="N3580" i="10" s="1"/>
  <c r="H3505" i="10"/>
  <c r="N3505" i="10" s="1"/>
  <c r="H3464" i="10"/>
  <c r="N3464" i="10" s="1"/>
  <c r="H3425" i="10"/>
  <c r="N3425" i="10" s="1"/>
  <c r="H3392" i="10"/>
  <c r="N3392" i="10" s="1"/>
  <c r="H3364" i="10"/>
  <c r="N3364" i="10" s="1"/>
  <c r="H3349" i="10"/>
  <c r="N3349" i="10" s="1"/>
  <c r="H3342" i="10"/>
  <c r="N3342" i="10" s="1"/>
  <c r="H3335" i="10"/>
  <c r="N3335" i="10" s="1"/>
  <c r="H3328" i="10"/>
  <c r="N3328" i="10" s="1"/>
  <c r="H3321" i="10"/>
  <c r="N3321" i="10" s="1"/>
  <c r="H3314" i="10"/>
  <c r="N3314" i="10" s="1"/>
  <c r="H3307" i="10"/>
  <c r="N3307" i="10" s="1"/>
  <c r="H3300" i="10"/>
  <c r="N3300" i="10" s="1"/>
  <c r="H3293" i="10"/>
  <c r="N3293" i="10" s="1"/>
  <c r="H3286" i="10"/>
  <c r="N3286" i="10" s="1"/>
  <c r="H3279" i="10"/>
  <c r="N3279" i="10" s="1"/>
  <c r="H3272" i="10"/>
  <c r="N3272" i="10" s="1"/>
  <c r="H3265" i="10"/>
  <c r="N3265" i="10" s="1"/>
  <c r="H3258" i="10"/>
  <c r="N3258" i="10" s="1"/>
  <c r="H3251" i="10"/>
  <c r="N3251" i="10" s="1"/>
  <c r="H3244" i="10"/>
  <c r="N3244" i="10" s="1"/>
  <c r="H3237" i="10"/>
  <c r="N3237" i="10" s="1"/>
  <c r="H3230" i="10"/>
  <c r="N3230" i="10" s="1"/>
  <c r="H3221" i="10"/>
  <c r="N3221" i="10" s="1"/>
  <c r="H3219" i="10"/>
  <c r="N3219" i="10" s="1"/>
  <c r="H3217" i="10"/>
  <c r="N3217" i="10" s="1"/>
  <c r="H3215" i="10"/>
  <c r="N3215" i="10" s="1"/>
  <c r="H3213" i="10"/>
  <c r="N3213" i="10" s="1"/>
  <c r="H3211" i="10"/>
  <c r="N3211" i="10" s="1"/>
  <c r="H3209" i="10"/>
  <c r="N3209" i="10" s="1"/>
  <c r="H3207" i="10"/>
  <c r="N3207" i="10" s="1"/>
  <c r="H3205" i="10"/>
  <c r="N3205" i="10" s="1"/>
  <c r="H3203" i="10"/>
  <c r="N3203" i="10" s="1"/>
  <c r="H3201" i="10"/>
  <c r="N3201" i="10" s="1"/>
  <c r="H3199" i="10"/>
  <c r="N3199" i="10" s="1"/>
  <c r="H3197" i="10"/>
  <c r="N3197" i="10" s="1"/>
  <c r="H3195" i="10"/>
  <c r="N3195" i="10" s="1"/>
  <c r="H3193" i="10"/>
  <c r="N3193" i="10" s="1"/>
  <c r="H3191" i="10"/>
  <c r="N3191" i="10" s="1"/>
  <c r="H3189" i="10"/>
  <c r="N3189" i="10" s="1"/>
  <c r="H3187" i="10"/>
  <c r="N3187" i="10" s="1"/>
  <c r="H3185" i="10"/>
  <c r="N3185" i="10" s="1"/>
  <c r="H3183" i="10"/>
  <c r="N3183" i="10" s="1"/>
  <c r="H3181" i="10"/>
  <c r="N3181" i="10" s="1"/>
  <c r="H4108" i="10"/>
  <c r="N4108" i="10" s="1"/>
  <c r="H4026" i="10"/>
  <c r="N4026" i="10" s="1"/>
  <c r="H3987" i="10"/>
  <c r="N3987" i="10" s="1"/>
  <c r="H3910" i="10"/>
  <c r="N3910" i="10" s="1"/>
  <c r="H3871" i="10"/>
  <c r="N3871" i="10" s="1"/>
  <c r="H3830" i="10"/>
  <c r="N3830" i="10" s="1"/>
  <c r="H3791" i="10"/>
  <c r="N3791" i="10" s="1"/>
  <c r="H3714" i="10"/>
  <c r="N3714" i="10" s="1"/>
  <c r="H3675" i="10"/>
  <c r="N3675" i="10" s="1"/>
  <c r="H3634" i="10"/>
  <c r="N3634" i="10" s="1"/>
  <c r="H3595" i="10"/>
  <c r="N3595" i="10" s="1"/>
  <c r="H3518" i="10"/>
  <c r="N3518" i="10" s="1"/>
  <c r="H3479" i="10"/>
  <c r="N3479" i="10" s="1"/>
  <c r="H3438" i="10"/>
  <c r="N3438" i="10" s="1"/>
  <c r="H3402" i="10"/>
  <c r="N3402" i="10" s="1"/>
  <c r="H3374" i="10"/>
  <c r="N3374" i="10" s="1"/>
  <c r="H3223" i="10"/>
  <c r="N3223" i="10" s="1"/>
  <c r="H2674" i="10"/>
  <c r="N2674" i="10" s="1"/>
  <c r="H2441" i="10"/>
  <c r="N2441" i="10" s="1"/>
  <c r="H2327" i="10"/>
  <c r="N2327" i="10" s="1"/>
  <c r="H1606" i="10"/>
  <c r="N1606" i="10" s="1"/>
  <c r="H1383" i="10"/>
  <c r="N1383" i="10" s="1"/>
  <c r="H1288" i="10"/>
  <c r="N1288" i="10" s="1"/>
  <c r="H1276" i="10"/>
  <c r="N1276" i="10" s="1"/>
  <c r="H4502" i="10"/>
  <c r="N4502" i="10" s="1"/>
  <c r="H4113" i="10"/>
  <c r="N4113" i="10" s="1"/>
  <c r="H4041" i="10"/>
  <c r="N4041" i="10" s="1"/>
  <c r="H4000" i="10"/>
  <c r="N4000" i="10" s="1"/>
  <c r="H3925" i="10"/>
  <c r="N3925" i="10" s="1"/>
  <c r="H3884" i="10"/>
  <c r="N3884" i="10" s="1"/>
  <c r="H3845" i="10"/>
  <c r="N3845" i="10" s="1"/>
  <c r="H3804" i="10"/>
  <c r="N3804" i="10" s="1"/>
  <c r="H3729" i="10"/>
  <c r="N3729" i="10" s="1"/>
  <c r="H3688" i="10"/>
  <c r="N3688" i="10" s="1"/>
  <c r="H3649" i="10"/>
  <c r="N3649" i="10" s="1"/>
  <c r="H3608" i="10"/>
  <c r="N3608" i="10" s="1"/>
  <c r="H3533" i="10"/>
  <c r="N3533" i="10" s="1"/>
  <c r="H3492" i="10"/>
  <c r="N3492" i="10" s="1"/>
  <c r="H3453" i="10"/>
  <c r="N3453" i="10" s="1"/>
  <c r="H3412" i="10"/>
  <c r="N3412" i="10" s="1"/>
  <c r="H3384" i="10"/>
  <c r="N3384" i="10" s="1"/>
  <c r="H3356" i="10"/>
  <c r="N3356" i="10" s="1"/>
  <c r="H3351" i="10"/>
  <c r="N3351" i="10" s="1"/>
  <c r="H3344" i="10"/>
  <c r="N3344" i="10" s="1"/>
  <c r="H3337" i="10"/>
  <c r="N3337" i="10" s="1"/>
  <c r="H3330" i="10"/>
  <c r="N3330" i="10" s="1"/>
  <c r="H3323" i="10"/>
  <c r="N3323" i="10" s="1"/>
  <c r="H3316" i="10"/>
  <c r="N3316" i="10" s="1"/>
  <c r="H3309" i="10"/>
  <c r="N3309" i="10" s="1"/>
  <c r="H3302" i="10"/>
  <c r="N3302" i="10" s="1"/>
  <c r="H3295" i="10"/>
  <c r="N3295" i="10" s="1"/>
  <c r="H3288" i="10"/>
  <c r="N3288" i="10" s="1"/>
  <c r="H3281" i="10"/>
  <c r="N3281" i="10" s="1"/>
  <c r="H3274" i="10"/>
  <c r="N3274" i="10" s="1"/>
  <c r="H3267" i="10"/>
  <c r="N3267" i="10" s="1"/>
  <c r="H3260" i="10"/>
  <c r="N3260" i="10" s="1"/>
  <c r="H3253" i="10"/>
  <c r="N3253" i="10" s="1"/>
  <c r="H3246" i="10"/>
  <c r="N3246" i="10" s="1"/>
  <c r="H3239" i="10"/>
  <c r="N3239" i="10" s="1"/>
  <c r="H3232" i="10"/>
  <c r="N3232" i="10" s="1"/>
  <c r="H3225" i="10"/>
  <c r="N3225" i="10" s="1"/>
  <c r="H2664" i="10"/>
  <c r="N2664" i="10" s="1"/>
  <c r="H2642" i="10"/>
  <c r="N2642" i="10" s="1"/>
  <c r="H2594" i="10"/>
  <c r="N2594" i="10" s="1"/>
  <c r="H4089" i="10"/>
  <c r="N4089" i="10" s="1"/>
  <c r="H4015" i="10"/>
  <c r="N4015" i="10" s="1"/>
  <c r="H3938" i="10"/>
  <c r="N3938" i="10" s="1"/>
  <c r="H3899" i="10"/>
  <c r="N3899" i="10" s="1"/>
  <c r="H3858" i="10"/>
  <c r="N3858" i="10" s="1"/>
  <c r="H3819" i="10"/>
  <c r="N3819" i="10" s="1"/>
  <c r="H3742" i="10"/>
  <c r="N3742" i="10" s="1"/>
  <c r="H3703" i="10"/>
  <c r="N3703" i="10" s="1"/>
  <c r="H3662" i="10"/>
  <c r="N3662" i="10" s="1"/>
  <c r="H3623" i="10"/>
  <c r="N3623" i="10" s="1"/>
  <c r="H3546" i="10"/>
  <c r="N3546" i="10" s="1"/>
  <c r="H3507" i="10"/>
  <c r="N3507" i="10" s="1"/>
  <c r="H3466" i="10"/>
  <c r="N3466" i="10" s="1"/>
  <c r="H3427" i="10"/>
  <c r="N3427" i="10" s="1"/>
  <c r="H3394" i="10"/>
  <c r="N3394" i="10" s="1"/>
  <c r="H3366" i="10"/>
  <c r="N3366" i="10" s="1"/>
  <c r="H2706" i="10"/>
  <c r="N2706" i="10" s="1"/>
  <c r="H2696" i="10"/>
  <c r="N2696" i="10" s="1"/>
  <c r="H2654" i="10"/>
  <c r="N2654" i="10" s="1"/>
  <c r="H2329" i="10"/>
  <c r="N2329" i="10" s="1"/>
  <c r="H1897" i="10"/>
  <c r="N1897" i="10" s="1"/>
  <c r="H1408" i="10"/>
  <c r="N1408" i="10" s="1"/>
  <c r="H1369" i="10"/>
  <c r="N1369" i="10" s="1"/>
  <c r="H1325" i="10"/>
  <c r="N1325" i="10" s="1"/>
  <c r="H1221" i="10"/>
  <c r="N1221" i="10" s="1"/>
  <c r="H1099" i="10"/>
  <c r="N1099" i="10" s="1"/>
  <c r="H1063" i="10"/>
  <c r="N1063" i="10" s="1"/>
  <c r="H692" i="10"/>
  <c r="N692" i="10" s="1"/>
  <c r="H458" i="10"/>
  <c r="N458" i="10" s="1"/>
  <c r="W615" i="1"/>
  <c r="K553" i="1"/>
  <c r="V553" i="1" s="1"/>
  <c r="W557" i="1"/>
  <c r="W529" i="1"/>
  <c r="K471" i="1"/>
  <c r="V471" i="1" s="1"/>
  <c r="K420" i="1"/>
  <c r="V420" i="1" s="1"/>
  <c r="W523" i="1"/>
  <c r="K504" i="1"/>
  <c r="V504" i="1" s="1"/>
  <c r="W539" i="1"/>
  <c r="K300" i="1"/>
  <c r="V300" i="1" s="1"/>
  <c r="W463" i="1"/>
  <c r="K406" i="1"/>
  <c r="V406" i="1" s="1"/>
  <c r="W454" i="1"/>
  <c r="K390" i="1"/>
  <c r="V390" i="1" s="1"/>
  <c r="W440" i="1"/>
  <c r="K500" i="1"/>
  <c r="V500" i="1" s="1"/>
  <c r="K354" i="1"/>
  <c r="V354" i="1" s="1"/>
  <c r="W457" i="1"/>
  <c r="K447" i="1"/>
  <c r="V447" i="1" s="1"/>
  <c r="W327" i="1"/>
  <c r="W306" i="1"/>
  <c r="K383" i="1"/>
  <c r="V383" i="1" s="1"/>
  <c r="W374" i="1"/>
  <c r="K373" i="1"/>
  <c r="V373" i="1" s="1"/>
  <c r="W361" i="1"/>
  <c r="H4647" i="10"/>
  <c r="N4647" i="10" s="1"/>
  <c r="H4499" i="10"/>
  <c r="N4499" i="10" s="1"/>
  <c r="H4145" i="10"/>
  <c r="N4145" i="10" s="1"/>
  <c r="H4028" i="10"/>
  <c r="N4028" i="10" s="1"/>
  <c r="H3953" i="10"/>
  <c r="N3953" i="10" s="1"/>
  <c r="H3912" i="10"/>
  <c r="N3912" i="10" s="1"/>
  <c r="H3873" i="10"/>
  <c r="N3873" i="10" s="1"/>
  <c r="H3832" i="10"/>
  <c r="N3832" i="10" s="1"/>
  <c r="H3757" i="10"/>
  <c r="N3757" i="10" s="1"/>
  <c r="H3716" i="10"/>
  <c r="N3716" i="10" s="1"/>
  <c r="H3677" i="10"/>
  <c r="N3677" i="10" s="1"/>
  <c r="H3636" i="10"/>
  <c r="N3636" i="10" s="1"/>
  <c r="H3561" i="10"/>
  <c r="N3561" i="10" s="1"/>
  <c r="H3520" i="10"/>
  <c r="N3520" i="10" s="1"/>
  <c r="H3481" i="10"/>
  <c r="N3481" i="10" s="1"/>
  <c r="H3440" i="10"/>
  <c r="N3440" i="10" s="1"/>
  <c r="H3404" i="10"/>
  <c r="N3404" i="10" s="1"/>
  <c r="H3376" i="10"/>
  <c r="N3376" i="10" s="1"/>
  <c r="H3346" i="10"/>
  <c r="N3346" i="10" s="1"/>
  <c r="H3339" i="10"/>
  <c r="N3339" i="10" s="1"/>
  <c r="H3332" i="10"/>
  <c r="N3332" i="10" s="1"/>
  <c r="H3325" i="10"/>
  <c r="N3325" i="10" s="1"/>
  <c r="H3318" i="10"/>
  <c r="N3318" i="10" s="1"/>
  <c r="H3311" i="10"/>
  <c r="N3311" i="10" s="1"/>
  <c r="H3304" i="10"/>
  <c r="N3304" i="10" s="1"/>
  <c r="H3297" i="10"/>
  <c r="N3297" i="10" s="1"/>
  <c r="H3290" i="10"/>
  <c r="N3290" i="10" s="1"/>
  <c r="H3283" i="10"/>
  <c r="N3283" i="10" s="1"/>
  <c r="H3276" i="10"/>
  <c r="N3276" i="10" s="1"/>
  <c r="H3269" i="10"/>
  <c r="N3269" i="10" s="1"/>
  <c r="H3262" i="10"/>
  <c r="N3262" i="10" s="1"/>
  <c r="H3255" i="10"/>
  <c r="N3255" i="10" s="1"/>
  <c r="H3248" i="10"/>
  <c r="N3248" i="10" s="1"/>
  <c r="H3241" i="10"/>
  <c r="N3241" i="10" s="1"/>
  <c r="H3234" i="10"/>
  <c r="N3234" i="10" s="1"/>
  <c r="H3227" i="10"/>
  <c r="N3227" i="10" s="1"/>
  <c r="H2644" i="10"/>
  <c r="N2644" i="10" s="1"/>
  <c r="H2589" i="10"/>
  <c r="N2589" i="10" s="1"/>
  <c r="H2051" i="10"/>
  <c r="N2051" i="10" s="1"/>
  <c r="H1601" i="10"/>
  <c r="N1601" i="10" s="1"/>
  <c r="H1321" i="10"/>
  <c r="N1321" i="10" s="1"/>
  <c r="H837" i="10"/>
  <c r="N837" i="10" s="1"/>
  <c r="H407" i="10"/>
  <c r="N407" i="10" s="1"/>
  <c r="H403" i="10"/>
  <c r="N403" i="10" s="1"/>
  <c r="H172" i="10"/>
  <c r="N172" i="10" s="1"/>
  <c r="H140" i="10"/>
  <c r="N140" i="10" s="1"/>
  <c r="K586" i="1"/>
  <c r="V586" i="1" s="1"/>
  <c r="W551" i="1"/>
  <c r="K536" i="1"/>
  <c r="V536" i="1" s="1"/>
  <c r="K528" i="1"/>
  <c r="V528" i="1" s="1"/>
  <c r="W509" i="1"/>
  <c r="W540" i="1"/>
  <c r="K494" i="1"/>
  <c r="V494" i="1" s="1"/>
  <c r="K432" i="1"/>
  <c r="V432" i="1" s="1"/>
  <c r="W429" i="1"/>
  <c r="K428" i="1"/>
  <c r="V428" i="1" s="1"/>
  <c r="W531" i="1"/>
  <c r="W481" i="1"/>
  <c r="K521" i="1"/>
  <c r="V521" i="1" s="1"/>
  <c r="W462" i="1"/>
  <c r="K507" i="1"/>
  <c r="V507" i="1" s="1"/>
  <c r="W443" i="1"/>
  <c r="K439" i="1"/>
  <c r="V439" i="1" s="1"/>
  <c r="W425" i="1"/>
  <c r="K489" i="1"/>
  <c r="V489" i="1" s="1"/>
  <c r="W472" i="1"/>
  <c r="K456" i="1"/>
  <c r="V456" i="1" s="1"/>
  <c r="W412" i="1"/>
  <c r="K399" i="1"/>
  <c r="V399" i="1" s="1"/>
  <c r="W308" i="1"/>
  <c r="K386" i="1"/>
  <c r="V386" i="1" s="1"/>
  <c r="W377" i="1"/>
  <c r="K296" i="1"/>
  <c r="V296" i="1" s="1"/>
  <c r="W364" i="1"/>
  <c r="K360" i="1"/>
  <c r="V360" i="1" s="1"/>
  <c r="W269" i="1"/>
  <c r="H4115" i="10"/>
  <c r="N4115" i="10" s="1"/>
  <c r="H4070" i="10"/>
  <c r="N4070" i="10" s="1"/>
  <c r="H3966" i="10"/>
  <c r="N3966" i="10" s="1"/>
  <c r="H3927" i="10"/>
  <c r="N3927" i="10" s="1"/>
  <c r="H3886" i="10"/>
  <c r="N3886" i="10" s="1"/>
  <c r="H3847" i="10"/>
  <c r="N3847" i="10" s="1"/>
  <c r="H3770" i="10"/>
  <c r="N3770" i="10" s="1"/>
  <c r="H3731" i="10"/>
  <c r="N3731" i="10" s="1"/>
  <c r="H3690" i="10"/>
  <c r="N3690" i="10" s="1"/>
  <c r="H3651" i="10"/>
  <c r="N3651" i="10" s="1"/>
  <c r="H3574" i="10"/>
  <c r="N3574" i="10" s="1"/>
  <c r="H3535" i="10"/>
  <c r="N3535" i="10" s="1"/>
  <c r="H3494" i="10"/>
  <c r="N3494" i="10" s="1"/>
  <c r="H3455" i="10"/>
  <c r="N3455" i="10" s="1"/>
  <c r="H3386" i="10"/>
  <c r="N3386" i="10" s="1"/>
  <c r="H3358" i="10"/>
  <c r="N3358" i="10" s="1"/>
  <c r="H2678" i="10"/>
  <c r="N2678" i="10" s="1"/>
  <c r="H2620" i="10"/>
  <c r="N2620" i="10" s="1"/>
  <c r="H2608" i="10"/>
  <c r="N2608" i="10" s="1"/>
  <c r="H2331" i="10"/>
  <c r="N2331" i="10" s="1"/>
  <c r="H1963" i="10"/>
  <c r="N1963" i="10" s="1"/>
  <c r="H1605" i="10"/>
  <c r="N1605" i="10" s="1"/>
  <c r="H678" i="10"/>
  <c r="N678" i="10" s="1"/>
  <c r="H2333" i="10"/>
  <c r="N2333" i="10" s="1"/>
  <c r="H2822" i="10"/>
  <c r="N2822" i="10" s="1"/>
  <c r="H2835" i="10"/>
  <c r="N2835" i="10" s="1"/>
  <c r="H2850" i="10"/>
  <c r="N2850" i="10" s="1"/>
  <c r="H2863" i="10"/>
  <c r="N2863" i="10" s="1"/>
  <c r="H2878" i="10"/>
  <c r="N2878" i="10" s="1"/>
  <c r="H2891" i="10"/>
  <c r="N2891" i="10" s="1"/>
  <c r="H2906" i="10"/>
  <c r="N2906" i="10" s="1"/>
  <c r="H2919" i="10"/>
  <c r="N2919" i="10" s="1"/>
  <c r="H2934" i="10"/>
  <c r="N2934" i="10" s="1"/>
  <c r="H2947" i="10"/>
  <c r="N2947" i="10" s="1"/>
  <c r="H2962" i="10"/>
  <c r="N2962" i="10" s="1"/>
  <c r="H2973" i="10"/>
  <c r="N2973" i="10" s="1"/>
  <c r="H2980" i="10"/>
  <c r="N2980" i="10" s="1"/>
  <c r="H2987" i="10"/>
  <c r="N2987" i="10" s="1"/>
  <c r="H2994" i="10"/>
  <c r="N2994" i="10" s="1"/>
  <c r="H3001" i="10"/>
  <c r="N3001" i="10" s="1"/>
  <c r="H3008" i="10"/>
  <c r="N3008" i="10" s="1"/>
  <c r="H3015" i="10"/>
  <c r="N3015" i="10" s="1"/>
  <c r="H3022" i="10"/>
  <c r="N3022" i="10" s="1"/>
  <c r="H3029" i="10"/>
  <c r="N3029" i="10" s="1"/>
  <c r="H3036" i="10"/>
  <c r="N3036" i="10" s="1"/>
  <c r="H3043" i="10"/>
  <c r="N3043" i="10" s="1"/>
  <c r="H3050" i="10"/>
  <c r="N3050" i="10" s="1"/>
  <c r="H3057" i="10"/>
  <c r="N3057" i="10" s="1"/>
  <c r="H3064" i="10"/>
  <c r="N3064" i="10" s="1"/>
  <c r="H3071" i="10"/>
  <c r="N3071" i="10" s="1"/>
  <c r="H3078" i="10"/>
  <c r="N3078" i="10" s="1"/>
  <c r="H3085" i="10"/>
  <c r="N3085" i="10" s="1"/>
  <c r="H3092" i="10"/>
  <c r="N3092" i="10" s="1"/>
  <c r="H3099" i="10"/>
  <c r="N3099" i="10" s="1"/>
  <c r="H3106" i="10"/>
  <c r="N3106" i="10" s="1"/>
  <c r="H3113" i="10"/>
  <c r="N3113" i="10" s="1"/>
  <c r="H3120" i="10"/>
  <c r="N3120" i="10" s="1"/>
  <c r="H3127" i="10"/>
  <c r="N3127" i="10" s="1"/>
  <c r="H3134" i="10"/>
  <c r="N3134" i="10" s="1"/>
  <c r="H3141" i="10"/>
  <c r="N3141" i="10" s="1"/>
  <c r="H3148" i="10"/>
  <c r="N3148" i="10" s="1"/>
  <c r="H3155" i="10"/>
  <c r="N3155" i="10" s="1"/>
  <c r="H3162" i="10"/>
  <c r="N3162" i="10" s="1"/>
  <c r="H3169" i="10"/>
  <c r="N3169" i="10" s="1"/>
  <c r="H3176" i="10"/>
  <c r="N3176" i="10" s="1"/>
  <c r="H3196" i="10"/>
  <c r="N3196" i="10" s="1"/>
  <c r="H3224" i="10"/>
  <c r="N3224" i="10" s="1"/>
  <c r="H3285" i="10"/>
  <c r="N3285" i="10" s="1"/>
  <c r="H3322" i="10"/>
  <c r="N3322" i="10" s="1"/>
</calcChain>
</file>

<file path=xl/sharedStrings.xml><?xml version="1.0" encoding="utf-8"?>
<sst xmlns="http://schemas.openxmlformats.org/spreadsheetml/2006/main" count="22993" uniqueCount="4405">
  <si>
    <t>Product code</t>
  </si>
  <si>
    <t>Batch number</t>
  </si>
  <si>
    <t>wcoes</t>
  </si>
  <si>
    <t>WAC</t>
  </si>
  <si>
    <t>WCOES</t>
  </si>
  <si>
    <t>MDD4</t>
  </si>
  <si>
    <t>RCTC</t>
  </si>
  <si>
    <t>WD20</t>
  </si>
  <si>
    <t>wap30</t>
  </si>
  <si>
    <t>WAPSQ</t>
  </si>
  <si>
    <t>OV86</t>
  </si>
  <si>
    <t>OM4</t>
  </si>
  <si>
    <t>WTLD</t>
  </si>
  <si>
    <t>OM6</t>
  </si>
  <si>
    <t>wm2</t>
  </si>
  <si>
    <t>ROTC</t>
  </si>
  <si>
    <t>WTG</t>
  </si>
  <si>
    <t>wlv20</t>
  </si>
  <si>
    <t>WO</t>
  </si>
  <si>
    <t>oca</t>
  </si>
  <si>
    <t>OE</t>
  </si>
  <si>
    <t>RVAP</t>
  </si>
  <si>
    <t>RPEG26</t>
  </si>
  <si>
    <t>RNACL</t>
  </si>
  <si>
    <t>wo40</t>
  </si>
  <si>
    <t>Wcoes</t>
  </si>
  <si>
    <t>wnov</t>
  </si>
  <si>
    <t>wov</t>
  </si>
  <si>
    <t>otn</t>
  </si>
  <si>
    <t>OTN</t>
  </si>
  <si>
    <t>wm2con</t>
  </si>
  <si>
    <t>RPROA</t>
  </si>
  <si>
    <t>RPROTL</t>
  </si>
  <si>
    <t>wm6</t>
  </si>
  <si>
    <t>RZNSU</t>
  </si>
  <si>
    <t>RMENT40</t>
  </si>
  <si>
    <t>wszt48</t>
  </si>
  <si>
    <t>RM-009343</t>
  </si>
  <si>
    <t>RM-009344</t>
  </si>
  <si>
    <t>RM-009342</t>
  </si>
  <si>
    <t>RM-009341</t>
  </si>
  <si>
    <t>GMP</t>
  </si>
  <si>
    <t>GMP+</t>
  </si>
  <si>
    <t>RM-009351</t>
  </si>
  <si>
    <t>RM-009352</t>
  </si>
  <si>
    <t>RM-009354</t>
  </si>
  <si>
    <t>RM-009353</t>
  </si>
  <si>
    <t>RM-009364</t>
  </si>
  <si>
    <t>RM-009363</t>
  </si>
  <si>
    <t>RM-009365</t>
  </si>
  <si>
    <t>RM-009366</t>
  </si>
  <si>
    <t>RM-009367</t>
  </si>
  <si>
    <t>Type of samples</t>
  </si>
  <si>
    <t>RM</t>
  </si>
  <si>
    <t>Duedate</t>
  </si>
  <si>
    <t>RM-API</t>
  </si>
  <si>
    <t>GMP-4API</t>
  </si>
  <si>
    <t>RM-009320</t>
  </si>
  <si>
    <t>RM-009345</t>
  </si>
  <si>
    <t>Finish date</t>
  </si>
  <si>
    <t>TAT Target</t>
  </si>
  <si>
    <t>Remarks</t>
  </si>
  <si>
    <t>RVD3OF5</t>
  </si>
  <si>
    <t>RM-009368</t>
  </si>
  <si>
    <t>OME88</t>
  </si>
  <si>
    <t>RNASU</t>
  </si>
  <si>
    <t>RM-009372</t>
  </si>
  <si>
    <t>RM-009373</t>
  </si>
  <si>
    <t>WEST</t>
  </si>
  <si>
    <t>WC48</t>
  </si>
  <si>
    <t>WCC20</t>
  </si>
  <si>
    <t>WM2</t>
  </si>
  <si>
    <t>OV140</t>
  </si>
  <si>
    <t>OAA</t>
  </si>
  <si>
    <t>RM-009374</t>
  </si>
  <si>
    <t>RM-009375</t>
  </si>
  <si>
    <t>WO40</t>
  </si>
  <si>
    <t>OEU</t>
  </si>
  <si>
    <t>RDCAP</t>
  </si>
  <si>
    <t>RBHT</t>
  </si>
  <si>
    <t>24369A</t>
  </si>
  <si>
    <t>RM-009383</t>
  </si>
  <si>
    <t>RM-009376</t>
  </si>
  <si>
    <t>WPP</t>
  </si>
  <si>
    <t>WSN</t>
  </si>
  <si>
    <t>OM3</t>
  </si>
  <si>
    <t>OV80C</t>
  </si>
  <si>
    <t>456032O</t>
  </si>
  <si>
    <t>RLACT</t>
  </si>
  <si>
    <t>RM-009384</t>
  </si>
  <si>
    <t>ivm oos pH ligt deze bij Sylvia</t>
  </si>
  <si>
    <t>RROSO</t>
  </si>
  <si>
    <t>RM-009385</t>
  </si>
  <si>
    <t>WM4</t>
  </si>
  <si>
    <t>RVAO</t>
  </si>
  <si>
    <t>OMR2</t>
  </si>
  <si>
    <t>OOS-2021-0086</t>
  </si>
  <si>
    <t>wpp</t>
  </si>
  <si>
    <t>WAA</t>
  </si>
  <si>
    <t>wdg</t>
  </si>
  <si>
    <t>RSTRE</t>
  </si>
  <si>
    <t>RM-009386</t>
  </si>
  <si>
    <t>Prio batch</t>
  </si>
  <si>
    <t>lang blijven liggen ivm terugkoppeling pH spec sylvia</t>
  </si>
  <si>
    <t>wtld2</t>
  </si>
  <si>
    <t>wtld</t>
  </si>
  <si>
    <t>RM-009397</t>
  </si>
  <si>
    <t>RM-009398</t>
  </si>
  <si>
    <t>RPROT</t>
  </si>
  <si>
    <t>RM-009396</t>
  </si>
  <si>
    <t>WD50</t>
  </si>
  <si>
    <t>och75</t>
  </si>
  <si>
    <t>om4</t>
  </si>
  <si>
    <t>ococ</t>
  </si>
  <si>
    <t>oos 7 potten extra getest</t>
  </si>
  <si>
    <t>WAP30</t>
  </si>
  <si>
    <t>OM2</t>
  </si>
  <si>
    <t>wapsq</t>
  </si>
  <si>
    <t>*RKOH*</t>
  </si>
  <si>
    <t>101-17/05</t>
  </si>
  <si>
    <t>RSOYA</t>
  </si>
  <si>
    <t>RM-009408</t>
  </si>
  <si>
    <t>3 extra potten moeten nog ingezet worden voor OTC en Strepto</t>
  </si>
  <si>
    <t>RM-009406</t>
  </si>
  <si>
    <t>RM-009405</t>
  </si>
  <si>
    <t>RSIO2</t>
  </si>
  <si>
    <t>RM-009404</t>
  </si>
  <si>
    <t>RM-009403</t>
  </si>
  <si>
    <t>RM-009407</t>
  </si>
  <si>
    <t>RM-009401</t>
  </si>
  <si>
    <t>OCH75</t>
  </si>
  <si>
    <t>WNOV</t>
  </si>
  <si>
    <t>ov140</t>
  </si>
  <si>
    <t>mdd4</t>
  </si>
  <si>
    <t>RMALI</t>
  </si>
  <si>
    <t>RCITR</t>
  </si>
  <si>
    <t>RM-009414</t>
  </si>
  <si>
    <t>RM-009416</t>
  </si>
  <si>
    <t>RM-009415</t>
  </si>
  <si>
    <t>RM-009417</t>
  </si>
  <si>
    <t>wap60</t>
  </si>
  <si>
    <t>GMP+ Des</t>
  </si>
  <si>
    <t>rwcoescon</t>
  </si>
  <si>
    <t>RPIPE</t>
  </si>
  <si>
    <t>ALS/PIC/118/2021</t>
  </si>
  <si>
    <t>RM-009422</t>
  </si>
  <si>
    <t>ovd300</t>
  </si>
  <si>
    <t>RNICOF</t>
  </si>
  <si>
    <t>OVES</t>
  </si>
  <si>
    <t>OGA</t>
  </si>
  <si>
    <t>wc48</t>
  </si>
  <si>
    <t>wdc</t>
  </si>
  <si>
    <t>RAMPR</t>
  </si>
  <si>
    <t>RM-009427</t>
  </si>
  <si>
    <t>wo</t>
  </si>
  <si>
    <t>RM-009428</t>
  </si>
  <si>
    <t>OVE50</t>
  </si>
  <si>
    <t>RPROP</t>
  </si>
  <si>
    <t>RM-009432</t>
  </si>
  <si>
    <t>wtg</t>
  </si>
  <si>
    <t>RNABO</t>
  </si>
  <si>
    <t>RM-009434</t>
  </si>
  <si>
    <t>RM-009433</t>
  </si>
  <si>
    <t>WVC</t>
  </si>
  <si>
    <t>RNACI</t>
  </si>
  <si>
    <t>RM-009440</t>
  </si>
  <si>
    <t>RBENA</t>
  </si>
  <si>
    <t>RM-009439</t>
  </si>
  <si>
    <t>wne70</t>
  </si>
  <si>
    <t>RAC80</t>
  </si>
  <si>
    <t>RM-009445</t>
  </si>
  <si>
    <t>RM-009441</t>
  </si>
  <si>
    <t>OST</t>
  </si>
  <si>
    <t>Kerst</t>
  </si>
  <si>
    <t>nieuwjaarsdag</t>
  </si>
  <si>
    <t>2de paasdag</t>
  </si>
  <si>
    <t>koningsdag</t>
  </si>
  <si>
    <t>hemelvaartsdag</t>
  </si>
  <si>
    <t>Pinksteren</t>
  </si>
  <si>
    <t>wm4</t>
  </si>
  <si>
    <t>wvc</t>
  </si>
  <si>
    <t>1742021-B023043</t>
  </si>
  <si>
    <t>1772021-B023044</t>
  </si>
  <si>
    <t>RNEOM</t>
  </si>
  <si>
    <t>RM-009450</t>
  </si>
  <si>
    <t>RM-009451</t>
  </si>
  <si>
    <t>waa</t>
  </si>
  <si>
    <t>RM-009447</t>
  </si>
  <si>
    <t>RNASEF</t>
  </si>
  <si>
    <t>RM-009452</t>
  </si>
  <si>
    <t>RFORM</t>
  </si>
  <si>
    <t>RM-009446</t>
  </si>
  <si>
    <t>RVEOF</t>
  </si>
  <si>
    <t>RM-009455</t>
  </si>
  <si>
    <t>OCA</t>
  </si>
  <si>
    <t>WSZT48</t>
  </si>
  <si>
    <t>RPEG35</t>
  </si>
  <si>
    <t>RM-009456</t>
  </si>
  <si>
    <t>WOV</t>
  </si>
  <si>
    <t>RAMOX</t>
  </si>
  <si>
    <t>RM-009461</t>
  </si>
  <si>
    <t>RM-009463</t>
  </si>
  <si>
    <t>RM-009459</t>
  </si>
  <si>
    <t>RM-009429</t>
  </si>
  <si>
    <t>RM-009460</t>
  </si>
  <si>
    <t>RM-009458</t>
  </si>
  <si>
    <t>RM-009462</t>
  </si>
  <si>
    <t>RM-009420</t>
  </si>
  <si>
    <t>RM-009421</t>
  </si>
  <si>
    <t>RM-009418</t>
  </si>
  <si>
    <t>RM-009464</t>
  </si>
  <si>
    <t>RM-009419</t>
  </si>
  <si>
    <t>RM-009430</t>
  </si>
  <si>
    <t>RCC75</t>
  </si>
  <si>
    <t>RM-009466</t>
  </si>
  <si>
    <t>OV52</t>
  </si>
  <si>
    <t>wa50</t>
  </si>
  <si>
    <t>oacid</t>
  </si>
  <si>
    <t>WVES</t>
  </si>
  <si>
    <t>WA20</t>
  </si>
  <si>
    <t>OMR</t>
  </si>
  <si>
    <t>RM-009467</t>
  </si>
  <si>
    <t>RM-009472</t>
  </si>
  <si>
    <t>RM-009471</t>
  </si>
  <si>
    <t>RM-009474</t>
  </si>
  <si>
    <t>RM-009473</t>
  </si>
  <si>
    <t>RM-009468</t>
  </si>
  <si>
    <t>OOS</t>
  </si>
  <si>
    <t>LE</t>
  </si>
  <si>
    <t>RSUDZ</t>
  </si>
  <si>
    <t>RM-009470</t>
  </si>
  <si>
    <t>wa20</t>
  </si>
  <si>
    <t>wac</t>
  </si>
  <si>
    <t>RM-009476</t>
  </si>
  <si>
    <t>RM-009477</t>
  </si>
  <si>
    <t>RFECL</t>
  </si>
  <si>
    <t>RM-009485</t>
  </si>
  <si>
    <t>RM-009484</t>
  </si>
  <si>
    <t>RDLMEF</t>
  </si>
  <si>
    <t>RM-009491</t>
  </si>
  <si>
    <t>RRONI</t>
  </si>
  <si>
    <t>RM-009494</t>
  </si>
  <si>
    <t>RM-009493</t>
  </si>
  <si>
    <t>RM-009492</t>
  </si>
  <si>
    <t>oves</t>
  </si>
  <si>
    <t>RM-009496</t>
  </si>
  <si>
    <t>RM-009495</t>
  </si>
  <si>
    <t>RGLYC</t>
  </si>
  <si>
    <t>RM-009499</t>
  </si>
  <si>
    <t>RM-009498</t>
  </si>
  <si>
    <t>WLSP</t>
  </si>
  <si>
    <t>RVC</t>
  </si>
  <si>
    <t>RM-009500</t>
  </si>
  <si>
    <t>RYEAS</t>
  </si>
  <si>
    <t>RM-009501</t>
  </si>
  <si>
    <t>RKOH</t>
  </si>
  <si>
    <t>RM-009502</t>
  </si>
  <si>
    <t>RCUCL</t>
  </si>
  <si>
    <t>RM-009504</t>
  </si>
  <si>
    <t>RMGCL</t>
  </si>
  <si>
    <t>RM-009505</t>
  </si>
  <si>
    <t>RPA75</t>
  </si>
  <si>
    <t>RM-009506</t>
  </si>
  <si>
    <t>RERYT</t>
  </si>
  <si>
    <t>RM-009509</t>
  </si>
  <si>
    <t>RM-009508</t>
  </si>
  <si>
    <t>RM-009510</t>
  </si>
  <si>
    <t>WDG</t>
  </si>
  <si>
    <t>RM-009511</t>
  </si>
  <si>
    <t>WM6</t>
  </si>
  <si>
    <t>RM-009513</t>
  </si>
  <si>
    <t>RM-009520</t>
  </si>
  <si>
    <t>RM-009517</t>
  </si>
  <si>
    <t>RM-009514</t>
  </si>
  <si>
    <t>RM-009516</t>
  </si>
  <si>
    <t>RM-009515</t>
  </si>
  <si>
    <t>RM-009519</t>
  </si>
  <si>
    <t>RM-009518</t>
  </si>
  <si>
    <t>RM-009525</t>
  </si>
  <si>
    <t>RVB12</t>
  </si>
  <si>
    <t>RM-009523</t>
  </si>
  <si>
    <t>RM-009524</t>
  </si>
  <si>
    <t>RM-009526</t>
  </si>
  <si>
    <t>oaa</t>
  </si>
  <si>
    <t>oga</t>
  </si>
  <si>
    <t>456221O</t>
  </si>
  <si>
    <t>RENRO</t>
  </si>
  <si>
    <t>rm-009512</t>
  </si>
  <si>
    <t>RMGSU</t>
  </si>
  <si>
    <t>RM-009527</t>
  </si>
  <si>
    <t>LE &gt; OOS onterecht 7 boxen aangevraagd</t>
  </si>
  <si>
    <t>7 boxen</t>
  </si>
  <si>
    <t>OACID</t>
  </si>
  <si>
    <t>Niet ingeschreven</t>
  </si>
  <si>
    <t>RM-009534</t>
  </si>
  <si>
    <t>RM-009541</t>
  </si>
  <si>
    <t>RXANT</t>
  </si>
  <si>
    <t>RM-009537</t>
  </si>
  <si>
    <t>RM-009538</t>
  </si>
  <si>
    <t>RM-009539</t>
  </si>
  <si>
    <t>wm15con</t>
  </si>
  <si>
    <t>we</t>
  </si>
  <si>
    <t>OCAP</t>
  </si>
  <si>
    <t>QLN0038-071</t>
  </si>
  <si>
    <t>ost</t>
  </si>
  <si>
    <t>WM16CON</t>
  </si>
  <si>
    <t>WM69CON</t>
  </si>
  <si>
    <t>WM29CON</t>
  </si>
  <si>
    <t>THN2108039</t>
  </si>
  <si>
    <t>RM-009542</t>
  </si>
  <si>
    <t>RM-009544</t>
  </si>
  <si>
    <t>RM-009543</t>
  </si>
  <si>
    <t>OOS, meten component B</t>
  </si>
  <si>
    <t>AX2-2101-186</t>
  </si>
  <si>
    <t>WM16</t>
  </si>
  <si>
    <t>OEN10</t>
  </si>
  <si>
    <t>RM-009545</t>
  </si>
  <si>
    <t>wm16</t>
  </si>
  <si>
    <t>RM-009546</t>
  </si>
  <si>
    <t>oen10</t>
  </si>
  <si>
    <t>M320644</t>
  </si>
  <si>
    <t>RM-009553</t>
  </si>
  <si>
    <t>RM-009554</t>
  </si>
  <si>
    <t>RM-009555</t>
  </si>
  <si>
    <t>RM-009556</t>
  </si>
  <si>
    <t>RM-009557</t>
  </si>
  <si>
    <t>RM-009559</t>
  </si>
  <si>
    <t>RM-009560</t>
  </si>
  <si>
    <t>RM-009558</t>
  </si>
  <si>
    <t>RM-009561</t>
  </si>
  <si>
    <t>RM-009562</t>
  </si>
  <si>
    <t>RM-009563</t>
  </si>
  <si>
    <t>RM-009564</t>
  </si>
  <si>
    <t>RNACO</t>
  </si>
  <si>
    <t>RM-009566</t>
  </si>
  <si>
    <t>RM-009547</t>
  </si>
  <si>
    <t>RM-009549</t>
  </si>
  <si>
    <t>RM-009548</t>
  </si>
  <si>
    <t>RM-009551</t>
  </si>
  <si>
    <t>RM-009552</t>
  </si>
  <si>
    <t>RM-009550</t>
  </si>
  <si>
    <t>WAC2</t>
  </si>
  <si>
    <t>reuca</t>
  </si>
  <si>
    <t>RM-009570</t>
  </si>
  <si>
    <t>RM-009569</t>
  </si>
  <si>
    <t>RPEPP</t>
  </si>
  <si>
    <t>RM-009568</t>
  </si>
  <si>
    <t>WM15</t>
  </si>
  <si>
    <t>OPG</t>
  </si>
  <si>
    <t>RCC50</t>
  </si>
  <si>
    <t>RM-009574</t>
  </si>
  <si>
    <t>RKCL</t>
  </si>
  <si>
    <t>RM-009575</t>
  </si>
  <si>
    <t>RME88</t>
  </si>
  <si>
    <t>RM-009573</t>
  </si>
  <si>
    <t>WVES9</t>
  </si>
  <si>
    <t>B2105236</t>
  </si>
  <si>
    <t>B2102111</t>
  </si>
  <si>
    <t>RM-009586</t>
  </si>
  <si>
    <t>RVB2NF</t>
  </si>
  <si>
    <t>RM-009585</t>
  </si>
  <si>
    <t>RM-009589</t>
  </si>
  <si>
    <t>RM-009587</t>
  </si>
  <si>
    <t>RM-009588</t>
  </si>
  <si>
    <t>RM-009580</t>
  </si>
  <si>
    <t>RM-009578</t>
  </si>
  <si>
    <t>OVC20</t>
  </si>
  <si>
    <t>WRN10</t>
  </si>
  <si>
    <t>RM-009591</t>
  </si>
  <si>
    <t>RM-009590</t>
  </si>
  <si>
    <t>RSORB70</t>
  </si>
  <si>
    <t>RM-009592</t>
  </si>
  <si>
    <t>omr</t>
  </si>
  <si>
    <t>7extra boxen 2x ingezet. IOM planning meer prio gegeven aan ROTC</t>
  </si>
  <si>
    <t>RM-009595</t>
  </si>
  <si>
    <t>RTRIM</t>
  </si>
  <si>
    <t>WF20</t>
  </si>
  <si>
    <t>RM-009596</t>
  </si>
  <si>
    <t>RFLUM</t>
  </si>
  <si>
    <t>RM-009600</t>
  </si>
  <si>
    <t>RM-009597</t>
  </si>
  <si>
    <t>rcacl</t>
  </si>
  <si>
    <t>rm-009599</t>
  </si>
  <si>
    <t>rm-009598</t>
  </si>
  <si>
    <t>OVA300</t>
  </si>
  <si>
    <t>OVD300</t>
  </si>
  <si>
    <t>RDEXT</t>
  </si>
  <si>
    <t>RM-009602</t>
  </si>
  <si>
    <t>RM-009603</t>
  </si>
  <si>
    <t>RTYLT</t>
  </si>
  <si>
    <t>RM-009606</t>
  </si>
  <si>
    <t>RM-009605</t>
  </si>
  <si>
    <t>RM-009607</t>
  </si>
  <si>
    <t>RM-009601</t>
  </si>
  <si>
    <t>OVB3</t>
  </si>
  <si>
    <t>ome88</t>
  </si>
  <si>
    <t>RM-009611</t>
  </si>
  <si>
    <t>RM-009610</t>
  </si>
  <si>
    <t>RTYLG</t>
  </si>
  <si>
    <t>RM-009608</t>
  </si>
  <si>
    <t>RVEP</t>
  </si>
  <si>
    <t>RM-009613</t>
  </si>
  <si>
    <t>RM-009614</t>
  </si>
  <si>
    <t>RVD3P</t>
  </si>
  <si>
    <t>RM-009612</t>
  </si>
  <si>
    <t>WA50</t>
  </si>
  <si>
    <t>OV94KM</t>
  </si>
  <si>
    <t>RM-009616</t>
  </si>
  <si>
    <t>RM-009618</t>
  </si>
  <si>
    <t>RM-009617</t>
  </si>
  <si>
    <t>om6</t>
  </si>
  <si>
    <t>RM-009623</t>
  </si>
  <si>
    <t>RM-009620</t>
  </si>
  <si>
    <t>om2</t>
  </si>
  <si>
    <t>WM</t>
  </si>
  <si>
    <t>RNAPD</t>
  </si>
  <si>
    <t>RM-009629</t>
  </si>
  <si>
    <t>RLA88</t>
  </si>
  <si>
    <t>RM-009628</t>
  </si>
  <si>
    <t>RFOLI</t>
  </si>
  <si>
    <t>RM-009630</t>
  </si>
  <si>
    <t>RM-009632</t>
  </si>
  <si>
    <t>RM-009631</t>
  </si>
  <si>
    <t>ovc20</t>
  </si>
  <si>
    <t>M421654</t>
  </si>
  <si>
    <t>WLV20</t>
  </si>
  <si>
    <t>RM-009634</t>
  </si>
  <si>
    <t>RM-009633</t>
  </si>
  <si>
    <t>RM-009635</t>
  </si>
  <si>
    <t>REUCA</t>
  </si>
  <si>
    <t>RM-009637</t>
  </si>
  <si>
    <t>RM-009636</t>
  </si>
  <si>
    <t>om3</t>
  </si>
  <si>
    <t>ocap</t>
  </si>
  <si>
    <t>RM-009639</t>
  </si>
  <si>
    <t>RM-009644</t>
  </si>
  <si>
    <t>RM-009645</t>
  </si>
  <si>
    <t>oe</t>
  </si>
  <si>
    <t>wm69</t>
  </si>
  <si>
    <t>RMNSU</t>
  </si>
  <si>
    <t>RM-009646</t>
  </si>
  <si>
    <t>RM-009647</t>
  </si>
  <si>
    <t>wm29</t>
  </si>
  <si>
    <t>456295o</t>
  </si>
  <si>
    <t>261482 testsamples</t>
  </si>
  <si>
    <t>OVD50</t>
  </si>
  <si>
    <t>OTN2</t>
  </si>
  <si>
    <t>RM-009652</t>
  </si>
  <si>
    <t>RM-009653</t>
  </si>
  <si>
    <t>RM-009654</t>
  </si>
  <si>
    <t>RM-009655</t>
  </si>
  <si>
    <t>RM-009656</t>
  </si>
  <si>
    <t>RM-009658</t>
  </si>
  <si>
    <t>RM-009657</t>
  </si>
  <si>
    <t>RM-009659</t>
  </si>
  <si>
    <t>wves2</t>
  </si>
  <si>
    <t>RSUQN</t>
  </si>
  <si>
    <t>RM-009668</t>
  </si>
  <si>
    <t>RM-009667</t>
  </si>
  <si>
    <t>wm6CON</t>
  </si>
  <si>
    <t>WM69</t>
  </si>
  <si>
    <t>RM-009681</t>
  </si>
  <si>
    <t>RM-009682</t>
  </si>
  <si>
    <t>RM-009670</t>
  </si>
  <si>
    <t>RM-009680</t>
  </si>
  <si>
    <t>RM-009679</t>
  </si>
  <si>
    <t>RM-009669</t>
  </si>
  <si>
    <t>wdg3</t>
  </si>
  <si>
    <t>RM-009672</t>
  </si>
  <si>
    <t>RM-009685</t>
  </si>
  <si>
    <t>RM-009671</t>
  </si>
  <si>
    <t>RM-009673</t>
  </si>
  <si>
    <t>RM-009676</t>
  </si>
  <si>
    <t>RM-009674</t>
  </si>
  <si>
    <t>RM-009677</t>
  </si>
  <si>
    <t>RM-009678</t>
  </si>
  <si>
    <t>RM-009675</t>
  </si>
  <si>
    <t>RM-009689</t>
  </si>
  <si>
    <t>RM-009690</t>
  </si>
  <si>
    <t>RM-009688</t>
  </si>
  <si>
    <t>RM-009687</t>
  </si>
  <si>
    <t>456452O</t>
  </si>
  <si>
    <t>RLEVA</t>
  </si>
  <si>
    <t>RM-009701</t>
  </si>
  <si>
    <t>RM-009692</t>
  </si>
  <si>
    <t>RAPPL</t>
  </si>
  <si>
    <t>RM-009704</t>
  </si>
  <si>
    <t>RM-009702</t>
  </si>
  <si>
    <t>WDC</t>
  </si>
  <si>
    <t>RM-009693</t>
  </si>
  <si>
    <t>RVB2</t>
  </si>
  <si>
    <t>RM-009696</t>
  </si>
  <si>
    <t>RVB6</t>
  </si>
  <si>
    <t>RM-009694</t>
  </si>
  <si>
    <t>RM-009695</t>
  </si>
  <si>
    <t>RM-009699</t>
  </si>
  <si>
    <t>RM-009700</t>
  </si>
  <si>
    <t>RM-009713</t>
  </si>
  <si>
    <t>RM-009712</t>
  </si>
  <si>
    <t>RDOXY</t>
  </si>
  <si>
    <t>RM-009709</t>
  </si>
  <si>
    <t>RM-009711</t>
  </si>
  <si>
    <t>RM-009710</t>
  </si>
  <si>
    <t>RM-009708</t>
  </si>
  <si>
    <t>RM-009707</t>
  </si>
  <si>
    <t>RM-009705</t>
  </si>
  <si>
    <t>RM-009706</t>
  </si>
  <si>
    <t>verkeerd geproduceerd batch niet afgerond.</t>
  </si>
  <si>
    <t>RSPEC</t>
  </si>
  <si>
    <t>RM-009716</t>
  </si>
  <si>
    <t>RM-009722</t>
  </si>
  <si>
    <t>RM-009721</t>
  </si>
  <si>
    <t>RM-009720</t>
  </si>
  <si>
    <t>RM-009719</t>
  </si>
  <si>
    <t>om4con</t>
  </si>
  <si>
    <t>RLINC</t>
  </si>
  <si>
    <t>Y22010115</t>
  </si>
  <si>
    <t>Y22010116</t>
  </si>
  <si>
    <t>Y22010117</t>
  </si>
  <si>
    <t>RBETA</t>
  </si>
  <si>
    <t>RM-009723</t>
  </si>
  <si>
    <t>RM-009724</t>
  </si>
  <si>
    <t>B2010131</t>
  </si>
  <si>
    <t>B2104242</t>
  </si>
  <si>
    <t>RM-009665</t>
  </si>
  <si>
    <t>RM-009664</t>
  </si>
  <si>
    <t>RM-009662</t>
  </si>
  <si>
    <t>RM-009666</t>
  </si>
  <si>
    <t>RM-009663</t>
  </si>
  <si>
    <t>RM-009728</t>
  </si>
  <si>
    <t>RMENA</t>
  </si>
  <si>
    <t>RM-009727</t>
  </si>
  <si>
    <t>RM-009726</t>
  </si>
  <si>
    <t>OM4CON</t>
  </si>
  <si>
    <t>RM-009733</t>
  </si>
  <si>
    <t>wv52</t>
  </si>
  <si>
    <t>456187o</t>
  </si>
  <si>
    <t>wd50</t>
  </si>
  <si>
    <t>RM-009737</t>
  </si>
  <si>
    <t>RKSO</t>
  </si>
  <si>
    <t>RM-009740</t>
  </si>
  <si>
    <t>RDP75</t>
  </si>
  <si>
    <t>RM-009742</t>
  </si>
  <si>
    <t>RM-009741</t>
  </si>
  <si>
    <t>RGLYR</t>
  </si>
  <si>
    <t>RM-009744</t>
  </si>
  <si>
    <t>RM-009736</t>
  </si>
  <si>
    <t>RCADP</t>
  </si>
  <si>
    <t>RM-009735</t>
  </si>
  <si>
    <t>RM-009738</t>
  </si>
  <si>
    <t>RM-009739</t>
  </si>
  <si>
    <t>RM-009746</t>
  </si>
  <si>
    <t>RM-009749</t>
  </si>
  <si>
    <t>RM-009747</t>
  </si>
  <si>
    <t>RM-009748</t>
  </si>
  <si>
    <t>RM-009751</t>
  </si>
  <si>
    <t>RM-009750</t>
  </si>
  <si>
    <t>RM-009754</t>
  </si>
  <si>
    <t>ovb3</t>
  </si>
  <si>
    <t>RM-009758</t>
  </si>
  <si>
    <t>rprot</t>
  </si>
  <si>
    <t>rm-009760</t>
  </si>
  <si>
    <t>RMGSU7</t>
  </si>
  <si>
    <t>RM-009759</t>
  </si>
  <si>
    <t>RBIOT</t>
  </si>
  <si>
    <t>RM-009763</t>
  </si>
  <si>
    <t>RM-009762</t>
  </si>
  <si>
    <t>RM-009761</t>
  </si>
  <si>
    <t>RM-009756</t>
  </si>
  <si>
    <t>OVB</t>
  </si>
  <si>
    <t>RM-009752</t>
  </si>
  <si>
    <t>RM-009753</t>
  </si>
  <si>
    <t>RM-009765</t>
  </si>
  <si>
    <t>RM-009764</t>
  </si>
  <si>
    <t>OVES20</t>
  </si>
  <si>
    <t>RM-009772</t>
  </si>
  <si>
    <t>RM-009770</t>
  </si>
  <si>
    <t>ov80c</t>
  </si>
  <si>
    <t>opg</t>
  </si>
  <si>
    <t>oket</t>
  </si>
  <si>
    <t>rm-009783</t>
  </si>
  <si>
    <t>rm-009784</t>
  </si>
  <si>
    <t>RCUSU</t>
  </si>
  <si>
    <t>RM-009785</t>
  </si>
  <si>
    <t>RSUDM</t>
  </si>
  <si>
    <t>RM-009788</t>
  </si>
  <si>
    <t>RM-009787</t>
  </si>
  <si>
    <t>RM-009786</t>
  </si>
  <si>
    <t>RM-009777</t>
  </si>
  <si>
    <t>RM-009773</t>
  </si>
  <si>
    <t>RM-009775</t>
  </si>
  <si>
    <t>RM-009774</t>
  </si>
  <si>
    <t>RM-009776</t>
  </si>
  <si>
    <t>RM-009778</t>
  </si>
  <si>
    <t>RM-009782</t>
  </si>
  <si>
    <t>RM-009779</t>
  </si>
  <si>
    <t>RM-009781</t>
  </si>
  <si>
    <t>RM-009780</t>
  </si>
  <si>
    <t>RM-009795</t>
  </si>
  <si>
    <t>RM-009794</t>
  </si>
  <si>
    <t>RM-009797</t>
  </si>
  <si>
    <t>OBC</t>
  </si>
  <si>
    <t>ovd50</t>
  </si>
  <si>
    <t>ovb</t>
  </si>
  <si>
    <t>M431633</t>
  </si>
  <si>
    <t>M421653</t>
  </si>
  <si>
    <t>iom planning naar achter gezet</t>
  </si>
  <si>
    <t>WE</t>
  </si>
  <si>
    <t>RM-009825</t>
  </si>
  <si>
    <t>RM-009828</t>
  </si>
  <si>
    <t>RM-009820</t>
  </si>
  <si>
    <t>RM-009819</t>
  </si>
  <si>
    <t>RM-009818</t>
  </si>
  <si>
    <t>RM-009830</t>
  </si>
  <si>
    <t>RM-009829</t>
  </si>
  <si>
    <t>RM-009827</t>
  </si>
  <si>
    <t>RM-009826</t>
  </si>
  <si>
    <t>WPC171121643</t>
  </si>
  <si>
    <t>RM-009817</t>
  </si>
  <si>
    <t>RM-009813</t>
  </si>
  <si>
    <t>RM-009814</t>
  </si>
  <si>
    <t>WM29</t>
  </si>
  <si>
    <t>rnasef</t>
  </si>
  <si>
    <t>rm-009853</t>
  </si>
  <si>
    <t>RM-009845</t>
  </si>
  <si>
    <t>RM-009824</t>
  </si>
  <si>
    <t>RM-009858</t>
  </si>
  <si>
    <t>RLLYSF</t>
  </si>
  <si>
    <t>RM-009833</t>
  </si>
  <si>
    <t>RM-009835</t>
  </si>
  <si>
    <t>RM-009834</t>
  </si>
  <si>
    <t>RM-009836</t>
  </si>
  <si>
    <t>RM-009832</t>
  </si>
  <si>
    <t>RM-009831</t>
  </si>
  <si>
    <t>RGENT</t>
  </si>
  <si>
    <t>RM-009846</t>
  </si>
  <si>
    <t>RM-009804</t>
  </si>
  <si>
    <t>RM-009811</t>
  </si>
  <si>
    <t>RM-009810</t>
  </si>
  <si>
    <t>RM-009802</t>
  </si>
  <si>
    <t>RM-009885</t>
  </si>
  <si>
    <t>rlact</t>
  </si>
  <si>
    <t>RM-009864</t>
  </si>
  <si>
    <t>RM-009863</t>
  </si>
  <si>
    <t>wc12</t>
  </si>
  <si>
    <t>RMNCL</t>
  </si>
  <si>
    <t>RM-009893</t>
  </si>
  <si>
    <t>RM-009892</t>
  </si>
  <si>
    <t>RM-009887</t>
  </si>
  <si>
    <t>RM-009888</t>
  </si>
  <si>
    <t>RM-009889</t>
  </si>
  <si>
    <t>RM-009808</t>
  </si>
  <si>
    <t>RM-009809</t>
  </si>
  <si>
    <t>RM-009807</t>
  </si>
  <si>
    <t>RM-009805</t>
  </si>
  <si>
    <t>RM-009803</t>
  </si>
  <si>
    <t>RM-009806</t>
  </si>
  <si>
    <t>RM-009896</t>
  </si>
  <si>
    <t>RM-009891</t>
  </si>
  <si>
    <t>RM-009890</t>
  </si>
  <si>
    <t>RM-009897</t>
  </si>
  <si>
    <t>wsn</t>
  </si>
  <si>
    <t>RM-009899</t>
  </si>
  <si>
    <t>261425O</t>
  </si>
  <si>
    <t>RM-009903</t>
  </si>
  <si>
    <t>RM-009902</t>
  </si>
  <si>
    <t>RM-009901</t>
  </si>
  <si>
    <t>RM-009904</t>
  </si>
  <si>
    <t>RM-009905</t>
  </si>
  <si>
    <t>RM-009909</t>
  </si>
  <si>
    <t>wd20</t>
  </si>
  <si>
    <t>WER20</t>
  </si>
  <si>
    <t>RM-009925</t>
  </si>
  <si>
    <t>RM-009924</t>
  </si>
  <si>
    <t>RMINO</t>
  </si>
  <si>
    <t>RM-009919</t>
  </si>
  <si>
    <t>RM-009920</t>
  </si>
  <si>
    <t>RM-009921</t>
  </si>
  <si>
    <t>RLCAB</t>
  </si>
  <si>
    <t>RM-009916</t>
  </si>
  <si>
    <t>RM-009917</t>
  </si>
  <si>
    <t>RM-009918</t>
  </si>
  <si>
    <t>RM-009923</t>
  </si>
  <si>
    <t>RM-009922</t>
  </si>
  <si>
    <t>11197</t>
  </si>
  <si>
    <t>RM-009926</t>
  </si>
  <si>
    <t>RM-009928</t>
  </si>
  <si>
    <t>RM-009927</t>
  </si>
  <si>
    <t>RM-009931</t>
  </si>
  <si>
    <t>RGARL</t>
  </si>
  <si>
    <t>RM-009930</t>
  </si>
  <si>
    <t>RM-009913</t>
  </si>
  <si>
    <t>M360653</t>
  </si>
  <si>
    <t>RM-009932</t>
  </si>
  <si>
    <t>RM-009933</t>
  </si>
  <si>
    <t>RFESU</t>
  </si>
  <si>
    <t>RM-009939</t>
  </si>
  <si>
    <t>RM-009940</t>
  </si>
  <si>
    <t>RM-009443</t>
  </si>
  <si>
    <t>RM-009942</t>
  </si>
  <si>
    <t>B220004758</t>
  </si>
  <si>
    <t>B220004759</t>
  </si>
  <si>
    <t>B220004484</t>
  </si>
  <si>
    <t>RM-009946</t>
  </si>
  <si>
    <t>RM-009945</t>
  </si>
  <si>
    <t>RM-009944</t>
  </si>
  <si>
    <t>RM-009941</t>
  </si>
  <si>
    <t>rvao</t>
  </si>
  <si>
    <t>rm-009948</t>
  </si>
  <si>
    <t>RM-009952</t>
  </si>
  <si>
    <t>WAPSQ3</t>
  </si>
  <si>
    <t>west</t>
  </si>
  <si>
    <t>RM-009953</t>
  </si>
  <si>
    <t>wn20</t>
  </si>
  <si>
    <t>RM-009954</t>
  </si>
  <si>
    <t>RM-009955</t>
  </si>
  <si>
    <t>RM-009962</t>
  </si>
  <si>
    <t>RM-009967</t>
  </si>
  <si>
    <t>RM-009966</t>
  </si>
  <si>
    <t>RM-009965</t>
  </si>
  <si>
    <t>RM-009963</t>
  </si>
  <si>
    <t>RM-009964</t>
  </si>
  <si>
    <t>wcc20</t>
  </si>
  <si>
    <t>RTHYM</t>
  </si>
  <si>
    <t>RM-009969</t>
  </si>
  <si>
    <t>RM-009977</t>
  </si>
  <si>
    <t>RM-009976</t>
  </si>
  <si>
    <t>RM-009975</t>
  </si>
  <si>
    <t>L171121003</t>
  </si>
  <si>
    <t>L171121007</t>
  </si>
  <si>
    <t>RM-009961</t>
  </si>
  <si>
    <t>RM-009984</t>
  </si>
  <si>
    <t>RM-009982</t>
  </si>
  <si>
    <t>RM-009983</t>
  </si>
  <si>
    <t>rvb12W</t>
  </si>
  <si>
    <t>productie is protocol kwijt</t>
  </si>
  <si>
    <t>ov94km</t>
  </si>
  <si>
    <t>RVB1</t>
  </si>
  <si>
    <t xml:space="preserve">RM-009986  </t>
  </si>
  <si>
    <t>RM-009990</t>
  </si>
  <si>
    <t>RM-009991</t>
  </si>
  <si>
    <t>RM-009989</t>
  </si>
  <si>
    <t>om6con</t>
  </si>
  <si>
    <t>rpeg35</t>
  </si>
  <si>
    <t>RM-009992</t>
  </si>
  <si>
    <t>RM-010004</t>
  </si>
  <si>
    <t>RM-010003</t>
  </si>
  <si>
    <t>RM-010005</t>
  </si>
  <si>
    <t>RM-009997</t>
  </si>
  <si>
    <t>RM-009999</t>
  </si>
  <si>
    <t>RM-009998</t>
  </si>
  <si>
    <t>RM-010000</t>
  </si>
  <si>
    <t>RM-010002</t>
  </si>
  <si>
    <t>RM-010001</t>
  </si>
  <si>
    <t>RM-010006</t>
  </si>
  <si>
    <t>ROREO</t>
  </si>
  <si>
    <t>RM-010012</t>
  </si>
  <si>
    <t>RM-010014</t>
  </si>
  <si>
    <t>RM-010013</t>
  </si>
  <si>
    <t>RM-010035</t>
  </si>
  <si>
    <t>RM-010034</t>
  </si>
  <si>
    <t>RM-010038</t>
  </si>
  <si>
    <t>RM-010039</t>
  </si>
  <si>
    <t>RM-010024</t>
  </si>
  <si>
    <t>RM-010025</t>
  </si>
  <si>
    <t>RM-010026</t>
  </si>
  <si>
    <t>RM-010027</t>
  </si>
  <si>
    <t>RM-010028</t>
  </si>
  <si>
    <t>RM-010029</t>
  </si>
  <si>
    <t>RM-010030</t>
  </si>
  <si>
    <t>RM-010031</t>
  </si>
  <si>
    <t>RM-010032</t>
  </si>
  <si>
    <t>RM-010033</t>
  </si>
  <si>
    <t>RM-010036</t>
  </si>
  <si>
    <t>RCACL</t>
  </si>
  <si>
    <t>RM-010037</t>
  </si>
  <si>
    <t>WN20</t>
  </si>
  <si>
    <t>obc</t>
  </si>
  <si>
    <t>Laat aangeleverd ivm geen labels</t>
  </si>
  <si>
    <t>rglyr</t>
  </si>
  <si>
    <t>rm-010046</t>
  </si>
  <si>
    <t>oeu</t>
  </si>
  <si>
    <t>RM-010049</t>
  </si>
  <si>
    <t>RM-010048</t>
  </si>
  <si>
    <t>RM-010050</t>
  </si>
  <si>
    <t>RM-010053</t>
  </si>
  <si>
    <t>RM-010054</t>
  </si>
  <si>
    <t>M110645001</t>
  </si>
  <si>
    <t>Fout gemaakt in analytical report (QC vertraging)</t>
  </si>
  <si>
    <t>wm6con</t>
  </si>
  <si>
    <t>WM4CON</t>
  </si>
  <si>
    <t>RM-010060</t>
  </si>
  <si>
    <t>RM-010059</t>
  </si>
  <si>
    <t>RM-010063</t>
  </si>
  <si>
    <t>RM-010061</t>
  </si>
  <si>
    <t>RLA60</t>
  </si>
  <si>
    <t>RM-010062</t>
  </si>
  <si>
    <t>RM-010057</t>
  </si>
  <si>
    <t>RM-010058</t>
  </si>
  <si>
    <t>OVB10</t>
  </si>
  <si>
    <t>RM-010071</t>
  </si>
  <si>
    <t>RM-010072</t>
  </si>
  <si>
    <t>RM-010067</t>
  </si>
  <si>
    <t>RM-010074</t>
  </si>
  <si>
    <t>RM-010073</t>
  </si>
  <si>
    <t>RM-010078</t>
  </si>
  <si>
    <t>RM-010083</t>
  </si>
  <si>
    <t>RM-010084</t>
  </si>
  <si>
    <t>RM-010080</t>
  </si>
  <si>
    <t>RM-010079</t>
  </si>
  <si>
    <t xml:space="preserve">RSD te hoog </t>
  </si>
  <si>
    <t>Serie niet goed gedraaid, chemicalien niet op voorraad</t>
  </si>
  <si>
    <t>Vanwege drukte niemand om serie uit te werken, serie afgekeurd</t>
  </si>
  <si>
    <t>OOS bevestigd, LE 7 boxen, serie afgekeurd.</t>
  </si>
  <si>
    <t>rm-010090</t>
  </si>
  <si>
    <t>ov86</t>
  </si>
  <si>
    <t>RM-010091</t>
  </si>
  <si>
    <t>RM-010092</t>
  </si>
  <si>
    <t>RM-010094</t>
  </si>
  <si>
    <t>ivm hoeveelheid 2e controles + wegzetten stability</t>
  </si>
  <si>
    <t>iom planning verplaatst</t>
  </si>
  <si>
    <t>25.04.2022-1</t>
  </si>
  <si>
    <t>14.04.2022-1</t>
  </si>
  <si>
    <t>05.04.2022-1</t>
  </si>
  <si>
    <t>protocol vertraagd</t>
  </si>
  <si>
    <t>ivm hoeveelheid 2e controles + wegzetten stability
heeft pre threatment nodig voor FTIR</t>
  </si>
  <si>
    <t>RM-010099</t>
  </si>
  <si>
    <t>RM-010095</t>
  </si>
  <si>
    <t>RM-010096</t>
  </si>
  <si>
    <t>RM-010098</t>
  </si>
  <si>
    <t>RM-010097</t>
  </si>
  <si>
    <t>RBASE</t>
  </si>
  <si>
    <t>RM-010100</t>
  </si>
  <si>
    <t>RSAGO</t>
  </si>
  <si>
    <t>RM-010104</t>
  </si>
  <si>
    <t>RM-010102</t>
  </si>
  <si>
    <t>rm-010101</t>
  </si>
  <si>
    <t>wovcon</t>
  </si>
  <si>
    <t>RM-010107</t>
  </si>
  <si>
    <t>wer20</t>
  </si>
  <si>
    <t>RM-010120</t>
  </si>
  <si>
    <t>RM-010119</t>
  </si>
  <si>
    <t>omr2</t>
  </si>
  <si>
    <t>WCOESCON</t>
  </si>
  <si>
    <t>afgekeurde serie genta</t>
  </si>
  <si>
    <t>ocu10</t>
  </si>
  <si>
    <t>RM-010114</t>
  </si>
  <si>
    <t>RM-010111</t>
  </si>
  <si>
    <t>RM-010112</t>
  </si>
  <si>
    <t>RM-010113</t>
  </si>
  <si>
    <t>RM-010118</t>
  </si>
  <si>
    <t>RM-010116</t>
  </si>
  <si>
    <t>RM-010115</t>
  </si>
  <si>
    <t>RM-010117</t>
  </si>
  <si>
    <t>OCU10</t>
  </si>
  <si>
    <t>RM-010124</t>
  </si>
  <si>
    <t>RM-010123</t>
  </si>
  <si>
    <t>RM-010109</t>
  </si>
  <si>
    <t>RM-010108</t>
  </si>
  <si>
    <t>MCFL0525</t>
  </si>
  <si>
    <t>MCFL0467</t>
  </si>
  <si>
    <t>164438-NO61632</t>
  </si>
  <si>
    <t>164438-NO61634</t>
  </si>
  <si>
    <t>wlsp</t>
  </si>
  <si>
    <t>RM-010131</t>
  </si>
  <si>
    <t>RECHI</t>
  </si>
  <si>
    <t>RM-010132</t>
  </si>
  <si>
    <t>RM-010133</t>
  </si>
  <si>
    <t>RM-010130</t>
  </si>
  <si>
    <t>vertraagd ivm installatie waters server</t>
  </si>
  <si>
    <t>grote hoeveelheid RM ontvangen</t>
  </si>
  <si>
    <t>RM-010141</t>
  </si>
  <si>
    <t>RM-010142</t>
  </si>
  <si>
    <t>IVM water server</t>
  </si>
  <si>
    <t>SDS22010001</t>
  </si>
  <si>
    <t>SDS22010002</t>
  </si>
  <si>
    <t>SDS22010003</t>
  </si>
  <si>
    <t>SDS22020004</t>
  </si>
  <si>
    <t>SDS22020005</t>
  </si>
  <si>
    <t>SDS22020006</t>
  </si>
  <si>
    <t>S0100180</t>
  </si>
  <si>
    <t>Mengtijd validatie extra samples (19)</t>
  </si>
  <si>
    <t>RM-010156</t>
  </si>
  <si>
    <t>RM-010160</t>
  </si>
  <si>
    <t>RM-010168</t>
  </si>
  <si>
    <t>RM-010164</t>
  </si>
  <si>
    <t>RM-010165</t>
  </si>
  <si>
    <t>RM-010166</t>
  </si>
  <si>
    <t>RM-010162</t>
  </si>
  <si>
    <t>RM-010163</t>
  </si>
  <si>
    <t>RM-010161</t>
  </si>
  <si>
    <t>RM-010167</t>
  </si>
  <si>
    <t>RM-010171</t>
  </si>
  <si>
    <t>IVM verzuim</t>
  </si>
  <si>
    <t>PC/007/22</t>
  </si>
  <si>
    <t>PC/004/22</t>
  </si>
  <si>
    <t>PC/008/22</t>
  </si>
  <si>
    <t>PC/009/22</t>
  </si>
  <si>
    <t>PC/006/22</t>
  </si>
  <si>
    <t>PC/005/22</t>
  </si>
  <si>
    <t>RM-010173</t>
  </si>
  <si>
    <t>RM-010172</t>
  </si>
  <si>
    <t>RM-010175</t>
  </si>
  <si>
    <t>164439-1 N071613</t>
  </si>
  <si>
    <t>164439-2 N071654</t>
  </si>
  <si>
    <t>OVB11</t>
  </si>
  <si>
    <t>RM-010177</t>
  </si>
  <si>
    <t>WG20</t>
  </si>
  <si>
    <t>108MTZH</t>
  </si>
  <si>
    <t>otn2</t>
  </si>
  <si>
    <t>RM-010178</t>
  </si>
  <si>
    <t>wmr</t>
  </si>
  <si>
    <t>RM-010194</t>
  </si>
  <si>
    <t>RM-010193</t>
  </si>
  <si>
    <t>RM-010199</t>
  </si>
  <si>
    <t>RM-010198</t>
  </si>
  <si>
    <t>RM-010190</t>
  </si>
  <si>
    <t>RM-010192</t>
  </si>
  <si>
    <t>RM-010191</t>
  </si>
  <si>
    <t>RM-010187</t>
  </si>
  <si>
    <t>RM-010184</t>
  </si>
  <si>
    <t>RM-010186</t>
  </si>
  <si>
    <t>RM-010201</t>
  </si>
  <si>
    <t>RM-010189</t>
  </si>
  <si>
    <t>RM-010188</t>
  </si>
  <si>
    <t>wves9</t>
  </si>
  <si>
    <t>RM-010204</t>
  </si>
  <si>
    <t>L22008248</t>
  </si>
  <si>
    <t>RM-010222</t>
  </si>
  <si>
    <t>RM-010207</t>
  </si>
  <si>
    <t>RM-010206</t>
  </si>
  <si>
    <t>wf20</t>
  </si>
  <si>
    <t>wtld10</t>
  </si>
  <si>
    <t>RM-010208</t>
  </si>
  <si>
    <t>RM-010220</t>
  </si>
  <si>
    <t>Niet in planning file gezet.</t>
  </si>
  <si>
    <t>RM-010226</t>
  </si>
  <si>
    <t>wves</t>
  </si>
  <si>
    <t>RM-010216</t>
  </si>
  <si>
    <t>RM-010210</t>
  </si>
  <si>
    <t>RM-010209</t>
  </si>
  <si>
    <t>RM-010211</t>
  </si>
  <si>
    <t>RM-010212</t>
  </si>
  <si>
    <t>RM-010215</t>
  </si>
  <si>
    <t>RM-010213</t>
  </si>
  <si>
    <t>RM-010214</t>
  </si>
  <si>
    <t>RM-010237</t>
  </si>
  <si>
    <t>RM-010247</t>
  </si>
  <si>
    <t>RM-010248</t>
  </si>
  <si>
    <t>RM-010241</t>
  </si>
  <si>
    <t>RM-010242</t>
  </si>
  <si>
    <t>RM-010244</t>
  </si>
  <si>
    <t>RM-010240</t>
  </si>
  <si>
    <t>RM-010243</t>
  </si>
  <si>
    <t>RM-010239</t>
  </si>
  <si>
    <t>RM-010238</t>
  </si>
  <si>
    <t>RM-010233</t>
  </si>
  <si>
    <t>RM-010232</t>
  </si>
  <si>
    <t>WM2CON</t>
  </si>
  <si>
    <t>RM-010255</t>
  </si>
  <si>
    <t>RM-010254</t>
  </si>
  <si>
    <t>RM-010256</t>
  </si>
  <si>
    <t>RM-010257</t>
  </si>
  <si>
    <t>RM-010235</t>
  </si>
  <si>
    <t>RM-010227</t>
  </si>
  <si>
    <t>RM-010234</t>
  </si>
  <si>
    <t>RM-010230</t>
  </si>
  <si>
    <t>RM-010228</t>
  </si>
  <si>
    <t>RM-010231</t>
  </si>
  <si>
    <t>RM-010229</t>
  </si>
  <si>
    <t>RM-010236</t>
  </si>
  <si>
    <t>RM-010265</t>
  </si>
  <si>
    <t>RM-010262</t>
  </si>
  <si>
    <t>RM-010266</t>
  </si>
  <si>
    <t>RM-010268</t>
  </si>
  <si>
    <t>RM-010269</t>
  </si>
  <si>
    <t>RM-010267</t>
  </si>
  <si>
    <t>RM-010271</t>
  </si>
  <si>
    <t>RM-010272</t>
  </si>
  <si>
    <t>RM-010273</t>
  </si>
  <si>
    <t>RM-010281</t>
  </si>
  <si>
    <t>RM-010277</t>
  </si>
  <si>
    <t>RM-010276</t>
  </si>
  <si>
    <t>RM-010274</t>
  </si>
  <si>
    <t>RM-010275</t>
  </si>
  <si>
    <t>123456-001-A</t>
  </si>
  <si>
    <t>123456-001-B</t>
  </si>
  <si>
    <t>RM-010278</t>
  </si>
  <si>
    <t>RM-010282</t>
  </si>
  <si>
    <t>RM-010280</t>
  </si>
  <si>
    <t>RM-010279</t>
  </si>
  <si>
    <t>RM-010283</t>
  </si>
  <si>
    <t>RM-010284</t>
  </si>
  <si>
    <t>RM-010287</t>
  </si>
  <si>
    <t>RM-010286</t>
  </si>
  <si>
    <t>RM-010285</t>
  </si>
  <si>
    <t>RM-010288</t>
  </si>
  <si>
    <t>RM-010289</t>
  </si>
  <si>
    <t>WAP60</t>
  </si>
  <si>
    <t>wapsQ</t>
  </si>
  <si>
    <t>RM-010290</t>
  </si>
  <si>
    <t>OOS Neo</t>
  </si>
  <si>
    <t>108077D</t>
  </si>
  <si>
    <t>108CLH1</t>
  </si>
  <si>
    <t>108BK67</t>
  </si>
  <si>
    <t>108DFH1</t>
  </si>
  <si>
    <t>RM-010291</t>
  </si>
  <si>
    <t>RM-010292</t>
  </si>
  <si>
    <t>RM-010296</t>
  </si>
  <si>
    <t>RNAME</t>
  </si>
  <si>
    <t>RM-010295</t>
  </si>
  <si>
    <t>RM-010297</t>
  </si>
  <si>
    <t>RM-010298</t>
  </si>
  <si>
    <t>Q220402040</t>
  </si>
  <si>
    <t>Q220602028</t>
  </si>
  <si>
    <t>123456-003-A</t>
  </si>
  <si>
    <t>123456-003-B</t>
  </si>
  <si>
    <t>123456-004-A</t>
  </si>
  <si>
    <t>123456-004-B</t>
  </si>
  <si>
    <t>123456-005-A</t>
  </si>
  <si>
    <t>123456-005-B</t>
  </si>
  <si>
    <t>123456-007-A</t>
  </si>
  <si>
    <t>123456-007-B</t>
  </si>
  <si>
    <t>RM-010304</t>
  </si>
  <si>
    <t>RM-010305</t>
  </si>
  <si>
    <t>RM-010312</t>
  </si>
  <si>
    <t>RM-010311</t>
  </si>
  <si>
    <t>RM-010313</t>
  </si>
  <si>
    <t>RM-010314</t>
  </si>
  <si>
    <t>RM-010315</t>
  </si>
  <si>
    <t>RM-010316</t>
  </si>
  <si>
    <t>RM-010318</t>
  </si>
  <si>
    <t>RM-010317</t>
  </si>
  <si>
    <t>wrn10</t>
  </si>
  <si>
    <t>123456-002-A</t>
  </si>
  <si>
    <t>123456-002-B</t>
  </si>
  <si>
    <t>123456-006-A</t>
  </si>
  <si>
    <t>123456-006-B</t>
  </si>
  <si>
    <t>RM-010327</t>
  </si>
  <si>
    <t>RM-010326</t>
  </si>
  <si>
    <t>RM-010332</t>
  </si>
  <si>
    <t>RM-010328</t>
  </si>
  <si>
    <t>RM-010329</t>
  </si>
  <si>
    <t>RM-010330</t>
  </si>
  <si>
    <t>RM-010331</t>
  </si>
  <si>
    <t>RM-010319</t>
  </si>
  <si>
    <t>RM-010066</t>
  </si>
  <si>
    <t>RM-010065</t>
  </si>
  <si>
    <t>RM-010064</t>
  </si>
  <si>
    <t>RM-010333</t>
  </si>
  <si>
    <t>RM-010335</t>
  </si>
  <si>
    <t>RM-010334</t>
  </si>
  <si>
    <t>RM-010337</t>
  </si>
  <si>
    <t>RM-010336</t>
  </si>
  <si>
    <t>RM-010338</t>
  </si>
  <si>
    <t>WM6CON</t>
  </si>
  <si>
    <t>om4CON</t>
  </si>
  <si>
    <t>RM-010341</t>
  </si>
  <si>
    <t>RM-010343</t>
  </si>
  <si>
    <t>RM-010340</t>
  </si>
  <si>
    <t>RM-010339</t>
  </si>
  <si>
    <t>A202207035</t>
  </si>
  <si>
    <t>RM-010355</t>
  </si>
  <si>
    <t>RM-010356</t>
  </si>
  <si>
    <t>RM-010345</t>
  </si>
  <si>
    <t>RM-010358</t>
  </si>
  <si>
    <t>RM-010348</t>
  </si>
  <si>
    <t>RM-010353</t>
  </si>
  <si>
    <t>RM-010347</t>
  </si>
  <si>
    <t>RM-010354</t>
  </si>
  <si>
    <t>RM-010351</t>
  </si>
  <si>
    <t>RM-010352</t>
  </si>
  <si>
    <t>RM-010349</t>
  </si>
  <si>
    <t>RM-010350</t>
  </si>
  <si>
    <t>RM-010342</t>
  </si>
  <si>
    <t>RM-010360</t>
  </si>
  <si>
    <t>RM-010368</t>
  </si>
  <si>
    <t>RM-010367</t>
  </si>
  <si>
    <t>RM-010366</t>
  </si>
  <si>
    <t>RM-010377</t>
  </si>
  <si>
    <t>RCOLI</t>
  </si>
  <si>
    <t>RM-010376</t>
  </si>
  <si>
    <t>RM-010387</t>
  </si>
  <si>
    <t>RM-010378</t>
  </si>
  <si>
    <t>RM-010396</t>
  </si>
  <si>
    <t>RM-010391</t>
  </si>
  <si>
    <t>RM-010395</t>
  </si>
  <si>
    <t>RM-010397</t>
  </si>
  <si>
    <t>RM-010402</t>
  </si>
  <si>
    <t>RM-010400</t>
  </si>
  <si>
    <t>RM-010403</t>
  </si>
  <si>
    <t>RM-010404</t>
  </si>
  <si>
    <t>RM-010401</t>
  </si>
  <si>
    <t>RM-010406</t>
  </si>
  <si>
    <t>RM-010407</t>
  </si>
  <si>
    <t>RM-010408</t>
  </si>
  <si>
    <t>RM-010399</t>
  </si>
  <si>
    <t>RM-010398</t>
  </si>
  <si>
    <t>7 boxen heranalyse Amoxy</t>
  </si>
  <si>
    <t>Strepto en OTC OOS</t>
  </si>
  <si>
    <t>Colistin LE n=5</t>
  </si>
  <si>
    <t>Erythro LE n=5</t>
  </si>
  <si>
    <t>RM-010411</t>
  </si>
  <si>
    <t>RM-010409</t>
  </si>
  <si>
    <t>RM-010410</t>
  </si>
  <si>
    <t>1v2 OOS</t>
  </si>
  <si>
    <t>LOD</t>
  </si>
  <si>
    <t>RM-010419</t>
  </si>
  <si>
    <t>RM-010418</t>
  </si>
  <si>
    <t>RZNCL</t>
  </si>
  <si>
    <t>RM-010420</t>
  </si>
  <si>
    <t>RM-010415</t>
  </si>
  <si>
    <t>RM-010416</t>
  </si>
  <si>
    <t>RM-010417</t>
  </si>
  <si>
    <t>RM-010412</t>
  </si>
  <si>
    <t>RM-010413</t>
  </si>
  <si>
    <t>RM-010414</t>
  </si>
  <si>
    <t>Opnieuw gesampled. Eerste sampling incorrect.</t>
  </si>
  <si>
    <t>RM-010433</t>
  </si>
  <si>
    <t>RM-010421</t>
  </si>
  <si>
    <t>RM-010436</t>
  </si>
  <si>
    <t>RM-010437</t>
  </si>
  <si>
    <t>RM-010434</t>
  </si>
  <si>
    <t>wcoescon</t>
  </si>
  <si>
    <t>RM-010439</t>
  </si>
  <si>
    <t>RM-010435</t>
  </si>
  <si>
    <t>RM-010438</t>
  </si>
  <si>
    <t>RM-010450</t>
  </si>
  <si>
    <t>RM-010442</t>
  </si>
  <si>
    <t>RM-010444</t>
  </si>
  <si>
    <t>RM-010457</t>
  </si>
  <si>
    <t>RM-010445</t>
  </si>
  <si>
    <t>RM-010440</t>
  </si>
  <si>
    <t>RM-010441</t>
  </si>
  <si>
    <t>RM-010458</t>
  </si>
  <si>
    <t>RM-010431</t>
  </si>
  <si>
    <t>OOS tylosine</t>
  </si>
  <si>
    <t>RM-010443</t>
  </si>
  <si>
    <t>RM-010462</t>
  </si>
  <si>
    <t>RM-010461</t>
  </si>
  <si>
    <t>RM-010460</t>
  </si>
  <si>
    <t>RM-010463</t>
  </si>
  <si>
    <t>Date received</t>
  </si>
  <si>
    <t>RNORF</t>
  </si>
  <si>
    <t>RM-010478</t>
  </si>
  <si>
    <t>RM-010483</t>
  </si>
  <si>
    <t>RM-010468</t>
  </si>
  <si>
    <t>RM-010476</t>
  </si>
  <si>
    <t>RM-010482</t>
  </si>
  <si>
    <t>RM-010477</t>
  </si>
  <si>
    <t>RM-010469</t>
  </si>
  <si>
    <t>RM-010485</t>
  </si>
  <si>
    <t>RM-010486</t>
  </si>
  <si>
    <t>RM-010489</t>
  </si>
  <si>
    <t>RM-010488</t>
  </si>
  <si>
    <t>RM-010491</t>
  </si>
  <si>
    <t>RM-010492</t>
  </si>
  <si>
    <t>RM-010519</t>
  </si>
  <si>
    <t>RM-010493</t>
  </si>
  <si>
    <t>RM-010510</t>
  </si>
  <si>
    <t>RM-010511</t>
  </si>
  <si>
    <t>RM-010513</t>
  </si>
  <si>
    <t>RM-010509</t>
  </si>
  <si>
    <t>RM-010508</t>
  </si>
  <si>
    <t>RM-010512</t>
  </si>
  <si>
    <t>RM-010505</t>
  </si>
  <si>
    <t>Jaar</t>
  </si>
  <si>
    <t>Weeknummer</t>
  </si>
  <si>
    <t>days overdue</t>
  </si>
  <si>
    <t>123456-003-a-V2</t>
  </si>
  <si>
    <t>protocol later ivm event productie</t>
  </si>
  <si>
    <t>RM-010532</t>
  </si>
  <si>
    <t>RM-010506</t>
  </si>
  <si>
    <t>RM-010524</t>
  </si>
  <si>
    <t>RM-010522</t>
  </si>
  <si>
    <t>RM-010525</t>
  </si>
  <si>
    <t>RM-010523</t>
  </si>
  <si>
    <t>RM-010504</t>
  </si>
  <si>
    <t>RM-010503</t>
  </si>
  <si>
    <t>RM-010526</t>
  </si>
  <si>
    <t>RM-010518</t>
  </si>
  <si>
    <t>Niet ingeschreven. Protocol te laat</t>
  </si>
  <si>
    <t>RM-010542</t>
  </si>
  <si>
    <t>RM-010534</t>
  </si>
  <si>
    <t>RM-010535</t>
  </si>
  <si>
    <t>RM-010536</t>
  </si>
  <si>
    <t>RM-010537</t>
  </si>
  <si>
    <t>RM-010539</t>
  </si>
  <si>
    <t>RM-010538</t>
  </si>
  <si>
    <t>RM-010545</t>
  </si>
  <si>
    <t>RM-010550</t>
  </si>
  <si>
    <t>RM-010548</t>
  </si>
  <si>
    <t>RM-010547</t>
  </si>
  <si>
    <t>ivm herkwalificatie inhouse std</t>
  </si>
  <si>
    <t>IOM planning naar achter gezet</t>
  </si>
  <si>
    <t>Testbatch</t>
  </si>
  <si>
    <t>vertraagd ivm niet voldoende zout op voorraad voor eluent</t>
  </si>
  <si>
    <t>NA</t>
  </si>
  <si>
    <t>ivm vakantie michiel</t>
  </si>
  <si>
    <t>sample mix up</t>
  </si>
  <si>
    <t>RM-010569</t>
  </si>
  <si>
    <t>RM-010570</t>
  </si>
  <si>
    <t>RM-010571</t>
  </si>
  <si>
    <t>RM-010549</t>
  </si>
  <si>
    <t>RM-010557</t>
  </si>
  <si>
    <t>RM-010556</t>
  </si>
  <si>
    <t>RM-010576</t>
  </si>
  <si>
    <t>RM-010572</t>
  </si>
  <si>
    <t>RM-010544</t>
  </si>
  <si>
    <t>RM-010543</t>
  </si>
  <si>
    <t>RM-010564</t>
  </si>
  <si>
    <t>RM-010567</t>
  </si>
  <si>
    <t>RM-010566</t>
  </si>
  <si>
    <t>RM-010568</t>
  </si>
  <si>
    <t>ove50</t>
  </si>
  <si>
    <t>RM-010565</t>
  </si>
  <si>
    <t>RM-010577</t>
  </si>
  <si>
    <t>vertraagd ivm bijspringen bemonstering</t>
  </si>
  <si>
    <t>Bewust vertraagd ivm mee prio op tylo grondstof + OOS doxy en tylosine (extra sample)</t>
  </si>
  <si>
    <t>RM-010585</t>
  </si>
  <si>
    <t>RM-010573</t>
  </si>
  <si>
    <t>RM-010574</t>
  </si>
  <si>
    <t>RM-010590</t>
  </si>
  <si>
    <t>RM-010584</t>
  </si>
  <si>
    <t>RM-010575</t>
  </si>
  <si>
    <t>RM-010588</t>
  </si>
  <si>
    <t>WNE70</t>
  </si>
  <si>
    <t>RM-010597</t>
  </si>
  <si>
    <t>RM-010595</t>
  </si>
  <si>
    <t>RM-010580</t>
  </si>
  <si>
    <t>RM-010599</t>
  </si>
  <si>
    <t>RM-010601</t>
  </si>
  <si>
    <t>RM-010602</t>
  </si>
  <si>
    <t>vertraagd ivm drukte 2e controles</t>
  </si>
  <si>
    <t>RM-010600</t>
  </si>
  <si>
    <t>RM-010598</t>
  </si>
  <si>
    <t>RM-010605</t>
  </si>
  <si>
    <t>202206***</t>
  </si>
  <si>
    <t>RM-010616</t>
  </si>
  <si>
    <t>RM-010603</t>
  </si>
  <si>
    <t>pH OOS</t>
  </si>
  <si>
    <t>RM-010558</t>
  </si>
  <si>
    <t>RM-010621</t>
  </si>
  <si>
    <t>RM-010617</t>
  </si>
  <si>
    <t>RM-010604</t>
  </si>
  <si>
    <t>RM-010619</t>
  </si>
  <si>
    <t>RM-010620</t>
  </si>
  <si>
    <t>RM-010622</t>
  </si>
  <si>
    <t>RM-012222</t>
  </si>
  <si>
    <t>ov52</t>
  </si>
  <si>
    <t>RM-010627</t>
  </si>
  <si>
    <t>RM-010628</t>
  </si>
  <si>
    <t>RM-010594</t>
  </si>
  <si>
    <t>RM-010634</t>
  </si>
  <si>
    <t>Protocol te lang bij planning gelegen</t>
  </si>
  <si>
    <t>RM-010632</t>
  </si>
  <si>
    <t>RM-010633</t>
  </si>
  <si>
    <t>RM-010637</t>
  </si>
  <si>
    <t>RM-010638</t>
  </si>
  <si>
    <t>RM-010640</t>
  </si>
  <si>
    <t>RM-010639</t>
  </si>
  <si>
    <t>RM-010648</t>
  </si>
  <si>
    <t>RM-010647</t>
  </si>
  <si>
    <t>RM-010635</t>
  </si>
  <si>
    <t>RM-010643</t>
  </si>
  <si>
    <t>RM-010644</t>
  </si>
  <si>
    <t>RM-010636</t>
  </si>
  <si>
    <t>RM-010613</t>
  </si>
  <si>
    <t>RM-010614</t>
  </si>
  <si>
    <t>RM-010615</t>
  </si>
  <si>
    <t>RM-010645</t>
  </si>
  <si>
    <t>RM-010554</t>
  </si>
  <si>
    <t>RM-010555</t>
  </si>
  <si>
    <t>RM-010642</t>
  </si>
  <si>
    <t>RM-010641</t>
  </si>
  <si>
    <t>RM-010596</t>
  </si>
  <si>
    <t>Begin 1/2 OOS en eind OOS, iom planning minder prio</t>
  </si>
  <si>
    <t>OOS, iom planning minder prio</t>
  </si>
  <si>
    <t>ivm lang draaien van de serie</t>
  </si>
  <si>
    <t>wm16con</t>
  </si>
  <si>
    <t>26okt2022</t>
  </si>
  <si>
    <t>RM-010658</t>
  </si>
  <si>
    <t>RM-010659</t>
  </si>
  <si>
    <t>RM-010661</t>
  </si>
  <si>
    <t>RM-010662</t>
  </si>
  <si>
    <t>RM-010270</t>
  </si>
  <si>
    <t>RM-010663</t>
  </si>
  <si>
    <t>RM-010664</t>
  </si>
  <si>
    <t>RM-010657</t>
  </si>
  <si>
    <t>N061634</t>
  </si>
  <si>
    <t>N061631</t>
  </si>
  <si>
    <t>RM-010649</t>
  </si>
  <si>
    <t>RM-010652</t>
  </si>
  <si>
    <t>27okt2022</t>
  </si>
  <si>
    <t>RM-010653</t>
  </si>
  <si>
    <t>RM-010655</t>
  </si>
  <si>
    <t>RM-010656</t>
  </si>
  <si>
    <t>RM-010651</t>
  </si>
  <si>
    <t>RM-010654</t>
  </si>
  <si>
    <t>RM-010650</t>
  </si>
  <si>
    <t>vertraagt ivm afronding OOS'en</t>
  </si>
  <si>
    <t>RM-010670</t>
  </si>
  <si>
    <t>RM-010678</t>
  </si>
  <si>
    <t>RM-010669</t>
  </si>
  <si>
    <t>RM-010671</t>
  </si>
  <si>
    <t>RM-010626</t>
  </si>
  <si>
    <t>RM-010625</t>
  </si>
  <si>
    <t>RM-010623</t>
  </si>
  <si>
    <t>RM-010624</t>
  </si>
  <si>
    <t>RM-010674</t>
  </si>
  <si>
    <t>RM-010673</t>
  </si>
  <si>
    <t>RM-010672</t>
  </si>
  <si>
    <t>om14</t>
  </si>
  <si>
    <t>RM-010686</t>
  </si>
  <si>
    <t>Ivm problemen Strepto</t>
  </si>
  <si>
    <t>RM-010683</t>
  </si>
  <si>
    <t>RM-010689</t>
  </si>
  <si>
    <t>RM-010688</t>
  </si>
  <si>
    <t>RM-010685</t>
  </si>
  <si>
    <t>RM-010684</t>
  </si>
  <si>
    <t>RM-010682</t>
  </si>
  <si>
    <t>RM-010681</t>
  </si>
  <si>
    <t>RM-010677</t>
  </si>
  <si>
    <t>RM-010676</t>
  </si>
  <si>
    <t>Miscommunicatie in planningfile</t>
  </si>
  <si>
    <t>oplossingen verlopen</t>
  </si>
  <si>
    <t>RM-010553</t>
  </si>
  <si>
    <t>RM-010551</t>
  </si>
  <si>
    <t>RM-010552</t>
  </si>
  <si>
    <t>RM-010675</t>
  </si>
  <si>
    <t>RM-010679</t>
  </si>
  <si>
    <t>RM-010680</t>
  </si>
  <si>
    <t>RM-010700</t>
  </si>
  <si>
    <t>RM-010701</t>
  </si>
  <si>
    <t>RM-010702</t>
  </si>
  <si>
    <t>ivm drukte en aanlevering</t>
  </si>
  <si>
    <t>202209001 t/m 202209007</t>
  </si>
  <si>
    <t>RM-010709</t>
  </si>
  <si>
    <t>RM-010710</t>
  </si>
  <si>
    <t>RM-010703</t>
  </si>
  <si>
    <t>RM-010706</t>
  </si>
  <si>
    <t>RM-010705</t>
  </si>
  <si>
    <t>RM-010712</t>
  </si>
  <si>
    <t>RM-010717</t>
  </si>
  <si>
    <t>WM2Con</t>
  </si>
  <si>
    <t>RM-010729</t>
  </si>
  <si>
    <t>RM-010730</t>
  </si>
  <si>
    <t>RM-010699</t>
  </si>
  <si>
    <t>RM-010698</t>
  </si>
  <si>
    <t>RM-010713</t>
  </si>
  <si>
    <t>RM-010708</t>
  </si>
  <si>
    <t>RM-010714</t>
  </si>
  <si>
    <t>RM-010715</t>
  </si>
  <si>
    <t>RM-010731</t>
  </si>
  <si>
    <t>Ivm workload</t>
  </si>
  <si>
    <t>Protocol zat niet bij hplc analyse</t>
  </si>
  <si>
    <t>IOM planning naar achter gezet, OOS</t>
  </si>
  <si>
    <t>RM-010733</t>
  </si>
  <si>
    <t>RM-010735</t>
  </si>
  <si>
    <t>RM-010734</t>
  </si>
  <si>
    <t>RM-010732</t>
  </si>
  <si>
    <t>Protocol nog niet binnen</t>
  </si>
  <si>
    <t>Ivm issues amprolium analyse</t>
  </si>
  <si>
    <t>RM-010739</t>
  </si>
  <si>
    <t>RM-010738</t>
  </si>
  <si>
    <t>RM-010737</t>
  </si>
  <si>
    <t>RM-010704</t>
  </si>
  <si>
    <t>RM-010692</t>
  </si>
  <si>
    <t>RM-010693</t>
  </si>
  <si>
    <t>2K10AN1</t>
  </si>
  <si>
    <t>rampr</t>
  </si>
  <si>
    <t>rm-010746</t>
  </si>
  <si>
    <t>RM-010744</t>
  </si>
  <si>
    <t>RM-010743</t>
  </si>
  <si>
    <t>RM-010742</t>
  </si>
  <si>
    <t>RM-010741</t>
  </si>
  <si>
    <t>RM-010740</t>
  </si>
  <si>
    <t>RM-010694</t>
  </si>
  <si>
    <t>RM-010697</t>
  </si>
  <si>
    <t>RM-010696</t>
  </si>
  <si>
    <t>RM-010695</t>
  </si>
  <si>
    <t>Ivm oudersschapsverlof Roy</t>
  </si>
  <si>
    <t>RM-010747</t>
  </si>
  <si>
    <t>Ivm ouderschapsverlof Roy + Workload</t>
  </si>
  <si>
    <t>RM-010748</t>
  </si>
  <si>
    <t>RM-010749</t>
  </si>
  <si>
    <t>wm4con</t>
  </si>
  <si>
    <t>RM-010752</t>
  </si>
  <si>
    <t>RM-010751</t>
  </si>
  <si>
    <t>RM-010750</t>
  </si>
  <si>
    <t>RM-010756</t>
  </si>
  <si>
    <t>RM-010753</t>
  </si>
  <si>
    <t>RM-010755</t>
  </si>
  <si>
    <t>RM-010754</t>
  </si>
  <si>
    <t>Ivm afwezigheid Dennis</t>
  </si>
  <si>
    <t>Ivm workload / capaciteit ECD</t>
  </si>
  <si>
    <t>wap50</t>
  </si>
  <si>
    <t>B5 RSD</t>
  </si>
  <si>
    <t>RM-010773</t>
  </si>
  <si>
    <t>RM-010774</t>
  </si>
  <si>
    <t>RM-010776</t>
  </si>
  <si>
    <t>RM-010775</t>
  </si>
  <si>
    <t>RM-010772</t>
  </si>
  <si>
    <t>RM-010777</t>
  </si>
  <si>
    <t>RM-010771</t>
  </si>
  <si>
    <t>RM-010766</t>
  </si>
  <si>
    <t>RM-010770</t>
  </si>
  <si>
    <t>RM-010769</t>
  </si>
  <si>
    <t>RM-010768</t>
  </si>
  <si>
    <t>RM-010778</t>
  </si>
  <si>
    <t>RNABC</t>
  </si>
  <si>
    <t>RM-010790</t>
  </si>
  <si>
    <t>RM-010781</t>
  </si>
  <si>
    <t>RM-010782</t>
  </si>
  <si>
    <t>Bezetting personeel ivm ziekte</t>
  </si>
  <si>
    <t>RM-010765</t>
  </si>
  <si>
    <t>RM-010764</t>
  </si>
  <si>
    <t>RM-010762</t>
  </si>
  <si>
    <t>RM-010763</t>
  </si>
  <si>
    <t>RM-010761</t>
  </si>
  <si>
    <t>RM-010758</t>
  </si>
  <si>
    <t>RM-010759</t>
  </si>
  <si>
    <t>RM-010757</t>
  </si>
  <si>
    <t>RM-010760</t>
  </si>
  <si>
    <t>RM-010779</t>
  </si>
  <si>
    <t>RM-010780</t>
  </si>
  <si>
    <t>RM-010793</t>
  </si>
  <si>
    <t>RM-010792</t>
  </si>
  <si>
    <t>RM-010791</t>
  </si>
  <si>
    <t>RM-010811</t>
  </si>
  <si>
    <t>RM-010809</t>
  </si>
  <si>
    <t>RM-010795</t>
  </si>
  <si>
    <t>RM-010794</t>
  </si>
  <si>
    <t>RCITR8</t>
  </si>
  <si>
    <t>108JD80</t>
  </si>
  <si>
    <t>108BK67-200m</t>
  </si>
  <si>
    <t>108BK67-IMP</t>
  </si>
  <si>
    <t>108CHL1-200m</t>
  </si>
  <si>
    <t>108CHL1-IMP</t>
  </si>
  <si>
    <t>WVES2</t>
  </si>
  <si>
    <t>RM-010787</t>
  </si>
  <si>
    <t>RM-010788</t>
  </si>
  <si>
    <t>RM-010786</t>
  </si>
  <si>
    <t>we10</t>
  </si>
  <si>
    <t>RM-010785</t>
  </si>
  <si>
    <t>RM-010789</t>
  </si>
  <si>
    <t>RM-010784</t>
  </si>
  <si>
    <t>RM-010812</t>
  </si>
  <si>
    <t>RM-010816</t>
  </si>
  <si>
    <t>RM-010817</t>
  </si>
  <si>
    <t>RM-010818</t>
  </si>
  <si>
    <t>RVB12W</t>
  </si>
  <si>
    <t>RM-010821</t>
  </si>
  <si>
    <t>RM-010820</t>
  </si>
  <si>
    <t>RM-010825</t>
  </si>
  <si>
    <t>RM-010826</t>
  </si>
  <si>
    <t>RM-010827</t>
  </si>
  <si>
    <t>RM-010828</t>
  </si>
  <si>
    <t>RM-010829</t>
  </si>
  <si>
    <t>wm15</t>
  </si>
  <si>
    <t>RM-010832</t>
  </si>
  <si>
    <t>RM-010833</t>
  </si>
  <si>
    <t>ov80c9</t>
  </si>
  <si>
    <t>RM-010844</t>
  </si>
  <si>
    <t>RM-010845</t>
  </si>
  <si>
    <t>RM-010835</t>
  </si>
  <si>
    <t>RM-010836</t>
  </si>
  <si>
    <t>OM6CON</t>
  </si>
  <si>
    <t>RM-010849</t>
  </si>
  <si>
    <t>RM-010848</t>
  </si>
  <si>
    <t>RM-010850</t>
  </si>
  <si>
    <t>RM-010847</t>
  </si>
  <si>
    <t>RM-010846</t>
  </si>
  <si>
    <t>Diverse</t>
  </si>
  <si>
    <t>A202211143</t>
  </si>
  <si>
    <t>RM-010856</t>
  </si>
  <si>
    <t>RM-010857</t>
  </si>
  <si>
    <t>RM-010854</t>
  </si>
  <si>
    <t>RM-010851</t>
  </si>
  <si>
    <t>RM-010852</t>
  </si>
  <si>
    <t>RM-010863</t>
  </si>
  <si>
    <t>RM-010860</t>
  </si>
  <si>
    <t>RM-010861</t>
  </si>
  <si>
    <t>RM-010853</t>
  </si>
  <si>
    <t>RM-010882</t>
  </si>
  <si>
    <t>RM-010855</t>
  </si>
  <si>
    <t>RM-010865</t>
  </si>
  <si>
    <t>RM-010858</t>
  </si>
  <si>
    <t>RM-010886</t>
  </si>
  <si>
    <t>RM-010885</t>
  </si>
  <si>
    <t>RM-010899</t>
  </si>
  <si>
    <t>RM-010900</t>
  </si>
  <si>
    <t>RM-010866</t>
  </si>
  <si>
    <t>RM-010869</t>
  </si>
  <si>
    <t>RM-010868</t>
  </si>
  <si>
    <t>RM-010867</t>
  </si>
  <si>
    <t>RM-010894</t>
  </si>
  <si>
    <t>RM-010898</t>
  </si>
  <si>
    <t>RM-010895</t>
  </si>
  <si>
    <t>RM-010896</t>
  </si>
  <si>
    <t>10B13Z8</t>
  </si>
  <si>
    <t>RM-010723</t>
  </si>
  <si>
    <t>RM-010722</t>
  </si>
  <si>
    <t>RM-010727</t>
  </si>
  <si>
    <t>RM-010724</t>
  </si>
  <si>
    <t>RM-010721</t>
  </si>
  <si>
    <t>RM-010719</t>
  </si>
  <si>
    <t>RM-010726</t>
  </si>
  <si>
    <t>RM-010720</t>
  </si>
  <si>
    <t>RM-010725</t>
  </si>
  <si>
    <t>RM-010728</t>
  </si>
  <si>
    <t>RM-010907</t>
  </si>
  <si>
    <t>RM-010903</t>
  </si>
  <si>
    <t>RM-010904</t>
  </si>
  <si>
    <t>RM-010909</t>
  </si>
  <si>
    <t>RM-010908</t>
  </si>
  <si>
    <t>RM-010915</t>
  </si>
  <si>
    <t>RM-010917</t>
  </si>
  <si>
    <t>RM-010914</t>
  </si>
  <si>
    <t>RM-010920</t>
  </si>
  <si>
    <t>RM-010921</t>
  </si>
  <si>
    <t>RM-010916</t>
  </si>
  <si>
    <t>RM-010923</t>
  </si>
  <si>
    <t>RM-010922</t>
  </si>
  <si>
    <t>1de paasdag</t>
  </si>
  <si>
    <t>RM-010936</t>
  </si>
  <si>
    <t>RM-010937</t>
  </si>
  <si>
    <t>RM-010888</t>
  </si>
  <si>
    <t>RM-010889</t>
  </si>
  <si>
    <t>RM-010891</t>
  </si>
  <si>
    <t>RM-010890</t>
  </si>
  <si>
    <t>rm-010892</t>
  </si>
  <si>
    <t>RM-010940</t>
  </si>
  <si>
    <t>RM-010939</t>
  </si>
  <si>
    <t>RM-010932</t>
  </si>
  <si>
    <t>RM-010933</t>
  </si>
  <si>
    <t>RM-010928</t>
  </si>
  <si>
    <t>RM-010927</t>
  </si>
  <si>
    <t>RM-010938</t>
  </si>
  <si>
    <t>RM-010943</t>
  </si>
  <si>
    <t>RM-010945</t>
  </si>
  <si>
    <t>OV20C</t>
  </si>
  <si>
    <t>RM-010941</t>
  </si>
  <si>
    <t>RM-010942</t>
  </si>
  <si>
    <t>RM-010949</t>
  </si>
  <si>
    <t>RM-010950</t>
  </si>
  <si>
    <t>RM-010951</t>
  </si>
  <si>
    <t>RM-010952</t>
  </si>
  <si>
    <t>RM-010948</t>
  </si>
  <si>
    <t>RM-010946</t>
  </si>
  <si>
    <t>RM-010959</t>
  </si>
  <si>
    <t>Testbatch-API</t>
  </si>
  <si>
    <t>RM-010961</t>
  </si>
  <si>
    <t>RM-010962</t>
  </si>
  <si>
    <t>RM-010953</t>
  </si>
  <si>
    <t>RM-010960</t>
  </si>
  <si>
    <t>RM-010963</t>
  </si>
  <si>
    <t>RM-010964</t>
  </si>
  <si>
    <t>RM-010965</t>
  </si>
  <si>
    <t>RM-010966</t>
  </si>
  <si>
    <t>RNAPR</t>
  </si>
  <si>
    <t>RM-010954</t>
  </si>
  <si>
    <t>RM-010974</t>
  </si>
  <si>
    <t>RM-010975</t>
  </si>
  <si>
    <t>RM-010977</t>
  </si>
  <si>
    <t>LE Doxy</t>
  </si>
  <si>
    <t>ivm training Pieter</t>
  </si>
  <si>
    <t>OOS trim</t>
  </si>
  <si>
    <t>RM-010978</t>
  </si>
  <si>
    <t>RM-010979</t>
  </si>
  <si>
    <t>RM-010986</t>
  </si>
  <si>
    <t>RM-010987</t>
  </si>
  <si>
    <t>RM-010985</t>
  </si>
  <si>
    <t>RCAPR</t>
  </si>
  <si>
    <t>RM-010988</t>
  </si>
  <si>
    <t>RM-010993</t>
  </si>
  <si>
    <t>RM-010996</t>
  </si>
  <si>
    <t>RM-010995</t>
  </si>
  <si>
    <t>RM-010994</t>
  </si>
  <si>
    <t>RM-011001</t>
  </si>
  <si>
    <t>RM-011000</t>
  </si>
  <si>
    <t>RM-010997</t>
  </si>
  <si>
    <t>RM-010998</t>
  </si>
  <si>
    <t>RM-010999</t>
  </si>
  <si>
    <t>RM-011004</t>
  </si>
  <si>
    <t>IVM nieuw target</t>
  </si>
  <si>
    <t>N131642</t>
  </si>
  <si>
    <t>N71654</t>
  </si>
  <si>
    <t>N132642001</t>
  </si>
  <si>
    <t>Ivm inleren Pieter</t>
  </si>
  <si>
    <t>er was geen testbatch aangeleverd</t>
  </si>
  <si>
    <t>is RM-010997</t>
  </si>
  <si>
    <t>LE OTC</t>
  </si>
  <si>
    <t>Geen oorzaak</t>
  </si>
  <si>
    <t>RM-011009</t>
  </si>
  <si>
    <t>RM-011008</t>
  </si>
  <si>
    <t>RM-011006</t>
  </si>
  <si>
    <t>RM-011007</t>
  </si>
  <si>
    <t>RM-011016</t>
  </si>
  <si>
    <t>RM-011015</t>
  </si>
  <si>
    <t>RM-011013</t>
  </si>
  <si>
    <t>RM-011014</t>
  </si>
  <si>
    <t>RM-011017</t>
  </si>
  <si>
    <t>RM-011018</t>
  </si>
  <si>
    <t>RM-011023</t>
  </si>
  <si>
    <t>RM-011024</t>
  </si>
  <si>
    <t>Refractive index</t>
  </si>
  <si>
    <t>261982O</t>
  </si>
  <si>
    <t>*H2O-DRO*</t>
  </si>
  <si>
    <t>LCB22120103</t>
  </si>
  <si>
    <t>LCB22120204</t>
  </si>
  <si>
    <t>LCB22120205</t>
  </si>
  <si>
    <t>LCB22120306</t>
  </si>
  <si>
    <t>LCB22120307</t>
  </si>
  <si>
    <t>LCB22120408</t>
  </si>
  <si>
    <t>RM-011030</t>
  </si>
  <si>
    <t>RM-011029</t>
  </si>
  <si>
    <t>IT issues</t>
  </si>
  <si>
    <t>WMR</t>
  </si>
  <si>
    <t>wvk10</t>
  </si>
  <si>
    <t>ivm drukte</t>
  </si>
  <si>
    <t>wachten op micro resultaten</t>
  </si>
  <si>
    <t>RM-011031</t>
  </si>
  <si>
    <t>RM-011037</t>
  </si>
  <si>
    <t>RM-011038</t>
  </si>
  <si>
    <t>RM-011035</t>
  </si>
  <si>
    <t>RM-011033</t>
  </si>
  <si>
    <t>Rsio2</t>
  </si>
  <si>
    <t>RM-011034</t>
  </si>
  <si>
    <t>RM-011036</t>
  </si>
  <si>
    <t>RM-011040</t>
  </si>
  <si>
    <t>RM-011061</t>
  </si>
  <si>
    <t>WVK10</t>
  </si>
  <si>
    <t>RM-011064</t>
  </si>
  <si>
    <t>RM-011065</t>
  </si>
  <si>
    <t>RM-011063</t>
  </si>
  <si>
    <t>RM-011062</t>
  </si>
  <si>
    <t>RM-011066</t>
  </si>
  <si>
    <t>RM-011041</t>
  </si>
  <si>
    <t>RM-011042</t>
  </si>
  <si>
    <t>RM-011043</t>
  </si>
  <si>
    <t>RM-011044</t>
  </si>
  <si>
    <t>RM-011050</t>
  </si>
  <si>
    <t>B2212132</t>
  </si>
  <si>
    <t>testbatch</t>
  </si>
  <si>
    <t>ivm runtijd lab</t>
  </si>
  <si>
    <t>262023O</t>
  </si>
  <si>
    <t>RM-011054</t>
  </si>
  <si>
    <t>RM-011057</t>
  </si>
  <si>
    <t>RM-011053</t>
  </si>
  <si>
    <t>RM-011059</t>
  </si>
  <si>
    <t>RM-011048</t>
  </si>
  <si>
    <t>RM-011045</t>
  </si>
  <si>
    <t>RM-011049</t>
  </si>
  <si>
    <t>RM-011070</t>
  </si>
  <si>
    <t>LE Colistin en erythro</t>
  </si>
  <si>
    <t>moet voorbehandeld worden</t>
  </si>
  <si>
    <t>262024o</t>
  </si>
  <si>
    <t>N392644</t>
  </si>
  <si>
    <t>N382653</t>
  </si>
  <si>
    <t>RM-011056</t>
  </si>
  <si>
    <t>RM-011051</t>
  </si>
  <si>
    <t>RM-011060</t>
  </si>
  <si>
    <t>RM-011071</t>
  </si>
  <si>
    <t>RM-011072</t>
  </si>
  <si>
    <t>vocht niet ingzet</t>
  </si>
  <si>
    <t>RM-011052</t>
  </si>
  <si>
    <t>RM-011046</t>
  </si>
  <si>
    <t>RM-011047</t>
  </si>
  <si>
    <t>RM-011058</t>
  </si>
  <si>
    <t>KF drukte ivm ROTC grondstoffen</t>
  </si>
  <si>
    <t>om29</t>
  </si>
  <si>
    <t>RM-011074</t>
  </si>
  <si>
    <t>RM-011075</t>
  </si>
  <si>
    <t>niet ingezet ivm druk</t>
  </si>
  <si>
    <t>RM-011076</t>
  </si>
  <si>
    <t xml:space="preserve">LE </t>
  </si>
  <si>
    <t>vertraagd ivm hoeveelheid</t>
  </si>
  <si>
    <t>OOS genta</t>
  </si>
  <si>
    <t>OOS tylosine en doxy</t>
  </si>
  <si>
    <t>RM-011055</t>
  </si>
  <si>
    <t>RM-011086</t>
  </si>
  <si>
    <t>RM-011085</t>
  </si>
  <si>
    <t>RM-011084</t>
  </si>
  <si>
    <t>RM-011087</t>
  </si>
  <si>
    <t>RM-011088</t>
  </si>
  <si>
    <t>Cleaning validation</t>
  </si>
  <si>
    <t>Drukte OTC</t>
  </si>
  <si>
    <t>RM-011090</t>
  </si>
  <si>
    <t>RM-011091</t>
  </si>
  <si>
    <t>RM-011089</t>
  </si>
  <si>
    <t>MDD3</t>
  </si>
  <si>
    <t>RM-011095</t>
  </si>
  <si>
    <t>RM-011101</t>
  </si>
  <si>
    <t>RM-011092</t>
  </si>
  <si>
    <t>RM-011096</t>
  </si>
  <si>
    <t>RM-011100</t>
  </si>
  <si>
    <t>RM-011094</t>
  </si>
  <si>
    <t>RM-011098</t>
  </si>
  <si>
    <t>RM-011099</t>
  </si>
  <si>
    <t>RM-011093</t>
  </si>
  <si>
    <t>RM-011097</t>
  </si>
  <si>
    <t>RM-011108</t>
  </si>
  <si>
    <t>RM-011110</t>
  </si>
  <si>
    <t>ivm bezetting ECD</t>
  </si>
  <si>
    <t>RM-011104</t>
  </si>
  <si>
    <t>RM-011102</t>
  </si>
  <si>
    <t>RM-011103</t>
  </si>
  <si>
    <t>ivm problemen systeem</t>
  </si>
  <si>
    <t>RM-011116</t>
  </si>
  <si>
    <t>RM-011117</t>
  </si>
  <si>
    <t>RM-011126</t>
  </si>
  <si>
    <t>RM-011125</t>
  </si>
  <si>
    <t>RM-011128</t>
  </si>
  <si>
    <t>RM-011121</t>
  </si>
  <si>
    <t>RM-011119</t>
  </si>
  <si>
    <t>RM-011120</t>
  </si>
  <si>
    <t>RM-011124</t>
  </si>
  <si>
    <t>RM-011123</t>
  </si>
  <si>
    <t>RM-011122</t>
  </si>
  <si>
    <t>RM-011127</t>
  </si>
  <si>
    <t>Issue met genta grondstof</t>
  </si>
  <si>
    <t>Ivm drukte ECD</t>
  </si>
  <si>
    <t>bewust vertraagd om QESH te ontlasten</t>
  </si>
  <si>
    <t>RM-011135</t>
  </si>
  <si>
    <t>RM-011130</t>
  </si>
  <si>
    <t>RM-011137</t>
  </si>
  <si>
    <t>RM-011129</t>
  </si>
  <si>
    <t>RM-011131</t>
  </si>
  <si>
    <t>RM-011136</t>
  </si>
  <si>
    <t>mdd3</t>
  </si>
  <si>
    <t>RM-011132</t>
  </si>
  <si>
    <t>RM-011133</t>
  </si>
  <si>
    <t>RM-011134</t>
  </si>
  <si>
    <t>RM-011140</t>
  </si>
  <si>
    <t>RM-011139</t>
  </si>
  <si>
    <t>mdd2</t>
  </si>
  <si>
    <t>RM-011142</t>
  </si>
  <si>
    <t>ivm titratie</t>
  </si>
  <si>
    <t>ov869</t>
  </si>
  <si>
    <t>RM-011143</t>
  </si>
  <si>
    <t>WC12</t>
  </si>
  <si>
    <t>ivm capaciteit tav capa onderzoek</t>
  </si>
  <si>
    <t>ocap2</t>
  </si>
  <si>
    <t>RM-011157</t>
  </si>
  <si>
    <t>RM-011158</t>
  </si>
  <si>
    <t>RM-011159</t>
  </si>
  <si>
    <t>RM-011160</t>
  </si>
  <si>
    <t>RM-011161</t>
  </si>
  <si>
    <t>RM-011162</t>
  </si>
  <si>
    <t>RM-011169</t>
  </si>
  <si>
    <t>RM-011170</t>
  </si>
  <si>
    <t>RM-011164</t>
  </si>
  <si>
    <t>RM-011165</t>
  </si>
  <si>
    <t>RM-011163</t>
  </si>
  <si>
    <t>RM-011172</t>
  </si>
  <si>
    <t>RM-011166</t>
  </si>
  <si>
    <t>RM-011180</t>
  </si>
  <si>
    <t>RM-011167</t>
  </si>
  <si>
    <t>RM-011168</t>
  </si>
  <si>
    <t>RM-011171</t>
  </si>
  <si>
    <t>RM-011189</t>
  </si>
  <si>
    <t>RM-011174</t>
  </si>
  <si>
    <t>OCAP2</t>
  </si>
  <si>
    <t>RM-011194</t>
  </si>
  <si>
    <t>RM-011195</t>
  </si>
  <si>
    <t>RM-011193</t>
  </si>
  <si>
    <t>RM-011190</t>
  </si>
  <si>
    <t>RM-011191</t>
  </si>
  <si>
    <t>RM-011192</t>
  </si>
  <si>
    <t>ivm validatie batches</t>
  </si>
  <si>
    <t>ivm hoeveelheid OTC batches</t>
  </si>
  <si>
    <t>RM-011199</t>
  </si>
  <si>
    <t>RM-011206</t>
  </si>
  <si>
    <t>RM-011212</t>
  </si>
  <si>
    <t>RM-011210</t>
  </si>
  <si>
    <t>RM-011211</t>
  </si>
  <si>
    <t>RM-011181</t>
  </si>
  <si>
    <t>RM-011209</t>
  </si>
  <si>
    <t>RM-011207</t>
  </si>
  <si>
    <t>RM-011213</t>
  </si>
  <si>
    <t>RM-011216</t>
  </si>
  <si>
    <t>RM-011214</t>
  </si>
  <si>
    <t>RM-011217</t>
  </si>
  <si>
    <t>RM-011221</t>
  </si>
  <si>
    <t>RM-011222</t>
  </si>
  <si>
    <t>RM-011224</t>
  </si>
  <si>
    <t>RM-011223</t>
  </si>
  <si>
    <t>rm-011233</t>
  </si>
  <si>
    <t>RM-011228</t>
  </si>
  <si>
    <t>RM-011229</t>
  </si>
  <si>
    <t>RM-011232</t>
  </si>
  <si>
    <t>RM-011225</t>
  </si>
  <si>
    <t>oves20</t>
  </si>
  <si>
    <t>RM-011237</t>
  </si>
  <si>
    <t>RM-011249</t>
  </si>
  <si>
    <t>RM-011234</t>
  </si>
  <si>
    <t>RM-011235</t>
  </si>
  <si>
    <t>RM-011238</t>
  </si>
  <si>
    <t>RM-011239</t>
  </si>
  <si>
    <t>RM-011240</t>
  </si>
  <si>
    <t>RM-011241</t>
  </si>
  <si>
    <t>RM-011242</t>
  </si>
  <si>
    <t>RM-011243</t>
  </si>
  <si>
    <t>RM-011244</t>
  </si>
  <si>
    <t>RM-011245</t>
  </si>
  <si>
    <t>RM-011246</t>
  </si>
  <si>
    <t>RM-011247</t>
  </si>
  <si>
    <t>RM-011248</t>
  </si>
  <si>
    <t>in overleg met planning naar achtergezet</t>
  </si>
  <si>
    <t>RM-011261</t>
  </si>
  <si>
    <t>RM-011256</t>
  </si>
  <si>
    <t>RM-011260</t>
  </si>
  <si>
    <t>RM-011259</t>
  </si>
  <si>
    <t>RM-011254</t>
  </si>
  <si>
    <t>RM-011262</t>
  </si>
  <si>
    <t>RM-011255</t>
  </si>
  <si>
    <t>RM-011266</t>
  </si>
  <si>
    <t>RM-011268</t>
  </si>
  <si>
    <t>RM-011269</t>
  </si>
  <si>
    <t>B220825513</t>
  </si>
  <si>
    <t>RM-011267</t>
  </si>
  <si>
    <t>RM-011270</t>
  </si>
  <si>
    <t>OC24</t>
  </si>
  <si>
    <t>RM-011277</t>
  </si>
  <si>
    <t>RM-011278</t>
  </si>
  <si>
    <t>RM-011279</t>
  </si>
  <si>
    <t>oc24</t>
  </si>
  <si>
    <t>RFLOR</t>
  </si>
  <si>
    <t>RM-011272</t>
  </si>
  <si>
    <t>RM-011273</t>
  </si>
  <si>
    <t>RM-011274</t>
  </si>
  <si>
    <t>RM-011288</t>
  </si>
  <si>
    <t>RM-011289</t>
  </si>
  <si>
    <t>RM-011282</t>
  </si>
  <si>
    <t>262071o</t>
  </si>
  <si>
    <t>N392643 / 11304</t>
  </si>
  <si>
    <t>N392644 / 11305</t>
  </si>
  <si>
    <t>N392644 / 11299</t>
  </si>
  <si>
    <t>N392644 / 11303</t>
  </si>
  <si>
    <t>N382654 / 11297</t>
  </si>
  <si>
    <t>N392644 / 11301</t>
  </si>
  <si>
    <t>N392642 / 11302</t>
  </si>
  <si>
    <t>N382644 / 11298</t>
  </si>
  <si>
    <t>N392641 / 11300</t>
  </si>
  <si>
    <t>RM-011283</t>
  </si>
  <si>
    <t>RM-011284</t>
  </si>
  <si>
    <t>RM-011292</t>
  </si>
  <si>
    <t>RM-011291</t>
  </si>
  <si>
    <t>RM-011293</t>
  </si>
  <si>
    <t>oenc</t>
  </si>
  <si>
    <t>RM-011299</t>
  </si>
  <si>
    <t>RM-011300</t>
  </si>
  <si>
    <t>OENC</t>
  </si>
  <si>
    <t>RM-011301</t>
  </si>
  <si>
    <t>OM29</t>
  </si>
  <si>
    <t>RM-011295</t>
  </si>
  <si>
    <t>RM-011296</t>
  </si>
  <si>
    <t>RM-011297</t>
  </si>
  <si>
    <t>RM-011298</t>
  </si>
  <si>
    <t>rm-011324</t>
  </si>
  <si>
    <t>rm-011323</t>
  </si>
  <si>
    <t>rkoh</t>
  </si>
  <si>
    <t>rm-011322</t>
  </si>
  <si>
    <t>rm-011310</t>
  </si>
  <si>
    <t>rtrim</t>
  </si>
  <si>
    <t>rm-011313</t>
  </si>
  <si>
    <t>RTILM</t>
  </si>
  <si>
    <t>RM-011304</t>
  </si>
  <si>
    <t>RM-011303</t>
  </si>
  <si>
    <t>GMP+ des</t>
  </si>
  <si>
    <t>rm-011327</t>
  </si>
  <si>
    <t>rlcab</t>
  </si>
  <si>
    <t>rm-011329</t>
  </si>
  <si>
    <t>rvb6</t>
  </si>
  <si>
    <t>rm-011330</t>
  </si>
  <si>
    <t>RM-011305</t>
  </si>
  <si>
    <t>RM-011309</t>
  </si>
  <si>
    <t>RM-011315</t>
  </si>
  <si>
    <t>RM-011317</t>
  </si>
  <si>
    <t>RM-011318</t>
  </si>
  <si>
    <t>wnovcon</t>
  </si>
  <si>
    <t>RPA85</t>
  </si>
  <si>
    <t>RM-011308</t>
  </si>
  <si>
    <t>RM-011312</t>
  </si>
  <si>
    <t>RMETH</t>
  </si>
  <si>
    <t>RM-011321</t>
  </si>
  <si>
    <t>RPROG</t>
  </si>
  <si>
    <t>RM-011306</t>
  </si>
  <si>
    <t>REDTA</t>
  </si>
  <si>
    <t>RM-011307</t>
  </si>
  <si>
    <t>RM-011331</t>
  </si>
  <si>
    <t>RM-011316</t>
  </si>
  <si>
    <t>RM-011311</t>
  </si>
  <si>
    <t>01mei2023</t>
  </si>
  <si>
    <t>RM-011326</t>
  </si>
  <si>
    <t>RM-011325</t>
  </si>
  <si>
    <t>RM-011332</t>
  </si>
  <si>
    <t>RPV30</t>
  </si>
  <si>
    <t>RM-011319</t>
  </si>
  <si>
    <t>RNAFS</t>
  </si>
  <si>
    <t>RM-011230</t>
  </si>
  <si>
    <t>rvap</t>
  </si>
  <si>
    <t>ON20</t>
  </si>
  <si>
    <t>RCIPR</t>
  </si>
  <si>
    <t>RM-011336</t>
  </si>
  <si>
    <t>RM-011337</t>
  </si>
  <si>
    <t>RM-011338</t>
  </si>
  <si>
    <t>RM-011339</t>
  </si>
  <si>
    <t>rform</t>
  </si>
  <si>
    <t>rm-011342</t>
  </si>
  <si>
    <t>RNM2P</t>
  </si>
  <si>
    <t>RM-011340</t>
  </si>
  <si>
    <t>RM-011341</t>
  </si>
  <si>
    <t>rm-011335</t>
  </si>
  <si>
    <t>off20</t>
  </si>
  <si>
    <t>rtylg</t>
  </si>
  <si>
    <t>rm-011355</t>
  </si>
  <si>
    <t>rm-011356</t>
  </si>
  <si>
    <t>rm-011357</t>
  </si>
  <si>
    <t>rm-011358</t>
  </si>
  <si>
    <t>rm-011359</t>
  </si>
  <si>
    <t>rm-011360</t>
  </si>
  <si>
    <t>rm-011364</t>
  </si>
  <si>
    <t>rm-011361</t>
  </si>
  <si>
    <t>rm-011363</t>
  </si>
  <si>
    <t>rm-011362</t>
  </si>
  <si>
    <t>OFF20</t>
  </si>
  <si>
    <t>H2O-RO</t>
  </si>
  <si>
    <t>03-MAY-2023</t>
  </si>
  <si>
    <t>RPWA</t>
  </si>
  <si>
    <t>RM-011369</t>
  </si>
  <si>
    <t>RM-011377</t>
  </si>
  <si>
    <t>RM-011378</t>
  </si>
  <si>
    <t>RM-011379</t>
  </si>
  <si>
    <t>RM-011380</t>
  </si>
  <si>
    <t>RM-011368</t>
  </si>
  <si>
    <t>RM-011381</t>
  </si>
  <si>
    <t>RM-011402</t>
  </si>
  <si>
    <t>ryeas</t>
  </si>
  <si>
    <t>rm-011397</t>
  </si>
  <si>
    <t>RM-011400</t>
  </si>
  <si>
    <t>RM-011401</t>
  </si>
  <si>
    <t>RM-011376</t>
  </si>
  <si>
    <t>RM-011388</t>
  </si>
  <si>
    <t>RM-011389</t>
  </si>
  <si>
    <t>RM-011403</t>
  </si>
  <si>
    <t>RM-011399</t>
  </si>
  <si>
    <t>RM-011396</t>
  </si>
  <si>
    <t>RM-011386</t>
  </si>
  <si>
    <t>RM-011387</t>
  </si>
  <si>
    <t>RM-011395</t>
  </si>
  <si>
    <t>RM-011384</t>
  </si>
  <si>
    <t>RM-011375</t>
  </si>
  <si>
    <t>RM-011374</t>
  </si>
  <si>
    <t>OCI20</t>
  </si>
  <si>
    <t>RM-011383</t>
  </si>
  <si>
    <t>RM-011382</t>
  </si>
  <si>
    <t>RM-011385</t>
  </si>
  <si>
    <t>RM-011426</t>
  </si>
  <si>
    <t>RM-011429</t>
  </si>
  <si>
    <t>RM-011427</t>
  </si>
  <si>
    <t>RLTRY</t>
  </si>
  <si>
    <t>RM-011407</t>
  </si>
  <si>
    <t>oci20</t>
  </si>
  <si>
    <t>RM-011404</t>
  </si>
  <si>
    <t>RM-011416</t>
  </si>
  <si>
    <t>RM-011417</t>
  </si>
  <si>
    <t>RM-011398</t>
  </si>
  <si>
    <t>RM-011409</t>
  </si>
  <si>
    <t>RM-011422</t>
  </si>
  <si>
    <t>RM-011410</t>
  </si>
  <si>
    <t>RM-011432</t>
  </si>
  <si>
    <t>RM-011433</t>
  </si>
  <si>
    <t>RM-011431</t>
  </si>
  <si>
    <t>RM-011411</t>
  </si>
  <si>
    <t>RM-011440</t>
  </si>
  <si>
    <t>RM-011436</t>
  </si>
  <si>
    <t>testbatch-api</t>
  </si>
  <si>
    <t>RM-011439</t>
  </si>
  <si>
    <t xml:space="preserve"> RM-011435</t>
  </si>
  <si>
    <t>RM-011438</t>
  </si>
  <si>
    <t>RM-011441</t>
  </si>
  <si>
    <t>RM-011442</t>
  </si>
  <si>
    <t>RM-011449</t>
  </si>
  <si>
    <t>rm-011446</t>
  </si>
  <si>
    <t>rm-011445</t>
  </si>
  <si>
    <t>RM-011447</t>
  </si>
  <si>
    <t>RM-011448</t>
  </si>
  <si>
    <t>RM-011454</t>
  </si>
  <si>
    <t>RM-011455</t>
  </si>
  <si>
    <t>RM-011452</t>
  </si>
  <si>
    <t>RM-011453</t>
  </si>
  <si>
    <t>RM-011456</t>
  </si>
  <si>
    <t>RM-011457</t>
  </si>
  <si>
    <t>RM-011461</t>
  </si>
  <si>
    <t>RM-011462</t>
  </si>
  <si>
    <t>RM-011451</t>
  </si>
  <si>
    <t>RM-011460</t>
  </si>
  <si>
    <t>RM-011466</t>
  </si>
  <si>
    <t>RM-011464</t>
  </si>
  <si>
    <t>RM-011467</t>
  </si>
  <si>
    <t>RM-011463</t>
  </si>
  <si>
    <t>RM-011468</t>
  </si>
  <si>
    <t>RM-011469</t>
  </si>
  <si>
    <t>RM-011477</t>
  </si>
  <si>
    <t>RM-011478</t>
  </si>
  <si>
    <t>RM-011479</t>
  </si>
  <si>
    <t>ROA06923</t>
  </si>
  <si>
    <t>RM-011482</t>
  </si>
  <si>
    <t>RM-011483</t>
  </si>
  <si>
    <t>RM-011484</t>
  </si>
  <si>
    <t>RM-011486</t>
  </si>
  <si>
    <t>RM-011488</t>
  </si>
  <si>
    <t>RM-011487</t>
  </si>
  <si>
    <t>RM-011489</t>
  </si>
  <si>
    <t>WE10</t>
  </si>
  <si>
    <t>RM-011510</t>
  </si>
  <si>
    <t>RM-011508</t>
  </si>
  <si>
    <t>RM-011509</t>
  </si>
  <si>
    <t>RM-011353</t>
  </si>
  <si>
    <t>RM-011493</t>
  </si>
  <si>
    <t>RM-011494</t>
  </si>
  <si>
    <t>RM-011495</t>
  </si>
  <si>
    <t>RM-011496</t>
  </si>
  <si>
    <t>RM-011497</t>
  </si>
  <si>
    <t>RM-011498</t>
  </si>
  <si>
    <t>RM-011499</t>
  </si>
  <si>
    <t>RM-011500</t>
  </si>
  <si>
    <t>RM-011514</t>
  </si>
  <si>
    <t>RM-011519</t>
  </si>
  <si>
    <t>RM-011520</t>
  </si>
  <si>
    <t>OM5</t>
  </si>
  <si>
    <t>RM-011521</t>
  </si>
  <si>
    <t>RM-011502</t>
  </si>
  <si>
    <t>RM-011503</t>
  </si>
  <si>
    <t>RM-011534</t>
  </si>
  <si>
    <t>RM-011505</t>
  </si>
  <si>
    <t>RM-011506</t>
  </si>
  <si>
    <t>RM-011507</t>
  </si>
  <si>
    <t>OTI25</t>
  </si>
  <si>
    <t>RM-011450</t>
  </si>
  <si>
    <t>RM-011504</t>
  </si>
  <si>
    <t>RM-011522</t>
  </si>
  <si>
    <t>RM-011539</t>
  </si>
  <si>
    <t>on20</t>
  </si>
  <si>
    <t>RM-011543</t>
  </si>
  <si>
    <t>RM-011544</t>
  </si>
  <si>
    <t>RM-011545</t>
  </si>
  <si>
    <t>RM-011523</t>
  </si>
  <si>
    <t>RM-011524</t>
  </si>
  <si>
    <t>RM-011548</t>
  </si>
  <si>
    <t>RM-011525</t>
  </si>
  <si>
    <t>RM-011526</t>
  </si>
  <si>
    <t>RM-011527</t>
  </si>
  <si>
    <t>RM-011528</t>
  </si>
  <si>
    <t>RM-011529</t>
  </si>
  <si>
    <t>RM-011530</t>
  </si>
  <si>
    <t>RM-011532</t>
  </si>
  <si>
    <t>RM-011531</t>
  </si>
  <si>
    <t>RM-011554</t>
  </si>
  <si>
    <t>2023010801</t>
  </si>
  <si>
    <t>rm-011559</t>
  </si>
  <si>
    <t>rm-011562</t>
  </si>
  <si>
    <t>RM-011569</t>
  </si>
  <si>
    <t>RM-011570</t>
  </si>
  <si>
    <t>RM-011566</t>
  </si>
  <si>
    <t>RM-011563</t>
  </si>
  <si>
    <t>RLTHR</t>
  </si>
  <si>
    <t>RM-011564</t>
  </si>
  <si>
    <t>RM-011568</t>
  </si>
  <si>
    <t>RM-011567</t>
  </si>
  <si>
    <t>RM-011571</t>
  </si>
  <si>
    <t>RM-011572</t>
  </si>
  <si>
    <t>RM-011585</t>
  </si>
  <si>
    <t>rm-011584</t>
  </si>
  <si>
    <t>RM-011581</t>
  </si>
  <si>
    <t>RM-011555</t>
  </si>
  <si>
    <t>RM-011565</t>
  </si>
  <si>
    <t>RM-011573</t>
  </si>
  <si>
    <t>RM-011577</t>
  </si>
  <si>
    <t>RM-011574</t>
  </si>
  <si>
    <t>RM-011575</t>
  </si>
  <si>
    <t>RM-011576</t>
  </si>
  <si>
    <t>RM-011591</t>
  </si>
  <si>
    <t>RM-011594</t>
  </si>
  <si>
    <t>RM-011592</t>
  </si>
  <si>
    <t>RM-011593</t>
  </si>
  <si>
    <t>OM14</t>
  </si>
  <si>
    <t>RM-011603</t>
  </si>
  <si>
    <t>RM-011604</t>
  </si>
  <si>
    <t>RM-011606</t>
  </si>
  <si>
    <t>RM-011605</t>
  </si>
  <si>
    <t>RM-011607</t>
  </si>
  <si>
    <t>RM-011601</t>
  </si>
  <si>
    <t>RM-011611</t>
  </si>
  <si>
    <t>RM-011610</t>
  </si>
  <si>
    <t>protocol te lang bij planning gelegen ivm geen label protocol</t>
  </si>
  <si>
    <t>RM-011612</t>
  </si>
  <si>
    <t>RM-011608</t>
  </si>
  <si>
    <t>rm-011609</t>
  </si>
  <si>
    <t>oti25</t>
  </si>
  <si>
    <t>RM-011617</t>
  </si>
  <si>
    <t>RM-011621</t>
  </si>
  <si>
    <t>RM-011623</t>
  </si>
  <si>
    <t>RM-011622</t>
  </si>
  <si>
    <t>RM-011624</t>
  </si>
  <si>
    <t>RM-011654</t>
  </si>
  <si>
    <t>RM-011655</t>
  </si>
  <si>
    <t>RM-011651</t>
  </si>
  <si>
    <t>RM-011652</t>
  </si>
  <si>
    <t>RM-011650</t>
  </si>
  <si>
    <t>RM-011649</t>
  </si>
  <si>
    <t>RM-011653</t>
  </si>
  <si>
    <t>RM-011631</t>
  </si>
  <si>
    <t>RM-011632</t>
  </si>
  <si>
    <t>RM-011658</t>
  </si>
  <si>
    <t>RM-011657</t>
  </si>
  <si>
    <t>RM-011633</t>
  </si>
  <si>
    <t>RM-011659</t>
  </si>
  <si>
    <t>RM-011660</t>
  </si>
  <si>
    <t>nog niet neergeslagen.</t>
  </si>
  <si>
    <t>RM-011662</t>
  </si>
  <si>
    <t>RM-011663</t>
  </si>
  <si>
    <t>RM-011664</t>
  </si>
  <si>
    <t>RM-011665</t>
  </si>
  <si>
    <t>RM-011667</t>
  </si>
  <si>
    <t>RM-011666</t>
  </si>
  <si>
    <t>RM-011634</t>
  </si>
  <si>
    <t>RM-011635</t>
  </si>
  <si>
    <t>RM-011636</t>
  </si>
  <si>
    <t>RM-011670</t>
  </si>
  <si>
    <t>RM-011672</t>
  </si>
  <si>
    <t>RM-011673</t>
  </si>
  <si>
    <t>RM-011681</t>
  </si>
  <si>
    <t>RM-011682</t>
  </si>
  <si>
    <t>RM-011683</t>
  </si>
  <si>
    <t>RM-011669</t>
  </si>
  <si>
    <t>RM-011674</t>
  </si>
  <si>
    <t>RM-011668</t>
  </si>
  <si>
    <t>RM-011671</t>
  </si>
  <si>
    <t>RM-011676</t>
  </si>
  <si>
    <t>RM-011677</t>
  </si>
  <si>
    <t>RM-011687</t>
  </si>
  <si>
    <t>RM-011686</t>
  </si>
  <si>
    <t>RM-011678</t>
  </si>
  <si>
    <t>RM-011690</t>
  </si>
  <si>
    <t>RM-011688</t>
  </si>
  <si>
    <t>RM-011689</t>
  </si>
  <si>
    <t>RM-011680</t>
  </si>
  <si>
    <t>RM-011679</t>
  </si>
  <si>
    <t>RM-011684</t>
  </si>
  <si>
    <t>RM-011637</t>
  </si>
  <si>
    <t>RM-011696</t>
  </si>
  <si>
    <t>RM-011698</t>
  </si>
  <si>
    <t>RM-011700</t>
  </si>
  <si>
    <t>WV52</t>
  </si>
  <si>
    <t>RM-011704</t>
  </si>
  <si>
    <t>RM-011697</t>
  </si>
  <si>
    <t>RM-011699</t>
  </si>
  <si>
    <t>wv86</t>
  </si>
  <si>
    <t>RM-011705</t>
  </si>
  <si>
    <t>RM-011706</t>
  </si>
  <si>
    <t>RM-011707</t>
  </si>
  <si>
    <t>RM-011710</t>
  </si>
  <si>
    <t>rm-011711</t>
  </si>
  <si>
    <t>RM-011708</t>
  </si>
  <si>
    <t>RM-011712</t>
  </si>
  <si>
    <t>RM-011709</t>
  </si>
  <si>
    <t>RM-011638</t>
  </si>
  <si>
    <t>RM-011639</t>
  </si>
  <si>
    <t>RM-011640</t>
  </si>
  <si>
    <t>RM-011641</t>
  </si>
  <si>
    <t>testen niet afgerond ivm productiefout</t>
  </si>
  <si>
    <t>RM-011713</t>
  </si>
  <si>
    <t>RM-011715</t>
  </si>
  <si>
    <t>RM-011642</t>
  </si>
  <si>
    <t>RM-011716</t>
  </si>
  <si>
    <t>RM-011717</t>
  </si>
  <si>
    <t>RM-011685</t>
  </si>
  <si>
    <t>RM-011718</t>
  </si>
  <si>
    <t>RM-011719</t>
  </si>
  <si>
    <t>RM-011720</t>
  </si>
  <si>
    <t>RM-011724</t>
  </si>
  <si>
    <t>RM-011722</t>
  </si>
  <si>
    <t>RM-011723</t>
  </si>
  <si>
    <t>RM-011725</t>
  </si>
  <si>
    <t>RM-011726</t>
  </si>
  <si>
    <t>FB202307050</t>
  </si>
  <si>
    <t>FB202307052</t>
  </si>
  <si>
    <t>RM-011691</t>
  </si>
  <si>
    <t>RM-011692</t>
  </si>
  <si>
    <t>RM-011693</t>
  </si>
  <si>
    <t>RM-011694</t>
  </si>
  <si>
    <t>RM-011695</t>
  </si>
  <si>
    <t>RM-011643</t>
  </si>
  <si>
    <t>RM-011644</t>
  </si>
  <si>
    <t>RM-011645</t>
  </si>
  <si>
    <t>RM-011646</t>
  </si>
  <si>
    <t>RM-011647</t>
  </si>
  <si>
    <t>RM-011648</t>
  </si>
  <si>
    <t>FF230103047</t>
  </si>
  <si>
    <t>FF230903048</t>
  </si>
  <si>
    <t>RM-011728</t>
  </si>
  <si>
    <t>RM-011729</t>
  </si>
  <si>
    <t>RM-011732</t>
  </si>
  <si>
    <t>RM-011733</t>
  </si>
  <si>
    <t>RM-011734</t>
  </si>
  <si>
    <t>RM-011735</t>
  </si>
  <si>
    <t>RM-011731</t>
  </si>
  <si>
    <t>RM-011736</t>
  </si>
  <si>
    <t>RM-011737</t>
  </si>
  <si>
    <t>RM-011738</t>
  </si>
  <si>
    <t>RM-011739</t>
  </si>
  <si>
    <t>RM-011740</t>
  </si>
  <si>
    <t>testbatch-API</t>
  </si>
  <si>
    <t>RM-011747</t>
  </si>
  <si>
    <t>RM-011748</t>
  </si>
  <si>
    <t>ivm nog geen labelprocotol</t>
  </si>
  <si>
    <t>RM-011749</t>
  </si>
  <si>
    <t>RM-011751</t>
  </si>
  <si>
    <t>RM-011753</t>
  </si>
  <si>
    <t>RM-011754</t>
  </si>
  <si>
    <t>RM-011756</t>
  </si>
  <si>
    <t>RM-011755</t>
  </si>
  <si>
    <t>RM-011759</t>
  </si>
  <si>
    <t>RM-011758</t>
  </si>
  <si>
    <t>RM-011757</t>
  </si>
  <si>
    <t>RM-011762</t>
  </si>
  <si>
    <t>RM-011761</t>
  </si>
  <si>
    <t>RM-011765</t>
  </si>
  <si>
    <t>RM-011766</t>
  </si>
  <si>
    <t>RM-011767</t>
  </si>
  <si>
    <t>RM-011769</t>
  </si>
  <si>
    <t>RM-011768</t>
  </si>
  <si>
    <t>RM-011775</t>
  </si>
  <si>
    <t>RM-011776</t>
  </si>
  <si>
    <t>RM-011774</t>
  </si>
  <si>
    <t>RM-011773</t>
  </si>
  <si>
    <t>RM-011772</t>
  </si>
  <si>
    <t>RM-011770</t>
  </si>
  <si>
    <t>RM-011771</t>
  </si>
  <si>
    <t>RM-011785</t>
  </si>
  <si>
    <t>RM-011788</t>
  </si>
  <si>
    <t>RM-011789</t>
  </si>
  <si>
    <t>RM-011790</t>
  </si>
  <si>
    <t>RM-011794</t>
  </si>
  <si>
    <t>RM-011796</t>
  </si>
  <si>
    <t>RM-011798</t>
  </si>
  <si>
    <t>RM-011797</t>
  </si>
  <si>
    <t>EVS-GBF-003048-gbf</t>
  </si>
  <si>
    <t>RM-011809</t>
  </si>
  <si>
    <t>RM-011802</t>
  </si>
  <si>
    <t>RM-011804</t>
  </si>
  <si>
    <t>RM-011805</t>
  </si>
  <si>
    <t>RM-011807</t>
  </si>
  <si>
    <t>RM-011808</t>
  </si>
  <si>
    <t>RM-011800</t>
  </si>
  <si>
    <t>RM-011801</t>
  </si>
  <si>
    <t>LE-2023-0205</t>
  </si>
  <si>
    <t>A202308038</t>
  </si>
  <si>
    <t>RM-011812</t>
  </si>
  <si>
    <t>RM-011813</t>
  </si>
  <si>
    <t>RM-011814</t>
  </si>
  <si>
    <t>RM-011810</t>
  </si>
  <si>
    <t>RM-011811</t>
  </si>
  <si>
    <t>RM-011819</t>
  </si>
  <si>
    <t>RM-011818</t>
  </si>
  <si>
    <t>RM-011817</t>
  </si>
  <si>
    <t>RM-011816</t>
  </si>
  <si>
    <t>RM-011815</t>
  </si>
  <si>
    <t>protocollen te laat</t>
  </si>
  <si>
    <t>iom planning vertraagd</t>
  </si>
  <si>
    <t>ivm issues analyse</t>
  </si>
  <si>
    <t>RM-011820</t>
  </si>
  <si>
    <t>RM-011806</t>
  </si>
  <si>
    <t>RM-011823</t>
  </si>
  <si>
    <t xml:space="preserve"> RM-011822</t>
  </si>
  <si>
    <t>RM-011825</t>
  </si>
  <si>
    <t>RM-011824</t>
  </si>
  <si>
    <t>RM-011826</t>
  </si>
  <si>
    <t>RM-011828</t>
  </si>
  <si>
    <t>RM-011831</t>
  </si>
  <si>
    <t>RM-011832</t>
  </si>
  <si>
    <t>RM-011833</t>
  </si>
  <si>
    <t>457518O</t>
  </si>
  <si>
    <t>RM-011839</t>
  </si>
  <si>
    <t>RM-011834</t>
  </si>
  <si>
    <t>RM-011835</t>
  </si>
  <si>
    <t>RM-011836</t>
  </si>
  <si>
    <t>RM-011837</t>
  </si>
  <si>
    <t>RM-011838</t>
  </si>
  <si>
    <t>OVES9</t>
  </si>
  <si>
    <t>457648O</t>
  </si>
  <si>
    <t>ECD bezet door Erythro (OOS WCOES 262439)</t>
  </si>
  <si>
    <t>RM-011843</t>
  </si>
  <si>
    <t>RM-011847</t>
  </si>
  <si>
    <t>RM-011848</t>
  </si>
  <si>
    <t>RM-011849</t>
  </si>
  <si>
    <t>OCOC</t>
  </si>
  <si>
    <t>RM-011855</t>
  </si>
  <si>
    <t>RM-011856</t>
  </si>
  <si>
    <t>RM-011858</t>
  </si>
  <si>
    <t>RM-011857</t>
  </si>
  <si>
    <t>RM-011876</t>
  </si>
  <si>
    <t>RM-011875</t>
  </si>
  <si>
    <t>RM-011874</t>
  </si>
  <si>
    <t>ETH4-202306521</t>
  </si>
  <si>
    <t>ETH4-202302501</t>
  </si>
  <si>
    <t>RM-011877</t>
  </si>
  <si>
    <t>RM-011852</t>
  </si>
  <si>
    <t>RM-011851</t>
  </si>
  <si>
    <t>7 boxen analyseren</t>
  </si>
  <si>
    <t>test sanple</t>
  </si>
  <si>
    <t>RM-011881</t>
  </si>
  <si>
    <t>RM-011882</t>
  </si>
  <si>
    <t>RM-011878</t>
  </si>
  <si>
    <t>RM-011883</t>
  </si>
  <si>
    <t>RM-011879</t>
  </si>
  <si>
    <t>RM-011880</t>
  </si>
  <si>
    <t>TM/U1/PZC/23/L/011 - 015</t>
  </si>
  <si>
    <t>RM-011853</t>
  </si>
  <si>
    <t>RM-011850</t>
  </si>
  <si>
    <t>RM-011887</t>
  </si>
  <si>
    <t>RM-011888</t>
  </si>
  <si>
    <t>RM-011889</t>
  </si>
  <si>
    <t>RM-011891</t>
  </si>
  <si>
    <t>RM-011892</t>
  </si>
  <si>
    <t>RM-011890</t>
  </si>
  <si>
    <t>RM-011896</t>
  </si>
  <si>
    <t>RM-011900</t>
  </si>
  <si>
    <t>RM-011897</t>
  </si>
  <si>
    <t>RM-011899</t>
  </si>
  <si>
    <t>RM-011895</t>
  </si>
  <si>
    <t>WTLD2</t>
  </si>
  <si>
    <t>RM-011905</t>
  </si>
  <si>
    <t>RM-0011903</t>
  </si>
  <si>
    <t>RM-011904</t>
  </si>
  <si>
    <t>RM-011916</t>
  </si>
  <si>
    <t>RM-011893</t>
  </si>
  <si>
    <t>RM-011894</t>
  </si>
  <si>
    <t>RM-011898</t>
  </si>
  <si>
    <t>RM-011917</t>
  </si>
  <si>
    <t>RM-011886</t>
  </si>
  <si>
    <t>RM-011919</t>
  </si>
  <si>
    <t>RM-011920</t>
  </si>
  <si>
    <t>RM-011918</t>
  </si>
  <si>
    <t>RM-011927</t>
  </si>
  <si>
    <t>RM-011928</t>
  </si>
  <si>
    <t>RM-011914</t>
  </si>
  <si>
    <t>RM-011915</t>
  </si>
  <si>
    <t>RM-011911</t>
  </si>
  <si>
    <t>RM-011913</t>
  </si>
  <si>
    <t>RM-011912</t>
  </si>
  <si>
    <t>OKET</t>
  </si>
  <si>
    <t>In overleg naar achteren</t>
  </si>
  <si>
    <t>12 batches</t>
  </si>
  <si>
    <t>RM-011929</t>
  </si>
  <si>
    <t>RM-011940</t>
  </si>
  <si>
    <t>RM-011937</t>
  </si>
  <si>
    <t>RM-011935</t>
  </si>
  <si>
    <t>RM-011934</t>
  </si>
  <si>
    <t>RM-011939</t>
  </si>
  <si>
    <t>Protocol te laat</t>
  </si>
  <si>
    <t>RM-011943</t>
  </si>
  <si>
    <t>RM-011944</t>
  </si>
  <si>
    <t>RM-011948</t>
  </si>
  <si>
    <t>LE Tylosin en Doxy</t>
  </si>
  <si>
    <t>LE/OOS</t>
  </si>
  <si>
    <t>RM-011860</t>
  </si>
  <si>
    <t>RM-011859</t>
  </si>
  <si>
    <t>RM-011865</t>
  </si>
  <si>
    <t>RM-011868</t>
  </si>
  <si>
    <t>RM-011869</t>
  </si>
  <si>
    <t>RM-011864</t>
  </si>
  <si>
    <t>RM-011863</t>
  </si>
  <si>
    <t>RM-011870</t>
  </si>
  <si>
    <t>RM-011871</t>
  </si>
  <si>
    <t>RM-011862</t>
  </si>
  <si>
    <t>RM-011866</t>
  </si>
  <si>
    <t>RM-011867</t>
  </si>
  <si>
    <t>RM-011861</t>
  </si>
  <si>
    <t>RM-011950</t>
  </si>
  <si>
    <t>RM-011949</t>
  </si>
  <si>
    <t>RM-011951</t>
  </si>
  <si>
    <t>RM-011938</t>
  </si>
  <si>
    <t>RM-011946</t>
  </si>
  <si>
    <t>RM-011947</t>
  </si>
  <si>
    <t>RM-011936</t>
  </si>
  <si>
    <t>RM-011955</t>
  </si>
  <si>
    <t>Protocol te laat / OOS</t>
  </si>
  <si>
    <t>RM-011953</t>
  </si>
  <si>
    <t>RM-011954</t>
  </si>
  <si>
    <t>RM-011956</t>
  </si>
  <si>
    <t>RM-011957</t>
  </si>
  <si>
    <t>RM-011959</t>
  </si>
  <si>
    <t>RM-011958</t>
  </si>
  <si>
    <t>RM-011960</t>
  </si>
  <si>
    <t>03okt2023</t>
  </si>
  <si>
    <t>RM-011963</t>
  </si>
  <si>
    <t>RM-011961</t>
  </si>
  <si>
    <t>RM-011966</t>
  </si>
  <si>
    <t>RM-011965</t>
  </si>
  <si>
    <t>RM-011962</t>
  </si>
  <si>
    <t>RM-011967</t>
  </si>
  <si>
    <t>RM-011973</t>
  </si>
  <si>
    <t>ov1409</t>
  </si>
  <si>
    <t>WTLD10</t>
  </si>
  <si>
    <t>Q230902030</t>
  </si>
  <si>
    <t>Q230902031</t>
  </si>
  <si>
    <t>RM-011979</t>
  </si>
  <si>
    <t>RM-011983</t>
  </si>
  <si>
    <t>RM-011981</t>
  </si>
  <si>
    <t>RM-011978</t>
  </si>
  <si>
    <t>om69</t>
  </si>
  <si>
    <t>ZM20230701</t>
  </si>
  <si>
    <t>ZM20230702</t>
  </si>
  <si>
    <t>ZM20230703</t>
  </si>
  <si>
    <t>ZM20230704</t>
  </si>
  <si>
    <t>ZM20230705</t>
  </si>
  <si>
    <t>ZM20230706</t>
  </si>
  <si>
    <t>09okt2023</t>
  </si>
  <si>
    <t>RM-011988</t>
  </si>
  <si>
    <t>RM-011987</t>
  </si>
  <si>
    <t>RM-011991</t>
  </si>
  <si>
    <t>RM-011986</t>
  </si>
  <si>
    <t>NACI</t>
  </si>
  <si>
    <t>10okt2023</t>
  </si>
  <si>
    <t>RM-011994</t>
  </si>
  <si>
    <t>RM-011993</t>
  </si>
  <si>
    <t>RM-011989</t>
  </si>
  <si>
    <t>12okt2023</t>
  </si>
  <si>
    <t>RM-012008</t>
  </si>
  <si>
    <t>RM-011990</t>
  </si>
  <si>
    <t>RM-012000</t>
  </si>
  <si>
    <t>RM-011996</t>
  </si>
  <si>
    <t>RM-011997</t>
  </si>
  <si>
    <t>RM-012006</t>
  </si>
  <si>
    <t>RM-012005</t>
  </si>
  <si>
    <t>RM-012007</t>
  </si>
  <si>
    <t>RM-012009</t>
  </si>
  <si>
    <t>RM-012012</t>
  </si>
  <si>
    <t>RM-012011</t>
  </si>
  <si>
    <t>RM-012010</t>
  </si>
  <si>
    <t>RM-011999</t>
  </si>
  <si>
    <t>wac2</t>
  </si>
  <si>
    <t>RM-012015</t>
  </si>
  <si>
    <t>rm-012016</t>
  </si>
  <si>
    <t>18okt2023</t>
  </si>
  <si>
    <t>RM-012020</t>
  </si>
  <si>
    <t>RM-012023</t>
  </si>
  <si>
    <t>RM-012022</t>
  </si>
  <si>
    <t>RM-012021</t>
  </si>
  <si>
    <t>RM-012034</t>
  </si>
  <si>
    <t>RM-012025</t>
  </si>
  <si>
    <t>RM-012024</t>
  </si>
  <si>
    <t>RM-012026</t>
  </si>
  <si>
    <t>19okt2023</t>
  </si>
  <si>
    <t>20okt2023</t>
  </si>
  <si>
    <t>RM-012040</t>
  </si>
  <si>
    <t>RM-012041</t>
  </si>
  <si>
    <t>RM-012042</t>
  </si>
  <si>
    <t>23okt2023</t>
  </si>
  <si>
    <t>RM-012047</t>
  </si>
  <si>
    <t>24okt2023</t>
  </si>
  <si>
    <t>RM-012049</t>
  </si>
  <si>
    <t>RM-012054</t>
  </si>
  <si>
    <t>RM-012053</t>
  </si>
  <si>
    <t>RM-012051</t>
  </si>
  <si>
    <t>RM-012046</t>
  </si>
  <si>
    <t>RM-012052</t>
  </si>
  <si>
    <t>RM-012044</t>
  </si>
  <si>
    <t>RM-012048</t>
  </si>
  <si>
    <t>RM-012045</t>
  </si>
  <si>
    <t>RM-012055</t>
  </si>
  <si>
    <t>RM-012056</t>
  </si>
  <si>
    <t>RM-012058</t>
  </si>
  <si>
    <t>RM-012060</t>
  </si>
  <si>
    <t>RM-012059</t>
  </si>
  <si>
    <t>25okt2023</t>
  </si>
  <si>
    <t>26okt2023</t>
  </si>
  <si>
    <t>230331-C01</t>
  </si>
  <si>
    <t>230228-C03</t>
  </si>
  <si>
    <t>230612-C01</t>
  </si>
  <si>
    <t>RM-012061</t>
  </si>
  <si>
    <t>RM-012062</t>
  </si>
  <si>
    <t>RM-012063</t>
  </si>
  <si>
    <t>RM-012064</t>
  </si>
  <si>
    <t>RM-012065</t>
  </si>
  <si>
    <t>RM-012066</t>
  </si>
  <si>
    <t>RM-012067</t>
  </si>
  <si>
    <t>RM-012068</t>
  </si>
  <si>
    <t>27okt2023</t>
  </si>
  <si>
    <t>oves9</t>
  </si>
  <si>
    <t>30okt2023</t>
  </si>
  <si>
    <t>RM-012072</t>
  </si>
  <si>
    <t>RM-012083</t>
  </si>
  <si>
    <t>RM-012084</t>
  </si>
  <si>
    <t>31okt2023</t>
  </si>
  <si>
    <t>RM-012077</t>
  </si>
  <si>
    <t>RM-012088</t>
  </si>
  <si>
    <t>RM-012079</t>
  </si>
  <si>
    <t>RM-012078</t>
  </si>
  <si>
    <t>RM-012075</t>
  </si>
  <si>
    <t>RM-012074</t>
  </si>
  <si>
    <t>RM-012073</t>
  </si>
  <si>
    <t>RM-012089</t>
  </si>
  <si>
    <t>RM-012090</t>
  </si>
  <si>
    <t>RM-012091</t>
  </si>
  <si>
    <t>RM-012076</t>
  </si>
  <si>
    <t>RM-012092</t>
  </si>
  <si>
    <t>RM-012103</t>
  </si>
  <si>
    <t>RM-012097</t>
  </si>
  <si>
    <t>RM-012094</t>
  </si>
  <si>
    <t>RM-012096</t>
  </si>
  <si>
    <t>RM-012095</t>
  </si>
  <si>
    <t>RM-012104</t>
  </si>
  <si>
    <t>RM-012098</t>
  </si>
  <si>
    <t>RM-012106</t>
  </si>
  <si>
    <t>RM-012107</t>
  </si>
  <si>
    <t>RM-012093</t>
  </si>
  <si>
    <t>RM-012105</t>
  </si>
  <si>
    <t>RM-012100</t>
  </si>
  <si>
    <t>262386o</t>
  </si>
  <si>
    <t>RM-012087</t>
  </si>
  <si>
    <t>262391O</t>
  </si>
  <si>
    <t>RM-012108</t>
  </si>
  <si>
    <t>RM-012099</t>
  </si>
  <si>
    <t>Q231002040</t>
  </si>
  <si>
    <t>Q231002041</t>
  </si>
  <si>
    <t>Q231002042</t>
  </si>
  <si>
    <t>Q231002043</t>
  </si>
  <si>
    <t>262319O</t>
  </si>
  <si>
    <t>RM-012109</t>
  </si>
  <si>
    <t>RM-012110</t>
  </si>
  <si>
    <t>RM-012114</t>
  </si>
  <si>
    <t>RM-012119</t>
  </si>
  <si>
    <t>RM-012115</t>
  </si>
  <si>
    <t>RM-012117</t>
  </si>
  <si>
    <t>WNOVCON</t>
  </si>
  <si>
    <t>RM-012122</t>
  </si>
  <si>
    <t>RM-012121</t>
  </si>
  <si>
    <t>RM-012124</t>
  </si>
  <si>
    <t>RM-012123</t>
  </si>
  <si>
    <t>RM-012125</t>
  </si>
  <si>
    <t>RM-012127</t>
  </si>
  <si>
    <t>RM-012128</t>
  </si>
  <si>
    <t>RM-012129</t>
  </si>
  <si>
    <t>D2306212</t>
  </si>
  <si>
    <t>D2306211</t>
  </si>
  <si>
    <t>D2306281</t>
  </si>
  <si>
    <t>167T</t>
  </si>
  <si>
    <t>FM2301008A</t>
  </si>
  <si>
    <t>FM2301006A</t>
  </si>
  <si>
    <t>FM2301007A</t>
  </si>
  <si>
    <t>RM-012139</t>
  </si>
  <si>
    <t>RM-012136</t>
  </si>
  <si>
    <t>RM-012135</t>
  </si>
  <si>
    <t>OM69</t>
  </si>
  <si>
    <t>RM-012142</t>
  </si>
  <si>
    <t>RM-012143</t>
  </si>
  <si>
    <t>RM-012141</t>
  </si>
  <si>
    <t>RM-012146</t>
  </si>
  <si>
    <t>RM-012152</t>
  </si>
  <si>
    <t>RM-012153</t>
  </si>
  <si>
    <t>RM-012149</t>
  </si>
  <si>
    <t>RM-012150</t>
  </si>
  <si>
    <t>Afgekeurd, protocol klopt niet met specs</t>
  </si>
  <si>
    <t>RM-012154</t>
  </si>
  <si>
    <t>RM-012151</t>
  </si>
  <si>
    <t>RM-012157</t>
  </si>
  <si>
    <t>RM-012156</t>
  </si>
  <si>
    <t>RM-012160</t>
  </si>
  <si>
    <t>RM-012159</t>
  </si>
  <si>
    <t>printbon klopt niet (EJ)</t>
  </si>
  <si>
    <t>RM-012169</t>
  </si>
  <si>
    <t>RM-012163</t>
  </si>
  <si>
    <t>RM-012164</t>
  </si>
  <si>
    <t>RM-012165</t>
  </si>
  <si>
    <t>RM-012166</t>
  </si>
  <si>
    <t>RM-012167</t>
  </si>
  <si>
    <t>RM-012170</t>
  </si>
  <si>
    <t>RM-0121668</t>
  </si>
  <si>
    <t>KA-CS-20231006-1</t>
  </si>
  <si>
    <t>KA-CS-20231006-2</t>
  </si>
  <si>
    <t>KA-CS-20231006-3</t>
  </si>
  <si>
    <t>RM-012171</t>
  </si>
  <si>
    <t>RM-012172</t>
  </si>
  <si>
    <t>RM-012173</t>
  </si>
  <si>
    <t>RM-012174</t>
  </si>
  <si>
    <t>OV80C9</t>
  </si>
  <si>
    <t>RM-012177</t>
  </si>
  <si>
    <t>RM-012178</t>
  </si>
  <si>
    <t>RM-012181</t>
  </si>
  <si>
    <t>RM-012176</t>
  </si>
  <si>
    <t>test sample</t>
  </si>
  <si>
    <t>RM-012197</t>
  </si>
  <si>
    <t>RM-012184</t>
  </si>
  <si>
    <t>RM-012185</t>
  </si>
  <si>
    <t>RM-012203</t>
  </si>
  <si>
    <t>RM-012207</t>
  </si>
  <si>
    <t>RM-012204</t>
  </si>
  <si>
    <t>RM-012206</t>
  </si>
  <si>
    <t>RM-012208</t>
  </si>
  <si>
    <t>RM-012209</t>
  </si>
  <si>
    <t>RM-012201</t>
  </si>
  <si>
    <t>RM-012187</t>
  </si>
  <si>
    <t>RM-012193</t>
  </si>
  <si>
    <t>RM-012192</t>
  </si>
  <si>
    <t>RM-012200</t>
  </si>
  <si>
    <t>RM-012211</t>
  </si>
  <si>
    <t>RM-012194</t>
  </si>
  <si>
    <t>RM-012190</t>
  </si>
  <si>
    <t>RM-012191</t>
  </si>
  <si>
    <t>RM-012188</t>
  </si>
  <si>
    <t>RM-012189</t>
  </si>
  <si>
    <t>RM-012195</t>
  </si>
  <si>
    <t>RM-012196</t>
  </si>
  <si>
    <t>RM-012214</t>
  </si>
  <si>
    <t>RM-012215</t>
  </si>
  <si>
    <t>RM-012216</t>
  </si>
  <si>
    <t>RM-012217</t>
  </si>
  <si>
    <t>RM-012218</t>
  </si>
  <si>
    <t>RM-012219</t>
  </si>
  <si>
    <t>RM-012220</t>
  </si>
  <si>
    <t>RM-012228</t>
  </si>
  <si>
    <t>RM-012229</t>
  </si>
  <si>
    <t>RM-012226</t>
  </si>
  <si>
    <t>RM-012225</t>
  </si>
  <si>
    <t>RM-012227</t>
  </si>
  <si>
    <t>RM-012232</t>
  </si>
  <si>
    <t>RM-012230</t>
  </si>
  <si>
    <t>RM-012231</t>
  </si>
  <si>
    <t>RM-012233</t>
  </si>
  <si>
    <t>41231212/3</t>
  </si>
  <si>
    <t>RM-012234</t>
  </si>
  <si>
    <t>RM-012235</t>
  </si>
  <si>
    <t>RM-012236</t>
  </si>
  <si>
    <t>RM-012237</t>
  </si>
  <si>
    <t>Eindproduct</t>
  </si>
  <si>
    <t>RM-012238</t>
  </si>
  <si>
    <t>RM-012239</t>
  </si>
  <si>
    <t>RM-012240</t>
  </si>
  <si>
    <t>RM-012241</t>
  </si>
  <si>
    <t>RM-012246</t>
  </si>
  <si>
    <t>RM-012244</t>
  </si>
  <si>
    <t>RM-012243</t>
  </si>
  <si>
    <t>RM-012245</t>
  </si>
  <si>
    <t>RM-012252</t>
  </si>
  <si>
    <t>RM-012251</t>
  </si>
  <si>
    <t>RM-012256</t>
  </si>
  <si>
    <t>RM-012257</t>
  </si>
  <si>
    <t>RM-012258</t>
  </si>
  <si>
    <t>RM-012260</t>
  </si>
  <si>
    <t>1 VAN 2</t>
  </si>
  <si>
    <t>RM-012261</t>
  </si>
  <si>
    <t>2 VAN 2</t>
  </si>
  <si>
    <t>RM-012254</t>
  </si>
  <si>
    <t>RM-012253</t>
  </si>
  <si>
    <t>RM-012255</t>
  </si>
  <si>
    <t>RM-012259</t>
  </si>
  <si>
    <t>RM-012242</t>
  </si>
  <si>
    <t>RM-012266</t>
  </si>
  <si>
    <t>RM-012263</t>
  </si>
  <si>
    <t>RM-012264</t>
  </si>
  <si>
    <t>RM-012272</t>
  </si>
  <si>
    <t>RM-012279</t>
  </si>
  <si>
    <t>RM-012281</t>
  </si>
  <si>
    <t>RM-012278</t>
  </si>
  <si>
    <t>RM-012280</t>
  </si>
  <si>
    <t>RM-012277</t>
  </si>
  <si>
    <t>RM-012276</t>
  </si>
  <si>
    <t>rm-012282</t>
  </si>
  <si>
    <t>rm-012283</t>
  </si>
  <si>
    <t>rm-012275</t>
  </si>
  <si>
    <t>RM-012290</t>
  </si>
  <si>
    <t>RM-012296</t>
  </si>
  <si>
    <t>RM-012295</t>
  </si>
  <si>
    <t>RM-012297</t>
  </si>
  <si>
    <t>RM-012287</t>
  </si>
  <si>
    <t>RM-012289</t>
  </si>
  <si>
    <t>RM-012288</t>
  </si>
  <si>
    <t>RM-01230</t>
  </si>
  <si>
    <t>RM-012308</t>
  </si>
  <si>
    <t>RM-012304</t>
  </si>
  <si>
    <t>RM-012307</t>
  </si>
  <si>
    <t>RM-012265</t>
  </si>
  <si>
    <t>RM-012303</t>
  </si>
  <si>
    <t>RM-012302</t>
  </si>
  <si>
    <t>RM-012301</t>
  </si>
  <si>
    <t>RM-012305</t>
  </si>
  <si>
    <t>RM-012306</t>
  </si>
  <si>
    <t>RM-012284</t>
  </si>
  <si>
    <t>RM-012310</t>
  </si>
  <si>
    <t>RM-012309</t>
  </si>
  <si>
    <t>RM-012315</t>
  </si>
  <si>
    <t>RM-012316</t>
  </si>
  <si>
    <t>RM-012317</t>
  </si>
  <si>
    <t>RM-012318</t>
  </si>
  <si>
    <t>RM-012319</t>
  </si>
  <si>
    <t>RM-012326</t>
  </si>
  <si>
    <t>RM-012327</t>
  </si>
  <si>
    <t>RM-012328</t>
  </si>
  <si>
    <t>N522613</t>
  </si>
  <si>
    <t>Test Sample. KF en AOS moet gedaan worden</t>
  </si>
  <si>
    <t>N512661</t>
  </si>
  <si>
    <t>N512673</t>
  </si>
  <si>
    <t>N512674</t>
  </si>
  <si>
    <t>N522612</t>
  </si>
  <si>
    <t>N522611</t>
  </si>
  <si>
    <t>Erythro kan niet worden gemeten</t>
  </si>
  <si>
    <t>RM-012333</t>
  </si>
  <si>
    <t>RM-012334</t>
  </si>
  <si>
    <t>om1</t>
  </si>
  <si>
    <t>RM-012339</t>
  </si>
  <si>
    <t>RM-012340</t>
  </si>
  <si>
    <t>RM-012341</t>
  </si>
  <si>
    <t>RM-012337</t>
  </si>
  <si>
    <t>RM-012335</t>
  </si>
  <si>
    <t>RM-012336</t>
  </si>
  <si>
    <t>RM-012338</t>
  </si>
  <si>
    <t>RM-012342</t>
  </si>
  <si>
    <t>RM-012321</t>
  </si>
  <si>
    <t>RM-012322</t>
  </si>
  <si>
    <t>Protocol te laat, OOS</t>
  </si>
  <si>
    <t>RM-012350</t>
  </si>
  <si>
    <t>RM-012351</t>
  </si>
  <si>
    <t>RM-012352</t>
  </si>
  <si>
    <t>Tocopherol acetate fail (25jan)</t>
  </si>
  <si>
    <t>OOS 2x ontkracht</t>
  </si>
  <si>
    <t>RM-012357</t>
  </si>
  <si>
    <t>RM-012354</t>
  </si>
  <si>
    <t>RM-012273</t>
  </si>
  <si>
    <t>RM-012358</t>
  </si>
  <si>
    <t>RM-012356</t>
  </si>
  <si>
    <t>RM-012355</t>
  </si>
  <si>
    <t>RM-012359</t>
  </si>
  <si>
    <t>RM-012360</t>
  </si>
  <si>
    <t>RM-012362</t>
  </si>
  <si>
    <t>RM-012363</t>
  </si>
  <si>
    <t>RM-012372</t>
  </si>
  <si>
    <t>RM-012370</t>
  </si>
  <si>
    <t>RM-012369</t>
  </si>
  <si>
    <t>RM-012371</t>
  </si>
  <si>
    <t>Tylosin OOS</t>
  </si>
  <si>
    <t>Naar achter i.o.m. planning</t>
  </si>
  <si>
    <t>Estland</t>
  </si>
  <si>
    <t>RM-012366</t>
  </si>
  <si>
    <t>RM-012367</t>
  </si>
  <si>
    <t xml:space="preserve">RM-012365 </t>
  </si>
  <si>
    <t>RM-012400</t>
  </si>
  <si>
    <t>RM-012392</t>
  </si>
  <si>
    <t>RM-012416</t>
  </si>
  <si>
    <t>RM-012389</t>
  </si>
  <si>
    <t>RM-012417</t>
  </si>
  <si>
    <t>RM-012419</t>
  </si>
  <si>
    <t>RM-012418</t>
  </si>
  <si>
    <t>RM-012393</t>
  </si>
  <si>
    <t>RM-012394</t>
  </si>
  <si>
    <t>RM-012399</t>
  </si>
  <si>
    <t>RM-012391</t>
  </si>
  <si>
    <t>RM-012398</t>
  </si>
  <si>
    <t>RM-012388</t>
  </si>
  <si>
    <t>RM-012384</t>
  </si>
  <si>
    <t>RM-012397</t>
  </si>
  <si>
    <t>RM-012383</t>
  </si>
  <si>
    <t>RM-012382</t>
  </si>
  <si>
    <t>RM-012433</t>
  </si>
  <si>
    <t>Doxy RSD (Mvo) 5-voud herhalen</t>
  </si>
  <si>
    <t>RM-012438</t>
  </si>
  <si>
    <t>RM-012439</t>
  </si>
  <si>
    <t>RM-012441</t>
  </si>
  <si>
    <t>RM-012440</t>
  </si>
  <si>
    <t>RM-012422</t>
  </si>
  <si>
    <t>RM-012423</t>
  </si>
  <si>
    <t>RM-012447</t>
  </si>
  <si>
    <t>RM-012448</t>
  </si>
  <si>
    <t>Genta OOS (HLvL) 7 potten</t>
  </si>
  <si>
    <t>RM-012424</t>
  </si>
  <si>
    <t>RM-012425</t>
  </si>
  <si>
    <t>RM-012421</t>
  </si>
  <si>
    <t>RM-12420</t>
  </si>
  <si>
    <t>RM-012426</t>
  </si>
  <si>
    <t>RM-012449</t>
  </si>
  <si>
    <t>RM-012434</t>
  </si>
  <si>
    <t>RM-012428</t>
  </si>
  <si>
    <t>RM-012461</t>
  </si>
  <si>
    <t>RM-012462</t>
  </si>
  <si>
    <t>RM-012464</t>
  </si>
  <si>
    <t>RM-012463</t>
  </si>
  <si>
    <t>RM-012452</t>
  </si>
  <si>
    <t>rm-012451</t>
  </si>
  <si>
    <t>rm-012450</t>
  </si>
  <si>
    <t>RM-012459</t>
  </si>
  <si>
    <t>Y5-2302134-1</t>
  </si>
  <si>
    <t>Y5-2302135-1</t>
  </si>
  <si>
    <t>Y5-2302137-1</t>
  </si>
  <si>
    <t>Y5-2308221-1</t>
  </si>
  <si>
    <t>Y5-2308222-1</t>
  </si>
  <si>
    <t>Y5-2308223-1</t>
  </si>
  <si>
    <t>RM-012467</t>
  </si>
  <si>
    <t>RM-012469</t>
  </si>
  <si>
    <t>testsample</t>
  </si>
  <si>
    <t>RM-012385</t>
  </si>
  <si>
    <t>rm-0132386</t>
  </si>
  <si>
    <t>RM-012460</t>
  </si>
  <si>
    <t>RM-012387</t>
  </si>
  <si>
    <t>RM-012455</t>
  </si>
  <si>
    <t>MDD6</t>
  </si>
  <si>
    <t>RM-012454</t>
  </si>
  <si>
    <t>RM-012373</t>
  </si>
  <si>
    <t>geen documenten beschikbaar</t>
  </si>
  <si>
    <t>RM-012374</t>
  </si>
  <si>
    <t>RM-012375</t>
  </si>
  <si>
    <t>RM-012444</t>
  </si>
  <si>
    <t>rm-012443</t>
  </si>
  <si>
    <t>RM-012472</t>
  </si>
  <si>
    <t>RM-012471</t>
  </si>
  <si>
    <t>RM-012474</t>
  </si>
  <si>
    <t>RM-012403</t>
  </si>
  <si>
    <t>RM-012404</t>
  </si>
  <si>
    <t>RM-012405</t>
  </si>
  <si>
    <t>RM-012401</t>
  </si>
  <si>
    <t>rm-012402</t>
  </si>
  <si>
    <t>RM-012377</t>
  </si>
  <si>
    <t>rm-012376</t>
  </si>
  <si>
    <t>rm-012378</t>
  </si>
  <si>
    <t>RM-012477</t>
  </si>
  <si>
    <t>RM-012478</t>
  </si>
  <si>
    <t>RM-012486</t>
  </si>
  <si>
    <t>RM-012482</t>
  </si>
  <si>
    <t>appearance voldoet niet</t>
  </si>
  <si>
    <t>sodium carbonate buiten spec, fout in protocol</t>
  </si>
  <si>
    <t>RM-012475</t>
  </si>
  <si>
    <t>RM-012476</t>
  </si>
  <si>
    <t>RM-012483</t>
  </si>
  <si>
    <t>MDD2</t>
  </si>
  <si>
    <t>RM-012489</t>
  </si>
  <si>
    <t>RM-012490</t>
  </si>
  <si>
    <t>geen methode beschikbaar</t>
  </si>
  <si>
    <t>RM-012491</t>
  </si>
  <si>
    <t>RM-012492</t>
  </si>
  <si>
    <t>RM-012493</t>
  </si>
  <si>
    <t>RM-012494</t>
  </si>
  <si>
    <t>RM-012495</t>
  </si>
  <si>
    <t>Test Sample</t>
  </si>
  <si>
    <t>rm-012497</t>
  </si>
  <si>
    <t>GLER3596z00010622</t>
  </si>
  <si>
    <t>RM-012498</t>
  </si>
  <si>
    <t>RM-012499</t>
  </si>
  <si>
    <t>RM-012502</t>
  </si>
  <si>
    <t>RM-012503</t>
  </si>
  <si>
    <t>RM-012510</t>
  </si>
  <si>
    <t>RM-012529</t>
  </si>
  <si>
    <t>RM-012519</t>
  </si>
  <si>
    <t>rm-012513</t>
  </si>
  <si>
    <t>rm012533</t>
  </si>
  <si>
    <t>RM-012532</t>
  </si>
  <si>
    <t>RM-012535</t>
  </si>
  <si>
    <t>RM-012536</t>
  </si>
  <si>
    <t>RM-012537</t>
  </si>
  <si>
    <t>RM-012538</t>
  </si>
  <si>
    <t>RM-012539</t>
  </si>
  <si>
    <t>RM-012534</t>
  </si>
  <si>
    <t>RNAGC</t>
  </si>
  <si>
    <t>RM012512</t>
  </si>
  <si>
    <t>RM-012541</t>
  </si>
  <si>
    <t>RM-012540</t>
  </si>
  <si>
    <t>RM-012543</t>
  </si>
  <si>
    <t>RM-012522</t>
  </si>
  <si>
    <t>RM-012552</t>
  </si>
  <si>
    <t>RM-012550</t>
  </si>
  <si>
    <t>RM-012544</t>
  </si>
  <si>
    <t>RM-012545</t>
  </si>
  <si>
    <t>RM-012553</t>
  </si>
  <si>
    <t>RM-012555</t>
  </si>
  <si>
    <t>RM-012554</t>
  </si>
  <si>
    <t>RM-012518</t>
  </si>
  <si>
    <t>RM-012557</t>
  </si>
  <si>
    <t>RM-012558</t>
  </si>
  <si>
    <t>RM-012559</t>
  </si>
  <si>
    <t>RM-012560</t>
  </si>
  <si>
    <t>RM-012542</t>
  </si>
  <si>
    <t>RM-012523</t>
  </si>
  <si>
    <t>RM-012524</t>
  </si>
  <si>
    <t>rm-012525</t>
  </si>
  <si>
    <t>rm-012526</t>
  </si>
  <si>
    <t>rm-012527</t>
  </si>
  <si>
    <t>XQ2402011</t>
  </si>
  <si>
    <t>XQ2402010</t>
  </si>
  <si>
    <t>XQ2402012</t>
  </si>
  <si>
    <t>DZ2402031</t>
  </si>
  <si>
    <t>DZ2402032</t>
  </si>
  <si>
    <t>DZ2402033</t>
  </si>
  <si>
    <t>RM-012528</t>
  </si>
  <si>
    <t>RM-012561</t>
  </si>
  <si>
    <t>RM-012562</t>
  </si>
  <si>
    <t>41240212/3</t>
  </si>
  <si>
    <t>RM-012563</t>
  </si>
  <si>
    <t>RM-012577</t>
  </si>
  <si>
    <t>PWC93</t>
  </si>
  <si>
    <t>NP-01785</t>
  </si>
  <si>
    <t>.</t>
  </si>
  <si>
    <t>POC32W</t>
  </si>
  <si>
    <t>NP-01784</t>
  </si>
  <si>
    <t>RM-012569</t>
  </si>
  <si>
    <t>RM-012565</t>
  </si>
  <si>
    <t>RM-012570</t>
  </si>
  <si>
    <t>RM-012566</t>
  </si>
  <si>
    <t>RM-012567</t>
  </si>
  <si>
    <t>RM-012572</t>
  </si>
  <si>
    <t>doppen</t>
  </si>
  <si>
    <t>rm-012568</t>
  </si>
  <si>
    <t>RM-012571</t>
  </si>
  <si>
    <t>262816</t>
  </si>
  <si>
    <t>458185</t>
  </si>
  <si>
    <t>262852</t>
  </si>
  <si>
    <t>Q240102005</t>
  </si>
  <si>
    <t>Q240102006</t>
  </si>
  <si>
    <t>Q240102007</t>
  </si>
  <si>
    <t>458167</t>
  </si>
  <si>
    <t>262820</t>
  </si>
  <si>
    <t>RM-012579</t>
  </si>
  <si>
    <t>RM-012578</t>
  </si>
  <si>
    <t>RM-012588</t>
  </si>
  <si>
    <t>RM-012586</t>
  </si>
  <si>
    <t>RM-012591</t>
  </si>
  <si>
    <t>RM-012593</t>
  </si>
  <si>
    <t>RM-012575</t>
  </si>
  <si>
    <t>RM-012582</t>
  </si>
  <si>
    <t>RM-012587</t>
  </si>
  <si>
    <t>262835</t>
  </si>
  <si>
    <t>RM-012517</t>
  </si>
  <si>
    <t>RM-012594</t>
  </si>
  <si>
    <t>RM-12279</t>
  </si>
  <si>
    <t>RM-012599</t>
  </si>
  <si>
    <t>rnabc</t>
  </si>
  <si>
    <t>rm-012600</t>
  </si>
  <si>
    <t>prio</t>
  </si>
  <si>
    <t>rm-012597</t>
  </si>
  <si>
    <t>RM-012603</t>
  </si>
  <si>
    <t>RM-012604</t>
  </si>
  <si>
    <t>RM-012602</t>
  </si>
  <si>
    <t>rm-012601</t>
  </si>
  <si>
    <t>RM-012607</t>
  </si>
  <si>
    <t>results extra box 26mar released</t>
  </si>
  <si>
    <t>RM-012608</t>
  </si>
  <si>
    <t>RM-012611</t>
  </si>
  <si>
    <t>RM-012622</t>
  </si>
  <si>
    <t>RM-012614</t>
  </si>
  <si>
    <t>rsudz</t>
  </si>
  <si>
    <t>15BF2402023B</t>
  </si>
  <si>
    <t>15BF2402018B</t>
  </si>
  <si>
    <t>15BF2402022B</t>
  </si>
  <si>
    <t>15BF2402020B</t>
  </si>
  <si>
    <t>15BF2402019B</t>
  </si>
  <si>
    <t>15BF2402021B</t>
  </si>
  <si>
    <t>RM-012612</t>
  </si>
  <si>
    <t>RM-012613</t>
  </si>
  <si>
    <t>RM-012615</t>
  </si>
  <si>
    <t>RM-012617</t>
  </si>
  <si>
    <t>RM-012616</t>
  </si>
  <si>
    <t>RM-012619</t>
  </si>
  <si>
    <t>RM-012618</t>
  </si>
  <si>
    <t>RM-012610</t>
  </si>
  <si>
    <t>RM-012623</t>
  </si>
  <si>
    <t>RM-012629</t>
  </si>
  <si>
    <t>RM-012628</t>
  </si>
  <si>
    <t>RM-012627</t>
  </si>
  <si>
    <t>rm-012626</t>
  </si>
  <si>
    <t>RM-012630</t>
  </si>
  <si>
    <t>RM-012631</t>
  </si>
  <si>
    <t>RM-012634</t>
  </si>
  <si>
    <t>RM-012635</t>
  </si>
  <si>
    <t>RM-012636</t>
  </si>
  <si>
    <t>RM-012640</t>
  </si>
  <si>
    <t>RM-012641</t>
  </si>
  <si>
    <t>RM-012642</t>
  </si>
  <si>
    <t>FTIR standaard nog instellen op basis van testsample</t>
  </si>
  <si>
    <t>RM-012648</t>
  </si>
  <si>
    <t>RM-012649</t>
  </si>
  <si>
    <t>RM-012647</t>
  </si>
  <si>
    <t>RM-012644</t>
  </si>
  <si>
    <t>RM-012646</t>
  </si>
  <si>
    <t>RM-012653</t>
  </si>
  <si>
    <t>RM-012651</t>
  </si>
  <si>
    <t>1 VAN 2 HETZELFDE BATCHNUMMER ALS RM-012652</t>
  </si>
  <si>
    <t>RM-012652</t>
  </si>
  <si>
    <t>RM-012632</t>
  </si>
  <si>
    <t>rm-012633</t>
  </si>
  <si>
    <t>Estland sample</t>
  </si>
  <si>
    <t>RM-012650</t>
  </si>
  <si>
    <t>Campagne batch</t>
  </si>
  <si>
    <t>RM-012645</t>
  </si>
  <si>
    <t>RM-012660</t>
  </si>
  <si>
    <t>RM-012664</t>
  </si>
  <si>
    <t>rm-012659</t>
  </si>
  <si>
    <t>rm-012658</t>
  </si>
  <si>
    <t>RM-012661</t>
  </si>
  <si>
    <t>RM-012663</t>
  </si>
  <si>
    <t>RM-012666</t>
  </si>
  <si>
    <t>RM-012665</t>
  </si>
  <si>
    <t>RM-012682</t>
  </si>
  <si>
    <t>RM-012676</t>
  </si>
  <si>
    <t>RM-012672</t>
  </si>
  <si>
    <t>RM-012673</t>
  </si>
  <si>
    <t>RM-012686</t>
  </si>
  <si>
    <t>RM-012681</t>
  </si>
  <si>
    <t>RM-012685</t>
  </si>
  <si>
    <t>RM-012684</t>
  </si>
  <si>
    <t>RM-012669</t>
  </si>
  <si>
    <t>RM-012662</t>
  </si>
  <si>
    <t>RM-012689</t>
  </si>
  <si>
    <t>RM-012674</t>
  </si>
  <si>
    <t>RM-012675</t>
  </si>
  <si>
    <t>RM-012690</t>
  </si>
  <si>
    <t>RM-012667</t>
  </si>
  <si>
    <t>RM-012668</t>
  </si>
  <si>
    <t>RM-012693</t>
  </si>
  <si>
    <t>RM-012692</t>
  </si>
  <si>
    <t>RM-012688</t>
  </si>
  <si>
    <t>RM-012717</t>
  </si>
  <si>
    <t>RM-012696</t>
  </si>
  <si>
    <t>RM-012710</t>
  </si>
  <si>
    <t>RM-012709</t>
  </si>
  <si>
    <t>RM-012698</t>
  </si>
  <si>
    <t>RM-012697</t>
  </si>
  <si>
    <t>RM-012712</t>
  </si>
  <si>
    <t>RM-012711</t>
  </si>
  <si>
    <t>RM-012719</t>
  </si>
  <si>
    <t>RM-012720</t>
  </si>
  <si>
    <t>RM-012718</t>
  </si>
  <si>
    <t>RM-012716</t>
  </si>
  <si>
    <t>RM-012695</t>
  </si>
  <si>
    <t>RM-012715</t>
  </si>
  <si>
    <t>RM-012714</t>
  </si>
  <si>
    <t>RM-012723</t>
  </si>
  <si>
    <t>RM-012691</t>
  </si>
  <si>
    <t>RM-012724</t>
  </si>
  <si>
    <t>WD209</t>
  </si>
  <si>
    <t>RM-012736</t>
  </si>
  <si>
    <t>RM-012739</t>
  </si>
  <si>
    <t>rm-012737</t>
  </si>
  <si>
    <t>rm-012738</t>
  </si>
  <si>
    <t>RM-012745</t>
  </si>
  <si>
    <t>RM-012741</t>
  </si>
  <si>
    <t>RM-012740</t>
  </si>
  <si>
    <t>RM-012754</t>
  </si>
  <si>
    <t>rm-012756</t>
  </si>
  <si>
    <t>rm-012755</t>
  </si>
  <si>
    <t>RM-012752</t>
  </si>
  <si>
    <t>RM-012753</t>
  </si>
  <si>
    <t>RM-012747</t>
  </si>
  <si>
    <t>RM-012748</t>
  </si>
  <si>
    <t>rm-012749</t>
  </si>
  <si>
    <t>rm-012750</t>
  </si>
  <si>
    <t>RM-012751</t>
  </si>
  <si>
    <t>P042664</t>
  </si>
  <si>
    <t>P082613</t>
  </si>
  <si>
    <t>N512663</t>
  </si>
  <si>
    <t>P012644</t>
  </si>
  <si>
    <t>N512664</t>
  </si>
  <si>
    <t>N512671</t>
  </si>
  <si>
    <t>N512662</t>
  </si>
  <si>
    <t>RM-012759</t>
  </si>
  <si>
    <t>rm-012760</t>
  </si>
  <si>
    <t>RM-012761</t>
  </si>
  <si>
    <t>RM-012758</t>
  </si>
  <si>
    <t>RM-0102757</t>
  </si>
  <si>
    <t>RM-012764</t>
  </si>
  <si>
    <t>RM-012765</t>
  </si>
  <si>
    <t>RM-012766</t>
  </si>
  <si>
    <t>RM-012767</t>
  </si>
  <si>
    <t>RM-012757</t>
  </si>
  <si>
    <t>RM-012769</t>
  </si>
  <si>
    <t>RM-012772</t>
  </si>
  <si>
    <t>RM-012771</t>
  </si>
  <si>
    <t>RM-012768</t>
  </si>
  <si>
    <t>RM-012773</t>
  </si>
  <si>
    <t>RM-012774</t>
  </si>
  <si>
    <t>RM-012763</t>
  </si>
  <si>
    <t>RM-012776</t>
  </si>
  <si>
    <t>RM-012783</t>
  </si>
  <si>
    <t>RM-012778</t>
  </si>
  <si>
    <t>rm-012778</t>
  </si>
  <si>
    <t>RM-012784</t>
  </si>
  <si>
    <t>RM-012786</t>
  </si>
  <si>
    <t>OOS , testplan opgesteld, nog uitvoeren</t>
  </si>
  <si>
    <t>OOS afronden, batch geheel afgekeurd</t>
  </si>
  <si>
    <t>nog testen</t>
  </si>
  <si>
    <t>testen 10mei</t>
  </si>
  <si>
    <t>OOS LOD</t>
  </si>
  <si>
    <t>RM-012790</t>
  </si>
  <si>
    <t>RM-012788</t>
  </si>
  <si>
    <t>458361</t>
  </si>
  <si>
    <t>RM-012779</t>
  </si>
  <si>
    <t>458373</t>
  </si>
  <si>
    <t>RM-012780</t>
  </si>
  <si>
    <t>rm-012781</t>
  </si>
  <si>
    <t>458734</t>
  </si>
  <si>
    <t>458362</t>
  </si>
  <si>
    <t>458376</t>
  </si>
  <si>
    <t>458377</t>
  </si>
  <si>
    <t>RM-012798</t>
  </si>
  <si>
    <t>rm-012794</t>
  </si>
  <si>
    <t>RM-012796</t>
  </si>
  <si>
    <t>rm-012797</t>
  </si>
  <si>
    <t>RM-012800</t>
  </si>
  <si>
    <t>RM-012799</t>
  </si>
  <si>
    <t>rmena</t>
  </si>
  <si>
    <t>rm-012801</t>
  </si>
  <si>
    <t>rvep</t>
  </si>
  <si>
    <t>rm-012802</t>
  </si>
  <si>
    <t>rm-012803</t>
  </si>
  <si>
    <t>rla60</t>
  </si>
  <si>
    <t>rm-012807</t>
  </si>
  <si>
    <t>rm-012804</t>
  </si>
  <si>
    <t>RM-012806</t>
  </si>
  <si>
    <t>RM-012812</t>
  </si>
  <si>
    <t>rm-012813</t>
  </si>
  <si>
    <t>RM-012810</t>
  </si>
  <si>
    <t>rm-012809</t>
  </si>
  <si>
    <t>RM-012814</t>
  </si>
  <si>
    <t>wm29con</t>
  </si>
  <si>
    <t>OOS LOD, resultaten liggen bij QA</t>
  </si>
  <si>
    <t>RM-012811</t>
  </si>
  <si>
    <t>RM-012815</t>
  </si>
  <si>
    <t>RM-012816</t>
  </si>
  <si>
    <t>RM-012825</t>
  </si>
  <si>
    <t>RM-012826</t>
  </si>
  <si>
    <t>RM-012824</t>
  </si>
  <si>
    <t>RM-012818</t>
  </si>
  <si>
    <t>RM-012829</t>
  </si>
  <si>
    <t>CHCHLE1777</t>
  </si>
  <si>
    <t>RM-012830</t>
  </si>
  <si>
    <t>RM-012831</t>
  </si>
  <si>
    <t>RM-012832</t>
  </si>
  <si>
    <t>17mei2024</t>
  </si>
  <si>
    <t>RM-012833</t>
  </si>
  <si>
    <t>RM-012836</t>
  </si>
  <si>
    <t>RM-012839</t>
  </si>
  <si>
    <t>19mei2024</t>
  </si>
  <si>
    <t>20mei2024</t>
  </si>
  <si>
    <t>RM-012844</t>
  </si>
  <si>
    <t>21mei2024</t>
  </si>
  <si>
    <t>RM-012845</t>
  </si>
  <si>
    <t>RM-012840</t>
  </si>
  <si>
    <t>22mei2024</t>
  </si>
  <si>
    <t>RM-012848</t>
  </si>
  <si>
    <t>RM-012847</t>
  </si>
  <si>
    <t>RM-012849</t>
  </si>
  <si>
    <t>RM-012851</t>
  </si>
  <si>
    <t>23mei2024</t>
  </si>
  <si>
    <t>PC/2023/014</t>
  </si>
  <si>
    <t>RM-012852</t>
  </si>
  <si>
    <t>RM-012857</t>
  </si>
  <si>
    <t>RM-012858</t>
  </si>
  <si>
    <t>24mei2024</t>
  </si>
  <si>
    <t>RM-012859</t>
  </si>
  <si>
    <t>RM-012860</t>
  </si>
  <si>
    <t>RM-012863</t>
  </si>
  <si>
    <t>rm-012861</t>
  </si>
  <si>
    <t>rm-012864</t>
  </si>
  <si>
    <t>15OF2404001</t>
  </si>
  <si>
    <t>15OF2404002</t>
  </si>
  <si>
    <t>15OF2404003</t>
  </si>
  <si>
    <t>15OF2404004</t>
  </si>
  <si>
    <t>15OF2404005</t>
  </si>
  <si>
    <t>15OF2404006</t>
  </si>
  <si>
    <t>C021-202404001</t>
  </si>
  <si>
    <t>C021-202404002</t>
  </si>
  <si>
    <t>C021-202404003</t>
  </si>
  <si>
    <t>C021-202404004</t>
  </si>
  <si>
    <t>C021-202404005</t>
  </si>
  <si>
    <t>C021-202404006</t>
  </si>
  <si>
    <t>ramox</t>
  </si>
  <si>
    <t>rm-012862</t>
  </si>
  <si>
    <t>28mei2024</t>
  </si>
  <si>
    <t>RM-012871</t>
  </si>
  <si>
    <t>RM-012873</t>
  </si>
  <si>
    <t>RM-012853</t>
  </si>
  <si>
    <t>OOS 7 potten</t>
  </si>
  <si>
    <t>oos 7 potten</t>
  </si>
  <si>
    <t>RM-012856</t>
  </si>
  <si>
    <t>RM-012854</t>
  </si>
  <si>
    <t>RM-012855</t>
  </si>
  <si>
    <t>29mei2024</t>
  </si>
  <si>
    <t>RM-012876</t>
  </si>
  <si>
    <t>RM-012875</t>
  </si>
  <si>
    <t>RM-012872</t>
  </si>
  <si>
    <t>RM-012867</t>
  </si>
  <si>
    <t>RM-012868</t>
  </si>
  <si>
    <t>rm-012869</t>
  </si>
  <si>
    <t>rm-012870</t>
  </si>
  <si>
    <t>RM-012874</t>
  </si>
  <si>
    <t>A1929832 334</t>
  </si>
  <si>
    <t>A1929932 334</t>
  </si>
  <si>
    <t>RM-012880</t>
  </si>
  <si>
    <t>RM-012879</t>
  </si>
  <si>
    <t>RM-012878</t>
  </si>
  <si>
    <t>RM-012877</t>
  </si>
  <si>
    <t>RM-012898</t>
  </si>
  <si>
    <t>RM-012886</t>
  </si>
  <si>
    <t>RM-012887</t>
  </si>
  <si>
    <t>RM-012900</t>
  </si>
  <si>
    <t>RM-012899</t>
  </si>
  <si>
    <t>RM-012890</t>
  </si>
  <si>
    <t>RM-012888</t>
  </si>
  <si>
    <t>RM-012889</t>
  </si>
  <si>
    <t>RM-012894</t>
  </si>
  <si>
    <t>RM-012895</t>
  </si>
  <si>
    <t>RM-012893</t>
  </si>
  <si>
    <t>RM-012896</t>
  </si>
  <si>
    <t>RM-012897</t>
  </si>
  <si>
    <t>RM-012884</t>
  </si>
  <si>
    <t>RM-012882</t>
  </si>
  <si>
    <t>rm-012881</t>
  </si>
  <si>
    <t>RM-012866</t>
  </si>
  <si>
    <t>RM-012865</t>
  </si>
  <si>
    <t>RM-012910</t>
  </si>
  <si>
    <t>RM-012905</t>
  </si>
  <si>
    <t>RM-012904</t>
  </si>
  <si>
    <t>RM-012906</t>
  </si>
  <si>
    <t>RM-012907</t>
  </si>
  <si>
    <t>RM-012903</t>
  </si>
  <si>
    <t>RM-012908</t>
  </si>
  <si>
    <t>RM-012909</t>
  </si>
  <si>
    <t>RM-012915</t>
  </si>
  <si>
    <t>RM-012916</t>
  </si>
  <si>
    <t>RM-012921</t>
  </si>
  <si>
    <t>RM-012917</t>
  </si>
  <si>
    <t>RM-012920</t>
  </si>
  <si>
    <t>RM-012919</t>
  </si>
  <si>
    <t>RM-012923</t>
  </si>
  <si>
    <t>RM-012925</t>
  </si>
  <si>
    <t>RM-012926</t>
  </si>
  <si>
    <t>rnicof</t>
  </si>
  <si>
    <t>rm-012922</t>
  </si>
  <si>
    <t>RM-012927</t>
  </si>
  <si>
    <t>RM-012929</t>
  </si>
  <si>
    <t>RM-012931</t>
  </si>
  <si>
    <t>RM-012932</t>
  </si>
  <si>
    <t>RM-012928</t>
  </si>
  <si>
    <t>RM-012924</t>
  </si>
  <si>
    <t>RM-012913</t>
  </si>
  <si>
    <t>RM-012935</t>
  </si>
  <si>
    <t>RM-012936</t>
  </si>
  <si>
    <t>rm-012934</t>
  </si>
  <si>
    <t>A1927532 327</t>
  </si>
  <si>
    <t>RM-012940</t>
  </si>
  <si>
    <t>RM-012941</t>
  </si>
  <si>
    <t>RM-012939</t>
  </si>
  <si>
    <t>rm-012938</t>
  </si>
  <si>
    <t>RM-012962</t>
  </si>
  <si>
    <t>RM-012960</t>
  </si>
  <si>
    <t>RM-012944</t>
  </si>
  <si>
    <t>RM-012943</t>
  </si>
  <si>
    <t>RM-012942</t>
  </si>
  <si>
    <t>RM-012946</t>
  </si>
  <si>
    <t>RM-012945</t>
  </si>
  <si>
    <t>RM-012952</t>
  </si>
  <si>
    <t>RM-012965</t>
  </si>
  <si>
    <t>RM-012955</t>
  </si>
  <si>
    <t>RM-012956</t>
  </si>
  <si>
    <t>RM-012957</t>
  </si>
  <si>
    <t>RM-012958</t>
  </si>
  <si>
    <t>RM-012959</t>
  </si>
  <si>
    <t>RM-012966</t>
  </si>
  <si>
    <t>RM-012968</t>
  </si>
  <si>
    <t>RM-012961</t>
  </si>
  <si>
    <t>RM-012971</t>
  </si>
  <si>
    <t>Verschillende batchnummers</t>
  </si>
  <si>
    <t>RM-012937</t>
  </si>
  <si>
    <t>RM-012963</t>
  </si>
  <si>
    <t>RM-012972</t>
  </si>
  <si>
    <t>Test Samples 14 stuks</t>
  </si>
  <si>
    <t>RM-012964</t>
  </si>
  <si>
    <t>RM-012947</t>
  </si>
  <si>
    <t>RM-012948</t>
  </si>
  <si>
    <t>RM-012953</t>
  </si>
  <si>
    <t>RM-012954</t>
  </si>
  <si>
    <t>RM-012980</t>
  </si>
  <si>
    <t>RM-012977</t>
  </si>
  <si>
    <t>RM-012978</t>
  </si>
  <si>
    <t>RM-012976</t>
  </si>
  <si>
    <t>RM-012983</t>
  </si>
  <si>
    <t>RM-012984</t>
  </si>
  <si>
    <t>RM-012981</t>
  </si>
  <si>
    <t>RM-012982</t>
  </si>
  <si>
    <t>RM-012986</t>
  </si>
  <si>
    <t>RM-012993</t>
  </si>
  <si>
    <t>RM-012987</t>
  </si>
  <si>
    <t>rm-012988</t>
  </si>
  <si>
    <t>rm-012992</t>
  </si>
  <si>
    <t>rm-012989</t>
  </si>
  <si>
    <t>rm-012990</t>
  </si>
  <si>
    <t>RM-012991</t>
  </si>
  <si>
    <t>DQ2405012</t>
  </si>
  <si>
    <t>DQ2405027</t>
  </si>
  <si>
    <t>DQ2405028</t>
  </si>
  <si>
    <t>RM-013006</t>
  </si>
  <si>
    <t>RM012787</t>
  </si>
  <si>
    <t>RM-013009</t>
  </si>
  <si>
    <t>RM-012850</t>
  </si>
  <si>
    <t>RM-013007</t>
  </si>
  <si>
    <t>RM-013010</t>
  </si>
  <si>
    <t>RM-013008</t>
  </si>
  <si>
    <t>RM-012979</t>
  </si>
  <si>
    <t>RM-012996</t>
  </si>
  <si>
    <t>RM-012997</t>
  </si>
  <si>
    <t>RM-013001</t>
  </si>
  <si>
    <t>RM-013000</t>
  </si>
  <si>
    <t>RM-012999</t>
  </si>
  <si>
    <t>RM-012998</t>
  </si>
  <si>
    <t>RM-013005</t>
  </si>
  <si>
    <t>RM-013003</t>
  </si>
  <si>
    <t>RM-013002</t>
  </si>
  <si>
    <t>RM-013004</t>
  </si>
  <si>
    <t>RM-013014</t>
  </si>
  <si>
    <t>RM-013013</t>
  </si>
  <si>
    <t>RM-013022</t>
  </si>
  <si>
    <t>RM-012841</t>
  </si>
  <si>
    <t>RM-013020</t>
  </si>
  <si>
    <t>RM-013021</t>
  </si>
  <si>
    <t>RM-013025</t>
  </si>
  <si>
    <t>RM-013026</t>
  </si>
  <si>
    <t>RM-013024</t>
  </si>
  <si>
    <t>RM-013029</t>
  </si>
  <si>
    <t>RM-013015</t>
  </si>
  <si>
    <t>RM-013030</t>
  </si>
  <si>
    <t>RM-013028</t>
  </si>
  <si>
    <t>RM-013011</t>
  </si>
  <si>
    <t>RM-013012</t>
  </si>
  <si>
    <t>RM-013031</t>
  </si>
  <si>
    <t>RM-013033</t>
  </si>
  <si>
    <t>RM-013035</t>
  </si>
  <si>
    <t>RM-013036</t>
  </si>
  <si>
    <t>RM-013037</t>
  </si>
  <si>
    <t>RM-013050</t>
  </si>
  <si>
    <t>RM-013043</t>
  </si>
  <si>
    <t>RM-013044</t>
  </si>
  <si>
    <t>RM-013052</t>
  </si>
  <si>
    <t>RM-013042</t>
  </si>
  <si>
    <t>RM-013039</t>
  </si>
  <si>
    <t>RM-013038</t>
  </si>
  <si>
    <t>rm-013055</t>
  </si>
  <si>
    <t>rm-013056</t>
  </si>
  <si>
    <t>rla88</t>
  </si>
  <si>
    <t>rm-013059</t>
  </si>
  <si>
    <t>rm-013058</t>
  </si>
  <si>
    <t>RM-013060</t>
  </si>
  <si>
    <t>RM-013061</t>
  </si>
  <si>
    <t>RM-013062</t>
  </si>
  <si>
    <t>RM-013063</t>
  </si>
  <si>
    <t>RM-013065</t>
  </si>
  <si>
    <t>RM-013064</t>
  </si>
  <si>
    <t>RM-013057</t>
  </si>
  <si>
    <t>RM-013067</t>
  </si>
  <si>
    <t>AOS + KF nog uitvoeren.</t>
  </si>
  <si>
    <t>RM-013068</t>
  </si>
  <si>
    <t>RM-013070</t>
  </si>
  <si>
    <t>RM-013073</t>
  </si>
  <si>
    <t>RM-013072</t>
  </si>
  <si>
    <t>RM-013071</t>
  </si>
  <si>
    <t>RM-013076</t>
  </si>
  <si>
    <t>Q150646</t>
  </si>
  <si>
    <t>Q110643</t>
  </si>
  <si>
    <t>Q160648</t>
  </si>
  <si>
    <t>Q170642</t>
  </si>
  <si>
    <t>Q170644</t>
  </si>
  <si>
    <t>Q170641</t>
  </si>
  <si>
    <t>Q110650</t>
  </si>
  <si>
    <t>Q110641</t>
  </si>
  <si>
    <t>Q140647</t>
  </si>
  <si>
    <t>Q140648</t>
  </si>
  <si>
    <t>RM-013077</t>
  </si>
  <si>
    <t>RM-013079</t>
  </si>
  <si>
    <t>JS-240099-3</t>
  </si>
  <si>
    <t>rm-013080</t>
  </si>
  <si>
    <t>RM-013081</t>
  </si>
  <si>
    <t>RM-013082</t>
  </si>
  <si>
    <t>RM-013083</t>
  </si>
  <si>
    <t>RM-013092</t>
  </si>
  <si>
    <t>RM-012787</t>
  </si>
  <si>
    <t>RM-013091</t>
  </si>
  <si>
    <t>RM-013093</t>
  </si>
  <si>
    <t>RM-013094</t>
  </si>
  <si>
    <t>RM-013095</t>
  </si>
  <si>
    <t>WCoes</t>
  </si>
  <si>
    <t>RM-013098</t>
  </si>
  <si>
    <t>RM-013097</t>
  </si>
  <si>
    <t>RM-013099</t>
  </si>
  <si>
    <t>RM-013096</t>
  </si>
  <si>
    <t>RM-013101</t>
  </si>
  <si>
    <t>RM-013114</t>
  </si>
  <si>
    <t>RM-013108</t>
  </si>
  <si>
    <t>RM-013109</t>
  </si>
  <si>
    <t>rm-013110</t>
  </si>
  <si>
    <t>RM-013111</t>
  </si>
  <si>
    <t>RM-013112</t>
  </si>
  <si>
    <t>RM-013140</t>
  </si>
  <si>
    <t>RM-013116</t>
  </si>
  <si>
    <t>RM-013117</t>
  </si>
  <si>
    <t>RM-013125</t>
  </si>
  <si>
    <t>RM-013126</t>
  </si>
  <si>
    <t>RM-013138</t>
  </si>
  <si>
    <t>RM-013127</t>
  </si>
  <si>
    <t>RM-013141</t>
  </si>
  <si>
    <t>RM-013147</t>
  </si>
  <si>
    <t>RM-013146</t>
  </si>
  <si>
    <t>RM-013118</t>
  </si>
  <si>
    <t>RM-013119</t>
  </si>
  <si>
    <t>rm-013120</t>
  </si>
  <si>
    <t>rm-013121</t>
  </si>
  <si>
    <t>RM-013123</t>
  </si>
  <si>
    <t>rm-013122</t>
  </si>
  <si>
    <t>24BH002SFE</t>
  </si>
  <si>
    <t>RM-013144</t>
  </si>
  <si>
    <t>RM-013142</t>
  </si>
  <si>
    <t>rm-013143</t>
  </si>
  <si>
    <t>rm-013145</t>
  </si>
  <si>
    <t>RM-013161</t>
  </si>
  <si>
    <t>RM-013162</t>
  </si>
  <si>
    <t>RM-013174</t>
  </si>
  <si>
    <t>RM-013175</t>
  </si>
  <si>
    <t>RM-013153</t>
  </si>
  <si>
    <t>RM-013156</t>
  </si>
  <si>
    <t>RM-013154</t>
  </si>
  <si>
    <t>RM-013155</t>
  </si>
  <si>
    <t>RM-013167</t>
  </si>
  <si>
    <t>RM-013168</t>
  </si>
  <si>
    <t>RM-013169</t>
  </si>
  <si>
    <t>RM-013163</t>
  </si>
  <si>
    <t>RM-013164</t>
  </si>
  <si>
    <t>RM-013166</t>
  </si>
  <si>
    <t>RM-013159</t>
  </si>
  <si>
    <t>RM-013149</t>
  </si>
  <si>
    <t>RM-013150</t>
  </si>
  <si>
    <t>RM-013158</t>
  </si>
  <si>
    <t>RM-013157</t>
  </si>
  <si>
    <t>JT202407036</t>
  </si>
  <si>
    <t>JT202407003</t>
  </si>
  <si>
    <t>JT202407002</t>
  </si>
  <si>
    <t>JT202407018</t>
  </si>
  <si>
    <t>JT202407034</t>
  </si>
  <si>
    <t>JT202407035</t>
  </si>
  <si>
    <t>PC/2024/004</t>
  </si>
  <si>
    <t>PC/2024/005</t>
  </si>
  <si>
    <t>PC/2024/003</t>
  </si>
  <si>
    <t>PC/2024/002</t>
  </si>
  <si>
    <t>PC/2024/006</t>
  </si>
  <si>
    <t>RM-013170</t>
  </si>
  <si>
    <t>RM-013179</t>
  </si>
  <si>
    <t>RM-013193</t>
  </si>
  <si>
    <t>RM-013176</t>
  </si>
  <si>
    <t>RM-013192</t>
  </si>
  <si>
    <t>RM-013191</t>
  </si>
  <si>
    <t>RM-013160</t>
  </si>
  <si>
    <t>RM-013185</t>
  </si>
  <si>
    <t>RM-013195</t>
  </si>
  <si>
    <t>RM-013198</t>
  </si>
  <si>
    <t>RM-013199</t>
  </si>
  <si>
    <t>RM-013200</t>
  </si>
  <si>
    <t>RM-013197</t>
  </si>
  <si>
    <t>RM-013202</t>
  </si>
  <si>
    <t>RM-013208</t>
  </si>
  <si>
    <t>RM-013209</t>
  </si>
  <si>
    <t>RM-013181</t>
  </si>
  <si>
    <t>RM-013152</t>
  </si>
  <si>
    <t>RM-013206</t>
  </si>
  <si>
    <t>RM-013213</t>
  </si>
  <si>
    <t>RM-013214</t>
  </si>
  <si>
    <t>RM-013215</t>
  </si>
  <si>
    <t>RM-013216</t>
  </si>
  <si>
    <t>RM-013205</t>
  </si>
  <si>
    <t>RM-013207</t>
  </si>
  <si>
    <t>RM-013210</t>
  </si>
  <si>
    <t>RM-013211</t>
  </si>
  <si>
    <t>RM-013212</t>
  </si>
  <si>
    <t>RM-013222</t>
  </si>
  <si>
    <t>RM-013233</t>
  </si>
  <si>
    <t>RM-013235</t>
  </si>
  <si>
    <t>RM-013239</t>
  </si>
  <si>
    <t>RM-013238</t>
  </si>
  <si>
    <t>RM-013240</t>
  </si>
  <si>
    <t>RM-013241</t>
  </si>
  <si>
    <t>RM-013183</t>
  </si>
  <si>
    <t>RM-013184</t>
  </si>
  <si>
    <t>RM-013016</t>
  </si>
  <si>
    <t>RM-013017</t>
  </si>
  <si>
    <t>RM-013018</t>
  </si>
  <si>
    <t>RM-013019</t>
  </si>
  <si>
    <t>RM-013242</t>
  </si>
  <si>
    <t>RM-013243</t>
  </si>
  <si>
    <t>RM-013182</t>
  </si>
  <si>
    <t>RM-013244</t>
  </si>
  <si>
    <t>RM-013247</t>
  </si>
  <si>
    <t>RM-013245</t>
  </si>
  <si>
    <t>RM-013255</t>
  </si>
  <si>
    <t>RM-013256</t>
  </si>
  <si>
    <t>RM-013128</t>
  </si>
  <si>
    <t>RM-013130</t>
  </si>
  <si>
    <t>RM-013252</t>
  </si>
  <si>
    <t>RM-013251</t>
  </si>
  <si>
    <t>RM-013148</t>
  </si>
  <si>
    <t>RM-013254</t>
  </si>
  <si>
    <t>RM-013172</t>
  </si>
  <si>
    <t>RM-013269</t>
  </si>
  <si>
    <t>RM-013270</t>
  </si>
  <si>
    <t>RM-013253</t>
  </si>
  <si>
    <t>RM-013265</t>
  </si>
  <si>
    <t>RM-013257</t>
  </si>
  <si>
    <t>RM-013275</t>
  </si>
  <si>
    <t>RM-013276</t>
  </si>
  <si>
    <t>RM-013277</t>
  </si>
  <si>
    <t>rdp75</t>
  </si>
  <si>
    <t>RM-013267</t>
  </si>
  <si>
    <t>RM-013273</t>
  </si>
  <si>
    <t>RM-013274</t>
  </si>
  <si>
    <t>RM-013223</t>
  </si>
  <si>
    <t>rm-013227</t>
  </si>
  <si>
    <t>RM-013224</t>
  </si>
  <si>
    <t>RM-013226</t>
  </si>
  <si>
    <t>rm-013232</t>
  </si>
  <si>
    <t>RM-013280</t>
  </si>
  <si>
    <t>RM-013281</t>
  </si>
  <si>
    <t>RM-013279</t>
  </si>
  <si>
    <t>RM-013285</t>
  </si>
  <si>
    <t>RM-013261</t>
  </si>
  <si>
    <t>RM-013284</t>
  </si>
  <si>
    <t>RM-013266</t>
  </si>
  <si>
    <t>RM-013282</t>
  </si>
  <si>
    <t>RM-013132</t>
  </si>
  <si>
    <t>RM-013129</t>
  </si>
  <si>
    <t>RM-013295</t>
  </si>
  <si>
    <t>RM-013294</t>
  </si>
  <si>
    <t>RM-013292</t>
  </si>
  <si>
    <t>RM-013230</t>
  </si>
  <si>
    <t>RM-013225</t>
  </si>
  <si>
    <t>RM-013228</t>
  </si>
  <si>
    <t>rm-013229</t>
  </si>
  <si>
    <t>RM-013231</t>
  </si>
  <si>
    <t>RM-013296</t>
  </si>
  <si>
    <t>RM-013293</t>
  </si>
  <si>
    <t>RM-013134</t>
  </si>
  <si>
    <t>RM-013301</t>
  </si>
  <si>
    <t>rm-013300</t>
  </si>
  <si>
    <t>rm-013299</t>
  </si>
  <si>
    <t>Rthym</t>
  </si>
  <si>
    <t>rm-013302</t>
  </si>
  <si>
    <t>RM-013305</t>
  </si>
  <si>
    <t>RM-013306</t>
  </si>
  <si>
    <t>RM-013312</t>
  </si>
  <si>
    <t>RM-013310</t>
  </si>
  <si>
    <t>rm-013311</t>
  </si>
  <si>
    <t>RM-013131</t>
  </si>
  <si>
    <t>RM-013133</t>
  </si>
  <si>
    <t>RM-013136</t>
  </si>
  <si>
    <t>RM-013135</t>
  </si>
  <si>
    <t>RM-013316</t>
  </si>
  <si>
    <t>RM-013320</t>
  </si>
  <si>
    <t>RM-013321</t>
  </si>
  <si>
    <t>RM-013236</t>
  </si>
  <si>
    <t>RM-013234</t>
  </si>
  <si>
    <t>RM-013290</t>
  </si>
  <si>
    <t>RM-013318</t>
  </si>
  <si>
    <t>RM-013137</t>
  </si>
  <si>
    <t>RM-013322</t>
  </si>
  <si>
    <t>RM-013319</t>
  </si>
  <si>
    <t>rm-013317</t>
  </si>
  <si>
    <t>RM-013309</t>
  </si>
  <si>
    <t>RM-013336</t>
  </si>
  <si>
    <t>RM-013337</t>
  </si>
  <si>
    <t>RM-013335</t>
  </si>
  <si>
    <t>RM-013338</t>
  </si>
  <si>
    <t>rm-013307</t>
  </si>
  <si>
    <t>RM-013237</t>
  </si>
  <si>
    <t>RM-013268</t>
  </si>
  <si>
    <t>RM-013291</t>
  </si>
  <si>
    <t>RM-013334</t>
  </si>
  <si>
    <t>RM-013353</t>
  </si>
  <si>
    <t>RM-013355</t>
  </si>
  <si>
    <t>RM-013348</t>
  </si>
  <si>
    <t>RM-013259</t>
  </si>
  <si>
    <t>RM-013258</t>
  </si>
  <si>
    <t>RM-013297</t>
  </si>
  <si>
    <t>RM-013260</t>
  </si>
  <si>
    <t>RM-013308</t>
  </si>
  <si>
    <t>RM-013363</t>
  </si>
  <si>
    <t>RM-013354</t>
  </si>
  <si>
    <t>RM-013361</t>
  </si>
  <si>
    <t>RM-013350</t>
  </si>
  <si>
    <t>RM-013346</t>
  </si>
  <si>
    <t>RM-013347</t>
  </si>
  <si>
    <t>RM-013359</t>
  </si>
  <si>
    <t>RM-013357</t>
  </si>
  <si>
    <t>01okt2024</t>
  </si>
  <si>
    <t>RM-013351</t>
  </si>
  <si>
    <t>RM-013365</t>
  </si>
  <si>
    <t>RM-013362</t>
  </si>
  <si>
    <t>RM-013124</t>
  </si>
  <si>
    <t>RM-013262</t>
  </si>
  <si>
    <t>RM-013263</t>
  </si>
  <si>
    <t>RM-013358</t>
  </si>
  <si>
    <t>RM-013364</t>
  </si>
  <si>
    <t>RM-013368</t>
  </si>
  <si>
    <t>RM-013369</t>
  </si>
  <si>
    <t>RM-013367</t>
  </si>
  <si>
    <t>rm-013366</t>
  </si>
  <si>
    <t>RM-013341</t>
  </si>
  <si>
    <t>RM-013360</t>
  </si>
  <si>
    <t>RM-013352</t>
  </si>
  <si>
    <t>RM-013373</t>
  </si>
  <si>
    <t>RM-013374</t>
  </si>
  <si>
    <t>RM-013264</t>
  </si>
  <si>
    <t>RM-013333</t>
  </si>
  <si>
    <t>RM-013371</t>
  </si>
  <si>
    <t>RM-013372</t>
  </si>
  <si>
    <t>RM-013370</t>
  </si>
  <si>
    <t>RM-013221</t>
  </si>
  <si>
    <t>RM-013315</t>
  </si>
  <si>
    <t>RM-013313</t>
  </si>
  <si>
    <t>RM-013314</t>
  </si>
  <si>
    <t>RM-013196</t>
  </si>
  <si>
    <t>rment40</t>
  </si>
  <si>
    <t>rm-013382</t>
  </si>
  <si>
    <t>rm-013381</t>
  </si>
  <si>
    <t>rm-013380</t>
  </si>
  <si>
    <t>rm-013378</t>
  </si>
  <si>
    <t>RM-013383</t>
  </si>
  <si>
    <t>rvb2nf</t>
  </si>
  <si>
    <t>rm-013376</t>
  </si>
  <si>
    <t>rm-013375</t>
  </si>
  <si>
    <t>RM-013379</t>
  </si>
  <si>
    <t>RM-013389</t>
  </si>
  <si>
    <t>RM-013384</t>
  </si>
  <si>
    <t>rm-013385</t>
  </si>
  <si>
    <t>RM-013388</t>
  </si>
  <si>
    <t>RM-013393</t>
  </si>
  <si>
    <t>11okt2024</t>
  </si>
  <si>
    <t>RM-013392</t>
  </si>
  <si>
    <t>RM-013396</t>
  </si>
  <si>
    <t>rtylt</t>
  </si>
  <si>
    <t>rm-013340</t>
  </si>
  <si>
    <t>RM-013339</t>
  </si>
  <si>
    <t>14okt2024</t>
  </si>
  <si>
    <t>RM-013398</t>
  </si>
  <si>
    <t>rm-013397</t>
  </si>
  <si>
    <t>RM-013400</t>
  </si>
  <si>
    <t>15okt2024</t>
  </si>
  <si>
    <t>RM-013407</t>
  </si>
  <si>
    <t>RM-013402</t>
  </si>
  <si>
    <t>RM-013401</t>
  </si>
  <si>
    <t>RM-013415</t>
  </si>
  <si>
    <t>RM-013399</t>
  </si>
  <si>
    <t>RM-013412</t>
  </si>
  <si>
    <t>RM-013409</t>
  </si>
  <si>
    <t>16okt2024</t>
  </si>
  <si>
    <t>RM-013417</t>
  </si>
  <si>
    <t>RM-013418</t>
  </si>
  <si>
    <t>RM-013419</t>
  </si>
  <si>
    <t>rm-013420</t>
  </si>
  <si>
    <t>17okt2024</t>
  </si>
  <si>
    <t>RM-013424</t>
  </si>
  <si>
    <t>RM-013413</t>
  </si>
  <si>
    <t>RM-013414</t>
  </si>
  <si>
    <t>RM-013416</t>
  </si>
  <si>
    <t>RM-013408</t>
  </si>
  <si>
    <t>RM-013410</t>
  </si>
  <si>
    <t>RM-013391</t>
  </si>
  <si>
    <t>RM-013421</t>
  </si>
  <si>
    <t>RM-013411</t>
  </si>
  <si>
    <t>RDOXY9</t>
  </si>
  <si>
    <t>RM-013394</t>
  </si>
  <si>
    <t>RM-013387</t>
  </si>
  <si>
    <t>rm-013386</t>
  </si>
  <si>
    <t>rm-013443</t>
  </si>
  <si>
    <t>rm-013423</t>
  </si>
  <si>
    <t>rm-013434</t>
  </si>
  <si>
    <t>rm-013442</t>
  </si>
  <si>
    <t>rm-013438</t>
  </si>
  <si>
    <t>rm-013440</t>
  </si>
  <si>
    <t>rm-013439</t>
  </si>
  <si>
    <t>rm-013441</t>
  </si>
  <si>
    <t>rm-013437</t>
  </si>
  <si>
    <t>RM-013435</t>
  </si>
  <si>
    <t>RM-013436</t>
  </si>
  <si>
    <t>testbatch WLSPN</t>
  </si>
  <si>
    <t>RM-013444</t>
  </si>
  <si>
    <t>rprotl</t>
  </si>
  <si>
    <t>rm-013448</t>
  </si>
  <si>
    <t>rpeg26</t>
  </si>
  <si>
    <t>rm-013446</t>
  </si>
  <si>
    <t>rm-013447</t>
  </si>
  <si>
    <t>RM-013449</t>
  </si>
  <si>
    <t>RM-013324</t>
  </si>
  <si>
    <t>RM-013325</t>
  </si>
  <si>
    <t>RM-013327</t>
  </si>
  <si>
    <t>RM-013330</t>
  </si>
  <si>
    <t>RM-013452</t>
  </si>
  <si>
    <t>RM-013453</t>
  </si>
  <si>
    <t>rm-013323</t>
  </si>
  <si>
    <t>rm-013326</t>
  </si>
  <si>
    <t>rm-013328</t>
  </si>
  <si>
    <t>RM-013329</t>
  </si>
  <si>
    <t>RM-013331</t>
  </si>
  <si>
    <t>RM-013332</t>
  </si>
  <si>
    <t>wg20</t>
  </si>
  <si>
    <t>RM-013463</t>
  </si>
  <si>
    <t>RM-01364</t>
  </si>
  <si>
    <t>RM-013460</t>
  </si>
  <si>
    <t>RM-013454</t>
  </si>
  <si>
    <t>RM-013458</t>
  </si>
  <si>
    <t>RM-013459</t>
  </si>
  <si>
    <t>rnacl</t>
  </si>
  <si>
    <t>rm-013462</t>
  </si>
  <si>
    <t>rm-013476</t>
  </si>
  <si>
    <t>rm-013477</t>
  </si>
  <si>
    <t>rnasu</t>
  </si>
  <si>
    <t>rm-013461</t>
  </si>
  <si>
    <t>OCA9</t>
  </si>
  <si>
    <t>263101-O</t>
  </si>
  <si>
    <t>263137-O</t>
  </si>
  <si>
    <t>omschudbatch</t>
  </si>
  <si>
    <t>RM-013485</t>
  </si>
  <si>
    <t>RM-013480</t>
  </si>
  <si>
    <t>rm-013478</t>
  </si>
  <si>
    <t>rm-013479</t>
  </si>
  <si>
    <t>RM-013510</t>
  </si>
  <si>
    <t>RM-013395</t>
  </si>
  <si>
    <t>rm-013483</t>
  </si>
  <si>
    <t>rm-013481</t>
  </si>
  <si>
    <t>RM-013482</t>
  </si>
  <si>
    <t>RM-013519</t>
  </si>
  <si>
    <t>rm-013516</t>
  </si>
  <si>
    <t>rm-013518</t>
  </si>
  <si>
    <t>rvb12w</t>
  </si>
  <si>
    <t>RM-013428</t>
  </si>
  <si>
    <t>rm-013429</t>
  </si>
  <si>
    <t>rm-013499</t>
  </si>
  <si>
    <t>rm-013498</t>
  </si>
  <si>
    <t>test samples</t>
  </si>
  <si>
    <t>RM-013517</t>
  </si>
  <si>
    <t>RM-013495</t>
  </si>
  <si>
    <t>rm-013491</t>
  </si>
  <si>
    <t>rm-013492</t>
  </si>
  <si>
    <t>rm-013497</t>
  </si>
  <si>
    <t>RM-013523</t>
  </si>
  <si>
    <t>rm-013524</t>
  </si>
  <si>
    <t>rm-013525</t>
  </si>
  <si>
    <t>rm-013526</t>
  </si>
  <si>
    <t>RM-013527</t>
  </si>
  <si>
    <t>Verpakking</t>
  </si>
  <si>
    <t>RM-013509</t>
  </si>
  <si>
    <t>RM-013522</t>
  </si>
  <si>
    <t>rm-013513</t>
  </si>
  <si>
    <t>rechi</t>
  </si>
  <si>
    <t>rveof</t>
  </si>
  <si>
    <t>rm-013531</t>
  </si>
  <si>
    <t>rotc</t>
  </si>
  <si>
    <t>rm-013493</t>
  </si>
  <si>
    <t>rm-013496</t>
  </si>
  <si>
    <t>rm-013494</t>
  </si>
  <si>
    <t>RM-013541</t>
  </si>
  <si>
    <t>RM-013534</t>
  </si>
  <si>
    <t>RM-013533</t>
  </si>
  <si>
    <t>RM-01355</t>
  </si>
  <si>
    <t>rvd3p</t>
  </si>
  <si>
    <t>rm-013532</t>
  </si>
  <si>
    <t>RM-013501</t>
  </si>
  <si>
    <t>rmino</t>
  </si>
  <si>
    <t>rm-013530</t>
  </si>
  <si>
    <t>rllysf</t>
  </si>
  <si>
    <t>rm-013529</t>
  </si>
  <si>
    <t>rglyc</t>
  </si>
  <si>
    <t>rm-013535</t>
  </si>
  <si>
    <t>RM-013543</t>
  </si>
  <si>
    <t>RM-013515</t>
  </si>
  <si>
    <t>rnapr</t>
  </si>
  <si>
    <t>rm-013521</t>
  </si>
  <si>
    <t>rm-013508</t>
  </si>
  <si>
    <t>rleva</t>
  </si>
  <si>
    <t>rm-013469</t>
  </si>
  <si>
    <t>rm-013470</t>
  </si>
  <si>
    <t>RM-013520</t>
  </si>
  <si>
    <t>RM-013544</t>
  </si>
  <si>
    <t>rm-013467</t>
  </si>
  <si>
    <t>Q391613</t>
  </si>
  <si>
    <t>rm-013468</t>
  </si>
  <si>
    <t>rneom</t>
  </si>
  <si>
    <t>rm-013502</t>
  </si>
  <si>
    <t>rm-013553</t>
  </si>
  <si>
    <t>rm-013554</t>
  </si>
  <si>
    <t>rm-013555</t>
  </si>
  <si>
    <t>rm-013557</t>
  </si>
  <si>
    <t>RM-013559</t>
  </si>
  <si>
    <t>rm-013425</t>
  </si>
  <si>
    <t>rm-013430</t>
  </si>
  <si>
    <t>RM-013431</t>
  </si>
  <si>
    <t>444/2311001</t>
  </si>
  <si>
    <t>444/2311002</t>
  </si>
  <si>
    <t>444/2401001</t>
  </si>
  <si>
    <t>rm-013427</t>
  </si>
  <si>
    <t>rm-013528</t>
  </si>
  <si>
    <t>rdlmef</t>
  </si>
  <si>
    <t>rm-013567</t>
  </si>
  <si>
    <t>rm-013556</t>
  </si>
  <si>
    <t>RM-013573</t>
  </si>
  <si>
    <t>rm-013574</t>
  </si>
  <si>
    <t>rname</t>
  </si>
  <si>
    <t>rm-013572</t>
  </si>
  <si>
    <t>rm-013571</t>
  </si>
  <si>
    <t>rm-013570</t>
  </si>
  <si>
    <t>rm-013577</t>
  </si>
  <si>
    <t>rm-013568</t>
  </si>
  <si>
    <t>rm-013569</t>
  </si>
  <si>
    <t>Q170645001</t>
  </si>
  <si>
    <t>Q170647</t>
  </si>
  <si>
    <t>Q170648</t>
  </si>
  <si>
    <t>rm-013582</t>
  </si>
  <si>
    <t>rm-013583</t>
  </si>
  <si>
    <t>RM-013433</t>
  </si>
  <si>
    <t>RM-013426</t>
  </si>
  <si>
    <t>RM-013585</t>
  </si>
  <si>
    <t>RM-013588</t>
  </si>
  <si>
    <t>RM-013587</t>
  </si>
  <si>
    <t>RM-013590</t>
  </si>
  <si>
    <t>RM-013432</t>
  </si>
  <si>
    <t>RM-013589</t>
  </si>
  <si>
    <t>rm-013598</t>
  </si>
  <si>
    <t>rm-013597</t>
  </si>
  <si>
    <t>roreo</t>
  </si>
  <si>
    <t>rm-013593</t>
  </si>
  <si>
    <t>rpepp</t>
  </si>
  <si>
    <t>rm-013596</t>
  </si>
  <si>
    <t>rm-013595</t>
  </si>
  <si>
    <t>rm-013594</t>
  </si>
  <si>
    <t>OV1409</t>
  </si>
  <si>
    <t>rm-013584</t>
  </si>
  <si>
    <t>rpwa</t>
  </si>
  <si>
    <t>OOS-2024-0032</t>
  </si>
  <si>
    <t>WNOES</t>
  </si>
  <si>
    <t>Externe analyse</t>
  </si>
  <si>
    <t>RM-013592</t>
  </si>
  <si>
    <t>RM-013591</t>
  </si>
  <si>
    <t>testbatch december</t>
  </si>
  <si>
    <t>POC28W6</t>
  </si>
  <si>
    <t>NP-01992</t>
  </si>
  <si>
    <t>RM-013644</t>
  </si>
  <si>
    <t>RM-013643</t>
  </si>
  <si>
    <t>RM-013645</t>
  </si>
  <si>
    <t>RM-013635</t>
  </si>
  <si>
    <t>RM-013651</t>
  </si>
  <si>
    <t>RM-013650</t>
  </si>
  <si>
    <t>RM-013639</t>
  </si>
  <si>
    <t>RM-013648</t>
  </si>
  <si>
    <t>RM-013647</t>
  </si>
  <si>
    <t>RM-013649</t>
  </si>
  <si>
    <t>Rejected</t>
  </si>
  <si>
    <t>RM-013636</t>
  </si>
  <si>
    <t>RM-013637</t>
  </si>
  <si>
    <t>RM-013638</t>
  </si>
  <si>
    <t>RM-013660</t>
  </si>
  <si>
    <t>RM-013535</t>
  </si>
  <si>
    <t>RM-013616</t>
  </si>
  <si>
    <t>RM-013617</t>
  </si>
  <si>
    <t>RM-013620</t>
  </si>
  <si>
    <t>RM-013609</t>
  </si>
  <si>
    <t>RM-013612</t>
  </si>
  <si>
    <t>RM-013611</t>
  </si>
  <si>
    <t>RM-013610</t>
  </si>
  <si>
    <t>RM-013613</t>
  </si>
  <si>
    <t>RM-013614</t>
  </si>
  <si>
    <t>RM-013599</t>
  </si>
  <si>
    <t>RM-013600</t>
  </si>
  <si>
    <t>RM-013662</t>
  </si>
  <si>
    <t>RM-013663</t>
  </si>
  <si>
    <t>PWN</t>
  </si>
  <si>
    <t>NP-01996</t>
  </si>
  <si>
    <t>POM</t>
  </si>
  <si>
    <t>NP-01998</t>
  </si>
  <si>
    <t>RM-013603</t>
  </si>
  <si>
    <t>RM-013604</t>
  </si>
  <si>
    <t>RM-013601</t>
  </si>
  <si>
    <t>RM-013602</t>
  </si>
  <si>
    <t>RM-013606</t>
  </si>
  <si>
    <t>RM-013605</t>
  </si>
  <si>
    <t>RM-013607</t>
  </si>
  <si>
    <t>RM-013608</t>
  </si>
  <si>
    <t>RM-013672</t>
  </si>
  <si>
    <t>RM-013669</t>
  </si>
  <si>
    <t>RM-013670</t>
  </si>
  <si>
    <t>RM-013671</t>
  </si>
  <si>
    <t>RM-013615</t>
  </si>
  <si>
    <t>RM-013621</t>
  </si>
  <si>
    <t>RM-013622</t>
  </si>
  <si>
    <t>Reason overdue</t>
  </si>
  <si>
    <t>RM-013634</t>
  </si>
  <si>
    <t>PWC93G</t>
  </si>
  <si>
    <t>NP-02001</t>
  </si>
  <si>
    <t>NP-02000</t>
  </si>
  <si>
    <t>RM-013668</t>
  </si>
  <si>
    <t>RM-013667</t>
  </si>
  <si>
    <t>RM-013678</t>
  </si>
  <si>
    <t>RM-013676</t>
  </si>
  <si>
    <t>RM-013675</t>
  </si>
  <si>
    <t>OOS-2024-087</t>
  </si>
  <si>
    <t>RM-013682</t>
  </si>
  <si>
    <t>RM-013683</t>
  </si>
  <si>
    <t>RM-013674</t>
  </si>
  <si>
    <t>RM-013673</t>
  </si>
  <si>
    <t>RM-013681</t>
  </si>
  <si>
    <t>RM-013680</t>
  </si>
  <si>
    <t>RM-013685</t>
  </si>
  <si>
    <t>RM-013684</t>
  </si>
  <si>
    <t>RM-013679</t>
  </si>
  <si>
    <t>RM-013689</t>
  </si>
  <si>
    <t>RM-013688</t>
  </si>
  <si>
    <t>RM-013687</t>
  </si>
  <si>
    <t>RM-013699</t>
  </si>
  <si>
    <t>RM-013704</t>
  </si>
  <si>
    <t>RM-013700</t>
  </si>
  <si>
    <t>RM-013703</t>
  </si>
  <si>
    <t>RM-014707</t>
  </si>
  <si>
    <t>RM-013702</t>
  </si>
  <si>
    <t>RM-013697</t>
  </si>
  <si>
    <t>RM-013696</t>
  </si>
  <si>
    <t>NP-02005</t>
  </si>
  <si>
    <t>RM-013706</t>
  </si>
  <si>
    <t>RM-013705</t>
  </si>
  <si>
    <t>RM-013713</t>
  </si>
  <si>
    <t>RM-013712</t>
  </si>
  <si>
    <t>no enough resources for GMP+</t>
  </si>
  <si>
    <t>RM-013710</t>
  </si>
  <si>
    <t>RM-013709</t>
  </si>
  <si>
    <t>RM-013701</t>
  </si>
  <si>
    <t>RM-013708</t>
  </si>
  <si>
    <t>RM-013711</t>
  </si>
  <si>
    <t>RM-013715</t>
  </si>
  <si>
    <t>RM-013714</t>
  </si>
  <si>
    <t>RM-013633</t>
  </si>
  <si>
    <t>RM-013628</t>
  </si>
  <si>
    <t>RM-013631</t>
  </si>
  <si>
    <t>RM-013629</t>
  </si>
  <si>
    <t>RM-013627</t>
  </si>
  <si>
    <t>RM-013630</t>
  </si>
  <si>
    <t>RM-013632</t>
  </si>
  <si>
    <t>RM-013626</t>
  </si>
  <si>
    <t>PWO</t>
  </si>
  <si>
    <t>NP-02007</t>
  </si>
  <si>
    <t>RM-013540</t>
  </si>
  <si>
    <t>RM-013539</t>
  </si>
  <si>
    <t>RM-013538</t>
  </si>
  <si>
    <t>RM-013537</t>
  </si>
  <si>
    <t>RM-013729</t>
  </si>
  <si>
    <t>RM-013727</t>
  </si>
  <si>
    <t>RM-013728</t>
  </si>
  <si>
    <t>delayed because of other RM prio's</t>
  </si>
  <si>
    <t>no time for testing because of 2nd control</t>
  </si>
  <si>
    <t>no time to test because of other RM prio's</t>
  </si>
  <si>
    <t>no priority, agreed by planning to delay</t>
  </si>
  <si>
    <t>RM-013734</t>
  </si>
  <si>
    <t>RM-013735</t>
  </si>
  <si>
    <t>RM-013625</t>
  </si>
  <si>
    <t>RM-013725</t>
  </si>
  <si>
    <t>RM-013726</t>
  </si>
  <si>
    <t>RM-013724</t>
  </si>
  <si>
    <t>NP-02009</t>
  </si>
  <si>
    <t>RM-013738</t>
  </si>
  <si>
    <t>RM-013730</t>
  </si>
  <si>
    <t>RM-013740</t>
  </si>
  <si>
    <t>RM-013739</t>
  </si>
  <si>
    <t>RM-013741</t>
  </si>
  <si>
    <t>RM-013737</t>
  </si>
  <si>
    <t>RM-013731</t>
  </si>
  <si>
    <t>RPWA 2</t>
  </si>
  <si>
    <t>Prio</t>
  </si>
  <si>
    <t>Week received</t>
  </si>
  <si>
    <t>Kolom1</t>
  </si>
  <si>
    <t>total days</t>
  </si>
  <si>
    <t>Week Finished</t>
  </si>
  <si>
    <t>Year Finished</t>
  </si>
  <si>
    <t/>
  </si>
  <si>
    <t>Gemiddelde van total days</t>
  </si>
  <si>
    <t>Week</t>
  </si>
  <si>
    <t>Gemiddelde</t>
  </si>
  <si>
    <t>Aantal</t>
  </si>
  <si>
    <t>Aantal van Type of samples</t>
  </si>
  <si>
    <t>Max van total days</t>
  </si>
  <si>
    <t>Min van total days</t>
  </si>
  <si>
    <t>Date Prio</t>
  </si>
  <si>
    <t>RM-013748</t>
  </si>
  <si>
    <t>RM-013749</t>
  </si>
  <si>
    <t>NP-02011</t>
  </si>
  <si>
    <t>RM-013742</t>
  </si>
  <si>
    <t>RM-013744</t>
  </si>
  <si>
    <t>RM-013745</t>
  </si>
  <si>
    <t>RM-013743</t>
  </si>
  <si>
    <t>RM-013755</t>
  </si>
  <si>
    <t>RM-013756</t>
  </si>
  <si>
    <t>RM-013753</t>
  </si>
  <si>
    <t>NP-02016</t>
  </si>
  <si>
    <t>NP-02017</t>
  </si>
  <si>
    <t>RM-013758</t>
  </si>
  <si>
    <t>RM-013759</t>
  </si>
  <si>
    <t>RM-013760</t>
  </si>
  <si>
    <t>RM-013762</t>
  </si>
  <si>
    <t>RM-013763</t>
  </si>
  <si>
    <t>Column Labels</t>
  </si>
  <si>
    <t>Row Labels</t>
  </si>
  <si>
    <t>Grand Total</t>
  </si>
  <si>
    <t>(blank)</t>
  </si>
  <si>
    <t>RM-013769</t>
  </si>
  <si>
    <t>RM-013768</t>
  </si>
  <si>
    <t>RM-013765</t>
  </si>
  <si>
    <t>RM-013764</t>
  </si>
  <si>
    <t>RM-013766</t>
  </si>
  <si>
    <t>Prio because of OOS other RMENA batch, extra testing needed</t>
  </si>
  <si>
    <t>Prio because of OOS other RVB1 batch</t>
  </si>
  <si>
    <t xml:space="preserve">OOS </t>
  </si>
  <si>
    <t>no time for reporting</t>
  </si>
  <si>
    <t>no CRS standard available</t>
  </si>
  <si>
    <t>RM-013773</t>
  </si>
  <si>
    <t>RM-013775</t>
  </si>
  <si>
    <t>RM-013776</t>
  </si>
  <si>
    <t>RM-013777</t>
  </si>
  <si>
    <t>RM-013771</t>
  </si>
  <si>
    <t>RM-013772</t>
  </si>
  <si>
    <t>RM-013774</t>
  </si>
  <si>
    <t>RM-013754</t>
  </si>
  <si>
    <t>RM-013782</t>
  </si>
  <si>
    <t>no priority, agreed by planning to delay &amp; OOS-2025-014</t>
  </si>
  <si>
    <t>RM-013781</t>
  </si>
  <si>
    <t>ROTC9</t>
  </si>
  <si>
    <t>OOS-2024-086</t>
  </si>
  <si>
    <t>OOS-2024-098</t>
  </si>
  <si>
    <t>OOS-2024-100/101</t>
  </si>
  <si>
    <t>OOS-2024-099</t>
  </si>
  <si>
    <t>OOS-2024-104</t>
  </si>
  <si>
    <t>RM-013790</t>
  </si>
  <si>
    <t>RM-013789</t>
  </si>
  <si>
    <t>RM-013788</t>
  </si>
  <si>
    <t>RM-013787</t>
  </si>
  <si>
    <t>RM-013778</t>
  </si>
  <si>
    <t>RM-013791</t>
  </si>
  <si>
    <t>RM-013786</t>
  </si>
  <si>
    <t>pw</t>
  </si>
  <si>
    <t>RM-013801</t>
  </si>
  <si>
    <t>Strepto analysis failed</t>
  </si>
  <si>
    <t>RM-013798</t>
  </si>
  <si>
    <t>RM-013799</t>
  </si>
  <si>
    <t>RM-013797</t>
  </si>
  <si>
    <t>RM-013800</t>
  </si>
  <si>
    <t>RM-013795</t>
  </si>
  <si>
    <t>RM-013794</t>
  </si>
  <si>
    <t>RM-013796</t>
  </si>
  <si>
    <t>RM-013792</t>
  </si>
  <si>
    <t>RM-013793</t>
  </si>
  <si>
    <t>NP-02020</t>
  </si>
  <si>
    <t>RM-013807</t>
  </si>
  <si>
    <t>RM-013810</t>
  </si>
  <si>
    <t>RM-013804</t>
  </si>
  <si>
    <t>RM-013805</t>
  </si>
  <si>
    <t>RM-013803</t>
  </si>
  <si>
    <t>OOS2025-015, batch rejected</t>
  </si>
  <si>
    <t>RM-013814</t>
  </si>
  <si>
    <t>RM-013815</t>
  </si>
  <si>
    <t>RM-013808</t>
  </si>
  <si>
    <t>Review of analysis took a long time</t>
  </si>
  <si>
    <t>No time for LOD analysis</t>
  </si>
  <si>
    <t>Technician did not fill in the results</t>
  </si>
  <si>
    <t>RM-013806</t>
  </si>
  <si>
    <t>RM-013809</t>
  </si>
  <si>
    <t>Q441651</t>
  </si>
  <si>
    <t>Q441641</t>
  </si>
  <si>
    <t>Q451613</t>
  </si>
  <si>
    <t>Q441643</t>
  </si>
  <si>
    <t>L080724006</t>
  </si>
  <si>
    <t>RM-013823</t>
  </si>
  <si>
    <t>RM-013822</t>
  </si>
  <si>
    <t>RM-013821</t>
  </si>
  <si>
    <t>RM-013802</t>
  </si>
  <si>
    <t>Tests were done 14-feb, but these were reviewed at 17-feb</t>
  </si>
  <si>
    <t>RM-013824</t>
  </si>
  <si>
    <t>RM-013825</t>
  </si>
  <si>
    <t>RM-013820</t>
  </si>
  <si>
    <t>RM-013826</t>
  </si>
  <si>
    <t>RM-013831</t>
  </si>
  <si>
    <t>2 tests necessary which take more time compared to other RM</t>
  </si>
  <si>
    <t>RM-013827</t>
  </si>
  <si>
    <t>RM-013829</t>
  </si>
  <si>
    <t>RM-013828</t>
  </si>
  <si>
    <t>RM-013832</t>
  </si>
  <si>
    <t>NP-02025</t>
  </si>
  <si>
    <t>RM-013830</t>
  </si>
  <si>
    <t>RM-013833</t>
  </si>
  <si>
    <t>RM-013834</t>
  </si>
  <si>
    <t>RM-013836</t>
  </si>
  <si>
    <t>RM-013842</t>
  </si>
  <si>
    <t>NP-02026</t>
  </si>
  <si>
    <t>RM-013847</t>
  </si>
  <si>
    <t>RM-013846</t>
  </si>
  <si>
    <t>RM-013840</t>
  </si>
  <si>
    <t>RM-013835</t>
  </si>
  <si>
    <t>RM-013839</t>
  </si>
  <si>
    <t>RM-013848</t>
  </si>
  <si>
    <t>RM-013841</t>
  </si>
  <si>
    <t>RM-013849</t>
  </si>
  <si>
    <t>RM-013843</t>
  </si>
  <si>
    <t>No personel for release</t>
  </si>
  <si>
    <t>RM-013854</t>
  </si>
  <si>
    <t>RM-013855</t>
  </si>
  <si>
    <t>PW water</t>
  </si>
  <si>
    <t>RM-013860</t>
  </si>
  <si>
    <t>RM-013858</t>
  </si>
  <si>
    <t>RM-013861</t>
  </si>
  <si>
    <t>RM-013859</t>
  </si>
  <si>
    <t>RM-013856</t>
  </si>
  <si>
    <t>RM-013862</t>
  </si>
  <si>
    <t>RM-013863</t>
  </si>
  <si>
    <t>RM-013866</t>
  </si>
  <si>
    <t>RM-013857</t>
  </si>
  <si>
    <t>Subcategory</t>
  </si>
  <si>
    <t>RM-013865</t>
  </si>
  <si>
    <t>RM-013864</t>
  </si>
  <si>
    <t>wm69con</t>
  </si>
  <si>
    <t>Training release RMs</t>
  </si>
  <si>
    <t>Other priorities</t>
  </si>
  <si>
    <t>RM-013879</t>
  </si>
  <si>
    <t>RM-013878</t>
  </si>
  <si>
    <t>RM-013880</t>
  </si>
  <si>
    <t>RM-013872</t>
  </si>
  <si>
    <t>RM-013871</t>
  </si>
  <si>
    <t>RM-013875</t>
  </si>
  <si>
    <t>NP-02035</t>
  </si>
  <si>
    <t>RM-013876</t>
  </si>
  <si>
    <t>OOS-2025-016</t>
  </si>
  <si>
    <t>RM-013881</t>
  </si>
  <si>
    <t>RM-013873</t>
  </si>
  <si>
    <t>RM-013874</t>
  </si>
  <si>
    <t>RM-013877</t>
  </si>
  <si>
    <t>RM-013882</t>
  </si>
  <si>
    <t>RM-013883</t>
  </si>
  <si>
    <t>Rpwa</t>
  </si>
  <si>
    <t>nvt</t>
  </si>
  <si>
    <t>no time for release</t>
  </si>
  <si>
    <t>RM-013891</t>
  </si>
  <si>
    <t>RM-013886</t>
  </si>
  <si>
    <t>RM-013888</t>
  </si>
  <si>
    <t>RM-013887</t>
  </si>
  <si>
    <t>RM-013890</t>
  </si>
  <si>
    <t>RM-013889</t>
  </si>
  <si>
    <t>RM-013894</t>
  </si>
  <si>
    <t>RM-013893</t>
  </si>
  <si>
    <t>RM-013900</t>
  </si>
  <si>
    <t>RM-013901</t>
  </si>
  <si>
    <t>RM-013909</t>
  </si>
  <si>
    <t>Not enough recourses</t>
  </si>
  <si>
    <t>RM-013915</t>
  </si>
  <si>
    <t>RM-013916</t>
  </si>
  <si>
    <t>RM-013912</t>
  </si>
  <si>
    <t>RM-013914</t>
  </si>
  <si>
    <t>Erythro problems</t>
  </si>
  <si>
    <t>analytical report not filled in by analist</t>
  </si>
  <si>
    <t>analytical report incorrect, update needed</t>
  </si>
  <si>
    <t>fail measured</t>
  </si>
  <si>
    <t>Category</t>
  </si>
  <si>
    <t>Week due</t>
  </si>
  <si>
    <t>CAPA-2024-014 - OOS box 1 OTC</t>
  </si>
  <si>
    <t>CAPA-2024-014 - OOS box 165 Erythro 1vd2 OOS</t>
  </si>
  <si>
    <t>CAPA-2024-014 - OOS box 1 Genta, OOS box 1 Doxy</t>
  </si>
  <si>
    <t>Amoxy problem - CAPA-2024-014</t>
  </si>
  <si>
    <t>CAPA-2024-014 - OOS OTC &amp; Ery</t>
  </si>
  <si>
    <t>RM-013922</t>
  </si>
  <si>
    <t>RM-013921</t>
  </si>
  <si>
    <t>RM-013920</t>
  </si>
  <si>
    <t>RM-013907</t>
  </si>
  <si>
    <t>RM-013908</t>
  </si>
  <si>
    <t>RM-013923</t>
  </si>
  <si>
    <t>RM-013918</t>
  </si>
  <si>
    <t>RM-013919</t>
  </si>
  <si>
    <t>Dropdown</t>
  </si>
  <si>
    <t>Sub category</t>
  </si>
  <si>
    <t>Capacity</t>
  </si>
  <si>
    <t>Process</t>
  </si>
  <si>
    <t>Technical</t>
  </si>
  <si>
    <t>Procedure</t>
  </si>
  <si>
    <t>Capacity - Human</t>
  </si>
  <si>
    <t>Capacity - Machine</t>
  </si>
  <si>
    <t>Process - Planning</t>
  </si>
  <si>
    <t>Process - Purchase</t>
  </si>
  <si>
    <t>OOS - Production</t>
  </si>
  <si>
    <t>OOS - Analyse</t>
  </si>
  <si>
    <t>Process - Production</t>
  </si>
  <si>
    <t>Technical - Machine</t>
  </si>
  <si>
    <t>Technical - IT</t>
  </si>
  <si>
    <t>Procuder - Human</t>
  </si>
  <si>
    <t>Technical - method issues</t>
  </si>
  <si>
    <t>OOS erythro</t>
  </si>
  <si>
    <t>Problemen met Erythro method - basislijn niet sabiel, herhaling nodig</t>
  </si>
  <si>
    <t>RM-013924</t>
  </si>
  <si>
    <t>RM-013910</t>
  </si>
  <si>
    <t>RM-013925</t>
  </si>
  <si>
    <t>RM-013928</t>
  </si>
  <si>
    <t>RM-013926</t>
  </si>
  <si>
    <t>RM-013929</t>
  </si>
  <si>
    <t>RM-013927</t>
  </si>
  <si>
    <t>RM-013930</t>
  </si>
  <si>
    <t>RM-013932</t>
  </si>
  <si>
    <t>RM-013931</t>
  </si>
  <si>
    <t>WV86</t>
  </si>
  <si>
    <t>RM-013933</t>
  </si>
  <si>
    <t>RM-013934</t>
  </si>
  <si>
    <t>RM-013937</t>
  </si>
  <si>
    <t>RM-013935</t>
  </si>
  <si>
    <t>RM-013936</t>
  </si>
  <si>
    <t>Fail on Menadione sodium bisulfite, waiting for QA decision</t>
  </si>
  <si>
    <t>Finish date QC</t>
  </si>
  <si>
    <t>RM-013940</t>
  </si>
  <si>
    <t>RM-013939</t>
  </si>
  <si>
    <t>RM-013941</t>
  </si>
  <si>
    <t>RM-013945</t>
  </si>
  <si>
    <t>RM-013943</t>
  </si>
  <si>
    <t>RM-013942</t>
  </si>
  <si>
    <t>RM-013944</t>
  </si>
  <si>
    <t>NP-02044</t>
  </si>
  <si>
    <t>OOS delayed due to absence of QP, this in consultation with planning</t>
  </si>
  <si>
    <t>Days</t>
  </si>
  <si>
    <t>Planned</t>
  </si>
  <si>
    <t>Analyses completed</t>
  </si>
  <si>
    <t>Approval analyses</t>
  </si>
  <si>
    <t>Date received lab</t>
  </si>
  <si>
    <t>error op etiket, template aanpassen</t>
  </si>
  <si>
    <t>RM-013948</t>
  </si>
  <si>
    <t>RM-013949</t>
  </si>
  <si>
    <t>RM-013956</t>
  </si>
  <si>
    <t>RM-013951</t>
  </si>
  <si>
    <t>Fail pH</t>
  </si>
  <si>
    <t>RM-013954</t>
  </si>
  <si>
    <t>RM-013955</t>
  </si>
  <si>
    <t>productieprotocol te laat naar QC</t>
  </si>
  <si>
    <t>RM-013962</t>
  </si>
  <si>
    <t>PW</t>
  </si>
  <si>
    <t>RM-013966</t>
  </si>
  <si>
    <t>RM-013963</t>
  </si>
  <si>
    <t>RM-013967</t>
  </si>
  <si>
    <t>RM-013965</t>
  </si>
  <si>
    <t>RM-013964</t>
  </si>
  <si>
    <t>ova300</t>
  </si>
  <si>
    <t>NP-02047</t>
  </si>
  <si>
    <t>GFI552003</t>
  </si>
  <si>
    <t>RM-013969</t>
  </si>
  <si>
    <t>RM-013970</t>
  </si>
  <si>
    <t>RM-013971</t>
  </si>
  <si>
    <t>RM-013973</t>
  </si>
  <si>
    <t>pH fail</t>
  </si>
  <si>
    <t>appearance fail</t>
  </si>
  <si>
    <t>RM-013981</t>
  </si>
  <si>
    <t>RM-013982</t>
  </si>
  <si>
    <t>POMW</t>
  </si>
  <si>
    <t>NP-02051</t>
  </si>
  <si>
    <t>RM-013977</t>
  </si>
  <si>
    <t>RM-013978</t>
  </si>
  <si>
    <t>RM-013979</t>
  </si>
  <si>
    <t>RM-013976</t>
  </si>
  <si>
    <t>RM-013974</t>
  </si>
  <si>
    <t>Q471653000</t>
  </si>
  <si>
    <t>R061644000</t>
  </si>
  <si>
    <t>RM-013986</t>
  </si>
  <si>
    <t>RM-013987</t>
  </si>
  <si>
    <t>RM-013985</t>
  </si>
  <si>
    <t>R081656</t>
  </si>
  <si>
    <t>R081655</t>
  </si>
  <si>
    <t>R091656</t>
  </si>
  <si>
    <t>R101634</t>
  </si>
  <si>
    <t>R091655</t>
  </si>
  <si>
    <t>R081658</t>
  </si>
  <si>
    <t>28-mar</t>
  </si>
  <si>
    <t>28-mar-2025</t>
  </si>
  <si>
    <t>RM-013990</t>
  </si>
  <si>
    <t>RM-013989</t>
  </si>
  <si>
    <t>RM-013995</t>
  </si>
  <si>
    <t>02apr: afwijking in materiaal gezien bij oplossen, opnieuw bemonsteren en analyseren</t>
  </si>
  <si>
    <t>ASAP</t>
  </si>
  <si>
    <t>RM-013996</t>
  </si>
  <si>
    <t>RM-013997</t>
  </si>
  <si>
    <t>RM-013998</t>
  </si>
  <si>
    <t>RM-014001</t>
  </si>
  <si>
    <t>RM-014002</t>
  </si>
  <si>
    <t>NP-02056</t>
  </si>
  <si>
    <t>RM-014008</t>
  </si>
  <si>
    <t>RM-014007</t>
  </si>
  <si>
    <t>RM-014006</t>
  </si>
  <si>
    <t>weight of betaine print deviated, discussed with QA.</t>
  </si>
  <si>
    <t>citric acid too high, discussed with QA</t>
  </si>
  <si>
    <t>discrepancy in production protocol</t>
  </si>
  <si>
    <t>RM-014014</t>
  </si>
  <si>
    <t>KF analysis performed too late</t>
  </si>
  <si>
    <t>RM-014023</t>
  </si>
  <si>
    <t>RM-014019</t>
  </si>
  <si>
    <t>RM-014021</t>
  </si>
  <si>
    <t>RM-014018</t>
  </si>
  <si>
    <t>RM-014020</t>
  </si>
  <si>
    <t>RM-014010</t>
  </si>
  <si>
    <t>RM-014024</t>
  </si>
  <si>
    <t>RM-014028</t>
  </si>
  <si>
    <t>RM-014025</t>
  </si>
  <si>
    <t>RM-014034</t>
  </si>
  <si>
    <t>RM-014026</t>
  </si>
  <si>
    <t>RM-014016</t>
  </si>
  <si>
    <t>RM-014027</t>
  </si>
  <si>
    <t>RM-014022</t>
  </si>
  <si>
    <t>RM-014017</t>
  </si>
  <si>
    <t>productieprotocol niet bij QC, opgevraagd bij Herbert 07apr, ontvangen 10apr</t>
  </si>
  <si>
    <t>RM-014049</t>
  </si>
  <si>
    <t>RM-014041</t>
  </si>
  <si>
    <t>RM-014052</t>
  </si>
  <si>
    <t>RM-014046</t>
  </si>
  <si>
    <t>NP-02060</t>
  </si>
  <si>
    <t>RM-014040</t>
  </si>
  <si>
    <t>OOS erythro | AAF-2025-003</t>
  </si>
  <si>
    <t>RM-014058</t>
  </si>
  <si>
    <t>TJ</t>
  </si>
  <si>
    <t>Grondstof</t>
  </si>
  <si>
    <t>RM-014053</t>
  </si>
  <si>
    <t>RM-014054</t>
  </si>
  <si>
    <t>RM-014048</t>
  </si>
  <si>
    <t>RM-014050</t>
  </si>
  <si>
    <t>RM-014059</t>
  </si>
  <si>
    <t>RM-014055</t>
  </si>
  <si>
    <t>RM-014056</t>
  </si>
  <si>
    <t>RM-014045</t>
  </si>
  <si>
    <t>RM-014044</t>
  </si>
  <si>
    <t>RM-014043</t>
  </si>
  <si>
    <t>RM-014047</t>
  </si>
  <si>
    <t>RM-014066</t>
  </si>
  <si>
    <t>RM-014063</t>
  </si>
  <si>
    <t>RM-014061</t>
  </si>
  <si>
    <t>RM-014067</t>
  </si>
  <si>
    <t>RM-014068</t>
  </si>
  <si>
    <t>RM-014062</t>
  </si>
  <si>
    <t>RM-014064</t>
  </si>
  <si>
    <t>Analysis too late planned due to gentamycin issues</t>
  </si>
  <si>
    <t>bevrijdingsdag</t>
  </si>
  <si>
    <t>RM-014073</t>
  </si>
  <si>
    <t>RM-014072</t>
  </si>
  <si>
    <t>RM-014080</t>
  </si>
  <si>
    <t>WLv20</t>
  </si>
  <si>
    <t>?</t>
  </si>
  <si>
    <t>OOS-2025-031/034</t>
  </si>
  <si>
    <t>RM-014042</t>
  </si>
  <si>
    <t>OOS-2025-036</t>
  </si>
  <si>
    <t>productieprotocol niet bij QC, opgevraagd door QC bij Ab 23apr</t>
  </si>
  <si>
    <t>RM-014075</t>
  </si>
  <si>
    <t>RM-014082</t>
  </si>
  <si>
    <t>RM-014065</t>
  </si>
  <si>
    <t>RM-014074</t>
  </si>
  <si>
    <t>Obc</t>
  </si>
  <si>
    <t>RM-014076</t>
  </si>
  <si>
    <t>RM-014078</t>
  </si>
  <si>
    <t>RM-014079</t>
  </si>
  <si>
    <t>RM-014084</t>
  </si>
  <si>
    <t>RM-014085</t>
  </si>
  <si>
    <t>RM-014087</t>
  </si>
  <si>
    <t>RM-014086</t>
  </si>
  <si>
    <t>E.B</t>
  </si>
  <si>
    <t>RM-014083</t>
  </si>
  <si>
    <t>RM-014089</t>
  </si>
  <si>
    <t>RM-014092</t>
  </si>
  <si>
    <t>RM-014090</t>
  </si>
  <si>
    <t>NP-02070</t>
  </si>
  <si>
    <t>6</t>
  </si>
  <si>
    <t>RM-014088</t>
  </si>
  <si>
    <t>RM-014091</t>
  </si>
  <si>
    <t>RM-014093</t>
  </si>
  <si>
    <t>RM-014098</t>
  </si>
  <si>
    <t>RM-014099</t>
  </si>
  <si>
    <t>RM-014097</t>
  </si>
  <si>
    <t>RM-014094</t>
  </si>
  <si>
    <t>OOS-2025-017 Amoxy probleem oplosbaarheid</t>
  </si>
  <si>
    <t>analyseop tijd uitgevoerd, onvoldoende resources en andere prio's voor vrijgifte</t>
  </si>
  <si>
    <t>RM-014103</t>
  </si>
  <si>
    <t>RM-014101</t>
  </si>
  <si>
    <t>RM-014102</t>
  </si>
  <si>
    <t>RM-014104</t>
  </si>
  <si>
    <t>RM-014105</t>
  </si>
  <si>
    <t>1</t>
  </si>
  <si>
    <t>Acidifier Oral</t>
  </si>
  <si>
    <t>5</t>
  </si>
  <si>
    <t>MW</t>
  </si>
  <si>
    <t>ap</t>
  </si>
  <si>
    <t>MG</t>
  </si>
  <si>
    <t>Tylosin-100% WS</t>
  </si>
  <si>
    <t>Phosphoric acid 75%</t>
  </si>
  <si>
    <t>RM-014114</t>
  </si>
  <si>
    <t>rw</t>
  </si>
  <si>
    <t>Tylodox 100/100 WS</t>
  </si>
  <si>
    <t>Vita-B Complex Oral</t>
  </si>
  <si>
    <t>ld</t>
  </si>
  <si>
    <t>Doxygenta 100/50 WS</t>
  </si>
  <si>
    <t>01mei2025</t>
  </si>
  <si>
    <t>A.K</t>
  </si>
  <si>
    <t>8</t>
  </si>
  <si>
    <t>RM-014123</t>
  </si>
  <si>
    <t xml:space="preserve">Prio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</si>
</sst>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3]dd/mmm/yy;@"/>
    <numFmt numFmtId="165" formatCode="[$-413]d/mmm/yy;@"/>
    <numFmt numFmtId="166" formatCode="dd/mmm/yyyy"/>
    <numFmt numFmtId="167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72">
    <xf numFmtId="0" fontId="0" fillId="0" borderId="0" xfId="0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  <xf numFmtId="1" fontId="0" fillId="0" borderId="1" xfId="0" applyNumberFormat="1" applyBorder="1"/>
    <xf numFmtId="1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  <xf numFmtId="16" fontId="0" fillId="0" borderId="1" xfId="0" applyNumberFormat="1" applyBorder="1"/>
    <xf numFmtId="16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65" fontId="0" fillId="0" borderId="0" xfId="0" applyNumberFormat="1"/>
    <xf numFmtId="0" fontId="0" fillId="0" borderId="1" xfId="0" quotePrefix="1" applyBorder="1" applyAlignment="1">
      <alignment horizontal="left"/>
    </xf>
    <xf numFmtId="0" fontId="0" fillId="0" borderId="1" xfId="0" applyBorder="1" applyAlignment="1">
      <alignment wrapText="1"/>
    </xf>
    <xf numFmtId="165" fontId="0" fillId="0" borderId="1" xfId="0" applyNumberFormat="1" applyBorder="1"/>
    <xf numFmtId="15" fontId="0" fillId="0" borderId="1" xfId="0" applyNumberFormat="1" applyBorder="1"/>
    <xf numFmtId="15" fontId="0" fillId="0" borderId="1" xfId="0" applyNumberFormat="1" applyBorder="1" applyAlignment="1">
      <alignment horizontal="left"/>
    </xf>
    <xf numFmtId="166" fontId="5" fillId="0" borderId="1" xfId="1" applyNumberFormat="1" applyFont="1" applyBorder="1" applyAlignment="1" applyProtection="1">
      <alignment horizontal="center" vertical="center"/>
      <protection hidden="1"/>
    </xf>
    <xf numFmtId="0" fontId="5" fillId="0" borderId="1" xfId="1" applyFont="1" applyBorder="1" applyAlignment="1" applyProtection="1">
      <alignment horizontal="center" vertical="center"/>
      <protection hidden="1"/>
    </xf>
    <xf numFmtId="15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0" fontId="4" fillId="0" borderId="0" xfId="0" applyFont="1"/>
    <xf numFmtId="0" fontId="0" fillId="0" borderId="2" xfId="0" applyBorder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1" applyFont="1" applyBorder="1" applyAlignment="1" applyProtection="1">
      <alignment horizontal="center" vertical="center"/>
      <protection hidden="1"/>
    </xf>
    <xf numFmtId="0" fontId="0" fillId="0" borderId="1" xfId="1" applyFont="1" applyBorder="1" applyAlignment="1" applyProtection="1">
      <alignment horizontal="left" vertical="center"/>
      <protection hidden="1"/>
    </xf>
    <xf numFmtId="0" fontId="6" fillId="0" borderId="0" xfId="0" applyFont="1"/>
    <xf numFmtId="16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0" fillId="0" borderId="1" xfId="0" quotePrefix="1" applyBorder="1"/>
    <xf numFmtId="166" fontId="5" fillId="0" borderId="1" xfId="0" applyNumberFormat="1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>
      <alignment horizontal="center"/>
    </xf>
    <xf numFmtId="166" fontId="8" fillId="0" borderId="1" xfId="0" applyNumberFormat="1" applyFont="1" applyBorder="1" applyAlignment="1" applyProtection="1">
      <alignment horizontal="center" vertical="center"/>
      <protection hidden="1"/>
    </xf>
    <xf numFmtId="166" fontId="5" fillId="0" borderId="1" xfId="2" applyNumberFormat="1" applyFon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left" vertical="center"/>
      <protection hidden="1"/>
    </xf>
    <xf numFmtId="0" fontId="9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9" fillId="0" borderId="2" xfId="0" applyFont="1" applyBorder="1" applyAlignment="1">
      <alignment horizontal="left" wrapText="1"/>
    </xf>
    <xf numFmtId="1" fontId="9" fillId="0" borderId="2" xfId="0" applyNumberFormat="1" applyFont="1" applyBorder="1" applyAlignment="1">
      <alignment horizontal="left" wrapText="1"/>
    </xf>
    <xf numFmtId="14" fontId="9" fillId="0" borderId="1" xfId="0" applyNumberFormat="1" applyFont="1" applyBorder="1" applyAlignment="1">
      <alignment horizontal="left" wrapText="1"/>
    </xf>
    <xf numFmtId="14" fontId="9" fillId="0" borderId="3" xfId="0" applyNumberFormat="1" applyFont="1" applyBorder="1" applyAlignment="1">
      <alignment horizontal="left" wrapText="1"/>
    </xf>
    <xf numFmtId="14" fontId="8" fillId="0" borderId="3" xfId="0" applyNumberFormat="1" applyFont="1" applyBorder="1" applyAlignment="1" applyProtection="1">
      <alignment horizontal="center" vertical="center"/>
      <protection hidden="1"/>
    </xf>
    <xf numFmtId="14" fontId="5" fillId="0" borderId="3" xfId="0" applyNumberFormat="1" applyFont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/>
    </xf>
    <xf numFmtId="0" fontId="0" fillId="0" borderId="0" xfId="0" pivotButton="1"/>
    <xf numFmtId="14" fontId="9" fillId="0" borderId="2" xfId="0" applyNumberFormat="1" applyFont="1" applyBorder="1" applyAlignment="1">
      <alignment horizontal="left" wrapText="1"/>
    </xf>
    <xf numFmtId="14" fontId="5" fillId="0" borderId="4" xfId="0" applyNumberFormat="1" applyFont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left" vertical="center"/>
      <protection hidden="1"/>
    </xf>
    <xf numFmtId="14" fontId="0" fillId="0" borderId="5" xfId="0" applyNumberFormat="1" applyBorder="1"/>
    <xf numFmtId="0" fontId="0" fillId="0" borderId="5" xfId="0" applyBorder="1"/>
    <xf numFmtId="1" fontId="0" fillId="0" borderId="5" xfId="0" applyNumberFormat="1" applyBorder="1"/>
    <xf numFmtId="0" fontId="10" fillId="0" borderId="1" xfId="0" applyFont="1" applyBorder="1" applyAlignment="1" applyProtection="1">
      <alignment horizontal="left" vertical="center"/>
      <protection hidden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6" fontId="5" fillId="0" borderId="1" xfId="0" quotePrefix="1" applyNumberFormat="1" applyFont="1" applyBorder="1" applyAlignment="1" applyProtection="1">
      <alignment horizontal="center" vertical="center"/>
      <protection hidden="1"/>
    </xf>
    <xf numFmtId="49" fontId="5" fillId="0" borderId="1" xfId="0" quotePrefix="1" applyNumberFormat="1" applyFont="1" applyBorder="1" applyAlignment="1" applyProtection="1">
      <alignment horizontal="center" vertical="center"/>
      <protection hidden="1"/>
    </xf>
    <xf numFmtId="166" fontId="5" fillId="0" borderId="1" xfId="0" quotePrefix="1" applyNumberFormat="1" applyFont="1" applyBorder="1" applyAlignment="1" applyProtection="1">
      <alignment horizontal="center" vertical="center"/>
      <protection locked="0" hidden="1"/>
    </xf>
    <xf numFmtId="166" fontId="5" fillId="0" borderId="0" xfId="0" applyNumberFormat="1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/>
      <protection hidden="1"/>
    </xf>
    <xf numFmtId="1" fontId="5" fillId="0" borderId="0" xfId="0" applyNumberFormat="1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 wrapText="1"/>
      <protection locked="0" hidden="1"/>
    </xf>
    <xf numFmtId="14" fontId="0" fillId="0" borderId="1" xfId="0" applyNumberFormat="1" applyBorder="1" applyAlignment="1">
      <alignment horizontal="right"/>
    </xf>
    <xf numFmtId="0" fontId="9" fillId="0" borderId="2" xfId="0" applyFont="1" applyBorder="1" applyAlignment="1">
      <alignment horizontal="left"/>
    </xf>
    <xf numFmtId="0" fontId="5" fillId="0" borderId="1" xfId="0" quotePrefix="1" applyFont="1" applyBorder="1" applyAlignment="1" applyProtection="1">
      <alignment horizontal="center" vertical="center"/>
      <protection hidden="1"/>
    </xf>
    <xf numFmtId="16" fontId="0" fillId="0" borderId="5" xfId="0" applyNumberFormat="1" applyBorder="1"/>
  </cellXfs>
  <cellStyles count="3">
    <cellStyle name="Normal 2" xfId="1" xr:uid="{CB06B267-FCD6-44D9-9485-5861A7E655BF}"/>
    <cellStyle name="Standaard" xfId="0" builtinId="0"/>
    <cellStyle name="Standaard 2" xfId="2" xr:uid="{C1C8CC7F-271A-4FE7-969C-B4759247F1A4}"/>
  </cellStyles>
  <dxfs count="32"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9" formatCode="d/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0C6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Average number of working days (LAB)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Average!$H$4:$H$8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Average!$I$4:$I$8</c:f>
              <c:numCache>
                <c:formatCode>General</c:formatCode>
                <c:ptCount val="5"/>
                <c:pt idx="0">
                  <c:v>2.2222222222222223</c:v>
                </c:pt>
                <c:pt idx="1">
                  <c:v>4.0588235294117645</c:v>
                </c:pt>
                <c:pt idx="2">
                  <c:v>6</c:v>
                </c:pt>
                <c:pt idx="3">
                  <c:v>8.6385542168674707</c:v>
                </c:pt>
                <c:pt idx="4">
                  <c:v>6.166666666666667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B-4C2A-AA35-1BF33FC1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85632"/>
        <c:axId val="1060186112"/>
      </c:barChart>
      <c:catAx>
        <c:axId val="106018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6112"/>
        <c:crosses val="autoZero"/>
        <c:auto val="1"/>
        <c:lblAlgn val="ctr"/>
        <c:lblOffset val="100"/>
        <c:noMultiLvlLbl val="0"/>
      </c:catAx>
      <c:valAx>
        <c:axId val="10601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</a:t>
                </a:r>
                <a:r>
                  <a:rPr lang="nl-NL" baseline="0"/>
                  <a:t>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 KPI Sheet.xlsx]Average per Category!Draaitabel15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per Category'!$B$1:$B$2</c:f>
              <c:strCache>
                <c:ptCount val="1"/>
                <c:pt idx="0">
                  <c:v>GMP+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per Category'!$A$3:$A$19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</c:strCache>
            </c:strRef>
          </c:cat>
          <c:val>
            <c:numRef>
              <c:f>'Average per Category'!$B$3:$B$19</c:f>
              <c:numCache>
                <c:formatCode>General</c:formatCode>
                <c:ptCount val="16"/>
                <c:pt idx="0">
                  <c:v>5</c:v>
                </c:pt>
                <c:pt idx="1">
                  <c:v>11</c:v>
                </c:pt>
                <c:pt idx="2">
                  <c:v>4.0999999999999996</c:v>
                </c:pt>
                <c:pt idx="3">
                  <c:v>9.7894736842105257</c:v>
                </c:pt>
                <c:pt idx="4">
                  <c:v>8.5</c:v>
                </c:pt>
                <c:pt idx="5">
                  <c:v>10.729166666666666</c:v>
                </c:pt>
                <c:pt idx="6">
                  <c:v>6</c:v>
                </c:pt>
                <c:pt idx="7">
                  <c:v>7.2121212121212119</c:v>
                </c:pt>
                <c:pt idx="8">
                  <c:v>6.5769230769230766</c:v>
                </c:pt>
                <c:pt idx="9">
                  <c:v>4.354838709677419</c:v>
                </c:pt>
                <c:pt idx="10">
                  <c:v>2.6842105263157894</c:v>
                </c:pt>
                <c:pt idx="11">
                  <c:v>6.4347826086956523</c:v>
                </c:pt>
                <c:pt idx="12">
                  <c:v>4.7647058823529411</c:v>
                </c:pt>
                <c:pt idx="13">
                  <c:v>4.5</c:v>
                </c:pt>
                <c:pt idx="14">
                  <c:v>4.6363636363636367</c:v>
                </c:pt>
                <c:pt idx="1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D-4873-B5C4-D2AFEA152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8292000"/>
        <c:axId val="1068296800"/>
      </c:barChart>
      <c:catAx>
        <c:axId val="106829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6800"/>
        <c:crosses val="autoZero"/>
        <c:auto val="1"/>
        <c:lblAlgn val="ctr"/>
        <c:lblOffset val="100"/>
        <c:noMultiLvlLbl val="0"/>
      </c:catAx>
      <c:valAx>
        <c:axId val="10682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1</xdr:row>
      <xdr:rowOff>52387</xdr:rowOff>
    </xdr:from>
    <xdr:to>
      <xdr:col>21</xdr:col>
      <xdr:colOff>561975</xdr:colOff>
      <xdr:row>15</xdr:row>
      <xdr:rowOff>128587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A9617345-48DC-D0D1-FAC1-E692A50F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276223</xdr:colOff>
      <xdr:row>0</xdr:row>
      <xdr:rowOff>28574</xdr:rowOff>
    </xdr:from>
    <xdr:to>
      <xdr:col>25</xdr:col>
      <xdr:colOff>603884</xdr:colOff>
      <xdr:row>24</xdr:row>
      <xdr:rowOff>41909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CD0691B-0EA1-C717-D466-9CAB6992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ke Arts (Interchemie)" refreshedDate="45777.699035763886" createdVersion="8" refreshedVersion="8" minRefreshableVersion="3" recordCount="1009" xr:uid="{836FB16F-9513-4D1E-A149-DF22B382135C}">
  <cacheSource type="worksheet">
    <worksheetSource name="Tabel1"/>
  </cacheSource>
  <cacheFields count="23">
    <cacheField name="Date received lab" numFmtId="14">
      <sharedItems containsNonDate="0" containsDate="1" containsString="0" containsBlank="1" minDate="2024-12-31T00:00:00" maxDate="2025-05-01T00:00:00"/>
    </cacheField>
    <cacheField name="Product code" numFmtId="0">
      <sharedItems containsBlank="1"/>
    </cacheField>
    <cacheField name="Batch number" numFmtId="0">
      <sharedItems containsBlank="1" containsMixedTypes="1" containsNumber="1" containsInteger="1" minValue="45663" maxValue="3533019001" count="975">
        <s v="NP-01992"/>
        <s v="NP-01996"/>
        <s v="NP-01998"/>
        <n v="45663"/>
        <s v="RM-013647"/>
        <s v="RM-013648"/>
        <s v="RM-013635"/>
        <s v="RM-013639"/>
        <s v="RM-013643"/>
        <s v="RM-013644"/>
        <s v="RM-013645"/>
        <s v="RM-013649"/>
        <s v="RM-013650"/>
        <s v="RM-013651"/>
        <s v="RM-013660"/>
        <s v="RM-013535"/>
        <s v="RM-013636"/>
        <s v="RM-013637"/>
        <s v="RM-013638"/>
        <s v="NP-02000"/>
        <s v="NP-02001"/>
        <s v="RM-013616"/>
        <s v="RM-013617"/>
        <s v="RM-013620"/>
        <s v="RM-013615"/>
        <s v="RM-013621"/>
        <s v="RM-013622"/>
        <s v="RM-013662"/>
        <s v="RM-013663"/>
        <n v="458863"/>
        <n v="458961"/>
        <s v="RM-013669"/>
        <s v="RM-013670"/>
        <s v="RM-013672"/>
        <n v="458962"/>
        <s v="RM-013671"/>
        <s v="RPWA"/>
        <s v="NP-02005"/>
        <n v="458755"/>
        <n v="458887"/>
        <n v="458891"/>
        <n v="458959"/>
        <n v="458995"/>
        <s v="RM-013675"/>
        <s v="RM-013676"/>
        <s v="RM-013678"/>
        <s v="RM-013673"/>
        <s v="RM-013674"/>
        <s v="RM-013682"/>
        <s v="RM-013683"/>
        <n v="458856"/>
        <n v="458908"/>
        <n v="458971"/>
        <n v="458982"/>
        <n v="458984"/>
        <n v="458985"/>
        <n v="458986"/>
        <s v="RM-013599"/>
        <s v="RM-013600"/>
        <s v="RM-013609"/>
        <s v="RM-013610"/>
        <s v="RM-013611"/>
        <s v="RM-013612"/>
        <s v="RM-013613"/>
        <s v="RM-013614"/>
        <s v="RM-013680"/>
        <s v="RM-013681"/>
        <s v="RM-013679"/>
        <s v="RM-013684"/>
        <s v="RM-013685"/>
        <s v="RM-013689"/>
        <n v="263472"/>
        <n v="458960"/>
        <n v="458990"/>
        <s v="RM-013601"/>
        <s v="RM-013602"/>
        <s v="RM-013603"/>
        <s v="RM-013604"/>
        <s v="RM-013605"/>
        <s v="RM-013606"/>
        <s v="RM-013607"/>
        <s v="RM-013608"/>
        <s v="RM-013699"/>
        <s v="RM-013700"/>
        <s v="RM-013704"/>
        <s v="NP-02007"/>
        <n v="263473"/>
        <n v="263443"/>
        <n v="458873"/>
        <n v="458969"/>
        <n v="458970"/>
        <s v="RM-013696"/>
        <s v="RM-013697"/>
        <s v="RM-013702"/>
        <s v="RM-013703"/>
        <s v="RM-013705"/>
        <s v="RM-013706"/>
        <s v="RM-013712"/>
        <s v="RM-013713"/>
        <s v="RM-014707"/>
        <n v="263429"/>
        <n v="263471"/>
        <n v="458874"/>
        <n v="458983"/>
        <n v="458989"/>
        <n v="458993"/>
        <s v="RM-013634"/>
        <s v="RM-013667"/>
        <s v="RM-013668"/>
        <n v="200125"/>
        <s v="RM-013701"/>
        <s v="RM-013708"/>
        <s v="RM-013709"/>
        <s v="RM-013710"/>
        <s v="RM-013711"/>
        <s v="RM-013714"/>
        <s v="RM-013715"/>
        <s v="NP-02009"/>
        <n v="458958"/>
        <n v="458978"/>
        <n v="263438"/>
        <n v="263430"/>
        <n v="263477"/>
        <n v="263384"/>
        <n v="263417"/>
        <n v="263445"/>
        <n v="263475"/>
        <n v="458871"/>
        <n v="458925"/>
        <n v="458943"/>
        <s v="RM-013727"/>
        <s v="RM-013728"/>
        <s v="RM-013729"/>
        <s v="NP-02011"/>
        <n v="263453"/>
        <n v="263454"/>
        <n v="263385"/>
        <n v="263424"/>
        <n v="458869"/>
        <n v="458870"/>
        <n v="458931"/>
        <s v="RM-013687"/>
        <s v="RM-013688"/>
        <s v="RM-013734"/>
        <s v="RM-013724"/>
        <s v="RM-013725"/>
        <s v="RM-013726"/>
        <s v="RM-013735"/>
        <n v="263426"/>
        <n v="263431"/>
        <n v="263476"/>
        <n v="263480"/>
        <n v="458872"/>
        <n v="458987"/>
        <s v="RM-013738"/>
        <s v="RM-013730"/>
        <s v="RM-013731"/>
        <s v="RM-013737"/>
        <s v="RM-013739"/>
        <s v="RM-013740"/>
        <s v="RM-013741"/>
        <n v="615484"/>
        <n v="263432"/>
        <n v="263467"/>
        <n v="459042"/>
        <n v="459043"/>
        <s v="RPWA 2"/>
        <s v="RM-013743"/>
        <n v="263455"/>
        <n v="263456"/>
        <n v="263458"/>
        <n v="459039"/>
        <n v="615482"/>
        <s v="RM-013626"/>
        <s v="RM-013627"/>
        <s v="RM-013628"/>
        <s v="RM-013629"/>
        <s v="RM-013630"/>
        <s v="RM-013631"/>
        <s v="RM-013632"/>
        <s v="RM-013633"/>
        <s v="RM-013742"/>
        <s v="RM-013744"/>
        <s v="RM-013745"/>
        <s v="NP-02016"/>
        <s v="NP-02017"/>
        <n v="263408"/>
        <n v="263409"/>
        <n v="263412"/>
        <n v="263413"/>
        <n v="459041"/>
        <s v="RM-013537"/>
        <s v="RM-013538"/>
        <s v="RM-013539"/>
        <s v="RM-013540"/>
        <n v="615483"/>
        <n v="615485"/>
        <n v="263434"/>
        <n v="263468"/>
        <n v="263436"/>
        <n v="263450"/>
        <n v="458988"/>
        <n v="459015"/>
        <n v="459024"/>
        <n v="459040"/>
        <n v="459045"/>
        <s v="RM-013625"/>
        <s v="RM-013753"/>
        <s v="RM-013754"/>
        <n v="263449"/>
        <n v="263414"/>
        <n v="263460"/>
        <n v="263461"/>
        <n v="263489"/>
        <n v="459016"/>
        <n v="459017"/>
        <n v="459018"/>
        <n v="459019"/>
        <n v="459028"/>
        <n v="459029"/>
        <n v="459044"/>
        <n v="459049"/>
        <s v="RM-013755"/>
        <s v="RM-013756"/>
        <n v="263504"/>
        <s v="RM-013758"/>
        <s v="RM-013760"/>
        <n v="263497"/>
        <n v="263492"/>
        <n v="459026"/>
        <n v="459027"/>
        <n v="459046"/>
        <n v="459051"/>
        <s v="RM-013748"/>
        <s v="RM-013749"/>
        <s v="RM-013769"/>
        <s v="RM-013768"/>
        <n v="263464"/>
        <n v="263470"/>
        <n v="263478"/>
        <n v="263479"/>
        <n v="263493"/>
        <n v="263494"/>
        <n v="263496"/>
        <n v="263459"/>
        <n v="458917"/>
        <n v="459030"/>
        <n v="459050"/>
        <s v="RM-013774"/>
        <s v="RM-013771"/>
        <s v="RM-013772"/>
        <s v="RM-013773"/>
        <s v="RM-013775"/>
        <s v="RM-013776"/>
        <s v="RM-013777"/>
        <s v="RM-013782"/>
        <s v="NP-02020"/>
        <n v="263465"/>
        <n v="263466"/>
        <s v="RM-013781"/>
        <n v="458998"/>
        <n v="263498"/>
        <n v="263499"/>
        <s v="RM-013778"/>
        <s v="RM-013786"/>
        <s v="RM-013787"/>
        <s v="RM-013788"/>
        <s v="RM-013789"/>
        <s v="RM-013790"/>
        <s v="RM-013762"/>
        <n v="459036"/>
        <n v="459037"/>
        <s v="RM-013763"/>
        <n v="458905"/>
        <n v="459011"/>
        <n v="459025"/>
        <n v="459032"/>
        <n v="459035"/>
        <n v="459038"/>
        <n v="459083"/>
        <s v="RM-013759"/>
        <s v="RM-013801"/>
        <s v="pw"/>
        <n v="263490"/>
        <n v="263491"/>
        <n v="459012"/>
        <s v="RM-013764"/>
        <s v="RM-013765"/>
        <n v="459071"/>
        <n v="459072"/>
        <s v="RM-013766"/>
        <s v="RM-013807"/>
        <s v="RM-013810"/>
        <s v="RM-013804"/>
        <s v="RM-013805"/>
        <n v="263500"/>
        <n v="263501"/>
        <n v="459034"/>
        <n v="459033"/>
        <n v="263457"/>
        <n v="459073"/>
        <s v="RM-013808"/>
        <n v="459074"/>
        <s v="RM-013802"/>
        <s v="RM-013803"/>
        <s v="RM-013814"/>
        <s v="RM-013815"/>
        <n v="459098"/>
        <n v="459023"/>
        <s v="RM-013806"/>
        <s v="RM-013809"/>
        <s v="Q441651"/>
        <s v="Q441641"/>
        <n v="263511"/>
        <s v="Q451613"/>
        <s v="Q441643"/>
        <n v="263512"/>
        <n v="263482"/>
        <n v="263481"/>
        <n v="458997"/>
        <n v="459021"/>
        <n v="459058"/>
        <n v="458996"/>
        <n v="459020"/>
        <n v="458980"/>
        <s v="L080724006"/>
        <n v="263469"/>
        <n v="263510"/>
        <n v="263505"/>
        <n v="459008"/>
        <n v="459082"/>
        <s v="RM-013791"/>
        <s v="RM-013823"/>
        <s v="RM-013822"/>
        <s v="RM-013821"/>
        <s v="NP-02025"/>
        <n v="459047"/>
        <n v="459048"/>
        <n v="263484"/>
        <n v="459070"/>
        <n v="459090"/>
        <n v="459101"/>
        <n v="459102"/>
        <n v="459104"/>
        <s v="RM-013797"/>
        <s v="RM-013798"/>
        <s v="RM-013799"/>
        <s v="RM-013800"/>
        <n v="263506"/>
        <s v="RM-013824"/>
        <s v="RM-013825"/>
        <s v="RM-013820"/>
        <s v="NP-02026"/>
        <n v="263507"/>
        <s v="RM-013795"/>
        <s v="RM-013794"/>
        <s v="RM-013796"/>
        <s v="RM-013792"/>
        <s v="RM-013793"/>
        <n v="459009"/>
        <n v="459010"/>
        <n v="459109"/>
        <n v="459092"/>
        <n v="263531"/>
        <s v="RM-013826"/>
        <s v="RM-013831"/>
        <n v="263444"/>
        <n v="263462"/>
        <n v="263517"/>
        <n v="459091"/>
        <n v="459093"/>
        <n v="459094"/>
        <n v="459095"/>
        <n v="459111"/>
        <n v="459112"/>
        <n v="263508"/>
        <s v="RM-013827"/>
        <n v="263514"/>
        <n v="263524"/>
        <n v="263541"/>
        <n v="459061"/>
        <n v="459014"/>
        <n v="458972"/>
        <n v="459005"/>
        <n v="263495"/>
        <s v="RM-013834"/>
        <s v="RM-013836"/>
        <s v="RM-013842"/>
        <n v="263463"/>
        <n v="263515"/>
        <n v="263522"/>
        <n v="263538"/>
        <n v="263539"/>
        <n v="459013"/>
        <n v="459110"/>
        <n v="459006"/>
        <n v="615486"/>
        <n v="459022"/>
        <n v="263540"/>
        <s v="RM-013846"/>
        <s v="RM-013847"/>
        <s v="RM-013840"/>
        <s v="RM-013835"/>
        <s v="RM-013839"/>
        <s v="RM-013848"/>
        <s v="RM-013841"/>
        <s v="RM-013849"/>
        <s v="RM-013843"/>
        <n v="263487"/>
        <n v="263521"/>
        <n v="263523"/>
        <n v="459031"/>
        <s v="RM-013854"/>
        <s v="RM-013855"/>
        <s v="PW water"/>
        <s v="NP-02035"/>
        <n v="263488"/>
        <n v="263547"/>
        <n v="459000"/>
        <n v="459001"/>
        <n v="459002"/>
        <n v="459105"/>
        <s v="RM-013860"/>
        <s v="RM-013858"/>
        <s v="RM-013861"/>
        <s v="RM-013859"/>
        <s v="RM-013856"/>
        <s v="RM-013862"/>
        <s v="RM-013863"/>
        <s v="RM-013866"/>
        <n v="263527"/>
        <n v="459003"/>
        <n v="459103"/>
        <s v="RM-013830"/>
        <s v="RM-013829"/>
        <s v="RM-013828"/>
        <s v="RM-013832"/>
        <n v="459054"/>
        <n v="459137"/>
        <s v="RM-013857"/>
        <s v="RM-013865"/>
        <s v="RM-013864"/>
        <n v="263544"/>
        <n v="263452"/>
        <n v="459055"/>
        <n v="458973"/>
        <s v="RM-013833"/>
        <n v="459157"/>
        <n v="459099"/>
        <s v="RM-013881"/>
        <n v="263545"/>
        <n v="263546"/>
        <n v="263525"/>
        <n v="263533"/>
        <n v="459100"/>
        <n v="458974"/>
        <n v="615488"/>
        <n v="459052"/>
        <s v="RM-013875"/>
        <s v="RM-013876"/>
        <s v="RM-013873"/>
        <s v="RM-013874"/>
        <s v="RM-013877"/>
        <s v="RM-013882"/>
        <s v="RM-013883"/>
        <n v="263526"/>
        <n v="263549"/>
        <n v="263532"/>
        <n v="263530"/>
        <n v="263513"/>
        <n v="615489"/>
        <n v="459056"/>
        <n v="615490"/>
        <n v="615491"/>
        <n v="615492"/>
        <n v="615493"/>
        <n v="459134"/>
        <s v="nvt"/>
        <s v="RM-013891"/>
        <s v="RM-013886"/>
        <s v="RM-013888"/>
        <s v="RM-013887"/>
        <n v="263520"/>
        <n v="263542"/>
        <n v="615494"/>
        <n v="459053"/>
        <n v="615495"/>
        <n v="459076"/>
        <n v="615496"/>
        <n v="459057"/>
        <s v="RM-013890"/>
        <s v="RM-013889"/>
        <s v="RM-013914"/>
        <n v="263483"/>
        <n v="263536"/>
        <n v="615497"/>
        <n v="459135"/>
        <n v="459141"/>
        <n v="615498"/>
        <n v="459113"/>
        <n v="263537"/>
        <s v="RM-013879"/>
        <s v="RM-013878"/>
        <n v="459138"/>
        <s v="RM-013880"/>
        <s v="RM-013872"/>
        <s v="RM-013871"/>
        <s v="RM-013909"/>
        <n v="459139"/>
        <s v="RM-013910"/>
        <n v="459154"/>
        <s v="RM-013900"/>
        <s v="RM-013901"/>
        <n v="263557"/>
        <n v="263568"/>
        <s v="RM-013915"/>
        <s v="RM-013912"/>
        <n v="459136"/>
        <n v="459150"/>
        <n v="459156"/>
        <n v="459116"/>
        <n v="459142"/>
        <n v="459151"/>
        <s v="RM-013916"/>
        <n v="263516"/>
        <n v="459114"/>
        <n v="459144"/>
        <n v="458906"/>
        <n v="459143"/>
        <n v="458951"/>
        <n v="459159"/>
        <n v="263528"/>
        <n v="263519"/>
        <n v="263548"/>
        <s v="RM-013894"/>
        <s v="RM-013893"/>
        <n v="459123"/>
        <n v="459124"/>
        <n v="459187"/>
        <n v="459164"/>
        <n v="459165"/>
        <s v="RM-013922"/>
        <s v="RM-013921"/>
        <s v="RM-013920"/>
        <s v="RM-013907"/>
        <s v="RM-013908"/>
        <s v="RM-013923"/>
        <n v="263558"/>
        <n v="263559"/>
        <n v="459147"/>
        <n v="459085"/>
        <n v="459117"/>
        <n v="459106"/>
        <n v="459125"/>
        <n v="459118"/>
        <n v="459146"/>
        <n v="459166"/>
        <n v="459145"/>
        <s v="RM-013918"/>
        <s v="RM-013919"/>
        <s v="RM-013924"/>
        <s v="RM-013925"/>
        <s v="NP-02044"/>
        <n v="263572"/>
        <n v="263560"/>
        <n v="263561"/>
        <n v="263486"/>
        <n v="263485"/>
        <n v="459167"/>
        <n v="459161"/>
        <n v="459155"/>
        <n v="263550"/>
        <n v="263573"/>
        <n v="459148"/>
        <n v="459160"/>
        <n v="459182"/>
        <n v="459127"/>
        <s v="RM-013932"/>
        <s v="RM-013928"/>
        <s v="RM-013929"/>
        <s v="RM-013930"/>
        <s v="RM-013931"/>
        <n v="263554"/>
        <n v="263555"/>
        <n v="459149"/>
        <n v="459158"/>
        <n v="459128"/>
        <n v="45733"/>
        <s v="RM-013933"/>
        <s v="RM-013934"/>
        <s v="RM-013937"/>
        <s v="RM-013935"/>
        <s v="RM-013936"/>
        <n v="263556"/>
        <n v="459129"/>
        <n v="459174"/>
        <n v="459062"/>
        <s v="RM-013940"/>
        <s v="RM-013939"/>
        <s v="RM-013941"/>
        <s v="RM-013945"/>
        <s v="RM-013943"/>
        <s v="RM-013942"/>
        <s v="RM-013944"/>
        <n v="459063"/>
        <n v="459064"/>
        <n v="459065"/>
        <n v="459170"/>
        <s v="RM-013948"/>
        <s v="RM-013949"/>
        <s v="RM-013956"/>
        <s v="NP-02047"/>
        <n v="263596"/>
        <n v="459066"/>
        <n v="459067"/>
        <n v="459068"/>
        <s v="RM-013951"/>
        <s v="RM-013954"/>
        <s v="RM-013955"/>
        <n v="459192"/>
        <n v="459086"/>
        <n v="459162"/>
        <n v="459122"/>
        <n v="459119"/>
        <s v="RM-013926"/>
        <s v="RM-013927"/>
        <n v="50009945"/>
        <s v="RM-013962"/>
        <s v="NP-02051"/>
        <n v="263529"/>
        <n v="263566"/>
        <n v="459075"/>
        <n v="459120"/>
        <n v="459140"/>
        <n v="459077"/>
        <n v="459078"/>
        <s v="RM-013966"/>
        <s v="RM-013963"/>
        <s v="RM-013967"/>
        <s v="RM-013964"/>
        <n v="263551"/>
        <n v="263574"/>
        <n v="263575"/>
        <n v="263552"/>
        <n v="263576"/>
        <n v="459079"/>
        <n v="459177"/>
        <n v="615487"/>
        <n v="459171"/>
        <n v="459198"/>
        <n v="263577"/>
        <n v="263607"/>
        <n v="263590"/>
        <n v="263588"/>
        <n v="459204"/>
        <n v="459199"/>
        <n v="459216"/>
        <s v="GFI552003"/>
        <n v="263562"/>
        <n v="263553"/>
        <n v="263509"/>
        <n v="263601"/>
        <n v="263602"/>
        <n v="459107"/>
        <n v="459126"/>
        <n v="458952"/>
        <n v="459205"/>
        <n v="459179"/>
        <n v="459260"/>
        <s v="Q471653000"/>
        <s v="R061644000"/>
        <s v="RM-013976"/>
        <s v="RM-013977"/>
        <s v="RM-013978"/>
        <s v="RM-013979"/>
        <s v="RM-013981"/>
        <s v="RM-013982"/>
        <n v="263603"/>
        <n v="263604"/>
        <n v="459281"/>
        <n v="459108"/>
        <n v="459206"/>
        <n v="459183"/>
        <n v="459181"/>
        <n v="459184"/>
        <s v="RM-013986"/>
        <s v="RM-013987"/>
        <s v="RM-013985"/>
        <n v="263633"/>
        <n v="263543"/>
        <n v="459121"/>
        <n v="459168"/>
        <s v="RM-013965"/>
        <n v="459185"/>
        <n v="459169"/>
        <n v="263583"/>
        <n v="263581"/>
        <n v="263582"/>
        <n v="263584"/>
        <n v="263608"/>
        <n v="459201"/>
        <n v="459194"/>
        <n v="459133"/>
        <n v="263609"/>
        <n v="263586"/>
        <s v="RM-013969"/>
        <s v="RM-013970"/>
        <n v="459202"/>
        <s v="RM-013971"/>
        <s v="RM-013973"/>
        <n v="263585"/>
        <n v="263587"/>
        <n v="459222"/>
        <n v="459228"/>
        <s v="RM-013974"/>
        <n v="263629"/>
        <n v="263597"/>
        <n v="263598"/>
        <n v="615499"/>
        <n v="459212"/>
        <n v="615500"/>
        <n v="263626"/>
        <n v="459211"/>
        <n v="459200"/>
        <n v="263593"/>
        <n v="263622"/>
        <n v="263630"/>
        <n v="263623"/>
        <n v="263599"/>
        <n v="263580"/>
        <n v="263570"/>
        <n v="263611"/>
        <n v="263571"/>
        <n v="263578"/>
        <n v="263579"/>
        <n v="263612"/>
        <n v="263613"/>
        <n v="263610"/>
        <n v="459176"/>
        <n v="263605"/>
        <n v="263606"/>
        <n v="459234"/>
        <n v="459235"/>
        <n v="615501"/>
        <s v="R081656"/>
        <s v="R081655"/>
        <s v="R091656"/>
        <s v="R101634"/>
        <s v="R091655"/>
        <s v="R081658"/>
        <n v="459195"/>
        <n v="459236"/>
        <n v="459223"/>
        <n v="459276"/>
        <s v="RM-013990"/>
        <s v="RM-013989"/>
        <n v="459084"/>
        <n v="459237"/>
        <n v="459229"/>
        <n v="459230"/>
        <n v="459210"/>
        <n v="459207"/>
        <s v="RM-013995"/>
        <n v="459130"/>
        <n v="459266"/>
        <s v="RM-013996"/>
        <n v="459131"/>
        <n v="459132"/>
        <n v="459225"/>
        <s v="RM-013997"/>
        <n v="459191"/>
        <s v="RM-013998"/>
        <n v="459267"/>
        <n v="459209"/>
        <s v="RM-014001"/>
        <s v="RM-014002"/>
        <s v="NP-02056"/>
        <n v="459214"/>
        <n v="459115"/>
        <s v="RM-014008"/>
        <s v="RM-014007"/>
        <s v="RM-014006"/>
        <n v="459251"/>
        <n v="459213"/>
        <n v="459175"/>
        <n v="263564"/>
        <n v="459249"/>
        <n v="263565"/>
        <n v="263569"/>
        <n v="459180"/>
        <n v="263663"/>
        <n v="459219"/>
        <n v="263692"/>
        <s v="RM-014014"/>
        <n v="263628"/>
        <n v="263653"/>
        <n v="263644"/>
        <s v="RM-014023"/>
        <n v="263594"/>
        <s v="RM-014019"/>
        <s v="RM-014021"/>
        <s v="RM-014018"/>
        <s v="RM-014020"/>
        <s v="RM-014010"/>
        <n v="263661"/>
        <s v="RM-014024"/>
        <s v="RM-014028"/>
        <s v="RM-014025"/>
        <n v="459227"/>
        <s v="RM-014034"/>
        <n v="459217"/>
        <n v="263654"/>
        <n v="263595"/>
        <n v="459178"/>
        <n v="263639"/>
        <n v="459186"/>
        <s v="RM-014026"/>
        <s v="RM-014016"/>
        <s v="RM-014027"/>
        <s v="RM-014022"/>
        <n v="263627"/>
        <s v="RM-014017"/>
        <n v="263624"/>
        <n v="263652"/>
        <n v="459257"/>
        <n v="263625"/>
        <n v="459208"/>
        <n v="459233"/>
        <n v="459246"/>
        <n v="459293"/>
        <n v="3533019001"/>
        <s v="RM-014049"/>
        <n v="459272"/>
        <n v="459172"/>
        <s v="RM-014040"/>
        <n v="459258"/>
        <s v="RM-014041"/>
        <s v="RM-014052"/>
        <n v="459273"/>
        <n v="459173"/>
        <s v="RM-014042"/>
        <s v="RM-014046"/>
        <n v="459232"/>
        <s v="NP-02060"/>
        <n v="459262"/>
        <n v="263591"/>
        <n v="263592"/>
        <n v="263658"/>
        <n v="459220"/>
        <n v="459193"/>
        <n v="263636"/>
        <n v="459197"/>
        <s v="RM-014058"/>
        <n v="263651"/>
        <n v="263664"/>
        <s v="RM-014053"/>
        <s v="RM-014054"/>
        <n v="263637"/>
        <n v="459097"/>
        <n v="263665"/>
        <n v="459215"/>
        <n v="263712"/>
        <s v="RM-014048"/>
        <s v="RM-014050"/>
        <s v="RM-014059"/>
        <n v="459096"/>
        <s v="RM-014055"/>
        <s v="RM-014056"/>
        <n v="459226"/>
        <n v="459221"/>
        <n v="263634"/>
        <n v="459218"/>
        <n v="263672"/>
        <n v="263666"/>
        <n v="459196"/>
        <s v="RM-014045"/>
        <s v="RM-014044"/>
        <n v="263638"/>
        <s v="RM-014043"/>
        <s v="RM-014047"/>
        <s v="RM-014066"/>
        <n v="459163"/>
        <n v="263616"/>
        <n v="459282"/>
        <s v="RM-014063"/>
        <s v="RM-014061"/>
        <s v="RM-014067"/>
        <s v="RM-014068"/>
        <n v="459297"/>
        <n v="459231"/>
        <s v="RM-014062"/>
        <s v="RM-014064"/>
        <n v="263659"/>
        <n v="459290"/>
        <n v="263618"/>
        <n v="263645"/>
        <s v="RM-014073"/>
        <s v="RM-014072"/>
        <s v="RM-014080"/>
        <n v="263617"/>
        <n v="263646"/>
        <n v="263700"/>
        <n v="459245"/>
        <n v="263660"/>
        <s v="RM-014075"/>
        <s v="RM-014082"/>
        <s v="RM-014065"/>
        <s v="RM-014074"/>
        <n v="459298"/>
        <s v="RM-014076"/>
        <s v="RM-014078"/>
        <s v="RM-014079"/>
        <n v="459323"/>
        <n v="263619"/>
        <n v="263631"/>
        <n v="263620"/>
        <n v="263699"/>
        <n v="263615"/>
        <s v="RM-014084"/>
        <n v="459324"/>
        <n v="263589"/>
        <n v="263621"/>
        <n v="263655"/>
        <n v="263669"/>
        <n v="263681"/>
        <n v="459319"/>
        <n v="459328"/>
        <s v="NP-02070"/>
        <s v="RM-014083"/>
        <s v="RM-014085"/>
        <s v="RM-014086"/>
        <s v="RM-014087"/>
        <s v="RM-014089"/>
        <s v="RM-014090"/>
        <s v="RM-014092"/>
        <n v="263668"/>
        <n v="263711"/>
        <s v="RM-014088"/>
        <s v="RM-014091"/>
        <s v="RM-014093"/>
        <s v="RM-014098"/>
        <n v="459283"/>
        <n v="263670"/>
        <n v="263677"/>
        <n v="459284"/>
        <s v="RM-014099"/>
        <s v="RM-014097"/>
        <n v="263647"/>
        <n v="459285"/>
        <s v="RM-014094"/>
        <n v="263727"/>
        <n v="459321"/>
        <n v="459278"/>
        <n v="459277"/>
        <n v="263718"/>
        <n v="459322"/>
        <s v="RM-014103"/>
        <s v="RM-014101"/>
        <s v="RM-014102"/>
        <s v="RM-014104"/>
        <s v="RM-014105"/>
        <n v="459299"/>
        <n v="263706"/>
        <n v="459300"/>
        <n v="263697"/>
        <n v="263667"/>
        <n v="263648"/>
        <n v="263701"/>
        <n v="263632"/>
        <m/>
        <n v="263226" u="1"/>
        <n v="263248" u="1"/>
        <n v="263364" u="1"/>
        <n v="263343" u="1"/>
        <n v="263474" u="1"/>
      </sharedItems>
    </cacheField>
    <cacheField name="Type of samples" numFmtId="0">
      <sharedItems containsBlank="1" count="8">
        <s v="Verpakking"/>
        <s v="RM"/>
        <s v="RM-API"/>
        <s v="GMP+"/>
        <s v="GMP"/>
        <s v="GMP+ Des"/>
        <m/>
        <s v="." u="1"/>
      </sharedItems>
    </cacheField>
    <cacheField name="Duedate" numFmtId="14">
      <sharedItems containsDate="1" containsMixedTypes="1" minDate="2025-01-07T00:00:00" maxDate="2025-05-23T00:00:00"/>
    </cacheField>
    <cacheField name="TAT Target" numFmtId="0">
      <sharedItems containsMixedTypes="1" containsNumber="1" containsInteger="1" minValue="1" maxValue="15"/>
    </cacheField>
    <cacheField name="Planned" numFmtId="0">
      <sharedItems containsNonDate="0" containsDate="1" containsString="0" containsBlank="1" minDate="2025-03-17T00:00:00" maxDate="2025-05-01T00:00:00"/>
    </cacheField>
    <cacheField name="Analyses completed" numFmtId="0">
      <sharedItems containsDate="1" containsBlank="1" containsMixedTypes="1" minDate="2025-03-05T00:00:00" maxDate="2025-05-01T00:00:00"/>
    </cacheField>
    <cacheField name="Approval analyses" numFmtId="0">
      <sharedItems containsDate="1" containsBlank="1" containsMixedTypes="1" minDate="2025-03-05T00:00:00" maxDate="2025-05-01T00:00:00"/>
    </cacheField>
    <cacheField name="Finish date QC" numFmtId="0">
      <sharedItems containsNonDate="0" containsDate="1" containsString="0" containsBlank="1" minDate="2025-01-06T00:00:00" maxDate="2025-05-01T00:00:00"/>
    </cacheField>
    <cacheField name="Days" numFmtId="1">
      <sharedItems containsBlank="1" containsMixedTypes="1" containsNumber="1" containsInteger="1" minValue="-3" maxValue="68"/>
    </cacheField>
    <cacheField name="Prio" numFmtId="0">
      <sharedItems containsBlank="1" count="2">
        <m/>
        <s v="prio"/>
      </sharedItems>
    </cacheField>
    <cacheField name="Date Prio" numFmtId="14">
      <sharedItems containsDate="1" containsBlank="1" containsMixedTypes="1" minDate="2025-01-22T00:00:00" maxDate="2025-05-01T00:00:00"/>
    </cacheField>
    <cacheField name="Reason overdue" numFmtId="0">
      <sharedItems containsBlank="1"/>
    </cacheField>
    <cacheField name="Kolom1" numFmtId="0">
      <sharedItems containsString="0" containsBlank="1" containsNumber="1" containsInteger="1" minValue="1" maxValue="362"/>
    </cacheField>
    <cacheField name="Category" numFmtId="0">
      <sharedItems containsBlank="1"/>
    </cacheField>
    <cacheField name="Subcategory" numFmtId="0">
      <sharedItems containsBlank="1"/>
    </cacheField>
    <cacheField name="Week received" numFmtId="0">
      <sharedItems containsSemiMixedTypes="0" containsString="0" containsNumber="1" containsInteger="1" minValue="1" maxValue="52"/>
    </cacheField>
    <cacheField name="Week due" numFmtId="0">
      <sharedItems containsMixedTypes="1" containsNumber="1" containsInteger="1" minValue="2" maxValue="21"/>
    </cacheField>
    <cacheField name="Week Finished" numFmtId="0">
      <sharedItems containsBlank="1" containsMixedTypes="1" containsNumber="1" containsInteger="1" minValue="2" maxValue="52" count="20">
        <n v="2"/>
        <n v="3"/>
        <n v="4"/>
        <n v="5"/>
        <n v="6"/>
        <n v="9"/>
        <n v="11"/>
        <n v="7"/>
        <n v="13"/>
        <n v="18"/>
        <n v="8"/>
        <n v="17"/>
        <n v="14"/>
        <n v="10"/>
        <n v="16"/>
        <n v="15"/>
        <s v=""/>
        <n v="12"/>
        <m/>
        <n v="52" u="1"/>
      </sharedItems>
    </cacheField>
    <cacheField name="Year Finished" numFmtId="0">
      <sharedItems containsBlank="1" containsMixedTypes="1" containsNumber="1" containsInteger="1" minValue="2025" maxValue="2025"/>
    </cacheField>
    <cacheField name="days overdue" numFmtId="1">
      <sharedItems containsMixedTypes="1" containsNumber="1" containsInteger="1" minValue="-18" maxValue="53"/>
    </cacheField>
    <cacheField name="total days" numFmtId="0">
      <sharedItems containsBlank="1" containsMixedTypes="1" containsNumber="1" containsInteger="1" minValue="-3" maxValue="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9">
  <r>
    <d v="2025-01-06T00:00:00"/>
    <s v="POC28W6"/>
    <x v="0"/>
    <x v="0"/>
    <d v="2025-01-07T00:00:00"/>
    <n v="1"/>
    <m/>
    <m/>
    <m/>
    <d v="2025-01-07T00:00:00"/>
    <n v="1"/>
    <x v="0"/>
    <m/>
    <m/>
    <n v="60"/>
    <m/>
    <m/>
    <n v="2"/>
    <n v="2"/>
    <x v="0"/>
    <n v="2025"/>
    <n v="0"/>
    <n v="1"/>
  </r>
  <r>
    <d v="2025-01-09T00:00:00"/>
    <s v="PWN"/>
    <x v="1"/>
    <x v="0"/>
    <d v="2025-01-10T00:00:00"/>
    <n v="1"/>
    <m/>
    <m/>
    <m/>
    <d v="2025-01-10T00:00:00"/>
    <n v="1"/>
    <x v="0"/>
    <m/>
    <m/>
    <n v="61"/>
    <m/>
    <m/>
    <n v="2"/>
    <n v="2"/>
    <x v="0"/>
    <n v="2025"/>
    <n v="0"/>
    <n v="1"/>
  </r>
  <r>
    <d v="2025-01-09T00:00:00"/>
    <s v="POM"/>
    <x v="2"/>
    <x v="0"/>
    <d v="2025-01-10T00:00:00"/>
    <n v="1"/>
    <m/>
    <m/>
    <m/>
    <d v="2025-01-10T00:00:00"/>
    <n v="1"/>
    <x v="0"/>
    <m/>
    <m/>
    <n v="62"/>
    <m/>
    <m/>
    <n v="2"/>
    <n v="2"/>
    <x v="0"/>
    <n v="2025"/>
    <n v="0"/>
    <n v="1"/>
  </r>
  <r>
    <d v="2025-01-06T00:00:00"/>
    <s v="rpwa"/>
    <x v="3"/>
    <x v="1"/>
    <d v="2025-01-13T00:00:00"/>
    <n v="5"/>
    <m/>
    <m/>
    <m/>
    <d v="2025-01-06T00:00:00"/>
    <n v="0"/>
    <x v="0"/>
    <m/>
    <m/>
    <n v="1"/>
    <m/>
    <m/>
    <n v="2"/>
    <n v="3"/>
    <x v="0"/>
    <n v="2025"/>
    <n v="-5"/>
    <n v="0"/>
  </r>
  <r>
    <d v="2025-01-06T00:00:00"/>
    <s v="RSIO2"/>
    <x v="4"/>
    <x v="1"/>
    <d v="2025-01-13T00:00:00"/>
    <n v="5"/>
    <m/>
    <m/>
    <m/>
    <d v="2025-01-16T00:00:00"/>
    <n v="8"/>
    <x v="0"/>
    <m/>
    <s v="no time for testing because of 2nd control"/>
    <n v="15"/>
    <m/>
    <m/>
    <n v="2"/>
    <n v="3"/>
    <x v="1"/>
    <n v="2025"/>
    <n v="3"/>
    <n v="8"/>
  </r>
  <r>
    <d v="2025-01-06T00:00:00"/>
    <s v="RSIO2"/>
    <x v="5"/>
    <x v="1"/>
    <d v="2025-01-13T00:00:00"/>
    <n v="5"/>
    <m/>
    <m/>
    <m/>
    <d v="2025-01-16T00:00:00"/>
    <n v="8"/>
    <x v="0"/>
    <m/>
    <s v="no time for testing because of 2nd control"/>
    <n v="16"/>
    <m/>
    <m/>
    <n v="2"/>
    <n v="3"/>
    <x v="1"/>
    <n v="2025"/>
    <n v="3"/>
    <n v="8"/>
  </r>
  <r>
    <d v="2025-01-06T00:00:00"/>
    <s v="RVC"/>
    <x v="6"/>
    <x v="1"/>
    <d v="2025-01-13T00:00:00"/>
    <n v="5"/>
    <m/>
    <m/>
    <m/>
    <d v="2025-01-07T00:00:00"/>
    <n v="1"/>
    <x v="0"/>
    <m/>
    <m/>
    <n v="10"/>
    <m/>
    <m/>
    <n v="2"/>
    <n v="3"/>
    <x v="0"/>
    <n v="2025"/>
    <n v="-4"/>
    <n v="1"/>
  </r>
  <r>
    <d v="2025-01-06T00:00:00"/>
    <s v="RNASU"/>
    <x v="7"/>
    <x v="1"/>
    <d v="2025-01-13T00:00:00"/>
    <n v="5"/>
    <m/>
    <m/>
    <m/>
    <d v="2025-01-10T00:00:00"/>
    <n v="4"/>
    <x v="0"/>
    <m/>
    <m/>
    <n v="11"/>
    <m/>
    <m/>
    <n v="2"/>
    <n v="3"/>
    <x v="0"/>
    <n v="2025"/>
    <n v="-1"/>
    <n v="4"/>
  </r>
  <r>
    <d v="2025-01-06T00:00:00"/>
    <s v="RNACL"/>
    <x v="8"/>
    <x v="1"/>
    <d v="2025-01-13T00:00:00"/>
    <n v="5"/>
    <m/>
    <m/>
    <m/>
    <d v="2025-01-07T00:00:00"/>
    <n v="1"/>
    <x v="0"/>
    <m/>
    <m/>
    <n v="12"/>
    <m/>
    <m/>
    <n v="2"/>
    <n v="3"/>
    <x v="0"/>
    <n v="2025"/>
    <n v="-4"/>
    <n v="1"/>
  </r>
  <r>
    <d v="2025-01-06T00:00:00"/>
    <s v="RNACL"/>
    <x v="9"/>
    <x v="1"/>
    <d v="2025-01-13T00:00:00"/>
    <n v="5"/>
    <m/>
    <m/>
    <m/>
    <d v="2025-01-07T00:00:00"/>
    <n v="1"/>
    <x v="0"/>
    <m/>
    <m/>
    <n v="13"/>
    <m/>
    <m/>
    <n v="2"/>
    <n v="3"/>
    <x v="0"/>
    <n v="2025"/>
    <n v="-4"/>
    <n v="1"/>
  </r>
  <r>
    <d v="2025-01-06T00:00:00"/>
    <s v="RNACL"/>
    <x v="10"/>
    <x v="1"/>
    <d v="2025-01-13T00:00:00"/>
    <n v="5"/>
    <m/>
    <m/>
    <m/>
    <d v="2025-01-07T00:00:00"/>
    <n v="1"/>
    <x v="0"/>
    <m/>
    <m/>
    <n v="14"/>
    <m/>
    <m/>
    <n v="2"/>
    <n v="3"/>
    <x v="0"/>
    <n v="2025"/>
    <n v="-4"/>
    <n v="1"/>
  </r>
  <r>
    <d v="2025-01-06T00:00:00"/>
    <s v="RAC80"/>
    <x v="11"/>
    <x v="1"/>
    <d v="2025-01-13T00:00:00"/>
    <n v="5"/>
    <m/>
    <m/>
    <m/>
    <d v="2025-01-07T00:00:00"/>
    <n v="1"/>
    <x v="0"/>
    <m/>
    <m/>
    <n v="17"/>
    <m/>
    <m/>
    <n v="2"/>
    <n v="3"/>
    <x v="0"/>
    <n v="2025"/>
    <n v="-4"/>
    <n v="1"/>
  </r>
  <r>
    <d v="2025-01-06T00:00:00"/>
    <s v="RCITR"/>
    <x v="12"/>
    <x v="1"/>
    <d v="2025-01-13T00:00:00"/>
    <n v="5"/>
    <m/>
    <m/>
    <m/>
    <d v="2025-01-07T00:00:00"/>
    <n v="1"/>
    <x v="0"/>
    <m/>
    <m/>
    <n v="18"/>
    <m/>
    <m/>
    <n v="2"/>
    <n v="3"/>
    <x v="0"/>
    <n v="2025"/>
    <n v="-4"/>
    <n v="1"/>
  </r>
  <r>
    <d v="2025-01-06T00:00:00"/>
    <s v="RCITR8"/>
    <x v="13"/>
    <x v="1"/>
    <d v="2025-01-13T00:00:00"/>
    <n v="5"/>
    <m/>
    <m/>
    <m/>
    <d v="2025-01-07T00:00:00"/>
    <n v="1"/>
    <x v="0"/>
    <m/>
    <m/>
    <n v="19"/>
    <m/>
    <m/>
    <n v="2"/>
    <n v="3"/>
    <x v="0"/>
    <n v="2025"/>
    <n v="-4"/>
    <n v="1"/>
  </r>
  <r>
    <d v="2025-01-07T00:00:00"/>
    <s v="RLCAB"/>
    <x v="14"/>
    <x v="1"/>
    <d v="2025-01-14T00:00:00"/>
    <n v="5"/>
    <m/>
    <m/>
    <m/>
    <d v="2025-01-16T00:00:00"/>
    <n v="7"/>
    <x v="0"/>
    <m/>
    <m/>
    <n v="37"/>
    <m/>
    <m/>
    <n v="2"/>
    <n v="3"/>
    <x v="1"/>
    <n v="2025"/>
    <n v="2"/>
    <n v="7"/>
  </r>
  <r>
    <d v="2025-01-07T00:00:00"/>
    <s v="RGLYC"/>
    <x v="15"/>
    <x v="1"/>
    <d v="2025-01-14T00:00:00"/>
    <n v="5"/>
    <m/>
    <m/>
    <m/>
    <d v="2025-01-24T00:00:00"/>
    <n v="13"/>
    <x v="0"/>
    <m/>
    <s v="OOS-2024-087"/>
    <n v="95"/>
    <m/>
    <m/>
    <n v="2"/>
    <n v="3"/>
    <x v="2"/>
    <n v="2025"/>
    <n v="8"/>
    <n v="13"/>
  </r>
  <r>
    <d v="2025-01-07T00:00:00"/>
    <s v="RLACT"/>
    <x v="16"/>
    <x v="1"/>
    <d v="2025-01-14T00:00:00"/>
    <n v="5"/>
    <m/>
    <m/>
    <m/>
    <d v="2025-01-08T00:00:00"/>
    <n v="1"/>
    <x v="0"/>
    <m/>
    <m/>
    <n v="34"/>
    <m/>
    <m/>
    <n v="2"/>
    <n v="3"/>
    <x v="0"/>
    <n v="2025"/>
    <n v="-4"/>
    <n v="1"/>
  </r>
  <r>
    <d v="2025-01-07T00:00:00"/>
    <s v="RLACT"/>
    <x v="17"/>
    <x v="1"/>
    <d v="2025-01-14T00:00:00"/>
    <n v="5"/>
    <m/>
    <m/>
    <m/>
    <d v="2025-01-08T00:00:00"/>
    <n v="1"/>
    <x v="0"/>
    <m/>
    <m/>
    <n v="35"/>
    <m/>
    <m/>
    <n v="2"/>
    <n v="3"/>
    <x v="0"/>
    <n v="2025"/>
    <n v="-4"/>
    <n v="1"/>
  </r>
  <r>
    <d v="2025-01-07T00:00:00"/>
    <s v="RLACT"/>
    <x v="18"/>
    <x v="1"/>
    <d v="2025-01-14T00:00:00"/>
    <n v="5"/>
    <m/>
    <m/>
    <m/>
    <d v="2025-01-10T00:00:00"/>
    <n v="3"/>
    <x v="0"/>
    <m/>
    <m/>
    <n v="36"/>
    <m/>
    <m/>
    <n v="2"/>
    <n v="3"/>
    <x v="0"/>
    <n v="2025"/>
    <n v="-2"/>
    <n v="3"/>
  </r>
  <r>
    <d v="2025-01-13T00:00:00"/>
    <s v="PWC93"/>
    <x v="19"/>
    <x v="0"/>
    <d v="2025-01-14T00:00:00"/>
    <n v="1"/>
    <m/>
    <m/>
    <m/>
    <d v="2025-01-14T00:00:00"/>
    <n v="1"/>
    <x v="0"/>
    <m/>
    <m/>
    <n v="109"/>
    <m/>
    <m/>
    <n v="3"/>
    <n v="3"/>
    <x v="1"/>
    <n v="2025"/>
    <n v="0"/>
    <n v="1"/>
  </r>
  <r>
    <d v="2025-01-13T00:00:00"/>
    <s v="PWC93G"/>
    <x v="20"/>
    <x v="0"/>
    <d v="2025-01-14T00:00:00"/>
    <n v="1"/>
    <m/>
    <m/>
    <m/>
    <d v="2025-01-14T00:00:00"/>
    <n v="1"/>
    <x v="0"/>
    <m/>
    <m/>
    <n v="110"/>
    <m/>
    <m/>
    <n v="3"/>
    <n v="3"/>
    <x v="1"/>
    <n v="2025"/>
    <n v="0"/>
    <n v="1"/>
  </r>
  <r>
    <d v="2024-12-31T00:00:00"/>
    <s v="RDOXY"/>
    <x v="21"/>
    <x v="2"/>
    <d v="2025-01-15T00:00:00"/>
    <n v="10"/>
    <m/>
    <m/>
    <m/>
    <d v="2025-01-10T00:00:00"/>
    <n v="7"/>
    <x v="0"/>
    <m/>
    <m/>
    <n v="38"/>
    <m/>
    <m/>
    <n v="1"/>
    <n v="3"/>
    <x v="0"/>
    <n v="2025"/>
    <n v="-3"/>
    <n v="7"/>
  </r>
  <r>
    <d v="2024-12-31T00:00:00"/>
    <s v="RDOXY"/>
    <x v="22"/>
    <x v="2"/>
    <d v="2025-01-15T00:00:00"/>
    <n v="10"/>
    <m/>
    <m/>
    <m/>
    <d v="2025-01-10T00:00:00"/>
    <n v="7"/>
    <x v="0"/>
    <m/>
    <m/>
    <n v="39"/>
    <m/>
    <m/>
    <n v="1"/>
    <n v="3"/>
    <x v="0"/>
    <n v="2025"/>
    <n v="-3"/>
    <n v="7"/>
  </r>
  <r>
    <d v="2024-12-31T00:00:00"/>
    <s v="RDOXY"/>
    <x v="23"/>
    <x v="2"/>
    <d v="2025-01-15T00:00:00"/>
    <n v="10"/>
    <m/>
    <m/>
    <m/>
    <d v="2025-01-10T00:00:00"/>
    <n v="7"/>
    <x v="0"/>
    <m/>
    <m/>
    <n v="40"/>
    <m/>
    <m/>
    <n v="1"/>
    <n v="3"/>
    <x v="0"/>
    <n v="2025"/>
    <n v="-3"/>
    <n v="7"/>
  </r>
  <r>
    <d v="2024-12-31T00:00:00"/>
    <s v="RDOXY"/>
    <x v="24"/>
    <x v="2"/>
    <d v="2025-01-15T00:00:00"/>
    <n v="10"/>
    <m/>
    <m/>
    <m/>
    <d v="2025-01-13T00:00:00"/>
    <n v="8"/>
    <x v="0"/>
    <m/>
    <m/>
    <n v="85"/>
    <m/>
    <m/>
    <n v="1"/>
    <n v="3"/>
    <x v="1"/>
    <n v="2025"/>
    <n v="-2"/>
    <n v="8"/>
  </r>
  <r>
    <d v="2024-12-31T00:00:00"/>
    <s v="RDOXY"/>
    <x v="25"/>
    <x v="2"/>
    <d v="2025-01-15T00:00:00"/>
    <n v="10"/>
    <m/>
    <m/>
    <m/>
    <d v="2025-01-13T00:00:00"/>
    <n v="8"/>
    <x v="0"/>
    <m/>
    <m/>
    <n v="86"/>
    <m/>
    <m/>
    <n v="1"/>
    <n v="3"/>
    <x v="1"/>
    <n v="2025"/>
    <n v="-2"/>
    <n v="8"/>
  </r>
  <r>
    <d v="2024-12-31T00:00:00"/>
    <s v="RDOXY"/>
    <x v="26"/>
    <x v="2"/>
    <d v="2025-01-15T00:00:00"/>
    <n v="10"/>
    <m/>
    <m/>
    <m/>
    <d v="2025-01-13T00:00:00"/>
    <n v="8"/>
    <x v="0"/>
    <m/>
    <m/>
    <n v="87"/>
    <m/>
    <m/>
    <n v="1"/>
    <n v="3"/>
    <x v="1"/>
    <n v="2025"/>
    <n v="-2"/>
    <n v="8"/>
  </r>
  <r>
    <d v="2025-01-09T00:00:00"/>
    <s v="RZNSU"/>
    <x v="27"/>
    <x v="1"/>
    <d v="2025-01-16T00:00:00"/>
    <n v="5"/>
    <m/>
    <m/>
    <m/>
    <d v="2025-01-22T00:00:00"/>
    <n v="9"/>
    <x v="0"/>
    <m/>
    <s v="no time to test because of other RM prio's"/>
    <n v="79"/>
    <m/>
    <m/>
    <n v="2"/>
    <n v="3"/>
    <x v="2"/>
    <n v="2025"/>
    <n v="4"/>
    <n v="9"/>
  </r>
  <r>
    <d v="2025-01-09T00:00:00"/>
    <s v="RMGSU"/>
    <x v="28"/>
    <x v="1"/>
    <d v="2025-01-16T00:00:00"/>
    <n v="5"/>
    <m/>
    <m/>
    <m/>
    <d v="2025-01-22T00:00:00"/>
    <n v="9"/>
    <x v="0"/>
    <m/>
    <s v="no time to test because of other RM prio's"/>
    <n v="80"/>
    <m/>
    <m/>
    <n v="2"/>
    <n v="3"/>
    <x v="2"/>
    <n v="2025"/>
    <n v="4"/>
    <n v="9"/>
  </r>
  <r>
    <d v="2025-01-03T00:00:00"/>
    <s v="OEU"/>
    <x v="29"/>
    <x v="3"/>
    <d v="2025-01-17T00:00:00"/>
    <n v="10"/>
    <m/>
    <m/>
    <m/>
    <d v="2025-01-27T00:00:00"/>
    <n v="16"/>
    <x v="0"/>
    <m/>
    <s v="no enough resources for GMP+"/>
    <n v="5"/>
    <m/>
    <m/>
    <n v="1"/>
    <n v="3"/>
    <x v="3"/>
    <n v="2025"/>
    <n v="6"/>
    <n v="16"/>
  </r>
  <r>
    <d v="2025-01-03T00:00:00"/>
    <s v="OVES"/>
    <x v="30"/>
    <x v="3"/>
    <d v="2025-01-17T00:00:00"/>
    <n v="10"/>
    <m/>
    <m/>
    <m/>
    <d v="2025-01-27T00:00:00"/>
    <n v="16"/>
    <x v="0"/>
    <m/>
    <s v="no enough resources for GMP+"/>
    <n v="6"/>
    <m/>
    <m/>
    <n v="1"/>
    <n v="3"/>
    <x v="3"/>
    <n v="2025"/>
    <n v="6"/>
    <n v="16"/>
  </r>
  <r>
    <d v="2025-01-10T00:00:00"/>
    <s v="RVB2NF"/>
    <x v="31"/>
    <x v="1"/>
    <d v="2025-01-17T00:00:00"/>
    <n v="5"/>
    <m/>
    <m/>
    <m/>
    <d v="2025-01-16T00:00:00"/>
    <n v="4"/>
    <x v="0"/>
    <m/>
    <m/>
    <n v="81"/>
    <m/>
    <m/>
    <n v="2"/>
    <n v="3"/>
    <x v="1"/>
    <n v="2025"/>
    <n v="-1"/>
    <n v="4"/>
  </r>
  <r>
    <d v="2025-01-10T00:00:00"/>
    <s v="RVB2NF"/>
    <x v="32"/>
    <x v="1"/>
    <d v="2025-01-17T00:00:00"/>
    <n v="5"/>
    <m/>
    <m/>
    <m/>
    <d v="2025-01-16T00:00:00"/>
    <n v="4"/>
    <x v="0"/>
    <m/>
    <m/>
    <n v="82"/>
    <m/>
    <m/>
    <n v="2"/>
    <n v="3"/>
    <x v="1"/>
    <n v="2025"/>
    <n v="-1"/>
    <n v="4"/>
  </r>
  <r>
    <d v="2025-01-10T00:00:00"/>
    <s v="RVB2"/>
    <x v="33"/>
    <x v="1"/>
    <d v="2025-01-17T00:00:00"/>
    <n v="5"/>
    <m/>
    <m/>
    <m/>
    <d v="2025-01-16T00:00:00"/>
    <n v="4"/>
    <x v="0"/>
    <m/>
    <m/>
    <n v="84"/>
    <m/>
    <m/>
    <n v="2"/>
    <n v="3"/>
    <x v="1"/>
    <n v="2025"/>
    <n v="-1"/>
    <n v="4"/>
  </r>
  <r>
    <d v="2025-01-06T00:00:00"/>
    <s v="OEU"/>
    <x v="34"/>
    <x v="3"/>
    <d v="2025-01-20T00:00:00"/>
    <n v="10"/>
    <m/>
    <m/>
    <m/>
    <d v="2025-01-27T00:00:00"/>
    <n v="15"/>
    <x v="0"/>
    <m/>
    <s v="no enough resources for GMP+"/>
    <n v="9"/>
    <m/>
    <m/>
    <n v="2"/>
    <n v="4"/>
    <x v="3"/>
    <n v="2025"/>
    <n v="5"/>
    <n v="15"/>
  </r>
  <r>
    <d v="2025-01-13T00:00:00"/>
    <s v="RVD3OF5"/>
    <x v="35"/>
    <x v="1"/>
    <d v="2025-01-20T00:00:00"/>
    <n v="5"/>
    <m/>
    <m/>
    <m/>
    <d v="2025-01-16T00:00:00"/>
    <n v="3"/>
    <x v="0"/>
    <m/>
    <m/>
    <n v="83"/>
    <m/>
    <m/>
    <n v="3"/>
    <n v="4"/>
    <x v="1"/>
    <n v="2025"/>
    <n v="-2"/>
    <n v="3"/>
  </r>
  <r>
    <d v="2025-01-13T00:00:00"/>
    <s v="rpwa"/>
    <x v="36"/>
    <x v="1"/>
    <d v="2025-01-20T00:00:00"/>
    <n v="5"/>
    <m/>
    <m/>
    <m/>
    <d v="2025-01-13T00:00:00"/>
    <n v="0"/>
    <x v="0"/>
    <m/>
    <m/>
    <n v="102"/>
    <m/>
    <m/>
    <n v="3"/>
    <n v="4"/>
    <x v="1"/>
    <n v="2025"/>
    <n v="-5"/>
    <n v="0"/>
  </r>
  <r>
    <d v="2025-01-17T00:00:00"/>
    <s v="PWN"/>
    <x v="37"/>
    <x v="0"/>
    <d v="2025-01-20T00:00:00"/>
    <n v="1"/>
    <m/>
    <m/>
    <m/>
    <d v="2025-01-20T00:00:00"/>
    <n v="1"/>
    <x v="0"/>
    <m/>
    <m/>
    <n v="148"/>
    <m/>
    <m/>
    <n v="3"/>
    <n v="4"/>
    <x v="2"/>
    <n v="2025"/>
    <n v="0"/>
    <n v="1"/>
  </r>
  <r>
    <d v="2025-01-07T00:00:00"/>
    <s v="WM6"/>
    <x v="38"/>
    <x v="3"/>
    <d v="2025-01-21T00:00:00"/>
    <n v="10"/>
    <m/>
    <m/>
    <m/>
    <d v="2025-01-27T00:00:00"/>
    <n v="14"/>
    <x v="0"/>
    <m/>
    <s v="no enough resources for GMP+"/>
    <n v="24"/>
    <m/>
    <m/>
    <n v="2"/>
    <n v="4"/>
    <x v="3"/>
    <n v="2025"/>
    <n v="4"/>
    <n v="14"/>
  </r>
  <r>
    <d v="2025-01-07T00:00:00"/>
    <s v="wm69"/>
    <x v="39"/>
    <x v="3"/>
    <d v="2025-01-21T00:00:00"/>
    <n v="10"/>
    <m/>
    <m/>
    <m/>
    <d v="2025-01-27T00:00:00"/>
    <n v="14"/>
    <x v="0"/>
    <m/>
    <m/>
    <n v="26"/>
    <m/>
    <m/>
    <n v="2"/>
    <n v="4"/>
    <x v="3"/>
    <n v="2025"/>
    <n v="4"/>
    <n v="14"/>
  </r>
  <r>
    <d v="2025-01-07T00:00:00"/>
    <s v="wmr"/>
    <x v="40"/>
    <x v="3"/>
    <d v="2025-01-21T00:00:00"/>
    <n v="10"/>
    <m/>
    <m/>
    <m/>
    <d v="2025-01-27T00:00:00"/>
    <n v="14"/>
    <x v="0"/>
    <m/>
    <m/>
    <n v="27"/>
    <m/>
    <m/>
    <n v="2"/>
    <n v="4"/>
    <x v="3"/>
    <n v="2025"/>
    <n v="4"/>
    <n v="14"/>
  </r>
  <r>
    <d v="2025-01-07T00:00:00"/>
    <s v="OTN"/>
    <x v="41"/>
    <x v="3"/>
    <d v="2025-01-21T00:00:00"/>
    <n v="10"/>
    <m/>
    <m/>
    <m/>
    <d v="2025-01-27T00:00:00"/>
    <n v="14"/>
    <x v="0"/>
    <m/>
    <m/>
    <n v="29"/>
    <m/>
    <m/>
    <n v="2"/>
    <n v="4"/>
    <x v="3"/>
    <n v="2025"/>
    <n v="4"/>
    <n v="14"/>
  </r>
  <r>
    <d v="2025-01-07T00:00:00"/>
    <s v="OEU"/>
    <x v="42"/>
    <x v="3"/>
    <d v="2025-01-21T00:00:00"/>
    <n v="10"/>
    <m/>
    <m/>
    <m/>
    <d v="2025-01-27T00:00:00"/>
    <n v="14"/>
    <x v="0"/>
    <m/>
    <s v="no enough resources for GMP+"/>
    <n v="33"/>
    <m/>
    <m/>
    <n v="2"/>
    <n v="4"/>
    <x v="3"/>
    <n v="2025"/>
    <n v="4"/>
    <n v="14"/>
  </r>
  <r>
    <d v="2025-01-14T00:00:00"/>
    <s v="RPEG26"/>
    <x v="43"/>
    <x v="1"/>
    <d v="2025-01-21T00:00:00"/>
    <n v="5"/>
    <m/>
    <m/>
    <m/>
    <d v="2025-01-16T00:00:00"/>
    <n v="2"/>
    <x v="0"/>
    <m/>
    <m/>
    <n v="99"/>
    <m/>
    <m/>
    <n v="3"/>
    <n v="4"/>
    <x v="1"/>
    <n v="2025"/>
    <n v="-3"/>
    <n v="2"/>
  </r>
  <r>
    <d v="2025-01-14T00:00:00"/>
    <s v="RPEG35"/>
    <x v="44"/>
    <x v="1"/>
    <d v="2025-01-21T00:00:00"/>
    <n v="5"/>
    <m/>
    <m/>
    <m/>
    <d v="2025-01-16T00:00:00"/>
    <n v="2"/>
    <x v="0"/>
    <m/>
    <m/>
    <n v="100"/>
    <m/>
    <m/>
    <n v="3"/>
    <n v="4"/>
    <x v="1"/>
    <n v="2025"/>
    <n v="-3"/>
    <n v="2"/>
  </r>
  <r>
    <d v="2025-01-14T00:00:00"/>
    <s v="RVEOF"/>
    <x v="45"/>
    <x v="1"/>
    <d v="2025-01-21T00:00:00"/>
    <n v="5"/>
    <m/>
    <m/>
    <m/>
    <d v="2025-01-16T00:00:00"/>
    <n v="2"/>
    <x v="0"/>
    <m/>
    <m/>
    <n v="101"/>
    <m/>
    <m/>
    <n v="3"/>
    <n v="4"/>
    <x v="1"/>
    <n v="2025"/>
    <n v="-3"/>
    <n v="2"/>
  </r>
  <r>
    <d v="2025-01-14T00:00:00"/>
    <s v="RKCL"/>
    <x v="46"/>
    <x v="1"/>
    <d v="2025-01-21T00:00:00"/>
    <n v="5"/>
    <m/>
    <m/>
    <m/>
    <d v="2025-01-23T00:00:00"/>
    <n v="7"/>
    <x v="0"/>
    <m/>
    <s v="delayed because of other RM prio's"/>
    <n v="111"/>
    <m/>
    <m/>
    <n v="3"/>
    <n v="4"/>
    <x v="2"/>
    <n v="2025"/>
    <n v="2"/>
    <n v="7"/>
  </r>
  <r>
    <d v="2025-01-14T00:00:00"/>
    <s v="RBASE"/>
    <x v="47"/>
    <x v="1"/>
    <d v="2025-01-21T00:00:00"/>
    <n v="5"/>
    <m/>
    <m/>
    <m/>
    <d v="2025-01-16T00:00:00"/>
    <n v="2"/>
    <x v="0"/>
    <m/>
    <m/>
    <n v="112"/>
    <m/>
    <m/>
    <n v="3"/>
    <n v="4"/>
    <x v="1"/>
    <n v="2025"/>
    <n v="-3"/>
    <n v="2"/>
  </r>
  <r>
    <d v="2025-01-14T00:00:00"/>
    <s v="RVAO"/>
    <x v="48"/>
    <x v="1"/>
    <d v="2025-01-21T00:00:00"/>
    <n v="5"/>
    <m/>
    <m/>
    <m/>
    <d v="2025-01-16T00:00:00"/>
    <n v="2"/>
    <x v="0"/>
    <m/>
    <m/>
    <n v="115"/>
    <m/>
    <m/>
    <n v="3"/>
    <n v="4"/>
    <x v="1"/>
    <n v="2025"/>
    <n v="-3"/>
    <n v="2"/>
  </r>
  <r>
    <d v="2025-01-14T00:00:00"/>
    <s v="RVAO"/>
    <x v="49"/>
    <x v="1"/>
    <d v="2025-01-21T00:00:00"/>
    <n v="5"/>
    <m/>
    <m/>
    <m/>
    <d v="2025-01-16T00:00:00"/>
    <n v="2"/>
    <x v="0"/>
    <m/>
    <m/>
    <n v="116"/>
    <m/>
    <m/>
    <n v="3"/>
    <n v="4"/>
    <x v="1"/>
    <n v="2025"/>
    <n v="-3"/>
    <n v="2"/>
  </r>
  <r>
    <d v="2025-01-08T00:00:00"/>
    <s v="WM2"/>
    <x v="50"/>
    <x v="3"/>
    <d v="2025-01-22T00:00:00"/>
    <n v="10"/>
    <m/>
    <m/>
    <m/>
    <d v="2025-01-27T00:00:00"/>
    <n v="13"/>
    <x v="0"/>
    <m/>
    <m/>
    <n v="25"/>
    <m/>
    <m/>
    <n v="2"/>
    <n v="4"/>
    <x v="3"/>
    <n v="2025"/>
    <n v="3"/>
    <n v="13"/>
  </r>
  <r>
    <d v="2025-01-08T00:00:00"/>
    <s v="WM2"/>
    <x v="51"/>
    <x v="3"/>
    <d v="2025-01-22T00:00:00"/>
    <n v="10"/>
    <m/>
    <m/>
    <m/>
    <d v="2025-01-27T00:00:00"/>
    <n v="13"/>
    <x v="0"/>
    <m/>
    <m/>
    <n v="28"/>
    <m/>
    <m/>
    <n v="2"/>
    <n v="4"/>
    <x v="3"/>
    <n v="2025"/>
    <n v="3"/>
    <n v="13"/>
  </r>
  <r>
    <d v="2025-01-08T00:00:00"/>
    <s v="WM2"/>
    <x v="52"/>
    <x v="3"/>
    <d v="2025-01-22T00:00:00"/>
    <n v="10"/>
    <m/>
    <m/>
    <m/>
    <d v="2025-01-27T00:00:00"/>
    <n v="13"/>
    <x v="0"/>
    <m/>
    <m/>
    <n v="30"/>
    <m/>
    <m/>
    <n v="2"/>
    <n v="4"/>
    <x v="3"/>
    <n v="2025"/>
    <n v="3"/>
    <n v="13"/>
  </r>
  <r>
    <d v="2025-01-08T00:00:00"/>
    <s v="WM2"/>
    <x v="53"/>
    <x v="3"/>
    <d v="2025-01-22T00:00:00"/>
    <n v="10"/>
    <m/>
    <m/>
    <m/>
    <d v="2025-01-27T00:00:00"/>
    <n v="13"/>
    <x v="0"/>
    <m/>
    <m/>
    <n v="31"/>
    <m/>
    <m/>
    <n v="2"/>
    <n v="4"/>
    <x v="3"/>
    <n v="2025"/>
    <n v="3"/>
    <n v="13"/>
  </r>
  <r>
    <d v="2025-01-08T00:00:00"/>
    <s v="om4"/>
    <x v="54"/>
    <x v="3"/>
    <d v="2025-01-22T00:00:00"/>
    <n v="10"/>
    <m/>
    <m/>
    <m/>
    <d v="2025-01-27T00:00:00"/>
    <n v="13"/>
    <x v="0"/>
    <m/>
    <m/>
    <n v="57"/>
    <m/>
    <m/>
    <n v="2"/>
    <n v="4"/>
    <x v="3"/>
    <n v="2025"/>
    <n v="3"/>
    <n v="13"/>
  </r>
  <r>
    <d v="2025-01-08T00:00:00"/>
    <s v="OM4"/>
    <x v="55"/>
    <x v="3"/>
    <d v="2025-01-22T00:00:00"/>
    <n v="10"/>
    <m/>
    <m/>
    <m/>
    <d v="2025-01-27T00:00:00"/>
    <n v="13"/>
    <x v="0"/>
    <m/>
    <m/>
    <n v="58"/>
    <m/>
    <m/>
    <n v="2"/>
    <n v="4"/>
    <x v="3"/>
    <n v="2025"/>
    <n v="3"/>
    <n v="13"/>
  </r>
  <r>
    <d v="2025-01-08T00:00:00"/>
    <s v="om4"/>
    <x v="56"/>
    <x v="3"/>
    <d v="2025-01-22T00:00:00"/>
    <n v="10"/>
    <m/>
    <m/>
    <m/>
    <d v="2025-01-27T00:00:00"/>
    <n v="13"/>
    <x v="0"/>
    <m/>
    <m/>
    <n v="32"/>
    <m/>
    <m/>
    <n v="2"/>
    <n v="4"/>
    <x v="3"/>
    <n v="2025"/>
    <n v="3"/>
    <n v="13"/>
  </r>
  <r>
    <d v="2025-01-08T00:00:00"/>
    <s v="ROTC"/>
    <x v="57"/>
    <x v="2"/>
    <d v="2025-01-22T00:00:00"/>
    <n v="10"/>
    <m/>
    <m/>
    <m/>
    <d v="2025-01-28T00:00:00"/>
    <n v="14"/>
    <x v="0"/>
    <m/>
    <s v="no priority, agreed by planning to delay"/>
    <n v="63"/>
    <m/>
    <m/>
    <n v="2"/>
    <n v="4"/>
    <x v="3"/>
    <n v="2025"/>
    <n v="4"/>
    <n v="14"/>
  </r>
  <r>
    <d v="2025-01-08T00:00:00"/>
    <s v="ROTC"/>
    <x v="58"/>
    <x v="2"/>
    <d v="2025-01-22T00:00:00"/>
    <n v="10"/>
    <m/>
    <m/>
    <m/>
    <d v="2025-02-07T00:00:00"/>
    <n v="22"/>
    <x v="0"/>
    <m/>
    <s v="no priority, agreed by planning to delay &amp; OOS-2025-014"/>
    <n v="64"/>
    <m/>
    <m/>
    <n v="2"/>
    <n v="4"/>
    <x v="4"/>
    <n v="2025"/>
    <n v="12"/>
    <n v="22"/>
  </r>
  <r>
    <d v="2025-01-08T00:00:00"/>
    <s v="RTYLG"/>
    <x v="59"/>
    <x v="2"/>
    <d v="2025-01-22T00:00:00"/>
    <n v="10"/>
    <m/>
    <m/>
    <m/>
    <d v="2025-01-24T00:00:00"/>
    <n v="12"/>
    <x v="0"/>
    <m/>
    <s v="no priority, agreed by planning to delay"/>
    <n v="73"/>
    <m/>
    <m/>
    <n v="2"/>
    <n v="4"/>
    <x v="2"/>
    <n v="2025"/>
    <n v="2"/>
    <n v="12"/>
  </r>
  <r>
    <d v="2025-01-08T00:00:00"/>
    <s v="RTYLG"/>
    <x v="60"/>
    <x v="2"/>
    <d v="2025-01-22T00:00:00"/>
    <n v="10"/>
    <m/>
    <m/>
    <m/>
    <d v="2025-01-24T00:00:00"/>
    <n v="12"/>
    <x v="0"/>
    <m/>
    <s v="no priority, agreed by planning to delay"/>
    <n v="74"/>
    <m/>
    <m/>
    <n v="2"/>
    <n v="4"/>
    <x v="2"/>
    <n v="2025"/>
    <n v="2"/>
    <n v="12"/>
  </r>
  <r>
    <d v="2025-01-08T00:00:00"/>
    <s v="RTYLG"/>
    <x v="61"/>
    <x v="2"/>
    <d v="2025-01-22T00:00:00"/>
    <n v="10"/>
    <m/>
    <m/>
    <m/>
    <d v="2025-01-24T00:00:00"/>
    <n v="12"/>
    <x v="0"/>
    <m/>
    <s v="no priority, agreed by planning to delay"/>
    <n v="75"/>
    <m/>
    <m/>
    <n v="2"/>
    <n v="4"/>
    <x v="2"/>
    <n v="2025"/>
    <n v="2"/>
    <n v="12"/>
  </r>
  <r>
    <d v="2025-01-08T00:00:00"/>
    <s v="RTYLG"/>
    <x v="62"/>
    <x v="2"/>
    <d v="2025-01-22T00:00:00"/>
    <n v="10"/>
    <m/>
    <m/>
    <m/>
    <d v="2025-01-24T00:00:00"/>
    <n v="12"/>
    <x v="0"/>
    <m/>
    <s v="no priority, agreed by planning to delay"/>
    <n v="76"/>
    <m/>
    <m/>
    <n v="2"/>
    <n v="4"/>
    <x v="2"/>
    <n v="2025"/>
    <n v="2"/>
    <n v="12"/>
  </r>
  <r>
    <d v="2025-01-08T00:00:00"/>
    <s v="RTYLG"/>
    <x v="63"/>
    <x v="2"/>
    <d v="2025-01-22T00:00:00"/>
    <n v="10"/>
    <m/>
    <m/>
    <m/>
    <d v="2025-01-24T00:00:00"/>
    <n v="12"/>
    <x v="0"/>
    <m/>
    <s v="no priority, agreed by planning to delay"/>
    <n v="77"/>
    <m/>
    <m/>
    <n v="2"/>
    <n v="4"/>
    <x v="2"/>
    <n v="2025"/>
    <n v="2"/>
    <n v="12"/>
  </r>
  <r>
    <d v="2025-01-08T00:00:00"/>
    <s v="RTYLG"/>
    <x v="64"/>
    <x v="2"/>
    <d v="2025-01-22T00:00:00"/>
    <n v="10"/>
    <m/>
    <m/>
    <m/>
    <d v="2025-01-24T00:00:00"/>
    <n v="12"/>
    <x v="0"/>
    <m/>
    <s v="no priority, agreed by planning to delay"/>
    <n v="78"/>
    <m/>
    <m/>
    <n v="2"/>
    <n v="4"/>
    <x v="2"/>
    <n v="2025"/>
    <n v="2"/>
    <n v="12"/>
  </r>
  <r>
    <d v="2025-01-15T00:00:00"/>
    <s v="RVD3P"/>
    <x v="65"/>
    <x v="1"/>
    <d v="2025-01-22T00:00:00"/>
    <n v="5"/>
    <m/>
    <m/>
    <m/>
    <d v="2025-01-16T00:00:00"/>
    <n v="1"/>
    <x v="0"/>
    <m/>
    <m/>
    <n v="113"/>
    <m/>
    <m/>
    <n v="3"/>
    <n v="4"/>
    <x v="1"/>
    <n v="2025"/>
    <n v="-4"/>
    <n v="1"/>
  </r>
  <r>
    <d v="2025-01-15T00:00:00"/>
    <s v="RVD3P"/>
    <x v="66"/>
    <x v="1"/>
    <d v="2025-01-22T00:00:00"/>
    <n v="5"/>
    <m/>
    <m/>
    <m/>
    <d v="2025-01-16T00:00:00"/>
    <n v="1"/>
    <x v="0"/>
    <m/>
    <m/>
    <n v="114"/>
    <m/>
    <m/>
    <n v="3"/>
    <n v="4"/>
    <x v="1"/>
    <n v="2025"/>
    <n v="-4"/>
    <n v="1"/>
  </r>
  <r>
    <d v="2025-01-15T00:00:00"/>
    <s v="RVEP"/>
    <x v="67"/>
    <x v="1"/>
    <d v="2025-01-22T00:00:00"/>
    <n v="5"/>
    <m/>
    <m/>
    <m/>
    <d v="2025-01-16T00:00:00"/>
    <n v="1"/>
    <x v="0"/>
    <m/>
    <m/>
    <n v="126"/>
    <m/>
    <m/>
    <n v="3"/>
    <n v="4"/>
    <x v="1"/>
    <n v="2025"/>
    <n v="-4"/>
    <n v="1"/>
  </r>
  <r>
    <d v="2025-01-15T00:00:00"/>
    <s v="RYEAS"/>
    <x v="68"/>
    <x v="1"/>
    <d v="2025-01-22T00:00:00"/>
    <n v="5"/>
    <m/>
    <m/>
    <m/>
    <d v="2025-01-16T00:00:00"/>
    <n v="1"/>
    <x v="0"/>
    <m/>
    <m/>
    <n v="127"/>
    <m/>
    <m/>
    <n v="3"/>
    <n v="4"/>
    <x v="1"/>
    <n v="2025"/>
    <n v="-4"/>
    <n v="1"/>
  </r>
  <r>
    <d v="2025-01-15T00:00:00"/>
    <s v="RYEAS"/>
    <x v="69"/>
    <x v="1"/>
    <d v="2025-01-22T00:00:00"/>
    <n v="5"/>
    <m/>
    <m/>
    <m/>
    <d v="2025-01-16T00:00:00"/>
    <n v="1"/>
    <x v="0"/>
    <m/>
    <m/>
    <n v="128"/>
    <m/>
    <m/>
    <n v="3"/>
    <n v="4"/>
    <x v="1"/>
    <n v="2025"/>
    <n v="-4"/>
    <n v="1"/>
  </r>
  <r>
    <d v="2025-01-15T00:00:00"/>
    <s v="RFORM"/>
    <x v="70"/>
    <x v="1"/>
    <d v="2025-01-22T00:00:00"/>
    <n v="5"/>
    <m/>
    <m/>
    <m/>
    <d v="2025-01-16T00:00:00"/>
    <n v="1"/>
    <x v="0"/>
    <m/>
    <m/>
    <n v="129"/>
    <m/>
    <m/>
    <n v="3"/>
    <n v="4"/>
    <x v="1"/>
    <n v="2025"/>
    <n v="-4"/>
    <n v="1"/>
  </r>
  <r>
    <d v="2025-01-02T00:00:00"/>
    <s v="wo"/>
    <x v="71"/>
    <x v="4"/>
    <d v="2025-01-23T00:00:00"/>
    <n v="15"/>
    <m/>
    <m/>
    <m/>
    <d v="2025-01-14T00:00:00"/>
    <n v="8"/>
    <x v="0"/>
    <m/>
    <m/>
    <n v="3"/>
    <m/>
    <m/>
    <n v="1"/>
    <n v="4"/>
    <x v="1"/>
    <n v="2025"/>
    <n v="-7"/>
    <n v="8"/>
  </r>
  <r>
    <d v="2025-01-09T00:00:00"/>
    <s v="OVC20"/>
    <x v="72"/>
    <x v="3"/>
    <d v="2025-01-23T00:00:00"/>
    <n v="10"/>
    <m/>
    <m/>
    <m/>
    <d v="2025-01-27T00:00:00"/>
    <n v="12"/>
    <x v="0"/>
    <m/>
    <s v="no enough resources for GMP+"/>
    <n v="54"/>
    <m/>
    <m/>
    <n v="2"/>
    <n v="4"/>
    <x v="3"/>
    <n v="2025"/>
    <n v="2"/>
    <n v="12"/>
  </r>
  <r>
    <d v="2025-01-09T00:00:00"/>
    <s v="ococ"/>
    <x v="73"/>
    <x v="3"/>
    <d v="2025-01-23T00:00:00"/>
    <n v="10"/>
    <m/>
    <m/>
    <m/>
    <d v="2025-01-27T00:00:00"/>
    <n v="12"/>
    <x v="0"/>
    <m/>
    <m/>
    <n v="59"/>
    <m/>
    <m/>
    <n v="2"/>
    <n v="4"/>
    <x v="3"/>
    <n v="2025"/>
    <n v="2"/>
    <n v="12"/>
  </r>
  <r>
    <d v="2025-01-09T00:00:00"/>
    <s v="ROTC"/>
    <x v="74"/>
    <x v="2"/>
    <d v="2025-01-23T00:00:00"/>
    <n v="10"/>
    <m/>
    <m/>
    <m/>
    <d v="2025-01-28T00:00:00"/>
    <n v="13"/>
    <x v="0"/>
    <m/>
    <s v="no priority, agreed by planning to delay"/>
    <n v="65"/>
    <m/>
    <m/>
    <n v="2"/>
    <n v="4"/>
    <x v="3"/>
    <n v="2025"/>
    <n v="3"/>
    <n v="13"/>
  </r>
  <r>
    <d v="2025-01-09T00:00:00"/>
    <s v="ROTC"/>
    <x v="75"/>
    <x v="2"/>
    <d v="2025-01-23T00:00:00"/>
    <n v="10"/>
    <m/>
    <m/>
    <m/>
    <d v="2025-01-28T00:00:00"/>
    <n v="13"/>
    <x v="0"/>
    <m/>
    <s v="no priority, agreed by planning to delay"/>
    <n v="66"/>
    <m/>
    <m/>
    <n v="2"/>
    <n v="4"/>
    <x v="3"/>
    <n v="2025"/>
    <n v="3"/>
    <n v="13"/>
  </r>
  <r>
    <d v="2025-01-09T00:00:00"/>
    <s v="ROTC"/>
    <x v="76"/>
    <x v="2"/>
    <d v="2025-01-23T00:00:00"/>
    <n v="10"/>
    <m/>
    <m/>
    <m/>
    <d v="2025-01-28T00:00:00"/>
    <n v="13"/>
    <x v="0"/>
    <m/>
    <s v="no priority, agreed by planning to delay"/>
    <n v="67"/>
    <m/>
    <m/>
    <n v="2"/>
    <n v="4"/>
    <x v="3"/>
    <n v="2025"/>
    <n v="3"/>
    <n v="13"/>
  </r>
  <r>
    <d v="2025-01-09T00:00:00"/>
    <s v="ROTC"/>
    <x v="77"/>
    <x v="2"/>
    <d v="2025-01-23T00:00:00"/>
    <n v="10"/>
    <m/>
    <m/>
    <m/>
    <d v="2025-01-28T00:00:00"/>
    <n v="13"/>
    <x v="0"/>
    <m/>
    <s v="no priority, agreed by planning to delay"/>
    <n v="68"/>
    <m/>
    <m/>
    <n v="2"/>
    <n v="4"/>
    <x v="3"/>
    <n v="2025"/>
    <n v="3"/>
    <n v="13"/>
  </r>
  <r>
    <d v="2025-01-09T00:00:00"/>
    <s v="ROTC"/>
    <x v="78"/>
    <x v="2"/>
    <d v="2025-01-23T00:00:00"/>
    <n v="10"/>
    <m/>
    <m/>
    <m/>
    <d v="2025-01-28T00:00:00"/>
    <n v="13"/>
    <x v="0"/>
    <m/>
    <s v="no priority, agreed by planning to delay"/>
    <n v="69"/>
    <m/>
    <m/>
    <n v="2"/>
    <n v="4"/>
    <x v="3"/>
    <n v="2025"/>
    <n v="3"/>
    <n v="13"/>
  </r>
  <r>
    <d v="2025-01-09T00:00:00"/>
    <s v="ROTC"/>
    <x v="79"/>
    <x v="2"/>
    <d v="2025-01-23T00:00:00"/>
    <n v="10"/>
    <m/>
    <m/>
    <m/>
    <d v="2025-01-28T00:00:00"/>
    <n v="13"/>
    <x v="0"/>
    <m/>
    <s v="no priority, agreed by planning to delay"/>
    <n v="70"/>
    <m/>
    <m/>
    <n v="2"/>
    <n v="4"/>
    <x v="3"/>
    <n v="2025"/>
    <n v="3"/>
    <n v="13"/>
  </r>
  <r>
    <d v="2025-01-09T00:00:00"/>
    <s v="ROTC"/>
    <x v="80"/>
    <x v="2"/>
    <d v="2025-01-23T00:00:00"/>
    <n v="10"/>
    <m/>
    <m/>
    <m/>
    <d v="2025-01-28T00:00:00"/>
    <n v="13"/>
    <x v="0"/>
    <m/>
    <s v="no priority, agreed by planning to delay"/>
    <n v="71"/>
    <m/>
    <m/>
    <n v="2"/>
    <n v="4"/>
    <x v="3"/>
    <n v="2025"/>
    <n v="3"/>
    <n v="13"/>
  </r>
  <r>
    <d v="2025-01-09T00:00:00"/>
    <s v="ROTC"/>
    <x v="81"/>
    <x v="2"/>
    <d v="2025-01-23T00:00:00"/>
    <n v="10"/>
    <m/>
    <m/>
    <m/>
    <d v="2025-01-28T00:00:00"/>
    <n v="13"/>
    <x v="0"/>
    <m/>
    <s v="no priority, agreed by planning to delay"/>
    <n v="72"/>
    <m/>
    <m/>
    <n v="2"/>
    <n v="4"/>
    <x v="3"/>
    <n v="2025"/>
    <n v="3"/>
    <n v="13"/>
  </r>
  <r>
    <d v="2025-01-16T00:00:00"/>
    <s v="RCITR"/>
    <x v="82"/>
    <x v="1"/>
    <d v="2025-01-23T00:00:00"/>
    <n v="5"/>
    <m/>
    <m/>
    <m/>
    <d v="2025-01-20T00:00:00"/>
    <n v="2"/>
    <x v="0"/>
    <m/>
    <m/>
    <n v="135"/>
    <m/>
    <m/>
    <n v="3"/>
    <n v="4"/>
    <x v="2"/>
    <n v="2025"/>
    <n v="-3"/>
    <n v="2"/>
  </r>
  <r>
    <d v="2025-01-16T00:00:00"/>
    <s v="RGLYC"/>
    <x v="83"/>
    <x v="1"/>
    <d v="2025-01-23T00:00:00"/>
    <n v="5"/>
    <m/>
    <m/>
    <m/>
    <d v="2025-01-20T00:00:00"/>
    <n v="2"/>
    <x v="0"/>
    <m/>
    <m/>
    <n v="138"/>
    <m/>
    <m/>
    <n v="3"/>
    <n v="4"/>
    <x v="2"/>
    <n v="2025"/>
    <n v="-3"/>
    <n v="2"/>
  </r>
  <r>
    <d v="2025-01-16T00:00:00"/>
    <s v="RPA75"/>
    <x v="84"/>
    <x v="1"/>
    <d v="2025-01-23T00:00:00"/>
    <n v="5"/>
    <m/>
    <m/>
    <m/>
    <d v="2025-01-23T00:00:00"/>
    <n v="5"/>
    <x v="1"/>
    <d v="2025-01-22T00:00:00"/>
    <m/>
    <n v="137"/>
    <m/>
    <m/>
    <n v="3"/>
    <n v="4"/>
    <x v="2"/>
    <n v="2025"/>
    <n v="0"/>
    <n v="5"/>
  </r>
  <r>
    <d v="2025-01-22T00:00:00"/>
    <s v="PWO"/>
    <x v="85"/>
    <x v="0"/>
    <d v="2025-01-23T00:00:00"/>
    <n v="1"/>
    <m/>
    <m/>
    <m/>
    <d v="2025-01-23T00:00:00"/>
    <n v="1"/>
    <x v="0"/>
    <m/>
    <m/>
    <n v="186"/>
    <m/>
    <m/>
    <n v="4"/>
    <n v="4"/>
    <x v="2"/>
    <n v="2025"/>
    <n v="0"/>
    <n v="1"/>
  </r>
  <r>
    <d v="2025-01-03T00:00:00"/>
    <s v="wo"/>
    <x v="86"/>
    <x v="4"/>
    <d v="2025-01-24T00:00:00"/>
    <n v="15"/>
    <m/>
    <m/>
    <m/>
    <d v="2025-01-14T00:00:00"/>
    <n v="7"/>
    <x v="0"/>
    <m/>
    <m/>
    <n v="4"/>
    <m/>
    <m/>
    <n v="1"/>
    <n v="4"/>
    <x v="1"/>
    <n v="2025"/>
    <n v="-8"/>
    <n v="7"/>
  </r>
  <r>
    <d v="2025-01-03T00:00:00"/>
    <s v="WNOV"/>
    <x v="87"/>
    <x v="4"/>
    <d v="2025-01-24T00:00:00"/>
    <n v="15"/>
    <m/>
    <m/>
    <m/>
    <d v="2025-01-21T00:00:00"/>
    <n v="12"/>
    <x v="0"/>
    <m/>
    <m/>
    <n v="2"/>
    <m/>
    <m/>
    <n v="1"/>
    <n v="4"/>
    <x v="2"/>
    <n v="2025"/>
    <n v="-3"/>
    <n v="12"/>
  </r>
  <r>
    <d v="2025-01-10T00:00:00"/>
    <s v="OVC20"/>
    <x v="88"/>
    <x v="3"/>
    <d v="2025-01-24T00:00:00"/>
    <n v="10"/>
    <m/>
    <m/>
    <m/>
    <d v="2025-01-27T00:00:00"/>
    <n v="11"/>
    <x v="0"/>
    <m/>
    <s v="no enough resources for GMP+"/>
    <n v="52"/>
    <m/>
    <m/>
    <n v="2"/>
    <n v="4"/>
    <x v="3"/>
    <n v="2025"/>
    <n v="1"/>
    <n v="11"/>
  </r>
  <r>
    <d v="2025-01-10T00:00:00"/>
    <s v="ocap"/>
    <x v="89"/>
    <x v="3"/>
    <d v="2025-01-24T00:00:00"/>
    <n v="10"/>
    <m/>
    <m/>
    <m/>
    <d v="2025-01-27T00:00:00"/>
    <n v="11"/>
    <x v="0"/>
    <m/>
    <s v="no enough resources for GMP+"/>
    <n v="55"/>
    <m/>
    <m/>
    <n v="2"/>
    <n v="4"/>
    <x v="3"/>
    <n v="2025"/>
    <n v="1"/>
    <n v="11"/>
  </r>
  <r>
    <d v="2025-01-10T00:00:00"/>
    <s v="ocap"/>
    <x v="90"/>
    <x v="3"/>
    <d v="2025-01-24T00:00:00"/>
    <n v="10"/>
    <m/>
    <m/>
    <m/>
    <d v="2025-01-27T00:00:00"/>
    <n v="11"/>
    <x v="0"/>
    <m/>
    <s v="no enough resources for GMP+"/>
    <n v="56"/>
    <m/>
    <m/>
    <n v="2"/>
    <n v="4"/>
    <x v="3"/>
    <n v="2025"/>
    <n v="1"/>
    <n v="11"/>
  </r>
  <r>
    <d v="2025-01-17T00:00:00"/>
    <s v="RMENT40"/>
    <x v="91"/>
    <x v="1"/>
    <d v="2025-01-24T00:00:00"/>
    <n v="5"/>
    <m/>
    <m/>
    <m/>
    <d v="2025-01-20T00:00:00"/>
    <n v="1"/>
    <x v="0"/>
    <m/>
    <m/>
    <n v="147"/>
    <m/>
    <m/>
    <n v="3"/>
    <n v="4"/>
    <x v="2"/>
    <n v="2025"/>
    <n v="-4"/>
    <n v="1"/>
  </r>
  <r>
    <d v="2025-01-17T00:00:00"/>
    <s v="REUCA"/>
    <x v="92"/>
    <x v="1"/>
    <d v="2025-01-24T00:00:00"/>
    <n v="5"/>
    <m/>
    <m/>
    <m/>
    <d v="2025-01-20T00:00:00"/>
    <n v="1"/>
    <x v="0"/>
    <m/>
    <m/>
    <n v="146"/>
    <m/>
    <m/>
    <n v="3"/>
    <n v="4"/>
    <x v="2"/>
    <n v="2025"/>
    <n v="-4"/>
    <n v="1"/>
  </r>
  <r>
    <d v="2025-01-17T00:00:00"/>
    <s v="RMENT40"/>
    <x v="93"/>
    <x v="1"/>
    <d v="2025-01-24T00:00:00"/>
    <n v="5"/>
    <m/>
    <m/>
    <m/>
    <d v="2025-01-20T00:00:00"/>
    <n v="1"/>
    <x v="0"/>
    <m/>
    <m/>
    <n v="145"/>
    <m/>
    <m/>
    <n v="3"/>
    <n v="4"/>
    <x v="2"/>
    <n v="2025"/>
    <n v="-4"/>
    <n v="1"/>
  </r>
  <r>
    <d v="2025-01-17T00:00:00"/>
    <s v="RNASU"/>
    <x v="94"/>
    <x v="1"/>
    <d v="2025-01-24T00:00:00"/>
    <n v="5"/>
    <m/>
    <m/>
    <m/>
    <d v="2025-01-22T00:00:00"/>
    <n v="3"/>
    <x v="1"/>
    <d v="2025-01-22T00:00:00"/>
    <m/>
    <n v="142"/>
    <m/>
    <m/>
    <n v="3"/>
    <n v="4"/>
    <x v="2"/>
    <n v="2025"/>
    <n v="-2"/>
    <n v="3"/>
  </r>
  <r>
    <d v="2025-01-17T00:00:00"/>
    <s v="RNABC"/>
    <x v="95"/>
    <x v="1"/>
    <d v="2025-01-24T00:00:00"/>
    <n v="5"/>
    <m/>
    <m/>
    <m/>
    <d v="2025-01-23T00:00:00"/>
    <n v="4"/>
    <x v="1"/>
    <d v="2025-01-22T00:00:00"/>
    <m/>
    <n v="150"/>
    <m/>
    <m/>
    <n v="3"/>
    <n v="4"/>
    <x v="2"/>
    <n v="2025"/>
    <n v="-1"/>
    <n v="4"/>
  </r>
  <r>
    <d v="2025-01-17T00:00:00"/>
    <s v="RCACL"/>
    <x v="96"/>
    <x v="1"/>
    <d v="2025-01-24T00:00:00"/>
    <n v="5"/>
    <m/>
    <m/>
    <m/>
    <d v="2025-01-28T00:00:00"/>
    <n v="7"/>
    <x v="0"/>
    <m/>
    <s v="delayed because of other RM prio's"/>
    <n v="149"/>
    <m/>
    <m/>
    <n v="3"/>
    <n v="4"/>
    <x v="3"/>
    <n v="2025"/>
    <n v="2"/>
    <n v="7"/>
  </r>
  <r>
    <d v="2025-01-17T00:00:00"/>
    <s v="RNACI"/>
    <x v="97"/>
    <x v="1"/>
    <d v="2025-01-24T00:00:00"/>
    <n v="5"/>
    <m/>
    <m/>
    <m/>
    <d v="2025-01-21T00:00:00"/>
    <n v="2"/>
    <x v="0"/>
    <m/>
    <m/>
    <n v="153"/>
    <m/>
    <m/>
    <n v="3"/>
    <n v="4"/>
    <x v="2"/>
    <n v="2025"/>
    <n v="-3"/>
    <n v="2"/>
  </r>
  <r>
    <d v="2025-01-17T00:00:00"/>
    <s v="RNACI"/>
    <x v="98"/>
    <x v="1"/>
    <d v="2025-01-24T00:00:00"/>
    <n v="5"/>
    <m/>
    <m/>
    <m/>
    <d v="2025-01-21T00:00:00"/>
    <n v="2"/>
    <x v="0"/>
    <m/>
    <m/>
    <n v="152"/>
    <m/>
    <m/>
    <n v="3"/>
    <n v="4"/>
    <x v="2"/>
    <n v="2025"/>
    <n v="-3"/>
    <n v="2"/>
  </r>
  <r>
    <d v="2025-01-17T00:00:00"/>
    <s v="RDP75"/>
    <x v="99"/>
    <x v="1"/>
    <d v="2025-01-24T00:00:00"/>
    <n v="5"/>
    <m/>
    <m/>
    <m/>
    <d v="2025-01-20T00:00:00"/>
    <n v="1"/>
    <x v="0"/>
    <m/>
    <m/>
    <n v="144"/>
    <m/>
    <m/>
    <n v="3"/>
    <n v="4"/>
    <x v="2"/>
    <n v="2025"/>
    <n v="-4"/>
    <n v="1"/>
  </r>
  <r>
    <d v="2025-01-06T00:00:00"/>
    <s v="wnov"/>
    <x v="100"/>
    <x v="4"/>
    <d v="2025-01-27T00:00:00"/>
    <n v="15"/>
    <m/>
    <m/>
    <m/>
    <d v="2025-01-21T00:00:00"/>
    <n v="11"/>
    <x v="0"/>
    <m/>
    <m/>
    <n v="7"/>
    <m/>
    <m/>
    <n v="2"/>
    <n v="5"/>
    <x v="2"/>
    <n v="2025"/>
    <n v="-4"/>
    <n v="11"/>
  </r>
  <r>
    <d v="2025-01-06T00:00:00"/>
    <s v="wnov"/>
    <x v="101"/>
    <x v="4"/>
    <d v="2025-01-27T00:00:00"/>
    <n v="15"/>
    <m/>
    <m/>
    <m/>
    <d v="2025-01-21T00:00:00"/>
    <n v="11"/>
    <x v="0"/>
    <m/>
    <m/>
    <n v="8"/>
    <m/>
    <m/>
    <n v="2"/>
    <n v="5"/>
    <x v="2"/>
    <n v="2025"/>
    <n v="-4"/>
    <n v="11"/>
  </r>
  <r>
    <d v="2025-01-13T00:00:00"/>
    <s v="OVC20"/>
    <x v="102"/>
    <x v="3"/>
    <d v="2025-01-27T00:00:00"/>
    <n v="10"/>
    <m/>
    <m/>
    <m/>
    <d v="2025-01-27T00:00:00"/>
    <n v="10"/>
    <x v="0"/>
    <m/>
    <m/>
    <n v="53"/>
    <m/>
    <m/>
    <n v="3"/>
    <n v="5"/>
    <x v="3"/>
    <n v="2025"/>
    <n v="0"/>
    <n v="10"/>
  </r>
  <r>
    <d v="2025-01-13T00:00:00"/>
    <s v="OVC20"/>
    <x v="103"/>
    <x v="3"/>
    <d v="2025-01-27T00:00:00"/>
    <n v="10"/>
    <m/>
    <m/>
    <m/>
    <d v="2025-01-27T00:00:00"/>
    <n v="10"/>
    <x v="0"/>
    <m/>
    <m/>
    <n v="90"/>
    <m/>
    <m/>
    <n v="3"/>
    <n v="5"/>
    <x v="3"/>
    <n v="2025"/>
    <n v="0"/>
    <n v="10"/>
  </r>
  <r>
    <d v="2025-01-13T00:00:00"/>
    <s v="OGA"/>
    <x v="104"/>
    <x v="3"/>
    <d v="2025-01-27T00:00:00"/>
    <n v="10"/>
    <m/>
    <m/>
    <m/>
    <d v="2025-01-27T00:00:00"/>
    <n v="10"/>
    <x v="0"/>
    <m/>
    <m/>
    <n v="91"/>
    <m/>
    <m/>
    <n v="3"/>
    <n v="5"/>
    <x v="3"/>
    <n v="2025"/>
    <n v="0"/>
    <n v="10"/>
  </r>
  <r>
    <d v="2025-01-13T00:00:00"/>
    <s v="OBC"/>
    <x v="105"/>
    <x v="3"/>
    <d v="2025-01-27T00:00:00"/>
    <n v="10"/>
    <m/>
    <m/>
    <m/>
    <d v="2025-02-25T00:00:00"/>
    <n v="31"/>
    <x v="0"/>
    <m/>
    <s v="no enough resources for GMP+"/>
    <n v="92"/>
    <m/>
    <m/>
    <n v="3"/>
    <n v="5"/>
    <x v="5"/>
    <n v="2025"/>
    <n v="21"/>
    <n v="31"/>
  </r>
  <r>
    <d v="2025-01-13T00:00:00"/>
    <s v="RCOLI"/>
    <x v="106"/>
    <x v="2"/>
    <d v="2025-01-27T00:00:00"/>
    <n v="10"/>
    <m/>
    <m/>
    <m/>
    <d v="2025-03-10T00:00:00"/>
    <n v="40"/>
    <x v="0"/>
    <m/>
    <s v="no CRS standard available"/>
    <n v="96"/>
    <m/>
    <m/>
    <n v="3"/>
    <n v="5"/>
    <x v="6"/>
    <n v="2025"/>
    <n v="30"/>
    <n v="40"/>
  </r>
  <r>
    <d v="2025-01-13T00:00:00"/>
    <s v="RLINC"/>
    <x v="107"/>
    <x v="2"/>
    <d v="2025-01-27T00:00:00"/>
    <n v="10"/>
    <m/>
    <m/>
    <m/>
    <d v="2025-01-29T00:00:00"/>
    <n v="12"/>
    <x v="0"/>
    <m/>
    <m/>
    <n v="97"/>
    <m/>
    <m/>
    <n v="3"/>
    <n v="5"/>
    <x v="3"/>
    <n v="2025"/>
    <n v="2"/>
    <n v="12"/>
  </r>
  <r>
    <d v="2025-01-13T00:00:00"/>
    <s v="RLINC"/>
    <x v="108"/>
    <x v="2"/>
    <d v="2025-01-27T00:00:00"/>
    <n v="10"/>
    <m/>
    <m/>
    <m/>
    <d v="2025-01-29T00:00:00"/>
    <n v="12"/>
    <x v="0"/>
    <m/>
    <m/>
    <n v="98"/>
    <m/>
    <m/>
    <n v="3"/>
    <n v="5"/>
    <x v="3"/>
    <n v="2025"/>
    <n v="2"/>
    <n v="12"/>
  </r>
  <r>
    <d v="2025-01-20T00:00:00"/>
    <s v="rpwa"/>
    <x v="109"/>
    <x v="1"/>
    <d v="2025-01-27T00:00:00"/>
    <n v="5"/>
    <m/>
    <m/>
    <m/>
    <d v="2025-01-21T00:00:00"/>
    <n v="1"/>
    <x v="0"/>
    <m/>
    <m/>
    <n v="158"/>
    <m/>
    <m/>
    <n v="4"/>
    <n v="5"/>
    <x v="2"/>
    <n v="2025"/>
    <n v="-4"/>
    <n v="1"/>
  </r>
  <r>
    <d v="2025-01-20T00:00:00"/>
    <s v="RFECL"/>
    <x v="110"/>
    <x v="1"/>
    <d v="2025-01-27T00:00:00"/>
    <n v="5"/>
    <m/>
    <m/>
    <m/>
    <d v="2025-01-23T00:00:00"/>
    <n v="3"/>
    <x v="1"/>
    <d v="2025-01-23T00:00:00"/>
    <m/>
    <n v="163"/>
    <m/>
    <m/>
    <n v="4"/>
    <n v="5"/>
    <x v="2"/>
    <n v="2025"/>
    <n v="-2"/>
    <n v="3"/>
  </r>
  <r>
    <d v="2025-01-20T00:00:00"/>
    <s v="RCC75"/>
    <x v="111"/>
    <x v="1"/>
    <d v="2025-01-27T00:00:00"/>
    <n v="5"/>
    <m/>
    <m/>
    <m/>
    <d v="2025-01-24T00:00:00"/>
    <n v="4"/>
    <x v="0"/>
    <m/>
    <m/>
    <n v="164"/>
    <m/>
    <m/>
    <n v="4"/>
    <n v="5"/>
    <x v="2"/>
    <n v="2025"/>
    <n v="-1"/>
    <n v="4"/>
  </r>
  <r>
    <d v="2025-01-20T00:00:00"/>
    <s v="RSIO2"/>
    <x v="112"/>
    <x v="1"/>
    <d v="2025-01-27T00:00:00"/>
    <n v="5"/>
    <m/>
    <m/>
    <m/>
    <d v="2025-01-29T00:00:00"/>
    <n v="7"/>
    <x v="0"/>
    <m/>
    <s v="delayed because of other RM prio's"/>
    <n v="165"/>
    <m/>
    <m/>
    <n v="4"/>
    <n v="5"/>
    <x v="3"/>
    <n v="2025"/>
    <n v="2"/>
    <n v="7"/>
  </r>
  <r>
    <d v="2025-01-20T00:00:00"/>
    <s v="RNACO"/>
    <x v="113"/>
    <x v="1"/>
    <d v="2025-01-27T00:00:00"/>
    <n v="5"/>
    <m/>
    <m/>
    <m/>
    <d v="2025-01-28T00:00:00"/>
    <n v="6"/>
    <x v="0"/>
    <m/>
    <m/>
    <n v="166"/>
    <m/>
    <m/>
    <n v="4"/>
    <n v="5"/>
    <x v="3"/>
    <n v="2025"/>
    <n v="1"/>
    <n v="6"/>
  </r>
  <r>
    <d v="2025-01-20T00:00:00"/>
    <s v="RSORB70"/>
    <x v="114"/>
    <x v="1"/>
    <d v="2025-01-27T00:00:00"/>
    <n v="5"/>
    <m/>
    <m/>
    <m/>
    <d v="2025-01-29T00:00:00"/>
    <n v="7"/>
    <x v="0"/>
    <m/>
    <m/>
    <n v="167"/>
    <m/>
    <m/>
    <n v="4"/>
    <n v="5"/>
    <x v="3"/>
    <n v="2025"/>
    <n v="2"/>
    <n v="7"/>
  </r>
  <r>
    <d v="2025-01-20T00:00:00"/>
    <s v="RBENA"/>
    <x v="115"/>
    <x v="1"/>
    <d v="2025-01-27T00:00:00"/>
    <n v="5"/>
    <m/>
    <m/>
    <m/>
    <d v="2025-01-24T00:00:00"/>
    <n v="4"/>
    <x v="0"/>
    <m/>
    <m/>
    <n v="168"/>
    <m/>
    <m/>
    <n v="4"/>
    <n v="5"/>
    <x v="2"/>
    <n v="2025"/>
    <n v="-1"/>
    <n v="4"/>
  </r>
  <r>
    <d v="2025-01-20T00:00:00"/>
    <s v="RBENA"/>
    <x v="116"/>
    <x v="1"/>
    <d v="2025-01-27T00:00:00"/>
    <n v="5"/>
    <m/>
    <m/>
    <m/>
    <d v="2025-01-24T00:00:00"/>
    <n v="4"/>
    <x v="0"/>
    <m/>
    <m/>
    <n v="169"/>
    <m/>
    <m/>
    <n v="4"/>
    <n v="5"/>
    <x v="2"/>
    <n v="2025"/>
    <n v="-1"/>
    <n v="4"/>
  </r>
  <r>
    <d v="2025-01-24T00:00:00"/>
    <s v="POC28W6"/>
    <x v="117"/>
    <x v="0"/>
    <d v="2025-01-27T00:00:00"/>
    <n v="1"/>
    <m/>
    <m/>
    <m/>
    <d v="2025-01-27T00:00:00"/>
    <n v="1"/>
    <x v="0"/>
    <m/>
    <m/>
    <n v="224"/>
    <m/>
    <m/>
    <n v="4"/>
    <n v="5"/>
    <x v="3"/>
    <n v="2025"/>
    <n v="0"/>
    <n v="1"/>
  </r>
  <r>
    <d v="2025-01-14T00:00:00"/>
    <s v="otn"/>
    <x v="118"/>
    <x v="3"/>
    <d v="2025-01-28T00:00:00"/>
    <n v="10"/>
    <m/>
    <m/>
    <m/>
    <d v="2025-01-27T00:00:00"/>
    <n v="9"/>
    <x v="0"/>
    <m/>
    <m/>
    <n v="107"/>
    <m/>
    <m/>
    <n v="3"/>
    <n v="5"/>
    <x v="3"/>
    <n v="2025"/>
    <n v="-1"/>
    <n v="9"/>
  </r>
  <r>
    <d v="2025-01-14T00:00:00"/>
    <s v="OACID"/>
    <x v="119"/>
    <x v="3"/>
    <d v="2025-01-28T00:00:00"/>
    <n v="10"/>
    <m/>
    <m/>
    <m/>
    <d v="2025-01-27T00:00:00"/>
    <n v="9"/>
    <x v="0"/>
    <m/>
    <m/>
    <n v="108"/>
    <m/>
    <m/>
    <n v="3"/>
    <n v="5"/>
    <x v="3"/>
    <n v="2025"/>
    <n v="-1"/>
    <n v="9"/>
  </r>
  <r>
    <d v="2025-01-08T00:00:00"/>
    <s v="WAP30"/>
    <x v="120"/>
    <x v="4"/>
    <d v="2025-01-29T00:00:00"/>
    <n v="15"/>
    <m/>
    <m/>
    <m/>
    <d v="2025-01-15T00:00:00"/>
    <n v="5"/>
    <x v="0"/>
    <m/>
    <m/>
    <n v="21"/>
    <m/>
    <m/>
    <n v="2"/>
    <n v="5"/>
    <x v="1"/>
    <n v="2025"/>
    <n v="-10"/>
    <n v="5"/>
  </r>
  <r>
    <d v="2025-01-08T00:00:00"/>
    <s v="WNE70"/>
    <x v="121"/>
    <x v="4"/>
    <d v="2025-01-29T00:00:00"/>
    <n v="15"/>
    <m/>
    <m/>
    <m/>
    <d v="2025-01-17T00:00:00"/>
    <n v="7"/>
    <x v="0"/>
    <m/>
    <m/>
    <n v="20"/>
    <m/>
    <m/>
    <n v="2"/>
    <n v="5"/>
    <x v="1"/>
    <n v="2025"/>
    <n v="-8"/>
    <n v="7"/>
  </r>
  <r>
    <d v="2025-01-08T00:00:00"/>
    <s v="WAP30"/>
    <x v="122"/>
    <x v="4"/>
    <d v="2025-01-29T00:00:00"/>
    <n v="15"/>
    <m/>
    <m/>
    <m/>
    <d v="2025-01-17T00:00:00"/>
    <n v="7"/>
    <x v="0"/>
    <m/>
    <m/>
    <n v="23"/>
    <m/>
    <m/>
    <n v="2"/>
    <n v="5"/>
    <x v="1"/>
    <n v="2025"/>
    <n v="-8"/>
    <n v="7"/>
  </r>
  <r>
    <d v="2025-01-08T00:00:00"/>
    <s v="wtld"/>
    <x v="123"/>
    <x v="4"/>
    <d v="2025-01-29T00:00:00"/>
    <n v="15"/>
    <m/>
    <m/>
    <m/>
    <d v="2025-02-11T00:00:00"/>
    <n v="24"/>
    <x v="0"/>
    <m/>
    <s v="OOS "/>
    <n v="41"/>
    <m/>
    <m/>
    <n v="2"/>
    <n v="5"/>
    <x v="7"/>
    <n v="2025"/>
    <n v="9"/>
    <n v="24"/>
  </r>
  <r>
    <d v="2025-01-08T00:00:00"/>
    <s v="WNOV"/>
    <x v="124"/>
    <x v="4"/>
    <d v="2025-01-29T00:00:00"/>
    <n v="15"/>
    <m/>
    <m/>
    <m/>
    <d v="2025-01-21T00:00:00"/>
    <n v="9"/>
    <x v="0"/>
    <m/>
    <m/>
    <n v="43"/>
    <m/>
    <m/>
    <n v="2"/>
    <n v="5"/>
    <x v="2"/>
    <n v="2025"/>
    <n v="-6"/>
    <n v="9"/>
  </r>
  <r>
    <d v="2025-01-08T00:00:00"/>
    <s v="wd20"/>
    <x v="125"/>
    <x v="4"/>
    <d v="2025-01-29T00:00:00"/>
    <n v="15"/>
    <m/>
    <m/>
    <m/>
    <d v="2025-01-24T00:00:00"/>
    <n v="12"/>
    <x v="0"/>
    <m/>
    <m/>
    <n v="47"/>
    <m/>
    <m/>
    <n v="2"/>
    <n v="5"/>
    <x v="2"/>
    <n v="2025"/>
    <n v="-3"/>
    <n v="12"/>
  </r>
  <r>
    <d v="2025-01-08T00:00:00"/>
    <s v="WPP"/>
    <x v="126"/>
    <x v="4"/>
    <d v="2025-01-29T00:00:00"/>
    <n v="15"/>
    <m/>
    <m/>
    <m/>
    <d v="2025-01-20T00:00:00"/>
    <n v="8"/>
    <x v="0"/>
    <m/>
    <m/>
    <n v="22"/>
    <m/>
    <m/>
    <n v="2"/>
    <n v="5"/>
    <x v="2"/>
    <n v="2025"/>
    <n v="-7"/>
    <n v="8"/>
  </r>
  <r>
    <d v="2025-01-15T00:00:00"/>
    <s v="OV86"/>
    <x v="127"/>
    <x v="3"/>
    <d v="2025-01-29T00:00:00"/>
    <n v="10"/>
    <m/>
    <m/>
    <m/>
    <d v="2025-01-27T00:00:00"/>
    <n v="8"/>
    <x v="0"/>
    <m/>
    <m/>
    <n v="124"/>
    <m/>
    <m/>
    <n v="3"/>
    <n v="5"/>
    <x v="3"/>
    <n v="2025"/>
    <n v="-2"/>
    <n v="8"/>
  </r>
  <r>
    <d v="2025-01-15T00:00:00"/>
    <s v="OV86"/>
    <x v="128"/>
    <x v="3"/>
    <d v="2025-01-29T00:00:00"/>
    <n v="10"/>
    <m/>
    <m/>
    <m/>
    <d v="2025-01-27T00:00:00"/>
    <n v="8"/>
    <x v="0"/>
    <m/>
    <m/>
    <n v="125"/>
    <m/>
    <m/>
    <n v="3"/>
    <n v="5"/>
    <x v="3"/>
    <n v="2025"/>
    <n v="-2"/>
    <n v="8"/>
  </r>
  <r>
    <d v="2025-01-15T00:00:00"/>
    <s v="OTN"/>
    <x v="129"/>
    <x v="3"/>
    <d v="2025-01-29T00:00:00"/>
    <n v="10"/>
    <m/>
    <m/>
    <m/>
    <d v="2025-01-27T00:00:00"/>
    <n v="8"/>
    <x v="0"/>
    <m/>
    <m/>
    <n v="106"/>
    <m/>
    <m/>
    <n v="3"/>
    <n v="5"/>
    <x v="3"/>
    <n v="2025"/>
    <n v="-2"/>
    <n v="8"/>
  </r>
  <r>
    <d v="2025-01-22T00:00:00"/>
    <s v="RVEP"/>
    <x v="130"/>
    <x v="1"/>
    <d v="2025-01-29T00:00:00"/>
    <n v="5"/>
    <m/>
    <m/>
    <m/>
    <d v="2025-01-24T00:00:00"/>
    <n v="2"/>
    <x v="1"/>
    <d v="2025-01-24T00:00:00"/>
    <m/>
    <n v="206"/>
    <m/>
    <m/>
    <n v="4"/>
    <n v="5"/>
    <x v="2"/>
    <n v="2025"/>
    <n v="-3"/>
    <n v="2"/>
  </r>
  <r>
    <d v="2025-01-22T00:00:00"/>
    <s v="RVEP"/>
    <x v="131"/>
    <x v="1"/>
    <d v="2025-01-29T00:00:00"/>
    <n v="5"/>
    <m/>
    <m/>
    <m/>
    <d v="2025-01-24T00:00:00"/>
    <n v="2"/>
    <x v="1"/>
    <d v="2025-01-24T00:00:00"/>
    <m/>
    <n v="207"/>
    <m/>
    <m/>
    <n v="4"/>
    <n v="5"/>
    <x v="2"/>
    <n v="2025"/>
    <n v="-3"/>
    <n v="2"/>
  </r>
  <r>
    <d v="2025-01-22T00:00:00"/>
    <s v="RVEOF"/>
    <x v="132"/>
    <x v="1"/>
    <d v="2025-01-29T00:00:00"/>
    <n v="5"/>
    <m/>
    <m/>
    <m/>
    <d v="2025-01-24T00:00:00"/>
    <n v="2"/>
    <x v="0"/>
    <m/>
    <m/>
    <n v="208"/>
    <m/>
    <m/>
    <n v="4"/>
    <n v="5"/>
    <x v="2"/>
    <n v="2025"/>
    <n v="-3"/>
    <n v="2"/>
  </r>
  <r>
    <d v="2025-01-28T00:00:00"/>
    <s v="PWN"/>
    <x v="133"/>
    <x v="0"/>
    <d v="2025-01-29T00:00:00"/>
    <n v="1"/>
    <m/>
    <m/>
    <m/>
    <d v="2025-01-28T00:00:00"/>
    <n v="0"/>
    <x v="0"/>
    <m/>
    <m/>
    <n v="248"/>
    <m/>
    <m/>
    <n v="5"/>
    <n v="5"/>
    <x v="3"/>
    <n v="2025"/>
    <n v="-1"/>
    <n v="0"/>
  </r>
  <r>
    <d v="2025-01-09T00:00:00"/>
    <s v="WAP30"/>
    <x v="134"/>
    <x v="4"/>
    <d v="2025-01-30T00:00:00"/>
    <n v="15"/>
    <m/>
    <m/>
    <m/>
    <d v="2025-01-17T00:00:00"/>
    <n v="6"/>
    <x v="0"/>
    <m/>
    <m/>
    <n v="48"/>
    <m/>
    <m/>
    <n v="2"/>
    <n v="5"/>
    <x v="1"/>
    <n v="2025"/>
    <n v="-9"/>
    <n v="6"/>
  </r>
  <r>
    <d v="2025-01-09T00:00:00"/>
    <s v="WAP30"/>
    <x v="135"/>
    <x v="4"/>
    <d v="2025-01-30T00:00:00"/>
    <n v="15"/>
    <m/>
    <m/>
    <m/>
    <d v="2025-01-17T00:00:00"/>
    <n v="6"/>
    <x v="0"/>
    <m/>
    <m/>
    <n v="49"/>
    <m/>
    <m/>
    <n v="2"/>
    <n v="5"/>
    <x v="1"/>
    <n v="2025"/>
    <n v="-9"/>
    <n v="6"/>
  </r>
  <r>
    <d v="2025-01-09T00:00:00"/>
    <s v="wtld"/>
    <x v="136"/>
    <x v="4"/>
    <d v="2025-01-30T00:00:00"/>
    <n v="15"/>
    <m/>
    <m/>
    <m/>
    <d v="2025-01-24T00:00:00"/>
    <n v="11"/>
    <x v="0"/>
    <m/>
    <m/>
    <n v="42"/>
    <m/>
    <m/>
    <n v="2"/>
    <n v="5"/>
    <x v="2"/>
    <n v="2025"/>
    <n v="-4"/>
    <n v="11"/>
  </r>
  <r>
    <d v="2025-01-09T00:00:00"/>
    <s v="wtld"/>
    <x v="137"/>
    <x v="4"/>
    <d v="2025-01-30T00:00:00"/>
    <n v="15"/>
    <m/>
    <m/>
    <m/>
    <d v="2025-01-24T00:00:00"/>
    <n v="11"/>
    <x v="0"/>
    <m/>
    <m/>
    <n v="44"/>
    <m/>
    <m/>
    <n v="2"/>
    <n v="5"/>
    <x v="2"/>
    <n v="2025"/>
    <n v="-4"/>
    <n v="11"/>
  </r>
  <r>
    <d v="2025-01-16T00:00:00"/>
    <s v="OTN"/>
    <x v="138"/>
    <x v="3"/>
    <d v="2025-01-30T00:00:00"/>
    <n v="10"/>
    <m/>
    <m/>
    <m/>
    <d v="2025-01-27T00:00:00"/>
    <n v="7"/>
    <x v="0"/>
    <m/>
    <m/>
    <n v="139"/>
    <m/>
    <m/>
    <n v="3"/>
    <n v="5"/>
    <x v="3"/>
    <n v="2025"/>
    <n v="-3"/>
    <n v="7"/>
  </r>
  <r>
    <d v="2025-01-16T00:00:00"/>
    <s v="otn"/>
    <x v="139"/>
    <x v="3"/>
    <d v="2025-01-30T00:00:00"/>
    <n v="10"/>
    <m/>
    <m/>
    <m/>
    <d v="2025-01-27T00:00:00"/>
    <n v="7"/>
    <x v="0"/>
    <m/>
    <m/>
    <n v="141"/>
    <m/>
    <m/>
    <n v="3"/>
    <n v="5"/>
    <x v="3"/>
    <n v="2025"/>
    <n v="-3"/>
    <n v="7"/>
  </r>
  <r>
    <d v="2025-01-16T00:00:00"/>
    <s v="OTN"/>
    <x v="140"/>
    <x v="3"/>
    <d v="2025-01-30T00:00:00"/>
    <n v="10"/>
    <m/>
    <m/>
    <m/>
    <d v="2025-01-27T00:00:00"/>
    <n v="7"/>
    <x v="0"/>
    <m/>
    <m/>
    <n v="130"/>
    <m/>
    <m/>
    <n v="3"/>
    <n v="5"/>
    <x v="3"/>
    <n v="2025"/>
    <n v="-3"/>
    <n v="7"/>
  </r>
  <r>
    <d v="2025-01-16T00:00:00"/>
    <s v="RAMPR"/>
    <x v="141"/>
    <x v="2"/>
    <d v="2025-01-30T00:00:00"/>
    <n v="10"/>
    <m/>
    <m/>
    <m/>
    <d v="2025-01-24T00:00:00"/>
    <n v="6"/>
    <x v="1"/>
    <d v="2025-01-28T00:00:00"/>
    <m/>
    <n v="132"/>
    <m/>
    <m/>
    <n v="3"/>
    <n v="5"/>
    <x v="2"/>
    <n v="2025"/>
    <n v="-4"/>
    <n v="6"/>
  </r>
  <r>
    <d v="2025-01-16T00:00:00"/>
    <s v="RAMPR"/>
    <x v="142"/>
    <x v="2"/>
    <d v="2025-01-30T00:00:00"/>
    <n v="10"/>
    <m/>
    <m/>
    <m/>
    <d v="2025-01-24T00:00:00"/>
    <n v="6"/>
    <x v="1"/>
    <d v="2025-01-28T00:00:00"/>
    <m/>
    <n v="131"/>
    <m/>
    <m/>
    <n v="3"/>
    <n v="5"/>
    <x v="2"/>
    <n v="2025"/>
    <n v="-4"/>
    <n v="6"/>
  </r>
  <r>
    <d v="2025-01-23T00:00:00"/>
    <s v="RPROP"/>
    <x v="143"/>
    <x v="1"/>
    <d v="2025-01-30T00:00:00"/>
    <n v="5"/>
    <m/>
    <m/>
    <m/>
    <d v="2025-01-24T00:00:00"/>
    <n v="1"/>
    <x v="0"/>
    <m/>
    <m/>
    <n v="209"/>
    <m/>
    <m/>
    <n v="4"/>
    <n v="5"/>
    <x v="2"/>
    <n v="2025"/>
    <n v="-4"/>
    <n v="1"/>
  </r>
  <r>
    <d v="2025-01-23T00:00:00"/>
    <s v="RLACT"/>
    <x v="144"/>
    <x v="1"/>
    <d v="2025-01-30T00:00:00"/>
    <n v="5"/>
    <m/>
    <m/>
    <m/>
    <d v="2025-01-27T00:00:00"/>
    <n v="2"/>
    <x v="0"/>
    <m/>
    <m/>
    <n v="226"/>
    <m/>
    <m/>
    <n v="4"/>
    <n v="5"/>
    <x v="3"/>
    <n v="2025"/>
    <n v="-3"/>
    <n v="2"/>
  </r>
  <r>
    <d v="2025-01-23T00:00:00"/>
    <s v="RLACT"/>
    <x v="145"/>
    <x v="1"/>
    <d v="2025-01-30T00:00:00"/>
    <n v="5"/>
    <m/>
    <m/>
    <m/>
    <d v="2025-01-27T00:00:00"/>
    <n v="2"/>
    <x v="0"/>
    <m/>
    <m/>
    <n v="227"/>
    <m/>
    <m/>
    <n v="4"/>
    <n v="5"/>
    <x v="3"/>
    <n v="2025"/>
    <n v="-3"/>
    <n v="2"/>
  </r>
  <r>
    <d v="2025-01-23T00:00:00"/>
    <s v="RLACT"/>
    <x v="146"/>
    <x v="1"/>
    <d v="2025-01-30T00:00:00"/>
    <n v="5"/>
    <m/>
    <m/>
    <m/>
    <d v="2025-01-27T00:00:00"/>
    <n v="2"/>
    <x v="0"/>
    <m/>
    <m/>
    <n v="228"/>
    <m/>
    <m/>
    <n v="4"/>
    <n v="5"/>
    <x v="3"/>
    <n v="2025"/>
    <n v="-3"/>
    <n v="2"/>
  </r>
  <r>
    <d v="2025-01-23T00:00:00"/>
    <s v="RPEG26"/>
    <x v="147"/>
    <x v="1"/>
    <d v="2025-01-30T00:00:00"/>
    <n v="5"/>
    <m/>
    <m/>
    <m/>
    <d v="2025-01-31T00:00:00"/>
    <n v="6"/>
    <x v="0"/>
    <m/>
    <m/>
    <n v="231"/>
    <m/>
    <m/>
    <n v="4"/>
    <n v="5"/>
    <x v="3"/>
    <n v="2025"/>
    <n v="1"/>
    <n v="6"/>
  </r>
  <r>
    <d v="2025-01-10T00:00:00"/>
    <s v="WAPSQ"/>
    <x v="148"/>
    <x v="4"/>
    <d v="2025-01-31T00:00:00"/>
    <n v="15"/>
    <m/>
    <m/>
    <m/>
    <d v="2025-01-17T00:00:00"/>
    <n v="5"/>
    <x v="0"/>
    <m/>
    <m/>
    <n v="45"/>
    <m/>
    <m/>
    <n v="2"/>
    <n v="5"/>
    <x v="1"/>
    <n v="2025"/>
    <n v="-10"/>
    <n v="5"/>
  </r>
  <r>
    <d v="2025-01-10T00:00:00"/>
    <s v="wdg"/>
    <x v="149"/>
    <x v="4"/>
    <d v="2025-01-31T00:00:00"/>
    <n v="15"/>
    <m/>
    <m/>
    <m/>
    <d v="2025-01-29T00:00:00"/>
    <n v="13"/>
    <x v="0"/>
    <m/>
    <m/>
    <n v="46"/>
    <m/>
    <m/>
    <n v="2"/>
    <n v="5"/>
    <x v="3"/>
    <n v="2025"/>
    <n v="-2"/>
    <n v="13"/>
  </r>
  <r>
    <d v="2025-01-10T00:00:00"/>
    <s v="WTLD"/>
    <x v="150"/>
    <x v="4"/>
    <d v="2025-01-31T00:00:00"/>
    <n v="15"/>
    <m/>
    <m/>
    <m/>
    <d v="2025-01-31T00:00:00"/>
    <n v="15"/>
    <x v="0"/>
    <m/>
    <m/>
    <n v="50"/>
    <m/>
    <m/>
    <n v="2"/>
    <n v="5"/>
    <x v="3"/>
    <n v="2025"/>
    <n v="0"/>
    <n v="15"/>
  </r>
  <r>
    <d v="2025-01-10T00:00:00"/>
    <s v="WAPSQ"/>
    <x v="151"/>
    <x v="4"/>
    <d v="2025-01-31T00:00:00"/>
    <n v="15"/>
    <m/>
    <m/>
    <m/>
    <d v="2025-01-17T00:00:00"/>
    <n v="5"/>
    <x v="0"/>
    <m/>
    <m/>
    <n v="51"/>
    <m/>
    <m/>
    <n v="2"/>
    <n v="5"/>
    <x v="1"/>
    <n v="2025"/>
    <n v="-10"/>
    <n v="5"/>
  </r>
  <r>
    <d v="2025-01-17T00:00:00"/>
    <s v="OV86"/>
    <x v="152"/>
    <x v="3"/>
    <d v="2025-01-31T00:00:00"/>
    <n v="10"/>
    <m/>
    <m/>
    <m/>
    <d v="2025-01-25T00:00:00"/>
    <n v="5"/>
    <x v="0"/>
    <m/>
    <s v="no enough resources for GMP+"/>
    <n v="156"/>
    <m/>
    <m/>
    <n v="3"/>
    <n v="5"/>
    <x v="2"/>
    <n v="2025"/>
    <n v="-5"/>
    <n v="5"/>
  </r>
  <r>
    <d v="2025-01-17T00:00:00"/>
    <s v="OCA"/>
    <x v="153"/>
    <x v="3"/>
    <d v="2025-01-31T00:00:00"/>
    <n v="10"/>
    <m/>
    <m/>
    <m/>
    <d v="2025-01-27T00:00:00"/>
    <n v="6"/>
    <x v="0"/>
    <m/>
    <s v="no enough resources for GMP+"/>
    <n v="151"/>
    <m/>
    <m/>
    <n v="3"/>
    <n v="5"/>
    <x v="3"/>
    <n v="2025"/>
    <n v="-4"/>
    <n v="6"/>
  </r>
  <r>
    <d v="2025-01-24T00:00:00"/>
    <s v="RVB1"/>
    <x v="154"/>
    <x v="1"/>
    <d v="2025-01-31T00:00:00"/>
    <n v="5"/>
    <m/>
    <m/>
    <m/>
    <d v="2025-02-12T00:00:00"/>
    <n v="13"/>
    <x v="1"/>
    <d v="2025-01-29T00:00:00"/>
    <s v="OOS2025-015, batch rejected"/>
    <n v="119"/>
    <m/>
    <m/>
    <n v="4"/>
    <n v="5"/>
    <x v="7"/>
    <n v="2025"/>
    <n v="8"/>
    <n v="13"/>
  </r>
  <r>
    <d v="2025-01-24T00:00:00"/>
    <s v="RVB6"/>
    <x v="155"/>
    <x v="1"/>
    <d v="2025-01-31T00:00:00"/>
    <n v="5"/>
    <m/>
    <m/>
    <m/>
    <d v="2025-01-27T00:00:00"/>
    <n v="1"/>
    <x v="0"/>
    <m/>
    <m/>
    <n v="229"/>
    <m/>
    <m/>
    <n v="4"/>
    <n v="5"/>
    <x v="3"/>
    <n v="2025"/>
    <n v="-4"/>
    <n v="1"/>
  </r>
  <r>
    <d v="2025-01-24T00:00:00"/>
    <s v="RDLMEF"/>
    <x v="156"/>
    <x v="1"/>
    <d v="2025-01-31T00:00:00"/>
    <n v="5"/>
    <m/>
    <m/>
    <m/>
    <d v="2025-01-27T00:00:00"/>
    <n v="1"/>
    <x v="0"/>
    <m/>
    <m/>
    <n v="230"/>
    <m/>
    <m/>
    <n v="4"/>
    <n v="5"/>
    <x v="3"/>
    <n v="2025"/>
    <n v="-4"/>
    <n v="1"/>
  </r>
  <r>
    <d v="2025-01-24T00:00:00"/>
    <s v="RNASEF"/>
    <x v="157"/>
    <x v="1"/>
    <d v="2025-01-31T00:00:00"/>
    <n v="5"/>
    <m/>
    <m/>
    <m/>
    <d v="2025-01-28T00:00:00"/>
    <n v="2"/>
    <x v="1"/>
    <d v="2025-01-29T00:00:00"/>
    <m/>
    <n v="232"/>
    <m/>
    <m/>
    <n v="4"/>
    <n v="5"/>
    <x v="3"/>
    <n v="2025"/>
    <n v="-3"/>
    <n v="2"/>
  </r>
  <r>
    <d v="2025-01-24T00:00:00"/>
    <s v="RMENT40"/>
    <x v="158"/>
    <x v="1"/>
    <d v="2025-01-31T00:00:00"/>
    <n v="5"/>
    <m/>
    <m/>
    <m/>
    <d v="2025-01-27T00:00:00"/>
    <n v="1"/>
    <x v="0"/>
    <m/>
    <m/>
    <n v="234"/>
    <m/>
    <m/>
    <n v="4"/>
    <n v="5"/>
    <x v="3"/>
    <n v="2025"/>
    <n v="-4"/>
    <n v="1"/>
  </r>
  <r>
    <d v="2025-01-24T00:00:00"/>
    <s v="RMENT40"/>
    <x v="159"/>
    <x v="1"/>
    <d v="2025-01-31T00:00:00"/>
    <n v="5"/>
    <m/>
    <m/>
    <m/>
    <d v="2025-01-27T00:00:00"/>
    <n v="1"/>
    <x v="0"/>
    <m/>
    <m/>
    <n v="235"/>
    <m/>
    <m/>
    <n v="4"/>
    <n v="5"/>
    <x v="3"/>
    <n v="2025"/>
    <n v="-4"/>
    <n v="1"/>
  </r>
  <r>
    <d v="2025-01-24T00:00:00"/>
    <s v="RMENT40"/>
    <x v="160"/>
    <x v="1"/>
    <d v="2025-01-31T00:00:00"/>
    <n v="5"/>
    <m/>
    <m/>
    <m/>
    <d v="2025-01-27T00:00:00"/>
    <n v="1"/>
    <x v="0"/>
    <m/>
    <m/>
    <n v="236"/>
    <m/>
    <m/>
    <n v="4"/>
    <n v="5"/>
    <x v="3"/>
    <n v="2025"/>
    <n v="-4"/>
    <n v="1"/>
  </r>
  <r>
    <d v="2025-01-17T00:00:00"/>
    <s v="MDD4"/>
    <x v="161"/>
    <x v="5"/>
    <d v="2025-01-31T00:00:00"/>
    <n v="10"/>
    <m/>
    <m/>
    <m/>
    <d v="2025-01-27T00:00:00"/>
    <n v="6"/>
    <x v="0"/>
    <m/>
    <m/>
    <n v="239"/>
    <m/>
    <m/>
    <n v="3"/>
    <n v="5"/>
    <x v="3"/>
    <n v="2025"/>
    <n v="-4"/>
    <n v="6"/>
  </r>
  <r>
    <d v="2025-01-13T00:00:00"/>
    <s v="wdg"/>
    <x v="162"/>
    <x v="4"/>
    <d v="2025-02-03T00:00:00"/>
    <n v="15"/>
    <m/>
    <m/>
    <m/>
    <d v="2025-01-29T00:00:00"/>
    <n v="12"/>
    <x v="0"/>
    <m/>
    <m/>
    <n v="88"/>
    <m/>
    <m/>
    <n v="3"/>
    <n v="6"/>
    <x v="3"/>
    <n v="2025"/>
    <n v="-3"/>
    <n v="12"/>
  </r>
  <r>
    <d v="2025-01-13T00:00:00"/>
    <s v="wdc"/>
    <x v="163"/>
    <x v="4"/>
    <d v="2025-02-03T00:00:00"/>
    <n v="15"/>
    <m/>
    <m/>
    <m/>
    <d v="2025-01-27T00:00:00"/>
    <n v="10"/>
    <x v="0"/>
    <m/>
    <m/>
    <n v="89"/>
    <m/>
    <m/>
    <n v="3"/>
    <n v="6"/>
    <x v="3"/>
    <n v="2025"/>
    <n v="-5"/>
    <n v="10"/>
  </r>
  <r>
    <d v="2025-01-20T00:00:00"/>
    <s v="oves"/>
    <x v="164"/>
    <x v="3"/>
    <d v="2025-02-03T00:00:00"/>
    <n v="10"/>
    <m/>
    <m/>
    <m/>
    <d v="2025-01-27T00:00:00"/>
    <n v="5"/>
    <x v="0"/>
    <m/>
    <m/>
    <n v="161"/>
    <m/>
    <m/>
    <n v="4"/>
    <n v="6"/>
    <x v="3"/>
    <n v="2025"/>
    <n v="-5"/>
    <n v="5"/>
  </r>
  <r>
    <d v="2025-01-20T00:00:00"/>
    <s v="oves"/>
    <x v="165"/>
    <x v="3"/>
    <d v="2025-02-03T00:00:00"/>
    <n v="10"/>
    <m/>
    <m/>
    <m/>
    <d v="2025-01-27T00:00:00"/>
    <n v="5"/>
    <x v="0"/>
    <m/>
    <m/>
    <n v="162"/>
    <m/>
    <m/>
    <n v="4"/>
    <n v="6"/>
    <x v="3"/>
    <n v="2025"/>
    <n v="-5"/>
    <n v="5"/>
  </r>
  <r>
    <d v="2025-01-27T00:00:00"/>
    <s v="RPWA"/>
    <x v="166"/>
    <x v="1"/>
    <d v="2025-02-03T00:00:00"/>
    <n v="5"/>
    <m/>
    <m/>
    <m/>
    <d v="2025-01-27T00:00:00"/>
    <n v="0"/>
    <x v="0"/>
    <m/>
    <m/>
    <n v="237"/>
    <m/>
    <m/>
    <n v="5"/>
    <n v="6"/>
    <x v="3"/>
    <n v="2025"/>
    <n v="-5"/>
    <n v="0"/>
  </r>
  <r>
    <d v="2025-01-27T00:00:00"/>
    <s v="RNACL"/>
    <x v="167"/>
    <x v="1"/>
    <d v="2025-02-03T00:00:00"/>
    <n v="5"/>
    <m/>
    <m/>
    <m/>
    <d v="2025-01-29T00:00:00"/>
    <n v="2"/>
    <x v="0"/>
    <m/>
    <m/>
    <n v="255"/>
    <m/>
    <m/>
    <n v="5"/>
    <n v="6"/>
    <x v="3"/>
    <n v="2025"/>
    <n v="-3"/>
    <n v="2"/>
  </r>
  <r>
    <d v="2025-01-14T00:00:00"/>
    <s v="wap30"/>
    <x v="168"/>
    <x v="4"/>
    <d v="2025-02-04T00:00:00"/>
    <n v="15"/>
    <m/>
    <m/>
    <m/>
    <d v="2025-01-24T00:00:00"/>
    <n v="8"/>
    <x v="0"/>
    <m/>
    <m/>
    <n v="103"/>
    <m/>
    <m/>
    <n v="3"/>
    <n v="6"/>
    <x v="2"/>
    <n v="2025"/>
    <n v="-7"/>
    <n v="8"/>
  </r>
  <r>
    <d v="2025-01-14T00:00:00"/>
    <s v="wap30"/>
    <x v="169"/>
    <x v="4"/>
    <d v="2025-02-04T00:00:00"/>
    <n v="15"/>
    <m/>
    <m/>
    <m/>
    <d v="2025-01-24T00:00:00"/>
    <n v="8"/>
    <x v="0"/>
    <m/>
    <m/>
    <n v="104"/>
    <m/>
    <m/>
    <n v="3"/>
    <n v="6"/>
    <x v="2"/>
    <n v="2025"/>
    <n v="-7"/>
    <n v="8"/>
  </r>
  <r>
    <d v="2025-01-14T00:00:00"/>
    <s v="WAPSQ"/>
    <x v="170"/>
    <x v="4"/>
    <d v="2025-02-04T00:00:00"/>
    <n v="15"/>
    <m/>
    <m/>
    <m/>
    <d v="2025-01-27T00:00:00"/>
    <n v="9"/>
    <x v="0"/>
    <m/>
    <m/>
    <n v="105"/>
    <m/>
    <m/>
    <n v="3"/>
    <n v="6"/>
    <x v="3"/>
    <n v="2025"/>
    <n v="-6"/>
    <n v="9"/>
  </r>
  <r>
    <d v="2025-01-21T00:00:00"/>
    <s v="OV1409"/>
    <x v="171"/>
    <x v="3"/>
    <d v="2025-02-04T00:00:00"/>
    <n v="10"/>
    <m/>
    <m/>
    <m/>
    <d v="2025-02-25T00:00:00"/>
    <n v="25"/>
    <x v="0"/>
    <m/>
    <s v="no time for reporting"/>
    <n v="120"/>
    <m/>
    <m/>
    <n v="4"/>
    <n v="6"/>
    <x v="5"/>
    <n v="2025"/>
    <n v="15"/>
    <n v="25"/>
  </r>
  <r>
    <d v="2025-01-21T00:00:00"/>
    <s v="mdd3"/>
    <x v="172"/>
    <x v="5"/>
    <d v="2025-02-04T00:00:00"/>
    <n v="10"/>
    <m/>
    <m/>
    <m/>
    <d v="2025-02-03T00:00:00"/>
    <n v="9"/>
    <x v="0"/>
    <m/>
    <m/>
    <n v="122"/>
    <m/>
    <m/>
    <n v="4"/>
    <n v="6"/>
    <x v="4"/>
    <n v="2025"/>
    <n v="-1"/>
    <n v="9"/>
  </r>
  <r>
    <d v="2025-01-21T00:00:00"/>
    <s v="RPIPE"/>
    <x v="173"/>
    <x v="2"/>
    <d v="2025-02-04T00:00:00"/>
    <n v="10"/>
    <m/>
    <m/>
    <m/>
    <d v="2025-02-03T00:00:00"/>
    <n v="9"/>
    <x v="0"/>
    <m/>
    <m/>
    <n v="136"/>
    <m/>
    <m/>
    <n v="4"/>
    <n v="6"/>
    <x v="4"/>
    <n v="2025"/>
    <n v="-1"/>
    <n v="9"/>
  </r>
  <r>
    <d v="2025-01-21T00:00:00"/>
    <s v="RPIPE"/>
    <x v="174"/>
    <x v="2"/>
    <d v="2025-02-04T00:00:00"/>
    <n v="10"/>
    <m/>
    <m/>
    <m/>
    <d v="2025-01-31T00:00:00"/>
    <n v="8"/>
    <x v="0"/>
    <m/>
    <m/>
    <n v="188"/>
    <m/>
    <m/>
    <n v="4"/>
    <n v="6"/>
    <x v="3"/>
    <n v="2025"/>
    <n v="-2"/>
    <n v="8"/>
  </r>
  <r>
    <d v="2025-01-21T00:00:00"/>
    <s v="RPIPE"/>
    <x v="175"/>
    <x v="2"/>
    <d v="2025-02-04T00:00:00"/>
    <n v="10"/>
    <m/>
    <m/>
    <m/>
    <d v="2025-01-31T00:00:00"/>
    <n v="8"/>
    <x v="0"/>
    <m/>
    <m/>
    <n v="189"/>
    <m/>
    <m/>
    <n v="4"/>
    <n v="6"/>
    <x v="3"/>
    <n v="2025"/>
    <n v="-2"/>
    <n v="8"/>
  </r>
  <r>
    <d v="2025-01-21T00:00:00"/>
    <s v="RPIPE"/>
    <x v="176"/>
    <x v="2"/>
    <d v="2025-02-04T00:00:00"/>
    <n v="10"/>
    <m/>
    <m/>
    <m/>
    <d v="2025-01-31T00:00:00"/>
    <n v="8"/>
    <x v="0"/>
    <m/>
    <m/>
    <n v="190"/>
    <m/>
    <m/>
    <n v="4"/>
    <n v="6"/>
    <x v="3"/>
    <n v="2025"/>
    <n v="-2"/>
    <n v="8"/>
  </r>
  <r>
    <d v="2025-01-21T00:00:00"/>
    <s v="RPIPE"/>
    <x v="177"/>
    <x v="2"/>
    <d v="2025-02-04T00:00:00"/>
    <n v="10"/>
    <m/>
    <m/>
    <m/>
    <d v="2025-01-31T00:00:00"/>
    <n v="8"/>
    <x v="0"/>
    <m/>
    <m/>
    <n v="191"/>
    <m/>
    <m/>
    <n v="4"/>
    <n v="6"/>
    <x v="3"/>
    <n v="2025"/>
    <n v="-2"/>
    <n v="8"/>
  </r>
  <r>
    <d v="2025-01-21T00:00:00"/>
    <s v="RPIPE"/>
    <x v="178"/>
    <x v="2"/>
    <d v="2025-02-04T00:00:00"/>
    <n v="10"/>
    <m/>
    <m/>
    <m/>
    <d v="2025-01-31T00:00:00"/>
    <n v="8"/>
    <x v="0"/>
    <m/>
    <m/>
    <n v="192"/>
    <m/>
    <m/>
    <n v="4"/>
    <n v="6"/>
    <x v="3"/>
    <n v="2025"/>
    <n v="-2"/>
    <n v="8"/>
  </r>
  <r>
    <d v="2025-01-21T00:00:00"/>
    <s v="RPIPE"/>
    <x v="179"/>
    <x v="2"/>
    <d v="2025-02-04T00:00:00"/>
    <n v="10"/>
    <m/>
    <m/>
    <m/>
    <d v="2025-01-31T00:00:00"/>
    <n v="8"/>
    <x v="0"/>
    <m/>
    <m/>
    <n v="193"/>
    <m/>
    <m/>
    <n v="4"/>
    <n v="6"/>
    <x v="3"/>
    <n v="2025"/>
    <n v="-2"/>
    <n v="8"/>
  </r>
  <r>
    <d v="2025-01-21T00:00:00"/>
    <s v="RPIPE"/>
    <x v="180"/>
    <x v="2"/>
    <d v="2025-02-04T00:00:00"/>
    <n v="10"/>
    <m/>
    <m/>
    <m/>
    <d v="2025-01-31T00:00:00"/>
    <n v="8"/>
    <x v="0"/>
    <m/>
    <m/>
    <n v="194"/>
    <m/>
    <m/>
    <n v="4"/>
    <n v="6"/>
    <x v="3"/>
    <n v="2025"/>
    <n v="-2"/>
    <n v="8"/>
  </r>
  <r>
    <d v="2025-01-28T00:00:00"/>
    <s v="RNABO"/>
    <x v="181"/>
    <x v="1"/>
    <d v="2025-02-04T00:00:00"/>
    <n v="5"/>
    <m/>
    <m/>
    <m/>
    <d v="2025-01-29T00:00:00"/>
    <n v="1"/>
    <x v="0"/>
    <m/>
    <m/>
    <n v="250"/>
    <m/>
    <m/>
    <n v="5"/>
    <n v="6"/>
    <x v="3"/>
    <n v="2025"/>
    <n v="-4"/>
    <n v="1"/>
  </r>
  <r>
    <d v="2025-01-28T00:00:00"/>
    <s v="RPROTL"/>
    <x v="182"/>
    <x v="1"/>
    <d v="2025-02-04T00:00:00"/>
    <n v="5"/>
    <m/>
    <m/>
    <m/>
    <d v="2025-01-29T00:00:00"/>
    <n v="1"/>
    <x v="0"/>
    <m/>
    <m/>
    <n v="251"/>
    <m/>
    <m/>
    <n v="5"/>
    <n v="6"/>
    <x v="3"/>
    <n v="2025"/>
    <n v="-4"/>
    <n v="1"/>
  </r>
  <r>
    <d v="2025-01-28T00:00:00"/>
    <s v="RPROTL"/>
    <x v="183"/>
    <x v="1"/>
    <d v="2025-02-04T00:00:00"/>
    <n v="5"/>
    <m/>
    <m/>
    <m/>
    <d v="2025-01-29T00:00:00"/>
    <n v="1"/>
    <x v="0"/>
    <m/>
    <m/>
    <n v="252"/>
    <m/>
    <m/>
    <n v="5"/>
    <n v="6"/>
    <x v="3"/>
    <n v="2025"/>
    <n v="-4"/>
    <n v="1"/>
  </r>
  <r>
    <d v="2025-02-03T00:00:00"/>
    <s v="POM"/>
    <x v="184"/>
    <x v="0"/>
    <d v="2025-02-04T00:00:00"/>
    <n v="1"/>
    <m/>
    <m/>
    <m/>
    <d v="2025-02-03T00:00:00"/>
    <n v="0"/>
    <x v="0"/>
    <m/>
    <m/>
    <n v="277"/>
    <m/>
    <m/>
    <n v="6"/>
    <n v="6"/>
    <x v="4"/>
    <n v="2025"/>
    <n v="-1"/>
    <n v="0"/>
  </r>
  <r>
    <d v="2025-02-03T00:00:00"/>
    <s v="PWN"/>
    <x v="185"/>
    <x v="0"/>
    <d v="2025-02-04T00:00:00"/>
    <n v="1"/>
    <m/>
    <m/>
    <m/>
    <d v="2025-02-03T00:00:00"/>
    <n v="0"/>
    <x v="0"/>
    <m/>
    <m/>
    <n v="278"/>
    <m/>
    <m/>
    <n v="6"/>
    <n v="6"/>
    <x v="4"/>
    <n v="2025"/>
    <n v="-1"/>
    <n v="0"/>
  </r>
  <r>
    <d v="2025-01-15T00:00:00"/>
    <s v="wcoes"/>
    <x v="186"/>
    <x v="4"/>
    <d v="2025-02-05T00:00:00"/>
    <n v="15"/>
    <m/>
    <m/>
    <m/>
    <d v="2025-01-31T00:00:00"/>
    <n v="12"/>
    <x v="0"/>
    <m/>
    <m/>
    <n v="117"/>
    <m/>
    <m/>
    <n v="3"/>
    <n v="6"/>
    <x v="3"/>
    <n v="2025"/>
    <n v="-3"/>
    <n v="12"/>
  </r>
  <r>
    <d v="2025-01-15T00:00:00"/>
    <s v="wcoes"/>
    <x v="187"/>
    <x v="4"/>
    <d v="2025-02-05T00:00:00"/>
    <n v="15"/>
    <m/>
    <m/>
    <m/>
    <d v="2025-01-31T00:00:00"/>
    <n v="12"/>
    <x v="0"/>
    <m/>
    <m/>
    <n v="118"/>
    <m/>
    <m/>
    <n v="3"/>
    <n v="6"/>
    <x v="3"/>
    <n v="2025"/>
    <n v="-3"/>
    <n v="12"/>
  </r>
  <r>
    <d v="2025-01-15T00:00:00"/>
    <s v="wcoes"/>
    <x v="188"/>
    <x v="4"/>
    <d v="2025-02-05T00:00:00"/>
    <n v="15"/>
    <m/>
    <m/>
    <m/>
    <d v="2025-03-26T00:00:00"/>
    <m/>
    <x v="0"/>
    <m/>
    <s v="OOS "/>
    <n v="154"/>
    <s v="OOS"/>
    <m/>
    <n v="3"/>
    <n v="6"/>
    <x v="8"/>
    <n v="2025"/>
    <s v=""/>
    <n v="50"/>
  </r>
  <r>
    <d v="2025-01-15T00:00:00"/>
    <s v="WCOES"/>
    <x v="189"/>
    <x v="4"/>
    <d v="2025-02-05T00:00:00"/>
    <n v="15"/>
    <m/>
    <m/>
    <m/>
    <d v="2025-02-04T00:00:00"/>
    <n v="14"/>
    <x v="0"/>
    <m/>
    <m/>
    <n v="155"/>
    <m/>
    <m/>
    <n v="3"/>
    <n v="6"/>
    <x v="4"/>
    <n v="2025"/>
    <n v="-1"/>
    <n v="14"/>
  </r>
  <r>
    <d v="2025-01-22T00:00:00"/>
    <s v="oves"/>
    <x v="190"/>
    <x v="3"/>
    <d v="2025-02-05T00:00:00"/>
    <n v="10"/>
    <m/>
    <m/>
    <m/>
    <d v="2025-02-25T00:00:00"/>
    <n v="24"/>
    <x v="0"/>
    <m/>
    <s v="no time for reporting"/>
    <n v="157"/>
    <m/>
    <m/>
    <n v="4"/>
    <n v="6"/>
    <x v="5"/>
    <n v="2025"/>
    <n v="14"/>
    <n v="24"/>
  </r>
  <r>
    <d v="2025-01-22T00:00:00"/>
    <s v="RAMOX"/>
    <x v="191"/>
    <x v="2"/>
    <d v="2025-02-05T00:00:00"/>
    <n v="10"/>
    <m/>
    <m/>
    <m/>
    <d v="2025-02-03T00:00:00"/>
    <n v="8"/>
    <x v="0"/>
    <m/>
    <m/>
    <n v="143"/>
    <m/>
    <m/>
    <n v="4"/>
    <n v="6"/>
    <x v="4"/>
    <n v="2025"/>
    <n v="-2"/>
    <n v="8"/>
  </r>
  <r>
    <d v="2025-01-22T00:00:00"/>
    <s v="RAMOX"/>
    <x v="192"/>
    <x v="2"/>
    <d v="2025-02-05T00:00:00"/>
    <n v="10"/>
    <m/>
    <m/>
    <m/>
    <d v="2025-02-03T00:00:00"/>
    <n v="8"/>
    <x v="0"/>
    <m/>
    <m/>
    <n v="159"/>
    <m/>
    <m/>
    <n v="4"/>
    <n v="6"/>
    <x v="4"/>
    <n v="2025"/>
    <n v="-2"/>
    <n v="8"/>
  </r>
  <r>
    <d v="2025-01-22T00:00:00"/>
    <s v="RAMOX"/>
    <x v="193"/>
    <x v="2"/>
    <d v="2025-02-05T00:00:00"/>
    <n v="10"/>
    <m/>
    <m/>
    <m/>
    <d v="2025-02-03T00:00:00"/>
    <n v="8"/>
    <x v="0"/>
    <m/>
    <m/>
    <n v="160"/>
    <m/>
    <m/>
    <n v="4"/>
    <n v="6"/>
    <x v="4"/>
    <n v="2025"/>
    <n v="-2"/>
    <n v="8"/>
  </r>
  <r>
    <d v="2025-01-22T00:00:00"/>
    <s v="RAMOX"/>
    <x v="194"/>
    <x v="2"/>
    <d v="2025-02-05T00:00:00"/>
    <n v="10"/>
    <m/>
    <m/>
    <m/>
    <d v="2025-02-03T00:00:00"/>
    <n v="8"/>
    <x v="0"/>
    <m/>
    <m/>
    <n v="170"/>
    <m/>
    <m/>
    <n v="4"/>
    <n v="6"/>
    <x v="4"/>
    <n v="2025"/>
    <n v="-2"/>
    <n v="8"/>
  </r>
  <r>
    <d v="2025-01-22T00:00:00"/>
    <s v="MDD4"/>
    <x v="195"/>
    <x v="5"/>
    <d v="2025-02-05T00:00:00"/>
    <n v="10"/>
    <m/>
    <m/>
    <m/>
    <d v="2025-01-24T00:00:00"/>
    <n v="2"/>
    <x v="0"/>
    <m/>
    <m/>
    <n v="184"/>
    <m/>
    <m/>
    <n v="4"/>
    <n v="6"/>
    <x v="2"/>
    <n v="2025"/>
    <n v="-8"/>
    <n v="2"/>
  </r>
  <r>
    <d v="2025-01-22T00:00:00"/>
    <s v="MDD4"/>
    <x v="196"/>
    <x v="5"/>
    <d v="2025-02-05T00:00:00"/>
    <n v="10"/>
    <m/>
    <m/>
    <m/>
    <d v="2025-01-24T00:00:00"/>
    <n v="2"/>
    <x v="0"/>
    <m/>
    <m/>
    <n v="185"/>
    <m/>
    <m/>
    <n v="4"/>
    <n v="6"/>
    <x v="2"/>
    <n v="2025"/>
    <n v="-8"/>
    <n v="2"/>
  </r>
  <r>
    <d v="2025-01-16T00:00:00"/>
    <s v="WD50"/>
    <x v="197"/>
    <x v="4"/>
    <d v="2025-02-06T00:00:00"/>
    <n v="15"/>
    <m/>
    <m/>
    <m/>
    <d v="2025-01-24T00:00:00"/>
    <n v="6"/>
    <x v="0"/>
    <m/>
    <m/>
    <n v="121"/>
    <m/>
    <m/>
    <n v="3"/>
    <n v="6"/>
    <x v="2"/>
    <n v="2025"/>
    <n v="-9"/>
    <n v="6"/>
  </r>
  <r>
    <d v="2025-01-16T00:00:00"/>
    <s v="WDC"/>
    <x v="198"/>
    <x v="4"/>
    <d v="2025-02-06T00:00:00"/>
    <n v="15"/>
    <m/>
    <m/>
    <m/>
    <d v="2025-01-27T00:00:00"/>
    <n v="7"/>
    <x v="0"/>
    <m/>
    <m/>
    <n v="123"/>
    <m/>
    <m/>
    <n v="3"/>
    <n v="6"/>
    <x v="3"/>
    <n v="2025"/>
    <n v="-8"/>
    <n v="7"/>
  </r>
  <r>
    <d v="2025-01-16T00:00:00"/>
    <s v="WD50"/>
    <x v="199"/>
    <x v="4"/>
    <d v="2025-02-06T00:00:00"/>
    <n v="15"/>
    <m/>
    <m/>
    <m/>
    <d v="2025-02-11T00:00:00"/>
    <n v="18"/>
    <x v="0"/>
    <m/>
    <s v="OOS "/>
    <n v="171"/>
    <m/>
    <m/>
    <n v="3"/>
    <n v="6"/>
    <x v="7"/>
    <n v="2025"/>
    <n v="3"/>
    <n v="18"/>
  </r>
  <r>
    <d v="2025-01-16T00:00:00"/>
    <s v="WCOES"/>
    <x v="200"/>
    <x v="4"/>
    <d v="2025-02-06T00:00:00"/>
    <n v="15"/>
    <m/>
    <m/>
    <m/>
    <d v="2025-02-14T00:00:00"/>
    <n v="21"/>
    <x v="0"/>
    <m/>
    <s v="Technician did not fill in the results"/>
    <n v="172"/>
    <m/>
    <m/>
    <n v="3"/>
    <n v="6"/>
    <x v="7"/>
    <n v="2025"/>
    <n v="6"/>
    <n v="21"/>
  </r>
  <r>
    <d v="2025-01-23T00:00:00"/>
    <s v="ov52"/>
    <x v="201"/>
    <x v="3"/>
    <d v="2025-02-06T00:00:00"/>
    <n v="10"/>
    <m/>
    <m/>
    <m/>
    <d v="2025-02-11T00:00:00"/>
    <n v="13"/>
    <x v="0"/>
    <m/>
    <s v="no enough resources for GMP+"/>
    <n v="173"/>
    <m/>
    <m/>
    <n v="4"/>
    <n v="6"/>
    <x v="7"/>
    <n v="2025"/>
    <n v="3"/>
    <n v="13"/>
  </r>
  <r>
    <d v="2025-01-23T00:00:00"/>
    <s v="WAA"/>
    <x v="202"/>
    <x v="3"/>
    <d v="2025-02-06T00:00:00"/>
    <n v="10"/>
    <m/>
    <m/>
    <m/>
    <d v="2025-02-11T00:00:00"/>
    <n v="13"/>
    <x v="0"/>
    <m/>
    <s v="no enough resources for GMP+"/>
    <n v="174"/>
    <m/>
    <m/>
    <n v="4"/>
    <n v="6"/>
    <x v="7"/>
    <n v="2025"/>
    <n v="3"/>
    <n v="13"/>
  </r>
  <r>
    <d v="2025-01-23T00:00:00"/>
    <s v="oaa"/>
    <x v="203"/>
    <x v="3"/>
    <d v="2025-02-06T00:00:00"/>
    <n v="10"/>
    <m/>
    <m/>
    <m/>
    <d v="2025-02-12T00:00:00"/>
    <n v="14"/>
    <x v="0"/>
    <m/>
    <s v="no time for reporting"/>
    <n v="175"/>
    <m/>
    <m/>
    <n v="4"/>
    <n v="6"/>
    <x v="7"/>
    <n v="2025"/>
    <n v="4"/>
    <n v="14"/>
  </r>
  <r>
    <d v="2025-01-23T00:00:00"/>
    <s v="OV80C9"/>
    <x v="204"/>
    <x v="3"/>
    <d v="2025-02-06T00:00:00"/>
    <n v="10"/>
    <m/>
    <m/>
    <m/>
    <d v="2025-02-12T00:00:00"/>
    <n v="14"/>
    <x v="0"/>
    <m/>
    <s v="no time for reporting"/>
    <n v="176"/>
    <m/>
    <m/>
    <n v="4"/>
    <n v="6"/>
    <x v="7"/>
    <n v="2025"/>
    <n v="4"/>
    <n v="14"/>
  </r>
  <r>
    <d v="2025-01-23T00:00:00"/>
    <s v="waa"/>
    <x v="205"/>
    <x v="3"/>
    <d v="2025-02-06T00:00:00"/>
    <n v="10"/>
    <m/>
    <m/>
    <m/>
    <d v="2025-02-11T00:00:00"/>
    <n v="13"/>
    <x v="0"/>
    <m/>
    <s v="no time for reporting"/>
    <n v="177"/>
    <m/>
    <m/>
    <n v="4"/>
    <n v="6"/>
    <x v="7"/>
    <n v="2025"/>
    <n v="3"/>
    <n v="13"/>
  </r>
  <r>
    <d v="2025-01-23T00:00:00"/>
    <s v="RPIPE"/>
    <x v="206"/>
    <x v="2"/>
    <d v="2025-02-06T00:00:00"/>
    <n v="10"/>
    <m/>
    <m/>
    <m/>
    <d v="2025-01-31T00:00:00"/>
    <n v="6"/>
    <x v="0"/>
    <m/>
    <m/>
    <n v="225"/>
    <m/>
    <m/>
    <n v="4"/>
    <n v="6"/>
    <x v="3"/>
    <n v="2025"/>
    <n v="-4"/>
    <n v="6"/>
  </r>
  <r>
    <d v="2025-01-30T00:00:00"/>
    <s v="RNICOF"/>
    <x v="207"/>
    <x v="1"/>
    <d v="2025-02-06T00:00:00"/>
    <n v="5"/>
    <m/>
    <m/>
    <m/>
    <d v="2025-02-03T00:00:00"/>
    <n v="2"/>
    <x v="0"/>
    <m/>
    <m/>
    <n v="267"/>
    <m/>
    <m/>
    <n v="5"/>
    <n v="6"/>
    <x v="4"/>
    <n v="2025"/>
    <n v="-3"/>
    <n v="2"/>
  </r>
  <r>
    <d v="2025-01-30T00:00:00"/>
    <s v="RCADP"/>
    <x v="208"/>
    <x v="1"/>
    <d v="2025-02-06T00:00:00"/>
    <n v="5"/>
    <m/>
    <m/>
    <m/>
    <d v="2025-02-06T00:00:00"/>
    <n v="5"/>
    <x v="0"/>
    <m/>
    <m/>
    <n v="310"/>
    <m/>
    <m/>
    <n v="5"/>
    <n v="6"/>
    <x v="4"/>
    <n v="2025"/>
    <n v="0"/>
    <n v="5"/>
  </r>
  <r>
    <d v="2025-01-16T00:00:00"/>
    <s v="WCOES"/>
    <x v="209"/>
    <x v="4"/>
    <d v="2025-02-06T00:00:00"/>
    <n v="15"/>
    <m/>
    <m/>
    <m/>
    <d v="2025-02-14T00:00:00"/>
    <n v="21"/>
    <x v="0"/>
    <m/>
    <s v="Technician did not fill in the results"/>
    <n v="316"/>
    <m/>
    <m/>
    <n v="3"/>
    <n v="6"/>
    <x v="7"/>
    <n v="2025"/>
    <n v="6"/>
    <n v="21"/>
  </r>
  <r>
    <d v="2025-01-17T00:00:00"/>
    <s v="WCOES"/>
    <x v="210"/>
    <x v="4"/>
    <d v="2025-02-07T00:00:00"/>
    <n v="15"/>
    <m/>
    <m/>
    <m/>
    <d v="2025-02-28T00:00:00"/>
    <n v="30"/>
    <x v="0"/>
    <m/>
    <s v="OOS-2025-016"/>
    <n v="178"/>
    <m/>
    <m/>
    <n v="3"/>
    <n v="6"/>
    <x v="5"/>
    <n v="2025"/>
    <n v="15"/>
    <n v="30"/>
  </r>
  <r>
    <d v="2025-01-17T00:00:00"/>
    <s v="WCOES"/>
    <x v="211"/>
    <x v="4"/>
    <d v="2025-02-07T00:00:00"/>
    <n v="15"/>
    <m/>
    <m/>
    <m/>
    <d v="2025-02-11T00:00:00"/>
    <n v="17"/>
    <x v="0"/>
    <m/>
    <s v="Strepto analysis failed"/>
    <n v="179"/>
    <m/>
    <m/>
    <n v="3"/>
    <n v="6"/>
    <x v="7"/>
    <n v="2025"/>
    <n v="2"/>
    <n v="17"/>
  </r>
  <r>
    <d v="2025-01-17T00:00:00"/>
    <s v="wcoes"/>
    <x v="212"/>
    <x v="4"/>
    <d v="2025-02-07T00:00:00"/>
    <n v="15"/>
    <m/>
    <m/>
    <m/>
    <d v="2025-02-11T00:00:00"/>
    <n v="17"/>
    <x v="0"/>
    <m/>
    <s v="Strepto analysis failed"/>
    <n v="180"/>
    <m/>
    <m/>
    <n v="3"/>
    <n v="6"/>
    <x v="7"/>
    <n v="2025"/>
    <n v="2"/>
    <n v="17"/>
  </r>
  <r>
    <d v="2025-01-17T00:00:00"/>
    <s v="WDC"/>
    <x v="213"/>
    <x v="4"/>
    <d v="2025-02-07T00:00:00"/>
    <n v="15"/>
    <m/>
    <m/>
    <m/>
    <d v="2025-02-05T00:00:00"/>
    <n v="13"/>
    <x v="0"/>
    <m/>
    <m/>
    <n v="181"/>
    <m/>
    <m/>
    <n v="3"/>
    <n v="6"/>
    <x v="4"/>
    <n v="2025"/>
    <n v="-2"/>
    <n v="13"/>
  </r>
  <r>
    <d v="2025-01-24T00:00:00"/>
    <s v="WM2"/>
    <x v="214"/>
    <x v="3"/>
    <d v="2025-02-07T00:00:00"/>
    <n v="10"/>
    <m/>
    <m/>
    <m/>
    <d v="2025-02-12T00:00:00"/>
    <n v="13"/>
    <x v="0"/>
    <m/>
    <s v="no enough resources for GMP+"/>
    <n v="182"/>
    <m/>
    <m/>
    <n v="4"/>
    <n v="6"/>
    <x v="7"/>
    <n v="2025"/>
    <n v="3"/>
    <n v="13"/>
  </r>
  <r>
    <d v="2025-01-24T00:00:00"/>
    <s v="WM2"/>
    <x v="215"/>
    <x v="3"/>
    <d v="2025-02-07T00:00:00"/>
    <n v="10"/>
    <m/>
    <m/>
    <m/>
    <d v="2025-02-06T00:00:00"/>
    <n v="9"/>
    <x v="0"/>
    <m/>
    <m/>
    <n v="183"/>
    <m/>
    <m/>
    <n v="4"/>
    <n v="6"/>
    <x v="4"/>
    <n v="2025"/>
    <n v="-1"/>
    <n v="9"/>
  </r>
  <r>
    <d v="2025-01-24T00:00:00"/>
    <s v="WM2"/>
    <x v="216"/>
    <x v="3"/>
    <d v="2025-02-07T00:00:00"/>
    <n v="10"/>
    <m/>
    <m/>
    <m/>
    <d v="2025-02-06T00:00:00"/>
    <n v="9"/>
    <x v="0"/>
    <m/>
    <m/>
    <n v="187"/>
    <m/>
    <m/>
    <n v="4"/>
    <n v="6"/>
    <x v="4"/>
    <n v="2025"/>
    <n v="-1"/>
    <n v="9"/>
  </r>
  <r>
    <d v="2025-01-24T00:00:00"/>
    <s v="wm2"/>
    <x v="217"/>
    <x v="3"/>
    <d v="2025-02-07T00:00:00"/>
    <n v="10"/>
    <m/>
    <m/>
    <m/>
    <d v="2025-02-06T00:00:00"/>
    <n v="9"/>
    <x v="0"/>
    <m/>
    <m/>
    <n v="197"/>
    <m/>
    <m/>
    <n v="4"/>
    <n v="6"/>
    <x v="4"/>
    <n v="2025"/>
    <n v="-1"/>
    <n v="9"/>
  </r>
  <r>
    <d v="2025-01-24T00:00:00"/>
    <s v="om3"/>
    <x v="218"/>
    <x v="3"/>
    <d v="2025-02-07T00:00:00"/>
    <n v="10"/>
    <m/>
    <m/>
    <m/>
    <d v="2025-02-12T00:00:00"/>
    <n v="13"/>
    <x v="0"/>
    <m/>
    <s v="no enough resources for GMP+"/>
    <n v="198"/>
    <m/>
    <m/>
    <n v="4"/>
    <n v="6"/>
    <x v="7"/>
    <n v="2025"/>
    <n v="3"/>
    <n v="13"/>
  </r>
  <r>
    <d v="2025-01-24T00:00:00"/>
    <s v="om3"/>
    <x v="219"/>
    <x v="3"/>
    <d v="2025-02-07T00:00:00"/>
    <n v="10"/>
    <m/>
    <m/>
    <m/>
    <d v="2025-02-06T00:00:00"/>
    <n v="9"/>
    <x v="0"/>
    <m/>
    <m/>
    <n v="199"/>
    <m/>
    <m/>
    <n v="4"/>
    <n v="6"/>
    <x v="4"/>
    <n v="2025"/>
    <n v="-1"/>
    <n v="9"/>
  </r>
  <r>
    <d v="2025-01-24T00:00:00"/>
    <s v="WM2"/>
    <x v="220"/>
    <x v="3"/>
    <d v="2025-02-07T00:00:00"/>
    <n v="10"/>
    <m/>
    <m/>
    <m/>
    <d v="2025-02-12T00:00:00"/>
    <n v="13"/>
    <x v="0"/>
    <m/>
    <s v="no enough resources for GMP+"/>
    <n v="200"/>
    <m/>
    <m/>
    <n v="4"/>
    <n v="6"/>
    <x v="7"/>
    <n v="2025"/>
    <n v="3"/>
    <n v="13"/>
  </r>
  <r>
    <d v="2025-01-24T00:00:00"/>
    <s v="WE10"/>
    <x v="221"/>
    <x v="3"/>
    <d v="2025-02-07T00:00:00"/>
    <n v="10"/>
    <m/>
    <m/>
    <m/>
    <d v="2025-02-12T00:00:00"/>
    <n v="13"/>
    <x v="0"/>
    <m/>
    <s v="no enough resources for GMP+"/>
    <n v="201"/>
    <m/>
    <m/>
    <n v="4"/>
    <n v="6"/>
    <x v="7"/>
    <n v="2025"/>
    <n v="3"/>
    <n v="13"/>
  </r>
  <r>
    <d v="2025-01-31T00:00:00"/>
    <s v="RNASU"/>
    <x v="222"/>
    <x v="1"/>
    <d v="2025-02-07T00:00:00"/>
    <n v="5"/>
    <m/>
    <m/>
    <m/>
    <d v="2025-02-05T00:00:00"/>
    <n v="3"/>
    <x v="1"/>
    <d v="2025-02-06T00:00:00"/>
    <m/>
    <n v="265"/>
    <m/>
    <m/>
    <n v="5"/>
    <n v="6"/>
    <x v="4"/>
    <n v="2025"/>
    <n v="-2"/>
    <n v="3"/>
  </r>
  <r>
    <d v="2025-01-31T00:00:00"/>
    <s v="RPA75"/>
    <x v="223"/>
    <x v="1"/>
    <d v="2025-02-07T00:00:00"/>
    <n v="5"/>
    <m/>
    <m/>
    <m/>
    <d v="2025-02-03T00:00:00"/>
    <n v="1"/>
    <x v="0"/>
    <m/>
    <m/>
    <n v="266"/>
    <m/>
    <m/>
    <n v="5"/>
    <n v="6"/>
    <x v="4"/>
    <n v="2025"/>
    <n v="-4"/>
    <n v="1"/>
  </r>
  <r>
    <d v="2025-01-20T00:00:00"/>
    <s v="wtld"/>
    <x v="224"/>
    <x v="4"/>
    <d v="2025-02-10T00:00:00"/>
    <n v="15"/>
    <m/>
    <m/>
    <m/>
    <d v="2025-02-10T00:00:00"/>
    <n v="15"/>
    <x v="0"/>
    <m/>
    <m/>
    <n v="202"/>
    <m/>
    <m/>
    <n v="4"/>
    <n v="7"/>
    <x v="7"/>
    <n v="2025"/>
    <n v="0"/>
    <n v="15"/>
  </r>
  <r>
    <d v="2025-02-03T00:00:00"/>
    <s v="RPROT"/>
    <x v="225"/>
    <x v="1"/>
    <d v="2025-02-10T00:00:00"/>
    <n v="5"/>
    <m/>
    <m/>
    <m/>
    <d v="2025-02-05T00:00:00"/>
    <n v="2"/>
    <x v="1"/>
    <d v="2025-02-06T00:00:00"/>
    <m/>
    <n v="279"/>
    <m/>
    <m/>
    <n v="6"/>
    <n v="7"/>
    <x v="4"/>
    <n v="2025"/>
    <n v="-3"/>
    <n v="2"/>
  </r>
  <r>
    <d v="2025-02-03T00:00:00"/>
    <s v="RMENA"/>
    <x v="226"/>
    <x v="1"/>
    <d v="2025-02-10T00:00:00"/>
    <n v="5"/>
    <m/>
    <m/>
    <m/>
    <d v="2025-02-05T00:00:00"/>
    <n v="2"/>
    <x v="1"/>
    <d v="2025-02-05T00:00:00"/>
    <s v="Prio because of OOS other RMENA batch, extra testing needed"/>
    <n v="281"/>
    <m/>
    <m/>
    <n v="6"/>
    <n v="7"/>
    <x v="4"/>
    <n v="2025"/>
    <n v="-3"/>
    <n v="2"/>
  </r>
  <r>
    <d v="2025-01-21T00:00:00"/>
    <s v="WTLD"/>
    <x v="227"/>
    <x v="4"/>
    <d v="2025-02-11T00:00:00"/>
    <n v="15"/>
    <m/>
    <m/>
    <m/>
    <d v="2025-02-10T00:00:00"/>
    <n v="14"/>
    <x v="0"/>
    <m/>
    <m/>
    <n v="203"/>
    <m/>
    <m/>
    <n v="4"/>
    <n v="7"/>
    <x v="7"/>
    <n v="2025"/>
    <n v="-1"/>
    <n v="14"/>
  </r>
  <r>
    <d v="2025-01-21T00:00:00"/>
    <s v="WSZT48"/>
    <x v="228"/>
    <x v="4"/>
    <d v="2025-02-11T00:00:00"/>
    <n v="15"/>
    <m/>
    <m/>
    <m/>
    <d v="2025-02-07T00:00:00"/>
    <n v="13"/>
    <x v="0"/>
    <m/>
    <m/>
    <n v="204"/>
    <m/>
    <m/>
    <n v="4"/>
    <n v="7"/>
    <x v="4"/>
    <n v="2025"/>
    <n v="-2"/>
    <n v="13"/>
  </r>
  <r>
    <d v="2025-01-28T00:00:00"/>
    <s v="oacid"/>
    <x v="229"/>
    <x v="3"/>
    <d v="2025-02-11T00:00:00"/>
    <n v="10"/>
    <m/>
    <m/>
    <m/>
    <d v="2025-02-06T00:00:00"/>
    <n v="7"/>
    <x v="0"/>
    <m/>
    <m/>
    <n v="205"/>
    <m/>
    <m/>
    <n v="5"/>
    <n v="7"/>
    <x v="4"/>
    <n v="2025"/>
    <n v="-3"/>
    <n v="7"/>
  </r>
  <r>
    <d v="2025-01-28T00:00:00"/>
    <s v="OE"/>
    <x v="230"/>
    <x v="3"/>
    <d v="2025-02-11T00:00:00"/>
    <n v="10"/>
    <m/>
    <m/>
    <m/>
    <d v="2025-02-06T00:00:00"/>
    <n v="7"/>
    <x v="0"/>
    <m/>
    <m/>
    <n v="211"/>
    <m/>
    <m/>
    <n v="5"/>
    <n v="7"/>
    <x v="4"/>
    <n v="2025"/>
    <n v="-3"/>
    <n v="7"/>
  </r>
  <r>
    <d v="2025-01-28T00:00:00"/>
    <s v="wves9"/>
    <x v="231"/>
    <x v="3"/>
    <d v="2025-02-11T00:00:00"/>
    <n v="10"/>
    <m/>
    <m/>
    <m/>
    <d v="2025-02-25T00:00:00"/>
    <n v="20"/>
    <x v="0"/>
    <m/>
    <s v="no time for reporting"/>
    <n v="212"/>
    <m/>
    <m/>
    <n v="5"/>
    <n v="7"/>
    <x v="5"/>
    <n v="2025"/>
    <n v="10"/>
    <n v="20"/>
  </r>
  <r>
    <d v="2025-01-28T00:00:00"/>
    <s v="OEU"/>
    <x v="232"/>
    <x v="3"/>
    <d v="2025-02-11T00:00:00"/>
    <n v="10"/>
    <m/>
    <m/>
    <m/>
    <d v="2025-02-06T00:00:00"/>
    <n v="7"/>
    <x v="0"/>
    <m/>
    <m/>
    <n v="214"/>
    <m/>
    <m/>
    <n v="5"/>
    <n v="7"/>
    <x v="4"/>
    <n v="2025"/>
    <n v="-3"/>
    <n v="7"/>
  </r>
  <r>
    <d v="2025-01-28T00:00:00"/>
    <s v="RNORF"/>
    <x v="233"/>
    <x v="2"/>
    <d v="2025-02-11T00:00:00"/>
    <n v="10"/>
    <m/>
    <m/>
    <m/>
    <d v="2025-02-14T00:00:00"/>
    <n v="13"/>
    <x v="0"/>
    <m/>
    <s v="Review of analysis took a long time"/>
    <n v="215"/>
    <m/>
    <m/>
    <n v="5"/>
    <n v="7"/>
    <x v="7"/>
    <n v="2025"/>
    <n v="3"/>
    <n v="13"/>
  </r>
  <r>
    <d v="2025-01-28T00:00:00"/>
    <s v="RSTRE"/>
    <x v="234"/>
    <x v="2"/>
    <d v="2025-02-11T00:00:00"/>
    <n v="10"/>
    <m/>
    <m/>
    <m/>
    <d v="2025-02-14T00:00:00"/>
    <n v="13"/>
    <x v="0"/>
    <m/>
    <s v="No time for LOD analysis"/>
    <n v="216"/>
    <m/>
    <m/>
    <n v="5"/>
    <n v="7"/>
    <x v="7"/>
    <n v="2025"/>
    <n v="3"/>
    <n v="13"/>
  </r>
  <r>
    <d v="2025-02-04T00:00:00"/>
    <s v="RSAGO"/>
    <x v="235"/>
    <x v="1"/>
    <d v="2025-02-11T00:00:00"/>
    <n v="5"/>
    <m/>
    <m/>
    <m/>
    <d v="2025-02-05T00:00:00"/>
    <n v="1"/>
    <x v="0"/>
    <m/>
    <m/>
    <n v="284"/>
    <m/>
    <m/>
    <n v="6"/>
    <n v="7"/>
    <x v="4"/>
    <n v="2025"/>
    <n v="-4"/>
    <n v="1"/>
  </r>
  <r>
    <d v="2025-02-04T00:00:00"/>
    <s v="RVB2"/>
    <x v="236"/>
    <x v="1"/>
    <d v="2025-02-11T00:00:00"/>
    <n v="5"/>
    <m/>
    <m/>
    <m/>
    <d v="2025-02-06T00:00:00"/>
    <n v="2"/>
    <x v="0"/>
    <m/>
    <m/>
    <n v="296"/>
    <m/>
    <m/>
    <n v="6"/>
    <n v="7"/>
    <x v="4"/>
    <n v="2025"/>
    <n v="-3"/>
    <n v="2"/>
  </r>
  <r>
    <d v="2025-01-22T00:00:00"/>
    <s v="WCOES"/>
    <x v="237"/>
    <x v="4"/>
    <d v="2025-02-12T00:00:00"/>
    <n v="15"/>
    <m/>
    <m/>
    <m/>
    <d v="2025-02-11T00:00:00"/>
    <n v="14"/>
    <x v="0"/>
    <m/>
    <m/>
    <n v="220"/>
    <m/>
    <m/>
    <n v="4"/>
    <n v="7"/>
    <x v="7"/>
    <n v="2025"/>
    <n v="-1"/>
    <n v="14"/>
  </r>
  <r>
    <d v="2025-01-22T00:00:00"/>
    <s v="WEST"/>
    <x v="238"/>
    <x v="4"/>
    <d v="2025-02-12T00:00:00"/>
    <n v="15"/>
    <m/>
    <m/>
    <m/>
    <d v="2025-02-12T00:00:00"/>
    <n v="15"/>
    <x v="0"/>
    <m/>
    <m/>
    <n v="221"/>
    <m/>
    <m/>
    <n v="4"/>
    <n v="7"/>
    <x v="7"/>
    <n v="2025"/>
    <n v="0"/>
    <n v="15"/>
  </r>
  <r>
    <d v="2025-01-22T00:00:00"/>
    <s v="WC48"/>
    <x v="239"/>
    <x v="4"/>
    <d v="2025-02-12T00:00:00"/>
    <n v="15"/>
    <m/>
    <m/>
    <m/>
    <d v="2025-02-03T00:00:00"/>
    <n v="8"/>
    <x v="0"/>
    <m/>
    <m/>
    <n v="222"/>
    <m/>
    <m/>
    <n v="4"/>
    <n v="7"/>
    <x v="4"/>
    <n v="2025"/>
    <n v="-7"/>
    <n v="8"/>
  </r>
  <r>
    <d v="2025-01-22T00:00:00"/>
    <s v="WSZT48"/>
    <x v="240"/>
    <x v="4"/>
    <d v="2025-02-12T00:00:00"/>
    <n v="15"/>
    <m/>
    <m/>
    <m/>
    <d v="2025-02-07T00:00:00"/>
    <n v="12"/>
    <x v="0"/>
    <m/>
    <m/>
    <n v="223"/>
    <m/>
    <m/>
    <n v="4"/>
    <n v="7"/>
    <x v="4"/>
    <n v="2025"/>
    <n v="-3"/>
    <n v="12"/>
  </r>
  <r>
    <d v="2025-01-22T00:00:00"/>
    <s v="WEST"/>
    <x v="241"/>
    <x v="4"/>
    <d v="2025-02-12T00:00:00"/>
    <n v="15"/>
    <m/>
    <m/>
    <m/>
    <d v="2025-02-12T00:00:00"/>
    <n v="15"/>
    <x v="0"/>
    <m/>
    <m/>
    <n v="233"/>
    <m/>
    <m/>
    <n v="4"/>
    <n v="7"/>
    <x v="7"/>
    <n v="2025"/>
    <n v="0"/>
    <n v="15"/>
  </r>
  <r>
    <d v="2025-01-22T00:00:00"/>
    <s v="WA20"/>
    <x v="242"/>
    <x v="4"/>
    <d v="2025-02-12T00:00:00"/>
    <n v="15"/>
    <m/>
    <m/>
    <m/>
    <d v="2025-02-07T00:00:00"/>
    <n v="12"/>
    <x v="0"/>
    <m/>
    <m/>
    <n v="240"/>
    <m/>
    <m/>
    <n v="4"/>
    <n v="7"/>
    <x v="4"/>
    <n v="2025"/>
    <n v="-3"/>
    <n v="12"/>
  </r>
  <r>
    <d v="2025-01-22T00:00:00"/>
    <s v="WTLD"/>
    <x v="243"/>
    <x v="4"/>
    <d v="2025-02-12T00:00:00"/>
    <n v="15"/>
    <m/>
    <m/>
    <m/>
    <d v="2025-02-10T00:00:00"/>
    <n v="13"/>
    <x v="0"/>
    <m/>
    <m/>
    <n v="241"/>
    <m/>
    <m/>
    <n v="4"/>
    <n v="7"/>
    <x v="7"/>
    <n v="2025"/>
    <n v="-2"/>
    <n v="13"/>
  </r>
  <r>
    <d v="2025-01-22T00:00:00"/>
    <s v="wac"/>
    <x v="244"/>
    <x v="4"/>
    <d v="2025-02-12T00:00:00"/>
    <n v="15"/>
    <m/>
    <m/>
    <m/>
    <d v="2025-04-29T00:00:00"/>
    <n v="68"/>
    <x v="0"/>
    <m/>
    <s v="OOS-2025-017 Amoxy probleem oplosbaarheid"/>
    <n v="242"/>
    <s v="OOS"/>
    <s v="OOS - Analyse"/>
    <n v="4"/>
    <n v="7"/>
    <x v="9"/>
    <n v="2025"/>
    <n v="53"/>
    <n v="68"/>
  </r>
  <r>
    <d v="2025-01-29T00:00:00"/>
    <s v="OM2"/>
    <x v="245"/>
    <x v="3"/>
    <d v="2025-02-12T00:00:00"/>
    <n v="10"/>
    <m/>
    <m/>
    <m/>
    <d v="2025-02-12T00:00:00"/>
    <n v="10"/>
    <x v="0"/>
    <m/>
    <m/>
    <n v="244"/>
    <m/>
    <m/>
    <n v="5"/>
    <n v="7"/>
    <x v="7"/>
    <n v="2025"/>
    <n v="0"/>
    <n v="10"/>
  </r>
  <r>
    <d v="2025-01-29T00:00:00"/>
    <s v="om3"/>
    <x v="246"/>
    <x v="3"/>
    <d v="2025-02-12T00:00:00"/>
    <n v="10"/>
    <m/>
    <m/>
    <m/>
    <d v="2025-02-06T00:00:00"/>
    <n v="6"/>
    <x v="0"/>
    <m/>
    <m/>
    <n v="245"/>
    <m/>
    <m/>
    <n v="5"/>
    <n v="7"/>
    <x v="4"/>
    <n v="2025"/>
    <n v="-4"/>
    <n v="6"/>
  </r>
  <r>
    <d v="2025-01-29T00:00:00"/>
    <s v="wm15"/>
    <x v="247"/>
    <x v="3"/>
    <d v="2025-02-12T00:00:00"/>
    <n v="10"/>
    <m/>
    <m/>
    <m/>
    <d v="2025-02-26T00:00:00"/>
    <n v="20"/>
    <x v="0"/>
    <m/>
    <m/>
    <n v="246"/>
    <m/>
    <m/>
    <n v="5"/>
    <n v="7"/>
    <x v="5"/>
    <n v="2025"/>
    <n v="10"/>
    <n v="20"/>
  </r>
  <r>
    <d v="2025-02-05T00:00:00"/>
    <s v="RVB1"/>
    <x v="248"/>
    <x v="1"/>
    <d v="2025-02-12T00:00:00"/>
    <n v="5"/>
    <m/>
    <m/>
    <m/>
    <d v="2025-02-06T00:00:00"/>
    <n v="1"/>
    <x v="1"/>
    <d v="2025-02-06T00:00:00"/>
    <s v="Prio because of OOS other RVB1 batch"/>
    <n v="297"/>
    <m/>
    <m/>
    <n v="6"/>
    <n v="7"/>
    <x v="4"/>
    <n v="2025"/>
    <n v="-4"/>
    <n v="1"/>
  </r>
  <r>
    <d v="2025-02-05T00:00:00"/>
    <s v="RCC75"/>
    <x v="249"/>
    <x v="1"/>
    <d v="2025-02-12T00:00:00"/>
    <n v="5"/>
    <m/>
    <m/>
    <m/>
    <d v="2025-02-11T00:00:00"/>
    <n v="4"/>
    <x v="0"/>
    <m/>
    <m/>
    <n v="304"/>
    <m/>
    <m/>
    <n v="6"/>
    <n v="7"/>
    <x v="7"/>
    <n v="2025"/>
    <n v="-1"/>
    <n v="4"/>
  </r>
  <r>
    <d v="2025-02-05T00:00:00"/>
    <s v="RNACI"/>
    <x v="250"/>
    <x v="1"/>
    <d v="2025-02-12T00:00:00"/>
    <n v="5"/>
    <m/>
    <m/>
    <m/>
    <d v="2025-02-07T00:00:00"/>
    <n v="2"/>
    <x v="0"/>
    <m/>
    <m/>
    <n v="305"/>
    <m/>
    <m/>
    <n v="6"/>
    <n v="7"/>
    <x v="4"/>
    <n v="2025"/>
    <n v="-3"/>
    <n v="2"/>
  </r>
  <r>
    <d v="2025-02-05T00:00:00"/>
    <s v="RDP75"/>
    <x v="251"/>
    <x v="1"/>
    <d v="2025-02-12T00:00:00"/>
    <n v="5"/>
    <m/>
    <m/>
    <m/>
    <d v="2025-02-07T00:00:00"/>
    <n v="2"/>
    <x v="0"/>
    <m/>
    <m/>
    <n v="306"/>
    <m/>
    <m/>
    <n v="6"/>
    <n v="7"/>
    <x v="4"/>
    <n v="2025"/>
    <n v="-3"/>
    <n v="2"/>
  </r>
  <r>
    <d v="2025-02-05T00:00:00"/>
    <s v="RDP75"/>
    <x v="252"/>
    <x v="1"/>
    <d v="2025-02-12T00:00:00"/>
    <n v="5"/>
    <m/>
    <m/>
    <m/>
    <d v="2025-02-07T00:00:00"/>
    <n v="2"/>
    <x v="0"/>
    <m/>
    <m/>
    <n v="307"/>
    <m/>
    <m/>
    <n v="6"/>
    <n v="7"/>
    <x v="4"/>
    <n v="2025"/>
    <n v="-3"/>
    <n v="2"/>
  </r>
  <r>
    <d v="2025-02-05T00:00:00"/>
    <s v="RMGSU7"/>
    <x v="253"/>
    <x v="1"/>
    <d v="2025-02-12T00:00:00"/>
    <n v="5"/>
    <m/>
    <m/>
    <m/>
    <d v="2025-02-10T00:00:00"/>
    <n v="3"/>
    <x v="0"/>
    <m/>
    <m/>
    <n v="308"/>
    <m/>
    <m/>
    <n v="6"/>
    <n v="7"/>
    <x v="7"/>
    <n v="2025"/>
    <n v="-2"/>
    <n v="3"/>
  </r>
  <r>
    <d v="2025-02-05T00:00:00"/>
    <s v="RMGSU7"/>
    <x v="254"/>
    <x v="1"/>
    <d v="2025-02-12T00:00:00"/>
    <n v="5"/>
    <m/>
    <m/>
    <m/>
    <d v="2025-02-10T00:00:00"/>
    <n v="3"/>
    <x v="0"/>
    <m/>
    <m/>
    <n v="309"/>
    <m/>
    <m/>
    <n v="6"/>
    <n v="7"/>
    <x v="7"/>
    <n v="2025"/>
    <n v="-2"/>
    <n v="3"/>
  </r>
  <r>
    <d v="2025-02-05T00:00:00"/>
    <s v="RPEG35"/>
    <x v="255"/>
    <x v="1"/>
    <d v="2025-02-12T00:00:00"/>
    <n v="5"/>
    <m/>
    <m/>
    <m/>
    <d v="2025-02-07T00:00:00"/>
    <n v="2"/>
    <x v="0"/>
    <m/>
    <m/>
    <n v="311"/>
    <m/>
    <m/>
    <n v="6"/>
    <n v="7"/>
    <x v="4"/>
    <n v="2025"/>
    <n v="-3"/>
    <n v="2"/>
  </r>
  <r>
    <d v="2025-02-11T00:00:00"/>
    <s v="POM"/>
    <x v="256"/>
    <x v="0"/>
    <d v="2025-02-12T00:00:00"/>
    <n v="1"/>
    <m/>
    <m/>
    <m/>
    <d v="2025-02-12T00:00:00"/>
    <n v="1"/>
    <x v="0"/>
    <m/>
    <m/>
    <m/>
    <m/>
    <m/>
    <n v="7"/>
    <n v="7"/>
    <x v="7"/>
    <n v="2025"/>
    <n v="0"/>
    <n v="1"/>
  </r>
  <r>
    <d v="2025-01-23T00:00:00"/>
    <s v="WCOES"/>
    <x v="257"/>
    <x v="4"/>
    <d v="2025-02-13T00:00:00"/>
    <n v="15"/>
    <m/>
    <m/>
    <m/>
    <d v="2025-02-14T00:00:00"/>
    <n v="16"/>
    <x v="0"/>
    <m/>
    <s v="Technician did not fill in the results"/>
    <n v="247"/>
    <m/>
    <m/>
    <n v="4"/>
    <n v="7"/>
    <x v="7"/>
    <n v="2025"/>
    <n v="1"/>
    <n v="16"/>
  </r>
  <r>
    <d v="2025-01-23T00:00:00"/>
    <s v="WCOES"/>
    <x v="258"/>
    <x v="4"/>
    <d v="2025-02-13T00:00:00"/>
    <n v="15"/>
    <m/>
    <m/>
    <m/>
    <d v="2025-03-10T00:00:00"/>
    <n v="32"/>
    <x v="0"/>
    <m/>
    <s v="Erythro problems"/>
    <n v="249"/>
    <m/>
    <m/>
    <n v="4"/>
    <n v="7"/>
    <x v="6"/>
    <n v="2025"/>
    <n v="17"/>
    <n v="32"/>
  </r>
  <r>
    <d v="2025-02-06T00:00:00"/>
    <s v="RVAO"/>
    <x v="259"/>
    <x v="1"/>
    <d v="2025-02-13T00:00:00"/>
    <n v="5"/>
    <m/>
    <m/>
    <m/>
    <d v="2025-02-07T00:00:00"/>
    <n v="1"/>
    <x v="0"/>
    <m/>
    <m/>
    <n v="330"/>
    <m/>
    <m/>
    <n v="6"/>
    <n v="7"/>
    <x v="4"/>
    <n v="2025"/>
    <n v="-4"/>
    <n v="1"/>
  </r>
  <r>
    <d v="2025-01-31T00:00:00"/>
    <s v="OEU"/>
    <x v="260"/>
    <x v="3"/>
    <d v="2025-02-14T00:00:00"/>
    <n v="10"/>
    <m/>
    <m/>
    <m/>
    <d v="2025-02-06T00:00:00"/>
    <n v="4"/>
    <x v="0"/>
    <m/>
    <m/>
    <n v="260"/>
    <m/>
    <m/>
    <n v="5"/>
    <n v="7"/>
    <x v="4"/>
    <n v="2025"/>
    <n v="-6"/>
    <n v="4"/>
  </r>
  <r>
    <d v="2025-01-24T00:00:00"/>
    <s v="WD20"/>
    <x v="261"/>
    <x v="4"/>
    <d v="2025-02-14T00:00:00"/>
    <n v="15"/>
    <m/>
    <m/>
    <m/>
    <d v="2025-02-07T00:00:00"/>
    <n v="10"/>
    <x v="0"/>
    <m/>
    <m/>
    <n v="328"/>
    <m/>
    <m/>
    <n v="4"/>
    <n v="7"/>
    <x v="4"/>
    <n v="2025"/>
    <n v="-5"/>
    <n v="10"/>
  </r>
  <r>
    <d v="2025-01-24T00:00:00"/>
    <s v="WD20"/>
    <x v="262"/>
    <x v="4"/>
    <d v="2025-02-14T00:00:00"/>
    <n v="15"/>
    <m/>
    <m/>
    <m/>
    <d v="2025-02-07T00:00:00"/>
    <n v="10"/>
    <x v="0"/>
    <m/>
    <m/>
    <n v="329"/>
    <m/>
    <m/>
    <n v="4"/>
    <n v="7"/>
    <x v="4"/>
    <n v="2025"/>
    <n v="-5"/>
    <n v="10"/>
  </r>
  <r>
    <d v="2025-02-07T00:00:00"/>
    <s v="RMGSU7"/>
    <x v="263"/>
    <x v="1"/>
    <d v="2025-02-14T00:00:00"/>
    <n v="5"/>
    <m/>
    <m/>
    <m/>
    <d v="2025-02-17T00:00:00"/>
    <n v="6"/>
    <x v="0"/>
    <m/>
    <s v="Tests were done 14-feb, but these were reviewed at 17-feb"/>
    <n v="348"/>
    <m/>
    <m/>
    <n v="6"/>
    <n v="7"/>
    <x v="10"/>
    <n v="2025"/>
    <n v="1"/>
    <n v="6"/>
  </r>
  <r>
    <d v="2025-02-07T00:00:00"/>
    <s v="RAC80"/>
    <x v="264"/>
    <x v="1"/>
    <d v="2025-02-14T00:00:00"/>
    <n v="5"/>
    <m/>
    <m/>
    <m/>
    <d v="2025-02-11T00:00:00"/>
    <n v="2"/>
    <x v="0"/>
    <m/>
    <m/>
    <n v="349"/>
    <m/>
    <m/>
    <n v="6"/>
    <n v="7"/>
    <x v="7"/>
    <n v="2025"/>
    <n v="-3"/>
    <n v="2"/>
  </r>
  <r>
    <d v="2025-02-07T00:00:00"/>
    <s v="RVB2NF"/>
    <x v="265"/>
    <x v="1"/>
    <d v="2025-02-14T00:00:00"/>
    <n v="5"/>
    <m/>
    <m/>
    <m/>
    <d v="2025-02-12T00:00:00"/>
    <n v="3"/>
    <x v="0"/>
    <m/>
    <m/>
    <n v="350"/>
    <m/>
    <m/>
    <n v="6"/>
    <n v="7"/>
    <x v="7"/>
    <n v="2025"/>
    <n v="-2"/>
    <n v="3"/>
  </r>
  <r>
    <d v="2025-02-07T00:00:00"/>
    <s v="RVB2NF"/>
    <x v="266"/>
    <x v="1"/>
    <d v="2025-02-14T00:00:00"/>
    <n v="5"/>
    <m/>
    <m/>
    <m/>
    <d v="2025-02-12T00:00:00"/>
    <n v="3"/>
    <x v="0"/>
    <m/>
    <m/>
    <n v="351"/>
    <m/>
    <m/>
    <n v="6"/>
    <n v="7"/>
    <x v="7"/>
    <n v="2025"/>
    <n v="-2"/>
    <n v="3"/>
  </r>
  <r>
    <d v="2025-02-07T00:00:00"/>
    <s v="RVB2NF"/>
    <x v="267"/>
    <x v="1"/>
    <d v="2025-02-14T00:00:00"/>
    <n v="5"/>
    <m/>
    <m/>
    <m/>
    <d v="2025-02-12T00:00:00"/>
    <n v="3"/>
    <x v="0"/>
    <m/>
    <m/>
    <n v="352"/>
    <m/>
    <m/>
    <n v="6"/>
    <n v="7"/>
    <x v="7"/>
    <n v="2025"/>
    <n v="-2"/>
    <n v="3"/>
  </r>
  <r>
    <d v="2025-02-07T00:00:00"/>
    <s v="RVB2NF"/>
    <x v="268"/>
    <x v="1"/>
    <d v="2025-02-14T00:00:00"/>
    <n v="5"/>
    <m/>
    <m/>
    <m/>
    <d v="2025-02-12T00:00:00"/>
    <n v="3"/>
    <x v="0"/>
    <m/>
    <m/>
    <n v="353"/>
    <m/>
    <m/>
    <n v="6"/>
    <n v="7"/>
    <x v="7"/>
    <n v="2025"/>
    <n v="-2"/>
    <n v="3"/>
  </r>
  <r>
    <d v="2025-02-03T00:00:00"/>
    <s v="RSPEC"/>
    <x v="269"/>
    <x v="2"/>
    <d v="2025-02-17T00:00:00"/>
    <n v="10"/>
    <m/>
    <d v="2025-03-25T00:00:00"/>
    <d v="2025-03-25T00:00:00"/>
    <d v="2025-03-25T00:00:00"/>
    <n v="36"/>
    <x v="0"/>
    <m/>
    <s v="OOS delayed due to absence of QP, this in consultation with planning"/>
    <n v="282"/>
    <s v="OOS"/>
    <s v="OOS - Analyse"/>
    <n v="6"/>
    <n v="8"/>
    <x v="8"/>
    <n v="2025"/>
    <n v="26"/>
    <n v="36"/>
  </r>
  <r>
    <d v="2025-02-03T00:00:00"/>
    <s v="OMR"/>
    <x v="270"/>
    <x v="3"/>
    <d v="2025-02-17T00:00:00"/>
    <n v="10"/>
    <m/>
    <m/>
    <m/>
    <d v="2025-02-06T00:00:00"/>
    <n v="3"/>
    <x v="0"/>
    <m/>
    <m/>
    <n v="261"/>
    <m/>
    <m/>
    <n v="6"/>
    <n v="8"/>
    <x v="4"/>
    <n v="2025"/>
    <n v="-7"/>
    <n v="3"/>
  </r>
  <r>
    <d v="2025-02-03T00:00:00"/>
    <s v="OMR"/>
    <x v="271"/>
    <x v="3"/>
    <d v="2025-02-17T00:00:00"/>
    <n v="10"/>
    <m/>
    <m/>
    <m/>
    <d v="2025-02-13T00:00:00"/>
    <n v="8"/>
    <x v="0"/>
    <m/>
    <m/>
    <n v="262"/>
    <m/>
    <m/>
    <n v="6"/>
    <n v="8"/>
    <x v="7"/>
    <n v="2025"/>
    <n v="-2"/>
    <n v="8"/>
  </r>
  <r>
    <d v="2025-02-03T00:00:00"/>
    <s v="RSPEC"/>
    <x v="272"/>
    <x v="2"/>
    <d v="2025-02-17T00:00:00"/>
    <n v="10"/>
    <m/>
    <d v="2025-03-25T00:00:00"/>
    <d v="2025-03-25T00:00:00"/>
    <d v="2025-03-25T00:00:00"/>
    <n v="36"/>
    <x v="0"/>
    <m/>
    <s v="OOS delayed due to absence of QP, this in consultation with planning"/>
    <n v="283"/>
    <s v="OOS"/>
    <s v="OOS - Analyse"/>
    <n v="6"/>
    <n v="8"/>
    <x v="8"/>
    <n v="2025"/>
    <n v="26"/>
    <n v="36"/>
  </r>
  <r>
    <d v="2025-02-03T00:00:00"/>
    <s v="wm2"/>
    <x v="273"/>
    <x v="3"/>
    <d v="2025-02-17T00:00:00"/>
    <n v="10"/>
    <m/>
    <m/>
    <m/>
    <d v="2025-02-10T00:00:00"/>
    <n v="5"/>
    <x v="0"/>
    <m/>
    <m/>
    <n v="269"/>
    <m/>
    <m/>
    <n v="6"/>
    <n v="8"/>
    <x v="7"/>
    <n v="2025"/>
    <n v="-5"/>
    <n v="5"/>
  </r>
  <r>
    <d v="2025-02-03T00:00:00"/>
    <s v="OVES"/>
    <x v="274"/>
    <x v="3"/>
    <d v="2025-02-17T00:00:00"/>
    <n v="10"/>
    <m/>
    <m/>
    <m/>
    <d v="2025-02-11T00:00:00"/>
    <n v="6"/>
    <x v="0"/>
    <m/>
    <m/>
    <n v="270"/>
    <m/>
    <m/>
    <n v="6"/>
    <n v="8"/>
    <x v="7"/>
    <n v="2025"/>
    <n v="-4"/>
    <n v="6"/>
  </r>
  <r>
    <d v="2025-02-03T00:00:00"/>
    <s v="oaa"/>
    <x v="275"/>
    <x v="3"/>
    <d v="2025-02-17T00:00:00"/>
    <n v="10"/>
    <m/>
    <m/>
    <m/>
    <d v="2025-02-06T00:00:00"/>
    <n v="3"/>
    <x v="0"/>
    <m/>
    <m/>
    <n v="272"/>
    <m/>
    <m/>
    <n v="6"/>
    <n v="8"/>
    <x v="4"/>
    <n v="2025"/>
    <n v="-7"/>
    <n v="3"/>
  </r>
  <r>
    <d v="2025-02-03T00:00:00"/>
    <s v="OMR"/>
    <x v="276"/>
    <x v="3"/>
    <d v="2025-02-17T00:00:00"/>
    <n v="10"/>
    <m/>
    <m/>
    <m/>
    <d v="2025-02-06T00:00:00"/>
    <n v="3"/>
    <x v="0"/>
    <m/>
    <m/>
    <n v="273"/>
    <m/>
    <m/>
    <n v="6"/>
    <n v="8"/>
    <x v="4"/>
    <n v="2025"/>
    <n v="-7"/>
    <n v="3"/>
  </r>
  <r>
    <d v="2025-02-03T00:00:00"/>
    <s v="wm2"/>
    <x v="277"/>
    <x v="3"/>
    <d v="2025-02-17T00:00:00"/>
    <n v="10"/>
    <m/>
    <m/>
    <m/>
    <d v="2025-02-10T00:00:00"/>
    <n v="5"/>
    <x v="0"/>
    <m/>
    <m/>
    <n v="274"/>
    <m/>
    <m/>
    <n v="6"/>
    <n v="8"/>
    <x v="7"/>
    <n v="2025"/>
    <n v="-5"/>
    <n v="5"/>
  </r>
  <r>
    <d v="2025-02-03T00:00:00"/>
    <s v="OMR"/>
    <x v="278"/>
    <x v="3"/>
    <d v="2025-02-17T00:00:00"/>
    <n v="10"/>
    <m/>
    <m/>
    <m/>
    <d v="2025-02-06T00:00:00"/>
    <n v="3"/>
    <x v="0"/>
    <m/>
    <m/>
    <n v="275"/>
    <m/>
    <m/>
    <n v="6"/>
    <n v="8"/>
    <x v="4"/>
    <n v="2025"/>
    <n v="-7"/>
    <n v="3"/>
  </r>
  <r>
    <d v="2025-02-03T00:00:00"/>
    <s v="oaa"/>
    <x v="279"/>
    <x v="3"/>
    <d v="2025-02-17T00:00:00"/>
    <n v="10"/>
    <m/>
    <m/>
    <m/>
    <d v="2025-02-06T00:00:00"/>
    <n v="3"/>
    <x v="0"/>
    <m/>
    <m/>
    <n v="276"/>
    <m/>
    <m/>
    <n v="6"/>
    <n v="8"/>
    <x v="4"/>
    <n v="2025"/>
    <n v="-7"/>
    <n v="3"/>
  </r>
  <r>
    <d v="2025-02-03T00:00:00"/>
    <s v="RTYLT"/>
    <x v="280"/>
    <x v="2"/>
    <d v="2025-02-17T00:00:00"/>
    <n v="10"/>
    <m/>
    <m/>
    <m/>
    <d v="2025-02-14T00:00:00"/>
    <n v="9"/>
    <x v="0"/>
    <m/>
    <m/>
    <n v="280"/>
    <m/>
    <m/>
    <n v="6"/>
    <n v="8"/>
    <x v="7"/>
    <n v="2025"/>
    <n v="-1"/>
    <n v="9"/>
  </r>
  <r>
    <d v="2025-02-10T00:00:00"/>
    <s v="RKCL"/>
    <x v="281"/>
    <x v="1"/>
    <d v="2025-02-17T00:00:00"/>
    <n v="5"/>
    <m/>
    <m/>
    <m/>
    <d v="2025-02-20T00:00:00"/>
    <n v="8"/>
    <x v="0"/>
    <m/>
    <s v="2 tests necessary which take more time compared to other RM"/>
    <n v="355"/>
    <m/>
    <m/>
    <n v="7"/>
    <n v="8"/>
    <x v="10"/>
    <n v="2025"/>
    <n v="3"/>
    <n v="8"/>
  </r>
  <r>
    <d v="2025-02-10T00:00:00"/>
    <s v="RPWA"/>
    <x v="282"/>
    <x v="1"/>
    <d v="2025-02-17T00:00:00"/>
    <n v="5"/>
    <m/>
    <m/>
    <m/>
    <d v="2025-02-10T00:00:00"/>
    <n v="0"/>
    <x v="0"/>
    <m/>
    <m/>
    <n v="346"/>
    <m/>
    <m/>
    <n v="7"/>
    <n v="8"/>
    <x v="7"/>
    <n v="2025"/>
    <n v="-5"/>
    <n v="0"/>
  </r>
  <r>
    <d v="2025-01-28T00:00:00"/>
    <s v="wlv20"/>
    <x v="283"/>
    <x v="4"/>
    <d v="2025-02-18T00:00:00"/>
    <n v="15"/>
    <m/>
    <m/>
    <m/>
    <d v="2025-02-12T00:00:00"/>
    <n v="11"/>
    <x v="0"/>
    <m/>
    <m/>
    <n v="253"/>
    <m/>
    <m/>
    <n v="5"/>
    <n v="8"/>
    <x v="7"/>
    <n v="2025"/>
    <n v="-4"/>
    <n v="11"/>
  </r>
  <r>
    <d v="2025-01-28T00:00:00"/>
    <s v="wlv20"/>
    <x v="284"/>
    <x v="4"/>
    <d v="2025-02-18T00:00:00"/>
    <n v="15"/>
    <m/>
    <m/>
    <m/>
    <d v="2025-02-12T00:00:00"/>
    <n v="11"/>
    <x v="0"/>
    <m/>
    <m/>
    <n v="254"/>
    <m/>
    <m/>
    <n v="5"/>
    <n v="8"/>
    <x v="7"/>
    <n v="2025"/>
    <n v="-4"/>
    <n v="11"/>
  </r>
  <r>
    <d v="2025-02-04T00:00:00"/>
    <s v="oves"/>
    <x v="285"/>
    <x v="3"/>
    <d v="2025-02-18T00:00:00"/>
    <n v="10"/>
    <m/>
    <m/>
    <m/>
    <d v="2025-02-13T00:00:00"/>
    <n v="7"/>
    <x v="0"/>
    <m/>
    <m/>
    <n v="271"/>
    <m/>
    <m/>
    <n v="6"/>
    <n v="8"/>
    <x v="7"/>
    <n v="2025"/>
    <n v="-3"/>
    <n v="7"/>
  </r>
  <r>
    <d v="2025-02-04T00:00:00"/>
    <s v="RSPEC"/>
    <x v="286"/>
    <x v="2"/>
    <d v="2025-02-18T00:00:00"/>
    <n v="10"/>
    <m/>
    <d v="2025-03-25T00:00:00"/>
    <d v="2025-03-25T00:00:00"/>
    <d v="2025-03-25T00:00:00"/>
    <n v="35"/>
    <x v="0"/>
    <m/>
    <s v="OOS delayed due to absence of QP, this in consultation with planning"/>
    <n v="293"/>
    <s v="OOS"/>
    <s v="OOS - Analyse"/>
    <n v="6"/>
    <n v="8"/>
    <x v="8"/>
    <n v="2025"/>
    <n v="25"/>
    <n v="35"/>
  </r>
  <r>
    <d v="2025-02-04T00:00:00"/>
    <s v="RCOLI"/>
    <x v="287"/>
    <x v="2"/>
    <d v="2025-02-18T00:00:00"/>
    <n v="10"/>
    <m/>
    <m/>
    <m/>
    <d v="2025-03-10T00:00:00"/>
    <n v="24"/>
    <x v="0"/>
    <m/>
    <s v="analytical report not filled in by analist"/>
    <n v="294"/>
    <m/>
    <m/>
    <n v="6"/>
    <n v="8"/>
    <x v="6"/>
    <n v="2025"/>
    <n v="14"/>
    <n v="24"/>
  </r>
  <r>
    <d v="2025-02-04T00:00:00"/>
    <s v="om3"/>
    <x v="288"/>
    <x v="3"/>
    <d v="2025-02-18T00:00:00"/>
    <n v="10"/>
    <m/>
    <m/>
    <m/>
    <d v="2025-02-17T00:00:00"/>
    <n v="9"/>
    <x v="0"/>
    <m/>
    <m/>
    <n v="287"/>
    <m/>
    <m/>
    <n v="6"/>
    <n v="8"/>
    <x v="10"/>
    <n v="2025"/>
    <n v="-1"/>
    <n v="9"/>
  </r>
  <r>
    <d v="2025-02-04T00:00:00"/>
    <s v="OM3"/>
    <x v="289"/>
    <x v="3"/>
    <d v="2025-02-18T00:00:00"/>
    <n v="10"/>
    <m/>
    <m/>
    <m/>
    <d v="2025-02-13T00:00:00"/>
    <n v="7"/>
    <x v="0"/>
    <m/>
    <m/>
    <n v="288"/>
    <m/>
    <m/>
    <n v="6"/>
    <n v="8"/>
    <x v="7"/>
    <n v="2025"/>
    <n v="-3"/>
    <n v="7"/>
  </r>
  <r>
    <d v="2025-02-04T00:00:00"/>
    <s v="RCOLI"/>
    <x v="290"/>
    <x v="2"/>
    <d v="2025-02-18T00:00:00"/>
    <n v="10"/>
    <m/>
    <m/>
    <m/>
    <d v="2025-03-10T00:00:00"/>
    <n v="24"/>
    <x v="0"/>
    <m/>
    <s v="analytical report not filled in by analist"/>
    <n v="295"/>
    <m/>
    <m/>
    <n v="6"/>
    <n v="8"/>
    <x v="6"/>
    <n v="2025"/>
    <n v="14"/>
    <n v="24"/>
  </r>
  <r>
    <d v="2025-02-11T00:00:00"/>
    <s v="RCITR"/>
    <x v="291"/>
    <x v="1"/>
    <d v="2025-02-18T00:00:00"/>
    <n v="5"/>
    <m/>
    <m/>
    <m/>
    <d v="2025-02-14T00:00:00"/>
    <n v="3"/>
    <x v="0"/>
    <m/>
    <m/>
    <m/>
    <m/>
    <m/>
    <n v="7"/>
    <n v="8"/>
    <x v="7"/>
    <n v="2025"/>
    <n v="-2"/>
    <n v="3"/>
  </r>
  <r>
    <d v="2025-02-11T00:00:00"/>
    <s v="RBENA"/>
    <x v="292"/>
    <x v="1"/>
    <d v="2025-02-18T00:00:00"/>
    <n v="5"/>
    <m/>
    <m/>
    <m/>
    <d v="2025-02-17T00:00:00"/>
    <n v="4"/>
    <x v="0"/>
    <m/>
    <m/>
    <m/>
    <m/>
    <m/>
    <n v="7"/>
    <n v="8"/>
    <x v="10"/>
    <n v="2025"/>
    <n v="-1"/>
    <n v="4"/>
  </r>
  <r>
    <d v="2025-02-11T00:00:00"/>
    <s v="RSORB70"/>
    <x v="293"/>
    <x v="1"/>
    <d v="2025-02-18T00:00:00"/>
    <n v="5"/>
    <m/>
    <m/>
    <m/>
    <d v="2025-02-17T00:00:00"/>
    <n v="4"/>
    <x v="0"/>
    <m/>
    <m/>
    <m/>
    <m/>
    <m/>
    <n v="7"/>
    <n v="8"/>
    <x v="10"/>
    <n v="2025"/>
    <n v="-1"/>
    <n v="4"/>
  </r>
  <r>
    <d v="2025-02-11T00:00:00"/>
    <s v="RSORB70"/>
    <x v="294"/>
    <x v="1"/>
    <d v="2025-02-18T00:00:00"/>
    <n v="5"/>
    <m/>
    <m/>
    <m/>
    <d v="2025-02-17T00:00:00"/>
    <n v="4"/>
    <x v="0"/>
    <m/>
    <m/>
    <m/>
    <m/>
    <m/>
    <n v="7"/>
    <n v="8"/>
    <x v="10"/>
    <n v="2025"/>
    <n v="-1"/>
    <n v="4"/>
  </r>
  <r>
    <d v="2025-01-28T00:00:00"/>
    <s v="WD20"/>
    <x v="295"/>
    <x v="4"/>
    <d v="2025-02-18T00:00:00"/>
    <n v="15"/>
    <m/>
    <m/>
    <m/>
    <d v="2025-02-12T00:00:00"/>
    <n v="11"/>
    <x v="0"/>
    <m/>
    <m/>
    <m/>
    <m/>
    <m/>
    <n v="5"/>
    <n v="8"/>
    <x v="7"/>
    <n v="2025"/>
    <n v="-4"/>
    <n v="11"/>
  </r>
  <r>
    <d v="2025-01-28T00:00:00"/>
    <s v="WD20"/>
    <x v="296"/>
    <x v="4"/>
    <d v="2025-02-18T00:00:00"/>
    <n v="15"/>
    <m/>
    <m/>
    <m/>
    <d v="2025-02-12T00:00:00"/>
    <n v="11"/>
    <x v="0"/>
    <m/>
    <m/>
    <m/>
    <m/>
    <m/>
    <n v="5"/>
    <n v="8"/>
    <x v="7"/>
    <n v="2025"/>
    <n v="-4"/>
    <n v="11"/>
  </r>
  <r>
    <d v="2025-02-04T00:00:00"/>
    <s v="OST"/>
    <x v="297"/>
    <x v="3"/>
    <d v="2025-02-18T00:00:00"/>
    <n v="10"/>
    <m/>
    <m/>
    <m/>
    <d v="2025-02-13T00:00:00"/>
    <n v="7"/>
    <x v="0"/>
    <m/>
    <m/>
    <m/>
    <m/>
    <m/>
    <n v="6"/>
    <n v="8"/>
    <x v="7"/>
    <n v="2025"/>
    <n v="-3"/>
    <n v="7"/>
  </r>
  <r>
    <d v="2025-02-04T00:00:00"/>
    <s v="OST"/>
    <x v="298"/>
    <x v="3"/>
    <d v="2025-02-18T00:00:00"/>
    <n v="10"/>
    <m/>
    <m/>
    <m/>
    <d v="2025-02-25T00:00:00"/>
    <n v="15"/>
    <x v="0"/>
    <m/>
    <m/>
    <m/>
    <m/>
    <m/>
    <n v="6"/>
    <n v="8"/>
    <x v="5"/>
    <n v="2025"/>
    <n v="5"/>
    <n v="15"/>
  </r>
  <r>
    <d v="2025-01-29T00:00:00"/>
    <s v="wap30"/>
    <x v="299"/>
    <x v="4"/>
    <d v="2025-02-19T00:00:00"/>
    <n v="15"/>
    <m/>
    <m/>
    <m/>
    <d v="2025-02-14T00:00:00"/>
    <n v="12"/>
    <x v="0"/>
    <m/>
    <m/>
    <n v="256"/>
    <m/>
    <m/>
    <n v="5"/>
    <n v="8"/>
    <x v="7"/>
    <n v="2025"/>
    <n v="-3"/>
    <n v="12"/>
  </r>
  <r>
    <d v="2025-02-05T00:00:00"/>
    <s v="OM3"/>
    <x v="300"/>
    <x v="3"/>
    <d v="2025-02-19T00:00:00"/>
    <n v="10"/>
    <m/>
    <m/>
    <m/>
    <d v="2025-02-13T00:00:00"/>
    <n v="6"/>
    <x v="0"/>
    <m/>
    <m/>
    <n v="289"/>
    <m/>
    <m/>
    <n v="6"/>
    <n v="8"/>
    <x v="7"/>
    <n v="2025"/>
    <n v="-4"/>
    <n v="6"/>
  </r>
  <r>
    <d v="2025-02-12T00:00:00"/>
    <s v="RSIO2"/>
    <x v="301"/>
    <x v="1"/>
    <d v="2025-02-19T00:00:00"/>
    <n v="5"/>
    <m/>
    <m/>
    <m/>
    <d v="2025-02-20T00:00:00"/>
    <n v="6"/>
    <x v="1"/>
    <d v="2025-02-21T00:00:00"/>
    <m/>
    <m/>
    <m/>
    <m/>
    <n v="7"/>
    <n v="8"/>
    <x v="10"/>
    <n v="2025"/>
    <n v="1"/>
    <n v="6"/>
  </r>
  <r>
    <d v="2025-02-05T00:00:00"/>
    <s v="OM3"/>
    <x v="302"/>
    <x v="3"/>
    <d v="2025-02-19T00:00:00"/>
    <n v="10"/>
    <m/>
    <m/>
    <m/>
    <d v="2025-02-13T00:00:00"/>
    <n v="6"/>
    <x v="0"/>
    <m/>
    <m/>
    <n v="301"/>
    <m/>
    <m/>
    <n v="6"/>
    <n v="8"/>
    <x v="7"/>
    <n v="2025"/>
    <n v="-4"/>
    <n v="6"/>
  </r>
  <r>
    <d v="2025-02-12T00:00:00"/>
    <s v="RVEP"/>
    <x v="303"/>
    <x v="1"/>
    <d v="2025-02-19T00:00:00"/>
    <n v="5"/>
    <m/>
    <m/>
    <m/>
    <d v="2025-02-17T00:00:00"/>
    <n v="3"/>
    <x v="0"/>
    <m/>
    <m/>
    <m/>
    <m/>
    <m/>
    <n v="7"/>
    <n v="8"/>
    <x v="10"/>
    <n v="2025"/>
    <n v="-2"/>
    <n v="3"/>
  </r>
  <r>
    <d v="2025-02-12T00:00:00"/>
    <s v="RVEP"/>
    <x v="304"/>
    <x v="1"/>
    <d v="2025-02-19T00:00:00"/>
    <n v="5"/>
    <m/>
    <m/>
    <m/>
    <d v="2025-02-17T00:00:00"/>
    <n v="3"/>
    <x v="0"/>
    <m/>
    <m/>
    <m/>
    <m/>
    <m/>
    <n v="7"/>
    <n v="8"/>
    <x v="10"/>
    <n v="2025"/>
    <n v="-2"/>
    <n v="3"/>
  </r>
  <r>
    <d v="2025-02-12T00:00:00"/>
    <s v="RLACT"/>
    <x v="305"/>
    <x v="1"/>
    <d v="2025-02-19T00:00:00"/>
    <n v="5"/>
    <m/>
    <m/>
    <m/>
    <d v="2025-02-17T00:00:00"/>
    <n v="3"/>
    <x v="0"/>
    <m/>
    <m/>
    <m/>
    <m/>
    <m/>
    <n v="7"/>
    <n v="8"/>
    <x v="10"/>
    <n v="2025"/>
    <n v="-2"/>
    <n v="3"/>
  </r>
  <r>
    <d v="2025-02-12T00:00:00"/>
    <s v="RLACT"/>
    <x v="306"/>
    <x v="1"/>
    <d v="2025-02-19T00:00:00"/>
    <n v="5"/>
    <m/>
    <m/>
    <m/>
    <d v="2025-02-17T00:00:00"/>
    <n v="3"/>
    <x v="0"/>
    <m/>
    <m/>
    <m/>
    <m/>
    <m/>
    <n v="7"/>
    <n v="8"/>
    <x v="10"/>
    <n v="2025"/>
    <n v="-2"/>
    <n v="3"/>
  </r>
  <r>
    <d v="2025-02-06T00:00:00"/>
    <s v="om3"/>
    <x v="307"/>
    <x v="3"/>
    <d v="2025-02-20T00:00:00"/>
    <n v="10"/>
    <m/>
    <m/>
    <m/>
    <d v="2025-02-26T00:00:00"/>
    <n v="14"/>
    <x v="0"/>
    <m/>
    <m/>
    <n v="302"/>
    <m/>
    <m/>
    <n v="6"/>
    <n v="8"/>
    <x v="5"/>
    <n v="2025"/>
    <n v="4"/>
    <n v="14"/>
  </r>
  <r>
    <d v="2025-02-06T00:00:00"/>
    <s v="OM4"/>
    <x v="308"/>
    <x v="3"/>
    <d v="2025-02-20T00:00:00"/>
    <n v="10"/>
    <m/>
    <m/>
    <m/>
    <d v="2025-02-26T00:00:00"/>
    <n v="14"/>
    <x v="0"/>
    <m/>
    <m/>
    <n v="342"/>
    <m/>
    <m/>
    <n v="6"/>
    <n v="8"/>
    <x v="5"/>
    <n v="2025"/>
    <n v="4"/>
    <n v="14"/>
  </r>
  <r>
    <d v="2025-02-13T00:00:00"/>
    <s v="RKSO"/>
    <x v="309"/>
    <x v="1"/>
    <d v="2025-02-20T00:00:00"/>
    <n v="5"/>
    <m/>
    <m/>
    <m/>
    <d v="2025-02-20T00:00:00"/>
    <n v="5"/>
    <x v="0"/>
    <m/>
    <m/>
    <m/>
    <m/>
    <m/>
    <n v="7"/>
    <n v="8"/>
    <x v="10"/>
    <n v="2025"/>
    <n v="0"/>
    <n v="5"/>
  </r>
  <r>
    <d v="2025-02-13T00:00:00"/>
    <s v="RMGCL"/>
    <x v="310"/>
    <x v="1"/>
    <d v="2025-02-20T00:00:00"/>
    <n v="5"/>
    <m/>
    <m/>
    <m/>
    <d v="2025-02-20T00:00:00"/>
    <n v="5"/>
    <x v="1"/>
    <d v="2025-02-21T00:00:00"/>
    <m/>
    <m/>
    <m/>
    <m/>
    <n v="7"/>
    <n v="8"/>
    <x v="10"/>
    <n v="2025"/>
    <n v="0"/>
    <n v="5"/>
  </r>
  <r>
    <d v="2025-02-13T00:00:00"/>
    <s v="RLACT"/>
    <x v="311"/>
    <x v="1"/>
    <d v="2025-02-20T00:00:00"/>
    <n v="5"/>
    <m/>
    <m/>
    <m/>
    <d v="2025-02-21T00:00:00"/>
    <n v="6"/>
    <x v="0"/>
    <m/>
    <m/>
    <m/>
    <m/>
    <m/>
    <n v="7"/>
    <n v="8"/>
    <x v="10"/>
    <n v="2025"/>
    <n v="1"/>
    <n v="6"/>
  </r>
  <r>
    <d v="2025-02-13T00:00:00"/>
    <s v="RLACT"/>
    <x v="312"/>
    <x v="1"/>
    <d v="2025-02-20T00:00:00"/>
    <n v="5"/>
    <m/>
    <m/>
    <m/>
    <d v="2025-02-21T00:00:00"/>
    <n v="6"/>
    <x v="0"/>
    <m/>
    <m/>
    <m/>
    <m/>
    <m/>
    <n v="7"/>
    <n v="8"/>
    <x v="10"/>
    <n v="2025"/>
    <n v="1"/>
    <n v="6"/>
  </r>
  <r>
    <d v="2025-01-30T00:00:00"/>
    <s v="WTG"/>
    <x v="313"/>
    <x v="4"/>
    <d v="2025-02-20T00:00:00"/>
    <n v="15"/>
    <m/>
    <m/>
    <m/>
    <d v="2025-02-14T00:00:00"/>
    <n v="11"/>
    <x v="0"/>
    <m/>
    <m/>
    <n v="313"/>
    <m/>
    <m/>
    <n v="5"/>
    <n v="8"/>
    <x v="7"/>
    <n v="2025"/>
    <n v="-4"/>
    <n v="11"/>
  </r>
  <r>
    <d v="2025-02-13T00:00:00"/>
    <s v="RLACT"/>
    <x v="314"/>
    <x v="1"/>
    <d v="2025-02-20T00:00:00"/>
    <n v="5"/>
    <m/>
    <m/>
    <m/>
    <d v="2025-02-21T00:00:00"/>
    <n v="6"/>
    <x v="0"/>
    <m/>
    <m/>
    <m/>
    <m/>
    <m/>
    <n v="7"/>
    <n v="8"/>
    <x v="10"/>
    <n v="2025"/>
    <n v="1"/>
    <n v="6"/>
  </r>
  <r>
    <d v="2025-02-13T00:00:00"/>
    <s v="RLACT"/>
    <x v="315"/>
    <x v="1"/>
    <d v="2025-02-20T00:00:00"/>
    <n v="5"/>
    <m/>
    <m/>
    <m/>
    <d v="2025-02-21T00:00:00"/>
    <n v="6"/>
    <x v="0"/>
    <m/>
    <m/>
    <m/>
    <m/>
    <m/>
    <n v="7"/>
    <n v="8"/>
    <x v="10"/>
    <n v="2025"/>
    <n v="1"/>
    <n v="6"/>
  </r>
  <r>
    <d v="2025-01-30T00:00:00"/>
    <s v="WAP30"/>
    <x v="316"/>
    <x v="4"/>
    <d v="2025-02-20T00:00:00"/>
    <n v="15"/>
    <m/>
    <m/>
    <m/>
    <d v="2025-02-14T00:00:00"/>
    <n v="11"/>
    <x v="0"/>
    <m/>
    <m/>
    <n v="319"/>
    <m/>
    <m/>
    <n v="5"/>
    <n v="8"/>
    <x v="7"/>
    <n v="2025"/>
    <n v="-4"/>
    <n v="11"/>
  </r>
  <r>
    <d v="2025-01-30T00:00:00"/>
    <s v="WAP30"/>
    <x v="317"/>
    <x v="4"/>
    <d v="2025-02-20T00:00:00"/>
    <n v="15"/>
    <m/>
    <m/>
    <m/>
    <d v="2025-02-14T00:00:00"/>
    <n v="11"/>
    <x v="0"/>
    <m/>
    <m/>
    <n v="320"/>
    <m/>
    <m/>
    <n v="5"/>
    <n v="8"/>
    <x v="7"/>
    <n v="2025"/>
    <n v="-4"/>
    <n v="11"/>
  </r>
  <r>
    <d v="2025-01-30T00:00:00"/>
    <s v="WAP30"/>
    <x v="318"/>
    <x v="4"/>
    <d v="2025-02-20T00:00:00"/>
    <n v="15"/>
    <m/>
    <m/>
    <m/>
    <d v="2025-02-14T00:00:00"/>
    <n v="11"/>
    <x v="0"/>
    <m/>
    <m/>
    <n v="321"/>
    <m/>
    <m/>
    <n v="5"/>
    <n v="8"/>
    <x v="7"/>
    <n v="2025"/>
    <n v="-4"/>
    <n v="11"/>
  </r>
  <r>
    <d v="2025-02-06T00:00:00"/>
    <s v="OEU"/>
    <x v="319"/>
    <x v="3"/>
    <d v="2025-02-20T00:00:00"/>
    <n v="10"/>
    <m/>
    <m/>
    <m/>
    <d v="2025-02-06T00:00:00"/>
    <n v="0"/>
    <x v="0"/>
    <m/>
    <m/>
    <n v="322"/>
    <m/>
    <m/>
    <n v="6"/>
    <n v="8"/>
    <x v="4"/>
    <n v="2025"/>
    <n v="-10"/>
    <n v="0"/>
  </r>
  <r>
    <d v="2025-02-06T00:00:00"/>
    <s v="WM6CON"/>
    <x v="320"/>
    <x v="3"/>
    <d v="2025-02-20T00:00:00"/>
    <n v="10"/>
    <m/>
    <m/>
    <m/>
    <d v="2025-02-06T00:00:00"/>
    <n v="0"/>
    <x v="0"/>
    <m/>
    <m/>
    <n v="323"/>
    <m/>
    <m/>
    <n v="6"/>
    <n v="8"/>
    <x v="4"/>
    <n v="2025"/>
    <n v="-10"/>
    <n v="0"/>
  </r>
  <r>
    <d v="2025-02-06T00:00:00"/>
    <s v="OM3"/>
    <x v="321"/>
    <x v="3"/>
    <d v="2025-02-20T00:00:00"/>
    <n v="10"/>
    <m/>
    <m/>
    <m/>
    <d v="2025-02-06T00:00:00"/>
    <n v="0"/>
    <x v="0"/>
    <m/>
    <m/>
    <n v="324"/>
    <m/>
    <m/>
    <n v="6"/>
    <n v="8"/>
    <x v="4"/>
    <n v="2025"/>
    <n v="-10"/>
    <n v="0"/>
  </r>
  <r>
    <d v="2025-02-06T00:00:00"/>
    <s v="OEU"/>
    <x v="322"/>
    <x v="3"/>
    <d v="2025-02-20T00:00:00"/>
    <n v="10"/>
    <m/>
    <m/>
    <m/>
    <d v="2025-02-06T00:00:00"/>
    <n v="0"/>
    <x v="0"/>
    <m/>
    <m/>
    <n v="325"/>
    <m/>
    <m/>
    <n v="6"/>
    <n v="8"/>
    <x v="4"/>
    <n v="2025"/>
    <n v="-10"/>
    <n v="0"/>
  </r>
  <r>
    <d v="2025-02-06T00:00:00"/>
    <s v="WM6"/>
    <x v="323"/>
    <x v="3"/>
    <d v="2025-02-20T00:00:00"/>
    <n v="10"/>
    <m/>
    <m/>
    <m/>
    <d v="2025-02-06T00:00:00"/>
    <n v="0"/>
    <x v="0"/>
    <m/>
    <m/>
    <n v="326"/>
    <m/>
    <m/>
    <n v="6"/>
    <n v="8"/>
    <x v="4"/>
    <n v="2025"/>
    <n v="-10"/>
    <n v="0"/>
  </r>
  <r>
    <d v="2025-02-06T00:00:00"/>
    <s v="WM6"/>
    <x v="324"/>
    <x v="3"/>
    <d v="2025-02-20T00:00:00"/>
    <n v="10"/>
    <m/>
    <m/>
    <m/>
    <d v="2025-02-06T00:00:00"/>
    <n v="0"/>
    <x v="0"/>
    <m/>
    <m/>
    <n v="327"/>
    <m/>
    <m/>
    <n v="6"/>
    <n v="8"/>
    <x v="4"/>
    <n v="2025"/>
    <n v="-10"/>
    <n v="0"/>
  </r>
  <r>
    <d v="2025-02-13T00:00:00"/>
    <s v="RPROT"/>
    <x v="325"/>
    <x v="1"/>
    <d v="2025-02-20T00:00:00"/>
    <n v="5"/>
    <m/>
    <m/>
    <m/>
    <d v="2025-02-17T00:00:00"/>
    <n v="2"/>
    <x v="0"/>
    <m/>
    <m/>
    <m/>
    <m/>
    <m/>
    <n v="7"/>
    <n v="8"/>
    <x v="10"/>
    <n v="2025"/>
    <n v="-3"/>
    <n v="2"/>
  </r>
  <r>
    <d v="2025-01-31T00:00:00"/>
    <s v="wf20"/>
    <x v="326"/>
    <x v="4"/>
    <d v="2025-02-21T00:00:00"/>
    <n v="15"/>
    <m/>
    <m/>
    <m/>
    <d v="2025-02-14T00:00:00"/>
    <n v="10"/>
    <x v="0"/>
    <m/>
    <m/>
    <n v="257"/>
    <m/>
    <m/>
    <n v="5"/>
    <n v="8"/>
    <x v="7"/>
    <n v="2025"/>
    <n v="-5"/>
    <n v="10"/>
  </r>
  <r>
    <d v="2025-01-31T00:00:00"/>
    <s v="WTG"/>
    <x v="327"/>
    <x v="4"/>
    <d v="2025-02-21T00:00:00"/>
    <n v="15"/>
    <m/>
    <m/>
    <m/>
    <d v="2025-02-14T00:00:00"/>
    <n v="10"/>
    <x v="0"/>
    <m/>
    <m/>
    <n v="314"/>
    <m/>
    <m/>
    <n v="5"/>
    <n v="8"/>
    <x v="7"/>
    <n v="2025"/>
    <n v="-5"/>
    <n v="10"/>
  </r>
  <r>
    <d v="2025-01-31T00:00:00"/>
    <s v="wo40"/>
    <x v="328"/>
    <x v="4"/>
    <d v="2025-02-21T00:00:00"/>
    <n v="15"/>
    <m/>
    <m/>
    <m/>
    <d v="2025-02-24T00:00:00"/>
    <n v="16"/>
    <x v="0"/>
    <m/>
    <s v="No personel for release"/>
    <n v="258"/>
    <m/>
    <m/>
    <n v="5"/>
    <n v="8"/>
    <x v="5"/>
    <n v="2025"/>
    <n v="1"/>
    <n v="16"/>
  </r>
  <r>
    <d v="2025-02-07T00:00:00"/>
    <s v="OVC20"/>
    <x v="329"/>
    <x v="3"/>
    <d v="2025-02-21T00:00:00"/>
    <n v="10"/>
    <m/>
    <m/>
    <m/>
    <d v="2025-02-27T00:00:00"/>
    <n v="14"/>
    <x v="0"/>
    <m/>
    <m/>
    <n v="341"/>
    <m/>
    <m/>
    <n v="6"/>
    <n v="8"/>
    <x v="5"/>
    <n v="2025"/>
    <n v="4"/>
    <n v="14"/>
  </r>
  <r>
    <d v="2025-02-07T00:00:00"/>
    <s v="om6"/>
    <x v="330"/>
    <x v="3"/>
    <d v="2025-02-21T00:00:00"/>
    <n v="10"/>
    <m/>
    <m/>
    <m/>
    <d v="2025-02-27T00:00:00"/>
    <n v="14"/>
    <x v="0"/>
    <m/>
    <m/>
    <n v="344"/>
    <m/>
    <m/>
    <n v="6"/>
    <n v="8"/>
    <x v="5"/>
    <n v="2025"/>
    <n v="4"/>
    <n v="14"/>
  </r>
  <r>
    <d v="2025-02-07T00:00:00"/>
    <s v="RERYT"/>
    <x v="331"/>
    <x v="2"/>
    <d v="2025-02-21T00:00:00"/>
    <n v="10"/>
    <m/>
    <m/>
    <m/>
    <d v="2025-03-11T00:00:00"/>
    <n v="22"/>
    <x v="0"/>
    <m/>
    <s v="Erythro problems"/>
    <n v="354"/>
    <m/>
    <m/>
    <n v="6"/>
    <n v="8"/>
    <x v="6"/>
    <n v="2025"/>
    <n v="12"/>
    <n v="22"/>
  </r>
  <r>
    <d v="2025-02-14T00:00:00"/>
    <s v="RNACL"/>
    <x v="332"/>
    <x v="1"/>
    <d v="2025-02-21T00:00:00"/>
    <n v="5"/>
    <m/>
    <m/>
    <m/>
    <d v="2025-02-20T00:00:00"/>
    <n v="4"/>
    <x v="0"/>
    <m/>
    <m/>
    <m/>
    <m/>
    <m/>
    <n v="7"/>
    <n v="8"/>
    <x v="10"/>
    <n v="2025"/>
    <n v="-1"/>
    <n v="4"/>
  </r>
  <r>
    <d v="2025-02-14T00:00:00"/>
    <s v="RNASU"/>
    <x v="333"/>
    <x v="1"/>
    <d v="2025-02-21T00:00:00"/>
    <n v="5"/>
    <m/>
    <m/>
    <m/>
    <d v="2025-02-20T00:00:00"/>
    <n v="4"/>
    <x v="1"/>
    <d v="2025-02-21T00:00:00"/>
    <m/>
    <m/>
    <m/>
    <m/>
    <n v="7"/>
    <n v="8"/>
    <x v="10"/>
    <n v="2025"/>
    <n v="-1"/>
    <n v="4"/>
  </r>
  <r>
    <d v="2025-02-14T00:00:00"/>
    <s v="RNASU"/>
    <x v="334"/>
    <x v="1"/>
    <d v="2025-02-21T00:00:00"/>
    <n v="5"/>
    <m/>
    <m/>
    <m/>
    <d v="2025-02-20T00:00:00"/>
    <n v="4"/>
    <x v="1"/>
    <d v="2025-02-21T00:00:00"/>
    <m/>
    <m/>
    <m/>
    <m/>
    <n v="7"/>
    <n v="8"/>
    <x v="10"/>
    <n v="2025"/>
    <n v="-1"/>
    <n v="4"/>
  </r>
  <r>
    <d v="2025-02-20T00:00:00"/>
    <s v="POM"/>
    <x v="335"/>
    <x v="0"/>
    <d v="2025-02-21T00:00:00"/>
    <n v="1"/>
    <m/>
    <m/>
    <m/>
    <d v="2025-02-21T00:00:00"/>
    <n v="1"/>
    <x v="0"/>
    <m/>
    <m/>
    <m/>
    <m/>
    <m/>
    <n v="8"/>
    <n v="8"/>
    <x v="10"/>
    <n v="2025"/>
    <n v="0"/>
    <n v="1"/>
  </r>
  <r>
    <d v="2025-02-07T00:00:00"/>
    <s v="WVES9"/>
    <x v="336"/>
    <x v="3"/>
    <d v="2025-02-21T00:00:00"/>
    <n v="10"/>
    <m/>
    <m/>
    <m/>
    <d v="2025-02-25T00:00:00"/>
    <n v="12"/>
    <x v="0"/>
    <m/>
    <m/>
    <m/>
    <m/>
    <m/>
    <n v="6"/>
    <n v="8"/>
    <x v="5"/>
    <n v="2025"/>
    <n v="2"/>
    <n v="12"/>
  </r>
  <r>
    <d v="2025-02-07T00:00:00"/>
    <s v="WVES9"/>
    <x v="337"/>
    <x v="3"/>
    <d v="2025-02-21T00:00:00"/>
    <n v="10"/>
    <m/>
    <m/>
    <m/>
    <d v="2025-02-25T00:00:00"/>
    <n v="12"/>
    <x v="0"/>
    <m/>
    <m/>
    <m/>
    <m/>
    <m/>
    <n v="6"/>
    <n v="8"/>
    <x v="5"/>
    <n v="2025"/>
    <n v="2"/>
    <n v="12"/>
  </r>
  <r>
    <d v="2025-02-03T00:00:00"/>
    <s v="wo40"/>
    <x v="328"/>
    <x v="4"/>
    <d v="2025-02-24T00:00:00"/>
    <n v="15"/>
    <m/>
    <m/>
    <m/>
    <d v="2025-01-31T00:00:00"/>
    <n v="-3"/>
    <x v="0"/>
    <m/>
    <m/>
    <n v="259"/>
    <m/>
    <m/>
    <n v="6"/>
    <n v="9"/>
    <x v="3"/>
    <n v="2025"/>
    <n v="-18"/>
    <n v="-3"/>
  </r>
  <r>
    <d v="2025-02-03T00:00:00"/>
    <s v="wcoes"/>
    <x v="338"/>
    <x v="4"/>
    <d v="2025-02-24T00:00:00"/>
    <n v="15"/>
    <m/>
    <m/>
    <m/>
    <d v="2025-04-23T00:00:00"/>
    <n v="56"/>
    <x v="0"/>
    <m/>
    <s v="CAPA-2024-014 - OOS box 1 OTC"/>
    <n v="268"/>
    <s v="OOS"/>
    <m/>
    <n v="6"/>
    <n v="9"/>
    <x v="11"/>
    <n v="2025"/>
    <n v="41"/>
    <n v="56"/>
  </r>
  <r>
    <d v="2025-02-10T00:00:00"/>
    <s v="OV140"/>
    <x v="339"/>
    <x v="3"/>
    <d v="2025-02-24T00:00:00"/>
    <n v="10"/>
    <m/>
    <m/>
    <m/>
    <d v="2025-02-27T00:00:00"/>
    <n v="13"/>
    <x v="0"/>
    <m/>
    <m/>
    <n v="343"/>
    <m/>
    <m/>
    <n v="7"/>
    <n v="9"/>
    <x v="5"/>
    <n v="2025"/>
    <n v="3"/>
    <n v="13"/>
  </r>
  <r>
    <d v="2025-02-10T00:00:00"/>
    <s v="OCAP"/>
    <x v="340"/>
    <x v="3"/>
    <d v="2025-02-24T00:00:00"/>
    <n v="10"/>
    <m/>
    <m/>
    <m/>
    <d v="2025-02-27T00:00:00"/>
    <n v="13"/>
    <x v="0"/>
    <m/>
    <m/>
    <n v="345"/>
    <m/>
    <m/>
    <n v="7"/>
    <n v="9"/>
    <x v="5"/>
    <n v="2025"/>
    <n v="3"/>
    <n v="13"/>
  </r>
  <r>
    <d v="2025-02-10T00:00:00"/>
    <s v="omr"/>
    <x v="341"/>
    <x v="3"/>
    <d v="2025-02-24T00:00:00"/>
    <n v="10"/>
    <m/>
    <m/>
    <m/>
    <d v="2025-02-27T00:00:00"/>
    <n v="13"/>
    <x v="0"/>
    <m/>
    <m/>
    <n v="361"/>
    <m/>
    <m/>
    <n v="7"/>
    <n v="9"/>
    <x v="5"/>
    <n v="2025"/>
    <n v="3"/>
    <n v="13"/>
  </r>
  <r>
    <d v="2025-02-10T00:00:00"/>
    <s v="omr"/>
    <x v="342"/>
    <x v="3"/>
    <d v="2025-02-24T00:00:00"/>
    <n v="10"/>
    <m/>
    <m/>
    <m/>
    <d v="2025-02-20T00:00:00"/>
    <n v="8"/>
    <x v="0"/>
    <m/>
    <m/>
    <n v="362"/>
    <m/>
    <m/>
    <n v="7"/>
    <n v="9"/>
    <x v="10"/>
    <n v="2025"/>
    <n v="-2"/>
    <n v="8"/>
  </r>
  <r>
    <d v="2025-02-10T00:00:00"/>
    <s v="ov52"/>
    <x v="343"/>
    <x v="3"/>
    <d v="2025-02-24T00:00:00"/>
    <n v="10"/>
    <m/>
    <m/>
    <m/>
    <d v="2025-02-26T00:00:00"/>
    <n v="12"/>
    <x v="0"/>
    <m/>
    <m/>
    <m/>
    <m/>
    <m/>
    <n v="7"/>
    <n v="9"/>
    <x v="5"/>
    <n v="2025"/>
    <n v="2"/>
    <n v="12"/>
  </r>
  <r>
    <d v="2025-02-10T00:00:00"/>
    <s v="RDOXY"/>
    <x v="344"/>
    <x v="2"/>
    <d v="2025-02-24T00:00:00"/>
    <n v="10"/>
    <m/>
    <m/>
    <m/>
    <d v="2025-02-21T00:00:00"/>
    <n v="9"/>
    <x v="0"/>
    <m/>
    <m/>
    <m/>
    <m/>
    <m/>
    <n v="7"/>
    <n v="9"/>
    <x v="10"/>
    <n v="2025"/>
    <n v="-1"/>
    <n v="9"/>
  </r>
  <r>
    <d v="2025-02-10T00:00:00"/>
    <s v="RDOXY"/>
    <x v="345"/>
    <x v="2"/>
    <d v="2025-02-24T00:00:00"/>
    <n v="10"/>
    <m/>
    <m/>
    <m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46"/>
    <x v="2"/>
    <d v="2025-02-24T00:00:00"/>
    <n v="10"/>
    <m/>
    <m/>
    <m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47"/>
    <x v="2"/>
    <d v="2025-02-24T00:00:00"/>
    <n v="10"/>
    <m/>
    <m/>
    <m/>
    <d v="2025-02-25T00:00:00"/>
    <n v="11"/>
    <x v="0"/>
    <m/>
    <s v="Review of analysis took a long time"/>
    <m/>
    <m/>
    <m/>
    <n v="7"/>
    <n v="9"/>
    <x v="5"/>
    <n v="2025"/>
    <n v="1"/>
    <n v="11"/>
  </r>
  <r>
    <d v="2025-02-03T00:00:00"/>
    <s v="WCOES"/>
    <x v="348"/>
    <x v="4"/>
    <d v="2025-02-24T00:00:00"/>
    <n v="15"/>
    <m/>
    <m/>
    <m/>
    <d v="2025-04-04T00:00:00"/>
    <n v="44"/>
    <x v="0"/>
    <m/>
    <s v="CAPA-2024-014 - OOS OTC &amp; Ery"/>
    <n v="318"/>
    <s v="OOS"/>
    <m/>
    <n v="6"/>
    <n v="9"/>
    <x v="12"/>
    <n v="2025"/>
    <n v="29"/>
    <n v="44"/>
  </r>
  <r>
    <d v="2025-02-17T00:00:00"/>
    <s v="REUCA"/>
    <x v="349"/>
    <x v="1"/>
    <d v="2025-02-24T00:00:00"/>
    <n v="5"/>
    <m/>
    <m/>
    <m/>
    <d v="2025-02-20T00:00:00"/>
    <n v="3"/>
    <x v="1"/>
    <d v="2025-02-20T00:00:00"/>
    <m/>
    <m/>
    <m/>
    <m/>
    <n v="8"/>
    <n v="9"/>
    <x v="10"/>
    <n v="2025"/>
    <n v="-2"/>
    <n v="3"/>
  </r>
  <r>
    <d v="2025-02-17T00:00:00"/>
    <s v="RVB6"/>
    <x v="350"/>
    <x v="1"/>
    <d v="2025-02-24T00:00:00"/>
    <n v="5"/>
    <m/>
    <m/>
    <m/>
    <d v="2025-02-20T00:00:00"/>
    <n v="3"/>
    <x v="1"/>
    <d v="2025-02-21T00:00:00"/>
    <m/>
    <m/>
    <m/>
    <m/>
    <n v="8"/>
    <n v="9"/>
    <x v="10"/>
    <n v="2025"/>
    <n v="-2"/>
    <n v="3"/>
  </r>
  <r>
    <d v="2025-02-17T00:00:00"/>
    <s v="RCUSU"/>
    <x v="351"/>
    <x v="1"/>
    <d v="2025-02-24T00:00:00"/>
    <n v="5"/>
    <m/>
    <m/>
    <m/>
    <d v="2025-02-20T00:00:00"/>
    <n v="3"/>
    <x v="1"/>
    <d v="2025-02-21T00:00:00"/>
    <m/>
    <m/>
    <m/>
    <m/>
    <n v="8"/>
    <n v="9"/>
    <x v="10"/>
    <n v="2025"/>
    <n v="-2"/>
    <n v="3"/>
  </r>
  <r>
    <d v="2025-02-21T00:00:00"/>
    <s v="POC28W6"/>
    <x v="352"/>
    <x v="0"/>
    <d v="2025-02-24T00:00:00"/>
    <n v="1"/>
    <m/>
    <m/>
    <m/>
    <d v="2025-02-24T00:00:00"/>
    <n v="1"/>
    <x v="0"/>
    <m/>
    <m/>
    <m/>
    <m/>
    <m/>
    <n v="8"/>
    <n v="9"/>
    <x v="5"/>
    <n v="2025"/>
    <n v="0"/>
    <n v="1"/>
  </r>
  <r>
    <d v="2025-02-04T00:00:00"/>
    <s v="wcoes"/>
    <x v="353"/>
    <x v="4"/>
    <d v="2025-02-25T00:00:00"/>
    <n v="15"/>
    <m/>
    <m/>
    <m/>
    <d v="2025-03-03T00:00:00"/>
    <n v="19"/>
    <x v="0"/>
    <m/>
    <s v="no time for release"/>
    <n v="285"/>
    <m/>
    <m/>
    <n v="6"/>
    <n v="9"/>
    <x v="13"/>
    <n v="2025"/>
    <n v="4"/>
    <n v="19"/>
  </r>
  <r>
    <d v="2025-02-11T00:00:00"/>
    <s v="RDOXY"/>
    <x v="354"/>
    <x v="2"/>
    <d v="2025-02-25T00:00:00"/>
    <n v="10"/>
    <m/>
    <m/>
    <m/>
    <d v="2025-02-21T00:00:00"/>
    <n v="8"/>
    <x v="0"/>
    <m/>
    <m/>
    <m/>
    <m/>
    <m/>
    <n v="7"/>
    <n v="9"/>
    <x v="10"/>
    <n v="2025"/>
    <n v="-2"/>
    <n v="8"/>
  </r>
  <r>
    <d v="2025-02-11T00:00:00"/>
    <s v="RDOXY"/>
    <x v="355"/>
    <x v="2"/>
    <d v="2025-02-25T00:00:00"/>
    <n v="10"/>
    <m/>
    <m/>
    <m/>
    <d v="2025-02-21T00:00:00"/>
    <n v="8"/>
    <x v="0"/>
    <m/>
    <m/>
    <m/>
    <m/>
    <m/>
    <n v="7"/>
    <n v="9"/>
    <x v="10"/>
    <n v="2025"/>
    <n v="-2"/>
    <n v="8"/>
  </r>
  <r>
    <d v="2025-02-11T00:00:00"/>
    <s v="RDOXY"/>
    <x v="356"/>
    <x v="2"/>
    <d v="2025-02-25T00:00:00"/>
    <n v="10"/>
    <m/>
    <m/>
    <m/>
    <d v="2025-02-21T00:00:00"/>
    <n v="8"/>
    <x v="0"/>
    <m/>
    <m/>
    <m/>
    <m/>
    <m/>
    <n v="7"/>
    <n v="9"/>
    <x v="10"/>
    <n v="2025"/>
    <n v="-2"/>
    <n v="8"/>
  </r>
  <r>
    <d v="2025-02-11T00:00:00"/>
    <s v="RDOXY"/>
    <x v="357"/>
    <x v="2"/>
    <d v="2025-02-25T00:00:00"/>
    <n v="10"/>
    <m/>
    <m/>
    <m/>
    <d v="2025-02-21T00:00:00"/>
    <n v="8"/>
    <x v="0"/>
    <m/>
    <m/>
    <m/>
    <m/>
    <m/>
    <n v="7"/>
    <n v="9"/>
    <x v="10"/>
    <n v="2025"/>
    <n v="-2"/>
    <n v="8"/>
  </r>
  <r>
    <d v="2025-02-11T00:00:00"/>
    <s v="RDOXY"/>
    <x v="358"/>
    <x v="2"/>
    <d v="2025-02-25T00:00:00"/>
    <n v="10"/>
    <m/>
    <m/>
    <m/>
    <d v="2025-02-21T00:00:00"/>
    <n v="8"/>
    <x v="0"/>
    <m/>
    <m/>
    <m/>
    <m/>
    <m/>
    <n v="7"/>
    <n v="9"/>
    <x v="10"/>
    <n v="2025"/>
    <n v="-2"/>
    <n v="8"/>
  </r>
  <r>
    <d v="2025-02-11T00:00:00"/>
    <s v="OVC20"/>
    <x v="359"/>
    <x v="3"/>
    <d v="2025-02-25T00:00:00"/>
    <n v="10"/>
    <m/>
    <m/>
    <m/>
    <d v="2025-02-26T00:00:00"/>
    <n v="11"/>
    <x v="0"/>
    <m/>
    <m/>
    <m/>
    <m/>
    <m/>
    <n v="7"/>
    <n v="9"/>
    <x v="5"/>
    <n v="2025"/>
    <n v="1"/>
    <n v="11"/>
  </r>
  <r>
    <d v="2025-02-11T00:00:00"/>
    <s v="OVC20"/>
    <x v="360"/>
    <x v="3"/>
    <d v="2025-02-25T00:00:00"/>
    <n v="10"/>
    <m/>
    <m/>
    <m/>
    <d v="2025-02-27T00:00:00"/>
    <n v="12"/>
    <x v="0"/>
    <m/>
    <m/>
    <m/>
    <m/>
    <m/>
    <n v="7"/>
    <n v="9"/>
    <x v="5"/>
    <n v="2025"/>
    <n v="2"/>
    <n v="12"/>
  </r>
  <r>
    <d v="2025-02-11T00:00:00"/>
    <s v="WAA"/>
    <x v="361"/>
    <x v="3"/>
    <d v="2025-02-25T00:00:00"/>
    <n v="10"/>
    <m/>
    <m/>
    <m/>
    <d v="2025-02-28T00:00:00"/>
    <n v="13"/>
    <x v="0"/>
    <m/>
    <s v="no time for reporting"/>
    <m/>
    <m/>
    <m/>
    <n v="7"/>
    <n v="9"/>
    <x v="5"/>
    <n v="2025"/>
    <n v="3"/>
    <n v="13"/>
  </r>
  <r>
    <d v="2025-02-11T00:00:00"/>
    <s v="OM4"/>
    <x v="362"/>
    <x v="3"/>
    <d v="2025-02-25T00:00:00"/>
    <n v="10"/>
    <m/>
    <m/>
    <m/>
    <d v="2025-02-26T00:00:00"/>
    <n v="11"/>
    <x v="0"/>
    <m/>
    <m/>
    <m/>
    <m/>
    <m/>
    <n v="7"/>
    <n v="9"/>
    <x v="5"/>
    <n v="2025"/>
    <n v="1"/>
    <n v="11"/>
  </r>
  <r>
    <d v="2025-02-04T00:00:00"/>
    <s v="wcoes"/>
    <x v="363"/>
    <x v="4"/>
    <d v="2025-02-25T00:00:00"/>
    <n v="15"/>
    <m/>
    <m/>
    <m/>
    <d v="2025-04-04T00:00:00"/>
    <n v="43"/>
    <x v="1"/>
    <d v="2025-04-07T00:00:00"/>
    <s v="CAPA-2024-014 - OOS box 165 Erythro 1vd2 OOS"/>
    <n v="286"/>
    <s v="OOS"/>
    <m/>
    <n v="6"/>
    <n v="9"/>
    <x v="12"/>
    <n v="2025"/>
    <n v="28"/>
    <n v="43"/>
  </r>
  <r>
    <d v="2025-02-18T00:00:00"/>
    <s v="RBIOT"/>
    <x v="364"/>
    <x v="1"/>
    <d v="2025-02-25T00:00:00"/>
    <n v="5"/>
    <m/>
    <m/>
    <m/>
    <d v="2025-02-21T00:00:00"/>
    <n v="3"/>
    <x v="0"/>
    <m/>
    <m/>
    <m/>
    <m/>
    <m/>
    <n v="8"/>
    <n v="9"/>
    <x v="10"/>
    <n v="2025"/>
    <n v="-2"/>
    <n v="3"/>
  </r>
  <r>
    <d v="2025-02-18T00:00:00"/>
    <s v="RCC75"/>
    <x v="365"/>
    <x v="1"/>
    <d v="2025-02-25T00:00:00"/>
    <n v="5"/>
    <m/>
    <m/>
    <m/>
    <d v="2025-02-21T00:00:00"/>
    <n v="3"/>
    <x v="0"/>
    <m/>
    <m/>
    <m/>
    <m/>
    <m/>
    <n v="8"/>
    <n v="9"/>
    <x v="10"/>
    <n v="2025"/>
    <n v="-2"/>
    <n v="3"/>
  </r>
  <r>
    <d v="2025-02-11T00:00:00"/>
    <s v="OMR"/>
    <x v="342"/>
    <x v="3"/>
    <d v="2025-02-25T00:00:00"/>
    <n v="10"/>
    <m/>
    <m/>
    <m/>
    <d v="2025-02-27T00:00:00"/>
    <n v="12"/>
    <x v="0"/>
    <m/>
    <m/>
    <m/>
    <m/>
    <m/>
    <n v="7"/>
    <n v="9"/>
    <x v="5"/>
    <n v="2025"/>
    <n v="2"/>
    <n v="12"/>
  </r>
  <r>
    <d v="2025-02-05T00:00:00"/>
    <s v="WN20"/>
    <x v="366"/>
    <x v="4"/>
    <d v="2025-02-26T00:00:00"/>
    <n v="15"/>
    <m/>
    <m/>
    <m/>
    <d v="2025-02-14T00:00:00"/>
    <n v="7"/>
    <x v="0"/>
    <m/>
    <m/>
    <n v="315"/>
    <m/>
    <m/>
    <n v="6"/>
    <n v="9"/>
    <x v="7"/>
    <n v="2025"/>
    <n v="-8"/>
    <n v="7"/>
  </r>
  <r>
    <d v="2025-02-05T00:00:00"/>
    <s v="WCOES"/>
    <x v="367"/>
    <x v="4"/>
    <d v="2025-02-26T00:00:00"/>
    <n v="15"/>
    <m/>
    <m/>
    <m/>
    <d v="2025-04-15T00:00:00"/>
    <n v="49"/>
    <x v="0"/>
    <m/>
    <s v="OOS erythro | AAF-2025-003"/>
    <n v="298"/>
    <s v="OOS"/>
    <m/>
    <n v="6"/>
    <n v="9"/>
    <x v="14"/>
    <n v="2025"/>
    <n v="34"/>
    <n v="49"/>
  </r>
  <r>
    <d v="2025-02-05T00:00:00"/>
    <s v="wc48"/>
    <x v="368"/>
    <x v="4"/>
    <d v="2025-02-26T00:00:00"/>
    <n v="15"/>
    <m/>
    <m/>
    <m/>
    <d v="2025-02-28T00:00:00"/>
    <n v="17"/>
    <x v="0"/>
    <m/>
    <s v="Other priorities"/>
    <n v="300"/>
    <m/>
    <m/>
    <n v="6"/>
    <n v="9"/>
    <x v="5"/>
    <n v="2025"/>
    <n v="2"/>
    <n v="17"/>
  </r>
  <r>
    <d v="2025-02-12T00:00:00"/>
    <s v="OCH75"/>
    <x v="369"/>
    <x v="3"/>
    <d v="2025-02-26T00:00:00"/>
    <n v="10"/>
    <m/>
    <m/>
    <m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om4"/>
    <x v="370"/>
    <x v="3"/>
    <d v="2025-02-26T00:00:00"/>
    <n v="10"/>
    <m/>
    <m/>
    <m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om4"/>
    <x v="371"/>
    <x v="3"/>
    <d v="2025-02-26T00:00:00"/>
    <n v="10"/>
    <m/>
    <m/>
    <m/>
    <d v="2025-02-27T00:00:00"/>
    <n v="11"/>
    <x v="0"/>
    <m/>
    <m/>
    <m/>
    <m/>
    <m/>
    <n v="7"/>
    <n v="9"/>
    <x v="5"/>
    <n v="2025"/>
    <n v="1"/>
    <n v="11"/>
  </r>
  <r>
    <d v="2025-02-12T00:00:00"/>
    <s v="om4"/>
    <x v="372"/>
    <x v="3"/>
    <d v="2025-02-26T00:00:00"/>
    <n v="10"/>
    <m/>
    <m/>
    <m/>
    <d v="2025-02-27T00:00:00"/>
    <n v="11"/>
    <x v="0"/>
    <m/>
    <m/>
    <m/>
    <m/>
    <m/>
    <n v="7"/>
    <n v="9"/>
    <x v="5"/>
    <n v="2025"/>
    <n v="1"/>
    <n v="11"/>
  </r>
  <r>
    <d v="2025-02-12T00:00:00"/>
    <s v="WM4"/>
    <x v="373"/>
    <x v="3"/>
    <d v="2025-02-26T00:00:00"/>
    <n v="10"/>
    <m/>
    <m/>
    <m/>
    <d v="2025-03-11T00:00:00"/>
    <n v="19"/>
    <x v="0"/>
    <m/>
    <s v="analytical report incorrect, update needed"/>
    <m/>
    <m/>
    <m/>
    <n v="7"/>
    <n v="9"/>
    <x v="6"/>
    <n v="2025"/>
    <n v="9"/>
    <n v="19"/>
  </r>
  <r>
    <d v="2025-02-12T00:00:00"/>
    <s v="wm4"/>
    <x v="374"/>
    <x v="3"/>
    <d v="2025-02-26T00:00:00"/>
    <n v="10"/>
    <m/>
    <m/>
    <m/>
    <d v="2025-02-28T00:00:00"/>
    <n v="12"/>
    <x v="0"/>
    <m/>
    <s v="no time for reporting"/>
    <m/>
    <m/>
    <m/>
    <n v="7"/>
    <n v="9"/>
    <x v="5"/>
    <n v="2025"/>
    <n v="2"/>
    <n v="12"/>
  </r>
  <r>
    <d v="2025-02-05T00:00:00"/>
    <s v="wdg"/>
    <x v="375"/>
    <x v="4"/>
    <d v="2025-02-26T00:00:00"/>
    <n v="15"/>
    <m/>
    <m/>
    <m/>
    <d v="2025-03-14T00:00:00"/>
    <n v="27"/>
    <x v="0"/>
    <m/>
    <s v="CAPA-2024-014 - OOS box 1 Genta, OOS box 1 Doxy"/>
    <n v="299"/>
    <s v="OOS"/>
    <m/>
    <n v="6"/>
    <n v="9"/>
    <x v="6"/>
    <n v="2025"/>
    <n v="12"/>
    <n v="27"/>
  </r>
  <r>
    <d v="2025-02-19T00:00:00"/>
    <s v="RVC"/>
    <x v="376"/>
    <x v="1"/>
    <d v="2025-02-26T00:00:00"/>
    <n v="5"/>
    <m/>
    <m/>
    <m/>
    <d v="2025-02-21T00:00:00"/>
    <n v="2"/>
    <x v="1"/>
    <d v="2025-02-21T00:00:00"/>
    <m/>
    <m/>
    <m/>
    <m/>
    <n v="8"/>
    <n v="9"/>
    <x v="10"/>
    <n v="2025"/>
    <n v="-3"/>
    <n v="2"/>
  </r>
  <r>
    <d v="2025-02-06T00:00:00"/>
    <s v="WD50"/>
    <x v="377"/>
    <x v="4"/>
    <d v="2025-02-27T00:00:00"/>
    <n v="15"/>
    <m/>
    <m/>
    <m/>
    <d v="2025-02-11T00:00:00"/>
    <n v="3"/>
    <x v="0"/>
    <m/>
    <m/>
    <n v="312"/>
    <m/>
    <m/>
    <n v="6"/>
    <n v="9"/>
    <x v="7"/>
    <n v="2025"/>
    <n v="-12"/>
    <n v="3"/>
  </r>
  <r>
    <d v="2025-02-06T00:00:00"/>
    <s v="wa50"/>
    <x v="378"/>
    <x v="4"/>
    <d v="2025-02-27T00:00:00"/>
    <n v="15"/>
    <m/>
    <m/>
    <m/>
    <d v="2025-02-24T00:00:00"/>
    <n v="12"/>
    <x v="0"/>
    <m/>
    <m/>
    <n v="336"/>
    <m/>
    <m/>
    <n v="6"/>
    <n v="9"/>
    <x v="5"/>
    <n v="2025"/>
    <n v="-3"/>
    <n v="12"/>
  </r>
  <r>
    <d v="2025-02-06T00:00:00"/>
    <s v="WA50"/>
    <x v="379"/>
    <x v="4"/>
    <d v="2025-02-27T00:00:00"/>
    <n v="15"/>
    <m/>
    <m/>
    <m/>
    <d v="2025-02-24T00:00:00"/>
    <n v="12"/>
    <x v="0"/>
    <m/>
    <m/>
    <n v="340"/>
    <m/>
    <m/>
    <n v="6"/>
    <n v="9"/>
    <x v="5"/>
    <n v="2025"/>
    <n v="-3"/>
    <n v="12"/>
  </r>
  <r>
    <d v="2025-02-13T00:00:00"/>
    <s v="WM6"/>
    <x v="380"/>
    <x v="3"/>
    <d v="2025-02-27T00:00:00"/>
    <n v="10"/>
    <m/>
    <m/>
    <m/>
    <d v="2025-02-27T00:00:00"/>
    <n v="10"/>
    <x v="0"/>
    <m/>
    <m/>
    <m/>
    <m/>
    <m/>
    <n v="7"/>
    <n v="9"/>
    <x v="5"/>
    <n v="2025"/>
    <n v="0"/>
    <n v="10"/>
  </r>
  <r>
    <d v="2025-02-13T00:00:00"/>
    <s v="oves"/>
    <x v="381"/>
    <x v="3"/>
    <d v="2025-02-27T00:00:00"/>
    <n v="10"/>
    <m/>
    <m/>
    <m/>
    <d v="2025-02-28T00:00:00"/>
    <n v="11"/>
    <x v="0"/>
    <m/>
    <s v="no time for reporting"/>
    <m/>
    <m/>
    <m/>
    <n v="7"/>
    <n v="9"/>
    <x v="5"/>
    <n v="2025"/>
    <n v="1"/>
    <n v="11"/>
  </r>
  <r>
    <d v="2025-02-13T00:00:00"/>
    <s v="WM6"/>
    <x v="382"/>
    <x v="3"/>
    <d v="2025-02-27T00:00:00"/>
    <n v="10"/>
    <m/>
    <m/>
    <m/>
    <d v="2025-02-27T00:00:00"/>
    <n v="10"/>
    <x v="0"/>
    <m/>
    <m/>
    <m/>
    <m/>
    <m/>
    <n v="7"/>
    <n v="9"/>
    <x v="5"/>
    <n v="2025"/>
    <n v="0"/>
    <n v="10"/>
  </r>
  <r>
    <d v="2025-02-13T00:00:00"/>
    <s v="ov86"/>
    <x v="383"/>
    <x v="3"/>
    <d v="2025-02-27T00:00:00"/>
    <n v="10"/>
    <m/>
    <m/>
    <m/>
    <d v="2025-02-25T00:00:00"/>
    <n v="8"/>
    <x v="0"/>
    <m/>
    <m/>
    <m/>
    <m/>
    <m/>
    <n v="7"/>
    <n v="9"/>
    <x v="5"/>
    <n v="2025"/>
    <n v="-2"/>
    <n v="8"/>
  </r>
  <r>
    <d v="2025-02-06T00:00:00"/>
    <s v="wcoes"/>
    <x v="384"/>
    <x v="4"/>
    <d v="2025-02-27T00:00:00"/>
    <n v="15"/>
    <m/>
    <m/>
    <m/>
    <d v="2025-03-14T00:00:00"/>
    <n v="26"/>
    <x v="1"/>
    <d v="2025-03-04T00:00:00"/>
    <s v="OOS erythro"/>
    <n v="333"/>
    <s v="OOS"/>
    <m/>
    <n v="6"/>
    <n v="9"/>
    <x v="6"/>
    <n v="2025"/>
    <n v="11"/>
    <n v="26"/>
  </r>
  <r>
    <d v="2025-02-20T00:00:00"/>
    <s v="RCUCL"/>
    <x v="385"/>
    <x v="1"/>
    <d v="2025-02-27T00:00:00"/>
    <n v="5"/>
    <m/>
    <m/>
    <m/>
    <d v="2025-02-28T00:00:00"/>
    <n v="6"/>
    <x v="0"/>
    <m/>
    <s v="Training release RMs"/>
    <m/>
    <m/>
    <m/>
    <n v="8"/>
    <n v="9"/>
    <x v="5"/>
    <n v="2025"/>
    <n v="1"/>
    <n v="6"/>
  </r>
  <r>
    <d v="2025-02-20T00:00:00"/>
    <s v="RFESU"/>
    <x v="386"/>
    <x v="1"/>
    <d v="2025-02-27T00:00:00"/>
    <n v="5"/>
    <m/>
    <m/>
    <m/>
    <d v="2025-02-26T00:00:00"/>
    <n v="4"/>
    <x v="0"/>
    <m/>
    <m/>
    <m/>
    <m/>
    <m/>
    <n v="8"/>
    <n v="9"/>
    <x v="5"/>
    <n v="2025"/>
    <n v="-1"/>
    <n v="4"/>
  </r>
  <r>
    <d v="2025-02-20T00:00:00"/>
    <s v="RVEOF"/>
    <x v="387"/>
    <x v="1"/>
    <d v="2025-02-27T00:00:00"/>
    <n v="5"/>
    <m/>
    <m/>
    <m/>
    <d v="2025-02-25T00:00:00"/>
    <n v="3"/>
    <x v="0"/>
    <m/>
    <m/>
    <m/>
    <m/>
    <m/>
    <n v="8"/>
    <n v="9"/>
    <x v="5"/>
    <n v="2025"/>
    <n v="-2"/>
    <n v="3"/>
  </r>
  <r>
    <d v="2025-02-07T00:00:00"/>
    <s v="WCOES"/>
    <x v="388"/>
    <x v="4"/>
    <d v="2025-02-28T00:00:00"/>
    <n v="15"/>
    <m/>
    <m/>
    <m/>
    <d v="2025-04-22T00:00:00"/>
    <n v="51"/>
    <x v="0"/>
    <m/>
    <s v="OOS erythro | AAF-2025-003"/>
    <n v="332"/>
    <s v="OOS"/>
    <m/>
    <n v="6"/>
    <n v="9"/>
    <x v="11"/>
    <n v="2025"/>
    <n v="36"/>
    <n v="51"/>
  </r>
  <r>
    <d v="2025-02-07T00:00:00"/>
    <s v="wcoes"/>
    <x v="389"/>
    <x v="4"/>
    <d v="2025-02-28T00:00:00"/>
    <n v="15"/>
    <m/>
    <m/>
    <m/>
    <d v="2025-03-14T00:00:00"/>
    <n v="25"/>
    <x v="0"/>
    <m/>
    <s v="Problemen met Erythro method - basislijn niet sabiel, herhaling nodig"/>
    <n v="334"/>
    <s v="Technical"/>
    <s v="Technical - Machine"/>
    <n v="6"/>
    <n v="9"/>
    <x v="6"/>
    <n v="2025"/>
    <n v="10"/>
    <n v="25"/>
  </r>
  <r>
    <d v="2025-02-09T00:00:00"/>
    <s v="WAC"/>
    <x v="390"/>
    <x v="4"/>
    <d v="2025-02-28T00:00:00"/>
    <n v="15"/>
    <m/>
    <d v="2025-04-24T00:00:00"/>
    <d v="2025-04-30T00:00:00"/>
    <d v="2025-04-30T00:00:00"/>
    <n v="55"/>
    <x v="0"/>
    <m/>
    <s v="Amoxy problem - CAPA-2024-014"/>
    <n v="335"/>
    <s v="Technical"/>
    <s v="Technical - method issues"/>
    <n v="6"/>
    <n v="9"/>
    <x v="9"/>
    <n v="2025"/>
    <n v="40"/>
    <n v="55"/>
  </r>
  <r>
    <d v="2025-02-07T00:00:00"/>
    <s v="WA20"/>
    <x v="391"/>
    <x v="4"/>
    <d v="2025-02-28T00:00:00"/>
    <n v="15"/>
    <m/>
    <m/>
    <m/>
    <d v="2025-04-25T00:00:00"/>
    <n v="54"/>
    <x v="0"/>
    <m/>
    <s v="Amoxy problem - CAPA-2024-014"/>
    <n v="337"/>
    <s v="Technical"/>
    <s v="Technical - method issues"/>
    <n v="6"/>
    <n v="9"/>
    <x v="11"/>
    <n v="2025"/>
    <n v="39"/>
    <n v="54"/>
  </r>
  <r>
    <d v="2025-02-07T00:00:00"/>
    <s v="WA20"/>
    <x v="392"/>
    <x v="4"/>
    <d v="2025-02-28T00:00:00"/>
    <n v="15"/>
    <m/>
    <m/>
    <m/>
    <d v="2025-04-25T00:00:00"/>
    <n v="54"/>
    <x v="0"/>
    <m/>
    <s v="Amoxy problem - CAPA-2024-014"/>
    <n v="338"/>
    <s v="Technical"/>
    <s v="Technical - method issues"/>
    <n v="6"/>
    <n v="9"/>
    <x v="11"/>
    <n v="2025"/>
    <n v="39"/>
    <n v="54"/>
  </r>
  <r>
    <d v="2025-02-14T00:00:00"/>
    <s v="OVES"/>
    <x v="393"/>
    <x v="3"/>
    <d v="2025-02-28T00:00:00"/>
    <n v="10"/>
    <m/>
    <m/>
    <m/>
    <d v="2025-02-26T00:00:00"/>
    <n v="8"/>
    <x v="0"/>
    <m/>
    <m/>
    <m/>
    <m/>
    <m/>
    <n v="7"/>
    <n v="9"/>
    <x v="5"/>
    <n v="2025"/>
    <n v="-2"/>
    <n v="8"/>
  </r>
  <r>
    <d v="2025-02-14T00:00:00"/>
    <s v="WM6"/>
    <x v="394"/>
    <x v="3"/>
    <d v="2025-02-28T00:00:00"/>
    <n v="10"/>
    <m/>
    <m/>
    <m/>
    <d v="2025-03-03T00:00:00"/>
    <n v="11"/>
    <x v="0"/>
    <m/>
    <s v="no enough resources for GMP+"/>
    <m/>
    <m/>
    <m/>
    <n v="7"/>
    <n v="9"/>
    <x v="13"/>
    <n v="2025"/>
    <n v="1"/>
    <n v="11"/>
  </r>
  <r>
    <d v="2025-02-14T00:00:00"/>
    <s v="OV86"/>
    <x v="395"/>
    <x v="3"/>
    <d v="2025-02-28T00:00:00"/>
    <n v="10"/>
    <m/>
    <m/>
    <m/>
    <d v="2025-02-25T00:00:00"/>
    <n v="7"/>
    <x v="0"/>
    <m/>
    <m/>
    <m/>
    <m/>
    <m/>
    <n v="7"/>
    <n v="9"/>
    <x v="5"/>
    <n v="2025"/>
    <n v="-3"/>
    <n v="7"/>
  </r>
  <r>
    <d v="2025-02-14T00:00:00"/>
    <s v="mdd3"/>
    <x v="396"/>
    <x v="5"/>
    <d v="2025-02-28T00:00:00"/>
    <n v="10"/>
    <m/>
    <m/>
    <m/>
    <d v="2025-03-03T00:00:00"/>
    <n v="11"/>
    <x v="0"/>
    <m/>
    <s v="no enough resources for GMP+"/>
    <m/>
    <m/>
    <m/>
    <n v="7"/>
    <n v="9"/>
    <x v="13"/>
    <n v="2025"/>
    <n v="1"/>
    <n v="11"/>
  </r>
  <r>
    <d v="2025-02-14T00:00:00"/>
    <s v="wm6con"/>
    <x v="397"/>
    <x v="3"/>
    <d v="2025-02-28T00:00:00"/>
    <n v="10"/>
    <m/>
    <m/>
    <m/>
    <d v="2025-02-26T00:00:00"/>
    <n v="8"/>
    <x v="0"/>
    <m/>
    <m/>
    <m/>
    <m/>
    <m/>
    <n v="7"/>
    <n v="9"/>
    <x v="5"/>
    <n v="2025"/>
    <n v="-2"/>
    <n v="8"/>
  </r>
  <r>
    <d v="2025-02-07T00:00:00"/>
    <s v="WA20"/>
    <x v="398"/>
    <x v="4"/>
    <d v="2025-02-28T00:00:00"/>
    <n v="15"/>
    <m/>
    <m/>
    <m/>
    <d v="2025-04-09T00:00:00"/>
    <n v="43"/>
    <x v="0"/>
    <m/>
    <s v="Amoxy problem - CAPA-2024-014"/>
    <n v="339"/>
    <s v="Technical"/>
    <s v="Technical - method issues"/>
    <n v="6"/>
    <n v="9"/>
    <x v="15"/>
    <n v="2025"/>
    <n v="28"/>
    <n v="43"/>
  </r>
  <r>
    <d v="2025-02-21T00:00:00"/>
    <s v="RPEG26"/>
    <x v="399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PEG26"/>
    <x v="400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PEPP"/>
    <x v="401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VD3OF5"/>
    <x v="402"/>
    <x v="1"/>
    <d v="2025-02-28T00:00:00"/>
    <n v="5"/>
    <m/>
    <m/>
    <m/>
    <d v="2025-02-25T00:00:00"/>
    <n v="2"/>
    <x v="0"/>
    <m/>
    <m/>
    <m/>
    <m/>
    <m/>
    <n v="8"/>
    <n v="9"/>
    <x v="5"/>
    <n v="2025"/>
    <n v="-3"/>
    <n v="2"/>
  </r>
  <r>
    <d v="2025-02-21T00:00:00"/>
    <s v="RPEG35"/>
    <x v="403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PROTL"/>
    <x v="404"/>
    <x v="1"/>
    <d v="2025-02-28T00:00:00"/>
    <n v="5"/>
    <m/>
    <m/>
    <m/>
    <d v="2025-02-24T00:00:00"/>
    <n v="1"/>
    <x v="0"/>
    <m/>
    <m/>
    <m/>
    <m/>
    <m/>
    <n v="8"/>
    <n v="9"/>
    <x v="5"/>
    <n v="2025"/>
    <n v="-4"/>
    <n v="1"/>
  </r>
  <r>
    <d v="2025-02-21T00:00:00"/>
    <s v="RVAO"/>
    <x v="405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VB2"/>
    <x v="406"/>
    <x v="1"/>
    <d v="2025-02-28T00:00:00"/>
    <n v="5"/>
    <m/>
    <m/>
    <m/>
    <d v="2025-02-28T00:00:00"/>
    <n v="5"/>
    <x v="0"/>
    <m/>
    <m/>
    <m/>
    <m/>
    <m/>
    <n v="8"/>
    <n v="9"/>
    <x v="5"/>
    <n v="2025"/>
    <n v="0"/>
    <n v="5"/>
  </r>
  <r>
    <d v="2025-02-21T00:00:00"/>
    <s v="RBASE"/>
    <x v="407"/>
    <x v="1"/>
    <d v="2025-02-28T00:00:00"/>
    <n v="5"/>
    <m/>
    <m/>
    <m/>
    <d v="2025-03-07T00:00:00"/>
    <n v="10"/>
    <x v="0"/>
    <m/>
    <s v="Other priorities"/>
    <m/>
    <m/>
    <m/>
    <n v="8"/>
    <n v="9"/>
    <x v="13"/>
    <n v="2025"/>
    <n v="5"/>
    <n v="10"/>
  </r>
  <r>
    <d v="2025-02-10T00:00:00"/>
    <s v="wo"/>
    <x v="408"/>
    <x v="4"/>
    <d v="2025-03-03T00:00:00"/>
    <n v="15"/>
    <m/>
    <m/>
    <m/>
    <d v="2025-02-25T00:00:00"/>
    <n v="11"/>
    <x v="0"/>
    <m/>
    <m/>
    <n v="358"/>
    <m/>
    <m/>
    <n v="7"/>
    <n v="10"/>
    <x v="5"/>
    <n v="2025"/>
    <n v="-4"/>
    <n v="11"/>
  </r>
  <r>
    <d v="2025-02-10T00:00:00"/>
    <s v="wac"/>
    <x v="409"/>
    <x v="4"/>
    <d v="2025-03-03T00:00:00"/>
    <n v="15"/>
    <m/>
    <m/>
    <m/>
    <m/>
    <s v=""/>
    <x v="0"/>
    <m/>
    <s v="Amoxy problem - CAPA-2024-014"/>
    <n v="359"/>
    <s v="Technical"/>
    <s v="Technical - method issues"/>
    <n v="7"/>
    <n v="10"/>
    <x v="16"/>
    <s v=""/>
    <s v=""/>
    <s v=""/>
  </r>
  <r>
    <d v="2025-02-17T00:00:00"/>
    <s v="OV86"/>
    <x v="395"/>
    <x v="3"/>
    <d v="2025-03-03T00:00:00"/>
    <n v="10"/>
    <m/>
    <m/>
    <m/>
    <d v="2025-02-24T00:00:00"/>
    <n v="5"/>
    <x v="0"/>
    <m/>
    <s v="fail measured"/>
    <m/>
    <m/>
    <m/>
    <n v="8"/>
    <n v="10"/>
    <x v="5"/>
    <n v="2025"/>
    <n v="-5"/>
    <n v="5"/>
  </r>
  <r>
    <d v="2025-02-10T00:00:00"/>
    <s v="WAC"/>
    <x v="410"/>
    <x v="4"/>
    <d v="2025-03-03T00:00:00"/>
    <n v="15"/>
    <m/>
    <m/>
    <m/>
    <m/>
    <s v=""/>
    <x v="0"/>
    <m/>
    <s v="Amoxy problem - CAPA-2024-014"/>
    <n v="360"/>
    <s v="Technical"/>
    <s v="Technical - method issues"/>
    <n v="7"/>
    <n v="10"/>
    <x v="16"/>
    <s v=""/>
    <s v=""/>
    <s v=""/>
  </r>
  <r>
    <d v="2025-02-17T00:00:00"/>
    <s v="om6"/>
    <x v="411"/>
    <x v="3"/>
    <d v="2025-03-03T00:00:00"/>
    <n v="10"/>
    <m/>
    <m/>
    <m/>
    <d v="2025-02-27T00:00:00"/>
    <n v="8"/>
    <x v="0"/>
    <m/>
    <m/>
    <m/>
    <m/>
    <m/>
    <n v="8"/>
    <n v="10"/>
    <x v="5"/>
    <n v="2025"/>
    <n v="-2"/>
    <n v="8"/>
  </r>
  <r>
    <d v="2025-02-24T00:00:00"/>
    <s v="RLLYSF"/>
    <x v="412"/>
    <x v="1"/>
    <d v="2025-03-03T00:00:00"/>
    <n v="5"/>
    <m/>
    <m/>
    <m/>
    <d v="2025-02-26T00:00:00"/>
    <n v="2"/>
    <x v="1"/>
    <d v="2025-03-03T00:00:00"/>
    <m/>
    <m/>
    <m/>
    <m/>
    <n v="9"/>
    <n v="10"/>
    <x v="5"/>
    <n v="2025"/>
    <n v="-3"/>
    <n v="2"/>
  </r>
  <r>
    <d v="2025-02-24T00:00:00"/>
    <s v="RFORM"/>
    <x v="413"/>
    <x v="1"/>
    <d v="2025-03-03T00:00:00"/>
    <n v="5"/>
    <m/>
    <m/>
    <m/>
    <d v="2025-02-26T00:00:00"/>
    <n v="2"/>
    <x v="0"/>
    <m/>
    <m/>
    <m/>
    <m/>
    <m/>
    <n v="9"/>
    <n v="10"/>
    <x v="5"/>
    <n v="2025"/>
    <n v="-3"/>
    <n v="2"/>
  </r>
  <r>
    <d v="2025-02-24T00:00:00"/>
    <s v="RPWA"/>
    <x v="414"/>
    <x v="1"/>
    <d v="2025-03-03T00:00:00"/>
    <n v="5"/>
    <m/>
    <m/>
    <m/>
    <d v="2025-02-24T00:00:00"/>
    <n v="0"/>
    <x v="0"/>
    <m/>
    <m/>
    <m/>
    <m/>
    <m/>
    <n v="9"/>
    <n v="10"/>
    <x v="5"/>
    <n v="2025"/>
    <n v="-5"/>
    <n v="0"/>
  </r>
  <r>
    <d v="2025-02-28T00:00:00"/>
    <s v="POM"/>
    <x v="415"/>
    <x v="0"/>
    <d v="2025-03-03T00:00:00"/>
    <n v="1"/>
    <m/>
    <m/>
    <m/>
    <d v="2025-02-28T00:00:00"/>
    <n v="0"/>
    <x v="0"/>
    <m/>
    <m/>
    <m/>
    <m/>
    <m/>
    <n v="9"/>
    <n v="10"/>
    <x v="5"/>
    <n v="2025"/>
    <n v="-1"/>
    <n v="0"/>
  </r>
  <r>
    <d v="2025-02-11T00:00:00"/>
    <s v="WNOV"/>
    <x v="416"/>
    <x v="4"/>
    <d v="2025-03-04T00:00:00"/>
    <n v="15"/>
    <m/>
    <m/>
    <m/>
    <d v="2025-03-03T00:00:00"/>
    <n v="14"/>
    <x v="0"/>
    <m/>
    <m/>
    <m/>
    <m/>
    <m/>
    <n v="7"/>
    <n v="10"/>
    <x v="13"/>
    <n v="2025"/>
    <n v="-1"/>
    <n v="14"/>
  </r>
  <r>
    <d v="2025-02-11T00:00:00"/>
    <s v="WNOV"/>
    <x v="417"/>
    <x v="4"/>
    <d v="2025-03-04T00:00:00"/>
    <n v="15"/>
    <m/>
    <m/>
    <m/>
    <d v="2025-03-04T00:00:00"/>
    <n v="15"/>
    <x v="0"/>
    <m/>
    <m/>
    <m/>
    <m/>
    <m/>
    <n v="7"/>
    <n v="10"/>
    <x v="13"/>
    <n v="2025"/>
    <n v="0"/>
    <n v="15"/>
  </r>
  <r>
    <d v="2025-02-18T00:00:00"/>
    <s v="otn"/>
    <x v="418"/>
    <x v="3"/>
    <d v="2025-03-04T00:00:00"/>
    <n v="10"/>
    <m/>
    <m/>
    <m/>
    <d v="2025-02-26T00:00:00"/>
    <n v="6"/>
    <x v="0"/>
    <m/>
    <m/>
    <m/>
    <m/>
    <m/>
    <n v="8"/>
    <n v="10"/>
    <x v="5"/>
    <n v="2025"/>
    <n v="-4"/>
    <n v="6"/>
  </r>
  <r>
    <d v="2025-02-18T00:00:00"/>
    <s v="otn"/>
    <x v="419"/>
    <x v="3"/>
    <d v="2025-03-04T00:00:00"/>
    <n v="10"/>
    <m/>
    <m/>
    <m/>
    <d v="2025-02-25T00:00:00"/>
    <n v="5"/>
    <x v="0"/>
    <m/>
    <m/>
    <m/>
    <m/>
    <m/>
    <n v="8"/>
    <n v="10"/>
    <x v="5"/>
    <n v="2025"/>
    <n v="-5"/>
    <n v="5"/>
  </r>
  <r>
    <d v="2025-02-18T00:00:00"/>
    <s v="OTN"/>
    <x v="420"/>
    <x v="3"/>
    <d v="2025-03-04T00:00:00"/>
    <n v="10"/>
    <m/>
    <m/>
    <m/>
    <d v="2025-02-27T00:00:00"/>
    <n v="7"/>
    <x v="0"/>
    <m/>
    <m/>
    <m/>
    <m/>
    <m/>
    <n v="8"/>
    <n v="10"/>
    <x v="5"/>
    <n v="2025"/>
    <n v="-3"/>
    <n v="7"/>
  </r>
  <r>
    <d v="2025-02-18T00:00:00"/>
    <s v="OTN"/>
    <x v="421"/>
    <x v="3"/>
    <d v="2025-03-04T00:00:00"/>
    <n v="10"/>
    <m/>
    <m/>
    <m/>
    <d v="2025-02-26T00:00:00"/>
    <n v="6"/>
    <x v="0"/>
    <m/>
    <m/>
    <m/>
    <m/>
    <m/>
    <n v="8"/>
    <n v="10"/>
    <x v="5"/>
    <n v="2025"/>
    <n v="-4"/>
    <n v="6"/>
  </r>
  <r>
    <d v="2025-02-25T00:00:00"/>
    <s v="RPA75"/>
    <x v="422"/>
    <x v="1"/>
    <d v="2025-03-04T00:00:00"/>
    <n v="5"/>
    <m/>
    <m/>
    <m/>
    <d v="2025-03-03T00:00:00"/>
    <n v="4"/>
    <x v="0"/>
    <m/>
    <m/>
    <m/>
    <m/>
    <m/>
    <n v="9"/>
    <n v="10"/>
    <x v="13"/>
    <n v="2025"/>
    <n v="-1"/>
    <n v="4"/>
  </r>
  <r>
    <d v="2025-02-25T00:00:00"/>
    <s v="RMALI"/>
    <x v="423"/>
    <x v="1"/>
    <d v="2025-03-04T00:00:00"/>
    <n v="5"/>
    <m/>
    <m/>
    <m/>
    <d v="2025-03-03T00:00:00"/>
    <n v="4"/>
    <x v="0"/>
    <m/>
    <m/>
    <m/>
    <m/>
    <m/>
    <n v="9"/>
    <n v="10"/>
    <x v="13"/>
    <n v="2025"/>
    <n v="-1"/>
    <n v="4"/>
  </r>
  <r>
    <d v="2025-02-25T00:00:00"/>
    <s v="RXANT"/>
    <x v="424"/>
    <x v="1"/>
    <d v="2025-03-04T00:00:00"/>
    <n v="5"/>
    <m/>
    <m/>
    <m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RLA60"/>
    <x v="425"/>
    <x v="1"/>
    <d v="2025-03-04T00:00:00"/>
    <n v="5"/>
    <m/>
    <m/>
    <m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RNASU"/>
    <x v="426"/>
    <x v="1"/>
    <d v="2025-03-04T00:00:00"/>
    <n v="5"/>
    <m/>
    <m/>
    <m/>
    <d v="2025-03-05T00:00:00"/>
    <n v="6"/>
    <x v="0"/>
    <m/>
    <s v="Other priorities"/>
    <m/>
    <m/>
    <m/>
    <n v="9"/>
    <n v="10"/>
    <x v="13"/>
    <n v="2025"/>
    <n v="1"/>
    <n v="6"/>
  </r>
  <r>
    <d v="2025-02-25T00:00:00"/>
    <s v="RSORB70"/>
    <x v="427"/>
    <x v="1"/>
    <d v="2025-03-04T00:00:00"/>
    <n v="5"/>
    <m/>
    <m/>
    <m/>
    <d v="2025-03-03T00:00:00"/>
    <n v="4"/>
    <x v="0"/>
    <m/>
    <m/>
    <m/>
    <m/>
    <m/>
    <n v="9"/>
    <n v="10"/>
    <x v="13"/>
    <n v="2025"/>
    <n v="-1"/>
    <n v="4"/>
  </r>
  <r>
    <d v="2025-02-25T00:00:00"/>
    <s v="RSORB70"/>
    <x v="428"/>
    <x v="1"/>
    <d v="2025-03-04T00:00:00"/>
    <n v="5"/>
    <m/>
    <m/>
    <m/>
    <d v="2025-03-03T00:00:00"/>
    <n v="4"/>
    <x v="0"/>
    <m/>
    <m/>
    <m/>
    <m/>
    <m/>
    <n v="9"/>
    <n v="10"/>
    <x v="13"/>
    <n v="2025"/>
    <n v="-1"/>
    <n v="4"/>
  </r>
  <r>
    <d v="2025-02-25T00:00:00"/>
    <s v="RAC80"/>
    <x v="429"/>
    <x v="1"/>
    <d v="2025-03-04T00:00:00"/>
    <n v="5"/>
    <m/>
    <m/>
    <m/>
    <d v="2025-03-03T00:00:00"/>
    <n v="4"/>
    <x v="0"/>
    <m/>
    <m/>
    <m/>
    <m/>
    <m/>
    <n v="9"/>
    <n v="10"/>
    <x v="13"/>
    <n v="2025"/>
    <n v="-1"/>
    <n v="4"/>
  </r>
  <r>
    <d v="2025-02-12T00:00:00"/>
    <s v="wcc20"/>
    <x v="430"/>
    <x v="4"/>
    <d v="2025-03-05T00:00:00"/>
    <n v="15"/>
    <m/>
    <m/>
    <m/>
    <d v="2025-02-26T00:00:00"/>
    <n v="10"/>
    <x v="0"/>
    <m/>
    <m/>
    <m/>
    <m/>
    <m/>
    <n v="7"/>
    <n v="10"/>
    <x v="5"/>
    <n v="2025"/>
    <n v="-5"/>
    <n v="10"/>
  </r>
  <r>
    <d v="2025-02-19T00:00:00"/>
    <s v="otn"/>
    <x v="431"/>
    <x v="3"/>
    <d v="2025-03-05T00:00:00"/>
    <n v="10"/>
    <m/>
    <m/>
    <m/>
    <d v="2025-02-26T00:00:00"/>
    <n v="5"/>
    <x v="0"/>
    <m/>
    <m/>
    <m/>
    <m/>
    <m/>
    <n v="8"/>
    <n v="10"/>
    <x v="5"/>
    <n v="2025"/>
    <n v="-5"/>
    <n v="5"/>
  </r>
  <r>
    <d v="2025-02-19T00:00:00"/>
    <s v="omr"/>
    <x v="432"/>
    <x v="3"/>
    <d v="2025-03-05T00:00:00"/>
    <n v="10"/>
    <m/>
    <m/>
    <m/>
    <d v="2025-02-25T00:00:00"/>
    <n v="4"/>
    <x v="0"/>
    <m/>
    <m/>
    <m/>
    <m/>
    <m/>
    <n v="8"/>
    <n v="10"/>
    <x v="5"/>
    <n v="2025"/>
    <n v="-6"/>
    <n v="4"/>
  </r>
  <r>
    <d v="2025-02-19T00:00:00"/>
    <s v="RNICOF"/>
    <x v="433"/>
    <x v="2"/>
    <d v="2025-03-05T00:00:00"/>
    <n v="10"/>
    <m/>
    <m/>
    <m/>
    <d v="2025-02-21T00:00:00"/>
    <n v="2"/>
    <x v="1"/>
    <d v="2025-02-21T00:00:00"/>
    <m/>
    <m/>
    <m/>
    <m/>
    <n v="8"/>
    <n v="10"/>
    <x v="10"/>
    <n v="2025"/>
    <n v="-8"/>
    <n v="2"/>
  </r>
  <r>
    <d v="2025-02-19T00:00:00"/>
    <s v="RAMPR"/>
    <x v="434"/>
    <x v="2"/>
    <d v="2025-03-05T00:00:00"/>
    <n v="10"/>
    <m/>
    <m/>
    <m/>
    <d v="2025-02-25T00:00:00"/>
    <n v="4"/>
    <x v="0"/>
    <m/>
    <m/>
    <m/>
    <m/>
    <m/>
    <n v="8"/>
    <n v="10"/>
    <x v="5"/>
    <n v="2025"/>
    <n v="-6"/>
    <n v="4"/>
  </r>
  <r>
    <d v="2025-02-19T00:00:00"/>
    <s v="RAMPR"/>
    <x v="435"/>
    <x v="2"/>
    <d v="2025-03-05T00:00:00"/>
    <n v="10"/>
    <m/>
    <m/>
    <m/>
    <d v="2025-02-25T00:00:00"/>
    <n v="4"/>
    <x v="0"/>
    <m/>
    <m/>
    <m/>
    <m/>
    <m/>
    <n v="8"/>
    <n v="10"/>
    <x v="5"/>
    <n v="2025"/>
    <n v="-6"/>
    <n v="4"/>
  </r>
  <r>
    <d v="2025-02-19T00:00:00"/>
    <s v="RFLUM"/>
    <x v="436"/>
    <x v="2"/>
    <d v="2025-03-05T00:00:00"/>
    <n v="10"/>
    <m/>
    <m/>
    <m/>
    <d v="2025-02-27T00:00:00"/>
    <n v="6"/>
    <x v="1"/>
    <d v="2025-02-27T00:00:00"/>
    <m/>
    <m/>
    <m/>
    <m/>
    <n v="8"/>
    <n v="10"/>
    <x v="5"/>
    <n v="2025"/>
    <n v="-4"/>
    <n v="6"/>
  </r>
  <r>
    <d v="2025-02-19T00:00:00"/>
    <s v="OTN"/>
    <x v="437"/>
    <x v="3"/>
    <d v="2025-03-05T00:00:00"/>
    <n v="10"/>
    <m/>
    <m/>
    <m/>
    <d v="2025-02-27T00:00:00"/>
    <n v="6"/>
    <x v="0"/>
    <m/>
    <m/>
    <m/>
    <m/>
    <m/>
    <n v="8"/>
    <n v="10"/>
    <x v="5"/>
    <n v="2025"/>
    <n v="-4"/>
    <n v="6"/>
  </r>
  <r>
    <d v="2025-02-19T00:00:00"/>
    <s v="OTN"/>
    <x v="438"/>
    <x v="3"/>
    <d v="2025-03-05T00:00:00"/>
    <n v="10"/>
    <m/>
    <m/>
    <m/>
    <d v="2025-02-27T00:00:00"/>
    <n v="6"/>
    <x v="0"/>
    <m/>
    <m/>
    <m/>
    <m/>
    <m/>
    <n v="8"/>
    <n v="10"/>
    <x v="5"/>
    <n v="2025"/>
    <n v="-4"/>
    <n v="6"/>
  </r>
  <r>
    <d v="2025-02-26T00:00:00"/>
    <s v="RSIO2"/>
    <x v="439"/>
    <x v="1"/>
    <d v="2025-03-05T00:00:00"/>
    <n v="5"/>
    <m/>
    <m/>
    <m/>
    <d v="2025-03-04T00:00:00"/>
    <n v="4"/>
    <x v="0"/>
    <m/>
    <m/>
    <m/>
    <m/>
    <m/>
    <n v="9"/>
    <n v="10"/>
    <x v="13"/>
    <n v="2025"/>
    <n v="-1"/>
    <n v="4"/>
  </r>
  <r>
    <d v="2025-02-26T00:00:00"/>
    <s v="RMNCL"/>
    <x v="440"/>
    <x v="1"/>
    <d v="2025-03-05T00:00:00"/>
    <n v="5"/>
    <m/>
    <m/>
    <m/>
    <d v="2025-03-04T00:00:00"/>
    <n v="4"/>
    <x v="0"/>
    <m/>
    <m/>
    <m/>
    <m/>
    <m/>
    <n v="9"/>
    <n v="10"/>
    <x v="13"/>
    <n v="2025"/>
    <n v="-1"/>
    <n v="4"/>
  </r>
  <r>
    <d v="2025-02-26T00:00:00"/>
    <s v="RCITR"/>
    <x v="441"/>
    <x v="1"/>
    <d v="2025-03-05T00:00:00"/>
    <n v="5"/>
    <m/>
    <m/>
    <m/>
    <d v="2025-03-04T00:00:00"/>
    <n v="4"/>
    <x v="0"/>
    <m/>
    <m/>
    <m/>
    <m/>
    <m/>
    <n v="9"/>
    <n v="10"/>
    <x v="13"/>
    <n v="2025"/>
    <n v="-1"/>
    <n v="4"/>
  </r>
  <r>
    <d v="2025-02-13T00:00:00"/>
    <s v="wdg"/>
    <x v="442"/>
    <x v="4"/>
    <d v="2025-03-06T00:00:00"/>
    <n v="15"/>
    <m/>
    <m/>
    <m/>
    <d v="2025-02-28T00:00:00"/>
    <n v="11"/>
    <x v="0"/>
    <m/>
    <m/>
    <m/>
    <m/>
    <m/>
    <n v="7"/>
    <n v="10"/>
    <x v="5"/>
    <n v="2025"/>
    <n v="-4"/>
    <n v="11"/>
  </r>
  <r>
    <d v="2025-02-13T00:00:00"/>
    <s v="wnovcon"/>
    <x v="443"/>
    <x v="4"/>
    <d v="2025-03-06T00:00:00"/>
    <n v="15"/>
    <m/>
    <m/>
    <m/>
    <d v="2025-02-14T00:00:00"/>
    <n v="1"/>
    <x v="0"/>
    <m/>
    <m/>
    <m/>
    <m/>
    <m/>
    <n v="7"/>
    <n v="10"/>
    <x v="7"/>
    <n v="2025"/>
    <n v="-14"/>
    <n v="1"/>
  </r>
  <r>
    <d v="2025-02-20T00:00:00"/>
    <s v="otn"/>
    <x v="444"/>
    <x v="3"/>
    <d v="2025-03-06T00:00:00"/>
    <n v="10"/>
    <m/>
    <m/>
    <m/>
    <d v="2025-02-26T00:00:00"/>
    <n v="4"/>
    <x v="0"/>
    <m/>
    <m/>
    <m/>
    <m/>
    <m/>
    <n v="8"/>
    <n v="10"/>
    <x v="5"/>
    <n v="2025"/>
    <n v="-6"/>
    <n v="4"/>
  </r>
  <r>
    <d v="2025-02-20T00:00:00"/>
    <s v="wm2con"/>
    <x v="445"/>
    <x v="3"/>
    <d v="2025-03-06T00:00:00"/>
    <n v="10"/>
    <m/>
    <m/>
    <m/>
    <d v="2025-02-24T00:00:00"/>
    <n v="2"/>
    <x v="0"/>
    <m/>
    <m/>
    <m/>
    <m/>
    <m/>
    <n v="8"/>
    <n v="10"/>
    <x v="5"/>
    <n v="2025"/>
    <n v="-8"/>
    <n v="2"/>
  </r>
  <r>
    <d v="2025-02-20T00:00:00"/>
    <s v="otn2"/>
    <x v="444"/>
    <x v="3"/>
    <d v="2025-03-06T00:00:00"/>
    <n v="10"/>
    <m/>
    <m/>
    <m/>
    <d v="2025-02-25T00:00:00"/>
    <n v="3"/>
    <x v="0"/>
    <m/>
    <m/>
    <m/>
    <m/>
    <m/>
    <n v="8"/>
    <n v="10"/>
    <x v="5"/>
    <n v="2025"/>
    <n v="-7"/>
    <n v="3"/>
  </r>
  <r>
    <d v="2025-02-20T00:00:00"/>
    <s v="RFLUM"/>
    <x v="446"/>
    <x v="2"/>
    <d v="2025-03-06T00:00:00"/>
    <n v="10"/>
    <m/>
    <m/>
    <m/>
    <d v="2025-02-27T00:00:00"/>
    <n v="5"/>
    <x v="1"/>
    <d v="2025-02-27T00:00:00"/>
    <m/>
    <m/>
    <m/>
    <m/>
    <n v="8"/>
    <n v="10"/>
    <x v="5"/>
    <n v="2025"/>
    <n v="-5"/>
    <n v="5"/>
  </r>
  <r>
    <d v="2025-02-20T00:00:00"/>
    <s v="OVB"/>
    <x v="447"/>
    <x v="3"/>
    <d v="2025-03-06T00:00:00"/>
    <n v="10"/>
    <m/>
    <m/>
    <m/>
    <d v="2025-03-10T00:00:00"/>
    <n v="12"/>
    <x v="0"/>
    <m/>
    <s v="no time for reporting"/>
    <m/>
    <m/>
    <m/>
    <n v="8"/>
    <n v="10"/>
    <x v="6"/>
    <n v="2025"/>
    <n v="2"/>
    <n v="12"/>
  </r>
  <r>
    <d v="2025-02-20T00:00:00"/>
    <s v="OV94KM"/>
    <x v="448"/>
    <x v="3"/>
    <d v="2025-03-06T00:00:00"/>
    <n v="10"/>
    <m/>
    <m/>
    <m/>
    <d v="2025-03-10T00:00:00"/>
    <n v="12"/>
    <x v="0"/>
    <m/>
    <m/>
    <m/>
    <m/>
    <m/>
    <n v="8"/>
    <n v="10"/>
    <x v="6"/>
    <n v="2025"/>
    <n v="2"/>
    <n v="12"/>
  </r>
  <r>
    <d v="2025-02-27T00:00:00"/>
    <s v="RPROTL"/>
    <x v="449"/>
    <x v="1"/>
    <d v="2025-03-06T00:00:00"/>
    <n v="5"/>
    <m/>
    <m/>
    <m/>
    <d v="2025-02-28T00:00:00"/>
    <n v="1"/>
    <x v="0"/>
    <m/>
    <m/>
    <m/>
    <m/>
    <m/>
    <n v="9"/>
    <n v="10"/>
    <x v="5"/>
    <n v="2025"/>
    <n v="-4"/>
    <n v="1"/>
  </r>
  <r>
    <d v="2025-02-14T00:00:00"/>
    <s v="WDG"/>
    <x v="450"/>
    <x v="4"/>
    <d v="2025-03-07T00:00:00"/>
    <n v="15"/>
    <m/>
    <m/>
    <m/>
    <d v="2025-02-26T00:00:00"/>
    <n v="8"/>
    <x v="0"/>
    <m/>
    <m/>
    <m/>
    <m/>
    <m/>
    <n v="7"/>
    <n v="10"/>
    <x v="5"/>
    <n v="2025"/>
    <n v="-7"/>
    <n v="8"/>
  </r>
  <r>
    <d v="2025-02-14T00:00:00"/>
    <s v="WDG"/>
    <x v="451"/>
    <x v="4"/>
    <d v="2025-03-07T00:00:00"/>
    <n v="15"/>
    <m/>
    <m/>
    <m/>
    <d v="2025-02-28T00:00:00"/>
    <n v="10"/>
    <x v="0"/>
    <m/>
    <m/>
    <m/>
    <m/>
    <m/>
    <n v="7"/>
    <n v="10"/>
    <x v="5"/>
    <n v="2025"/>
    <n v="-5"/>
    <n v="10"/>
  </r>
  <r>
    <d v="2025-02-14T00:00:00"/>
    <s v="WCOES"/>
    <x v="210"/>
    <x v="4"/>
    <d v="2025-03-07T00:00:00"/>
    <n v="15"/>
    <m/>
    <m/>
    <m/>
    <d v="2025-02-28T00:00:00"/>
    <n v="10"/>
    <x v="0"/>
    <m/>
    <m/>
    <m/>
    <m/>
    <m/>
    <n v="7"/>
    <n v="10"/>
    <x v="5"/>
    <n v="2025"/>
    <n v="-5"/>
    <n v="10"/>
  </r>
  <r>
    <d v="2025-02-14T00:00:00"/>
    <s v="wdg"/>
    <x v="452"/>
    <x v="4"/>
    <d v="2025-03-07T00:00:00"/>
    <n v="15"/>
    <m/>
    <m/>
    <m/>
    <d v="2025-02-28T00:00:00"/>
    <n v="10"/>
    <x v="0"/>
    <m/>
    <m/>
    <m/>
    <m/>
    <m/>
    <n v="7"/>
    <n v="10"/>
    <x v="5"/>
    <n v="2025"/>
    <n v="-5"/>
    <n v="10"/>
  </r>
  <r>
    <d v="2025-02-14T00:00:00"/>
    <s v="wcoes"/>
    <x v="453"/>
    <x v="4"/>
    <d v="2025-03-07T00:00:00"/>
    <n v="15"/>
    <m/>
    <m/>
    <m/>
    <d v="2025-04-18T00:00:00"/>
    <n v="45"/>
    <x v="1"/>
    <s v="ASAP"/>
    <s v="OOS "/>
    <m/>
    <s v="OOS"/>
    <m/>
    <n v="7"/>
    <n v="10"/>
    <x v="14"/>
    <n v="2025"/>
    <n v="30"/>
    <n v="45"/>
  </r>
  <r>
    <d v="2025-02-21T00:00:00"/>
    <s v="ov80c"/>
    <x v="454"/>
    <x v="3"/>
    <d v="2025-03-07T00:00:00"/>
    <n v="10"/>
    <m/>
    <m/>
    <m/>
    <d v="2025-03-10T00:00:00"/>
    <n v="11"/>
    <x v="0"/>
    <m/>
    <m/>
    <m/>
    <m/>
    <m/>
    <n v="8"/>
    <n v="10"/>
    <x v="6"/>
    <n v="2025"/>
    <n v="1"/>
    <n v="11"/>
  </r>
  <r>
    <d v="2025-02-21T00:00:00"/>
    <s v="wm2con"/>
    <x v="455"/>
    <x v="3"/>
    <d v="2025-03-07T00:00:00"/>
    <n v="10"/>
    <m/>
    <m/>
    <m/>
    <d v="2025-02-26T00:00:00"/>
    <n v="3"/>
    <x v="0"/>
    <m/>
    <m/>
    <m/>
    <m/>
    <m/>
    <n v="8"/>
    <n v="10"/>
    <x v="5"/>
    <n v="2025"/>
    <n v="-7"/>
    <n v="3"/>
  </r>
  <r>
    <d v="2025-02-21T00:00:00"/>
    <s v="MDD4"/>
    <x v="456"/>
    <x v="5"/>
    <d v="2025-03-07T00:00:00"/>
    <n v="10"/>
    <m/>
    <m/>
    <m/>
    <d v="2025-02-25T00:00:00"/>
    <n v="2"/>
    <x v="0"/>
    <m/>
    <m/>
    <m/>
    <m/>
    <m/>
    <n v="8"/>
    <n v="10"/>
    <x v="5"/>
    <n v="2025"/>
    <n v="-8"/>
    <n v="2"/>
  </r>
  <r>
    <d v="2025-02-21T00:00:00"/>
    <s v="OACID"/>
    <x v="457"/>
    <x v="3"/>
    <d v="2025-03-07T00:00:00"/>
    <n v="10"/>
    <m/>
    <m/>
    <m/>
    <d v="2025-03-10T00:00:00"/>
    <n v="11"/>
    <x v="0"/>
    <m/>
    <m/>
    <m/>
    <m/>
    <m/>
    <n v="8"/>
    <n v="10"/>
    <x v="6"/>
    <n v="2025"/>
    <n v="1"/>
    <n v="11"/>
  </r>
  <r>
    <d v="2025-02-28T00:00:00"/>
    <s v="RVEP"/>
    <x v="458"/>
    <x v="1"/>
    <d v="2025-03-07T00:00:00"/>
    <n v="5"/>
    <m/>
    <m/>
    <m/>
    <d v="2025-03-03T00:00:00"/>
    <n v="1"/>
    <x v="0"/>
    <m/>
    <m/>
    <m/>
    <m/>
    <m/>
    <n v="9"/>
    <n v="10"/>
    <x v="13"/>
    <n v="2025"/>
    <n v="-4"/>
    <n v="1"/>
  </r>
  <r>
    <d v="2025-02-28T00:00:00"/>
    <s v="RVEP"/>
    <x v="459"/>
    <x v="1"/>
    <d v="2025-03-07T00:00:00"/>
    <n v="5"/>
    <m/>
    <m/>
    <m/>
    <d v="2025-03-03T00:00:00"/>
    <n v="1"/>
    <x v="0"/>
    <m/>
    <m/>
    <m/>
    <m/>
    <m/>
    <n v="9"/>
    <n v="10"/>
    <x v="13"/>
    <n v="2025"/>
    <n v="-4"/>
    <n v="1"/>
  </r>
  <r>
    <d v="2025-02-28T00:00:00"/>
    <s v="RBETA"/>
    <x v="460"/>
    <x v="1"/>
    <d v="2025-03-07T00:00:00"/>
    <n v="5"/>
    <m/>
    <m/>
    <m/>
    <d v="2025-03-07T00:00:00"/>
    <n v="5"/>
    <x v="0"/>
    <m/>
    <m/>
    <m/>
    <m/>
    <m/>
    <n v="9"/>
    <n v="10"/>
    <x v="13"/>
    <n v="2025"/>
    <n v="0"/>
    <n v="5"/>
  </r>
  <r>
    <d v="2025-02-28T00:00:00"/>
    <s v="RDLMEF"/>
    <x v="461"/>
    <x v="1"/>
    <d v="2025-03-07T00:00:00"/>
    <n v="5"/>
    <m/>
    <m/>
    <m/>
    <d v="2025-03-05T00:00:00"/>
    <n v="3"/>
    <x v="0"/>
    <m/>
    <m/>
    <m/>
    <m/>
    <m/>
    <n v="9"/>
    <n v="10"/>
    <x v="13"/>
    <n v="2025"/>
    <n v="-2"/>
    <n v="3"/>
  </r>
  <r>
    <d v="2025-02-28T00:00:00"/>
    <s v="RLCAB"/>
    <x v="462"/>
    <x v="1"/>
    <d v="2025-03-07T00:00:00"/>
    <n v="5"/>
    <m/>
    <m/>
    <m/>
    <d v="2025-03-07T00:00:00"/>
    <n v="5"/>
    <x v="0"/>
    <m/>
    <m/>
    <m/>
    <m/>
    <m/>
    <n v="9"/>
    <n v="10"/>
    <x v="13"/>
    <n v="2025"/>
    <n v="0"/>
    <n v="5"/>
  </r>
  <r>
    <d v="2025-02-28T00:00:00"/>
    <s v="RMENT40"/>
    <x v="463"/>
    <x v="1"/>
    <d v="2025-03-07T00:00:00"/>
    <n v="5"/>
    <m/>
    <m/>
    <m/>
    <d v="2025-03-07T00:00:00"/>
    <n v="5"/>
    <x v="0"/>
    <m/>
    <m/>
    <m/>
    <m/>
    <m/>
    <n v="9"/>
    <n v="10"/>
    <x v="13"/>
    <n v="2025"/>
    <n v="0"/>
    <n v="5"/>
  </r>
  <r>
    <d v="2025-02-28T00:00:00"/>
    <s v="RMENT40"/>
    <x v="464"/>
    <x v="1"/>
    <d v="2025-03-07T00:00:00"/>
    <n v="5"/>
    <m/>
    <m/>
    <m/>
    <d v="2025-03-07T00:00:00"/>
    <n v="5"/>
    <x v="0"/>
    <m/>
    <m/>
    <m/>
    <m/>
    <m/>
    <n v="9"/>
    <n v="10"/>
    <x v="13"/>
    <n v="2025"/>
    <n v="0"/>
    <n v="5"/>
  </r>
  <r>
    <d v="2025-02-17T00:00:00"/>
    <s v="WDG"/>
    <x v="465"/>
    <x v="4"/>
    <d v="2025-03-10T00:00:00"/>
    <n v="15"/>
    <m/>
    <m/>
    <m/>
    <d v="2025-02-28T00:00:00"/>
    <n v="9"/>
    <x v="0"/>
    <m/>
    <m/>
    <m/>
    <m/>
    <m/>
    <n v="8"/>
    <n v="11"/>
    <x v="5"/>
    <n v="2025"/>
    <n v="-6"/>
    <n v="9"/>
  </r>
  <r>
    <d v="2025-02-17T00:00:00"/>
    <s v="WER20"/>
    <x v="466"/>
    <x v="4"/>
    <d v="2025-03-10T00:00:00"/>
    <n v="15"/>
    <m/>
    <m/>
    <m/>
    <d v="2025-03-10T00:00:00"/>
    <n v="15"/>
    <x v="0"/>
    <m/>
    <m/>
    <m/>
    <m/>
    <m/>
    <n v="8"/>
    <n v="11"/>
    <x v="6"/>
    <n v="2025"/>
    <n v="0"/>
    <n v="15"/>
  </r>
  <r>
    <d v="2025-02-17T00:00:00"/>
    <s v="WCOES"/>
    <x v="467"/>
    <x v="4"/>
    <d v="2025-03-10T00:00:00"/>
    <n v="15"/>
    <m/>
    <m/>
    <m/>
    <d v="2025-03-21T00:00:00"/>
    <n v="24"/>
    <x v="0"/>
    <m/>
    <s v="OOS "/>
    <m/>
    <s v="OOS"/>
    <m/>
    <n v="8"/>
    <n v="11"/>
    <x v="17"/>
    <n v="2025"/>
    <n v="9"/>
    <n v="24"/>
  </r>
  <r>
    <d v="2025-02-17T00:00:00"/>
    <s v="WNOV"/>
    <x v="468"/>
    <x v="4"/>
    <d v="2025-03-10T00:00:00"/>
    <n v="15"/>
    <m/>
    <m/>
    <m/>
    <d v="2025-03-03T00:00:00"/>
    <n v="10"/>
    <x v="0"/>
    <m/>
    <m/>
    <m/>
    <m/>
    <m/>
    <n v="8"/>
    <n v="11"/>
    <x v="13"/>
    <n v="2025"/>
    <n v="-5"/>
    <n v="10"/>
  </r>
  <r>
    <d v="2025-02-17T00:00:00"/>
    <s v="WAP30"/>
    <x v="469"/>
    <x v="4"/>
    <d v="2025-03-10T00:00:00"/>
    <n v="15"/>
    <m/>
    <m/>
    <m/>
    <d v="2025-02-25T00:00:00"/>
    <n v="6"/>
    <x v="0"/>
    <m/>
    <m/>
    <m/>
    <m/>
    <m/>
    <n v="8"/>
    <n v="11"/>
    <x v="5"/>
    <n v="2025"/>
    <n v="-9"/>
    <n v="6"/>
  </r>
  <r>
    <d v="2025-02-24T00:00:00"/>
    <s v="mdd4"/>
    <x v="470"/>
    <x v="5"/>
    <d v="2025-03-10T00:00:00"/>
    <n v="10"/>
    <m/>
    <m/>
    <m/>
    <d v="2025-02-25T00:00:00"/>
    <n v="1"/>
    <x v="0"/>
    <m/>
    <m/>
    <m/>
    <m/>
    <m/>
    <n v="9"/>
    <n v="11"/>
    <x v="5"/>
    <n v="2025"/>
    <n v="-9"/>
    <n v="1"/>
  </r>
  <r>
    <d v="2025-02-24T00:00:00"/>
    <s v="OM69"/>
    <x v="471"/>
    <x v="3"/>
    <d v="2025-03-10T00:00:00"/>
    <n v="10"/>
    <m/>
    <m/>
    <m/>
    <d v="2025-03-10T00:00:00"/>
    <n v="10"/>
    <x v="0"/>
    <m/>
    <m/>
    <m/>
    <m/>
    <m/>
    <n v="9"/>
    <n v="11"/>
    <x v="6"/>
    <n v="2025"/>
    <n v="0"/>
    <n v="10"/>
  </r>
  <r>
    <d v="2025-02-24T00:00:00"/>
    <s v="MDD4"/>
    <x v="472"/>
    <x v="5"/>
    <d v="2025-03-10T00:00:00"/>
    <n v="10"/>
    <m/>
    <m/>
    <m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73"/>
    <x v="5"/>
    <d v="2025-03-10T00:00:00"/>
    <n v="10"/>
    <m/>
    <m/>
    <m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74"/>
    <x v="5"/>
    <d v="2025-03-10T00:00:00"/>
    <n v="10"/>
    <m/>
    <m/>
    <m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75"/>
    <x v="5"/>
    <d v="2025-03-10T00:00:00"/>
    <n v="10"/>
    <m/>
    <m/>
    <m/>
    <d v="2025-02-25T00:00:00"/>
    <n v="1"/>
    <x v="0"/>
    <m/>
    <m/>
    <m/>
    <m/>
    <m/>
    <n v="9"/>
    <n v="11"/>
    <x v="5"/>
    <n v="2025"/>
    <n v="-9"/>
    <n v="1"/>
  </r>
  <r>
    <d v="2025-02-24T00:00:00"/>
    <s v="ocap2"/>
    <x v="476"/>
    <x v="3"/>
    <d v="2025-03-10T00:00:00"/>
    <n v="10"/>
    <m/>
    <m/>
    <m/>
    <d v="2025-03-10T00:00:00"/>
    <n v="10"/>
    <x v="0"/>
    <m/>
    <m/>
    <m/>
    <m/>
    <m/>
    <n v="9"/>
    <n v="11"/>
    <x v="6"/>
    <n v="2025"/>
    <n v="0"/>
    <n v="10"/>
  </r>
  <r>
    <d v="2025-03-03T00:00:00"/>
    <s v="Rpwa"/>
    <x v="477"/>
    <x v="1"/>
    <d v="2025-03-10T00:00:00"/>
    <n v="5"/>
    <m/>
    <m/>
    <m/>
    <d v="2025-03-03T00:00:00"/>
    <n v="0"/>
    <x v="0"/>
    <m/>
    <m/>
    <m/>
    <m/>
    <m/>
    <n v="10"/>
    <n v="11"/>
    <x v="13"/>
    <n v="2025"/>
    <n v="-5"/>
    <n v="0"/>
  </r>
  <r>
    <d v="2025-03-03T00:00:00"/>
    <s v="RCC50"/>
    <x v="478"/>
    <x v="1"/>
    <d v="2025-03-10T00:00:00"/>
    <n v="5"/>
    <m/>
    <m/>
    <m/>
    <d v="2025-03-04T00:00:00"/>
    <n v="1"/>
    <x v="0"/>
    <m/>
    <m/>
    <m/>
    <m/>
    <m/>
    <n v="10"/>
    <n v="11"/>
    <x v="13"/>
    <n v="2025"/>
    <n v="-4"/>
    <n v="1"/>
  </r>
  <r>
    <d v="2025-03-03T00:00:00"/>
    <s v="RLACT"/>
    <x v="479"/>
    <x v="1"/>
    <d v="2025-03-10T00:00:00"/>
    <n v="5"/>
    <m/>
    <m/>
    <m/>
    <d v="2025-03-07T00:00:00"/>
    <n v="4"/>
    <x v="0"/>
    <m/>
    <m/>
    <m/>
    <m/>
    <m/>
    <n v="10"/>
    <n v="11"/>
    <x v="13"/>
    <n v="2025"/>
    <n v="-1"/>
    <n v="4"/>
  </r>
  <r>
    <d v="2025-03-03T00:00:00"/>
    <s v="RLACT"/>
    <x v="480"/>
    <x v="1"/>
    <d v="2025-03-10T00:00:00"/>
    <n v="5"/>
    <m/>
    <m/>
    <m/>
    <d v="2025-03-07T00:00:00"/>
    <n v="4"/>
    <x v="0"/>
    <m/>
    <m/>
    <m/>
    <m/>
    <m/>
    <n v="10"/>
    <n v="11"/>
    <x v="13"/>
    <n v="2025"/>
    <n v="-1"/>
    <n v="4"/>
  </r>
  <r>
    <d v="2025-03-03T00:00:00"/>
    <s v="RLACT"/>
    <x v="481"/>
    <x v="1"/>
    <d v="2025-03-10T00:00:00"/>
    <n v="5"/>
    <m/>
    <m/>
    <m/>
    <d v="2025-03-07T00:00:00"/>
    <n v="4"/>
    <x v="0"/>
    <m/>
    <m/>
    <m/>
    <m/>
    <m/>
    <n v="10"/>
    <n v="11"/>
    <x v="13"/>
    <n v="2025"/>
    <n v="-1"/>
    <n v="4"/>
  </r>
  <r>
    <d v="2025-02-18T00:00:00"/>
    <s v="WNOV"/>
    <x v="482"/>
    <x v="4"/>
    <d v="2025-03-11T00:00:00"/>
    <n v="15"/>
    <m/>
    <m/>
    <m/>
    <d v="2025-03-07T00:00:00"/>
    <n v="13"/>
    <x v="0"/>
    <m/>
    <m/>
    <m/>
    <m/>
    <m/>
    <n v="8"/>
    <n v="11"/>
    <x v="13"/>
    <n v="2025"/>
    <n v="-2"/>
    <n v="13"/>
  </r>
  <r>
    <d v="2025-02-18T00:00:00"/>
    <s v="WAP30"/>
    <x v="483"/>
    <x v="4"/>
    <d v="2025-03-11T00:00:00"/>
    <n v="15"/>
    <m/>
    <m/>
    <m/>
    <d v="2025-04-11T00:00:00"/>
    <n v="38"/>
    <x v="0"/>
    <m/>
    <s v="OOS "/>
    <m/>
    <s v="OOS"/>
    <s v="OOS - Analyse"/>
    <n v="8"/>
    <n v="11"/>
    <x v="15"/>
    <n v="2025"/>
    <n v="23"/>
    <n v="38"/>
  </r>
  <r>
    <d v="2025-02-25T00:00:00"/>
    <s v="MDD4"/>
    <x v="484"/>
    <x v="5"/>
    <d v="2025-03-11T00:00:00"/>
    <n v="10"/>
    <m/>
    <m/>
    <m/>
    <d v="2025-02-28T00:00:00"/>
    <n v="3"/>
    <x v="0"/>
    <m/>
    <m/>
    <m/>
    <m/>
    <m/>
    <n v="9"/>
    <n v="11"/>
    <x v="5"/>
    <n v="2025"/>
    <n v="-7"/>
    <n v="3"/>
  </r>
  <r>
    <d v="2025-02-25T00:00:00"/>
    <s v="OGA"/>
    <x v="485"/>
    <x v="3"/>
    <d v="2025-03-11T00:00:00"/>
    <n v="10"/>
    <m/>
    <m/>
    <m/>
    <d v="2025-03-10T00:00:00"/>
    <n v="9"/>
    <x v="0"/>
    <m/>
    <m/>
    <m/>
    <m/>
    <m/>
    <n v="9"/>
    <n v="11"/>
    <x v="6"/>
    <n v="2025"/>
    <n v="-1"/>
    <n v="9"/>
  </r>
  <r>
    <d v="2025-02-25T00:00:00"/>
    <s v="mdd4"/>
    <x v="486"/>
    <x v="5"/>
    <d v="2025-03-11T00:00:00"/>
    <n v="10"/>
    <m/>
    <m/>
    <m/>
    <d v="2025-02-28T00:00:00"/>
    <n v="3"/>
    <x v="0"/>
    <m/>
    <m/>
    <m/>
    <m/>
    <m/>
    <n v="9"/>
    <n v="11"/>
    <x v="5"/>
    <n v="2025"/>
    <n v="-7"/>
    <n v="3"/>
  </r>
  <r>
    <d v="2025-02-25T00:00:00"/>
    <s v="oeu"/>
    <x v="487"/>
    <x v="3"/>
    <d v="2025-03-11T00:00:00"/>
    <n v="10"/>
    <m/>
    <m/>
    <m/>
    <d v="2025-03-10T00:00:00"/>
    <n v="9"/>
    <x v="0"/>
    <m/>
    <m/>
    <m/>
    <m/>
    <m/>
    <n v="9"/>
    <n v="11"/>
    <x v="6"/>
    <n v="2025"/>
    <n v="-1"/>
    <n v="9"/>
  </r>
  <r>
    <d v="2025-02-25T00:00:00"/>
    <s v="MDD4"/>
    <x v="488"/>
    <x v="5"/>
    <d v="2025-03-11T00:00:00"/>
    <n v="10"/>
    <m/>
    <m/>
    <m/>
    <d v="2025-02-28T00:00:00"/>
    <n v="3"/>
    <x v="0"/>
    <m/>
    <m/>
    <m/>
    <m/>
    <m/>
    <n v="9"/>
    <n v="11"/>
    <x v="5"/>
    <n v="2025"/>
    <n v="-7"/>
    <n v="3"/>
  </r>
  <r>
    <d v="2025-02-25T00:00:00"/>
    <s v="om69"/>
    <x v="489"/>
    <x v="3"/>
    <d v="2025-03-11T00:00:00"/>
    <n v="10"/>
    <m/>
    <m/>
    <m/>
    <d v="2025-03-10T00:00:00"/>
    <n v="9"/>
    <x v="0"/>
    <m/>
    <m/>
    <m/>
    <m/>
    <m/>
    <n v="9"/>
    <n v="11"/>
    <x v="6"/>
    <n v="2025"/>
    <n v="-1"/>
    <n v="9"/>
  </r>
  <r>
    <d v="2025-03-04T00:00:00"/>
    <s v="RBENA"/>
    <x v="490"/>
    <x v="1"/>
    <d v="2025-03-11T00:00:00"/>
    <n v="5"/>
    <m/>
    <m/>
    <m/>
    <d v="2025-03-07T00:00:00"/>
    <n v="3"/>
    <x v="0"/>
    <m/>
    <m/>
    <m/>
    <m/>
    <m/>
    <n v="10"/>
    <n v="11"/>
    <x v="13"/>
    <n v="2025"/>
    <n v="-2"/>
    <n v="3"/>
  </r>
  <r>
    <d v="2025-03-04T00:00:00"/>
    <s v="RNACL"/>
    <x v="491"/>
    <x v="1"/>
    <d v="2025-03-11T00:00:00"/>
    <n v="5"/>
    <m/>
    <m/>
    <m/>
    <d v="2025-03-07T00:00:00"/>
    <n v="3"/>
    <x v="0"/>
    <m/>
    <m/>
    <m/>
    <m/>
    <m/>
    <n v="10"/>
    <n v="11"/>
    <x v="13"/>
    <n v="2025"/>
    <n v="-2"/>
    <n v="3"/>
  </r>
  <r>
    <d v="2025-03-04T00:00:00"/>
    <s v="RDP75"/>
    <x v="492"/>
    <x v="1"/>
    <d v="2025-03-11T00:00:00"/>
    <n v="5"/>
    <m/>
    <m/>
    <m/>
    <d v="2025-03-10T00:00:00"/>
    <n v="4"/>
    <x v="0"/>
    <m/>
    <m/>
    <m/>
    <m/>
    <m/>
    <n v="10"/>
    <n v="11"/>
    <x v="6"/>
    <n v="2025"/>
    <n v="-1"/>
    <n v="4"/>
  </r>
  <r>
    <d v="2025-02-19T00:00:00"/>
    <s v="wapsq"/>
    <x v="493"/>
    <x v="4"/>
    <d v="2025-03-12T00:00:00"/>
    <n v="15"/>
    <m/>
    <m/>
    <m/>
    <d v="2025-02-28T00:00:00"/>
    <n v="7"/>
    <x v="0"/>
    <m/>
    <m/>
    <m/>
    <m/>
    <m/>
    <n v="8"/>
    <n v="11"/>
    <x v="5"/>
    <n v="2025"/>
    <n v="-8"/>
    <n v="7"/>
  </r>
  <r>
    <d v="2025-02-19T00:00:00"/>
    <s v="wtld"/>
    <x v="494"/>
    <x v="4"/>
    <d v="2025-03-12T00:00:00"/>
    <n v="15"/>
    <m/>
    <m/>
    <m/>
    <d v="2025-03-07T00:00:00"/>
    <n v="12"/>
    <x v="0"/>
    <m/>
    <m/>
    <m/>
    <m/>
    <m/>
    <n v="8"/>
    <n v="11"/>
    <x v="13"/>
    <n v="2025"/>
    <n v="-3"/>
    <n v="12"/>
  </r>
  <r>
    <d v="2025-02-26T00:00:00"/>
    <s v="MDD4"/>
    <x v="495"/>
    <x v="5"/>
    <d v="2025-03-12T00:00:00"/>
    <n v="10"/>
    <m/>
    <m/>
    <m/>
    <d v="2025-02-28T00:00:00"/>
    <n v="2"/>
    <x v="0"/>
    <m/>
    <m/>
    <m/>
    <m/>
    <m/>
    <n v="9"/>
    <n v="11"/>
    <x v="5"/>
    <n v="2025"/>
    <n v="-8"/>
    <n v="2"/>
  </r>
  <r>
    <d v="2025-02-26T00:00:00"/>
    <s v="OCU10"/>
    <x v="496"/>
    <x v="3"/>
    <d v="2025-03-12T00:00:00"/>
    <n v="10"/>
    <m/>
    <m/>
    <m/>
    <d v="2025-03-10T00:00:00"/>
    <n v="8"/>
    <x v="0"/>
    <m/>
    <m/>
    <m/>
    <m/>
    <m/>
    <n v="9"/>
    <n v="11"/>
    <x v="6"/>
    <n v="2025"/>
    <n v="-2"/>
    <n v="8"/>
  </r>
  <r>
    <d v="2025-02-26T00:00:00"/>
    <s v="omr2"/>
    <x v="497"/>
    <x v="3"/>
    <d v="2025-03-12T00:00:00"/>
    <n v="10"/>
    <m/>
    <m/>
    <m/>
    <d v="2025-03-10T00:00:00"/>
    <n v="8"/>
    <x v="0"/>
    <m/>
    <m/>
    <m/>
    <m/>
    <m/>
    <n v="9"/>
    <n v="11"/>
    <x v="6"/>
    <n v="2025"/>
    <n v="-2"/>
    <n v="8"/>
  </r>
  <r>
    <d v="2025-02-26T00:00:00"/>
    <s v="mdd4"/>
    <x v="498"/>
    <x v="5"/>
    <d v="2025-03-12T00:00:00"/>
    <n v="10"/>
    <m/>
    <m/>
    <m/>
    <d v="2025-02-28T00:00:00"/>
    <n v="2"/>
    <x v="0"/>
    <m/>
    <m/>
    <m/>
    <m/>
    <m/>
    <n v="9"/>
    <n v="11"/>
    <x v="5"/>
    <n v="2025"/>
    <n v="-8"/>
    <n v="2"/>
  </r>
  <r>
    <d v="2025-02-26T00:00:00"/>
    <s v="wm69con"/>
    <x v="499"/>
    <x v="3"/>
    <d v="2025-03-12T00:00:00"/>
    <n v="10"/>
    <m/>
    <m/>
    <m/>
    <d v="2025-03-04T00:00:00"/>
    <n v="4"/>
    <x v="0"/>
    <m/>
    <m/>
    <m/>
    <m/>
    <m/>
    <n v="9"/>
    <n v="11"/>
    <x v="13"/>
    <n v="2025"/>
    <n v="-6"/>
    <n v="4"/>
  </r>
  <r>
    <d v="2025-02-20T00:00:00"/>
    <s v="WTLD"/>
    <x v="500"/>
    <x v="4"/>
    <d v="2025-03-13T00:00:00"/>
    <n v="15"/>
    <m/>
    <m/>
    <m/>
    <d v="2025-03-07T00:00:00"/>
    <n v="11"/>
    <x v="0"/>
    <m/>
    <m/>
    <m/>
    <m/>
    <m/>
    <n v="8"/>
    <n v="11"/>
    <x v="13"/>
    <n v="2025"/>
    <n v="-4"/>
    <n v="11"/>
  </r>
  <r>
    <d v="2025-02-27T00:00:00"/>
    <s v="RSTRE"/>
    <x v="501"/>
    <x v="2"/>
    <d v="2025-03-13T00:00:00"/>
    <n v="10"/>
    <m/>
    <m/>
    <m/>
    <d v="2025-03-12T00:00:00"/>
    <n v="9"/>
    <x v="0"/>
    <m/>
    <m/>
    <m/>
    <m/>
    <m/>
    <n v="9"/>
    <n v="11"/>
    <x v="6"/>
    <n v="2025"/>
    <n v="-1"/>
    <n v="9"/>
  </r>
  <r>
    <d v="2025-02-27T00:00:00"/>
    <s v="RSTRE"/>
    <x v="502"/>
    <x v="2"/>
    <d v="2025-03-13T00:00:00"/>
    <n v="10"/>
    <m/>
    <m/>
    <m/>
    <d v="2025-03-12T00:00:00"/>
    <n v="9"/>
    <x v="0"/>
    <m/>
    <m/>
    <m/>
    <m/>
    <m/>
    <n v="9"/>
    <n v="11"/>
    <x v="6"/>
    <n v="2025"/>
    <n v="-1"/>
    <n v="9"/>
  </r>
  <r>
    <d v="2025-02-27T00:00:00"/>
    <s v="OST"/>
    <x v="503"/>
    <x v="3"/>
    <d v="2025-03-13T00:00:00"/>
    <n v="10"/>
    <m/>
    <m/>
    <m/>
    <d v="2025-03-10T00:00:00"/>
    <n v="7"/>
    <x v="0"/>
    <m/>
    <m/>
    <m/>
    <m/>
    <m/>
    <n v="9"/>
    <n v="11"/>
    <x v="6"/>
    <n v="2025"/>
    <n v="-3"/>
    <n v="7"/>
  </r>
  <r>
    <d v="2025-02-27T00:00:00"/>
    <s v="RSTRE"/>
    <x v="504"/>
    <x v="2"/>
    <d v="2025-03-13T00:00:00"/>
    <n v="10"/>
    <m/>
    <m/>
    <m/>
    <d v="2025-03-12T00:00:00"/>
    <n v="9"/>
    <x v="0"/>
    <m/>
    <m/>
    <m/>
    <m/>
    <m/>
    <n v="9"/>
    <n v="11"/>
    <x v="6"/>
    <n v="2025"/>
    <n v="-1"/>
    <n v="9"/>
  </r>
  <r>
    <d v="2025-02-27T00:00:00"/>
    <s v="RSUQN"/>
    <x v="505"/>
    <x v="2"/>
    <d v="2025-03-13T00:00:00"/>
    <n v="10"/>
    <m/>
    <m/>
    <m/>
    <d v="2025-03-17T00:00:00"/>
    <n v="12"/>
    <x v="0"/>
    <m/>
    <m/>
    <m/>
    <m/>
    <m/>
    <n v="9"/>
    <n v="11"/>
    <x v="17"/>
    <n v="2025"/>
    <n v="2"/>
    <n v="12"/>
  </r>
  <r>
    <d v="2025-02-27T00:00:00"/>
    <s v="RSUQN"/>
    <x v="506"/>
    <x v="2"/>
    <d v="2025-03-13T00:00:00"/>
    <n v="10"/>
    <m/>
    <m/>
    <m/>
    <d v="2025-03-17T00:00:00"/>
    <n v="12"/>
    <x v="0"/>
    <m/>
    <m/>
    <m/>
    <m/>
    <m/>
    <n v="9"/>
    <n v="11"/>
    <x v="17"/>
    <n v="2025"/>
    <n v="2"/>
    <n v="12"/>
  </r>
  <r>
    <d v="2025-03-06T00:00:00"/>
    <s v="RPA75"/>
    <x v="507"/>
    <x v="1"/>
    <d v="2025-03-13T00:00:00"/>
    <n v="5"/>
    <m/>
    <m/>
    <m/>
    <d v="2025-03-12T00:00:00"/>
    <n v="4"/>
    <x v="0"/>
    <m/>
    <m/>
    <m/>
    <m/>
    <m/>
    <n v="10"/>
    <n v="11"/>
    <x v="6"/>
    <n v="2025"/>
    <n v="-1"/>
    <n v="4"/>
  </r>
  <r>
    <d v="2025-02-27T00:00:00"/>
    <s v="OM2"/>
    <x v="508"/>
    <x v="3"/>
    <d v="2025-03-13T00:00:00"/>
    <n v="10"/>
    <m/>
    <m/>
    <m/>
    <d v="2025-03-10T00:00:00"/>
    <n v="7"/>
    <x v="0"/>
    <m/>
    <m/>
    <m/>
    <m/>
    <m/>
    <n v="9"/>
    <n v="11"/>
    <x v="6"/>
    <n v="2025"/>
    <n v="-3"/>
    <n v="7"/>
  </r>
  <r>
    <d v="2025-03-06T00:00:00"/>
    <s v="RTHYM"/>
    <x v="509"/>
    <x v="1"/>
    <d v="2025-03-13T00:00:00"/>
    <n v="5"/>
    <m/>
    <m/>
    <m/>
    <d v="2025-03-12T00:00:00"/>
    <n v="4"/>
    <x v="0"/>
    <m/>
    <m/>
    <m/>
    <m/>
    <m/>
    <n v="10"/>
    <n v="11"/>
    <x v="6"/>
    <n v="2025"/>
    <n v="-1"/>
    <n v="4"/>
  </r>
  <r>
    <d v="2025-02-27T00:00:00"/>
    <s v="om14"/>
    <x v="510"/>
    <x v="3"/>
    <d v="2025-03-13T00:00:00"/>
    <n v="10"/>
    <m/>
    <m/>
    <m/>
    <d v="2025-03-10T00:00:00"/>
    <n v="7"/>
    <x v="0"/>
    <m/>
    <m/>
    <m/>
    <m/>
    <m/>
    <n v="9"/>
    <n v="11"/>
    <x v="6"/>
    <n v="2025"/>
    <n v="-3"/>
    <n v="7"/>
  </r>
  <r>
    <d v="2025-03-06T00:00:00"/>
    <s v="RVEP"/>
    <x v="511"/>
    <x v="1"/>
    <d v="2025-03-13T00:00:00"/>
    <n v="5"/>
    <m/>
    <m/>
    <m/>
    <d v="2025-03-10T00:00:00"/>
    <n v="2"/>
    <x v="0"/>
    <m/>
    <m/>
    <m/>
    <m/>
    <m/>
    <n v="10"/>
    <n v="11"/>
    <x v="6"/>
    <n v="2025"/>
    <n v="-3"/>
    <n v="2"/>
  </r>
  <r>
    <d v="2025-03-06T00:00:00"/>
    <s v="RVEP"/>
    <x v="512"/>
    <x v="1"/>
    <d v="2025-03-13T00:00:00"/>
    <n v="5"/>
    <m/>
    <m/>
    <m/>
    <d v="2025-03-10T00:00:00"/>
    <n v="2"/>
    <x v="0"/>
    <m/>
    <m/>
    <m/>
    <m/>
    <m/>
    <n v="10"/>
    <n v="11"/>
    <x v="6"/>
    <n v="2025"/>
    <n v="-3"/>
    <n v="2"/>
  </r>
  <r>
    <d v="2025-02-21T00:00:00"/>
    <s v="wpp"/>
    <x v="513"/>
    <x v="4"/>
    <d v="2025-03-14T00:00:00"/>
    <n v="15"/>
    <m/>
    <m/>
    <m/>
    <d v="2025-02-26T00:00:00"/>
    <n v="3"/>
    <x v="0"/>
    <m/>
    <m/>
    <m/>
    <m/>
    <m/>
    <n v="8"/>
    <n v="11"/>
    <x v="5"/>
    <n v="2025"/>
    <n v="-12"/>
    <n v="3"/>
  </r>
  <r>
    <d v="2025-02-21T00:00:00"/>
    <s v="wcoes"/>
    <x v="514"/>
    <x v="4"/>
    <d v="2025-03-14T00:00:00"/>
    <n v="15"/>
    <m/>
    <m/>
    <m/>
    <d v="2025-03-10T00:00:00"/>
    <n v="11"/>
    <x v="0"/>
    <m/>
    <m/>
    <m/>
    <m/>
    <m/>
    <n v="8"/>
    <n v="11"/>
    <x v="6"/>
    <n v="2025"/>
    <n v="-4"/>
    <n v="11"/>
  </r>
  <r>
    <d v="2025-03-07T00:00:00"/>
    <s v="RSOYA"/>
    <x v="515"/>
    <x v="1"/>
    <d v="2025-03-14T00:00:00"/>
    <n v="5"/>
    <m/>
    <m/>
    <m/>
    <d v="2025-03-12T00:00:00"/>
    <n v="3"/>
    <x v="0"/>
    <m/>
    <m/>
    <m/>
    <m/>
    <m/>
    <n v="10"/>
    <n v="11"/>
    <x v="6"/>
    <n v="2025"/>
    <n v="-2"/>
    <n v="3"/>
  </r>
  <r>
    <d v="2025-03-07T00:00:00"/>
    <s v="RFECL"/>
    <x v="516"/>
    <x v="1"/>
    <d v="2025-03-14T00:00:00"/>
    <n v="5"/>
    <m/>
    <m/>
    <m/>
    <d v="2025-03-12T00:00:00"/>
    <n v="3"/>
    <x v="0"/>
    <m/>
    <m/>
    <m/>
    <m/>
    <m/>
    <n v="10"/>
    <n v="11"/>
    <x v="6"/>
    <n v="2025"/>
    <n v="-2"/>
    <n v="3"/>
  </r>
  <r>
    <d v="2025-02-28T00:00:00"/>
    <s v="OE"/>
    <x v="517"/>
    <x v="3"/>
    <d v="2025-03-14T00:00:00"/>
    <n v="10"/>
    <m/>
    <m/>
    <m/>
    <d v="2025-03-10T00:00:00"/>
    <n v="6"/>
    <x v="0"/>
    <m/>
    <m/>
    <m/>
    <m/>
    <m/>
    <n v="9"/>
    <n v="11"/>
    <x v="6"/>
    <n v="2025"/>
    <n v="-4"/>
    <n v="6"/>
  </r>
  <r>
    <d v="2025-02-28T00:00:00"/>
    <s v="OM6CON"/>
    <x v="518"/>
    <x v="3"/>
    <d v="2025-03-14T00:00:00"/>
    <n v="10"/>
    <m/>
    <m/>
    <m/>
    <d v="2025-02-28T00:00:00"/>
    <n v="0"/>
    <x v="0"/>
    <m/>
    <m/>
    <m/>
    <m/>
    <m/>
    <n v="9"/>
    <n v="11"/>
    <x v="5"/>
    <n v="2025"/>
    <n v="-10"/>
    <n v="0"/>
  </r>
  <r>
    <d v="2025-02-28T00:00:00"/>
    <s v="ov1409"/>
    <x v="519"/>
    <x v="3"/>
    <d v="2025-03-14T00:00:00"/>
    <n v="10"/>
    <m/>
    <m/>
    <m/>
    <d v="2025-03-08T00:00:00"/>
    <n v="5"/>
    <x v="0"/>
    <m/>
    <m/>
    <m/>
    <m/>
    <m/>
    <n v="9"/>
    <n v="11"/>
    <x v="13"/>
    <n v="2025"/>
    <n v="-5"/>
    <n v="5"/>
  </r>
  <r>
    <d v="2025-02-28T00:00:00"/>
    <s v="wm69"/>
    <x v="520"/>
    <x v="3"/>
    <d v="2025-03-14T00:00:00"/>
    <n v="10"/>
    <m/>
    <m/>
    <m/>
    <d v="2025-03-10T00:00:00"/>
    <n v="6"/>
    <x v="0"/>
    <m/>
    <m/>
    <m/>
    <m/>
    <m/>
    <n v="9"/>
    <n v="11"/>
    <x v="6"/>
    <n v="2025"/>
    <n v="-4"/>
    <n v="6"/>
  </r>
  <r>
    <d v="2025-02-28T00:00:00"/>
    <s v="ovb"/>
    <x v="521"/>
    <x v="3"/>
    <d v="2025-03-14T00:00:00"/>
    <n v="10"/>
    <m/>
    <m/>
    <m/>
    <d v="2025-03-10T00:00:00"/>
    <n v="6"/>
    <x v="0"/>
    <m/>
    <m/>
    <m/>
    <m/>
    <m/>
    <n v="9"/>
    <n v="11"/>
    <x v="6"/>
    <n v="2025"/>
    <n v="-4"/>
    <n v="6"/>
  </r>
  <r>
    <d v="2025-02-28T00:00:00"/>
    <s v="om6con"/>
    <x v="522"/>
    <x v="3"/>
    <d v="2025-03-14T00:00:00"/>
    <n v="10"/>
    <m/>
    <m/>
    <m/>
    <d v="2025-03-10T00:00:00"/>
    <n v="6"/>
    <x v="0"/>
    <m/>
    <m/>
    <m/>
    <m/>
    <m/>
    <n v="9"/>
    <n v="11"/>
    <x v="6"/>
    <n v="2025"/>
    <n v="-4"/>
    <n v="6"/>
  </r>
  <r>
    <d v="2025-03-07T00:00:00"/>
    <s v="RPROTL"/>
    <x v="523"/>
    <x v="1"/>
    <d v="2025-03-14T00:00:00"/>
    <n v="5"/>
    <m/>
    <m/>
    <m/>
    <d v="2025-03-10T00:00:00"/>
    <n v="1"/>
    <x v="0"/>
    <m/>
    <m/>
    <m/>
    <m/>
    <m/>
    <n v="10"/>
    <n v="11"/>
    <x v="6"/>
    <n v="2025"/>
    <n v="-4"/>
    <n v="1"/>
  </r>
  <r>
    <d v="2025-02-24T00:00:00"/>
    <s v="wcoes"/>
    <x v="524"/>
    <x v="4"/>
    <d v="2025-03-17T00:00:00"/>
    <n v="15"/>
    <m/>
    <m/>
    <m/>
    <d v="2025-03-10T00:00:00"/>
    <n v="10"/>
    <x v="0"/>
    <m/>
    <m/>
    <m/>
    <m/>
    <m/>
    <n v="9"/>
    <n v="12"/>
    <x v="6"/>
    <n v="2025"/>
    <n v="-5"/>
    <n v="10"/>
  </r>
  <r>
    <d v="2025-03-03T00:00:00"/>
    <s v="WM2"/>
    <x v="525"/>
    <x v="3"/>
    <d v="2025-03-17T00:00:00"/>
    <n v="10"/>
    <m/>
    <m/>
    <m/>
    <d v="2025-03-10T00:00:00"/>
    <n v="5"/>
    <x v="0"/>
    <m/>
    <m/>
    <m/>
    <m/>
    <m/>
    <n v="10"/>
    <n v="12"/>
    <x v="6"/>
    <n v="2025"/>
    <n v="-5"/>
    <n v="5"/>
  </r>
  <r>
    <d v="2025-03-03T00:00:00"/>
    <s v="ov140"/>
    <x v="526"/>
    <x v="3"/>
    <d v="2025-03-17T00:00:00"/>
    <n v="10"/>
    <m/>
    <m/>
    <m/>
    <d v="2025-03-10T00:00:00"/>
    <n v="5"/>
    <x v="0"/>
    <m/>
    <m/>
    <m/>
    <m/>
    <m/>
    <n v="10"/>
    <n v="12"/>
    <x v="6"/>
    <n v="2025"/>
    <n v="-5"/>
    <n v="5"/>
  </r>
  <r>
    <d v="2025-03-03T00:00:00"/>
    <s v="WM2"/>
    <x v="527"/>
    <x v="3"/>
    <d v="2025-03-17T00:00:00"/>
    <n v="10"/>
    <m/>
    <m/>
    <m/>
    <d v="2025-03-10T00:00:00"/>
    <n v="5"/>
    <x v="0"/>
    <m/>
    <m/>
    <m/>
    <m/>
    <m/>
    <n v="10"/>
    <n v="12"/>
    <x v="6"/>
    <n v="2025"/>
    <n v="-5"/>
    <n v="5"/>
  </r>
  <r>
    <d v="2025-03-03T00:00:00"/>
    <s v="ov140"/>
    <x v="528"/>
    <x v="3"/>
    <d v="2025-03-17T00:00:00"/>
    <n v="10"/>
    <m/>
    <m/>
    <m/>
    <d v="2025-03-08T00:00:00"/>
    <n v="4"/>
    <x v="0"/>
    <m/>
    <m/>
    <m/>
    <m/>
    <m/>
    <n v="10"/>
    <n v="12"/>
    <x v="13"/>
    <n v="2025"/>
    <n v="-6"/>
    <n v="4"/>
  </r>
  <r>
    <d v="2025-03-03T00:00:00"/>
    <s v="WM2"/>
    <x v="529"/>
    <x v="3"/>
    <d v="2025-03-17T00:00:00"/>
    <n v="10"/>
    <m/>
    <m/>
    <m/>
    <d v="2025-03-10T00:00:00"/>
    <n v="5"/>
    <x v="0"/>
    <m/>
    <m/>
    <m/>
    <m/>
    <m/>
    <n v="10"/>
    <n v="12"/>
    <x v="6"/>
    <n v="2025"/>
    <n v="-5"/>
    <n v="5"/>
  </r>
  <r>
    <d v="2025-03-03T00:00:00"/>
    <s v="OVC20"/>
    <x v="530"/>
    <x v="3"/>
    <d v="2025-03-17T00:00:00"/>
    <n v="10"/>
    <m/>
    <m/>
    <m/>
    <d v="2025-03-10T00:00:00"/>
    <n v="5"/>
    <x v="0"/>
    <m/>
    <m/>
    <m/>
    <m/>
    <m/>
    <n v="10"/>
    <n v="12"/>
    <x v="6"/>
    <n v="2025"/>
    <n v="-5"/>
    <n v="5"/>
  </r>
  <r>
    <d v="2025-02-25T00:00:00"/>
    <s v="wcoes"/>
    <x v="531"/>
    <x v="4"/>
    <d v="2025-03-18T00:00:00"/>
    <n v="15"/>
    <m/>
    <m/>
    <m/>
    <d v="2025-03-10T00:00:00"/>
    <n v="9"/>
    <x v="0"/>
    <m/>
    <m/>
    <m/>
    <m/>
    <m/>
    <n v="9"/>
    <n v="12"/>
    <x v="6"/>
    <n v="2025"/>
    <n v="-6"/>
    <n v="9"/>
  </r>
  <r>
    <d v="2025-02-25T00:00:00"/>
    <s v="wnov"/>
    <x v="532"/>
    <x v="4"/>
    <d v="2025-03-18T00:00:00"/>
    <n v="15"/>
    <m/>
    <m/>
    <m/>
    <d v="2025-03-07T00:00:00"/>
    <n v="8"/>
    <x v="0"/>
    <m/>
    <m/>
    <m/>
    <m/>
    <m/>
    <n v="9"/>
    <n v="12"/>
    <x v="13"/>
    <n v="2025"/>
    <n v="-7"/>
    <n v="8"/>
  </r>
  <r>
    <d v="2025-02-25T00:00:00"/>
    <s v="wnov"/>
    <x v="533"/>
    <x v="4"/>
    <d v="2025-03-18T00:00:00"/>
    <n v="15"/>
    <m/>
    <m/>
    <m/>
    <d v="2025-03-07T00:00:00"/>
    <n v="8"/>
    <x v="0"/>
    <m/>
    <m/>
    <m/>
    <m/>
    <m/>
    <n v="9"/>
    <n v="12"/>
    <x v="13"/>
    <n v="2025"/>
    <n v="-7"/>
    <n v="8"/>
  </r>
  <r>
    <d v="2025-03-04T00:00:00"/>
    <s v="RNORF"/>
    <x v="534"/>
    <x v="2"/>
    <d v="2025-03-18T00:00:00"/>
    <n v="10"/>
    <m/>
    <m/>
    <m/>
    <d v="2025-03-11T00:00:00"/>
    <n v="5"/>
    <x v="0"/>
    <m/>
    <m/>
    <m/>
    <m/>
    <m/>
    <n v="10"/>
    <n v="12"/>
    <x v="6"/>
    <n v="2025"/>
    <n v="-5"/>
    <n v="5"/>
  </r>
  <r>
    <d v="2025-03-04T00:00:00"/>
    <s v="RNORF"/>
    <x v="535"/>
    <x v="2"/>
    <d v="2025-03-18T00:00:00"/>
    <n v="10"/>
    <m/>
    <m/>
    <m/>
    <d v="2025-03-11T00:00:00"/>
    <n v="5"/>
    <x v="0"/>
    <m/>
    <m/>
    <m/>
    <m/>
    <m/>
    <n v="10"/>
    <n v="12"/>
    <x v="6"/>
    <n v="2025"/>
    <n v="-5"/>
    <n v="5"/>
  </r>
  <r>
    <d v="2025-03-04T00:00:00"/>
    <s v="wm4"/>
    <x v="536"/>
    <x v="3"/>
    <d v="2025-03-18T00:00:00"/>
    <n v="10"/>
    <m/>
    <m/>
    <m/>
    <d v="2025-03-10T00:00:00"/>
    <n v="4"/>
    <x v="0"/>
    <m/>
    <m/>
    <m/>
    <m/>
    <m/>
    <n v="10"/>
    <n v="12"/>
    <x v="6"/>
    <n v="2025"/>
    <n v="-6"/>
    <n v="4"/>
  </r>
  <r>
    <d v="2025-03-04T00:00:00"/>
    <s v="wm4"/>
    <x v="537"/>
    <x v="3"/>
    <d v="2025-03-18T00:00:00"/>
    <n v="10"/>
    <m/>
    <m/>
    <m/>
    <d v="2025-03-10T00:00:00"/>
    <n v="4"/>
    <x v="0"/>
    <m/>
    <m/>
    <m/>
    <m/>
    <m/>
    <n v="10"/>
    <n v="12"/>
    <x v="6"/>
    <n v="2025"/>
    <n v="-6"/>
    <n v="4"/>
  </r>
  <r>
    <d v="2025-03-04T00:00:00"/>
    <s v="om3"/>
    <x v="538"/>
    <x v="3"/>
    <d v="2025-03-18T00:00:00"/>
    <n v="10"/>
    <m/>
    <m/>
    <m/>
    <d v="2025-03-10T00:00:00"/>
    <n v="4"/>
    <x v="0"/>
    <m/>
    <m/>
    <m/>
    <m/>
    <m/>
    <n v="10"/>
    <n v="12"/>
    <x v="6"/>
    <n v="2025"/>
    <n v="-6"/>
    <n v="4"/>
  </r>
  <r>
    <d v="2025-03-04T00:00:00"/>
    <s v="wves"/>
    <x v="539"/>
    <x v="3"/>
    <d v="2025-03-18T00:00:00"/>
    <n v="10"/>
    <m/>
    <m/>
    <m/>
    <d v="2025-03-10T00:00:00"/>
    <n v="4"/>
    <x v="0"/>
    <m/>
    <m/>
    <m/>
    <m/>
    <m/>
    <n v="10"/>
    <n v="12"/>
    <x v="6"/>
    <n v="2025"/>
    <n v="-6"/>
    <n v="4"/>
  </r>
  <r>
    <d v="2025-03-04T00:00:00"/>
    <s v="wves"/>
    <x v="540"/>
    <x v="3"/>
    <d v="2025-03-18T00:00:00"/>
    <n v="10"/>
    <m/>
    <m/>
    <m/>
    <d v="2025-03-10T00:00:00"/>
    <n v="4"/>
    <x v="0"/>
    <m/>
    <m/>
    <m/>
    <m/>
    <m/>
    <n v="10"/>
    <n v="12"/>
    <x v="6"/>
    <n v="2025"/>
    <n v="-6"/>
    <n v="4"/>
  </r>
  <r>
    <d v="2025-03-11T00:00:00"/>
    <s v="RAC80"/>
    <x v="541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3-11T00:00:00"/>
    <s v="RROSO"/>
    <x v="542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3-11T00:00:00"/>
    <s v="RNASEF"/>
    <x v="543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44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45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3-11T00:00:00"/>
    <s v="RLLYSF"/>
    <x v="546"/>
    <x v="1"/>
    <d v="2025-03-18T00:00:00"/>
    <n v="5"/>
    <m/>
    <m/>
    <m/>
    <d v="2025-03-12T00:00:00"/>
    <n v="1"/>
    <x v="0"/>
    <m/>
    <m/>
    <m/>
    <m/>
    <m/>
    <n v="11"/>
    <n v="12"/>
    <x v="6"/>
    <n v="2025"/>
    <n v="-4"/>
    <n v="1"/>
  </r>
  <r>
    <d v="2025-02-26T00:00:00"/>
    <s v="wtld"/>
    <x v="547"/>
    <x v="4"/>
    <d v="2025-03-19T00:00:00"/>
    <n v="15"/>
    <m/>
    <m/>
    <m/>
    <d v="2025-04-02T00:00:00"/>
    <n v="25"/>
    <x v="0"/>
    <m/>
    <s v="OOS "/>
    <m/>
    <s v="OOS"/>
    <s v="OOS - Analyse"/>
    <n v="9"/>
    <n v="12"/>
    <x v="12"/>
    <n v="2025"/>
    <n v="10"/>
    <n v="25"/>
  </r>
  <r>
    <d v="2025-02-26T00:00:00"/>
    <s v="wtld"/>
    <x v="548"/>
    <x v="4"/>
    <d v="2025-03-19T00:00:00"/>
    <n v="15"/>
    <m/>
    <m/>
    <m/>
    <d v="2025-03-10T00:00:00"/>
    <n v="8"/>
    <x v="0"/>
    <m/>
    <m/>
    <m/>
    <m/>
    <m/>
    <n v="9"/>
    <n v="12"/>
    <x v="6"/>
    <n v="2025"/>
    <n v="-7"/>
    <n v="8"/>
  </r>
  <r>
    <d v="2025-03-05T00:00:00"/>
    <s v="om6"/>
    <x v="549"/>
    <x v="3"/>
    <d v="2025-03-19T00:00:00"/>
    <n v="10"/>
    <m/>
    <m/>
    <m/>
    <d v="2025-03-18T00:00:00"/>
    <n v="9"/>
    <x v="0"/>
    <m/>
    <m/>
    <m/>
    <m/>
    <m/>
    <n v="10"/>
    <n v="12"/>
    <x v="17"/>
    <n v="2025"/>
    <n v="-1"/>
    <n v="9"/>
  </r>
  <r>
    <d v="2025-03-05T00:00:00"/>
    <s v="WM6"/>
    <x v="550"/>
    <x v="3"/>
    <d v="2025-03-19T00:00:00"/>
    <n v="10"/>
    <m/>
    <m/>
    <m/>
    <d v="2025-03-13T00:00:00"/>
    <n v="6"/>
    <x v="0"/>
    <m/>
    <m/>
    <m/>
    <m/>
    <m/>
    <n v="10"/>
    <n v="12"/>
    <x v="6"/>
    <n v="2025"/>
    <n v="-4"/>
    <n v="6"/>
  </r>
  <r>
    <d v="2025-03-05T00:00:00"/>
    <s v="wves2"/>
    <x v="551"/>
    <x v="3"/>
    <d v="2025-03-19T00:00:00"/>
    <n v="10"/>
    <m/>
    <m/>
    <m/>
    <d v="2025-03-13T00:00:00"/>
    <n v="6"/>
    <x v="0"/>
    <m/>
    <m/>
    <m/>
    <m/>
    <m/>
    <n v="10"/>
    <n v="12"/>
    <x v="6"/>
    <n v="2025"/>
    <n v="-4"/>
    <n v="6"/>
  </r>
  <r>
    <d v="2025-03-05T00:00:00"/>
    <s v="WM6"/>
    <x v="552"/>
    <x v="3"/>
    <d v="2025-03-19T00:00:00"/>
    <n v="10"/>
    <m/>
    <m/>
    <m/>
    <d v="2025-03-13T00:00:00"/>
    <n v="6"/>
    <x v="0"/>
    <m/>
    <m/>
    <m/>
    <m/>
    <m/>
    <n v="10"/>
    <n v="12"/>
    <x v="6"/>
    <n v="2025"/>
    <n v="-4"/>
    <n v="6"/>
  </r>
  <r>
    <d v="2025-03-05T00:00:00"/>
    <s v="OM4"/>
    <x v="553"/>
    <x v="3"/>
    <d v="2025-03-19T00:00:00"/>
    <n v="10"/>
    <m/>
    <m/>
    <m/>
    <d v="2025-03-18T00:00:00"/>
    <n v="9"/>
    <x v="0"/>
    <m/>
    <m/>
    <m/>
    <m/>
    <m/>
    <n v="10"/>
    <n v="12"/>
    <x v="17"/>
    <n v="2025"/>
    <n v="-1"/>
    <n v="9"/>
  </r>
  <r>
    <d v="2025-03-05T00:00:00"/>
    <s v="wves2"/>
    <x v="554"/>
    <x v="3"/>
    <d v="2025-03-19T00:00:00"/>
    <n v="10"/>
    <m/>
    <m/>
    <m/>
    <d v="2025-03-18T00:00:00"/>
    <n v="9"/>
    <x v="0"/>
    <m/>
    <m/>
    <m/>
    <m/>
    <m/>
    <n v="10"/>
    <n v="12"/>
    <x v="17"/>
    <n v="2025"/>
    <n v="-1"/>
    <n v="9"/>
  </r>
  <r>
    <d v="2025-03-05T00:00:00"/>
    <s v="OM6"/>
    <x v="555"/>
    <x v="3"/>
    <d v="2025-03-19T00:00:00"/>
    <n v="10"/>
    <m/>
    <d v="2025-03-06T00:00:00"/>
    <d v="2025-04-16T00:00:00"/>
    <d v="2025-04-16T00:00:00"/>
    <n v="30"/>
    <x v="0"/>
    <m/>
    <s v="Fail on Menadione sodium bisulfite, waiting for QA decision"/>
    <m/>
    <s v="OOS"/>
    <m/>
    <n v="10"/>
    <n v="12"/>
    <x v="14"/>
    <n v="2025"/>
    <n v="20"/>
    <n v="30"/>
  </r>
  <r>
    <d v="2025-03-05T00:00:00"/>
    <s v="wm16"/>
    <x v="556"/>
    <x v="3"/>
    <d v="2025-03-19T00:00:00"/>
    <n v="10"/>
    <m/>
    <m/>
    <m/>
    <d v="2025-03-18T00:00:00"/>
    <n v="9"/>
    <x v="0"/>
    <m/>
    <m/>
    <m/>
    <m/>
    <m/>
    <n v="10"/>
    <n v="12"/>
    <x v="17"/>
    <n v="2025"/>
    <n v="-1"/>
    <n v="9"/>
  </r>
  <r>
    <d v="2025-03-05T00:00:00"/>
    <s v="OM6"/>
    <x v="557"/>
    <x v="3"/>
    <d v="2025-03-19T00:00:00"/>
    <n v="10"/>
    <m/>
    <m/>
    <m/>
    <d v="2025-03-18T00:00:00"/>
    <n v="9"/>
    <x v="0"/>
    <m/>
    <m/>
    <m/>
    <m/>
    <m/>
    <n v="10"/>
    <n v="12"/>
    <x v="17"/>
    <n v="2025"/>
    <n v="-1"/>
    <n v="9"/>
  </r>
  <r>
    <d v="2025-03-12T00:00:00"/>
    <s v="RVB2NF"/>
    <x v="558"/>
    <x v="1"/>
    <d v="2025-03-19T00:00:00"/>
    <n v="5"/>
    <m/>
    <m/>
    <m/>
    <d v="2025-03-12T00:00:00"/>
    <n v="0"/>
    <x v="0"/>
    <m/>
    <m/>
    <m/>
    <m/>
    <m/>
    <n v="11"/>
    <n v="12"/>
    <x v="6"/>
    <n v="2025"/>
    <n v="-5"/>
    <n v="0"/>
  </r>
  <r>
    <d v="2025-03-12T00:00:00"/>
    <s v="RVB2NF"/>
    <x v="559"/>
    <x v="1"/>
    <d v="2025-03-19T00:00:00"/>
    <n v="5"/>
    <m/>
    <m/>
    <m/>
    <d v="2025-03-12T00:00:00"/>
    <n v="0"/>
    <x v="0"/>
    <m/>
    <m/>
    <m/>
    <m/>
    <m/>
    <n v="11"/>
    <n v="12"/>
    <x v="6"/>
    <n v="2025"/>
    <n v="-5"/>
    <n v="0"/>
  </r>
  <r>
    <d v="2025-03-12T00:00:00"/>
    <s v="RPROP"/>
    <x v="560"/>
    <x v="1"/>
    <d v="2025-03-19T00:00:00"/>
    <n v="5"/>
    <m/>
    <m/>
    <m/>
    <d v="2025-03-12T00:00:00"/>
    <n v="0"/>
    <x v="0"/>
    <m/>
    <m/>
    <m/>
    <m/>
    <m/>
    <n v="11"/>
    <n v="12"/>
    <x v="6"/>
    <n v="2025"/>
    <n v="-5"/>
    <n v="0"/>
  </r>
  <r>
    <d v="2025-03-12T00:00:00"/>
    <s v="RCITR"/>
    <x v="561"/>
    <x v="1"/>
    <d v="2025-03-19T00:00:00"/>
    <n v="5"/>
    <m/>
    <m/>
    <m/>
    <d v="2025-03-14T00:00:00"/>
    <n v="2"/>
    <x v="0"/>
    <m/>
    <m/>
    <m/>
    <m/>
    <m/>
    <n v="11"/>
    <n v="12"/>
    <x v="6"/>
    <n v="2025"/>
    <n v="-3"/>
    <n v="2"/>
  </r>
  <r>
    <d v="2025-03-18T00:00:00"/>
    <s v="PWN"/>
    <x v="562"/>
    <x v="0"/>
    <d v="2025-03-19T00:00:00"/>
    <n v="1"/>
    <m/>
    <m/>
    <m/>
    <d v="2025-03-18T00:00:00"/>
    <n v="0"/>
    <x v="0"/>
    <m/>
    <m/>
    <m/>
    <m/>
    <m/>
    <n v="12"/>
    <n v="12"/>
    <x v="17"/>
    <n v="2025"/>
    <n v="-1"/>
    <n v="0"/>
  </r>
  <r>
    <d v="2025-02-27T00:00:00"/>
    <s v="WTLD"/>
    <x v="563"/>
    <x v="4"/>
    <d v="2025-03-20T00:00:00"/>
    <n v="15"/>
    <m/>
    <m/>
    <m/>
    <d v="2025-03-07T00:00:00"/>
    <n v="6"/>
    <x v="0"/>
    <m/>
    <m/>
    <m/>
    <m/>
    <m/>
    <n v="9"/>
    <n v="12"/>
    <x v="13"/>
    <n v="2025"/>
    <n v="-9"/>
    <n v="6"/>
  </r>
  <r>
    <d v="2025-02-27T00:00:00"/>
    <s v="WTLD"/>
    <x v="564"/>
    <x v="4"/>
    <d v="2025-03-20T00:00:00"/>
    <n v="15"/>
    <m/>
    <m/>
    <m/>
    <d v="2025-03-10T00:00:00"/>
    <n v="7"/>
    <x v="0"/>
    <m/>
    <m/>
    <m/>
    <m/>
    <m/>
    <n v="9"/>
    <n v="12"/>
    <x v="6"/>
    <n v="2025"/>
    <n v="-8"/>
    <n v="7"/>
  </r>
  <r>
    <d v="2025-02-27T00:00:00"/>
    <s v="WTLD"/>
    <x v="565"/>
    <x v="4"/>
    <d v="2025-03-20T00:00:00"/>
    <n v="15"/>
    <m/>
    <m/>
    <m/>
    <d v="2025-03-11T00:00:00"/>
    <n v="8"/>
    <x v="0"/>
    <m/>
    <m/>
    <m/>
    <m/>
    <m/>
    <n v="9"/>
    <n v="12"/>
    <x v="6"/>
    <n v="2025"/>
    <n v="-7"/>
    <n v="8"/>
  </r>
  <r>
    <d v="2025-02-27T00:00:00"/>
    <s v="WTLD"/>
    <x v="566"/>
    <x v="4"/>
    <d v="2025-03-20T00:00:00"/>
    <n v="15"/>
    <m/>
    <m/>
    <m/>
    <d v="2025-03-10T00:00:00"/>
    <n v="7"/>
    <x v="0"/>
    <m/>
    <m/>
    <m/>
    <m/>
    <m/>
    <n v="9"/>
    <n v="12"/>
    <x v="6"/>
    <n v="2025"/>
    <n v="-8"/>
    <n v="7"/>
  </r>
  <r>
    <d v="2025-02-27T00:00:00"/>
    <s v="WTLD"/>
    <x v="567"/>
    <x v="4"/>
    <d v="2025-03-20T00:00:00"/>
    <n v="15"/>
    <m/>
    <m/>
    <m/>
    <d v="2025-03-10T00:00:00"/>
    <n v="7"/>
    <x v="0"/>
    <m/>
    <m/>
    <m/>
    <m/>
    <m/>
    <n v="9"/>
    <n v="12"/>
    <x v="6"/>
    <n v="2025"/>
    <n v="-8"/>
    <n v="7"/>
  </r>
  <r>
    <d v="2025-03-06T00:00:00"/>
    <s v="wm16"/>
    <x v="568"/>
    <x v="3"/>
    <d v="2025-03-20T00:00:00"/>
    <n v="10"/>
    <m/>
    <m/>
    <m/>
    <d v="2025-03-18T00:00:00"/>
    <n v="8"/>
    <x v="0"/>
    <m/>
    <m/>
    <m/>
    <m/>
    <m/>
    <n v="10"/>
    <n v="12"/>
    <x v="17"/>
    <n v="2025"/>
    <n v="-2"/>
    <n v="8"/>
  </r>
  <r>
    <d v="2025-03-06T00:00:00"/>
    <s v="OMR"/>
    <x v="569"/>
    <x v="3"/>
    <d v="2025-03-20T00:00:00"/>
    <n v="10"/>
    <m/>
    <m/>
    <m/>
    <d v="2025-03-17T00:00:00"/>
    <n v="7"/>
    <x v="0"/>
    <m/>
    <m/>
    <m/>
    <m/>
    <m/>
    <n v="10"/>
    <n v="12"/>
    <x v="17"/>
    <n v="2025"/>
    <n v="-3"/>
    <n v="7"/>
  </r>
  <r>
    <d v="2025-03-06T00:00:00"/>
    <s v="OST"/>
    <x v="570"/>
    <x v="3"/>
    <d v="2025-03-20T00:00:00"/>
    <n v="10"/>
    <m/>
    <d v="2025-03-07T00:00:00"/>
    <d v="2025-03-10T00:00:00"/>
    <d v="2025-03-20T00:00:00"/>
    <n v="10"/>
    <x v="0"/>
    <m/>
    <m/>
    <m/>
    <m/>
    <m/>
    <n v="10"/>
    <n v="12"/>
    <x v="17"/>
    <n v="2025"/>
    <n v="0"/>
    <n v="10"/>
  </r>
  <r>
    <d v="2025-02-28T00:00:00"/>
    <s v="wf20"/>
    <x v="571"/>
    <x v="4"/>
    <d v="2025-03-21T00:00:00"/>
    <n v="15"/>
    <m/>
    <m/>
    <m/>
    <d v="2025-03-07T00:00:00"/>
    <n v="5"/>
    <x v="0"/>
    <m/>
    <m/>
    <m/>
    <m/>
    <m/>
    <n v="9"/>
    <n v="12"/>
    <x v="13"/>
    <n v="2025"/>
    <n v="-10"/>
    <n v="5"/>
  </r>
  <r>
    <d v="2025-02-28T00:00:00"/>
    <s v="WTLD"/>
    <x v="572"/>
    <x v="4"/>
    <d v="2025-03-21T00:00:00"/>
    <n v="15"/>
    <m/>
    <m/>
    <m/>
    <d v="2025-03-26T00:00:00"/>
    <n v="18"/>
    <x v="0"/>
    <m/>
    <s v="OOS "/>
    <m/>
    <s v="OOS"/>
    <s v="OOS - Production"/>
    <n v="9"/>
    <n v="12"/>
    <x v="8"/>
    <n v="2025"/>
    <n v="3"/>
    <n v="18"/>
  </r>
  <r>
    <d v="2025-03-07T00:00:00"/>
    <s v="oaa"/>
    <x v="573"/>
    <x v="3"/>
    <d v="2025-03-21T00:00:00"/>
    <n v="10"/>
    <m/>
    <m/>
    <m/>
    <d v="2025-03-19T00:00:00"/>
    <n v="8"/>
    <x v="0"/>
    <m/>
    <m/>
    <m/>
    <m/>
    <m/>
    <n v="10"/>
    <n v="12"/>
    <x v="17"/>
    <n v="2025"/>
    <n v="-2"/>
    <n v="8"/>
  </r>
  <r>
    <d v="2025-03-07T00:00:00"/>
    <s v="OMR"/>
    <x v="574"/>
    <x v="3"/>
    <d v="2025-03-21T00:00:00"/>
    <n v="10"/>
    <m/>
    <m/>
    <m/>
    <d v="2025-03-17T00:00:00"/>
    <n v="6"/>
    <x v="0"/>
    <m/>
    <m/>
    <m/>
    <m/>
    <m/>
    <n v="10"/>
    <n v="12"/>
    <x v="17"/>
    <n v="2025"/>
    <n v="-4"/>
    <n v="6"/>
  </r>
  <r>
    <d v="2025-03-07T00:00:00"/>
    <s v="ove50"/>
    <x v="575"/>
    <x v="3"/>
    <d v="2025-03-21T00:00:00"/>
    <n v="10"/>
    <m/>
    <d v="2025-03-10T00:00:00"/>
    <d v="2025-03-10T00:00:00"/>
    <d v="2025-03-20T00:00:00"/>
    <n v="9"/>
    <x v="0"/>
    <m/>
    <m/>
    <m/>
    <m/>
    <m/>
    <n v="10"/>
    <n v="12"/>
    <x v="17"/>
    <n v="2025"/>
    <n v="-1"/>
    <n v="9"/>
  </r>
  <r>
    <d v="2025-03-07T00:00:00"/>
    <s v="OKET"/>
    <x v="576"/>
    <x v="3"/>
    <d v="2025-03-21T00:00:00"/>
    <n v="10"/>
    <m/>
    <d v="2025-03-10T00:00:00"/>
    <d v="2025-03-10T00:00:00"/>
    <d v="2025-04-07T00:00:00"/>
    <n v="21"/>
    <x v="0"/>
    <m/>
    <s v="productieprotocol te laat naar QC"/>
    <m/>
    <m/>
    <m/>
    <n v="10"/>
    <n v="12"/>
    <x v="15"/>
    <n v="2025"/>
    <n v="11"/>
    <n v="21"/>
  </r>
  <r>
    <d v="2025-03-14T00:00:00"/>
    <s v="RCITR8"/>
    <x v="577"/>
    <x v="1"/>
    <d v="2025-03-21T00:00:00"/>
    <n v="5"/>
    <m/>
    <d v="2025-03-20T00:00:00"/>
    <m/>
    <d v="2025-03-20T00:00:00"/>
    <n v="4"/>
    <x v="0"/>
    <m/>
    <s v="error op etiket, template aanpassen"/>
    <m/>
    <m/>
    <m/>
    <n v="11"/>
    <n v="12"/>
    <x v="17"/>
    <n v="2025"/>
    <n v="-1"/>
    <n v="4"/>
  </r>
  <r>
    <d v="2025-03-14T00:00:00"/>
    <s v="RZNCL"/>
    <x v="578"/>
    <x v="1"/>
    <d v="2025-03-21T00:00:00"/>
    <n v="5"/>
    <m/>
    <m/>
    <m/>
    <d v="2025-03-18T00:00:00"/>
    <n v="2"/>
    <x v="0"/>
    <m/>
    <m/>
    <m/>
    <m/>
    <m/>
    <n v="11"/>
    <n v="12"/>
    <x v="17"/>
    <n v="2025"/>
    <n v="-3"/>
    <n v="2"/>
  </r>
  <r>
    <d v="2025-03-14T00:00:00"/>
    <s v="RVAO"/>
    <x v="579"/>
    <x v="1"/>
    <d v="2025-03-21T00:00:00"/>
    <n v="5"/>
    <m/>
    <m/>
    <m/>
    <d v="2025-03-17T00:00:00"/>
    <n v="1"/>
    <x v="0"/>
    <m/>
    <m/>
    <m/>
    <m/>
    <m/>
    <n v="11"/>
    <n v="12"/>
    <x v="17"/>
    <n v="2025"/>
    <n v="-4"/>
    <n v="1"/>
  </r>
  <r>
    <d v="2025-03-14T00:00:00"/>
    <s v="RVB6"/>
    <x v="580"/>
    <x v="1"/>
    <d v="2025-03-21T00:00:00"/>
    <n v="5"/>
    <m/>
    <m/>
    <m/>
    <d v="2025-03-17T00:00:00"/>
    <n v="1"/>
    <x v="0"/>
    <m/>
    <m/>
    <m/>
    <m/>
    <m/>
    <n v="11"/>
    <n v="12"/>
    <x v="18"/>
    <m/>
    <n v="-4"/>
    <m/>
  </r>
  <r>
    <d v="2025-03-14T00:00:00"/>
    <s v="RCADP"/>
    <x v="581"/>
    <x v="1"/>
    <d v="2025-03-21T00:00:00"/>
    <n v="5"/>
    <m/>
    <m/>
    <m/>
    <d v="2025-03-19T00:00:00"/>
    <n v="3"/>
    <x v="0"/>
    <m/>
    <m/>
    <m/>
    <m/>
    <m/>
    <n v="11"/>
    <n v="12"/>
    <x v="17"/>
    <n v="2025"/>
    <n v="-2"/>
    <n v="3"/>
  </r>
  <r>
    <d v="2025-03-03T00:00:00"/>
    <s v="wap30"/>
    <x v="582"/>
    <x v="4"/>
    <d v="2025-03-24T00:00:00"/>
    <n v="15"/>
    <m/>
    <m/>
    <m/>
    <d v="2025-03-25T00:00:00"/>
    <n v="16"/>
    <x v="0"/>
    <m/>
    <s v="OOS"/>
    <m/>
    <s v="OOS"/>
    <s v="OOS - Analyse"/>
    <n v="10"/>
    <n v="13"/>
    <x v="8"/>
    <n v="2025"/>
    <n v="1"/>
    <n v="16"/>
  </r>
  <r>
    <d v="2025-03-03T00:00:00"/>
    <s v="WAP30"/>
    <x v="583"/>
    <x v="4"/>
    <d v="2025-03-24T00:00:00"/>
    <n v="15"/>
    <m/>
    <m/>
    <m/>
    <d v="2025-03-12T00:00:00"/>
    <n v="7"/>
    <x v="0"/>
    <m/>
    <m/>
    <m/>
    <m/>
    <m/>
    <n v="10"/>
    <n v="13"/>
    <x v="6"/>
    <n v="2025"/>
    <n v="-8"/>
    <n v="7"/>
  </r>
  <r>
    <d v="2025-03-10T00:00:00"/>
    <s v="OAA"/>
    <x v="584"/>
    <x v="3"/>
    <d v="2025-03-24T00:00:00"/>
    <n v="10"/>
    <m/>
    <m/>
    <m/>
    <d v="2025-03-17T00:00:00"/>
    <n v="5"/>
    <x v="0"/>
    <m/>
    <m/>
    <m/>
    <m/>
    <m/>
    <n v="11"/>
    <n v="13"/>
    <x v="17"/>
    <n v="2025"/>
    <n v="-5"/>
    <n v="5"/>
  </r>
  <r>
    <d v="2025-03-10T00:00:00"/>
    <s v="ococ"/>
    <x v="585"/>
    <x v="3"/>
    <d v="2025-03-24T00:00:00"/>
    <n v="10"/>
    <m/>
    <m/>
    <m/>
    <d v="2025-03-18T00:00:00"/>
    <n v="6"/>
    <x v="0"/>
    <m/>
    <m/>
    <m/>
    <m/>
    <m/>
    <n v="11"/>
    <n v="13"/>
    <x v="17"/>
    <n v="2025"/>
    <n v="-4"/>
    <n v="6"/>
  </r>
  <r>
    <d v="2025-03-10T00:00:00"/>
    <s v="oacid"/>
    <x v="586"/>
    <x v="3"/>
    <d v="2025-03-24T00:00:00"/>
    <n v="10"/>
    <m/>
    <m/>
    <m/>
    <d v="2025-03-18T00:00:00"/>
    <n v="6"/>
    <x v="0"/>
    <m/>
    <m/>
    <m/>
    <m/>
    <m/>
    <n v="11"/>
    <n v="13"/>
    <x v="17"/>
    <n v="2025"/>
    <n v="-4"/>
    <n v="6"/>
  </r>
  <r>
    <d v="2025-03-10T00:00:00"/>
    <s v="wm16"/>
    <x v="556"/>
    <x v="3"/>
    <d v="2025-03-24T00:00:00"/>
    <n v="10"/>
    <m/>
    <m/>
    <m/>
    <d v="2025-03-18T00:00:00"/>
    <n v="6"/>
    <x v="0"/>
    <m/>
    <m/>
    <m/>
    <m/>
    <m/>
    <n v="11"/>
    <n v="13"/>
    <x v="17"/>
    <n v="2025"/>
    <n v="-4"/>
    <n v="6"/>
  </r>
  <r>
    <d v="2025-03-17T00:00:00"/>
    <s v="rpwa"/>
    <x v="587"/>
    <x v="1"/>
    <d v="2025-03-24T00:00:00"/>
    <n v="5"/>
    <m/>
    <m/>
    <m/>
    <d v="2025-03-17T00:00:00"/>
    <n v="0"/>
    <x v="0"/>
    <m/>
    <m/>
    <m/>
    <m/>
    <m/>
    <n v="12"/>
    <n v="13"/>
    <x v="17"/>
    <n v="2025"/>
    <n v="-5"/>
    <n v="0"/>
  </r>
  <r>
    <d v="2025-03-17T00:00:00"/>
    <s v="RVC"/>
    <x v="588"/>
    <x v="1"/>
    <d v="2025-03-24T00:00:00"/>
    <n v="5"/>
    <m/>
    <m/>
    <m/>
    <d v="2025-03-18T00:00:00"/>
    <n v="1"/>
    <x v="0"/>
    <m/>
    <m/>
    <m/>
    <m/>
    <m/>
    <n v="12"/>
    <n v="13"/>
    <x v="17"/>
    <n v="2025"/>
    <n v="-4"/>
    <n v="1"/>
  </r>
  <r>
    <d v="2025-03-17T00:00:00"/>
    <s v="RVC"/>
    <x v="589"/>
    <x v="1"/>
    <d v="2025-03-24T00:00:00"/>
    <n v="5"/>
    <m/>
    <m/>
    <m/>
    <d v="2025-03-18T00:00:00"/>
    <n v="1"/>
    <x v="0"/>
    <m/>
    <m/>
    <m/>
    <m/>
    <m/>
    <n v="12"/>
    <n v="13"/>
    <x v="17"/>
    <n v="2025"/>
    <n v="-4"/>
    <n v="1"/>
  </r>
  <r>
    <d v="2025-03-17T00:00:00"/>
    <s v="RSIO2"/>
    <x v="590"/>
    <x v="1"/>
    <d v="2025-03-24T00:00:00"/>
    <n v="5"/>
    <m/>
    <m/>
    <m/>
    <d v="2025-03-19T00:00:00"/>
    <n v="2"/>
    <x v="0"/>
    <m/>
    <m/>
    <m/>
    <m/>
    <m/>
    <n v="12"/>
    <n v="13"/>
    <x v="17"/>
    <n v="2025"/>
    <n v="-3"/>
    <n v="2"/>
  </r>
  <r>
    <d v="2025-03-17T00:00:00"/>
    <s v="RSIO2"/>
    <x v="591"/>
    <x v="1"/>
    <d v="2025-03-24T00:00:00"/>
    <n v="5"/>
    <m/>
    <m/>
    <m/>
    <d v="2025-03-19T00:00:00"/>
    <n v="2"/>
    <x v="0"/>
    <m/>
    <m/>
    <m/>
    <m/>
    <m/>
    <n v="12"/>
    <n v="13"/>
    <x v="17"/>
    <n v="2025"/>
    <n v="-3"/>
    <n v="2"/>
  </r>
  <r>
    <d v="2025-03-17T00:00:00"/>
    <s v="RSIO2"/>
    <x v="592"/>
    <x v="1"/>
    <d v="2025-03-24T00:00:00"/>
    <n v="5"/>
    <m/>
    <m/>
    <m/>
    <d v="2025-03-19T00:00:00"/>
    <n v="2"/>
    <x v="0"/>
    <m/>
    <m/>
    <m/>
    <m/>
    <m/>
    <n v="12"/>
    <n v="13"/>
    <x v="17"/>
    <n v="2025"/>
    <n v="-3"/>
    <n v="2"/>
  </r>
  <r>
    <d v="2025-03-04T00:00:00"/>
    <s v="wap30"/>
    <x v="593"/>
    <x v="4"/>
    <d v="2025-03-25T00:00:00"/>
    <n v="15"/>
    <m/>
    <m/>
    <m/>
    <d v="2025-03-12T00:00:00"/>
    <n v="6"/>
    <x v="0"/>
    <m/>
    <m/>
    <m/>
    <m/>
    <m/>
    <n v="10"/>
    <n v="13"/>
    <x v="6"/>
    <n v="2025"/>
    <n v="-9"/>
    <n v="6"/>
  </r>
  <r>
    <d v="2025-03-11T00:00:00"/>
    <s v="OACID"/>
    <x v="594"/>
    <x v="3"/>
    <d v="2025-03-25T00:00:00"/>
    <n v="10"/>
    <m/>
    <m/>
    <m/>
    <d v="2025-03-17T00:00:00"/>
    <n v="4"/>
    <x v="0"/>
    <m/>
    <m/>
    <m/>
    <m/>
    <m/>
    <n v="11"/>
    <n v="13"/>
    <x v="17"/>
    <n v="2025"/>
    <n v="-6"/>
    <n v="4"/>
  </r>
  <r>
    <d v="2025-03-11T00:00:00"/>
    <s v="OACID"/>
    <x v="595"/>
    <x v="3"/>
    <d v="2025-03-25T00:00:00"/>
    <n v="10"/>
    <m/>
    <d v="2025-03-13T00:00:00"/>
    <d v="2025-03-13T00:00:00"/>
    <d v="2025-03-20T00:00:00"/>
    <n v="7"/>
    <x v="0"/>
    <m/>
    <m/>
    <m/>
    <m/>
    <m/>
    <n v="11"/>
    <n v="13"/>
    <x v="17"/>
    <n v="2025"/>
    <n v="-3"/>
    <n v="7"/>
  </r>
  <r>
    <d v="2025-03-11T00:00:00"/>
    <s v="OVES"/>
    <x v="596"/>
    <x v="3"/>
    <d v="2025-03-25T00:00:00"/>
    <n v="10"/>
    <m/>
    <d v="2025-03-13T00:00:00"/>
    <d v="2025-03-13T00:00:00"/>
    <d v="2025-03-20T00:00:00"/>
    <n v="7"/>
    <x v="0"/>
    <m/>
    <m/>
    <m/>
    <m/>
    <m/>
    <n v="11"/>
    <n v="13"/>
    <x v="17"/>
    <n v="2025"/>
    <n v="-3"/>
    <n v="7"/>
  </r>
  <r>
    <d v="2025-03-18T00:00:00"/>
    <s v="RVEOF"/>
    <x v="597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8T00:00:00"/>
    <s v="RPROA"/>
    <x v="598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8T00:00:00"/>
    <s v="RFORM"/>
    <x v="599"/>
    <x v="1"/>
    <d v="2025-03-25T00:00:00"/>
    <n v="5"/>
    <m/>
    <m/>
    <m/>
    <d v="2025-03-19T00:00:00"/>
    <n v="0"/>
    <x v="0"/>
    <m/>
    <m/>
    <m/>
    <m/>
    <m/>
    <n v="12"/>
    <n v="13"/>
    <x v="17"/>
    <n v="2025"/>
    <n v="-5"/>
    <n v="1"/>
  </r>
  <r>
    <d v="2025-03-18T00:00:00"/>
    <s v="RAC80"/>
    <x v="600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8T00:00:00"/>
    <s v="RMENT40"/>
    <x v="601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8T00:00:00"/>
    <s v="RMENT40"/>
    <x v="602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8T00:00:00"/>
    <s v="RMENT40"/>
    <x v="603"/>
    <x v="1"/>
    <d v="2025-03-25T00:00:00"/>
    <n v="5"/>
    <m/>
    <m/>
    <m/>
    <d v="2025-03-19T00:00:00"/>
    <n v="1"/>
    <x v="0"/>
    <m/>
    <m/>
    <m/>
    <m/>
    <m/>
    <n v="12"/>
    <n v="13"/>
    <x v="17"/>
    <n v="2025"/>
    <n v="-4"/>
    <n v="1"/>
  </r>
  <r>
    <d v="2025-03-12T00:00:00"/>
    <s v="OVES"/>
    <x v="604"/>
    <x v="3"/>
    <d v="2025-03-26T00:00:00"/>
    <n v="10"/>
    <m/>
    <d v="2025-03-13T00:00:00"/>
    <d v="2025-03-13T00:00:00"/>
    <d v="2025-03-20T00:00:00"/>
    <n v="6"/>
    <x v="0"/>
    <m/>
    <m/>
    <m/>
    <m/>
    <m/>
    <n v="11"/>
    <n v="13"/>
    <x v="17"/>
    <n v="2025"/>
    <n v="-4"/>
    <n v="6"/>
  </r>
  <r>
    <d v="2025-03-12T00:00:00"/>
    <s v="oves"/>
    <x v="605"/>
    <x v="3"/>
    <d v="2025-03-26T00:00:00"/>
    <n v="10"/>
    <m/>
    <d v="2025-03-13T00:00:00"/>
    <d v="2025-03-13T00:00:00"/>
    <d v="2025-03-20T00:00:00"/>
    <n v="6"/>
    <x v="0"/>
    <m/>
    <m/>
    <m/>
    <m/>
    <m/>
    <n v="11"/>
    <n v="13"/>
    <x v="17"/>
    <n v="2025"/>
    <n v="-4"/>
    <n v="6"/>
  </r>
  <r>
    <d v="2025-03-12T00:00:00"/>
    <s v="ovc20"/>
    <x v="606"/>
    <x v="3"/>
    <d v="2025-03-26T00:00:00"/>
    <n v="10"/>
    <m/>
    <d v="2025-03-13T00:00:00"/>
    <d v="2025-03-13T00:00:00"/>
    <d v="2025-03-20T00:00:00"/>
    <n v="6"/>
    <x v="0"/>
    <m/>
    <m/>
    <m/>
    <m/>
    <m/>
    <n v="11"/>
    <n v="13"/>
    <x v="17"/>
    <n v="2025"/>
    <n v="-4"/>
    <n v="6"/>
  </r>
  <r>
    <d v="2025-03-12T00:00:00"/>
    <s v="wm4con"/>
    <x v="607"/>
    <x v="3"/>
    <d v="2025-03-26T00:00:00"/>
    <n v="10"/>
    <m/>
    <m/>
    <m/>
    <d v="2025-03-14T00:00:00"/>
    <n v="2"/>
    <x v="0"/>
    <m/>
    <m/>
    <m/>
    <m/>
    <m/>
    <n v="11"/>
    <n v="13"/>
    <x v="6"/>
    <n v="2025"/>
    <n v="-8"/>
    <n v="2"/>
  </r>
  <r>
    <d v="2025-03-19T00:00:00"/>
    <s v="RLACT"/>
    <x v="608"/>
    <x v="1"/>
    <d v="2025-03-26T00:00:00"/>
    <n v="5"/>
    <d v="2025-03-20T00:00:00"/>
    <d v="2025-03-21T00:00:00"/>
    <d v="2025-03-24T00:00:00"/>
    <d v="2025-03-24T00:00:00"/>
    <n v="3"/>
    <x v="0"/>
    <m/>
    <m/>
    <m/>
    <m/>
    <m/>
    <n v="12"/>
    <n v="13"/>
    <x v="8"/>
    <n v="2025"/>
    <n v="-2"/>
    <n v="3"/>
  </r>
  <r>
    <d v="2025-03-19T00:00:00"/>
    <s v="RLACT"/>
    <x v="609"/>
    <x v="1"/>
    <d v="2025-03-26T00:00:00"/>
    <n v="5"/>
    <d v="2025-03-20T00:00:00"/>
    <d v="2025-03-21T00:00:00"/>
    <d v="2025-03-24T00:00:00"/>
    <d v="2025-03-24T00:00:00"/>
    <n v="3"/>
    <x v="0"/>
    <m/>
    <m/>
    <m/>
    <m/>
    <m/>
    <n v="12"/>
    <n v="13"/>
    <x v="8"/>
    <n v="2025"/>
    <n v="-2"/>
    <n v="3"/>
  </r>
  <r>
    <d v="2025-03-19T00:00:00"/>
    <s v="RPEG35"/>
    <x v="610"/>
    <x v="1"/>
    <d v="2025-03-26T00:00:00"/>
    <n v="5"/>
    <d v="2025-03-20T00:00:00"/>
    <d v="2025-03-24T00:00:00"/>
    <d v="2025-03-24T00:00:00"/>
    <d v="2025-03-24T00:00:00"/>
    <n v="3"/>
    <x v="0"/>
    <m/>
    <m/>
    <m/>
    <m/>
    <m/>
    <n v="12"/>
    <n v="13"/>
    <x v="8"/>
    <n v="2025"/>
    <n v="-2"/>
    <n v="3"/>
  </r>
  <r>
    <d v="2025-03-25T00:00:00"/>
    <s v="POM"/>
    <x v="611"/>
    <x v="0"/>
    <d v="2025-03-26T00:00:00"/>
    <n v="1"/>
    <d v="2025-03-25T00:00:00"/>
    <s v="NA"/>
    <s v="NA"/>
    <d v="2025-03-25T00:00:00"/>
    <n v="0"/>
    <x v="0"/>
    <m/>
    <m/>
    <m/>
    <m/>
    <m/>
    <n v="13"/>
    <n v="13"/>
    <x v="8"/>
    <n v="2025"/>
    <n v="-1"/>
    <n v="0"/>
  </r>
  <r>
    <d v="2025-03-06T00:00:00"/>
    <s v="wo"/>
    <x v="612"/>
    <x v="4"/>
    <d v="2025-03-27T00:00:00"/>
    <n v="15"/>
    <m/>
    <m/>
    <m/>
    <d v="2025-03-14T00:00:00"/>
    <n v="6"/>
    <x v="0"/>
    <m/>
    <m/>
    <m/>
    <m/>
    <m/>
    <n v="10"/>
    <n v="13"/>
    <x v="6"/>
    <n v="2025"/>
    <n v="-9"/>
    <n v="6"/>
  </r>
  <r>
    <d v="2025-03-13T00:00:00"/>
    <s v="OVC20"/>
    <x v="613"/>
    <x v="3"/>
    <d v="2025-03-27T00:00:00"/>
    <n v="10"/>
    <m/>
    <d v="2025-03-14T00:00:00"/>
    <d v="2025-03-14T00:00:00"/>
    <d v="2025-03-20T00:00:00"/>
    <n v="5"/>
    <x v="0"/>
    <m/>
    <m/>
    <m/>
    <m/>
    <m/>
    <n v="11"/>
    <n v="13"/>
    <x v="17"/>
    <n v="2025"/>
    <n v="-5"/>
    <n v="5"/>
  </r>
  <r>
    <d v="2025-03-13T00:00:00"/>
    <s v="OVC20"/>
    <x v="614"/>
    <x v="3"/>
    <d v="2025-03-27T00:00:00"/>
    <n v="10"/>
    <m/>
    <d v="2025-03-14T00:00:00"/>
    <d v="2025-03-14T00:00:00"/>
    <d v="2025-03-20T00:00:00"/>
    <n v="5"/>
    <x v="0"/>
    <m/>
    <m/>
    <m/>
    <m/>
    <m/>
    <n v="11"/>
    <n v="13"/>
    <x v="17"/>
    <n v="2025"/>
    <n v="-5"/>
    <n v="5"/>
  </r>
  <r>
    <d v="2025-03-13T00:00:00"/>
    <s v="ov86"/>
    <x v="615"/>
    <x v="3"/>
    <d v="2025-03-27T00:00:00"/>
    <n v="10"/>
    <m/>
    <d v="2025-03-14T00:00:00"/>
    <d v="2025-03-14T00:00:00"/>
    <d v="2025-03-24T00:00:00"/>
    <n v="7"/>
    <x v="0"/>
    <m/>
    <m/>
    <m/>
    <m/>
    <m/>
    <n v="11"/>
    <n v="13"/>
    <x v="8"/>
    <n v="2025"/>
    <n v="-3"/>
    <n v="7"/>
  </r>
  <r>
    <d v="2025-03-20T00:00:00"/>
    <s v="RVD3OF5"/>
    <x v="616"/>
    <x v="1"/>
    <d v="2025-03-27T00:00:00"/>
    <n v="5"/>
    <d v="2025-03-20T00:00:00"/>
    <d v="2025-03-21T00:00:00"/>
    <d v="2025-03-24T00:00:00"/>
    <d v="2025-03-24T00:00:00"/>
    <n v="2"/>
    <x v="0"/>
    <m/>
    <m/>
    <m/>
    <m/>
    <m/>
    <n v="12"/>
    <n v="13"/>
    <x v="8"/>
    <n v="2025"/>
    <n v="-3"/>
    <n v="2"/>
  </r>
  <r>
    <d v="2025-03-20T00:00:00"/>
    <s v="RPEG26"/>
    <x v="617"/>
    <x v="1"/>
    <d v="2025-03-27T00:00:00"/>
    <n v="5"/>
    <d v="2025-03-21T00:00:00"/>
    <d v="2025-03-21T00:00:00"/>
    <d v="2025-03-24T00:00:00"/>
    <d v="2025-03-24T00:00:00"/>
    <n v="2"/>
    <x v="0"/>
    <m/>
    <m/>
    <m/>
    <m/>
    <m/>
    <n v="12"/>
    <n v="13"/>
    <x v="8"/>
    <n v="2025"/>
    <n v="-3"/>
    <n v="2"/>
  </r>
  <r>
    <d v="2025-03-20T00:00:00"/>
    <s v="RPEG35"/>
    <x v="618"/>
    <x v="1"/>
    <d v="2025-03-27T00:00:00"/>
    <n v="5"/>
    <d v="2025-03-21T00:00:00"/>
    <d v="2025-03-24T00:00:00"/>
    <d v="2025-03-24T00:00:00"/>
    <d v="2025-03-24T00:00:00"/>
    <n v="2"/>
    <x v="0"/>
    <m/>
    <m/>
    <m/>
    <m/>
    <m/>
    <n v="12"/>
    <n v="13"/>
    <x v="8"/>
    <n v="2025"/>
    <n v="-3"/>
    <n v="2"/>
  </r>
  <r>
    <d v="2025-03-14T00:00:00"/>
    <s v="OV86"/>
    <x v="619"/>
    <x v="3"/>
    <d v="2025-03-28T00:00:00"/>
    <n v="10"/>
    <m/>
    <d v="2025-03-17T00:00:00"/>
    <d v="2025-03-17T00:00:00"/>
    <d v="2025-03-24T00:00:00"/>
    <n v="6"/>
    <x v="0"/>
    <m/>
    <m/>
    <m/>
    <m/>
    <m/>
    <n v="11"/>
    <n v="13"/>
    <x v="8"/>
    <n v="2025"/>
    <n v="-4"/>
    <n v="6"/>
  </r>
  <r>
    <d v="2025-03-14T00:00:00"/>
    <s v="WM69"/>
    <x v="620"/>
    <x v="3"/>
    <d v="2025-03-28T00:00:00"/>
    <n v="10"/>
    <m/>
    <d v="2025-03-17T00:00:00"/>
    <d v="2025-03-17T00:00:00"/>
    <d v="2025-03-24T00:00:00"/>
    <n v="6"/>
    <x v="0"/>
    <m/>
    <m/>
    <m/>
    <m/>
    <m/>
    <n v="11"/>
    <n v="13"/>
    <x v="8"/>
    <n v="2025"/>
    <n v="-4"/>
    <n v="6"/>
  </r>
  <r>
    <d v="2025-03-14T00:00:00"/>
    <s v="omr"/>
    <x v="621"/>
    <x v="3"/>
    <d v="2025-03-28T00:00:00"/>
    <n v="10"/>
    <m/>
    <d v="2025-03-17T00:00:00"/>
    <d v="2025-03-17T00:00:00"/>
    <d v="2025-03-24T00:00:00"/>
    <n v="6"/>
    <x v="0"/>
    <m/>
    <m/>
    <m/>
    <m/>
    <m/>
    <n v="11"/>
    <n v="13"/>
    <x v="8"/>
    <n v="2025"/>
    <n v="-4"/>
    <n v="6"/>
  </r>
  <r>
    <d v="2025-03-14T00:00:00"/>
    <s v="wm4"/>
    <x v="622"/>
    <x v="3"/>
    <d v="2025-03-28T00:00:00"/>
    <n v="10"/>
    <m/>
    <d v="2025-03-17T00:00:00"/>
    <d v="2025-03-17T00:00:00"/>
    <d v="2025-03-20T00:00:00"/>
    <n v="4"/>
    <x v="0"/>
    <m/>
    <m/>
    <m/>
    <m/>
    <m/>
    <n v="11"/>
    <n v="13"/>
    <x v="17"/>
    <n v="2025"/>
    <n v="-6"/>
    <n v="4"/>
  </r>
  <r>
    <d v="2025-03-14T00:00:00"/>
    <s v="WVES2"/>
    <x v="623"/>
    <x v="3"/>
    <d v="2025-03-28T00:00:00"/>
    <n v="10"/>
    <m/>
    <m/>
    <m/>
    <d v="2025-03-18T00:00:00"/>
    <n v="2"/>
    <x v="0"/>
    <m/>
    <m/>
    <m/>
    <m/>
    <m/>
    <n v="11"/>
    <n v="13"/>
    <x v="17"/>
    <n v="2025"/>
    <n v="-8"/>
    <n v="2"/>
  </r>
  <r>
    <d v="2025-03-14T00:00:00"/>
    <s v="RNICOF"/>
    <x v="624"/>
    <x v="2"/>
    <d v="2025-03-28T00:00:00"/>
    <n v="10"/>
    <m/>
    <m/>
    <m/>
    <d v="2025-03-17T00:00:00"/>
    <n v="1"/>
    <x v="0"/>
    <m/>
    <m/>
    <m/>
    <m/>
    <m/>
    <n v="11"/>
    <n v="13"/>
    <x v="17"/>
    <n v="2025"/>
    <n v="-9"/>
    <n v="1"/>
  </r>
  <r>
    <d v="2025-03-14T00:00:00"/>
    <s v="RNICOF"/>
    <x v="625"/>
    <x v="2"/>
    <d v="2025-03-28T00:00:00"/>
    <n v="10"/>
    <m/>
    <m/>
    <m/>
    <d v="2025-03-19T00:00:00"/>
    <n v="3"/>
    <x v="0"/>
    <m/>
    <m/>
    <m/>
    <m/>
    <m/>
    <n v="11"/>
    <n v="13"/>
    <x v="17"/>
    <n v="2025"/>
    <n v="-7"/>
    <n v="3"/>
  </r>
  <r>
    <d v="2025-03-21T00:00:00"/>
    <s v="RGLYR"/>
    <x v="626"/>
    <x v="1"/>
    <d v="2025-03-28T00:00:00"/>
    <n v="5"/>
    <d v="2025-03-24T00:00:00"/>
    <d v="2025-03-21T00:00:00"/>
    <d v="2025-03-24T00:00:00"/>
    <d v="2025-03-24T00:00:00"/>
    <n v="1"/>
    <x v="0"/>
    <m/>
    <m/>
    <m/>
    <m/>
    <m/>
    <n v="12"/>
    <n v="13"/>
    <x v="8"/>
    <n v="2025"/>
    <n v="-4"/>
    <n v="1"/>
  </r>
  <r>
    <d v="2025-03-21T00:00:00"/>
    <s v="RVB1"/>
    <x v="627"/>
    <x v="1"/>
    <d v="2025-03-28T00:00:00"/>
    <n v="5"/>
    <d v="2025-03-24T00:00:00"/>
    <d v="2025-04-03T00:00:00"/>
    <m/>
    <d v="2025-04-04T00:00:00"/>
    <n v="10"/>
    <x v="1"/>
    <d v="2025-03-25T00:00:00"/>
    <s v="OOS"/>
    <m/>
    <s v="OOS"/>
    <s v="OOS - Analyse"/>
    <n v="12"/>
    <n v="13"/>
    <x v="12"/>
    <n v="2025"/>
    <n v="5"/>
    <n v="10"/>
  </r>
  <r>
    <d v="2025-03-27T00:00:00"/>
    <s v="POMW"/>
    <x v="628"/>
    <x v="0"/>
    <d v="2025-03-28T00:00:00"/>
    <n v="1"/>
    <d v="2025-03-28T00:00:00"/>
    <s v="NA"/>
    <s v="NA"/>
    <d v="2025-03-28T00:00:00"/>
    <n v="1"/>
    <x v="0"/>
    <m/>
    <m/>
    <m/>
    <m/>
    <m/>
    <n v="13"/>
    <n v="13"/>
    <x v="8"/>
    <n v="2025"/>
    <n v="0"/>
    <n v="1"/>
  </r>
  <r>
    <d v="2025-03-27T00:00:00"/>
    <s v="POMW"/>
    <x v="628"/>
    <x v="0"/>
    <d v="2025-03-28T00:00:00"/>
    <n v="1"/>
    <d v="2025-03-28T00:00:00"/>
    <s v="NA"/>
    <s v="NA"/>
    <d v="2025-03-28T00:00:00"/>
    <n v="1"/>
    <x v="0"/>
    <m/>
    <m/>
    <m/>
    <m/>
    <m/>
    <n v="13"/>
    <n v="13"/>
    <x v="8"/>
    <n v="2025"/>
    <n v="0"/>
    <n v="1"/>
  </r>
  <r>
    <d v="2025-03-10T00:00:00"/>
    <s v="wcoes"/>
    <x v="629"/>
    <x v="4"/>
    <d v="2025-03-31T00:00:00"/>
    <n v="15"/>
    <m/>
    <m/>
    <m/>
    <d v="2025-03-19T00:00:00"/>
    <n v="7"/>
    <x v="0"/>
    <m/>
    <m/>
    <m/>
    <m/>
    <m/>
    <n v="11"/>
    <n v="14"/>
    <x v="17"/>
    <n v="2025"/>
    <n v="-8"/>
    <n v="7"/>
  </r>
  <r>
    <d v="2025-03-10T00:00:00"/>
    <s v="wcoes"/>
    <x v="630"/>
    <x v="4"/>
    <d v="2025-03-31T00:00:00"/>
    <n v="15"/>
    <m/>
    <m/>
    <m/>
    <d v="2025-03-26T00:00:00"/>
    <n v="12"/>
    <x v="0"/>
    <m/>
    <m/>
    <m/>
    <m/>
    <m/>
    <n v="11"/>
    <n v="14"/>
    <x v="8"/>
    <n v="2025"/>
    <n v="-3"/>
    <n v="12"/>
  </r>
  <r>
    <d v="2025-03-17T00:00:00"/>
    <s v="oeu"/>
    <x v="631"/>
    <x v="3"/>
    <d v="2025-03-31T00:00:00"/>
    <n v="10"/>
    <m/>
    <d v="2025-03-17T00:00:00"/>
    <d v="2025-03-17T00:00:00"/>
    <d v="2025-03-24T00:00:00"/>
    <n v="5"/>
    <x v="0"/>
    <m/>
    <m/>
    <m/>
    <m/>
    <m/>
    <n v="12"/>
    <n v="14"/>
    <x v="8"/>
    <n v="2025"/>
    <n v="-5"/>
    <n v="5"/>
  </r>
  <r>
    <d v="2025-03-17T00:00:00"/>
    <s v="WV86"/>
    <x v="632"/>
    <x v="3"/>
    <d v="2025-03-31T00:00:00"/>
    <n v="10"/>
    <m/>
    <d v="2025-03-17T00:00:00"/>
    <d v="2025-03-17T00:00:00"/>
    <d v="2025-03-20T00:00:00"/>
    <n v="3"/>
    <x v="0"/>
    <m/>
    <s v="Fail pH"/>
    <m/>
    <m/>
    <m/>
    <n v="12"/>
    <n v="14"/>
    <x v="17"/>
    <n v="2025"/>
    <n v="-7"/>
    <n v="3"/>
  </r>
  <r>
    <d v="2025-03-17T00:00:00"/>
    <s v="om2"/>
    <x v="633"/>
    <x v="3"/>
    <d v="2025-03-31T00:00:00"/>
    <n v="10"/>
    <m/>
    <d v="2025-03-19T00:00:00"/>
    <d v="2025-03-25T00:00:00"/>
    <d v="2025-03-25T00:00:00"/>
    <n v="6"/>
    <x v="0"/>
    <m/>
    <m/>
    <m/>
    <m/>
    <m/>
    <n v="12"/>
    <n v="14"/>
    <x v="8"/>
    <n v="2025"/>
    <n v="-4"/>
    <n v="6"/>
  </r>
  <r>
    <d v="2025-03-17T00:00:00"/>
    <s v="OTN"/>
    <x v="634"/>
    <x v="3"/>
    <d v="2025-03-31T00:00:00"/>
    <n v="10"/>
    <m/>
    <d v="2025-03-19T00:00:00"/>
    <d v="2025-03-20T00:00:00"/>
    <d v="2025-03-24T00:00:00"/>
    <n v="5"/>
    <x v="0"/>
    <m/>
    <m/>
    <m/>
    <m/>
    <m/>
    <n v="12"/>
    <n v="14"/>
    <x v="8"/>
    <n v="2025"/>
    <n v="-5"/>
    <n v="5"/>
  </r>
  <r>
    <d v="2025-03-17T00:00:00"/>
    <s v="OTN"/>
    <x v="635"/>
    <x v="3"/>
    <d v="2025-03-31T00:00:00"/>
    <n v="10"/>
    <m/>
    <d v="2025-03-19T00:00:00"/>
    <d v="2025-03-20T00:00:00"/>
    <d v="2025-03-25T00:00:00"/>
    <n v="6"/>
    <x v="0"/>
    <m/>
    <m/>
    <m/>
    <m/>
    <m/>
    <n v="12"/>
    <n v="14"/>
    <x v="8"/>
    <n v="2025"/>
    <n v="-4"/>
    <n v="6"/>
  </r>
  <r>
    <d v="2025-03-24T00:00:00"/>
    <s v="RPWA"/>
    <x v="282"/>
    <x v="1"/>
    <d v="2025-03-31T00:00:00"/>
    <n v="5"/>
    <d v="2025-03-24T00:00:00"/>
    <s v="NA"/>
    <s v="NA"/>
    <d v="2025-03-24T00:00:00"/>
    <n v="0"/>
    <x v="0"/>
    <m/>
    <m/>
    <m/>
    <m/>
    <m/>
    <n v="13"/>
    <n v="14"/>
    <x v="8"/>
    <n v="2025"/>
    <n v="-5"/>
    <n v="0"/>
  </r>
  <r>
    <d v="2025-03-24T00:00:00"/>
    <s v="RVAO"/>
    <x v="636"/>
    <x v="1"/>
    <d v="2025-03-31T00:00:00"/>
    <n v="5"/>
    <d v="2025-03-25T00:00:00"/>
    <d v="2025-03-25T00:00:00"/>
    <d v="2025-03-26T00:00:00"/>
    <d v="2025-03-26T00:00:00"/>
    <n v="2"/>
    <x v="1"/>
    <d v="2025-04-01T00:00:00"/>
    <m/>
    <m/>
    <m/>
    <m/>
    <n v="13"/>
    <n v="14"/>
    <x v="8"/>
    <n v="2025"/>
    <n v="-3"/>
    <n v="2"/>
  </r>
  <r>
    <d v="2025-03-24T00:00:00"/>
    <s v="RKSO"/>
    <x v="637"/>
    <x v="1"/>
    <d v="2025-03-31T00:00:00"/>
    <n v="5"/>
    <d v="2025-03-25T00:00:00"/>
    <d v="2025-03-26T00:00:00"/>
    <d v="2025-03-26T00:00:00"/>
    <d v="2025-03-26T00:00:00"/>
    <n v="2"/>
    <x v="0"/>
    <m/>
    <m/>
    <m/>
    <m/>
    <m/>
    <n v="13"/>
    <n v="14"/>
    <x v="8"/>
    <n v="2025"/>
    <n v="-3"/>
    <n v="2"/>
  </r>
  <r>
    <d v="2025-03-24T00:00:00"/>
    <s v="RVAP"/>
    <x v="638"/>
    <x v="1"/>
    <d v="2025-03-31T00:00:00"/>
    <n v="5"/>
    <d v="2025-03-25T00:00:00"/>
    <d v="2025-03-25T00:00:00"/>
    <d v="2025-03-26T00:00:00"/>
    <d v="2025-03-26T00:00:00"/>
    <n v="2"/>
    <x v="1"/>
    <d v="2025-03-25T00:00:00"/>
    <m/>
    <m/>
    <m/>
    <m/>
    <n v="13"/>
    <n v="14"/>
    <x v="8"/>
    <n v="2025"/>
    <n v="-3"/>
    <n v="2"/>
  </r>
  <r>
    <d v="2025-03-24T00:00:00"/>
    <s v="RNASU"/>
    <x v="639"/>
    <x v="1"/>
    <d v="2025-03-31T00:00:00"/>
    <n v="5"/>
    <d v="2025-03-25T00:00:00"/>
    <d v="2025-03-25T00:00:00"/>
    <d v="2025-03-26T00:00:00"/>
    <d v="2025-03-26T00:00:00"/>
    <n v="1"/>
    <x v="0"/>
    <m/>
    <m/>
    <m/>
    <m/>
    <m/>
    <n v="13"/>
    <n v="14"/>
    <x v="8"/>
    <n v="2025"/>
    <n v="-4"/>
    <n v="2"/>
  </r>
  <r>
    <d v="2025-03-11T00:00:00"/>
    <s v="WN20"/>
    <x v="640"/>
    <x v="4"/>
    <d v="2025-04-01T00:00:00"/>
    <n v="15"/>
    <m/>
    <d v="2025-03-21T00:00:00"/>
    <d v="2025-03-24T00:00:00"/>
    <d v="2025-03-24T00:00:00"/>
    <n v="9"/>
    <x v="0"/>
    <m/>
    <m/>
    <m/>
    <m/>
    <m/>
    <n v="11"/>
    <n v="14"/>
    <x v="8"/>
    <n v="2025"/>
    <n v="-6"/>
    <n v="9"/>
  </r>
  <r>
    <d v="2025-03-11T00:00:00"/>
    <s v="wcoes"/>
    <x v="641"/>
    <x v="4"/>
    <d v="2025-04-01T00:00:00"/>
    <n v="15"/>
    <m/>
    <m/>
    <m/>
    <d v="2025-03-25T00:00:00"/>
    <n v="10"/>
    <x v="0"/>
    <m/>
    <m/>
    <m/>
    <m/>
    <m/>
    <n v="11"/>
    <n v="14"/>
    <x v="8"/>
    <n v="2025"/>
    <n v="-5"/>
    <n v="10"/>
  </r>
  <r>
    <d v="2025-03-11T00:00:00"/>
    <s v="wcoes"/>
    <x v="642"/>
    <x v="4"/>
    <d v="2025-04-01T00:00:00"/>
    <n v="15"/>
    <m/>
    <m/>
    <m/>
    <d v="2025-03-25T00:00:00"/>
    <n v="10"/>
    <x v="0"/>
    <m/>
    <m/>
    <m/>
    <m/>
    <m/>
    <n v="11"/>
    <n v="14"/>
    <x v="8"/>
    <n v="2025"/>
    <n v="-5"/>
    <n v="10"/>
  </r>
  <r>
    <d v="2025-03-11T00:00:00"/>
    <s v="wne70"/>
    <x v="643"/>
    <x v="4"/>
    <d v="2025-04-01T00:00:00"/>
    <n v="15"/>
    <d v="2025-03-17T00:00:00"/>
    <d v="2025-03-20T00:00:00"/>
    <d v="2025-03-21T00:00:00"/>
    <d v="2025-03-21T00:00:00"/>
    <n v="8"/>
    <x v="0"/>
    <m/>
    <m/>
    <m/>
    <m/>
    <m/>
    <n v="11"/>
    <n v="14"/>
    <x v="17"/>
    <n v="2025"/>
    <n v="-7"/>
    <n v="8"/>
  </r>
  <r>
    <d v="2025-03-11T00:00:00"/>
    <s v="WCOES"/>
    <x v="644"/>
    <x v="4"/>
    <d v="2025-04-01T00:00:00"/>
    <n v="15"/>
    <m/>
    <m/>
    <m/>
    <d v="2025-03-25T00:00:00"/>
    <n v="10"/>
    <x v="0"/>
    <m/>
    <m/>
    <m/>
    <m/>
    <m/>
    <n v="11"/>
    <n v="14"/>
    <x v="8"/>
    <n v="2025"/>
    <n v="-5"/>
    <n v="10"/>
  </r>
  <r>
    <d v="2025-03-18T00:00:00"/>
    <s v="OTN"/>
    <x v="645"/>
    <x v="3"/>
    <d v="2025-04-01T00:00:00"/>
    <n v="10"/>
    <m/>
    <d v="2025-03-19T00:00:00"/>
    <d v="2025-03-24T00:00:00"/>
    <d v="2025-03-24T00:00:00"/>
    <n v="4"/>
    <x v="0"/>
    <m/>
    <m/>
    <m/>
    <m/>
    <m/>
    <n v="12"/>
    <n v="14"/>
    <x v="8"/>
    <n v="2025"/>
    <n v="-6"/>
    <n v="4"/>
  </r>
  <r>
    <d v="2025-03-18T00:00:00"/>
    <s v="OE"/>
    <x v="646"/>
    <x v="3"/>
    <d v="2025-04-01T00:00:00"/>
    <n v="10"/>
    <m/>
    <d v="2025-03-19T00:00:00"/>
    <d v="2025-03-20T00:00:00"/>
    <d v="2025-03-27T00:00:00"/>
    <n v="7"/>
    <x v="0"/>
    <m/>
    <m/>
    <m/>
    <m/>
    <m/>
    <n v="12"/>
    <n v="14"/>
    <x v="8"/>
    <n v="2025"/>
    <n v="-3"/>
    <n v="7"/>
  </r>
  <r>
    <d v="2025-03-18T00:00:00"/>
    <s v="MDD4"/>
    <x v="647"/>
    <x v="5"/>
    <d v="2025-04-01T00:00:00"/>
    <n v="10"/>
    <d v="2025-03-19T00:00:00"/>
    <d v="2025-03-19T00:00:00"/>
    <m/>
    <d v="2025-04-23T00:00:00"/>
    <n v="25"/>
    <x v="0"/>
    <m/>
    <s v="productieprotocol niet bij QC, opgevraagd door QC bij Ab 23apr"/>
    <m/>
    <s v="Process"/>
    <s v="Process - Planning"/>
    <n v="12"/>
    <n v="14"/>
    <x v="11"/>
    <n v="2025"/>
    <n v="15"/>
    <n v="25"/>
  </r>
  <r>
    <d v="2025-03-18T00:00:00"/>
    <s v="WM4CON"/>
    <x v="648"/>
    <x v="3"/>
    <d v="2025-04-01T00:00:00"/>
    <n v="10"/>
    <m/>
    <d v="2025-03-19T00:00:00"/>
    <d v="2025-03-20T00:00:00"/>
    <d v="2025-03-25T00:00:00"/>
    <n v="5"/>
    <x v="0"/>
    <m/>
    <m/>
    <m/>
    <m/>
    <m/>
    <n v="12"/>
    <n v="14"/>
    <x v="8"/>
    <n v="2025"/>
    <n v="-5"/>
    <n v="5"/>
  </r>
  <r>
    <d v="2025-03-18T00:00:00"/>
    <s v="OM69"/>
    <x v="649"/>
    <x v="3"/>
    <d v="2025-04-01T00:00:00"/>
    <n v="10"/>
    <m/>
    <d v="2025-03-19T00:00:00"/>
    <d v="2025-03-20T00:00:00"/>
    <d v="2025-03-24T00:00:00"/>
    <n v="4"/>
    <x v="0"/>
    <m/>
    <m/>
    <m/>
    <m/>
    <m/>
    <n v="12"/>
    <n v="14"/>
    <x v="8"/>
    <n v="2025"/>
    <n v="-6"/>
    <n v="4"/>
  </r>
  <r>
    <d v="2025-03-12T00:00:00"/>
    <s v="WCOES"/>
    <x v="650"/>
    <x v="4"/>
    <d v="2025-04-02T00:00:00"/>
    <n v="15"/>
    <m/>
    <m/>
    <m/>
    <d v="2025-03-28T00:00:00"/>
    <n v="12"/>
    <x v="0"/>
    <m/>
    <m/>
    <m/>
    <m/>
    <m/>
    <n v="11"/>
    <n v="14"/>
    <x v="8"/>
    <n v="2025"/>
    <n v="-3"/>
    <n v="12"/>
  </r>
  <r>
    <d v="2025-03-12T00:00:00"/>
    <s v="wcoes"/>
    <x v="651"/>
    <x v="4"/>
    <d v="2025-04-02T00:00:00"/>
    <n v="15"/>
    <m/>
    <m/>
    <m/>
    <d v="2025-03-25T00:00:00"/>
    <n v="9"/>
    <x v="0"/>
    <m/>
    <m/>
    <m/>
    <m/>
    <m/>
    <n v="11"/>
    <n v="14"/>
    <x v="8"/>
    <n v="2025"/>
    <n v="-6"/>
    <n v="9"/>
  </r>
  <r>
    <d v="2025-03-12T00:00:00"/>
    <s v="WPP"/>
    <x v="652"/>
    <x v="4"/>
    <d v="2025-04-02T00:00:00"/>
    <n v="15"/>
    <m/>
    <d v="2025-03-20T00:00:00"/>
    <d v="2025-03-25T00:00:00"/>
    <d v="2025-03-25T00:00:00"/>
    <n v="9"/>
    <x v="0"/>
    <m/>
    <m/>
    <m/>
    <m/>
    <m/>
    <n v="11"/>
    <n v="14"/>
    <x v="8"/>
    <n v="2025"/>
    <n v="-6"/>
    <n v="9"/>
  </r>
  <r>
    <d v="2025-03-12T00:00:00"/>
    <s v="wg20"/>
    <x v="653"/>
    <x v="4"/>
    <d v="2025-04-02T00:00:00"/>
    <n v="15"/>
    <m/>
    <m/>
    <m/>
    <d v="2025-03-26T00:00:00"/>
    <n v="10"/>
    <x v="0"/>
    <m/>
    <m/>
    <m/>
    <m/>
    <m/>
    <n v="11"/>
    <n v="14"/>
    <x v="8"/>
    <n v="2025"/>
    <n v="-5"/>
    <n v="10"/>
  </r>
  <r>
    <d v="2025-03-19T00:00:00"/>
    <s v="waa"/>
    <x v="654"/>
    <x v="3"/>
    <d v="2025-04-02T00:00:00"/>
    <n v="10"/>
    <d v="2025-03-20T00:00:00"/>
    <d v="2025-03-20T00:00:00"/>
    <d v="2025-03-20T00:00:00"/>
    <d v="2025-03-24T00:00:00"/>
    <n v="3"/>
    <x v="0"/>
    <m/>
    <m/>
    <m/>
    <m/>
    <m/>
    <n v="12"/>
    <n v="14"/>
    <x v="8"/>
    <n v="2025"/>
    <n v="-7"/>
    <n v="3"/>
  </r>
  <r>
    <d v="2025-03-19T00:00:00"/>
    <s v="OM6"/>
    <x v="655"/>
    <x v="3"/>
    <d v="2025-04-02T00:00:00"/>
    <n v="10"/>
    <d v="2025-03-20T00:00:00"/>
    <d v="2025-03-20T00:00:00"/>
    <d v="2025-03-20T00:00:00"/>
    <d v="2025-03-25T00:00:00"/>
    <n v="4"/>
    <x v="0"/>
    <m/>
    <m/>
    <m/>
    <m/>
    <m/>
    <n v="12"/>
    <n v="14"/>
    <x v="8"/>
    <n v="2025"/>
    <n v="-6"/>
    <n v="4"/>
  </r>
  <r>
    <d v="2025-03-19T00:00:00"/>
    <s v="OM2"/>
    <x v="656"/>
    <x v="3"/>
    <d v="2025-04-02T00:00:00"/>
    <n v="10"/>
    <d v="2025-03-20T00:00:00"/>
    <d v="2025-03-20T00:00:00"/>
    <d v="2025-03-20T00:00:00"/>
    <d v="2025-03-25T00:00:00"/>
    <n v="4"/>
    <x v="0"/>
    <m/>
    <m/>
    <m/>
    <m/>
    <m/>
    <n v="12"/>
    <n v="14"/>
    <x v="8"/>
    <n v="2025"/>
    <n v="-6"/>
    <n v="4"/>
  </r>
  <r>
    <d v="2025-03-26T00:00:00"/>
    <s v="RNAME"/>
    <x v="657"/>
    <x v="1"/>
    <d v="2025-04-02T00:00:00"/>
    <n v="5"/>
    <d v="2025-03-27T00:00:00"/>
    <d v="2025-03-31T00:00:00"/>
    <d v="2025-03-31T00:00:00"/>
    <d v="2025-03-31T00:00:00"/>
    <n v="3"/>
    <x v="0"/>
    <m/>
    <m/>
    <m/>
    <m/>
    <m/>
    <n v="13"/>
    <n v="14"/>
    <x v="12"/>
    <n v="2025"/>
    <n v="-2"/>
    <n v="3"/>
  </r>
  <r>
    <d v="2025-03-13T00:00:00"/>
    <s v="WNOV"/>
    <x v="658"/>
    <x v="4"/>
    <d v="2025-04-03T00:00:00"/>
    <n v="15"/>
    <d v="2025-03-17T00:00:00"/>
    <d v="2025-03-20T00:00:00"/>
    <d v="2025-03-21T00:00:00"/>
    <d v="2025-03-21T00:00:00"/>
    <n v="6"/>
    <x v="0"/>
    <m/>
    <m/>
    <m/>
    <m/>
    <m/>
    <n v="11"/>
    <n v="14"/>
    <x v="17"/>
    <n v="2025"/>
    <n v="-9"/>
    <n v="6"/>
  </r>
  <r>
    <d v="2025-03-13T00:00:00"/>
    <s v="WNE70"/>
    <x v="659"/>
    <x v="4"/>
    <d v="2025-04-03T00:00:00"/>
    <n v="15"/>
    <m/>
    <m/>
    <m/>
    <d v="2025-04-11T00:00:00"/>
    <n v="21"/>
    <x v="1"/>
    <d v="2025-04-15T00:00:00"/>
    <s v="OOS"/>
    <m/>
    <s v="OOS"/>
    <m/>
    <n v="11"/>
    <n v="14"/>
    <x v="15"/>
    <n v="2025"/>
    <n v="6"/>
    <n v="21"/>
  </r>
  <r>
    <d v="2025-03-13T00:00:00"/>
    <s v="WDG"/>
    <x v="660"/>
    <x v="4"/>
    <d v="2025-04-03T00:00:00"/>
    <n v="15"/>
    <m/>
    <m/>
    <m/>
    <d v="2025-04-23T00:00:00"/>
    <n v="28"/>
    <x v="0"/>
    <m/>
    <s v="OOS-2025-031/034"/>
    <m/>
    <m/>
    <m/>
    <n v="11"/>
    <n v="14"/>
    <x v="11"/>
    <n v="2025"/>
    <n v="13"/>
    <n v="28"/>
  </r>
  <r>
    <d v="2025-03-13T00:00:00"/>
    <s v="WTG"/>
    <x v="661"/>
    <x v="4"/>
    <d v="2025-04-03T00:00:00"/>
    <n v="15"/>
    <m/>
    <s v="28-mar"/>
    <d v="2025-04-01T00:00:00"/>
    <d v="2025-04-01T00:00:00"/>
    <n v="13"/>
    <x v="0"/>
    <m/>
    <m/>
    <m/>
    <m/>
    <m/>
    <n v="11"/>
    <n v="14"/>
    <x v="12"/>
    <n v="2025"/>
    <n v="-2"/>
    <n v="13"/>
  </r>
  <r>
    <d v="2025-03-13T00:00:00"/>
    <s v="WTG"/>
    <x v="662"/>
    <x v="4"/>
    <d v="2025-04-03T00:00:00"/>
    <n v="15"/>
    <m/>
    <s v="28-mar"/>
    <d v="2025-04-01T00:00:00"/>
    <d v="2025-04-01T00:00:00"/>
    <n v="13"/>
    <x v="0"/>
    <m/>
    <m/>
    <m/>
    <m/>
    <m/>
    <n v="11"/>
    <n v="14"/>
    <x v="12"/>
    <n v="2025"/>
    <n v="-2"/>
    <n v="13"/>
  </r>
  <r>
    <d v="2025-03-20T00:00:00"/>
    <s v="WM6"/>
    <x v="663"/>
    <x v="3"/>
    <d v="2025-04-03T00:00:00"/>
    <n v="10"/>
    <d v="2025-03-20T00:00:00"/>
    <d v="2025-03-24T00:00:00"/>
    <d v="2025-03-24T00:00:00"/>
    <d v="2025-03-25T00:00:00"/>
    <n v="3"/>
    <x v="0"/>
    <m/>
    <m/>
    <m/>
    <m/>
    <m/>
    <n v="12"/>
    <n v="14"/>
    <x v="8"/>
    <n v="2025"/>
    <n v="-7"/>
    <n v="3"/>
  </r>
  <r>
    <d v="2025-03-20T00:00:00"/>
    <s v="om4"/>
    <x v="664"/>
    <x v="3"/>
    <d v="2025-04-03T00:00:00"/>
    <n v="10"/>
    <d v="2025-03-21T00:00:00"/>
    <d v="2025-03-25T00:00:00"/>
    <d v="2025-03-25T00:00:00"/>
    <d v="2025-03-27T00:00:00"/>
    <n v="5"/>
    <x v="0"/>
    <m/>
    <m/>
    <m/>
    <m/>
    <m/>
    <n v="12"/>
    <n v="14"/>
    <x v="8"/>
    <n v="2025"/>
    <n v="-5"/>
    <n v="5"/>
  </r>
  <r>
    <d v="2025-03-20T00:00:00"/>
    <s v="WM2"/>
    <x v="665"/>
    <x v="3"/>
    <d v="2025-04-03T00:00:00"/>
    <n v="10"/>
    <d v="2025-03-21T00:00:00"/>
    <d v="2025-03-24T00:00:00"/>
    <d v="2025-03-25T00:00:00"/>
    <d v="2025-03-25T00:00:00"/>
    <n v="3"/>
    <x v="0"/>
    <m/>
    <m/>
    <m/>
    <m/>
    <m/>
    <n v="12"/>
    <n v="14"/>
    <x v="8"/>
    <n v="2025"/>
    <n v="-7"/>
    <n v="3"/>
  </r>
  <r>
    <d v="2025-03-20T00:00:00"/>
    <s v="waa"/>
    <x v="666"/>
    <x v="3"/>
    <d v="2025-04-03T00:00:00"/>
    <n v="10"/>
    <d v="2025-03-21T00:00:00"/>
    <d v="2025-03-24T00:00:00"/>
    <d v="2025-03-24T00:00:00"/>
    <d v="2025-03-25T00:00:00"/>
    <n v="3"/>
    <x v="0"/>
    <m/>
    <m/>
    <m/>
    <m/>
    <m/>
    <n v="12"/>
    <n v="14"/>
    <x v="8"/>
    <n v="2025"/>
    <n v="-7"/>
    <n v="3"/>
  </r>
  <r>
    <d v="2025-03-20T00:00:00"/>
    <s v="OM4"/>
    <x v="667"/>
    <x v="3"/>
    <d v="2025-04-03T00:00:00"/>
    <n v="10"/>
    <d v="2025-03-21T00:00:00"/>
    <d v="2025-03-25T00:00:00"/>
    <d v="2025-03-25T00:00:00"/>
    <d v="2025-03-27T00:00:00"/>
    <n v="5"/>
    <x v="0"/>
    <m/>
    <m/>
    <m/>
    <m/>
    <m/>
    <n v="12"/>
    <n v="14"/>
    <x v="8"/>
    <n v="2025"/>
    <n v="-5"/>
    <n v="5"/>
  </r>
  <r>
    <d v="2025-03-20T00:00:00"/>
    <s v="om4"/>
    <x v="668"/>
    <x v="3"/>
    <d v="2025-04-03T00:00:00"/>
    <n v="10"/>
    <d v="2025-03-21T00:00:00"/>
    <d v="2025-03-25T00:00:00"/>
    <d v="2025-03-25T00:00:00"/>
    <d v="2025-03-27T00:00:00"/>
    <n v="5"/>
    <x v="0"/>
    <m/>
    <m/>
    <m/>
    <m/>
    <m/>
    <n v="12"/>
    <n v="14"/>
    <x v="8"/>
    <n v="2025"/>
    <n v="-5"/>
    <n v="5"/>
  </r>
  <r>
    <d v="2025-03-27T00:00:00"/>
    <s v="RLACT"/>
    <x v="669"/>
    <x v="1"/>
    <d v="2025-04-03T00:00:00"/>
    <n v="5"/>
    <d v="2025-03-28T00:00:00"/>
    <d v="2025-04-04T00:00:00"/>
    <d v="2025-04-07T00:00:00"/>
    <d v="2025-04-08T00:00:00"/>
    <n v="8"/>
    <x v="0"/>
    <m/>
    <s v="KF analysis performed too late"/>
    <m/>
    <m/>
    <m/>
    <n v="13"/>
    <n v="14"/>
    <x v="15"/>
    <n v="2025"/>
    <n v="3"/>
    <n v="8"/>
  </r>
  <r>
    <d v="2025-03-27T00:00:00"/>
    <s v="RLACT"/>
    <x v="670"/>
    <x v="1"/>
    <d v="2025-04-03T00:00:00"/>
    <n v="5"/>
    <d v="2025-03-28T00:00:00"/>
    <d v="2025-04-04T00:00:00"/>
    <d v="2025-04-07T00:00:00"/>
    <d v="2025-04-08T00:00:00"/>
    <n v="8"/>
    <x v="0"/>
    <m/>
    <s v="KF analysis performed too late"/>
    <m/>
    <m/>
    <m/>
    <n v="13"/>
    <n v="14"/>
    <x v="15"/>
    <n v="2025"/>
    <n v="3"/>
    <n v="8"/>
  </r>
  <r>
    <d v="2025-03-27T00:00:00"/>
    <s v="RSORB70"/>
    <x v="671"/>
    <x v="1"/>
    <d v="2025-04-03T00:00:00"/>
    <n v="5"/>
    <d v="2025-03-28T00:00:00"/>
    <d v="2025-03-28T00:00:00"/>
    <d v="2025-03-31T00:00:00"/>
    <d v="2025-03-31T00:00:00"/>
    <n v="2"/>
    <x v="1"/>
    <d v="2025-04-01T00:00:00"/>
    <m/>
    <m/>
    <m/>
    <m/>
    <n v="13"/>
    <n v="14"/>
    <x v="12"/>
    <n v="2025"/>
    <n v="-3"/>
    <n v="2"/>
  </r>
  <r>
    <d v="2025-03-27T00:00:00"/>
    <s v="RVC"/>
    <x v="672"/>
    <x v="1"/>
    <d v="2025-04-03T00:00:00"/>
    <n v="5"/>
    <d v="2025-03-28T00:00:00"/>
    <d v="2025-03-28T00:00:00"/>
    <d v="2025-03-31T00:00:00"/>
    <d v="2025-03-31T00:00:00"/>
    <n v="2"/>
    <x v="1"/>
    <d v="2025-03-28T00:00:00"/>
    <m/>
    <m/>
    <m/>
    <m/>
    <n v="13"/>
    <n v="14"/>
    <x v="12"/>
    <n v="2025"/>
    <n v="-3"/>
    <n v="2"/>
  </r>
  <r>
    <d v="2025-03-27T00:00:00"/>
    <s v="RNACL"/>
    <x v="673"/>
    <x v="1"/>
    <d v="2025-04-03T00:00:00"/>
    <n v="5"/>
    <d v="2025-03-28T00:00:00"/>
    <d v="2025-03-28T00:00:00"/>
    <d v="2025-03-31T00:00:00"/>
    <d v="2025-03-31T00:00:00"/>
    <n v="2"/>
    <x v="1"/>
    <d v="2025-03-31T00:00:00"/>
    <m/>
    <m/>
    <m/>
    <m/>
    <n v="13"/>
    <n v="14"/>
    <x v="12"/>
    <n v="2025"/>
    <n v="-3"/>
    <n v="2"/>
  </r>
  <r>
    <d v="2025-03-27T00:00:00"/>
    <s v="RNACL"/>
    <x v="674"/>
    <x v="1"/>
    <d v="2025-04-03T00:00:00"/>
    <n v="5"/>
    <d v="2025-03-28T00:00:00"/>
    <d v="2025-03-28T00:00:00"/>
    <d v="2025-03-31T00:00:00"/>
    <d v="2025-03-31T00:00:00"/>
    <n v="2"/>
    <x v="0"/>
    <d v="2025-03-31T00:00:00"/>
    <m/>
    <m/>
    <m/>
    <m/>
    <n v="13"/>
    <n v="14"/>
    <x v="12"/>
    <n v="2025"/>
    <n v="-3"/>
    <n v="2"/>
  </r>
  <r>
    <d v="2025-03-27T00:00:00"/>
    <s v="RCITR"/>
    <x v="675"/>
    <x v="1"/>
    <d v="2025-04-03T00:00:00"/>
    <n v="5"/>
    <d v="2025-03-28T00:00:00"/>
    <d v="2025-03-28T00:00:00"/>
    <d v="2025-03-28T00:00:00"/>
    <d v="2025-03-28T00:00:00"/>
    <n v="1"/>
    <x v="1"/>
    <d v="2025-03-28T00:00:00"/>
    <m/>
    <m/>
    <m/>
    <m/>
    <n v="13"/>
    <n v="14"/>
    <x v="8"/>
    <n v="2025"/>
    <n v="-4"/>
    <n v="1"/>
  </r>
  <r>
    <d v="2025-03-27T00:00:00"/>
    <s v="RCITR"/>
    <x v="676"/>
    <x v="1"/>
    <d v="2025-04-03T00:00:00"/>
    <n v="5"/>
    <d v="2025-03-28T00:00:00"/>
    <d v="2025-03-28T00:00:00"/>
    <d v="2025-03-28T00:00:00"/>
    <d v="2025-03-28T00:00:00"/>
    <n v="1"/>
    <x v="1"/>
    <d v="2025-03-28T00:00:00"/>
    <m/>
    <m/>
    <m/>
    <m/>
    <n v="13"/>
    <n v="14"/>
    <x v="8"/>
    <n v="2025"/>
    <n v="-4"/>
    <n v="1"/>
  </r>
  <r>
    <d v="2025-03-14T00:00:00"/>
    <s v="WAP30"/>
    <x v="677"/>
    <x v="4"/>
    <d v="2025-04-04T00:00:00"/>
    <n v="15"/>
    <m/>
    <d v="2025-03-20T00:00:00"/>
    <d v="2025-03-24T00:00:00"/>
    <d v="2025-03-24T00:00:00"/>
    <n v="6"/>
    <x v="0"/>
    <m/>
    <m/>
    <m/>
    <m/>
    <m/>
    <n v="11"/>
    <n v="14"/>
    <x v="8"/>
    <n v="2025"/>
    <n v="-9"/>
    <n v="6"/>
  </r>
  <r>
    <d v="2025-03-14T00:00:00"/>
    <s v="WAP30"/>
    <x v="678"/>
    <x v="4"/>
    <d v="2025-04-04T00:00:00"/>
    <n v="15"/>
    <m/>
    <d v="2025-03-20T00:00:00"/>
    <d v="2025-03-24T00:00:00"/>
    <d v="2025-03-24T00:00:00"/>
    <n v="6"/>
    <x v="0"/>
    <m/>
    <m/>
    <m/>
    <m/>
    <m/>
    <n v="11"/>
    <n v="14"/>
    <x v="8"/>
    <n v="2025"/>
    <n v="-9"/>
    <n v="6"/>
  </r>
  <r>
    <d v="2025-03-21T00:00:00"/>
    <s v="oe"/>
    <x v="679"/>
    <x v="3"/>
    <d v="2025-04-04T00:00:00"/>
    <n v="10"/>
    <d v="2025-03-24T00:00:00"/>
    <d v="2025-03-25T00:00:00"/>
    <d v="2025-03-25T00:00:00"/>
    <d v="2025-03-27T00:00:00"/>
    <n v="4"/>
    <x v="0"/>
    <m/>
    <m/>
    <m/>
    <m/>
    <m/>
    <n v="12"/>
    <n v="14"/>
    <x v="8"/>
    <n v="2025"/>
    <n v="-6"/>
    <n v="4"/>
  </r>
  <r>
    <d v="2025-03-21T00:00:00"/>
    <s v="WM2"/>
    <x v="680"/>
    <x v="3"/>
    <d v="2025-04-04T00:00:00"/>
    <n v="10"/>
    <d v="2025-03-24T00:00:00"/>
    <d v="2025-03-24T00:00:00"/>
    <d v="2025-03-24T00:00:00"/>
    <d v="2025-03-27T00:00:00"/>
    <n v="4"/>
    <x v="0"/>
    <m/>
    <m/>
    <m/>
    <m/>
    <m/>
    <n v="12"/>
    <n v="14"/>
    <x v="8"/>
    <n v="2025"/>
    <n v="-6"/>
    <n v="4"/>
  </r>
  <r>
    <d v="2025-03-21T00:00:00"/>
    <s v="WM2"/>
    <x v="681"/>
    <x v="3"/>
    <d v="2025-04-04T00:00:00"/>
    <n v="10"/>
    <d v="2025-03-24T00:00:00"/>
    <d v="2025-03-24T00:00:00"/>
    <d v="2025-03-24T00:00:00"/>
    <d v="2025-03-27T00:00:00"/>
    <n v="4"/>
    <x v="0"/>
    <m/>
    <m/>
    <m/>
    <m/>
    <m/>
    <n v="12"/>
    <n v="14"/>
    <x v="8"/>
    <n v="2025"/>
    <n v="-6"/>
    <n v="4"/>
  </r>
  <r>
    <d v="2025-03-21T00:00:00"/>
    <s v="ovd300"/>
    <x v="682"/>
    <x v="3"/>
    <d v="2025-04-04T00:00:00"/>
    <n v="10"/>
    <d v="2025-03-24T00:00:00"/>
    <d v="2025-03-25T00:00:00"/>
    <d v="2025-03-25T00:00:00"/>
    <d v="2025-03-27T00:00:00"/>
    <n v="4"/>
    <x v="0"/>
    <m/>
    <s v="appearance fail"/>
    <m/>
    <m/>
    <m/>
    <n v="12"/>
    <n v="14"/>
    <x v="8"/>
    <n v="2025"/>
    <n v="-6"/>
    <n v="4"/>
  </r>
  <r>
    <d v="2025-03-21T00:00:00"/>
    <s v="OV140"/>
    <x v="683"/>
    <x v="3"/>
    <d v="2025-04-04T00:00:00"/>
    <n v="10"/>
    <d v="2025-03-24T00:00:00"/>
    <d v="2025-03-25T00:00:00"/>
    <d v="2025-03-25T00:00:00"/>
    <d v="2025-03-27T00:00:00"/>
    <n v="4"/>
    <x v="0"/>
    <m/>
    <s v="appearance fail"/>
    <m/>
    <m/>
    <m/>
    <n v="12"/>
    <n v="14"/>
    <x v="8"/>
    <n v="2025"/>
    <n v="-6"/>
    <n v="4"/>
  </r>
  <r>
    <d v="2025-03-21T00:00:00"/>
    <s v="OVB3"/>
    <x v="684"/>
    <x v="3"/>
    <d v="2025-04-04T00:00:00"/>
    <n v="10"/>
    <d v="2025-03-24T00:00:00"/>
    <d v="2025-03-25T00:00:00"/>
    <d v="2025-03-26T00:00:00"/>
    <d v="2025-03-26T00:00:00"/>
    <n v="3"/>
    <x v="0"/>
    <m/>
    <m/>
    <m/>
    <m/>
    <m/>
    <n v="12"/>
    <n v="14"/>
    <x v="8"/>
    <n v="2025"/>
    <n v="-7"/>
    <n v="3"/>
  </r>
  <r>
    <d v="2025-03-28T00:00:00"/>
    <s v="RFORM"/>
    <x v="685"/>
    <x v="1"/>
    <d v="2025-04-04T00:00:00"/>
    <n v="5"/>
    <d v="2025-03-31T00:00:00"/>
    <d v="2025-03-31T00:00:00"/>
    <d v="2025-03-31T00:00:00"/>
    <d v="2025-03-31T00:00:00"/>
    <n v="1"/>
    <x v="1"/>
    <d v="2025-03-31T00:00:00"/>
    <m/>
    <m/>
    <m/>
    <m/>
    <n v="13"/>
    <n v="14"/>
    <x v="12"/>
    <n v="2025"/>
    <n v="-4"/>
    <n v="1"/>
  </r>
  <r>
    <d v="2025-03-28T00:00:00"/>
    <s v="RFORM"/>
    <x v="686"/>
    <x v="1"/>
    <d v="2025-04-04T00:00:00"/>
    <n v="5"/>
    <d v="2025-03-31T00:00:00"/>
    <d v="2025-03-31T00:00:00"/>
    <d v="2025-03-31T00:00:00"/>
    <d v="2025-03-31T00:00:00"/>
    <n v="1"/>
    <x v="1"/>
    <d v="2025-03-31T00:00:00"/>
    <m/>
    <m/>
    <m/>
    <m/>
    <n v="13"/>
    <n v="14"/>
    <x v="12"/>
    <n v="2025"/>
    <n v="-4"/>
    <n v="1"/>
  </r>
  <r>
    <d v="2025-03-28T00:00:00"/>
    <s v="RPROT"/>
    <x v="687"/>
    <x v="1"/>
    <d v="2025-04-04T00:00:00"/>
    <n v="5"/>
    <d v="2025-03-31T00:00:00"/>
    <d v="2025-03-31T00:00:00"/>
    <d v="2025-03-31T00:00:00"/>
    <d v="2025-03-31T00:00:00"/>
    <n v="1"/>
    <x v="0"/>
    <m/>
    <m/>
    <m/>
    <m/>
    <m/>
    <n v="13"/>
    <n v="14"/>
    <x v="12"/>
    <n v="2025"/>
    <n v="-4"/>
    <n v="1"/>
  </r>
  <r>
    <d v="2025-03-17T00:00:00"/>
    <s v="WAP30"/>
    <x v="688"/>
    <x v="4"/>
    <d v="2025-04-07T00:00:00"/>
    <n v="15"/>
    <m/>
    <d v="2025-03-20T00:00:00"/>
    <d v="2025-03-24T00:00:00"/>
    <d v="2025-03-24T00:00:00"/>
    <n v="5"/>
    <x v="0"/>
    <m/>
    <m/>
    <m/>
    <m/>
    <m/>
    <n v="12"/>
    <n v="15"/>
    <x v="8"/>
    <n v="2025"/>
    <n v="-10"/>
    <n v="5"/>
  </r>
  <r>
    <d v="2025-03-17T00:00:00"/>
    <s v="wapsQ"/>
    <x v="689"/>
    <x v="4"/>
    <d v="2025-04-07T00:00:00"/>
    <n v="15"/>
    <m/>
    <m/>
    <m/>
    <d v="2025-03-28T00:00:00"/>
    <n v="9"/>
    <x v="0"/>
    <m/>
    <m/>
    <m/>
    <m/>
    <m/>
    <n v="12"/>
    <n v="15"/>
    <x v="8"/>
    <n v="2025"/>
    <n v="-6"/>
    <n v="9"/>
  </r>
  <r>
    <d v="2025-03-24T00:00:00"/>
    <s v="WV52"/>
    <x v="690"/>
    <x v="3"/>
    <d v="2025-04-07T00:00:00"/>
    <n v="10"/>
    <d v="2025-03-25T00:00:00"/>
    <d v="2025-03-25T00:00:00"/>
    <d v="2025-03-25T00:00:00"/>
    <d v="2025-03-27T00:00:00"/>
    <n v="3"/>
    <x v="0"/>
    <m/>
    <s v="pH fail"/>
    <m/>
    <m/>
    <m/>
    <n v="13"/>
    <n v="15"/>
    <x v="8"/>
    <n v="2025"/>
    <n v="-7"/>
    <n v="3"/>
  </r>
  <r>
    <d v="2025-03-24T00:00:00"/>
    <s v="wm4"/>
    <x v="691"/>
    <x v="3"/>
    <d v="2025-04-07T00:00:00"/>
    <n v="10"/>
    <d v="2025-03-25T00:00:00"/>
    <d v="2025-03-25T00:00:00"/>
    <d v="2025-04-01T00:00:00"/>
    <d v="2025-04-01T00:00:00"/>
    <n v="6"/>
    <x v="0"/>
    <m/>
    <m/>
    <m/>
    <m/>
    <m/>
    <n v="13"/>
    <n v="15"/>
    <x v="12"/>
    <n v="2025"/>
    <n v="-4"/>
    <n v="6"/>
  </r>
  <r>
    <d v="2025-03-24T00:00:00"/>
    <s v="RTYLT"/>
    <x v="692"/>
    <x v="2"/>
    <d v="2025-04-07T00:00:00"/>
    <n v="10"/>
    <d v="2025-03-25T00:00:00"/>
    <d v="2025-03-25T00:00:00"/>
    <d v="2025-03-28T00:00:00"/>
    <d v="2025-03-28T00:00:00"/>
    <m/>
    <x v="1"/>
    <d v="2025-03-31T00:00:00"/>
    <m/>
    <m/>
    <m/>
    <m/>
    <n v="13"/>
    <n v="15"/>
    <x v="8"/>
    <n v="2025"/>
    <s v=""/>
    <n v="4"/>
  </r>
  <r>
    <d v="2025-03-24T00:00:00"/>
    <s v="ova300"/>
    <x v="693"/>
    <x v="3"/>
    <d v="2025-04-07T00:00:00"/>
    <n v="10"/>
    <d v="2025-03-25T00:00:00"/>
    <d v="2025-03-25T00:00:00"/>
    <d v="2025-03-26T00:00:00"/>
    <d v="2025-03-26T00:00:00"/>
    <n v="2"/>
    <x v="0"/>
    <m/>
    <m/>
    <m/>
    <m/>
    <m/>
    <n v="13"/>
    <n v="15"/>
    <x v="8"/>
    <n v="2025"/>
    <n v="-8"/>
    <n v="2"/>
  </r>
  <r>
    <d v="2025-03-24T00:00:00"/>
    <s v="wm4"/>
    <x v="694"/>
    <x v="3"/>
    <d v="2025-04-07T00:00:00"/>
    <n v="10"/>
    <d v="2025-03-25T00:00:00"/>
    <d v="2025-03-25T00:00:00"/>
    <d v="2025-03-25T00:00:00"/>
    <d v="2025-03-27T00:00:00"/>
    <n v="3"/>
    <x v="0"/>
    <m/>
    <m/>
    <m/>
    <m/>
    <m/>
    <n v="13"/>
    <n v="15"/>
    <x v="8"/>
    <n v="2025"/>
    <n v="-7"/>
    <n v="3"/>
  </r>
  <r>
    <d v="2025-03-31T00:00:00"/>
    <s v="Rpwa"/>
    <x v="477"/>
    <x v="1"/>
    <d v="2025-04-07T00:00:00"/>
    <n v="5"/>
    <d v="2025-03-31T00:00:00"/>
    <s v="NA"/>
    <s v="NA"/>
    <d v="2025-03-31T00:00:00"/>
    <n v="0"/>
    <x v="0"/>
    <m/>
    <m/>
    <m/>
    <m/>
    <m/>
    <n v="14"/>
    <n v="15"/>
    <x v="12"/>
    <n v="2025"/>
    <n v="-5"/>
    <n v="0"/>
  </r>
  <r>
    <d v="2025-03-18T00:00:00"/>
    <s v="WD20"/>
    <x v="695"/>
    <x v="4"/>
    <d v="2025-04-08T00:00:00"/>
    <n v="15"/>
    <m/>
    <m/>
    <m/>
    <d v="2025-04-08T00:00:00"/>
    <n v="15"/>
    <x v="0"/>
    <m/>
    <s v="OOS"/>
    <m/>
    <s v="OOS"/>
    <m/>
    <n v="12"/>
    <n v="15"/>
    <x v="15"/>
    <n v="2025"/>
    <n v="0"/>
    <n v="15"/>
  </r>
  <r>
    <d v="2025-03-18T00:00:00"/>
    <s v="WD20"/>
    <x v="696"/>
    <x v="4"/>
    <d v="2025-04-08T00:00:00"/>
    <n v="15"/>
    <m/>
    <d v="2025-03-21T00:00:00"/>
    <d v="2025-03-24T00:00:00"/>
    <d v="2025-03-24T00:00:00"/>
    <n v="4"/>
    <x v="0"/>
    <m/>
    <m/>
    <m/>
    <m/>
    <m/>
    <n v="12"/>
    <n v="15"/>
    <x v="8"/>
    <n v="2025"/>
    <n v="-11"/>
    <n v="4"/>
  </r>
  <r>
    <d v="2025-03-18T00:00:00"/>
    <s v="WD20"/>
    <x v="697"/>
    <x v="4"/>
    <d v="2025-04-08T00:00:00"/>
    <n v="15"/>
    <m/>
    <d v="2025-03-21T00:00:00"/>
    <d v="2025-03-24T00:00:00"/>
    <d v="2025-03-24T00:00:00"/>
    <n v="4"/>
    <x v="0"/>
    <m/>
    <m/>
    <m/>
    <m/>
    <m/>
    <n v="12"/>
    <n v="15"/>
    <x v="8"/>
    <n v="2025"/>
    <n v="-11"/>
    <n v="4"/>
  </r>
  <r>
    <d v="2025-03-18T00:00:00"/>
    <s v="WD20"/>
    <x v="698"/>
    <x v="4"/>
    <d v="2025-04-08T00:00:00"/>
    <n v="15"/>
    <m/>
    <d v="2025-03-21T00:00:00"/>
    <d v="2025-03-24T00:00:00"/>
    <d v="2025-03-24T00:00:00"/>
    <n v="4"/>
    <x v="0"/>
    <m/>
    <m/>
    <m/>
    <m/>
    <m/>
    <n v="12"/>
    <n v="15"/>
    <x v="8"/>
    <n v="2025"/>
    <n v="-11"/>
    <n v="4"/>
  </r>
  <r>
    <d v="2025-03-18T00:00:00"/>
    <s v="wtld"/>
    <x v="699"/>
    <x v="4"/>
    <d v="2025-04-08T00:00:00"/>
    <n v="15"/>
    <m/>
    <s v="28-mar-2025"/>
    <d v="2025-04-01T00:00:00"/>
    <d v="2025-04-01T00:00:00"/>
    <n v="10"/>
    <x v="0"/>
    <m/>
    <m/>
    <m/>
    <m/>
    <m/>
    <n v="12"/>
    <n v="15"/>
    <x v="12"/>
    <n v="2025"/>
    <n v="-5"/>
    <n v="10"/>
  </r>
  <r>
    <d v="2025-03-25T00:00:00"/>
    <s v="OVES"/>
    <x v="700"/>
    <x v="3"/>
    <d v="2025-04-08T00:00:00"/>
    <n v="10"/>
    <d v="2025-03-25T00:00:00"/>
    <d v="2025-03-25T00:00:00"/>
    <d v="2025-04-01T00:00:00"/>
    <d v="2025-04-01T00:00:00"/>
    <n v="5"/>
    <x v="0"/>
    <m/>
    <m/>
    <m/>
    <m/>
    <m/>
    <n v="13"/>
    <n v="15"/>
    <x v="12"/>
    <n v="2025"/>
    <n v="-5"/>
    <n v="5"/>
  </r>
  <r>
    <d v="2025-03-25T00:00:00"/>
    <s v="OACID"/>
    <x v="701"/>
    <x v="3"/>
    <d v="2025-04-08T00:00:00"/>
    <n v="10"/>
    <d v="2025-03-25T00:00:00"/>
    <d v="2025-03-26T00:00:00"/>
    <d v="2025-03-26T00:00:00"/>
    <d v="2025-03-27T00:00:00"/>
    <n v="2"/>
    <x v="0"/>
    <m/>
    <m/>
    <m/>
    <m/>
    <m/>
    <n v="13"/>
    <n v="15"/>
    <x v="8"/>
    <n v="2025"/>
    <n v="-8"/>
    <n v="2"/>
  </r>
  <r>
    <d v="2025-03-25T00:00:00"/>
    <s v="oacid"/>
    <x v="702"/>
    <x v="3"/>
    <d v="2025-04-08T00:00:00"/>
    <n v="10"/>
    <d v="2025-03-26T00:00:00"/>
    <d v="2025-03-26T00:00:00"/>
    <d v="2025-04-01T00:00:00"/>
    <d v="2025-04-01T00:00:00"/>
    <n v="5"/>
    <x v="0"/>
    <m/>
    <m/>
    <m/>
    <m/>
    <m/>
    <n v="13"/>
    <n v="15"/>
    <x v="12"/>
    <n v="2025"/>
    <n v="-5"/>
    <n v="5"/>
  </r>
  <r>
    <d v="2025-03-19T00:00:00"/>
    <s v="WTLD"/>
    <x v="703"/>
    <x v="4"/>
    <d v="2025-04-09T00:00:00"/>
    <n v="15"/>
    <m/>
    <s v="28-mar-2025"/>
    <d v="2025-04-01T00:00:00"/>
    <d v="2025-04-01T00:00:00"/>
    <n v="9"/>
    <x v="0"/>
    <m/>
    <m/>
    <m/>
    <m/>
    <m/>
    <n v="12"/>
    <n v="15"/>
    <x v="12"/>
    <n v="2025"/>
    <n v="-6"/>
    <n v="9"/>
  </r>
  <r>
    <d v="2025-03-19T00:00:00"/>
    <s v="wd50"/>
    <x v="704"/>
    <x v="4"/>
    <d v="2025-04-09T00:00:00"/>
    <n v="15"/>
    <d v="2025-03-20T00:00:00"/>
    <d v="2025-03-25T00:00:00"/>
    <d v="2025-03-28T00:00:00"/>
    <d v="2025-03-28T00:00:00"/>
    <n v="7"/>
    <x v="0"/>
    <m/>
    <m/>
    <m/>
    <m/>
    <m/>
    <n v="12"/>
    <n v="15"/>
    <x v="8"/>
    <n v="2025"/>
    <n v="-8"/>
    <n v="7"/>
  </r>
  <r>
    <d v="2025-03-26T00:00:00"/>
    <s v="RGENT"/>
    <x v="705"/>
    <x v="2"/>
    <d v="2025-04-09T00:00:00"/>
    <n v="10"/>
    <d v="2025-03-27T00:00:00"/>
    <d v="2025-04-04T00:00:00"/>
    <d v="2025-04-04T00:00:00"/>
    <d v="2025-04-04T00:00:00"/>
    <n v="7"/>
    <x v="1"/>
    <d v="2025-04-03T00:00:00"/>
    <m/>
    <m/>
    <m/>
    <m/>
    <n v="13"/>
    <n v="15"/>
    <x v="12"/>
    <n v="2025"/>
    <n v="-3"/>
    <n v="7"/>
  </r>
  <r>
    <d v="2025-03-26T00:00:00"/>
    <s v="RGENT"/>
    <x v="706"/>
    <x v="2"/>
    <d v="2025-04-09T00:00:00"/>
    <n v="10"/>
    <d v="2025-03-27T00:00:00"/>
    <d v="2025-04-04T00:00:00"/>
    <d v="2025-04-04T00:00:00"/>
    <d v="2025-04-04T00:00:00"/>
    <n v="7"/>
    <x v="1"/>
    <d v="2025-04-03T00:00:00"/>
    <m/>
    <m/>
    <m/>
    <m/>
    <n v="13"/>
    <n v="15"/>
    <x v="12"/>
    <n v="2025"/>
    <n v="-3"/>
    <n v="7"/>
  </r>
  <r>
    <d v="2025-03-26T00:00:00"/>
    <s v="OEU"/>
    <x v="707"/>
    <x v="3"/>
    <d v="2025-04-09T00:00:00"/>
    <n v="10"/>
    <d v="2025-03-27T00:00:00"/>
    <d v="2025-03-28T00:00:00"/>
    <d v="2025-03-28T00:00:00"/>
    <d v="2025-03-31T00:00:00"/>
    <n v="3"/>
    <x v="0"/>
    <m/>
    <m/>
    <m/>
    <m/>
    <m/>
    <n v="13"/>
    <n v="15"/>
    <x v="12"/>
    <n v="2025"/>
    <n v="-7"/>
    <n v="3"/>
  </r>
  <r>
    <d v="2025-03-26T00:00:00"/>
    <s v="RERYT"/>
    <x v="708"/>
    <x v="2"/>
    <d v="2025-04-09T00:00:00"/>
    <n v="10"/>
    <d v="2025-03-27T00:00:00"/>
    <d v="2025-04-01T00:00:00"/>
    <d v="2025-04-01T00:00:00"/>
    <d v="2025-04-09T00:00:00"/>
    <n v="10"/>
    <x v="0"/>
    <m/>
    <s v="02apr: afwijking in materiaal gezien bij oplossen, opnieuw bemonsteren en analyseren"/>
    <m/>
    <m/>
    <m/>
    <n v="13"/>
    <n v="15"/>
    <x v="15"/>
    <n v="2025"/>
    <n v="0"/>
    <n v="10"/>
  </r>
  <r>
    <d v="2025-03-26T00:00:00"/>
    <s v="RAMPR"/>
    <x v="709"/>
    <x v="2"/>
    <d v="2025-04-09T00:00:00"/>
    <n v="10"/>
    <d v="2025-03-27T00:00:00"/>
    <d v="2025-04-02T00:00:00"/>
    <d v="2025-04-02T00:00:00"/>
    <d v="2025-04-02T00:00:00"/>
    <n v="5"/>
    <x v="0"/>
    <m/>
    <m/>
    <m/>
    <m/>
    <m/>
    <n v="13"/>
    <n v="15"/>
    <x v="12"/>
    <n v="2025"/>
    <n v="-5"/>
    <n v="5"/>
  </r>
  <r>
    <d v="2025-03-20T00:00:00"/>
    <s v="wd20"/>
    <x v="710"/>
    <x v="4"/>
    <d v="2025-04-10T00:00:00"/>
    <n v="15"/>
    <d v="2025-03-21T00:00:00"/>
    <d v="2025-03-24T00:00:00"/>
    <d v="2025-03-26T00:00:00"/>
    <d v="2025-03-26T00:00:00"/>
    <n v="4"/>
    <x v="0"/>
    <m/>
    <m/>
    <m/>
    <m/>
    <m/>
    <n v="12"/>
    <n v="15"/>
    <x v="8"/>
    <n v="2025"/>
    <n v="-11"/>
    <n v="4"/>
  </r>
  <r>
    <d v="2025-03-20T00:00:00"/>
    <s v="wdc"/>
    <x v="711"/>
    <x v="4"/>
    <d v="2025-04-10T00:00:00"/>
    <n v="15"/>
    <d v="2025-03-21T00:00:00"/>
    <d v="2025-03-26T00:00:00"/>
    <d v="2025-04-02T00:00:00"/>
    <d v="2025-04-02T00:00:00"/>
    <n v="9"/>
    <x v="1"/>
    <s v="ASAP"/>
    <s v="OOS"/>
    <m/>
    <m/>
    <m/>
    <n v="12"/>
    <n v="15"/>
    <x v="12"/>
    <n v="2025"/>
    <n v="-6"/>
    <n v="9"/>
  </r>
  <r>
    <d v="2025-03-27T00:00:00"/>
    <s v="OVB"/>
    <x v="712"/>
    <x v="3"/>
    <d v="2025-04-10T00:00:00"/>
    <n v="10"/>
    <d v="2025-03-28T00:00:00"/>
    <d v="2025-03-28T00:00:00"/>
    <d v="2025-03-28T00:00:00"/>
    <d v="2025-03-31T00:00:00"/>
    <n v="2"/>
    <x v="0"/>
    <m/>
    <m/>
    <m/>
    <m/>
    <m/>
    <n v="13"/>
    <n v="15"/>
    <x v="12"/>
    <n v="2025"/>
    <n v="-8"/>
    <n v="2"/>
  </r>
  <r>
    <d v="2025-03-27T00:00:00"/>
    <s v="ov140"/>
    <x v="713"/>
    <x v="3"/>
    <d v="2025-04-10T00:00:00"/>
    <n v="10"/>
    <d v="2025-03-28T00:00:00"/>
    <d v="2025-03-28T00:00:00"/>
    <d v="2025-03-28T00:00:00"/>
    <d v="2025-03-31T00:00:00"/>
    <n v="2"/>
    <x v="0"/>
    <m/>
    <m/>
    <m/>
    <m/>
    <m/>
    <n v="13"/>
    <n v="15"/>
    <x v="12"/>
    <n v="2025"/>
    <n v="-8"/>
    <n v="2"/>
  </r>
  <r>
    <d v="2025-03-27T00:00:00"/>
    <s v="RAMPR"/>
    <x v="714"/>
    <x v="2"/>
    <d v="2025-04-10T00:00:00"/>
    <n v="10"/>
    <d v="2025-03-28T00:00:00"/>
    <d v="2025-04-02T00:00:00"/>
    <d v="2025-04-02T00:00:00"/>
    <d v="2025-04-02T00:00:00"/>
    <n v="4"/>
    <x v="0"/>
    <m/>
    <m/>
    <m/>
    <m/>
    <m/>
    <n v="13"/>
    <n v="15"/>
    <x v="12"/>
    <n v="2025"/>
    <n v="-6"/>
    <n v="4"/>
  </r>
  <r>
    <d v="2025-03-21T00:00:00"/>
    <s v="WNE70"/>
    <x v="715"/>
    <x v="4"/>
    <d v="2025-04-11T00:00:00"/>
    <n v="15"/>
    <d v="2025-03-24T00:00:00"/>
    <d v="2025-04-11T00:00:00"/>
    <d v="2025-04-11T00:00:00"/>
    <d v="2025-04-11T00:00:00"/>
    <n v="15"/>
    <x v="0"/>
    <m/>
    <m/>
    <m/>
    <m/>
    <m/>
    <n v="12"/>
    <n v="15"/>
    <x v="15"/>
    <n v="2025"/>
    <n v="0"/>
    <n v="15"/>
  </r>
  <r>
    <d v="2025-03-21T00:00:00"/>
    <s v="wnov"/>
    <x v="716"/>
    <x v="4"/>
    <d v="2025-04-11T00:00:00"/>
    <n v="15"/>
    <d v="2025-03-24T00:00:00"/>
    <d v="2025-03-27T00:00:00"/>
    <d v="2025-03-28T00:00:00"/>
    <d v="2025-03-28T00:00:00"/>
    <n v="5"/>
    <x v="0"/>
    <m/>
    <m/>
    <m/>
    <m/>
    <m/>
    <n v="12"/>
    <n v="15"/>
    <x v="8"/>
    <n v="2025"/>
    <n v="-10"/>
    <n v="5"/>
  </r>
  <r>
    <d v="2025-03-21T00:00:00"/>
    <s v="wnov"/>
    <x v="717"/>
    <x v="4"/>
    <d v="2025-04-11T00:00:00"/>
    <n v="15"/>
    <d v="2025-03-24T00:00:00"/>
    <d v="2025-03-27T00:00:00"/>
    <d v="2025-03-28T00:00:00"/>
    <d v="2025-03-28T00:00:00"/>
    <n v="5"/>
    <x v="0"/>
    <m/>
    <m/>
    <m/>
    <m/>
    <m/>
    <n v="12"/>
    <n v="15"/>
    <x v="8"/>
    <n v="2025"/>
    <n v="-10"/>
    <n v="5"/>
  </r>
  <r>
    <d v="2025-03-28T00:00:00"/>
    <s v="mdd4"/>
    <x v="718"/>
    <x v="5"/>
    <d v="2025-04-11T00:00:00"/>
    <n v="10"/>
    <d v="2025-03-31T00:00:00"/>
    <d v="2025-03-31T00:00:00"/>
    <m/>
    <d v="2025-04-23T00:00:00"/>
    <n v="17"/>
    <x v="0"/>
    <m/>
    <s v="productieprotocol niet bij QC, opgevraagd door QC bij Ab 23apr"/>
    <m/>
    <s v="Process"/>
    <m/>
    <n v="13"/>
    <n v="15"/>
    <x v="11"/>
    <n v="2025"/>
    <n v="7"/>
    <n v="17"/>
  </r>
  <r>
    <d v="2025-03-28T00:00:00"/>
    <s v="OCA"/>
    <x v="719"/>
    <x v="3"/>
    <d v="2025-04-11T00:00:00"/>
    <n v="10"/>
    <d v="2025-03-31T00:00:00"/>
    <d v="2025-03-31T00:00:00"/>
    <d v="2025-04-02T00:00:00"/>
    <d v="2025-04-02T00:00:00"/>
    <n v="3"/>
    <x v="0"/>
    <m/>
    <m/>
    <m/>
    <m/>
    <m/>
    <n v="13"/>
    <n v="15"/>
    <x v="12"/>
    <n v="2025"/>
    <n v="-7"/>
    <n v="3"/>
  </r>
  <r>
    <d v="2025-03-28T00:00:00"/>
    <s v="mdd4"/>
    <x v="720"/>
    <x v="5"/>
    <d v="2025-04-11T00:00:00"/>
    <n v="10"/>
    <d v="2025-03-31T00:00:00"/>
    <d v="2025-03-31T00:00:00"/>
    <d v="2025-03-31T00:00:00"/>
    <d v="2025-04-10T00:00:00"/>
    <n v="9"/>
    <x v="0"/>
    <m/>
    <s v="productieprotocol niet bij QC, opgevraagd bij Herbert 07apr, ontvangen 10apr"/>
    <m/>
    <m/>
    <m/>
    <n v="13"/>
    <n v="15"/>
    <x v="15"/>
    <n v="2025"/>
    <n v="-1"/>
    <n v="9"/>
  </r>
  <r>
    <d v="2025-03-24T00:00:00"/>
    <s v="WO40"/>
    <x v="721"/>
    <x v="4"/>
    <d v="2025-04-14T00:00:00"/>
    <n v="15"/>
    <d v="2025-03-25T00:00:00"/>
    <d v="2025-03-25T00:00:00"/>
    <d v="2025-03-28T00:00:00"/>
    <d v="2025-03-28T00:00:00"/>
    <n v="4"/>
    <x v="0"/>
    <m/>
    <m/>
    <m/>
    <m/>
    <m/>
    <n v="13"/>
    <n v="16"/>
    <x v="8"/>
    <n v="2025"/>
    <n v="-11"/>
    <n v="4"/>
  </r>
  <r>
    <d v="2025-03-31T00:00:00"/>
    <s v="OCA"/>
    <x v="722"/>
    <x v="3"/>
    <d v="2025-04-14T00:00:00"/>
    <n v="10"/>
    <d v="2025-03-31T00:00:00"/>
    <d v="2025-03-31T00:00:00"/>
    <d v="2025-04-01T00:00:00"/>
    <d v="2025-04-01T00:00:00"/>
    <n v="1"/>
    <x v="0"/>
    <m/>
    <m/>
    <m/>
    <m/>
    <m/>
    <n v="14"/>
    <n v="16"/>
    <x v="12"/>
    <n v="2025"/>
    <n v="-9"/>
    <n v="1"/>
  </r>
  <r>
    <d v="2025-03-31T00:00:00"/>
    <s v="OVC20"/>
    <x v="723"/>
    <x v="3"/>
    <d v="2025-04-14T00:00:00"/>
    <n v="10"/>
    <d v="2025-03-31T00:00:00"/>
    <d v="2025-03-31T00:00:00"/>
    <d v="2025-04-01T00:00:00"/>
    <d v="2025-04-01T00:00:00"/>
    <n v="1"/>
    <x v="0"/>
    <m/>
    <m/>
    <m/>
    <m/>
    <m/>
    <n v="14"/>
    <n v="16"/>
    <x v="12"/>
    <n v="2025"/>
    <n v="-9"/>
    <n v="1"/>
  </r>
  <r>
    <d v="2025-03-25T00:00:00"/>
    <s v="WO"/>
    <x v="724"/>
    <x v="4"/>
    <d v="2025-04-15T00:00:00"/>
    <n v="15"/>
    <d v="2025-03-26T00:00:00"/>
    <d v="2025-04-01T00:00:00"/>
    <d v="2025-04-02T00:00:00"/>
    <d v="2025-04-02T00:00:00"/>
    <n v="6"/>
    <x v="0"/>
    <m/>
    <m/>
    <m/>
    <m/>
    <m/>
    <n v="13"/>
    <n v="16"/>
    <x v="12"/>
    <n v="2025"/>
    <n v="-9"/>
    <n v="6"/>
  </r>
  <r>
    <d v="2025-03-25T00:00:00"/>
    <s v="WNOV"/>
    <x v="725"/>
    <x v="4"/>
    <d v="2025-04-15T00:00:00"/>
    <n v="15"/>
    <d v="2025-03-26T00:00:00"/>
    <d v="2025-04-01T00:00:00"/>
    <d v="2025-04-01T00:00:00"/>
    <d v="2025-04-01T00:00:00"/>
    <n v="5"/>
    <x v="0"/>
    <m/>
    <m/>
    <m/>
    <m/>
    <m/>
    <n v="13"/>
    <n v="16"/>
    <x v="12"/>
    <n v="2025"/>
    <n v="-10"/>
    <n v="5"/>
  </r>
  <r>
    <d v="2025-03-25T00:00:00"/>
    <s v="WNOV"/>
    <x v="726"/>
    <x v="4"/>
    <d v="2025-04-15T00:00:00"/>
    <n v="15"/>
    <d v="2025-03-26T00:00:00"/>
    <d v="2025-04-01T00:00:00"/>
    <d v="2025-04-01T00:00:00"/>
    <d v="2025-04-01T00:00:00"/>
    <n v="5"/>
    <x v="0"/>
    <m/>
    <m/>
    <m/>
    <m/>
    <m/>
    <n v="13"/>
    <n v="16"/>
    <x v="12"/>
    <n v="2025"/>
    <n v="-10"/>
    <n v="5"/>
  </r>
  <r>
    <d v="2025-03-25T00:00:00"/>
    <s v="WNOV"/>
    <x v="727"/>
    <x v="4"/>
    <d v="2025-04-15T00:00:00"/>
    <n v="15"/>
    <d v="2025-03-26T00:00:00"/>
    <d v="2025-04-01T00:00:00"/>
    <d v="2025-04-01T00:00:00"/>
    <d v="2025-04-01T00:00:00"/>
    <n v="5"/>
    <x v="0"/>
    <m/>
    <m/>
    <m/>
    <m/>
    <m/>
    <n v="13"/>
    <n v="16"/>
    <x v="12"/>
    <n v="2025"/>
    <n v="-10"/>
    <n v="5"/>
  </r>
  <r>
    <d v="2025-03-26T00:00:00"/>
    <s v="wc48"/>
    <x v="728"/>
    <x v="4"/>
    <d v="2025-04-16T00:00:00"/>
    <n v="15"/>
    <d v="2025-03-27T00:00:00"/>
    <d v="2025-04-15T00:00:00"/>
    <d v="2025-04-18T00:00:00"/>
    <d v="2025-04-18T00:00:00"/>
    <n v="17"/>
    <x v="1"/>
    <d v="2025-04-25T00:00:00"/>
    <s v="OOS"/>
    <m/>
    <s v="OOS"/>
    <m/>
    <n v="13"/>
    <n v="16"/>
    <x v="14"/>
    <n v="2025"/>
    <n v="2"/>
    <n v="17"/>
  </r>
  <r>
    <d v="2025-03-26T00:00:00"/>
    <s v="wcoes"/>
    <x v="729"/>
    <x v="4"/>
    <d v="2025-04-16T00:00:00"/>
    <n v="15"/>
    <d v="2025-03-27T00:00:00"/>
    <d v="2025-04-03T00:00:00"/>
    <d v="2025-04-04T00:00:00"/>
    <d v="2025-04-04T00:00:00"/>
    <n v="7"/>
    <x v="1"/>
    <d v="2025-04-08T00:00:00"/>
    <m/>
    <m/>
    <m/>
    <m/>
    <n v="13"/>
    <n v="16"/>
    <x v="12"/>
    <n v="2025"/>
    <n v="-8"/>
    <n v="7"/>
  </r>
  <r>
    <d v="2025-03-26T00:00:00"/>
    <s v="WDG"/>
    <x v="730"/>
    <x v="4"/>
    <d v="2025-04-16T00:00:00"/>
    <n v="15"/>
    <d v="2025-03-27T00:00:00"/>
    <d v="2025-04-18T00:00:00"/>
    <d v="2025-04-22T00:00:00"/>
    <d v="2025-04-22T00:00:00"/>
    <n v="18"/>
    <x v="0"/>
    <m/>
    <s v="Analysis too late planned due to gentamycin issues"/>
    <m/>
    <m/>
    <m/>
    <n v="13"/>
    <n v="16"/>
    <x v="11"/>
    <n v="2025"/>
    <n v="3"/>
    <n v="18"/>
  </r>
  <r>
    <d v="2025-03-26T00:00:00"/>
    <s v="wcoes"/>
    <x v="731"/>
    <x v="4"/>
    <d v="2025-04-16T00:00:00"/>
    <n v="15"/>
    <d v="2025-03-27T00:00:00"/>
    <d v="2025-04-23T00:00:00"/>
    <d v="2025-04-23T00:00:00"/>
    <d v="2025-04-23T00:00:00"/>
    <n v="19"/>
    <x v="0"/>
    <m/>
    <s v="OOS-2025-036"/>
    <m/>
    <m/>
    <m/>
    <n v="13"/>
    <n v="16"/>
    <x v="11"/>
    <n v="2025"/>
    <n v="4"/>
    <n v="19"/>
  </r>
  <r>
    <d v="2025-03-26T00:00:00"/>
    <s v="WDG"/>
    <x v="732"/>
    <x v="4"/>
    <d v="2025-04-16T00:00:00"/>
    <n v="15"/>
    <d v="2025-03-27T00:00:00"/>
    <d v="2025-04-18T00:00:00"/>
    <d v="2025-04-22T00:00:00"/>
    <d v="2025-04-22T00:00:00"/>
    <n v="18"/>
    <x v="0"/>
    <m/>
    <s v="Analysis too late planned due to gentamycin issues"/>
    <m/>
    <m/>
    <m/>
    <n v="13"/>
    <n v="16"/>
    <x v="11"/>
    <n v="2025"/>
    <n v="3"/>
    <n v="18"/>
  </r>
  <r>
    <d v="2025-03-27T00:00:00"/>
    <s v="WCOES"/>
    <x v="733"/>
    <x v="4"/>
    <d v="2025-04-17T00:00:00"/>
    <n v="15"/>
    <d v="2025-03-28T00:00:00"/>
    <m/>
    <m/>
    <m/>
    <s v=""/>
    <x v="0"/>
    <m/>
    <s v="OOS"/>
    <m/>
    <s v="OOS"/>
    <s v="OOS - Analyse"/>
    <n v="13"/>
    <n v="16"/>
    <x v="16"/>
    <s v=""/>
    <s v=""/>
    <s v=""/>
  </r>
  <r>
    <d v="2025-03-27T00:00:00"/>
    <s v="wcoes"/>
    <x v="734"/>
    <x v="4"/>
    <d v="2025-04-17T00:00:00"/>
    <n v="15"/>
    <d v="2025-03-28T00:00:00"/>
    <m/>
    <m/>
    <m/>
    <s v=""/>
    <x v="0"/>
    <m/>
    <s v="OOS"/>
    <m/>
    <s v="OOS"/>
    <s v="OOS - Analyse"/>
    <n v="13"/>
    <n v="16"/>
    <x v="16"/>
    <s v=""/>
    <s v=""/>
    <s v=""/>
  </r>
  <r>
    <d v="2025-03-27T00:00:00"/>
    <s v="WSZT48"/>
    <x v="735"/>
    <x v="4"/>
    <d v="2025-04-17T00:00:00"/>
    <n v="15"/>
    <d v="2025-03-28T00:00:00"/>
    <d v="2025-04-16T00:00:00"/>
    <d v="2025-04-16T00:00:00"/>
    <d v="2025-04-16T00:00:00"/>
    <n v="14"/>
    <x v="0"/>
    <m/>
    <m/>
    <m/>
    <m/>
    <m/>
    <n v="13"/>
    <n v="16"/>
    <x v="14"/>
    <n v="2025"/>
    <n v="-1"/>
    <n v="14"/>
  </r>
  <r>
    <d v="2025-03-27T00:00:00"/>
    <s v="wszt48"/>
    <x v="736"/>
    <x v="4"/>
    <d v="2025-04-17T00:00:00"/>
    <n v="15"/>
    <d v="2025-03-28T00:00:00"/>
    <d v="2025-04-16T00:00:00"/>
    <d v="2025-04-16T00:00:00"/>
    <d v="2025-04-16T00:00:00"/>
    <n v="14"/>
    <x v="0"/>
    <m/>
    <m/>
    <m/>
    <m/>
    <m/>
    <n v="13"/>
    <n v="16"/>
    <x v="14"/>
    <n v="2025"/>
    <n v="-1"/>
    <n v="14"/>
  </r>
  <r>
    <d v="2025-03-31T00:00:00"/>
    <s v="WLSP"/>
    <x v="737"/>
    <x v="4"/>
    <d v="2025-04-22T00:00:00"/>
    <n v="15"/>
    <d v="2025-03-31T00:00:00"/>
    <d v="2025-04-17T00:00:00"/>
    <d v="2025-04-22T00:00:00"/>
    <d v="2025-04-22T00:00:00"/>
    <n v="15"/>
    <x v="0"/>
    <m/>
    <m/>
    <m/>
    <m/>
    <m/>
    <n v="14"/>
    <n v="17"/>
    <x v="11"/>
    <n v="2025"/>
    <n v="0"/>
    <n v="15"/>
  </r>
  <r>
    <d v="2025-03-31T00:00:00"/>
    <s v="oeu"/>
    <x v="738"/>
    <x v="3"/>
    <d v="2025-04-14T00:00:00"/>
    <n v="10"/>
    <d v="2025-04-01T00:00:00"/>
    <d v="2025-04-01T00:00:00"/>
    <d v="2025-04-02T00:00:00"/>
    <d v="2025-04-10T00:00:00"/>
    <n v="8"/>
    <x v="0"/>
    <m/>
    <m/>
    <m/>
    <m/>
    <m/>
    <n v="14"/>
    <n v="16"/>
    <x v="15"/>
    <n v="2025"/>
    <n v="-2"/>
    <n v="8"/>
  </r>
  <r>
    <d v="2025-03-31T00:00:00"/>
    <s v="WTLD"/>
    <x v="739"/>
    <x v="4"/>
    <d v="2025-04-22T00:00:00"/>
    <n v="15"/>
    <d v="2025-04-01T00:00:00"/>
    <d v="2025-04-04T00:00:00"/>
    <d v="2025-04-07T00:00:00"/>
    <d v="2025-04-07T00:00:00"/>
    <n v="5"/>
    <x v="0"/>
    <m/>
    <m/>
    <m/>
    <m/>
    <m/>
    <n v="14"/>
    <n v="17"/>
    <x v="15"/>
    <n v="2025"/>
    <n v="-10"/>
    <n v="5"/>
  </r>
  <r>
    <d v="2025-03-31T00:00:00"/>
    <s v="WTLD"/>
    <x v="740"/>
    <x v="4"/>
    <d v="2025-04-22T00:00:00"/>
    <n v="15"/>
    <d v="2025-04-01T00:00:00"/>
    <d v="2025-04-04T00:00:00"/>
    <d v="2025-04-07T00:00:00"/>
    <d v="2025-04-07T00:00:00"/>
    <n v="5"/>
    <x v="0"/>
    <m/>
    <m/>
    <m/>
    <m/>
    <m/>
    <n v="14"/>
    <n v="17"/>
    <x v="15"/>
    <n v="2025"/>
    <n v="-10"/>
    <n v="5"/>
  </r>
  <r>
    <d v="2025-03-31T00:00:00"/>
    <s v="WVC"/>
    <x v="741"/>
    <x v="3"/>
    <d v="2025-04-14T00:00:00"/>
    <n v="10"/>
    <d v="2025-04-01T00:00:00"/>
    <d v="2025-04-01T00:00:00"/>
    <d v="2025-04-02T00:00:00"/>
    <d v="2025-04-02T00:00:00"/>
    <n v="2"/>
    <x v="0"/>
    <m/>
    <m/>
    <m/>
    <m/>
    <m/>
    <n v="14"/>
    <n v="16"/>
    <x v="12"/>
    <n v="2025"/>
    <n v="-8"/>
    <n v="2"/>
  </r>
  <r>
    <d v="2025-03-31T00:00:00"/>
    <s v="wvc"/>
    <x v="742"/>
    <x v="3"/>
    <d v="2025-04-14T00:00:00"/>
    <n v="10"/>
    <d v="2025-04-01T00:00:00"/>
    <d v="2025-04-01T00:00:00"/>
    <d v="2025-04-02T00:00:00"/>
    <d v="2025-04-02T00:00:00"/>
    <n v="2"/>
    <x v="0"/>
    <m/>
    <m/>
    <m/>
    <m/>
    <m/>
    <n v="14"/>
    <n v="16"/>
    <x v="12"/>
    <n v="2025"/>
    <n v="-8"/>
    <n v="2"/>
  </r>
  <r>
    <d v="2025-03-31T00:00:00"/>
    <s v="MDD3"/>
    <x v="743"/>
    <x v="5"/>
    <d v="2025-04-14T00:00:00"/>
    <n v="10"/>
    <d v="2025-04-01T00:00:00"/>
    <d v="2025-04-01T00:00:00"/>
    <d v="2025-04-02T00:00:00"/>
    <d v="2025-04-10T00:00:00"/>
    <n v="8"/>
    <x v="0"/>
    <m/>
    <s v="productieprotocol niet bij QC, opgevraagd bij Herbert 07apr, ontvangen 10apr"/>
    <m/>
    <m/>
    <m/>
    <n v="14"/>
    <n v="16"/>
    <x v="15"/>
    <n v="2025"/>
    <n v="-2"/>
    <n v="8"/>
  </r>
  <r>
    <d v="2025-04-01T00:00:00"/>
    <s v="RLACT"/>
    <x v="744"/>
    <x v="1"/>
    <d v="2025-04-08T00:00:00"/>
    <n v="5"/>
    <d v="2025-04-01T00:00:00"/>
    <d v="2025-04-04T00:00:00"/>
    <d v="2025-04-07T00:00:00"/>
    <d v="2025-04-08T00:00:00"/>
    <n v="5"/>
    <x v="0"/>
    <m/>
    <m/>
    <m/>
    <m/>
    <m/>
    <n v="14"/>
    <n v="15"/>
    <x v="15"/>
    <n v="2025"/>
    <n v="0"/>
    <n v="5"/>
  </r>
  <r>
    <d v="2025-04-01T00:00:00"/>
    <s v="RLACT"/>
    <x v="745"/>
    <x v="1"/>
    <d v="2025-04-08T00:00:00"/>
    <n v="5"/>
    <d v="2025-04-01T00:00:00"/>
    <d v="2025-04-04T00:00:00"/>
    <d v="2025-04-07T00:00:00"/>
    <d v="2025-04-08T00:00:00"/>
    <n v="5"/>
    <x v="0"/>
    <m/>
    <m/>
    <m/>
    <m/>
    <m/>
    <n v="14"/>
    <n v="15"/>
    <x v="15"/>
    <n v="2025"/>
    <n v="0"/>
    <n v="5"/>
  </r>
  <r>
    <d v="2025-04-01T00:00:00"/>
    <s v="RLACT"/>
    <x v="746"/>
    <x v="1"/>
    <d v="2025-04-08T00:00:00"/>
    <n v="5"/>
    <d v="2025-04-01T00:00:00"/>
    <d v="2025-04-04T00:00:00"/>
    <d v="2025-04-07T00:00:00"/>
    <d v="2025-04-08T00:00:00"/>
    <n v="5"/>
    <x v="0"/>
    <m/>
    <m/>
    <m/>
    <m/>
    <m/>
    <n v="14"/>
    <n v="15"/>
    <x v="15"/>
    <n v="2025"/>
    <n v="0"/>
    <n v="5"/>
  </r>
  <r>
    <d v="2025-04-01T00:00:00"/>
    <s v="RLACT"/>
    <x v="747"/>
    <x v="1"/>
    <d v="2025-04-08T00:00:00"/>
    <n v="5"/>
    <d v="2025-04-01T00:00:00"/>
    <d v="2025-04-08T00:00:00"/>
    <d v="2025-04-08T00:00:00"/>
    <d v="2025-04-08T00:00:00"/>
    <n v="5"/>
    <x v="0"/>
    <m/>
    <m/>
    <m/>
    <m/>
    <m/>
    <n v="14"/>
    <n v="15"/>
    <x v="15"/>
    <n v="2025"/>
    <n v="0"/>
    <n v="5"/>
  </r>
  <r>
    <d v="2025-04-01T00:00:00"/>
    <s v="RLACT"/>
    <x v="748"/>
    <x v="1"/>
    <d v="2025-04-08T00:00:00"/>
    <n v="5"/>
    <d v="2025-04-01T00:00:00"/>
    <d v="2025-04-08T00:00:00"/>
    <d v="2025-04-08T00:00:00"/>
    <d v="2025-04-08T00:00:00"/>
    <n v="5"/>
    <x v="0"/>
    <m/>
    <m/>
    <m/>
    <m/>
    <m/>
    <n v="14"/>
    <n v="15"/>
    <x v="15"/>
    <n v="2025"/>
    <n v="0"/>
    <n v="5"/>
  </r>
  <r>
    <d v="2025-04-01T00:00:00"/>
    <s v="RLACT"/>
    <x v="749"/>
    <x v="1"/>
    <d v="2025-04-08T00:00:00"/>
    <n v="5"/>
    <d v="2025-04-01T00:00:00"/>
    <d v="2025-04-08T00:00:00"/>
    <d v="2025-04-08T00:00:00"/>
    <d v="2025-04-08T00:00:00"/>
    <n v="5"/>
    <x v="0"/>
    <m/>
    <m/>
    <m/>
    <m/>
    <m/>
    <n v="14"/>
    <n v="15"/>
    <x v="15"/>
    <n v="2025"/>
    <n v="0"/>
    <n v="5"/>
  </r>
  <r>
    <d v="2025-03-25T00:00:00"/>
    <s v="OCOC"/>
    <x v="750"/>
    <x v="3"/>
    <d v="2025-04-08T00:00:00"/>
    <n v="10"/>
    <d v="2025-04-02T00:00:00"/>
    <d v="2025-03-25T00:00:00"/>
    <d v="2025-04-01T00:00:00"/>
    <d v="2025-04-01T00:00:00"/>
    <n v="5"/>
    <x v="0"/>
    <m/>
    <m/>
    <m/>
    <m/>
    <m/>
    <n v="13"/>
    <n v="15"/>
    <x v="12"/>
    <n v="2025"/>
    <n v="-5"/>
    <n v="5"/>
  </r>
  <r>
    <d v="2025-04-01T00:00:00"/>
    <s v="WVC"/>
    <x v="751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1T00:00:00"/>
    <s v="ocap"/>
    <x v="752"/>
    <x v="3"/>
    <d v="2025-04-15T00:00:00"/>
    <n v="10"/>
    <d v="2025-04-02T00:00:00"/>
    <d v="2025-04-07T00:00:00"/>
    <d v="2025-04-07T00:00:00"/>
    <d v="2025-04-07T00:00:00"/>
    <n v="4"/>
    <x v="0"/>
    <m/>
    <m/>
    <m/>
    <m/>
    <m/>
    <n v="14"/>
    <n v="16"/>
    <x v="15"/>
    <n v="2025"/>
    <n v="-6"/>
    <n v="4"/>
  </r>
  <r>
    <d v="2025-04-01T00:00:00"/>
    <s v="WVES"/>
    <x v="753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1T00:00:00"/>
    <s v="RVB1"/>
    <x v="754"/>
    <x v="1"/>
    <d v="2025-04-08T00:00:00"/>
    <n v="5"/>
    <d v="2025-04-02T00:00:00"/>
    <d v="2025-04-03T00:00:00"/>
    <d v="2025-04-04T00:00:00"/>
    <d v="2025-04-04T00:00:00"/>
    <n v="3"/>
    <x v="0"/>
    <m/>
    <m/>
    <m/>
    <m/>
    <m/>
    <n v="14"/>
    <n v="15"/>
    <x v="12"/>
    <n v="2025"/>
    <n v="-2"/>
    <n v="3"/>
  </r>
  <r>
    <d v="2025-04-01T00:00:00"/>
    <s v="RVB12"/>
    <x v="755"/>
    <x v="1"/>
    <d v="2025-04-08T00:00:00"/>
    <n v="5"/>
    <d v="2025-04-02T00:00:00"/>
    <d v="2025-04-02T00:00:00"/>
    <d v="2025-04-02T00:00:00"/>
    <d v="2025-04-02T00:00:00"/>
    <n v="1"/>
    <x v="0"/>
    <m/>
    <m/>
    <m/>
    <m/>
    <m/>
    <n v="14"/>
    <n v="15"/>
    <x v="12"/>
    <n v="2025"/>
    <n v="-4"/>
    <n v="1"/>
  </r>
  <r>
    <d v="2025-04-01T00:00:00"/>
    <s v="WV86"/>
    <x v="756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1T00:00:00"/>
    <s v="WVC"/>
    <x v="757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1T00:00:00"/>
    <s v="wvc"/>
    <x v="757"/>
    <x v="3"/>
    <d v="2025-04-15T00:00:00"/>
    <n v="10"/>
    <d v="2025-04-02T00:00:00"/>
    <d v="2025-04-03T00:00:00"/>
    <d v="2025-04-03T00:00:00"/>
    <d v="2025-04-03T00:00:00"/>
    <n v="2"/>
    <x v="0"/>
    <m/>
    <m/>
    <m/>
    <m/>
    <m/>
    <n v="14"/>
    <n v="16"/>
    <x v="12"/>
    <n v="2025"/>
    <n v="-8"/>
    <n v="2"/>
  </r>
  <r>
    <d v="2025-04-01T00:00:00"/>
    <s v="OV140"/>
    <x v="758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1T00:00:00"/>
    <s v="OV140"/>
    <x v="759"/>
    <x v="3"/>
    <d v="2025-04-15T00:00:00"/>
    <n v="10"/>
    <d v="2025-04-02T00:00:00"/>
    <d v="2025-04-02T00:00:00"/>
    <d v="2025-04-02T00:00:00"/>
    <d v="2025-04-07T00:00:00"/>
    <n v="4"/>
    <x v="0"/>
    <m/>
    <m/>
    <m/>
    <m/>
    <m/>
    <n v="14"/>
    <n v="16"/>
    <x v="15"/>
    <n v="2025"/>
    <n v="-6"/>
    <n v="4"/>
  </r>
  <r>
    <d v="2025-04-01T00:00:00"/>
    <s v="wvc"/>
    <x v="760"/>
    <x v="3"/>
    <d v="2025-04-15T00:00:00"/>
    <n v="10"/>
    <d v="2025-04-02T00:00:00"/>
    <d v="2025-04-02T00:00:00"/>
    <d v="2025-04-02T00:00:00"/>
    <d v="2025-04-03T00:00:00"/>
    <n v="2"/>
    <x v="0"/>
    <m/>
    <m/>
    <m/>
    <m/>
    <m/>
    <n v="14"/>
    <n v="16"/>
    <x v="12"/>
    <n v="2025"/>
    <n v="-8"/>
    <n v="2"/>
  </r>
  <r>
    <d v="2025-04-02T00:00:00"/>
    <s v="wm2"/>
    <x v="761"/>
    <x v="3"/>
    <d v="2025-04-16T00:00:00"/>
    <n v="10"/>
    <d v="2025-04-02T00:00:00"/>
    <d v="2025-04-03T00:00:00"/>
    <d v="2025-04-03T00:00:00"/>
    <d v="2025-04-07T00:00:00"/>
    <n v="3"/>
    <x v="0"/>
    <m/>
    <m/>
    <m/>
    <m/>
    <m/>
    <n v="14"/>
    <n v="16"/>
    <x v="15"/>
    <n v="2025"/>
    <n v="-7"/>
    <n v="3"/>
  </r>
  <r>
    <d v="2025-04-02T00:00:00"/>
    <s v="ROREO"/>
    <x v="762"/>
    <x v="1"/>
    <d v="2025-04-09T00:00:00"/>
    <n v="5"/>
    <d v="2025-04-02T00:00:00"/>
    <d v="2025-04-02T00:00:00"/>
    <d v="2025-04-02T00:00:00"/>
    <d v="2025-04-02T00:00:00"/>
    <n v="0"/>
    <x v="0"/>
    <m/>
    <m/>
    <m/>
    <m/>
    <m/>
    <n v="14"/>
    <n v="15"/>
    <x v="12"/>
    <n v="2025"/>
    <n v="-5"/>
    <n v="0"/>
  </r>
  <r>
    <d v="2025-04-02T00:00:00"/>
    <s v="oacid"/>
    <x v="763"/>
    <x v="3"/>
    <d v="2025-04-16T00:00:00"/>
    <n v="10"/>
    <d v="2025-04-03T00:00:00"/>
    <d v="2025-04-03T00:00:00"/>
    <d v="2025-04-03T00:00:00"/>
    <d v="2025-04-07T00:00:00"/>
    <n v="3"/>
    <x v="0"/>
    <m/>
    <m/>
    <m/>
    <m/>
    <m/>
    <n v="14"/>
    <n v="16"/>
    <x v="15"/>
    <n v="2025"/>
    <n v="-7"/>
    <n v="3"/>
  </r>
  <r>
    <d v="2025-04-02T00:00:00"/>
    <s v="wm2"/>
    <x v="764"/>
    <x v="3"/>
    <d v="2025-04-16T00:00:00"/>
    <n v="10"/>
    <d v="2025-04-03T00:00:00"/>
    <d v="2025-04-03T00:00:00"/>
    <d v="2025-04-03T00:00:00"/>
    <d v="2025-04-07T00:00:00"/>
    <n v="3"/>
    <x v="0"/>
    <m/>
    <m/>
    <m/>
    <m/>
    <m/>
    <n v="14"/>
    <n v="16"/>
    <x v="15"/>
    <n v="2025"/>
    <n v="-7"/>
    <n v="3"/>
  </r>
  <r>
    <d v="2025-04-02T00:00:00"/>
    <s v="RPROTL"/>
    <x v="765"/>
    <x v="1"/>
    <d v="2025-04-09T00:00:00"/>
    <n v="5"/>
    <d v="2025-04-03T00:00:00"/>
    <d v="2025-04-03T00:00:00"/>
    <d v="2025-04-03T00:00:00"/>
    <d v="2025-04-04T00:00:00"/>
    <n v="2"/>
    <x v="1"/>
    <d v="2025-04-04T00:00:00"/>
    <m/>
    <m/>
    <m/>
    <m/>
    <n v="14"/>
    <n v="15"/>
    <x v="12"/>
    <n v="2025"/>
    <n v="-3"/>
    <n v="2"/>
  </r>
  <r>
    <d v="2025-04-02T00:00:00"/>
    <s v="OACID"/>
    <x v="766"/>
    <x v="3"/>
    <d v="2025-04-16T00:00:00"/>
    <n v="10"/>
    <d v="2025-04-03T00:00:00"/>
    <d v="2025-04-03T00:00:00"/>
    <d v="2025-04-03T00:00:00"/>
    <d v="2025-04-07T00:00:00"/>
    <n v="3"/>
    <x v="0"/>
    <m/>
    <m/>
    <m/>
    <m/>
    <m/>
    <n v="14"/>
    <n v="16"/>
    <x v="15"/>
    <n v="2025"/>
    <n v="-7"/>
    <n v="3"/>
  </r>
  <r>
    <d v="2025-04-02T00:00:00"/>
    <s v="OACID"/>
    <x v="767"/>
    <x v="3"/>
    <d v="2025-04-16T00:00:00"/>
    <n v="10"/>
    <d v="2025-04-03T00:00:00"/>
    <d v="2025-04-03T00:00:00"/>
    <d v="2025-04-03T00:00:00"/>
    <d v="2025-04-07T00:00:00"/>
    <n v="3"/>
    <x v="0"/>
    <m/>
    <m/>
    <m/>
    <m/>
    <m/>
    <n v="14"/>
    <n v="16"/>
    <x v="15"/>
    <n v="2025"/>
    <n v="-7"/>
    <n v="3"/>
  </r>
  <r>
    <d v="2025-04-03T00:00:00"/>
    <s v="oaa"/>
    <x v="768"/>
    <x v="3"/>
    <d v="2025-04-17T00:00:00"/>
    <n v="10"/>
    <d v="2025-04-03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3T00:00:00"/>
    <s v="RPROA"/>
    <x v="769"/>
    <x v="1"/>
    <d v="2025-04-10T00:00:00"/>
    <n v="5"/>
    <d v="2025-04-03T00:00:00"/>
    <d v="2025-04-03T00:00:00"/>
    <d v="2025-04-07T00:00:00"/>
    <d v="2025-04-07T00:00:00"/>
    <n v="2"/>
    <x v="1"/>
    <d v="2025-04-08T00:00:00"/>
    <m/>
    <m/>
    <m/>
    <m/>
    <n v="14"/>
    <n v="15"/>
    <x v="15"/>
    <n v="2025"/>
    <n v="-3"/>
    <n v="2"/>
  </r>
  <r>
    <d v="2025-04-03T00:00:00"/>
    <s v="WVES"/>
    <x v="770"/>
    <x v="3"/>
    <d v="2025-04-17T00:00:00"/>
    <n v="10"/>
    <d v="2025-04-04T00:00:00"/>
    <d v="2025-04-03T00:00:00"/>
    <d v="2025-04-03T00:00:00"/>
    <d v="2025-04-07T00:00:00"/>
    <n v="2"/>
    <x v="0"/>
    <m/>
    <m/>
    <m/>
    <m/>
    <m/>
    <n v="14"/>
    <n v="16"/>
    <x v="15"/>
    <n v="2025"/>
    <n v="-8"/>
    <n v="2"/>
  </r>
  <r>
    <d v="2025-04-03T00:00:00"/>
    <s v="RVD3OF5"/>
    <x v="771"/>
    <x v="1"/>
    <d v="2025-04-10T00:00:00"/>
    <n v="5"/>
    <d v="2025-04-04T00:00:00"/>
    <d v="2025-04-03T00:00:00"/>
    <d v="2025-04-07T00:00:00"/>
    <d v="2025-04-07T00:00:00"/>
    <n v="2"/>
    <x v="0"/>
    <m/>
    <m/>
    <m/>
    <m/>
    <m/>
    <n v="14"/>
    <n v="15"/>
    <x v="15"/>
    <n v="2025"/>
    <n v="-3"/>
    <n v="2"/>
  </r>
  <r>
    <d v="2025-04-03T00:00:00"/>
    <s v="wm4"/>
    <x v="772"/>
    <x v="3"/>
    <d v="2025-04-17T00:00:00"/>
    <n v="10"/>
    <d v="2025-04-04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3T00:00:00"/>
    <s v="wm6"/>
    <x v="773"/>
    <x v="3"/>
    <d v="2025-04-17T00:00:00"/>
    <n v="10"/>
    <d v="2025-04-04T00:00:00"/>
    <d v="2025-04-04T00:00:00"/>
    <d v="2025-04-17T00:00:00"/>
    <d v="2025-04-17T00:00:00"/>
    <n v="10"/>
    <x v="0"/>
    <m/>
    <m/>
    <m/>
    <m/>
    <m/>
    <n v="14"/>
    <n v="16"/>
    <x v="14"/>
    <n v="2025"/>
    <n v="0"/>
    <n v="10"/>
  </r>
  <r>
    <d v="2025-04-03T00:00:00"/>
    <s v="RFOLI"/>
    <x v="774"/>
    <x v="1"/>
    <d v="2025-04-10T00:00:00"/>
    <n v="5"/>
    <d v="2025-04-04T00:00:00"/>
    <d v="2025-04-03T00:00:00"/>
    <d v="2025-04-07T00:00:00"/>
    <d v="2025-04-07T00:00:00"/>
    <n v="2"/>
    <x v="0"/>
    <m/>
    <m/>
    <m/>
    <m/>
    <m/>
    <n v="14"/>
    <n v="15"/>
    <x v="15"/>
    <n v="2025"/>
    <n v="-3"/>
    <n v="2"/>
  </r>
  <r>
    <d v="2025-04-03T00:00:00"/>
    <s v="RNICOF"/>
    <x v="775"/>
    <x v="2"/>
    <d v="2025-04-17T00:00:00"/>
    <n v="10"/>
    <d v="2025-04-04T00:00:00"/>
    <d v="2025-04-03T00:00:00"/>
    <d v="2025-04-07T00:00:00"/>
    <d v="2025-04-07T00:00:00"/>
    <n v="2"/>
    <x v="1"/>
    <d v="2025-04-09T00:00:00"/>
    <m/>
    <m/>
    <m/>
    <m/>
    <n v="14"/>
    <n v="16"/>
    <x v="15"/>
    <n v="2025"/>
    <n v="-8"/>
    <n v="2"/>
  </r>
  <r>
    <d v="2025-04-03T00:00:00"/>
    <s v="POM"/>
    <x v="776"/>
    <x v="0"/>
    <d v="2025-04-04T00:00:00"/>
    <n v="1"/>
    <d v="2025-04-04T00:00:00"/>
    <s v="NA"/>
    <s v="NA"/>
    <d v="2025-04-04T00:00:00"/>
    <n v="1"/>
    <x v="0"/>
    <m/>
    <m/>
    <m/>
    <m/>
    <m/>
    <n v="14"/>
    <n v="14"/>
    <x v="12"/>
    <n v="2025"/>
    <n v="0"/>
    <n v="1"/>
  </r>
  <r>
    <d v="2025-04-03T00:00:00"/>
    <s v="oca"/>
    <x v="777"/>
    <x v="3"/>
    <d v="2025-04-17T00:00:00"/>
    <n v="10"/>
    <d v="2025-04-04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3T00:00:00"/>
    <s v="wm6"/>
    <x v="778"/>
    <x v="3"/>
    <d v="2025-04-17T00:00:00"/>
    <n v="10"/>
    <d v="2025-04-04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3T00:00:00"/>
    <s v="RVEP"/>
    <x v="779"/>
    <x v="1"/>
    <d v="2025-04-10T00:00:00"/>
    <n v="5"/>
    <d v="2025-04-04T00:00:00"/>
    <d v="2025-04-04T00:00:00"/>
    <d v="2025-04-04T00:00:00"/>
    <d v="2025-04-04T00:00:00"/>
    <n v="1"/>
    <x v="1"/>
    <d v="2025-04-08T00:00:00"/>
    <m/>
    <m/>
    <m/>
    <m/>
    <n v="14"/>
    <n v="15"/>
    <x v="12"/>
    <n v="2025"/>
    <n v="-4"/>
    <n v="1"/>
  </r>
  <r>
    <d v="2025-04-03T00:00:00"/>
    <s v="RVEP"/>
    <x v="780"/>
    <x v="1"/>
    <d v="2025-04-10T00:00:00"/>
    <n v="5"/>
    <d v="2025-04-04T00:00:00"/>
    <d v="2025-04-04T00:00:00"/>
    <d v="2025-04-04T00:00:00"/>
    <d v="2025-04-04T00:00:00"/>
    <n v="1"/>
    <x v="1"/>
    <d v="2025-04-08T00:00:00"/>
    <m/>
    <m/>
    <m/>
    <m/>
    <n v="14"/>
    <n v="15"/>
    <x v="12"/>
    <n v="2025"/>
    <n v="-4"/>
    <n v="1"/>
  </r>
  <r>
    <d v="2025-04-03T00:00:00"/>
    <s v="RDLMEF"/>
    <x v="781"/>
    <x v="1"/>
    <d v="2025-04-10T00:00:00"/>
    <n v="5"/>
    <d v="2025-04-04T00:00:00"/>
    <d v="2025-04-04T00:00:00"/>
    <d v="2025-04-07T00:00:00"/>
    <d v="2025-04-07T00:00:00"/>
    <n v="2"/>
    <x v="0"/>
    <m/>
    <m/>
    <m/>
    <m/>
    <m/>
    <n v="14"/>
    <n v="15"/>
    <x v="15"/>
    <n v="2025"/>
    <n v="-3"/>
    <n v="2"/>
  </r>
  <r>
    <d v="2025-04-03T00:00:00"/>
    <s v="WM69"/>
    <x v="782"/>
    <x v="3"/>
    <d v="2025-04-17T00:00:00"/>
    <n v="10"/>
    <d v="2025-04-04T00:00:00"/>
    <d v="2025-04-04T00:00:00"/>
    <d v="2025-04-04T00:00:00"/>
    <d v="2025-04-09T00:00:00"/>
    <n v="4"/>
    <x v="0"/>
    <m/>
    <m/>
    <m/>
    <m/>
    <m/>
    <n v="14"/>
    <n v="16"/>
    <x v="15"/>
    <n v="2025"/>
    <n v="-6"/>
    <n v="4"/>
  </r>
  <r>
    <d v="2025-04-03T00:00:00"/>
    <s v="OCA"/>
    <x v="783"/>
    <x v="3"/>
    <d v="2025-04-17T00:00:00"/>
    <n v="10"/>
    <d v="2025-04-04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3T00:00:00"/>
    <s v="OCA9"/>
    <x v="784"/>
    <x v="3"/>
    <d v="2025-04-17T00:00:00"/>
    <n v="10"/>
    <d v="2025-04-04T00:00:00"/>
    <d v="2025-04-04T00:00:00"/>
    <d v="2025-04-09T00:00:00"/>
    <d v="2025-04-09T00:00:00"/>
    <n v="4"/>
    <x v="0"/>
    <m/>
    <m/>
    <m/>
    <m/>
    <m/>
    <n v="14"/>
    <n v="16"/>
    <x v="15"/>
    <n v="2025"/>
    <n v="-6"/>
    <n v="4"/>
  </r>
  <r>
    <d v="2025-04-04T00:00:00"/>
    <s v="wdg"/>
    <x v="785"/>
    <x v="4"/>
    <d v="2025-04-28T00:00:00"/>
    <n v="15"/>
    <d v="2025-04-07T00:00:00"/>
    <d v="2025-04-18T00:00:00"/>
    <d v="2025-04-22T00:00:00"/>
    <d v="2025-04-23T00:00:00"/>
    <n v="12"/>
    <x v="1"/>
    <s v="?"/>
    <m/>
    <m/>
    <m/>
    <m/>
    <n v="14"/>
    <n v="18"/>
    <x v="11"/>
    <n v="2025"/>
    <n v="-3"/>
    <n v="12"/>
  </r>
  <r>
    <d v="2025-04-04T00:00:00"/>
    <s v="otn"/>
    <x v="786"/>
    <x v="3"/>
    <d v="2025-04-18T00:00:00"/>
    <n v="10"/>
    <d v="2025-04-07T00:00:00"/>
    <d v="2025-04-07T00:00:00"/>
    <d v="2025-04-07T00:00:00"/>
    <d v="2025-04-10T00:00:00"/>
    <n v="4"/>
    <x v="0"/>
    <m/>
    <m/>
    <m/>
    <m/>
    <m/>
    <n v="14"/>
    <n v="16"/>
    <x v="15"/>
    <n v="2025"/>
    <n v="-6"/>
    <n v="4"/>
  </r>
  <r>
    <d v="2025-04-04T00:00:00"/>
    <s v="wdg"/>
    <x v="787"/>
    <x v="4"/>
    <d v="2025-04-28T00:00:00"/>
    <n v="15"/>
    <d v="2025-04-07T00:00:00"/>
    <d v="2025-04-18T00:00:00"/>
    <d v="2025-04-22T00:00:00"/>
    <d v="2025-04-23T00:00:00"/>
    <n v="12"/>
    <x v="0"/>
    <m/>
    <m/>
    <m/>
    <m/>
    <m/>
    <n v="14"/>
    <n v="18"/>
    <x v="11"/>
    <n v="2025"/>
    <n v="-3"/>
    <n v="12"/>
  </r>
  <r>
    <d v="2025-04-04T00:00:00"/>
    <s v="wd50"/>
    <x v="788"/>
    <x v="4"/>
    <d v="2025-04-28T00:00:00"/>
    <n v="15"/>
    <d v="2025-04-07T00:00:00"/>
    <d v="2025-04-23T00:00:00"/>
    <d v="2025-04-25T00:00:00"/>
    <d v="2025-04-25T00:00:00"/>
    <n v="14"/>
    <x v="0"/>
    <m/>
    <m/>
    <m/>
    <m/>
    <m/>
    <n v="14"/>
    <n v="18"/>
    <x v="11"/>
    <n v="2025"/>
    <n v="-1"/>
    <n v="14"/>
  </r>
  <r>
    <d v="2025-04-04T00:00:00"/>
    <s v="OM69"/>
    <x v="789"/>
    <x v="3"/>
    <d v="2025-04-18T00:00:00"/>
    <n v="10"/>
    <d v="2025-04-07T00:00:00"/>
    <d v="2025-04-07T00:00:00"/>
    <d v="2025-04-07T00:00:00"/>
    <d v="2025-04-10T00:00:00"/>
    <n v="4"/>
    <x v="0"/>
    <m/>
    <m/>
    <m/>
    <m/>
    <m/>
    <n v="14"/>
    <n v="16"/>
    <x v="15"/>
    <n v="2025"/>
    <n v="-6"/>
    <n v="4"/>
  </r>
  <r>
    <d v="2025-04-04T00:00:00"/>
    <s v="WSN"/>
    <x v="790"/>
    <x v="4"/>
    <d v="2025-04-28T00:00:00"/>
    <n v="15"/>
    <d v="2025-04-07T00:00:00"/>
    <d v="2025-04-11T00:00:00"/>
    <d v="2025-04-11T00:00:00"/>
    <d v="2025-04-11T00:00:00"/>
    <n v="5"/>
    <x v="0"/>
    <m/>
    <m/>
    <m/>
    <m/>
    <m/>
    <n v="14"/>
    <n v="18"/>
    <x v="15"/>
    <n v="2025"/>
    <n v="-10"/>
    <n v="5"/>
  </r>
  <r>
    <d v="2025-02-24T00:00:00"/>
    <s v="OV1409"/>
    <x v="519"/>
    <x v="3"/>
    <d v="2025-03-10T00:00:00"/>
    <n v="10"/>
    <m/>
    <d v="2025-03-05T00:00:00"/>
    <d v="2025-03-05T00:00:00"/>
    <d v="2025-04-07T00:00:00"/>
    <n v="30"/>
    <x v="0"/>
    <m/>
    <s v="citric acid too high, discussed with QA"/>
    <m/>
    <m/>
    <m/>
    <n v="9"/>
    <n v="11"/>
    <x v="15"/>
    <n v="2025"/>
    <n v="20"/>
    <n v="30"/>
  </r>
  <r>
    <d v="2025-03-05T00:00:00"/>
    <s v="OV140"/>
    <x v="528"/>
    <x v="3"/>
    <d v="2025-03-19T00:00:00"/>
    <n v="10"/>
    <m/>
    <d v="2025-03-05T00:00:00"/>
    <d v="2025-03-05T00:00:00"/>
    <d v="2025-04-07T00:00:00"/>
    <n v="23"/>
    <x v="0"/>
    <m/>
    <s v="discrepancy in production protocol"/>
    <m/>
    <m/>
    <m/>
    <n v="10"/>
    <n v="12"/>
    <x v="15"/>
    <n v="2025"/>
    <n v="13"/>
    <n v="23"/>
  </r>
  <r>
    <d v="2025-04-07T00:00:00"/>
    <s v="OM4"/>
    <x v="791"/>
    <x v="3"/>
    <d v="2025-04-22T00:00:00"/>
    <n v="10"/>
    <d v="2025-04-08T00:00:00"/>
    <d v="2025-04-10T00:00:00"/>
    <d v="2025-04-10T00:00:00"/>
    <d v="2025-04-10T00:00:00"/>
    <n v="3"/>
    <x v="0"/>
    <m/>
    <m/>
    <m/>
    <m/>
    <m/>
    <n v="15"/>
    <n v="17"/>
    <x v="15"/>
    <n v="2025"/>
    <n v="-7"/>
    <n v="3"/>
  </r>
  <r>
    <d v="2025-04-07T00:00:00"/>
    <s v="wd50"/>
    <x v="792"/>
    <x v="4"/>
    <d v="2025-04-29T00:00:00"/>
    <n v="15"/>
    <d v="2025-04-08T00:00:00"/>
    <d v="2025-04-23T00:00:00"/>
    <d v="2025-04-25T00:00:00"/>
    <d v="2025-04-25T00:00:00"/>
    <n v="13"/>
    <x v="0"/>
    <m/>
    <m/>
    <m/>
    <m/>
    <m/>
    <n v="15"/>
    <n v="18"/>
    <x v="11"/>
    <n v="2025"/>
    <n v="-2"/>
    <n v="13"/>
  </r>
  <r>
    <d v="2025-04-07T00:00:00"/>
    <s v="RSUDZ"/>
    <x v="793"/>
    <x v="2"/>
    <d v="2025-04-22T00:00:00"/>
    <n v="10"/>
    <d v="2025-04-08T00:00:00"/>
    <d v="2025-04-11T00:00:00"/>
    <d v="2025-04-11T00:00:00"/>
    <d v="2025-04-11T00:00:00"/>
    <n v="4"/>
    <x v="0"/>
    <m/>
    <m/>
    <m/>
    <m/>
    <m/>
    <n v="15"/>
    <n v="17"/>
    <x v="15"/>
    <n v="2025"/>
    <n v="-6"/>
    <n v="4"/>
  </r>
  <r>
    <d v="2025-04-07T00:00:00"/>
    <s v="wo"/>
    <x v="794"/>
    <x v="4"/>
    <d v="2025-04-29T00:00:00"/>
    <n v="15"/>
    <d v="2025-04-08T00:00:00"/>
    <d v="2025-04-11T00:00:00"/>
    <d v="2025-04-14T00:00:00"/>
    <d v="2025-04-14T00:00:00"/>
    <n v="5"/>
    <x v="0"/>
    <m/>
    <m/>
    <m/>
    <m/>
    <m/>
    <n v="15"/>
    <n v="18"/>
    <x v="14"/>
    <n v="2025"/>
    <n v="-10"/>
    <n v="5"/>
  </r>
  <r>
    <d v="2025-04-07T00:00:00"/>
    <s v="wo"/>
    <x v="795"/>
    <x v="4"/>
    <d v="2025-04-29T00:00:00"/>
    <n v="15"/>
    <d v="2025-04-08T00:00:00"/>
    <d v="2025-04-11T00:00:00"/>
    <d v="2025-04-14T00:00:00"/>
    <d v="2025-04-14T00:00:00"/>
    <n v="5"/>
    <x v="0"/>
    <m/>
    <m/>
    <m/>
    <m/>
    <m/>
    <n v="15"/>
    <n v="18"/>
    <x v="14"/>
    <n v="2025"/>
    <n v="-10"/>
    <n v="5"/>
  </r>
  <r>
    <d v="2025-04-08T00:00:00"/>
    <s v="wdg"/>
    <x v="796"/>
    <x v="4"/>
    <d v="2025-04-30T00:00:00"/>
    <n v="15"/>
    <d v="2025-04-09T00:00:00"/>
    <d v="2025-04-25T00:00:00"/>
    <d v="2025-04-28T00:00:00"/>
    <d v="2025-04-28T00:00:00"/>
    <n v="13"/>
    <x v="1"/>
    <s v="ASAP"/>
    <m/>
    <m/>
    <m/>
    <m/>
    <n v="15"/>
    <n v="18"/>
    <x v="9"/>
    <n v="2025"/>
    <n v="-2"/>
    <n v="13"/>
  </r>
  <r>
    <d v="2025-04-08T00:00:00"/>
    <s v="RGLYC"/>
    <x v="797"/>
    <x v="1"/>
    <d v="2025-04-15T00:00:00"/>
    <n v="5"/>
    <d v="2025-04-09T00:00:00"/>
    <d v="2025-04-08T00:00:00"/>
    <d v="2025-04-09T00:00:00"/>
    <d v="2025-04-09T00:00:00"/>
    <n v="1"/>
    <x v="0"/>
    <m/>
    <m/>
    <m/>
    <m/>
    <m/>
    <n v="15"/>
    <n v="16"/>
    <x v="15"/>
    <n v="2025"/>
    <n v="-4"/>
    <n v="1"/>
  </r>
  <r>
    <d v="2025-04-08T00:00:00"/>
    <s v="WCOESCON"/>
    <x v="798"/>
    <x v="4"/>
    <d v="2025-04-30T00:00:00"/>
    <n v="15"/>
    <d v="2025-04-09T00:00:00"/>
    <d v="2025-04-11T00:00:00"/>
    <d v="2025-04-11T00:00:00"/>
    <d v="2025-04-11T00:00:00"/>
    <n v="3"/>
    <x v="1"/>
    <d v="2025-04-14T00:00:00"/>
    <m/>
    <m/>
    <m/>
    <m/>
    <n v="15"/>
    <n v="18"/>
    <x v="15"/>
    <n v="2025"/>
    <n v="-12"/>
    <n v="3"/>
  </r>
  <r>
    <d v="2025-04-08T00:00:00"/>
    <s v="RGARL"/>
    <x v="799"/>
    <x v="1"/>
    <d v="2025-04-15T00:00:00"/>
    <n v="5"/>
    <d v="2025-04-09T00:00:00"/>
    <d v="2025-04-08T00:00:00"/>
    <d v="2025-04-09T00:00:00"/>
    <d v="2025-04-09T00:00:00"/>
    <n v="0"/>
    <x v="0"/>
    <m/>
    <m/>
    <m/>
    <m/>
    <m/>
    <n v="15"/>
    <n v="16"/>
    <x v="15"/>
    <n v="2025"/>
    <n v="-5"/>
    <n v="1"/>
  </r>
  <r>
    <d v="2025-04-08T00:00:00"/>
    <s v="RROSO"/>
    <x v="800"/>
    <x v="1"/>
    <d v="2025-04-15T00:00:00"/>
    <n v="5"/>
    <d v="2025-04-09T00:00:00"/>
    <d v="2025-04-08T00:00:00"/>
    <d v="2025-04-09T00:00:00"/>
    <d v="2025-04-09T00:00:00"/>
    <n v="1"/>
    <x v="0"/>
    <m/>
    <m/>
    <m/>
    <m/>
    <m/>
    <n v="15"/>
    <n v="16"/>
    <x v="15"/>
    <n v="2025"/>
    <n v="-4"/>
    <n v="1"/>
  </r>
  <r>
    <d v="2025-04-08T00:00:00"/>
    <s v="RVAO"/>
    <x v="801"/>
    <x v="1"/>
    <d v="2025-04-15T00:00:00"/>
    <n v="5"/>
    <d v="2025-04-09T00:00:00"/>
    <d v="2025-04-08T00:00:00"/>
    <d v="2025-04-09T00:00:00"/>
    <d v="2025-04-09T00:00:00"/>
    <n v="1"/>
    <x v="0"/>
    <m/>
    <m/>
    <m/>
    <m/>
    <m/>
    <n v="15"/>
    <n v="16"/>
    <x v="15"/>
    <n v="2025"/>
    <n v="-4"/>
    <n v="1"/>
  </r>
  <r>
    <d v="2025-04-08T00:00:00"/>
    <s v="RSAGO"/>
    <x v="802"/>
    <x v="1"/>
    <d v="2025-04-15T00:00:00"/>
    <n v="5"/>
    <d v="2025-04-09T00:00:00"/>
    <d v="2025-04-08T00:00:00"/>
    <d v="2025-04-09T00:00:00"/>
    <d v="2025-04-09T00:00:00"/>
    <n v="1"/>
    <x v="0"/>
    <m/>
    <m/>
    <m/>
    <m/>
    <m/>
    <n v="15"/>
    <n v="16"/>
    <x v="15"/>
    <n v="2025"/>
    <n v="-4"/>
    <n v="1"/>
  </r>
  <r>
    <d v="2025-04-08T00:00:00"/>
    <s v="RPEG35"/>
    <x v="803"/>
    <x v="1"/>
    <d v="2025-04-15T00:00:00"/>
    <n v="5"/>
    <d v="2025-04-09T00:00:00"/>
    <d v="2025-04-09T00:00:00"/>
    <d v="2025-04-09T00:00:00"/>
    <d v="2025-04-11T00:00:00"/>
    <n v="3"/>
    <x v="1"/>
    <d v="2025-04-15T00:00:00"/>
    <m/>
    <m/>
    <m/>
    <m/>
    <n v="15"/>
    <n v="16"/>
    <x v="15"/>
    <n v="2025"/>
    <n v="-2"/>
    <n v="3"/>
  </r>
  <r>
    <d v="2025-04-08T00:00:00"/>
    <s v="wdg"/>
    <x v="804"/>
    <x v="4"/>
    <d v="2025-04-30T00:00:00"/>
    <n v="15"/>
    <d v="2025-04-09T00:00:00"/>
    <m/>
    <m/>
    <m/>
    <s v=""/>
    <x v="0"/>
    <m/>
    <s v="OOS"/>
    <m/>
    <s v="OOS"/>
    <s v="OOS - Analyse"/>
    <n v="15"/>
    <n v="18"/>
    <x v="16"/>
    <s v=""/>
    <s v=""/>
    <s v=""/>
  </r>
  <r>
    <d v="2025-04-08T00:00:00"/>
    <s v="RSIO2"/>
    <x v="805"/>
    <x v="1"/>
    <d v="2025-04-15T00:00:00"/>
    <n v="5"/>
    <d v="2025-04-09T00:00:00"/>
    <d v="2025-04-10T00:00:00"/>
    <d v="2025-04-10T00:00:00"/>
    <d v="2025-04-10T00:00:00"/>
    <n v="2"/>
    <x v="0"/>
    <m/>
    <m/>
    <m/>
    <m/>
    <m/>
    <n v="15"/>
    <n v="16"/>
    <x v="15"/>
    <n v="2025"/>
    <n v="-3"/>
    <n v="2"/>
  </r>
  <r>
    <d v="2025-04-08T00:00:00"/>
    <s v="RCACL"/>
    <x v="806"/>
    <x v="1"/>
    <d v="2025-04-15T00:00:00"/>
    <n v="5"/>
    <d v="2025-04-09T00:00:00"/>
    <d v="2025-04-09T00:00:00"/>
    <d v="2025-04-10T00:00:00"/>
    <d v="2025-04-10T00:00:00"/>
    <n v="2"/>
    <x v="0"/>
    <m/>
    <m/>
    <m/>
    <m/>
    <m/>
    <n v="15"/>
    <n v="16"/>
    <x v="15"/>
    <n v="2025"/>
    <n v="-3"/>
    <n v="2"/>
  </r>
  <r>
    <d v="2025-04-08T00:00:00"/>
    <s v="RCC50"/>
    <x v="807"/>
    <x v="1"/>
    <d v="2025-04-15T00:00:00"/>
    <n v="5"/>
    <d v="2025-04-09T00:00:00"/>
    <d v="2025-04-08T00:00:00"/>
    <d v="2025-04-09T00:00:00"/>
    <d v="2025-04-09T00:00:00"/>
    <n v="1"/>
    <x v="0"/>
    <m/>
    <m/>
    <m/>
    <m/>
    <m/>
    <n v="15"/>
    <n v="16"/>
    <x v="15"/>
    <n v="2025"/>
    <n v="-4"/>
    <n v="1"/>
  </r>
  <r>
    <d v="2025-04-08T00:00:00"/>
    <s v="OM3"/>
    <x v="808"/>
    <x v="3"/>
    <d v="2025-04-23T00:00:00"/>
    <n v="10"/>
    <d v="2025-04-09T00:00:00"/>
    <d v="2025-04-10T00:00:00"/>
    <d v="2025-04-10T00:00:00"/>
    <d v="2025-04-10T00:00:00"/>
    <n v="2"/>
    <x v="0"/>
    <m/>
    <m/>
    <m/>
    <m/>
    <m/>
    <n v="15"/>
    <n v="17"/>
    <x v="15"/>
    <n v="2025"/>
    <n v="-8"/>
    <n v="2"/>
  </r>
  <r>
    <d v="2025-04-08T00:00:00"/>
    <s v="RVB2"/>
    <x v="809"/>
    <x v="1"/>
    <d v="2025-04-15T00:00:00"/>
    <n v="5"/>
    <d v="2025-04-09T00:00:00"/>
    <d v="2025-04-10T00:00:00"/>
    <d v="2025-04-10T00:00:00"/>
    <d v="2025-04-11T00:00:00"/>
    <n v="3"/>
    <x v="1"/>
    <d v="2025-04-14T00:00:00"/>
    <m/>
    <m/>
    <m/>
    <m/>
    <n v="15"/>
    <n v="16"/>
    <x v="15"/>
    <n v="2025"/>
    <n v="-2"/>
    <n v="3"/>
  </r>
  <r>
    <d v="2025-04-08T00:00:00"/>
    <s v="om2"/>
    <x v="810"/>
    <x v="3"/>
    <d v="2025-04-23T00:00:00"/>
    <n v="10"/>
    <d v="2025-04-09T00:00:00"/>
    <d v="2025-04-10T00:00:00"/>
    <d v="2025-04-10T00:00:00"/>
    <d v="2025-04-15T00:00:00"/>
    <n v="5"/>
    <x v="0"/>
    <m/>
    <m/>
    <m/>
    <m/>
    <m/>
    <n v="15"/>
    <n v="17"/>
    <x v="14"/>
    <n v="2025"/>
    <n v="-5"/>
    <n v="5"/>
  </r>
  <r>
    <d v="2025-04-08T00:00:00"/>
    <s v="wo"/>
    <x v="811"/>
    <x v="4"/>
    <d v="2025-04-30T00:00:00"/>
    <n v="15"/>
    <d v="2025-04-09T00:00:00"/>
    <d v="2025-04-11T00:00:00"/>
    <d v="2025-04-14T00:00:00"/>
    <d v="2025-04-14T00:00:00"/>
    <n v="4"/>
    <x v="0"/>
    <m/>
    <m/>
    <m/>
    <m/>
    <m/>
    <n v="15"/>
    <n v="18"/>
    <x v="14"/>
    <n v="2025"/>
    <n v="-11"/>
    <n v="4"/>
  </r>
  <r>
    <d v="2025-04-08T00:00:00"/>
    <s v="WCOESCON"/>
    <x v="812"/>
    <x v="4"/>
    <d v="2025-04-30T00:00:00"/>
    <n v="15"/>
    <d v="2025-04-09T00:00:00"/>
    <d v="2025-04-14T00:00:00"/>
    <d v="2025-04-14T00:00:00"/>
    <d v="2025-04-14T00:00:00"/>
    <n v="4"/>
    <x v="0"/>
    <m/>
    <m/>
    <m/>
    <m/>
    <m/>
    <n v="15"/>
    <n v="18"/>
    <x v="14"/>
    <n v="2025"/>
    <n v="-11"/>
    <n v="4"/>
  </r>
  <r>
    <d v="2025-04-09T00:00:00"/>
    <s v="OM29"/>
    <x v="813"/>
    <x v="3"/>
    <d v="2025-04-24T00:00:00"/>
    <n v="10"/>
    <d v="2025-04-09T00:00:00"/>
    <d v="2025-04-10T00:00:00"/>
    <d v="2025-04-10T00:00:00"/>
    <d v="2025-04-15T00:00:00"/>
    <n v="4"/>
    <x v="0"/>
    <m/>
    <m/>
    <m/>
    <m/>
    <m/>
    <n v="15"/>
    <n v="17"/>
    <x v="14"/>
    <n v="2025"/>
    <n v="-6"/>
    <n v="4"/>
  </r>
  <r>
    <d v="2025-04-09T00:00:00"/>
    <s v="wc48"/>
    <x v="814"/>
    <x v="4"/>
    <d v="2025-05-01T00:00:00"/>
    <n v="15"/>
    <d v="2025-04-10T00:00:00"/>
    <m/>
    <m/>
    <m/>
    <s v=""/>
    <x v="0"/>
    <m/>
    <s v="OOS"/>
    <m/>
    <m/>
    <m/>
    <n v="15"/>
    <n v="18"/>
    <x v="16"/>
    <s v=""/>
    <s v=""/>
    <s v=""/>
  </r>
  <r>
    <d v="2025-04-09T00:00:00"/>
    <s v="OV80C9"/>
    <x v="815"/>
    <x v="3"/>
    <d v="2025-04-24T00:00:00"/>
    <n v="10"/>
    <d v="2025-04-10T00:00:00"/>
    <d v="2025-04-10T00:00:00"/>
    <d v="2025-04-10T00:00:00"/>
    <d v="2025-04-14T00:00:00"/>
    <n v="3"/>
    <x v="0"/>
    <m/>
    <m/>
    <m/>
    <m/>
    <m/>
    <n v="15"/>
    <n v="17"/>
    <x v="14"/>
    <n v="2025"/>
    <n v="-7"/>
    <n v="3"/>
  </r>
  <r>
    <d v="2025-04-09T00:00:00"/>
    <s v="RNACL"/>
    <x v="816"/>
    <x v="1"/>
    <d v="2025-04-16T00:00:00"/>
    <n v="5"/>
    <d v="2025-04-10T00:00:00"/>
    <d v="2025-04-10T00:00:00"/>
    <d v="2025-04-10T00:00:00"/>
    <d v="2025-04-11T00:00:00"/>
    <n v="2"/>
    <x v="1"/>
    <d v="2025-04-15T00:00:00"/>
    <m/>
    <m/>
    <m/>
    <m/>
    <n v="15"/>
    <n v="16"/>
    <x v="15"/>
    <n v="2025"/>
    <n v="-3"/>
    <n v="2"/>
  </r>
  <r>
    <d v="2025-04-09T00:00:00"/>
    <s v="RVAP"/>
    <x v="817"/>
    <x v="1"/>
    <d v="2025-04-16T00:00:00"/>
    <n v="5"/>
    <d v="2025-04-10T00:00:00"/>
    <d v="2025-04-10T00:00:00"/>
    <d v="2025-04-14T00:00:00"/>
    <d v="2025-04-14T00:00:00"/>
    <n v="3"/>
    <x v="0"/>
    <m/>
    <m/>
    <m/>
    <m/>
    <m/>
    <n v="15"/>
    <n v="16"/>
    <x v="14"/>
    <n v="2025"/>
    <n v="-2"/>
    <n v="3"/>
  </r>
  <r>
    <d v="2025-04-09T00:00:00"/>
    <s v="RCITR"/>
    <x v="818"/>
    <x v="1"/>
    <d v="2025-04-16T00:00:00"/>
    <n v="5"/>
    <d v="2025-04-10T00:00:00"/>
    <d v="2025-04-10T00:00:00"/>
    <d v="2025-04-10T00:00:00"/>
    <d v="2025-04-11T00:00:00"/>
    <n v="2"/>
    <x v="1"/>
    <d v="2025-04-15T00:00:00"/>
    <m/>
    <m/>
    <m/>
    <m/>
    <n v="15"/>
    <n v="16"/>
    <x v="15"/>
    <n v="2025"/>
    <n v="-3"/>
    <n v="2"/>
  </r>
  <r>
    <d v="2025-04-09T00:00:00"/>
    <s v="RTYLT"/>
    <x v="819"/>
    <x v="2"/>
    <d v="2025-04-24T00:00:00"/>
    <n v="10"/>
    <d v="2025-04-10T00:00:00"/>
    <d v="2025-04-22T00:00:00"/>
    <d v="2025-04-30T00:00:00"/>
    <d v="2025-04-30T00:00:00"/>
    <n v="13"/>
    <x v="0"/>
    <m/>
    <s v="analyseop tijd uitgevoerd, onvoldoende resources en andere prio's voor vrijgifte"/>
    <m/>
    <s v="Capacity"/>
    <s v="Capacity - Human"/>
    <n v="15"/>
    <n v="17"/>
    <x v="9"/>
    <n v="2025"/>
    <n v="3"/>
    <n v="13"/>
  </r>
  <r>
    <d v="2025-04-09T00:00:00"/>
    <s v="WO40"/>
    <x v="820"/>
    <x v="4"/>
    <d v="2025-05-01T00:00:00"/>
    <n v="15"/>
    <d v="2025-04-10T00:00:00"/>
    <d v="2025-04-15T00:00:00"/>
    <d v="2025-04-18T00:00:00"/>
    <d v="2025-04-18T00:00:00"/>
    <n v="7"/>
    <x v="0"/>
    <m/>
    <m/>
    <m/>
    <m/>
    <m/>
    <n v="15"/>
    <n v="18"/>
    <x v="14"/>
    <n v="2025"/>
    <n v="-8"/>
    <n v="7"/>
  </r>
  <r>
    <d v="2025-04-09T00:00:00"/>
    <s v="RVAP"/>
    <x v="821"/>
    <x v="1"/>
    <d v="2025-04-16T00:00:00"/>
    <n v="5"/>
    <d v="2025-04-10T00:00:00"/>
    <d v="2025-04-10T00:00:00"/>
    <d v="2025-04-14T00:00:00"/>
    <d v="2025-04-14T00:00:00"/>
    <n v="3"/>
    <x v="0"/>
    <m/>
    <m/>
    <m/>
    <m/>
    <m/>
    <n v="15"/>
    <n v="16"/>
    <x v="14"/>
    <n v="2025"/>
    <n v="-2"/>
    <n v="3"/>
  </r>
  <r>
    <d v="2025-04-09T00:00:00"/>
    <s v="wnov"/>
    <x v="822"/>
    <x v="4"/>
    <d v="2025-05-01T00:00:00"/>
    <n v="15"/>
    <d v="2025-04-10T00:00:00"/>
    <d v="2025-04-18T00:00:00"/>
    <d v="2025-04-23T00:00:00"/>
    <d v="2025-04-23T00:00:00"/>
    <n v="9"/>
    <x v="0"/>
    <m/>
    <m/>
    <m/>
    <m/>
    <m/>
    <n v="15"/>
    <n v="18"/>
    <x v="11"/>
    <n v="2025"/>
    <n v="-6"/>
    <n v="9"/>
  </r>
  <r>
    <d v="2025-04-09T00:00:00"/>
    <s v="WCOES"/>
    <x v="823"/>
    <x v="4"/>
    <d v="2025-05-01T00:00:00"/>
    <n v="15"/>
    <d v="2025-04-10T00:00:00"/>
    <m/>
    <m/>
    <m/>
    <s v=""/>
    <x v="0"/>
    <m/>
    <m/>
    <m/>
    <m/>
    <m/>
    <n v="15"/>
    <n v="18"/>
    <x v="16"/>
    <s v=""/>
    <s v=""/>
    <s v=""/>
  </r>
  <r>
    <d v="2025-04-09T00:00:00"/>
    <s v="ov80c"/>
    <x v="824"/>
    <x v="3"/>
    <d v="2025-04-24T00:00:00"/>
    <n v="10"/>
    <d v="2025-04-10T00:00:00"/>
    <d v="2025-04-10T00:00:00"/>
    <d v="2025-04-10T00:00:00"/>
    <d v="2025-04-14T00:00:00"/>
    <n v="3"/>
    <x v="0"/>
    <m/>
    <m/>
    <m/>
    <m/>
    <m/>
    <n v="15"/>
    <n v="17"/>
    <x v="14"/>
    <n v="2025"/>
    <n v="-7"/>
    <n v="3"/>
  </r>
  <r>
    <d v="2025-04-09T00:00:00"/>
    <s v="WNOV"/>
    <x v="825"/>
    <x v="4"/>
    <d v="2025-05-01T00:00:00"/>
    <n v="15"/>
    <d v="2025-04-10T00:00:00"/>
    <d v="2025-04-18T00:00:00"/>
    <d v="2025-04-23T00:00:00"/>
    <d v="2025-04-23T00:00:00"/>
    <n v="9"/>
    <x v="0"/>
    <m/>
    <m/>
    <m/>
    <m/>
    <m/>
    <n v="15"/>
    <n v="18"/>
    <x v="11"/>
    <n v="2025"/>
    <n v="-6"/>
    <n v="9"/>
  </r>
  <r>
    <d v="2025-04-10T00:00:00"/>
    <s v="wm4"/>
    <x v="826"/>
    <x v="3"/>
    <d v="2025-04-25T00:00:00"/>
    <n v="10"/>
    <d v="2025-04-11T00:00:00"/>
    <d v="2025-04-11T00:00:00"/>
    <d v="2025-04-11T00:00:00"/>
    <d v="2025-04-14T00:00:00"/>
    <n v="2"/>
    <x v="0"/>
    <m/>
    <m/>
    <m/>
    <m/>
    <m/>
    <n v="15"/>
    <n v="17"/>
    <x v="14"/>
    <n v="2025"/>
    <n v="-8"/>
    <n v="2"/>
  </r>
  <r>
    <d v="2025-04-10T00:00:00"/>
    <s v="wm4"/>
    <x v="827"/>
    <x v="3"/>
    <d v="2025-04-25T00:00:00"/>
    <n v="10"/>
    <d v="2025-04-11T00:00:00"/>
    <d v="2025-04-11T00:00:00"/>
    <d v="2025-04-11T00:00:00"/>
    <d v="2025-04-14T00:00:00"/>
    <n v="2"/>
    <x v="0"/>
    <m/>
    <m/>
    <m/>
    <m/>
    <m/>
    <n v="15"/>
    <n v="17"/>
    <x v="14"/>
    <n v="2025"/>
    <n v="-8"/>
    <n v="2"/>
  </r>
  <r>
    <d v="2025-04-10T00:00:00"/>
    <s v="oga"/>
    <x v="828"/>
    <x v="3"/>
    <d v="2025-04-25T00:00:00"/>
    <n v="10"/>
    <d v="2025-04-11T00:00:00"/>
    <d v="2025-04-15T00:00:00"/>
    <d v="2025-04-16T00:00:00"/>
    <d v="2025-04-16T00:00:00"/>
    <n v="4"/>
    <x v="0"/>
    <m/>
    <m/>
    <m/>
    <m/>
    <m/>
    <n v="15"/>
    <n v="17"/>
    <x v="14"/>
    <n v="2025"/>
    <n v="-6"/>
    <n v="4"/>
  </r>
  <r>
    <d v="2025-04-10T00:00:00"/>
    <s v="wm4"/>
    <x v="829"/>
    <x v="3"/>
    <d v="2025-04-25T00:00:00"/>
    <n v="10"/>
    <d v="2025-04-11T00:00:00"/>
    <d v="2025-04-11T00:00:00"/>
    <d v="2025-04-11T00:00:00"/>
    <d v="2025-04-15T00:00:00"/>
    <n v="3"/>
    <x v="0"/>
    <m/>
    <m/>
    <m/>
    <m/>
    <m/>
    <n v="15"/>
    <n v="17"/>
    <x v="14"/>
    <n v="2025"/>
    <n v="-7"/>
    <n v="3"/>
  </r>
  <r>
    <d v="2025-04-10T00:00:00"/>
    <s v="RGARL"/>
    <x v="830"/>
    <x v="1"/>
    <d v="2025-04-17T00:00:00"/>
    <n v="5"/>
    <d v="2025-04-11T00:00:00"/>
    <d v="2025-04-11T00:00:00"/>
    <d v="2025-04-14T00:00:00"/>
    <d v="2025-04-14T00:00:00"/>
    <n v="2"/>
    <x v="0"/>
    <m/>
    <m/>
    <m/>
    <m/>
    <m/>
    <n v="15"/>
    <n v="16"/>
    <x v="14"/>
    <n v="2025"/>
    <n v="-3"/>
    <n v="2"/>
  </r>
  <r>
    <d v="2025-04-11T00:00:00"/>
    <s v="RPROTL"/>
    <x v="831"/>
    <x v="1"/>
    <d v="2025-04-18T00:00:00"/>
    <n v="5"/>
    <d v="2025-04-11T00:00:00"/>
    <d v="2025-04-11T00:00:00"/>
    <d v="2025-04-11T00:00:00"/>
    <d v="2025-04-11T00:00:00"/>
    <n v="0"/>
    <x v="1"/>
    <d v="2025-04-14T00:00:00"/>
    <m/>
    <m/>
    <m/>
    <m/>
    <n v="15"/>
    <n v="16"/>
    <x v="15"/>
    <n v="2025"/>
    <n v="-5"/>
    <n v="0"/>
  </r>
  <r>
    <d v="2025-04-11T00:00:00"/>
    <s v="WM4"/>
    <x v="832"/>
    <x v="3"/>
    <d v="2025-04-28T00:00:00"/>
    <n v="10"/>
    <d v="2025-04-14T00:00:00"/>
    <d v="2025-04-14T00:00:00"/>
    <d v="2025-04-14T00:00:00"/>
    <d v="2025-04-15T00:00:00"/>
    <n v="2"/>
    <x v="0"/>
    <m/>
    <m/>
    <m/>
    <m/>
    <m/>
    <n v="15"/>
    <n v="18"/>
    <x v="14"/>
    <n v="2025"/>
    <n v="-8"/>
    <n v="2"/>
  </r>
  <r>
    <d v="2025-04-11T00:00:00"/>
    <s v="OACID"/>
    <x v="833"/>
    <x v="3"/>
    <d v="2025-04-28T00:00:00"/>
    <n v="10"/>
    <d v="2025-04-14T00:00:00"/>
    <d v="2025-04-14T00:00:00"/>
    <d v="2025-04-14T00:00:00"/>
    <d v="2025-04-15T00:00:00"/>
    <n v="2"/>
    <x v="0"/>
    <m/>
    <m/>
    <m/>
    <m/>
    <m/>
    <n v="15"/>
    <n v="18"/>
    <x v="14"/>
    <n v="2025"/>
    <n v="-8"/>
    <n v="2"/>
  </r>
  <r>
    <d v="2025-04-11T00:00:00"/>
    <s v="REUCA"/>
    <x v="834"/>
    <x v="1"/>
    <d v="2025-04-18T00:00:00"/>
    <n v="5"/>
    <d v="2025-04-14T00:00:00"/>
    <d v="2025-04-11T00:00:00"/>
    <d v="2025-04-16T00:00:00"/>
    <d v="2025-04-16T00:00:00"/>
    <n v="3"/>
    <x v="0"/>
    <m/>
    <m/>
    <m/>
    <m/>
    <m/>
    <n v="15"/>
    <n v="16"/>
    <x v="14"/>
    <n v="2025"/>
    <n v="-2"/>
    <n v="3"/>
  </r>
  <r>
    <d v="2025-04-11T00:00:00"/>
    <s v="OV80C"/>
    <x v="835"/>
    <x v="3"/>
    <d v="2025-04-28T00:00:00"/>
    <n v="10"/>
    <d v="2025-04-14T00:00:00"/>
    <d v="2025-04-11T00:00:00"/>
    <d v="2025-04-11T00:00:00"/>
    <d v="2025-04-14T00:00:00"/>
    <n v="1"/>
    <x v="0"/>
    <m/>
    <m/>
    <m/>
    <m/>
    <m/>
    <n v="15"/>
    <n v="18"/>
    <x v="14"/>
    <n v="2025"/>
    <n v="-9"/>
    <n v="1"/>
  </r>
  <r>
    <d v="2025-04-11T00:00:00"/>
    <s v="WDC"/>
    <x v="711"/>
    <x v="4"/>
    <d v="2025-05-06T00:00:00"/>
    <n v="15"/>
    <d v="2025-04-14T00:00:00"/>
    <m/>
    <m/>
    <m/>
    <s v=""/>
    <x v="0"/>
    <m/>
    <m/>
    <m/>
    <m/>
    <m/>
    <n v="15"/>
    <n v="19"/>
    <x v="16"/>
    <s v=""/>
    <s v=""/>
    <s v=""/>
  </r>
  <r>
    <d v="2025-04-11T00:00:00"/>
    <s v="RNAPD"/>
    <x v="836"/>
    <x v="1"/>
    <d v="2025-04-18T00:00:00"/>
    <n v="5"/>
    <d v="2025-04-14T00:00:00"/>
    <d v="2025-04-11T00:00:00"/>
    <d v="2025-04-14T00:00:00"/>
    <d v="2025-04-14T00:00:00"/>
    <n v="1"/>
    <x v="0"/>
    <d v="2025-04-14T00:00:00"/>
    <m/>
    <m/>
    <m/>
    <m/>
    <n v="15"/>
    <n v="16"/>
    <x v="14"/>
    <n v="2025"/>
    <n v="-4"/>
    <n v="1"/>
  </r>
  <r>
    <d v="2025-04-11T00:00:00"/>
    <s v="RLLYSF"/>
    <x v="837"/>
    <x v="1"/>
    <d v="2025-04-18T00:00:00"/>
    <n v="5"/>
    <d v="2025-04-14T00:00:00"/>
    <d v="2025-04-14T00:00:00"/>
    <d v="2025-04-14T00:00:00"/>
    <d v="2025-04-14T00:00:00"/>
    <n v="1"/>
    <x v="0"/>
    <d v="2025-04-15T00:00:00"/>
    <m/>
    <m/>
    <m/>
    <m/>
    <n v="15"/>
    <n v="16"/>
    <x v="14"/>
    <n v="2025"/>
    <n v="-4"/>
    <n v="1"/>
  </r>
  <r>
    <d v="2025-04-11T00:00:00"/>
    <s v="WM4"/>
    <x v="838"/>
    <x v="3"/>
    <d v="2025-04-28T00:00:00"/>
    <n v="10"/>
    <d v="2025-04-14T00:00:00"/>
    <d v="2025-04-14T00:00:00"/>
    <d v="2025-04-14T00:00:00"/>
    <d v="2025-04-15T00:00:00"/>
    <n v="2"/>
    <x v="0"/>
    <m/>
    <m/>
    <m/>
    <m/>
    <m/>
    <n v="15"/>
    <n v="18"/>
    <x v="14"/>
    <n v="2025"/>
    <n v="-8"/>
    <n v="2"/>
  </r>
  <r>
    <d v="2025-04-11T00:00:00"/>
    <s v="OACID"/>
    <x v="839"/>
    <x v="3"/>
    <d v="2025-04-28T00:00:00"/>
    <n v="10"/>
    <d v="2025-04-14T00:00:00"/>
    <d v="2025-04-14T00:00:00"/>
    <d v="2025-04-16T00:00:00"/>
    <d v="2025-04-16T00:00:00"/>
    <n v="3"/>
    <x v="0"/>
    <m/>
    <m/>
    <m/>
    <m/>
    <m/>
    <n v="15"/>
    <n v="18"/>
    <x v="14"/>
    <n v="2025"/>
    <n v="-7"/>
    <n v="3"/>
  </r>
  <r>
    <d v="2025-04-11T00:00:00"/>
    <s v="ROTC"/>
    <x v="840"/>
    <x v="2"/>
    <d v="2025-04-28T00:00:00"/>
    <n v="10"/>
    <d v="2025-04-14T00:00:00"/>
    <d v="2025-04-17T00:00:00"/>
    <d v="2025-04-23T00:00:00"/>
    <d v="2025-04-23T00:00:00"/>
    <n v="7"/>
    <x v="1"/>
    <s v="ASAP"/>
    <m/>
    <m/>
    <m/>
    <m/>
    <n v="15"/>
    <n v="18"/>
    <x v="11"/>
    <n v="2025"/>
    <n v="-3"/>
    <n v="7"/>
  </r>
  <r>
    <d v="2025-04-11T00:00:00"/>
    <s v="ROTC"/>
    <x v="841"/>
    <x v="2"/>
    <d v="2025-04-28T00:00:00"/>
    <n v="10"/>
    <d v="2025-04-14T00:00:00"/>
    <d v="2025-04-17T00:00:00"/>
    <d v="2025-04-23T00:00:00"/>
    <d v="2025-04-23T00:00:00"/>
    <n v="7"/>
    <x v="1"/>
    <s v="ASAP"/>
    <m/>
    <m/>
    <m/>
    <m/>
    <n v="15"/>
    <n v="18"/>
    <x v="11"/>
    <n v="2025"/>
    <n v="-3"/>
    <n v="7"/>
  </r>
  <r>
    <d v="2025-04-11T00:00:00"/>
    <s v="wm4"/>
    <x v="842"/>
    <x v="3"/>
    <d v="2025-04-28T00:00:00"/>
    <n v="10"/>
    <d v="2025-04-14T00:00:00"/>
    <d v="2025-04-14T00:00:00"/>
    <d v="2025-04-16T00:00:00"/>
    <d v="2025-04-16T00:00:00"/>
    <n v="3"/>
    <x v="0"/>
    <m/>
    <m/>
    <m/>
    <m/>
    <m/>
    <n v="15"/>
    <n v="18"/>
    <x v="14"/>
    <n v="2025"/>
    <n v="-7"/>
    <n v="3"/>
  </r>
  <r>
    <d v="2025-04-11T00:00:00"/>
    <s v="PWO"/>
    <x v="843"/>
    <x v="0"/>
    <d v="2025-04-14T00:00:00"/>
    <n v="1"/>
    <d v="2025-04-14T00:00:00"/>
    <d v="2025-04-14T00:00:00"/>
    <d v="2025-04-14T00:00:00"/>
    <d v="2025-04-14T00:00:00"/>
    <n v="1"/>
    <x v="0"/>
    <m/>
    <m/>
    <m/>
    <m/>
    <m/>
    <n v="15"/>
    <n v="16"/>
    <x v="14"/>
    <n v="2025"/>
    <n v="0"/>
    <n v="1"/>
  </r>
  <r>
    <d v="2025-04-14T00:00:00"/>
    <s v="rpwa"/>
    <x v="477"/>
    <x v="1"/>
    <d v="2025-04-22T00:00:00"/>
    <n v="5"/>
    <d v="2025-04-14T00:00:00"/>
    <d v="2025-04-14T00:00:00"/>
    <d v="2025-04-14T00:00:00"/>
    <d v="2025-04-14T00:00:00"/>
    <n v="0"/>
    <x v="0"/>
    <m/>
    <m/>
    <m/>
    <m/>
    <m/>
    <n v="16"/>
    <n v="17"/>
    <x v="14"/>
    <n v="2025"/>
    <n v="-5"/>
    <n v="0"/>
  </r>
  <r>
    <d v="2025-04-14T00:00:00"/>
    <s v="oeu"/>
    <x v="844"/>
    <x v="3"/>
    <d v="2025-04-29T00:00:00"/>
    <n v="10"/>
    <d v="2025-04-14T00:00:00"/>
    <d v="2025-04-15T00:00:00"/>
    <d v="2025-04-16T00:00:00"/>
    <d v="2025-04-16T00:00:00"/>
    <n v="2"/>
    <x v="0"/>
    <m/>
    <m/>
    <m/>
    <m/>
    <m/>
    <n v="16"/>
    <n v="18"/>
    <x v="14"/>
    <n v="2025"/>
    <n v="-8"/>
    <n v="2"/>
  </r>
  <r>
    <d v="2025-04-14T00:00:00"/>
    <s v="wtld"/>
    <x v="845"/>
    <x v="4"/>
    <d v="2025-05-07T00:00:00"/>
    <n v="15"/>
    <d v="2025-04-15T00:00:00"/>
    <d v="2025-04-24T00:00:00"/>
    <d v="2025-04-25T00:00:00"/>
    <d v="2025-04-25T00:00:00"/>
    <n v="8"/>
    <x v="1"/>
    <s v="?"/>
    <m/>
    <m/>
    <m/>
    <m/>
    <n v="16"/>
    <n v="19"/>
    <x v="11"/>
    <n v="2025"/>
    <n v="-7"/>
    <n v="8"/>
  </r>
  <r>
    <d v="2025-04-14T00:00:00"/>
    <s v="wtld"/>
    <x v="846"/>
    <x v="4"/>
    <d v="2025-05-07T00:00:00"/>
    <n v="15"/>
    <d v="2025-04-15T00:00:00"/>
    <d v="2025-04-24T00:00:00"/>
    <d v="2025-04-25T00:00:00"/>
    <d v="2025-04-25T00:00:00"/>
    <n v="8"/>
    <x v="1"/>
    <s v="?"/>
    <m/>
    <m/>
    <m/>
    <m/>
    <n v="16"/>
    <n v="19"/>
    <x v="11"/>
    <n v="2025"/>
    <n v="-7"/>
    <n v="8"/>
  </r>
  <r>
    <d v="2025-04-14T00:00:00"/>
    <s v="WAP30"/>
    <x v="847"/>
    <x v="4"/>
    <d v="2025-05-07T00:00:00"/>
    <n v="15"/>
    <d v="2025-04-15T00:00:00"/>
    <d v="2025-04-22T00:00:00"/>
    <d v="2025-04-23T00:00:00"/>
    <d v="2025-04-23T00:00:00"/>
    <n v="6"/>
    <x v="0"/>
    <m/>
    <m/>
    <m/>
    <m/>
    <m/>
    <n v="16"/>
    <n v="19"/>
    <x v="11"/>
    <n v="2025"/>
    <n v="-9"/>
    <n v="6"/>
  </r>
  <r>
    <d v="2025-04-14T00:00:00"/>
    <s v="om4con"/>
    <x v="848"/>
    <x v="3"/>
    <d v="2025-04-29T00:00:00"/>
    <n v="10"/>
    <d v="2025-04-15T00:00:00"/>
    <d v="2025-04-15T00:00:00"/>
    <d v="2025-04-23T00:00:00"/>
    <d v="2025-04-23T00:00:00"/>
    <n v="6"/>
    <x v="0"/>
    <m/>
    <m/>
    <m/>
    <m/>
    <m/>
    <n v="16"/>
    <n v="18"/>
    <x v="11"/>
    <n v="2025"/>
    <n v="-4"/>
    <n v="6"/>
  </r>
  <r>
    <d v="2025-04-14T00:00:00"/>
    <s v="OAA"/>
    <x v="849"/>
    <x v="3"/>
    <d v="2025-04-29T00:00:00"/>
    <n v="10"/>
    <d v="2025-04-15T00:00:00"/>
    <d v="2025-04-15T00:00:00"/>
    <d v="2025-04-23T00:00:00"/>
    <d v="2025-04-23T00:00:00"/>
    <n v="6"/>
    <x v="0"/>
    <m/>
    <m/>
    <m/>
    <m/>
    <m/>
    <n v="16"/>
    <n v="18"/>
    <x v="11"/>
    <n v="2025"/>
    <n v="-4"/>
    <n v="6"/>
  </r>
  <r>
    <d v="2025-04-15T00:00:00"/>
    <s v="WAP30"/>
    <x v="850"/>
    <x v="4"/>
    <d v="2025-05-08T00:00:00"/>
    <n v="15"/>
    <d v="2025-04-15T00:00:00"/>
    <m/>
    <m/>
    <m/>
    <s v=""/>
    <x v="0"/>
    <m/>
    <m/>
    <m/>
    <m/>
    <m/>
    <n v="16"/>
    <n v="19"/>
    <x v="16"/>
    <s v=""/>
    <s v=""/>
    <s v=""/>
  </r>
  <r>
    <d v="2025-04-15T00:00:00"/>
    <s v="om4"/>
    <x v="851"/>
    <x v="3"/>
    <d v="2025-04-30T00:00:00"/>
    <n v="10"/>
    <d v="2025-04-15T00:00:00"/>
    <d v="2025-04-17T00:00:00"/>
    <d v="2025-04-23T00:00:00"/>
    <d v="2025-04-23T00:00:00"/>
    <n v="3"/>
    <x v="0"/>
    <m/>
    <m/>
    <m/>
    <m/>
    <m/>
    <n v="16"/>
    <n v="18"/>
    <x v="11"/>
    <n v="2025"/>
    <n v="-7"/>
    <n v="5"/>
  </r>
  <r>
    <d v="2025-04-15T00:00:00"/>
    <s v="RAC80"/>
    <x v="852"/>
    <x v="1"/>
    <d v="2025-04-23T00:00:00"/>
    <n v="5"/>
    <d v="2025-04-15T00:00:00"/>
    <d v="2025-04-15T00:00:00"/>
    <d v="2025-04-15T00:00:00"/>
    <d v="2025-04-15T00:00:00"/>
    <n v="0"/>
    <x v="0"/>
    <m/>
    <m/>
    <m/>
    <m/>
    <m/>
    <n v="16"/>
    <n v="17"/>
    <x v="14"/>
    <n v="2025"/>
    <n v="-5"/>
    <n v="0"/>
  </r>
  <r>
    <d v="2025-04-15T00:00:00"/>
    <s v="WCC20"/>
    <x v="853"/>
    <x v="4"/>
    <d v="2025-05-08T00:00:00"/>
    <n v="15"/>
    <d v="2025-04-16T00:00:00"/>
    <d v="2025-04-23T00:00:00"/>
    <d v="2025-04-25T00:00:00"/>
    <d v="2025-04-25T00:00:00"/>
    <n v="7"/>
    <x v="0"/>
    <m/>
    <m/>
    <m/>
    <m/>
    <m/>
    <n v="16"/>
    <n v="19"/>
    <x v="11"/>
    <n v="2025"/>
    <n v="-8"/>
    <n v="7"/>
  </r>
  <r>
    <d v="2025-04-15T00:00:00"/>
    <s v="wtld"/>
    <x v="854"/>
    <x v="4"/>
    <d v="2025-05-08T00:00:00"/>
    <n v="15"/>
    <d v="2025-04-16T00:00:00"/>
    <d v="2025-04-25T00:00:00"/>
    <d v="2025-04-25T00:00:00"/>
    <d v="2025-04-25T00:00:00"/>
    <n v="7"/>
    <x v="0"/>
    <m/>
    <m/>
    <m/>
    <m/>
    <m/>
    <n v="16"/>
    <n v="19"/>
    <x v="11"/>
    <n v="2025"/>
    <n v="-8"/>
    <n v="7"/>
  </r>
  <r>
    <d v="2025-04-15T00:00:00"/>
    <s v="RLACT"/>
    <x v="855"/>
    <x v="1"/>
    <d v="2025-04-23T00:00:00"/>
    <n v="5"/>
    <d v="2025-04-16T00:00:00"/>
    <d v="2025-04-15T00:00:00"/>
    <d v="2025-04-16T00:00:00"/>
    <d v="2025-04-16T00:00:00"/>
    <n v="1"/>
    <x v="0"/>
    <m/>
    <m/>
    <m/>
    <m/>
    <m/>
    <n v="16"/>
    <n v="17"/>
    <x v="14"/>
    <n v="2025"/>
    <n v="-4"/>
    <n v="1"/>
  </r>
  <r>
    <d v="2025-04-15T00:00:00"/>
    <s v="RLACT"/>
    <x v="856"/>
    <x v="1"/>
    <d v="2025-04-23T00:00:00"/>
    <n v="5"/>
    <d v="2025-04-16T00:00:00"/>
    <d v="2025-04-16T00:00:00"/>
    <d v="2025-04-16T00:00:00"/>
    <d v="2025-04-16T00:00:00"/>
    <n v="1"/>
    <x v="0"/>
    <m/>
    <m/>
    <m/>
    <m/>
    <m/>
    <n v="16"/>
    <n v="17"/>
    <x v="14"/>
    <n v="2025"/>
    <n v="-4"/>
    <n v="1"/>
  </r>
  <r>
    <d v="2025-04-15T00:00:00"/>
    <s v="wap30"/>
    <x v="857"/>
    <x v="4"/>
    <d v="2025-05-08T00:00:00"/>
    <n v="15"/>
    <d v="2025-04-16T00:00:00"/>
    <d v="2025-04-22T00:00:00"/>
    <d v="2025-04-23T00:00:00"/>
    <d v="2025-04-23T00:00:00"/>
    <n v="5"/>
    <x v="0"/>
    <m/>
    <m/>
    <m/>
    <m/>
    <m/>
    <n v="16"/>
    <n v="19"/>
    <x v="11"/>
    <n v="2025"/>
    <n v="-10"/>
    <n v="5"/>
  </r>
  <r>
    <d v="2025-04-15T00:00:00"/>
    <s v="OM4"/>
    <x v="858"/>
    <x v="3"/>
    <d v="2025-04-30T00:00:00"/>
    <n v="10"/>
    <d v="2025-04-16T00:00:00"/>
    <d v="2025-04-22T00:00:00"/>
    <d v="2025-04-23T00:00:00"/>
    <d v="2025-04-23T00:00:00"/>
    <n v="5"/>
    <x v="0"/>
    <m/>
    <m/>
    <m/>
    <m/>
    <m/>
    <n v="16"/>
    <n v="18"/>
    <x v="11"/>
    <n v="2025"/>
    <n v="-5"/>
    <n v="5"/>
  </r>
  <r>
    <d v="2025-04-15T00:00:00"/>
    <s v="wtld"/>
    <x v="859"/>
    <x v="4"/>
    <d v="2025-05-08T00:00:00"/>
    <n v="15"/>
    <d v="2025-04-16T00:00:00"/>
    <d v="2025-04-25T00:00:00"/>
    <d v="2025-04-25T00:00:00"/>
    <d v="2025-04-25T00:00:00"/>
    <n v="7"/>
    <x v="0"/>
    <m/>
    <m/>
    <m/>
    <m/>
    <m/>
    <n v="16"/>
    <n v="19"/>
    <x v="11"/>
    <n v="2025"/>
    <n v="-8"/>
    <n v="7"/>
  </r>
  <r>
    <d v="2025-04-15T00:00:00"/>
    <s v="OCA"/>
    <x v="860"/>
    <x v="3"/>
    <d v="2025-04-30T00:00:00"/>
    <n v="10"/>
    <d v="2025-04-16T00:00:00"/>
    <d v="2025-04-17T00:00:00"/>
    <d v="2025-04-23T00:00:00"/>
    <d v="2025-04-23T00:00:00"/>
    <n v="5"/>
    <x v="0"/>
    <m/>
    <m/>
    <m/>
    <m/>
    <m/>
    <n v="16"/>
    <n v="18"/>
    <x v="11"/>
    <n v="2025"/>
    <n v="-5"/>
    <n v="5"/>
  </r>
  <r>
    <d v="2025-04-16T00:00:00"/>
    <s v="WNE70"/>
    <x v="861"/>
    <x v="4"/>
    <d v="2025-05-09T00:00:00"/>
    <n v="15"/>
    <d v="2025-04-16T00:00:00"/>
    <m/>
    <m/>
    <m/>
    <s v=""/>
    <x v="0"/>
    <m/>
    <m/>
    <m/>
    <m/>
    <m/>
    <n v="16"/>
    <n v="19"/>
    <x v="16"/>
    <s v=""/>
    <s v=""/>
    <s v=""/>
  </r>
  <r>
    <d v="2025-04-16T00:00:00"/>
    <s v="RFORM"/>
    <x v="862"/>
    <x v="1"/>
    <d v="2025-04-24T00:00:00"/>
    <n v="5"/>
    <d v="2025-04-16T00:00:00"/>
    <d v="2025-04-16T00:00:00"/>
    <d v="2025-04-16T00:00:00"/>
    <d v="2025-04-18T00:00:00"/>
    <n v="2"/>
    <x v="1"/>
    <d v="2025-04-22T00:00:00"/>
    <m/>
    <m/>
    <m/>
    <m/>
    <n v="16"/>
    <n v="17"/>
    <x v="14"/>
    <n v="2025"/>
    <n v="-3"/>
    <n v="2"/>
  </r>
  <r>
    <d v="2025-04-16T00:00:00"/>
    <s v="RPROA"/>
    <x v="863"/>
    <x v="1"/>
    <d v="2025-04-24T00:00:00"/>
    <n v="5"/>
    <d v="2025-04-16T00:00:00"/>
    <d v="2025-04-16T00:00:00"/>
    <d v="2025-04-16T00:00:00"/>
    <d v="2025-04-18T00:00:00"/>
    <n v="2"/>
    <x v="1"/>
    <d v="2025-04-23T00:00:00"/>
    <m/>
    <m/>
    <m/>
    <m/>
    <n v="16"/>
    <n v="17"/>
    <x v="14"/>
    <n v="2025"/>
    <n v="-3"/>
    <n v="2"/>
  </r>
  <r>
    <d v="2025-04-16T00:00:00"/>
    <s v="RMNSU"/>
    <x v="864"/>
    <x v="1"/>
    <d v="2025-04-24T00:00:00"/>
    <n v="5"/>
    <d v="2025-04-16T00:00:00"/>
    <d v="2025-04-16T00:00:00"/>
    <d v="2025-04-16T00:00:00"/>
    <d v="2025-04-16T00:00:00"/>
    <n v="0"/>
    <x v="0"/>
    <m/>
    <m/>
    <m/>
    <m/>
    <m/>
    <n v="16"/>
    <n v="17"/>
    <x v="14"/>
    <n v="2025"/>
    <n v="-5"/>
    <n v="0"/>
  </r>
  <r>
    <d v="2025-04-16T00:00:00"/>
    <s v="OM4"/>
    <x v="865"/>
    <x v="3"/>
    <d v="2025-05-01T00:00:00"/>
    <n v="10"/>
    <d v="2025-04-17T00:00:00"/>
    <d v="2025-04-17T00:00:00"/>
    <d v="2025-04-23T00:00:00"/>
    <d v="2025-04-23T00:00:00"/>
    <n v="4"/>
    <x v="0"/>
    <m/>
    <m/>
    <m/>
    <m/>
    <m/>
    <n v="16"/>
    <n v="18"/>
    <x v="11"/>
    <n v="2025"/>
    <n v="-6"/>
    <n v="4"/>
  </r>
  <r>
    <d v="2025-04-16T00:00:00"/>
    <s v="RNASU"/>
    <x v="866"/>
    <x v="1"/>
    <d v="2025-04-24T00:00:00"/>
    <n v="5"/>
    <d v="2025-04-17T00:00:00"/>
    <d v="2025-04-16T00:00:00"/>
    <d v="2025-04-17T00:00:00"/>
    <d v="2025-04-17T00:00:00"/>
    <n v="1"/>
    <x v="0"/>
    <m/>
    <m/>
    <m/>
    <m/>
    <m/>
    <n v="16"/>
    <n v="17"/>
    <x v="14"/>
    <n v="2025"/>
    <n v="-4"/>
    <n v="1"/>
  </r>
  <r>
    <d v="2025-04-16T00:00:00"/>
    <s v="RNASU"/>
    <x v="867"/>
    <x v="1"/>
    <d v="2025-04-24T00:00:00"/>
    <n v="5"/>
    <d v="2025-04-17T00:00:00"/>
    <d v="2025-04-16T00:00:00"/>
    <d v="2025-04-18T00:00:00"/>
    <d v="2025-04-18T00:00:00"/>
    <n v="2"/>
    <x v="0"/>
    <m/>
    <m/>
    <m/>
    <m/>
    <m/>
    <n v="16"/>
    <n v="17"/>
    <x v="14"/>
    <n v="2025"/>
    <n v="-3"/>
    <n v="2"/>
  </r>
  <r>
    <d v="2025-04-16T00:00:00"/>
    <s v="oca"/>
    <x v="868"/>
    <x v="3"/>
    <d v="2025-05-01T00:00:00"/>
    <n v="10"/>
    <d v="2025-04-17T00:00:00"/>
    <d v="2025-04-17T00:00:00"/>
    <d v="2025-04-23T00:00:00"/>
    <d v="2025-04-23T00:00:00"/>
    <n v="4"/>
    <x v="0"/>
    <m/>
    <m/>
    <m/>
    <m/>
    <m/>
    <n v="16"/>
    <n v="18"/>
    <x v="11"/>
    <n v="2025"/>
    <n v="-6"/>
    <n v="4"/>
  </r>
  <r>
    <d v="2025-04-16T00:00:00"/>
    <s v="om4con"/>
    <x v="869"/>
    <x v="3"/>
    <d v="2025-05-01T00:00:00"/>
    <n v="10"/>
    <d v="2025-04-17T00:00:00"/>
    <d v="2025-04-17T00:00:00"/>
    <d v="2025-04-22T00:00:00"/>
    <d v="2025-04-22T00:00:00"/>
    <n v="3"/>
    <x v="0"/>
    <m/>
    <m/>
    <m/>
    <m/>
    <m/>
    <n v="16"/>
    <n v="18"/>
    <x v="11"/>
    <n v="2025"/>
    <n v="-7"/>
    <n v="3"/>
  </r>
  <r>
    <d v="2025-04-16T00:00:00"/>
    <s v="wap30"/>
    <x v="870"/>
    <x v="4"/>
    <d v="2025-05-09T00:00:00"/>
    <n v="15"/>
    <d v="2025-04-17T00:00:00"/>
    <d v="2025-04-22T00:00:00"/>
    <d v="2025-04-23T00:00:00"/>
    <d v="2025-04-23T00:00:00"/>
    <n v="4"/>
    <x v="0"/>
    <m/>
    <m/>
    <m/>
    <m/>
    <m/>
    <n v="16"/>
    <n v="19"/>
    <x v="11"/>
    <n v="2025"/>
    <n v="-11"/>
    <n v="4"/>
  </r>
  <r>
    <d v="2025-04-16T00:00:00"/>
    <s v="OM2"/>
    <x v="871"/>
    <x v="3"/>
    <d v="2025-05-01T00:00:00"/>
    <n v="10"/>
    <d v="2025-04-17T00:00:00"/>
    <d v="2025-04-17T00:00:00"/>
    <d v="2025-04-23T00:00:00"/>
    <d v="2025-04-23T00:00:00"/>
    <n v="4"/>
    <x v="0"/>
    <m/>
    <m/>
    <m/>
    <m/>
    <m/>
    <n v="16"/>
    <n v="18"/>
    <x v="11"/>
    <n v="2025"/>
    <n v="-6"/>
    <n v="4"/>
  </r>
  <r>
    <d v="2025-04-16T00:00:00"/>
    <s v="WNOV"/>
    <x v="872"/>
    <x v="4"/>
    <d v="2025-05-09T00:00:00"/>
    <n v="15"/>
    <d v="2025-04-17T00:00:00"/>
    <d v="2025-04-29T00:00:00"/>
    <d v="2025-04-30T00:00:00"/>
    <d v="2025-04-30T00:00:00"/>
    <n v="8"/>
    <x v="0"/>
    <m/>
    <m/>
    <m/>
    <m/>
    <m/>
    <n v="16"/>
    <n v="19"/>
    <x v="9"/>
    <n v="2025"/>
    <n v="-7"/>
    <n v="8"/>
  </r>
  <r>
    <d v="2025-04-16T00:00:00"/>
    <s v="wap30"/>
    <x v="873"/>
    <x v="4"/>
    <d v="2025-05-09T00:00:00"/>
    <n v="15"/>
    <d v="2025-04-17T00:00:00"/>
    <m/>
    <m/>
    <m/>
    <s v=""/>
    <x v="0"/>
    <m/>
    <m/>
    <m/>
    <m/>
    <m/>
    <n v="16"/>
    <n v="19"/>
    <x v="16"/>
    <s v=""/>
    <s v=""/>
    <s v=""/>
  </r>
  <r>
    <d v="2025-04-17T00:00:00"/>
    <s v="oket"/>
    <x v="874"/>
    <x v="3"/>
    <d v="2025-05-02T00:00:00"/>
    <n v="10"/>
    <d v="2025-04-17T00:00:00"/>
    <d v="2025-04-22T00:00:00"/>
    <d v="2025-04-23T00:00:00"/>
    <d v="2025-04-29T00:00:00"/>
    <n v="7"/>
    <x v="0"/>
    <m/>
    <m/>
    <m/>
    <m/>
    <m/>
    <n v="16"/>
    <n v="18"/>
    <x v="9"/>
    <n v="2025"/>
    <n v="-3"/>
    <n v="7"/>
  </r>
  <r>
    <d v="2025-04-17T00:00:00"/>
    <s v="ROTC"/>
    <x v="875"/>
    <x v="2"/>
    <d v="2025-05-02T00:00:00"/>
    <n v="10"/>
    <d v="2025-04-18T00:00:00"/>
    <d v="2025-04-29T00:00:00"/>
    <d v="2025-04-30T00:00:00"/>
    <d v="2025-04-30T00:00:00"/>
    <n v="7"/>
    <x v="1"/>
    <d v="2025-04-29T00:00:00"/>
    <m/>
    <m/>
    <m/>
    <m/>
    <n v="16"/>
    <n v="18"/>
    <x v="9"/>
    <n v="2025"/>
    <n v="-3"/>
    <n v="7"/>
  </r>
  <r>
    <d v="2025-04-17T00:00:00"/>
    <s v="ROTC"/>
    <x v="876"/>
    <x v="2"/>
    <d v="2025-05-02T00:00:00"/>
    <n v="10"/>
    <d v="2025-04-18T00:00:00"/>
    <d v="2025-04-29T00:00:00"/>
    <d v="2025-04-30T00:00:00"/>
    <d v="2025-04-30T00:00:00"/>
    <n v="7"/>
    <x v="1"/>
    <d v="2025-04-29T00:00:00"/>
    <m/>
    <m/>
    <m/>
    <m/>
    <n v="16"/>
    <n v="18"/>
    <x v="9"/>
    <n v="2025"/>
    <n v="-3"/>
    <n v="7"/>
  </r>
  <r>
    <d v="2025-04-17T00:00:00"/>
    <s v="wc48"/>
    <x v="877"/>
    <x v="4"/>
    <d v="2025-05-12T00:00:00"/>
    <n v="15"/>
    <d v="2025-04-18T00:00:00"/>
    <m/>
    <m/>
    <m/>
    <s v=""/>
    <x v="0"/>
    <m/>
    <m/>
    <m/>
    <m/>
    <m/>
    <n v="16"/>
    <n v="20"/>
    <x v="16"/>
    <s v=""/>
    <s v=""/>
    <s v=""/>
  </r>
  <r>
    <d v="2025-04-17T00:00:00"/>
    <s v="ROTC"/>
    <x v="878"/>
    <x v="2"/>
    <d v="2025-05-02T00:00:00"/>
    <n v="10"/>
    <d v="2025-04-18T00:00:00"/>
    <d v="2025-04-29T00:00:00"/>
    <d v="2025-04-30T00:00:00"/>
    <d v="2025-04-30T00:00:00"/>
    <n v="7"/>
    <x v="1"/>
    <d v="2025-04-29T00:00:00"/>
    <m/>
    <m/>
    <m/>
    <m/>
    <n v="16"/>
    <n v="18"/>
    <x v="9"/>
    <n v="2025"/>
    <n v="-3"/>
    <n v="7"/>
  </r>
  <r>
    <d v="2025-04-17T00:00:00"/>
    <s v="ROTC"/>
    <x v="879"/>
    <x v="2"/>
    <d v="2025-05-02T00:00:00"/>
    <n v="10"/>
    <d v="2025-04-18T00:00:00"/>
    <d v="2025-04-29T00:00:00"/>
    <d v="2025-04-30T00:00:00"/>
    <d v="2025-04-30T00:00:00"/>
    <n v="7"/>
    <x v="1"/>
    <d v="2025-04-29T00:00:00"/>
    <m/>
    <m/>
    <m/>
    <m/>
    <n v="16"/>
    <n v="18"/>
    <x v="9"/>
    <n v="2025"/>
    <n v="-3"/>
    <n v="7"/>
  </r>
  <r>
    <d v="2025-04-17T00:00:00"/>
    <s v="RPEG26"/>
    <x v="880"/>
    <x v="1"/>
    <d v="2025-04-25T00:00:00"/>
    <n v="5"/>
    <d v="2025-04-18T00:00:00"/>
    <d v="2025-04-18T00:00:00"/>
    <d v="2025-04-22T00:00:00"/>
    <d v="2025-04-22T00:00:00"/>
    <n v="2"/>
    <x v="0"/>
    <m/>
    <m/>
    <m/>
    <m/>
    <m/>
    <n v="16"/>
    <n v="17"/>
    <x v="11"/>
    <n v="2025"/>
    <n v="-3"/>
    <n v="2"/>
  </r>
  <r>
    <d v="2025-04-17T00:00:00"/>
    <s v="oves"/>
    <x v="881"/>
    <x v="3"/>
    <d v="2025-05-02T00:00:00"/>
    <n v="10"/>
    <d v="2025-04-18T00:00:00"/>
    <d v="2025-04-22T00:00:00"/>
    <d v="2025-04-23T00:00:00"/>
    <d v="2025-04-23T00:00:00"/>
    <n v="3"/>
    <x v="0"/>
    <m/>
    <m/>
    <m/>
    <m/>
    <m/>
    <n v="16"/>
    <n v="18"/>
    <x v="11"/>
    <n v="2025"/>
    <n v="-7"/>
    <n v="3"/>
  </r>
  <r>
    <d v="2025-04-17T00:00:00"/>
    <s v="wcoes"/>
    <x v="882"/>
    <x v="4"/>
    <d v="2025-05-12T00:00:00"/>
    <n v="15"/>
    <d v="2025-04-18T00:00:00"/>
    <m/>
    <m/>
    <m/>
    <s v=""/>
    <x v="0"/>
    <m/>
    <m/>
    <m/>
    <m/>
    <m/>
    <n v="16"/>
    <n v="20"/>
    <x v="16"/>
    <s v=""/>
    <s v=""/>
    <s v=""/>
  </r>
  <r>
    <d v="2025-04-17T00:00:00"/>
    <s v="OST"/>
    <x v="883"/>
    <x v="3"/>
    <d v="2025-05-02T00:00:00"/>
    <n v="10"/>
    <d v="2025-04-18T00:00:00"/>
    <d v="2025-04-22T00:00:00"/>
    <d v="2025-04-23T00:00:00"/>
    <d v="2025-04-29T00:00:00"/>
    <n v="7"/>
    <x v="0"/>
    <m/>
    <m/>
    <m/>
    <m/>
    <m/>
    <n v="16"/>
    <n v="18"/>
    <x v="9"/>
    <n v="2025"/>
    <n v="-3"/>
    <n v="7"/>
  </r>
  <r>
    <d v="2025-04-18T00:00:00"/>
    <s v="RVD3P"/>
    <x v="884"/>
    <x v="1"/>
    <d v="2025-04-28T00:00:00"/>
    <n v="5"/>
    <d v="2025-04-22T00:00:00"/>
    <d v="2025-04-18T00:00:00"/>
    <d v="2025-04-22T00:00:00"/>
    <d v="2025-04-22T00:00:00"/>
    <n v="1"/>
    <x v="1"/>
    <d v="2025-04-22T00:00:00"/>
    <m/>
    <m/>
    <m/>
    <m/>
    <n v="16"/>
    <n v="18"/>
    <x v="11"/>
    <n v="2025"/>
    <n v="-4"/>
    <n v="1"/>
  </r>
  <r>
    <d v="2025-04-18T00:00:00"/>
    <s v="RFESU"/>
    <x v="885"/>
    <x v="1"/>
    <d v="2025-04-28T00:00:00"/>
    <n v="5"/>
    <d v="2025-04-22T00:00:00"/>
    <d v="2025-04-22T00:00:00"/>
    <d v="2025-04-22T00:00:00"/>
    <d v="2025-04-22T00:00:00"/>
    <n v="1"/>
    <x v="0"/>
    <m/>
    <m/>
    <m/>
    <m/>
    <m/>
    <n v="16"/>
    <n v="18"/>
    <x v="11"/>
    <n v="2025"/>
    <n v="-4"/>
    <n v="1"/>
  </r>
  <r>
    <d v="2025-04-18T00:00:00"/>
    <s v="RVEP"/>
    <x v="886"/>
    <x v="1"/>
    <d v="2025-04-28T00:00:00"/>
    <n v="5"/>
    <d v="2025-04-22T00:00:00"/>
    <d v="2025-04-18T00:00:00"/>
    <d v="2025-04-22T00:00:00"/>
    <d v="2025-04-22T00:00:00"/>
    <n v="1"/>
    <x v="0"/>
    <m/>
    <m/>
    <m/>
    <m/>
    <m/>
    <n v="16"/>
    <n v="18"/>
    <x v="11"/>
    <n v="2025"/>
    <n v="-4"/>
    <n v="1"/>
  </r>
  <r>
    <d v="2025-04-18T00:00:00"/>
    <s v="RVEP"/>
    <x v="887"/>
    <x v="1"/>
    <d v="2025-04-28T00:00:00"/>
    <n v="5"/>
    <d v="2025-04-22T00:00:00"/>
    <d v="2025-04-18T00:00:00"/>
    <d v="2025-04-22T00:00:00"/>
    <d v="2025-04-22T00:00:00"/>
    <n v="1"/>
    <x v="0"/>
    <m/>
    <m/>
    <m/>
    <m/>
    <m/>
    <n v="16"/>
    <n v="18"/>
    <x v="11"/>
    <n v="2025"/>
    <n v="-4"/>
    <n v="1"/>
  </r>
  <r>
    <d v="2025-04-18T00:00:00"/>
    <s v="ocap"/>
    <x v="888"/>
    <x v="3"/>
    <d v="2025-05-06T00:00:00"/>
    <n v="10"/>
    <d v="2025-04-22T00:00:00"/>
    <d v="2025-04-24T00:00:00"/>
    <d v="2025-04-24T00:00:00"/>
    <d v="2025-04-29T00:00:00"/>
    <n v="6"/>
    <x v="0"/>
    <m/>
    <m/>
    <m/>
    <m/>
    <m/>
    <n v="16"/>
    <n v="19"/>
    <x v="9"/>
    <n v="2025"/>
    <n v="-4"/>
    <n v="6"/>
  </r>
  <r>
    <d v="2025-04-18T00:00:00"/>
    <s v="ocap"/>
    <x v="889"/>
    <x v="3"/>
    <d v="2025-05-06T00:00:00"/>
    <n v="10"/>
    <d v="2025-04-22T00:00:00"/>
    <d v="2025-04-22T00:00:00"/>
    <d v="2025-04-23T00:00:00"/>
    <d v="2025-04-29T00:00:00"/>
    <n v="6"/>
    <x v="0"/>
    <m/>
    <m/>
    <m/>
    <m/>
    <m/>
    <n v="16"/>
    <n v="19"/>
    <x v="9"/>
    <n v="2025"/>
    <n v="-4"/>
    <n v="6"/>
  </r>
  <r>
    <d v="2025-04-18T00:00:00"/>
    <s v="RFESU"/>
    <x v="890"/>
    <x v="1"/>
    <d v="2025-04-28T00:00:00"/>
    <n v="5"/>
    <d v="2025-04-22T00:00:00"/>
    <d v="2025-04-22T00:00:00"/>
    <d v="2025-04-22T00:00:00"/>
    <d v="2025-04-22T00:00:00"/>
    <n v="1"/>
    <x v="1"/>
    <d v="2025-04-22T00:00:00"/>
    <m/>
    <m/>
    <m/>
    <m/>
    <n v="16"/>
    <n v="18"/>
    <x v="11"/>
    <n v="2025"/>
    <n v="-4"/>
    <n v="1"/>
  </r>
  <r>
    <d v="2025-04-18T00:00:00"/>
    <s v="RAMPR"/>
    <x v="891"/>
    <x v="2"/>
    <d v="2025-05-06T00:00:00"/>
    <n v="10"/>
    <d v="2025-04-22T00:00:00"/>
    <m/>
    <m/>
    <m/>
    <s v=""/>
    <x v="0"/>
    <m/>
    <m/>
    <m/>
    <m/>
    <m/>
    <n v="16"/>
    <n v="19"/>
    <x v="16"/>
    <s v=""/>
    <s v=""/>
    <s v=""/>
  </r>
  <r>
    <d v="2025-04-18T00:00:00"/>
    <s v="WO"/>
    <x v="892"/>
    <x v="4"/>
    <d v="2025-05-13T00:00:00"/>
    <n v="15"/>
    <d v="2025-04-22T00:00:00"/>
    <m/>
    <m/>
    <m/>
    <s v=""/>
    <x v="0"/>
    <m/>
    <m/>
    <m/>
    <m/>
    <m/>
    <n v="16"/>
    <n v="20"/>
    <x v="16"/>
    <s v=""/>
    <s v=""/>
    <s v=""/>
  </r>
  <r>
    <d v="2025-04-18T00:00:00"/>
    <s v="oca"/>
    <x v="893"/>
    <x v="3"/>
    <d v="2025-05-06T00:00:00"/>
    <n v="10"/>
    <d v="2025-04-22T00:00:00"/>
    <d v="2025-04-22T00:00:00"/>
    <d v="2025-04-23T00:00:00"/>
    <d v="2025-04-29T00:00:00"/>
    <n v="6"/>
    <x v="0"/>
    <m/>
    <m/>
    <m/>
    <m/>
    <m/>
    <n v="16"/>
    <n v="19"/>
    <x v="9"/>
    <n v="2025"/>
    <n v="-4"/>
    <n v="6"/>
  </r>
  <r>
    <d v="2025-04-18T00:00:00"/>
    <s v="wcoes"/>
    <x v="894"/>
    <x v="4"/>
    <d v="2025-05-13T00:00:00"/>
    <n v="15"/>
    <d v="2025-04-22T00:00:00"/>
    <m/>
    <m/>
    <m/>
    <s v=""/>
    <x v="0"/>
    <m/>
    <m/>
    <m/>
    <m/>
    <m/>
    <n v="16"/>
    <n v="20"/>
    <x v="16"/>
    <s v=""/>
    <s v=""/>
    <s v=""/>
  </r>
  <r>
    <d v="2025-04-22T00:00:00"/>
    <s v="wlv20"/>
    <x v="895"/>
    <x v="4"/>
    <d v="2025-05-14T00:00:00"/>
    <n v="15"/>
    <d v="2025-04-23T00:00:00"/>
    <m/>
    <m/>
    <m/>
    <s v=""/>
    <x v="0"/>
    <m/>
    <m/>
    <m/>
    <m/>
    <m/>
    <n v="17"/>
    <n v="20"/>
    <x v="16"/>
    <s v=""/>
    <s v=""/>
    <s v=""/>
  </r>
  <r>
    <d v="2025-04-22T00:00:00"/>
    <s v="RCC75"/>
    <x v="896"/>
    <x v="1"/>
    <d v="2025-04-29T00:00:00"/>
    <n v="5"/>
    <d v="2025-04-23T00:00:00"/>
    <d v="2025-04-23T00:00:00"/>
    <d v="2025-04-23T00:00:00"/>
    <d v="2025-04-23T00:00:00"/>
    <n v="1"/>
    <x v="1"/>
    <d v="2025-04-25T00:00:00"/>
    <m/>
    <m/>
    <m/>
    <m/>
    <n v="17"/>
    <n v="18"/>
    <x v="11"/>
    <n v="2025"/>
    <n v="-4"/>
    <n v="1"/>
  </r>
  <r>
    <d v="2025-04-22T00:00:00"/>
    <s v="RCC75"/>
    <x v="897"/>
    <x v="1"/>
    <d v="2025-04-29T00:00:00"/>
    <n v="5"/>
    <d v="2025-04-23T00:00:00"/>
    <d v="2025-04-23T00:00:00"/>
    <d v="2025-04-23T00:00:00"/>
    <d v="2025-04-23T00:00:00"/>
    <n v="1"/>
    <x v="1"/>
    <d v="2025-04-25T00:00:00"/>
    <m/>
    <m/>
    <m/>
    <m/>
    <n v="17"/>
    <n v="18"/>
    <x v="11"/>
    <n v="2025"/>
    <n v="-4"/>
    <n v="1"/>
  </r>
  <r>
    <d v="2025-04-22T00:00:00"/>
    <s v="RPROTL"/>
    <x v="898"/>
    <x v="1"/>
    <d v="2025-04-29T00:00:00"/>
    <n v="5"/>
    <d v="2025-04-23T00:00:00"/>
    <d v="2025-04-23T00:00:00"/>
    <d v="2025-04-24T00:00:00"/>
    <d v="2025-04-24T00:00:00"/>
    <n v="2"/>
    <x v="1"/>
    <d v="2025-04-30T00:00:00"/>
    <m/>
    <m/>
    <m/>
    <m/>
    <n v="17"/>
    <n v="18"/>
    <x v="11"/>
    <n v="2025"/>
    <n v="-3"/>
    <n v="2"/>
  </r>
  <r>
    <d v="2025-04-22T00:00:00"/>
    <s v="wcoes"/>
    <x v="899"/>
    <x v="4"/>
    <d v="2025-05-14T00:00:00"/>
    <n v="15"/>
    <d v="2025-04-23T00:00:00"/>
    <m/>
    <m/>
    <m/>
    <s v=""/>
    <x v="0"/>
    <m/>
    <m/>
    <m/>
    <m/>
    <m/>
    <n v="17"/>
    <n v="20"/>
    <x v="16"/>
    <s v=""/>
    <s v=""/>
    <s v=""/>
  </r>
  <r>
    <d v="2025-04-22T00:00:00"/>
    <s v="WLv20"/>
    <x v="900"/>
    <x v="4"/>
    <d v="2025-05-14T00:00:00"/>
    <n v="15"/>
    <d v="2025-04-23T00:00:00"/>
    <m/>
    <m/>
    <m/>
    <s v=""/>
    <x v="0"/>
    <m/>
    <m/>
    <m/>
    <m/>
    <m/>
    <n v="17"/>
    <n v="20"/>
    <x v="16"/>
    <s v=""/>
    <s v=""/>
    <s v=""/>
  </r>
  <r>
    <d v="2025-04-22T00:00:00"/>
    <s v="WLv20"/>
    <x v="901"/>
    <x v="4"/>
    <d v="2025-05-14T00:00:00"/>
    <n v="15"/>
    <d v="2025-04-23T00:00:00"/>
    <m/>
    <m/>
    <m/>
    <s v=""/>
    <x v="0"/>
    <m/>
    <m/>
    <m/>
    <m/>
    <m/>
    <n v="17"/>
    <n v="20"/>
    <x v="16"/>
    <s v=""/>
    <s v=""/>
    <s v=""/>
  </r>
  <r>
    <d v="2025-04-22T00:00:00"/>
    <s v="ocap2"/>
    <x v="902"/>
    <x v="3"/>
    <d v="2025-05-07T00:00:00"/>
    <n v="10"/>
    <d v="2025-04-23T00:00:00"/>
    <d v="2025-04-24T00:00:00"/>
    <d v="2025-04-24T00:00:00"/>
    <d v="2025-04-28T00:00:00"/>
    <n v="4"/>
    <x v="0"/>
    <m/>
    <m/>
    <m/>
    <m/>
    <m/>
    <n v="17"/>
    <n v="19"/>
    <x v="9"/>
    <n v="2025"/>
    <n v="-6"/>
    <n v="4"/>
  </r>
  <r>
    <d v="2025-04-22T00:00:00"/>
    <s v="WO"/>
    <x v="903"/>
    <x v="4"/>
    <d v="2025-05-14T00:00:00"/>
    <n v="15"/>
    <d v="2025-04-23T00:00:00"/>
    <m/>
    <m/>
    <m/>
    <s v=""/>
    <x v="0"/>
    <m/>
    <m/>
    <m/>
    <m/>
    <m/>
    <n v="17"/>
    <n v="20"/>
    <x v="16"/>
    <s v=""/>
    <s v=""/>
    <s v=""/>
  </r>
  <r>
    <d v="2025-04-23T00:00:00"/>
    <s v="RLA60"/>
    <x v="904"/>
    <x v="1"/>
    <d v="2025-04-30T00:00:00"/>
    <n v="5"/>
    <d v="2025-04-24T00:00:00"/>
    <d v="2025-04-23T00:00:00"/>
    <d v="2025-04-23T00:00:00"/>
    <d v="2025-04-23T00:00:00"/>
    <n v="0"/>
    <x v="1"/>
    <d v="2025-04-24T00:00:00"/>
    <m/>
    <m/>
    <m/>
    <m/>
    <n v="17"/>
    <n v="18"/>
    <x v="11"/>
    <n v="2025"/>
    <n v="-5"/>
    <n v="0"/>
  </r>
  <r>
    <d v="2025-04-23T00:00:00"/>
    <s v="RBIOT"/>
    <x v="905"/>
    <x v="1"/>
    <d v="2025-04-30T00:00:00"/>
    <n v="5"/>
    <d v="2025-04-24T00:00:00"/>
    <d v="2025-04-23T00:00:00"/>
    <d v="2025-04-24T00:00:00"/>
    <d v="2025-04-24T00:00:00"/>
    <n v="1"/>
    <x v="0"/>
    <m/>
    <m/>
    <m/>
    <m/>
    <m/>
    <n v="17"/>
    <n v="18"/>
    <x v="11"/>
    <n v="2025"/>
    <n v="-4"/>
    <n v="1"/>
  </r>
  <r>
    <d v="2025-04-23T00:00:00"/>
    <s v="RAMPR"/>
    <x v="906"/>
    <x v="2"/>
    <d v="2025-05-08T00:00:00"/>
    <n v="10"/>
    <d v="2025-04-24T00:00:00"/>
    <m/>
    <m/>
    <m/>
    <s v=""/>
    <x v="0"/>
    <m/>
    <m/>
    <m/>
    <m/>
    <m/>
    <n v="17"/>
    <n v="19"/>
    <x v="16"/>
    <s v=""/>
    <s v=""/>
    <s v=""/>
  </r>
  <r>
    <d v="2025-04-23T00:00:00"/>
    <s v="RGLYR"/>
    <x v="907"/>
    <x v="1"/>
    <d v="2025-04-30T00:00:00"/>
    <n v="5"/>
    <d v="2025-04-24T00:00:00"/>
    <d v="2025-04-23T00:00:00"/>
    <d v="2025-04-24T00:00:00"/>
    <d v="2025-04-24T00:00:00"/>
    <n v="1"/>
    <x v="0"/>
    <m/>
    <m/>
    <m/>
    <m/>
    <m/>
    <n v="17"/>
    <n v="18"/>
    <x v="11"/>
    <n v="2025"/>
    <n v="-4"/>
    <n v="1"/>
  </r>
  <r>
    <d v="2025-04-23T00:00:00"/>
    <s v="Obc"/>
    <x v="908"/>
    <x v="3"/>
    <d v="2025-05-08T00:00:00"/>
    <n v="10"/>
    <d v="2025-04-24T00:00:00"/>
    <d v="2025-04-24T00:00:00"/>
    <d v="2025-04-24T00:00:00"/>
    <d v="2025-04-29T00:00:00"/>
    <n v="4"/>
    <x v="0"/>
    <m/>
    <m/>
    <m/>
    <m/>
    <m/>
    <n v="17"/>
    <n v="19"/>
    <x v="9"/>
    <n v="2025"/>
    <n v="-6"/>
    <n v="4"/>
  </r>
  <r>
    <d v="2025-04-23T00:00:00"/>
    <s v="RNEOM"/>
    <x v="909"/>
    <x v="2"/>
    <d v="2025-05-08T00:00:00"/>
    <n v="10"/>
    <d v="2025-04-24T00:00:00"/>
    <m/>
    <m/>
    <m/>
    <s v=""/>
    <x v="0"/>
    <m/>
    <m/>
    <m/>
    <m/>
    <m/>
    <n v="17"/>
    <n v="19"/>
    <x v="16"/>
    <s v=""/>
    <s v=""/>
    <s v=""/>
  </r>
  <r>
    <d v="2025-04-23T00:00:00"/>
    <s v="RNEOM"/>
    <x v="910"/>
    <x v="2"/>
    <d v="2025-05-08T00:00:00"/>
    <n v="10"/>
    <d v="2025-04-24T00:00:00"/>
    <m/>
    <m/>
    <m/>
    <s v=""/>
    <x v="0"/>
    <m/>
    <m/>
    <m/>
    <m/>
    <m/>
    <n v="17"/>
    <n v="19"/>
    <x v="16"/>
    <s v=""/>
    <s v=""/>
    <s v=""/>
  </r>
  <r>
    <d v="2025-04-23T00:00:00"/>
    <s v="RNEOM"/>
    <x v="911"/>
    <x v="2"/>
    <d v="2025-05-08T00:00:00"/>
    <n v="10"/>
    <d v="2025-04-24T00:00:00"/>
    <m/>
    <m/>
    <m/>
    <s v=""/>
    <x v="0"/>
    <m/>
    <m/>
    <m/>
    <m/>
    <m/>
    <n v="17"/>
    <n v="19"/>
    <x v="16"/>
    <s v=""/>
    <s v=""/>
    <s v=""/>
  </r>
  <r>
    <d v="2025-04-23T00:00:00"/>
    <s v="om2"/>
    <x v="912"/>
    <x v="3"/>
    <d v="2025-05-08T00:00:00"/>
    <n v="10"/>
    <d v="2025-04-24T00:00:00"/>
    <d v="2025-04-24T00:00:00"/>
    <d v="2025-04-24T00:00:00"/>
    <d v="2025-04-28T00:00:00"/>
    <n v="3"/>
    <x v="0"/>
    <m/>
    <m/>
    <m/>
    <m/>
    <m/>
    <n v="17"/>
    <n v="19"/>
    <x v="9"/>
    <n v="2025"/>
    <n v="-7"/>
    <n v="3"/>
  </r>
  <r>
    <d v="2025-04-23T00:00:00"/>
    <s v="WCOES"/>
    <x v="913"/>
    <x v="4"/>
    <d v="2025-05-15T00:00:00"/>
    <n v="15"/>
    <d v="2025-04-24T00:00:00"/>
    <m/>
    <m/>
    <m/>
    <s v=""/>
    <x v="0"/>
    <m/>
    <m/>
    <m/>
    <m/>
    <m/>
    <n v="17"/>
    <n v="20"/>
    <x v="16"/>
    <s v=""/>
    <s v=""/>
    <s v=""/>
  </r>
  <r>
    <d v="2025-04-23T00:00:00"/>
    <s v="WCOES"/>
    <x v="914"/>
    <x v="4"/>
    <d v="2025-05-15T00:00:00"/>
    <n v="15"/>
    <d v="2025-04-24T00:00:00"/>
    <m/>
    <m/>
    <m/>
    <s v=""/>
    <x v="0"/>
    <m/>
    <m/>
    <m/>
    <m/>
    <m/>
    <n v="17"/>
    <n v="20"/>
    <x v="16"/>
    <s v=""/>
    <s v=""/>
    <s v=""/>
  </r>
  <r>
    <d v="2025-04-23T00:00:00"/>
    <s v="WCOES"/>
    <x v="915"/>
    <x v="4"/>
    <d v="2025-05-15T00:00:00"/>
    <n v="15"/>
    <d v="2025-04-24T00:00:00"/>
    <m/>
    <m/>
    <m/>
    <s v=""/>
    <x v="0"/>
    <m/>
    <m/>
    <m/>
    <m/>
    <m/>
    <n v="17"/>
    <n v="20"/>
    <x v="16"/>
    <s v=""/>
    <s v=""/>
    <s v=""/>
  </r>
  <r>
    <d v="2025-04-23T00:00:00"/>
    <s v="RVB12W"/>
    <x v="916"/>
    <x v="1"/>
    <d v="2025-04-30T00:00:00"/>
    <n v="5"/>
    <d v="2025-04-24T00:00:00"/>
    <d v="2025-04-24T00:00:00"/>
    <d v="2025-04-24T00:00:00"/>
    <d v="2025-04-24T00:00:00"/>
    <n v="1"/>
    <x v="0"/>
    <m/>
    <m/>
    <m/>
    <m/>
    <m/>
    <n v="17"/>
    <n v="18"/>
    <x v="11"/>
    <n v="2025"/>
    <n v="-4"/>
    <n v="1"/>
  </r>
  <r>
    <d v="2025-04-24T00:00:00"/>
    <s v="wcoes"/>
    <x v="917"/>
    <x v="4"/>
    <d v="2025-05-16T00:00:00"/>
    <n v="15"/>
    <d v="2025-04-24T00:00:00"/>
    <m/>
    <m/>
    <m/>
    <s v=""/>
    <x v="0"/>
    <m/>
    <m/>
    <m/>
    <m/>
    <m/>
    <n v="17"/>
    <n v="20"/>
    <x v="16"/>
    <s v=""/>
    <s v=""/>
    <s v=""/>
  </r>
  <r>
    <d v="2025-04-24T00:00:00"/>
    <s v="RBENA"/>
    <x v="918"/>
    <x v="1"/>
    <d v="2025-05-01T00:00:00"/>
    <n v="5"/>
    <d v="2025-04-24T00:00:00"/>
    <d v="2025-04-24T00:00:00"/>
    <d v="2025-04-24T00:00:00"/>
    <d v="2025-04-24T00:00:00"/>
    <n v="0"/>
    <x v="1"/>
    <d v="2025-04-28T00:00:00"/>
    <m/>
    <m/>
    <m/>
    <m/>
    <n v="17"/>
    <n v="18"/>
    <x v="11"/>
    <n v="2025"/>
    <n v="-5"/>
    <n v="0"/>
  </r>
  <r>
    <d v="2025-04-24T00:00:00"/>
    <s v="om2"/>
    <x v="919"/>
    <x v="3"/>
    <d v="2025-05-09T00:00:00"/>
    <n v="10"/>
    <d v="2025-04-25T00:00:00"/>
    <d v="2025-04-24T00:00:00"/>
    <d v="2025-04-24T00:00:00"/>
    <d v="2025-04-28T00:00:00"/>
    <n v="2"/>
    <x v="0"/>
    <m/>
    <m/>
    <m/>
    <m/>
    <m/>
    <n v="17"/>
    <n v="19"/>
    <x v="9"/>
    <n v="2025"/>
    <n v="-8"/>
    <n v="2"/>
  </r>
  <r>
    <d v="2025-04-24T00:00:00"/>
    <s v="WTG"/>
    <x v="920"/>
    <x v="4"/>
    <d v="2025-05-16T00:00:00"/>
    <n v="15"/>
    <d v="2025-04-25T00:00:00"/>
    <m/>
    <m/>
    <m/>
    <s v=""/>
    <x v="0"/>
    <m/>
    <m/>
    <m/>
    <m/>
    <m/>
    <n v="17"/>
    <n v="20"/>
    <x v="16"/>
    <s v=""/>
    <s v=""/>
    <s v=""/>
  </r>
  <r>
    <d v="2025-04-24T00:00:00"/>
    <s v="WCOES"/>
    <x v="921"/>
    <x v="4"/>
    <d v="2025-05-16T00:00:00"/>
    <n v="15"/>
    <d v="2025-04-25T00:00:00"/>
    <m/>
    <m/>
    <m/>
    <s v=""/>
    <x v="0"/>
    <m/>
    <m/>
    <m/>
    <m/>
    <m/>
    <n v="17"/>
    <n v="20"/>
    <x v="16"/>
    <s v=""/>
    <s v=""/>
    <s v=""/>
  </r>
  <r>
    <d v="2025-04-24T00:00:00"/>
    <s v="WO"/>
    <x v="922"/>
    <x v="4"/>
    <d v="2025-05-16T00:00:00"/>
    <n v="15"/>
    <d v="2025-04-25T00:00:00"/>
    <m/>
    <m/>
    <m/>
    <s v=""/>
    <x v="0"/>
    <m/>
    <m/>
    <m/>
    <m/>
    <m/>
    <n v="17"/>
    <n v="20"/>
    <x v="16"/>
    <s v=""/>
    <s v=""/>
    <s v=""/>
  </r>
  <r>
    <d v="2025-04-25T00:00:00"/>
    <s v="wnov"/>
    <x v="923"/>
    <x v="4"/>
    <d v="2025-05-19T00:00:00"/>
    <n v="15"/>
    <d v="2025-04-25T00:00:00"/>
    <m/>
    <m/>
    <m/>
    <s v=""/>
    <x v="0"/>
    <m/>
    <m/>
    <m/>
    <m/>
    <m/>
    <n v="17"/>
    <n v="21"/>
    <x v="16"/>
    <s v=""/>
    <s v=""/>
    <s v=""/>
  </r>
  <r>
    <d v="2025-04-24T00:00:00"/>
    <s v="WCOES"/>
    <x v="924"/>
    <x v="4"/>
    <d v="2025-05-16T00:00:00"/>
    <n v="15"/>
    <d v="2025-04-25T00:00:00"/>
    <m/>
    <m/>
    <m/>
    <s v=""/>
    <x v="0"/>
    <m/>
    <m/>
    <m/>
    <m/>
    <m/>
    <n v="17"/>
    <n v="20"/>
    <x v="16"/>
    <s v=""/>
    <s v=""/>
    <s v=""/>
  </r>
  <r>
    <d v="2025-04-24T00:00:00"/>
    <s v="oves"/>
    <x v="925"/>
    <x v="3"/>
    <d v="2025-05-09T00:00:00"/>
    <n v="10"/>
    <d v="2025-04-25T00:00:00"/>
    <d v="2025-04-29T00:00:00"/>
    <d v="2025-04-30T00:00:00"/>
    <d v="2025-04-30T00:00:00"/>
    <n v="3"/>
    <x v="0"/>
    <m/>
    <m/>
    <m/>
    <m/>
    <m/>
    <n v="17"/>
    <n v="19"/>
    <x v="9"/>
    <n v="2025"/>
    <n v="-7"/>
    <n v="3"/>
  </r>
  <r>
    <d v="2025-04-24T00:00:00"/>
    <s v="ovb"/>
    <x v="926"/>
    <x v="3"/>
    <d v="2025-05-09T00:00:00"/>
    <n v="10"/>
    <d v="2025-04-25T00:00:00"/>
    <d v="2025-04-29T00:00:00"/>
    <d v="2025-04-30T00:00:00"/>
    <d v="2025-04-30T00:00:00"/>
    <n v="3"/>
    <x v="0"/>
    <m/>
    <m/>
    <m/>
    <m/>
    <m/>
    <n v="17"/>
    <n v="19"/>
    <x v="9"/>
    <n v="2025"/>
    <n v="-7"/>
    <n v="3"/>
  </r>
  <r>
    <d v="2025-04-25T00:00:00"/>
    <s v="POC28W6"/>
    <x v="927"/>
    <x v="0"/>
    <d v="2025-04-28T00:00:00"/>
    <n v="1"/>
    <d v="2025-04-25T00:00:00"/>
    <d v="2025-04-25T00:00:00"/>
    <d v="2025-04-25T00:00:00"/>
    <d v="2025-04-25T00:00:00"/>
    <n v="0"/>
    <x v="0"/>
    <m/>
    <m/>
    <m/>
    <m/>
    <m/>
    <n v="17"/>
    <n v="18"/>
    <x v="11"/>
    <n v="2025"/>
    <n v="-1"/>
    <n v="0"/>
  </r>
  <r>
    <d v="2025-04-24T00:00:00"/>
    <s v="RMGSU7"/>
    <x v="928"/>
    <x v="1"/>
    <d v="2025-05-01T00:00:00"/>
    <n v="5"/>
    <d v="2025-04-25T00:00:00"/>
    <d v="2025-04-25T00:00:00"/>
    <d v="2025-04-25T00:00:00"/>
    <d v="2025-04-25T00:00:00"/>
    <n v="1"/>
    <x v="1"/>
    <d v="2025-04-25T00:00:00"/>
    <m/>
    <m/>
    <m/>
    <m/>
    <n v="17"/>
    <n v="18"/>
    <x v="11"/>
    <n v="2025"/>
    <n v="-4"/>
    <n v="1"/>
  </r>
  <r>
    <d v="2025-04-24T00:00:00"/>
    <s v="RSORB70"/>
    <x v="929"/>
    <x v="1"/>
    <d v="2025-05-01T00:00:00"/>
    <n v="5"/>
    <d v="2025-04-25T00:00:00"/>
    <d v="2025-04-25T00:00:00"/>
    <d v="2025-04-25T00:00:00"/>
    <d v="2025-04-25T00:00:00"/>
    <n v="1"/>
    <x v="1"/>
    <d v="2025-04-28T00:00:00"/>
    <m/>
    <m/>
    <m/>
    <m/>
    <n v="17"/>
    <n v="18"/>
    <x v="11"/>
    <n v="2025"/>
    <n v="-4"/>
    <n v="1"/>
  </r>
  <r>
    <d v="2025-04-24T00:00:00"/>
    <s v="RSUDZ"/>
    <x v="930"/>
    <x v="2"/>
    <d v="2025-05-09T00:00:00"/>
    <n v="10"/>
    <d v="2025-04-25T00:00:00"/>
    <d v="2025-04-25T00:00:00"/>
    <d v="2025-04-28T00:00:00"/>
    <d v="2025-04-28T00:00:00"/>
    <n v="2"/>
    <x v="1"/>
    <d v="2025-04-28T00:00:00"/>
    <m/>
    <m/>
    <m/>
    <m/>
    <n v="17"/>
    <n v="19"/>
    <x v="9"/>
    <n v="2025"/>
    <n v="-8"/>
    <n v="2"/>
  </r>
  <r>
    <d v="2025-04-24T00:00:00"/>
    <s v="RSUDZ"/>
    <x v="931"/>
    <x v="2"/>
    <d v="2025-05-09T00:00:00"/>
    <n v="10"/>
    <d v="2025-04-25T00:00:00"/>
    <d v="2025-04-25T00:00:00"/>
    <d v="2025-04-28T00:00:00"/>
    <d v="2025-04-28T00:00:00"/>
    <n v="2"/>
    <x v="1"/>
    <d v="2025-04-28T00:00:00"/>
    <m/>
    <m/>
    <m/>
    <m/>
    <n v="17"/>
    <n v="19"/>
    <x v="9"/>
    <n v="2025"/>
    <n v="-8"/>
    <n v="2"/>
  </r>
  <r>
    <d v="2025-04-25T00:00:00"/>
    <s v="RMGSU"/>
    <x v="932"/>
    <x v="1"/>
    <d v="2025-05-02T00:00:00"/>
    <n v="5"/>
    <d v="2025-04-25T00:00:00"/>
    <d v="2025-04-25T00:00:00"/>
    <d v="2025-04-25T00:00:00"/>
    <d v="2025-04-25T00:00:00"/>
    <n v="0"/>
    <x v="0"/>
    <m/>
    <m/>
    <m/>
    <m/>
    <m/>
    <n v="17"/>
    <n v="18"/>
    <x v="11"/>
    <n v="2025"/>
    <n v="-5"/>
    <n v="0"/>
  </r>
  <r>
    <d v="2025-04-25T00:00:00"/>
    <s v="RSIO2"/>
    <x v="933"/>
    <x v="1"/>
    <d v="2025-05-02T00:00:00"/>
    <n v="5"/>
    <d v="2025-04-25T00:00:00"/>
    <d v="2025-04-30T00:00:00"/>
    <d v="2025-04-30T00:00:00"/>
    <d v="2025-04-30T00:00:00"/>
    <n v="2"/>
    <x v="0"/>
    <m/>
    <m/>
    <m/>
    <m/>
    <m/>
    <n v="17"/>
    <n v="18"/>
    <x v="9"/>
    <n v="2025"/>
    <n v="-3"/>
    <n v="2"/>
  </r>
  <r>
    <d v="2025-04-25T00:00:00"/>
    <s v="RDLMEF"/>
    <x v="934"/>
    <x v="1"/>
    <d v="2025-05-02T00:00:00"/>
    <n v="5"/>
    <d v="2025-04-25T00:00:00"/>
    <d v="2025-04-28T00:00:00"/>
    <d v="2025-04-29T00:00:00"/>
    <d v="2025-04-29T00:00:00"/>
    <n v="2"/>
    <x v="0"/>
    <m/>
    <m/>
    <m/>
    <m/>
    <m/>
    <n v="17"/>
    <n v="18"/>
    <x v="9"/>
    <n v="2025"/>
    <n v="-3"/>
    <n v="2"/>
  </r>
  <r>
    <d v="2025-04-25T00:00:00"/>
    <s v="WNOV"/>
    <x v="935"/>
    <x v="4"/>
    <d v="2025-05-19T00:00:00"/>
    <n v="15"/>
    <d v="2025-04-28T00:00:00"/>
    <m/>
    <m/>
    <m/>
    <s v=""/>
    <x v="0"/>
    <m/>
    <m/>
    <m/>
    <m/>
    <m/>
    <n v="17"/>
    <n v="21"/>
    <x v="16"/>
    <s v=""/>
    <s v=""/>
    <s v=""/>
  </r>
  <r>
    <d v="2025-04-25T00:00:00"/>
    <s v="WTG"/>
    <x v="936"/>
    <x v="4"/>
    <d v="2025-05-19T00:00:00"/>
    <n v="15"/>
    <d v="2025-04-28T00:00:00"/>
    <m/>
    <m/>
    <m/>
    <s v=""/>
    <x v="0"/>
    <m/>
    <m/>
    <m/>
    <m/>
    <m/>
    <n v="17"/>
    <n v="21"/>
    <x v="16"/>
    <s v=""/>
    <s v=""/>
    <s v=""/>
  </r>
  <r>
    <d v="2025-04-25T00:00:00"/>
    <s v="RZNSU"/>
    <x v="937"/>
    <x v="1"/>
    <d v="2025-05-02T00:00:00"/>
    <n v="5"/>
    <d v="2025-04-28T00:00:00"/>
    <d v="2025-04-28T00:00:00"/>
    <d v="2025-04-29T00:00:00"/>
    <d v="2025-04-29T00:00:00"/>
    <n v="2"/>
    <x v="0"/>
    <m/>
    <m/>
    <m/>
    <m/>
    <m/>
    <n v="17"/>
    <n v="18"/>
    <x v="9"/>
    <n v="2025"/>
    <n v="-3"/>
    <n v="2"/>
  </r>
  <r>
    <d v="2025-04-25T00:00:00"/>
    <s v="RKCL"/>
    <x v="938"/>
    <x v="1"/>
    <d v="2025-05-02T00:00:00"/>
    <n v="5"/>
    <d v="2025-04-28T00:00:00"/>
    <d v="2025-04-28T00:00:00"/>
    <d v="2025-04-29T00:00:00"/>
    <d v="2025-04-29T00:00:00"/>
    <n v="2"/>
    <x v="0"/>
    <m/>
    <m/>
    <m/>
    <m/>
    <m/>
    <n v="17"/>
    <n v="18"/>
    <x v="9"/>
    <n v="2025"/>
    <n v="-3"/>
    <n v="2"/>
  </r>
  <r>
    <d v="2025-04-25T00:00:00"/>
    <s v="RVB2"/>
    <x v="939"/>
    <x v="1"/>
    <d v="2025-05-02T00:00:00"/>
    <n v="5"/>
    <d v="2025-04-28T00:00:00"/>
    <d v="2025-04-28T00:00:00"/>
    <d v="2025-04-29T00:00:00"/>
    <d v="2025-04-29T00:00:00"/>
    <n v="2"/>
    <x v="0"/>
    <m/>
    <m/>
    <m/>
    <m/>
    <m/>
    <n v="17"/>
    <n v="18"/>
    <x v="9"/>
    <n v="2025"/>
    <n v="-3"/>
    <n v="2"/>
  </r>
  <r>
    <d v="2025-04-25T00:00:00"/>
    <s v="RME88"/>
    <x v="940"/>
    <x v="1"/>
    <d v="2025-05-02T00:00:00"/>
    <n v="5"/>
    <d v="2025-04-28T00:00:00"/>
    <d v="2025-04-28T00:00:00"/>
    <d v="2025-04-29T00:00:00"/>
    <d v="2025-04-29T00:00:00"/>
    <n v="2"/>
    <x v="1"/>
    <d v="2025-04-30T00:00:00"/>
    <m/>
    <m/>
    <m/>
    <m/>
    <n v="17"/>
    <n v="18"/>
    <x v="9"/>
    <n v="2025"/>
    <n v="-3"/>
    <n v="2"/>
  </r>
  <r>
    <d v="2025-04-25T00:00:00"/>
    <s v="otn"/>
    <x v="941"/>
    <x v="3"/>
    <d v="2025-05-12T00:00:00"/>
    <n v="10"/>
    <d v="2025-04-28T00:00:00"/>
    <m/>
    <m/>
    <m/>
    <s v=""/>
    <x v="0"/>
    <m/>
    <m/>
    <m/>
    <m/>
    <m/>
    <n v="17"/>
    <n v="20"/>
    <x v="16"/>
    <s v=""/>
    <s v=""/>
    <s v=""/>
  </r>
  <r>
    <d v="2025-04-25T00:00:00"/>
    <s v="WNOV"/>
    <x v="942"/>
    <x v="4"/>
    <d v="2025-05-19T00:00:00"/>
    <n v="15"/>
    <d v="2025-04-28T00:00:00"/>
    <m/>
    <m/>
    <m/>
    <s v=""/>
    <x v="0"/>
    <m/>
    <m/>
    <m/>
    <m/>
    <m/>
    <n v="17"/>
    <n v="21"/>
    <x v="16"/>
    <s v=""/>
    <s v=""/>
    <s v=""/>
  </r>
  <r>
    <d v="2025-04-25T00:00:00"/>
    <s v="wtld"/>
    <x v="943"/>
    <x v="4"/>
    <d v="2025-05-19T00:00:00"/>
    <n v="15"/>
    <d v="2025-04-28T00:00:00"/>
    <m/>
    <m/>
    <m/>
    <s v=""/>
    <x v="0"/>
    <m/>
    <m/>
    <m/>
    <m/>
    <m/>
    <n v="17"/>
    <n v="21"/>
    <x v="16"/>
    <s v=""/>
    <s v=""/>
    <s v=""/>
  </r>
  <r>
    <d v="2025-04-28T00:00:00"/>
    <s v="otn2"/>
    <x v="944"/>
    <x v="3"/>
    <d v="2025-05-13T00:00:00"/>
    <n v="10"/>
    <d v="2025-04-28T00:00:00"/>
    <m/>
    <m/>
    <m/>
    <s v=""/>
    <x v="0"/>
    <m/>
    <m/>
    <m/>
    <m/>
    <m/>
    <n v="18"/>
    <n v="20"/>
    <x v="16"/>
    <s v=""/>
    <s v=""/>
    <s v=""/>
  </r>
  <r>
    <d v="2025-04-28T00:00:00"/>
    <s v="WAC"/>
    <x v="244"/>
    <x v="4"/>
    <d v="2025-05-20T00:00:00"/>
    <n v="15"/>
    <d v="2025-04-29T00:00:00"/>
    <m/>
    <m/>
    <m/>
    <s v=""/>
    <x v="0"/>
    <m/>
    <m/>
    <m/>
    <m/>
    <m/>
    <n v="18"/>
    <n v="21"/>
    <x v="16"/>
    <s v=""/>
    <s v=""/>
    <s v=""/>
  </r>
  <r>
    <d v="2025-04-28T00:00:00"/>
    <s v="RNICOF"/>
    <x v="945"/>
    <x v="2"/>
    <d v="2025-05-13T00:00:00"/>
    <n v="10"/>
    <d v="2025-04-29T00:00:00"/>
    <d v="2025-04-29T00:00:00"/>
    <d v="2025-04-30T00:00:00"/>
    <d v="2025-04-30T00:00:00"/>
    <n v="1"/>
    <x v="0"/>
    <m/>
    <m/>
    <m/>
    <m/>
    <m/>
    <n v="18"/>
    <n v="20"/>
    <x v="9"/>
    <n v="2025"/>
    <n v="-9"/>
    <n v="1"/>
  </r>
  <r>
    <d v="2025-04-28T00:00:00"/>
    <s v="RCADP"/>
    <x v="946"/>
    <x v="1"/>
    <d v="2025-05-06T00:00:00"/>
    <n v="5"/>
    <d v="2025-04-29T00:00:00"/>
    <d v="2025-04-29T00:00:00"/>
    <d v="2025-04-30T00:00:00"/>
    <d v="2025-04-30T00:00:00"/>
    <n v="1"/>
    <x v="0"/>
    <m/>
    <m/>
    <m/>
    <m/>
    <m/>
    <n v="18"/>
    <n v="19"/>
    <x v="9"/>
    <n v="2025"/>
    <n v="-4"/>
    <n v="1"/>
  </r>
  <r>
    <d v="2025-04-28T00:00:00"/>
    <s v="WN20"/>
    <x v="947"/>
    <x v="4"/>
    <d v="2025-05-20T00:00:00"/>
    <n v="15"/>
    <d v="2025-04-29T00:00:00"/>
    <m/>
    <m/>
    <m/>
    <s v=""/>
    <x v="0"/>
    <m/>
    <m/>
    <m/>
    <m/>
    <m/>
    <n v="18"/>
    <n v="21"/>
    <x v="16"/>
    <s v=""/>
    <s v=""/>
    <s v=""/>
  </r>
  <r>
    <d v="2025-04-28T00:00:00"/>
    <s v="OTN2"/>
    <x v="948"/>
    <x v="3"/>
    <d v="2025-05-13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8T00:00:00"/>
    <s v="RTRIM"/>
    <x v="949"/>
    <x v="2"/>
    <d v="2025-05-13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8T00:00:00"/>
    <s v="wn20"/>
    <x v="950"/>
    <x v="4"/>
    <d v="2025-05-20T00:00:00"/>
    <n v="15"/>
    <d v="2025-04-29T00:00:00"/>
    <m/>
    <m/>
    <m/>
    <s v=""/>
    <x v="0"/>
    <m/>
    <m/>
    <m/>
    <m/>
    <m/>
    <n v="18"/>
    <n v="21"/>
    <x v="16"/>
    <s v=""/>
    <s v=""/>
    <s v=""/>
  </r>
  <r>
    <d v="2025-04-28T00:00:00"/>
    <s v="otn"/>
    <x v="951"/>
    <x v="3"/>
    <d v="2025-05-13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8T00:00:00"/>
    <s v="WM4CON"/>
    <x v="952"/>
    <x v="3"/>
    <d v="2025-05-13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9T00:00:00"/>
    <s v="WM4CON"/>
    <x v="953"/>
    <x v="3"/>
    <d v="2025-05-14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9T00:00:00"/>
    <s v="WC48"/>
    <x v="954"/>
    <x v="4"/>
    <d v="2025-05-21T00:00:00"/>
    <n v="15"/>
    <d v="2025-04-29T00:00:00"/>
    <m/>
    <m/>
    <m/>
    <s v=""/>
    <x v="0"/>
    <m/>
    <m/>
    <m/>
    <m/>
    <m/>
    <n v="18"/>
    <n v="21"/>
    <x v="16"/>
    <s v=""/>
    <s v=""/>
    <s v=""/>
  </r>
  <r>
    <d v="2025-04-29T00:00:00"/>
    <s v="OTN"/>
    <x v="955"/>
    <x v="3"/>
    <d v="2025-05-14T00:00:00"/>
    <n v="10"/>
    <d v="2025-04-29T00:00:00"/>
    <m/>
    <m/>
    <m/>
    <s v=""/>
    <x v="0"/>
    <m/>
    <m/>
    <m/>
    <m/>
    <m/>
    <n v="18"/>
    <n v="20"/>
    <x v="16"/>
    <s v=""/>
    <s v=""/>
    <s v=""/>
  </r>
  <r>
    <d v="2025-04-29T00:00:00"/>
    <s v="RDOXY"/>
    <x v="956"/>
    <x v="2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RDOXY"/>
    <x v="957"/>
    <x v="2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RDOXY"/>
    <x v="958"/>
    <x v="2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RDOXY"/>
    <x v="959"/>
    <x v="2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RDOXY"/>
    <x v="960"/>
    <x v="2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OACID"/>
    <x v="961"/>
    <x v="3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WC48"/>
    <x v="962"/>
    <x v="4"/>
    <d v="2025-05-21T00:00:00"/>
    <n v="15"/>
    <d v="2025-04-30T00:00:00"/>
    <m/>
    <m/>
    <m/>
    <s v=""/>
    <x v="0"/>
    <m/>
    <m/>
    <m/>
    <m/>
    <m/>
    <n v="18"/>
    <n v="21"/>
    <x v="16"/>
    <s v=""/>
    <s v=""/>
    <s v=""/>
  </r>
  <r>
    <d v="2025-04-29T00:00:00"/>
    <s v="OACID"/>
    <x v="963"/>
    <x v="3"/>
    <d v="2025-05-14T00:00:00"/>
    <n v="10"/>
    <d v="2025-04-30T00:00:00"/>
    <m/>
    <m/>
    <m/>
    <s v=""/>
    <x v="0"/>
    <m/>
    <m/>
    <m/>
    <m/>
    <m/>
    <n v="18"/>
    <n v="20"/>
    <x v="16"/>
    <s v=""/>
    <s v=""/>
    <s v=""/>
  </r>
  <r>
    <d v="2025-04-29T00:00:00"/>
    <s v="WD50"/>
    <x v="964"/>
    <x v="4"/>
    <d v="2025-05-21T00:00:00"/>
    <n v="15"/>
    <d v="2025-04-30T00:00:00"/>
    <m/>
    <m/>
    <m/>
    <s v=""/>
    <x v="0"/>
    <m/>
    <m/>
    <m/>
    <m/>
    <m/>
    <n v="18"/>
    <n v="21"/>
    <x v="16"/>
    <s v=""/>
    <s v=""/>
    <s v=""/>
  </r>
  <r>
    <d v="2025-04-30T00:00:00"/>
    <s v="WDC"/>
    <x v="965"/>
    <x v="4"/>
    <d v="2025-05-22T00:00:00"/>
    <n v="15"/>
    <d v="2025-04-30T00:00:00"/>
    <m/>
    <m/>
    <m/>
    <s v=""/>
    <x v="0"/>
    <m/>
    <m/>
    <m/>
    <m/>
    <m/>
    <n v="18"/>
    <n v="21"/>
    <x v="16"/>
    <s v=""/>
    <s v=""/>
    <s v=""/>
  </r>
  <r>
    <d v="2025-04-30T00:00:00"/>
    <s v="WPP"/>
    <x v="966"/>
    <x v="4"/>
    <d v="2025-05-22T00:00:00"/>
    <n v="15"/>
    <d v="2025-04-30T00:00:00"/>
    <m/>
    <m/>
    <m/>
    <s v=""/>
    <x v="0"/>
    <m/>
    <m/>
    <m/>
    <m/>
    <m/>
    <n v="18"/>
    <n v="21"/>
    <x v="16"/>
    <s v=""/>
    <s v=""/>
    <s v=""/>
  </r>
  <r>
    <d v="2025-04-30T00:00:00"/>
    <s v="WDC"/>
    <x v="967"/>
    <x v="4"/>
    <d v="2025-05-22T00:00:00"/>
    <n v="15"/>
    <d v="2025-04-30T00:00:00"/>
    <m/>
    <m/>
    <m/>
    <s v=""/>
    <x v="0"/>
    <m/>
    <m/>
    <m/>
    <m/>
    <m/>
    <n v="18"/>
    <n v="21"/>
    <x v="16"/>
    <s v=""/>
    <s v=""/>
    <s v=""/>
  </r>
  <r>
    <d v="2025-04-23T00:00:00"/>
    <s v="WCOES"/>
    <x v="968"/>
    <x v="4"/>
    <d v="2025-05-15T00:00:00"/>
    <n v="15"/>
    <m/>
    <m/>
    <m/>
    <m/>
    <s v=""/>
    <x v="0"/>
    <m/>
    <m/>
    <m/>
    <m/>
    <m/>
    <n v="17"/>
    <n v="20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  <r>
    <m/>
    <m/>
    <x v="969"/>
    <x v="6"/>
    <s v=""/>
    <e v="#N/A"/>
    <m/>
    <m/>
    <m/>
    <m/>
    <s v=""/>
    <x v="0"/>
    <m/>
    <m/>
    <m/>
    <m/>
    <m/>
    <n v="52"/>
    <e v="#VALUE!"/>
    <x v="16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87B16-6003-4087-934B-F76B37E50EA4}" name="Draaitabel1" cacheId="0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>
  <location ref="A3:E667" firstHeaderRow="0" firstDataRow="1" firstDataCol="1"/>
  <pivotFields count="23">
    <pivotField showAll="0"/>
    <pivotField showAll="0"/>
    <pivotField axis="axisRow" showAll="0" sortType="descending">
      <items count="976">
        <item x="3"/>
        <item x="109"/>
        <item m="1" x="970"/>
        <item m="1" x="971"/>
        <item m="1" x="972"/>
        <item x="123"/>
        <item x="136"/>
        <item x="186"/>
        <item x="187"/>
        <item x="188"/>
        <item x="189"/>
        <item x="210"/>
        <item x="124"/>
        <item x="137"/>
        <item x="148"/>
        <item x="100"/>
        <item x="121"/>
        <item x="149"/>
        <item x="162"/>
        <item x="197"/>
        <item x="199"/>
        <item x="120"/>
        <item x="87"/>
        <item x="125"/>
        <item x="200"/>
        <item x="134"/>
        <item x="135"/>
        <item x="168"/>
        <item x="169"/>
        <item x="170"/>
        <item x="244"/>
        <item x="211"/>
        <item x="212"/>
        <item x="237"/>
        <item x="257"/>
        <item x="258"/>
        <item x="163"/>
        <item x="198"/>
        <item x="238"/>
        <item x="101"/>
        <item x="71"/>
        <item x="86"/>
        <item m="1" x="974"/>
        <item x="126"/>
        <item x="150"/>
        <item x="122"/>
        <item x="239"/>
        <item x="240"/>
        <item x="151"/>
        <item x="213"/>
        <item x="228"/>
        <item x="241"/>
        <item x="242"/>
        <item x="243"/>
        <item x="227"/>
        <item x="224"/>
        <item x="38"/>
        <item x="50"/>
        <item x="29"/>
        <item x="138"/>
        <item x="139"/>
        <item x="127"/>
        <item x="152"/>
        <item x="88"/>
        <item x="102"/>
        <item x="39"/>
        <item x="40"/>
        <item x="51"/>
        <item x="128"/>
        <item x="140"/>
        <item x="129"/>
        <item x="118"/>
        <item x="41"/>
        <item x="72"/>
        <item x="30"/>
        <item x="34"/>
        <item x="89"/>
        <item x="90"/>
        <item x="52"/>
        <item x="119"/>
        <item x="53"/>
        <item x="103"/>
        <item x="54"/>
        <item x="55"/>
        <item x="56"/>
        <item x="153"/>
        <item x="201"/>
        <item x="104"/>
        <item x="73"/>
        <item x="105"/>
        <item x="42"/>
        <item x="202"/>
        <item x="214"/>
        <item x="215"/>
        <item x="216"/>
        <item x="217"/>
        <item x="203"/>
        <item x="218"/>
        <item x="219"/>
        <item x="171"/>
        <item x="204"/>
        <item x="190"/>
        <item x="164"/>
        <item x="165"/>
        <item x="220"/>
        <item x="205"/>
        <item x="221"/>
        <item x="172"/>
        <item x="195"/>
        <item x="196"/>
        <item x="0"/>
        <item x="1"/>
        <item x="2"/>
        <item x="19"/>
        <item x="20"/>
        <item x="37"/>
        <item x="85"/>
        <item x="117"/>
        <item x="15"/>
        <item x="191"/>
        <item x="192"/>
        <item x="193"/>
        <item x="194"/>
        <item x="57"/>
        <item x="58"/>
        <item x="74"/>
        <item x="75"/>
        <item x="76"/>
        <item x="77"/>
        <item x="78"/>
        <item x="79"/>
        <item x="80"/>
        <item x="81"/>
        <item x="59"/>
        <item x="60"/>
        <item x="61"/>
        <item x="62"/>
        <item x="63"/>
        <item x="64"/>
        <item x="24"/>
        <item x="21"/>
        <item x="22"/>
        <item x="23"/>
        <item x="25"/>
        <item x="26"/>
        <item x="206"/>
        <item x="173"/>
        <item x="174"/>
        <item x="175"/>
        <item x="176"/>
        <item x="177"/>
        <item x="178"/>
        <item x="179"/>
        <item x="180"/>
        <item x="106"/>
        <item x="6"/>
        <item x="16"/>
        <item x="17"/>
        <item x="18"/>
        <item x="7"/>
        <item x="8"/>
        <item x="9"/>
        <item x="10"/>
        <item x="4"/>
        <item x="5"/>
        <item x="11"/>
        <item x="12"/>
        <item x="13"/>
        <item x="14"/>
        <item x="27"/>
        <item x="28"/>
        <item x="107"/>
        <item x="108"/>
        <item x="31"/>
        <item x="32"/>
        <item x="35"/>
        <item x="33"/>
        <item x="46"/>
        <item x="47"/>
        <item x="43"/>
        <item x="44"/>
        <item x="45"/>
        <item x="67"/>
        <item x="65"/>
        <item x="66"/>
        <item x="48"/>
        <item x="49"/>
        <item x="68"/>
        <item x="69"/>
        <item x="141"/>
        <item x="142"/>
        <item x="70"/>
        <item x="91"/>
        <item x="92"/>
        <item x="82"/>
        <item x="83"/>
        <item x="110"/>
        <item x="93"/>
        <item x="94"/>
        <item x="84"/>
        <item x="95"/>
        <item x="96"/>
        <item x="111"/>
        <item x="112"/>
        <item x="113"/>
        <item x="114"/>
        <item x="97"/>
        <item x="98"/>
        <item x="115"/>
        <item x="116"/>
        <item x="144"/>
        <item x="145"/>
        <item x="146"/>
        <item x="130"/>
        <item x="131"/>
        <item x="132"/>
        <item x="155"/>
        <item x="156"/>
        <item x="143"/>
        <item x="147"/>
        <item x="157"/>
        <item x="154"/>
        <item x="158"/>
        <item x="159"/>
        <item x="160"/>
        <item x="99"/>
        <item x="36"/>
        <item x="166"/>
        <item x="969"/>
        <item x="229"/>
        <item x="230"/>
        <item x="231"/>
        <item x="232"/>
        <item x="233"/>
        <item x="234"/>
        <item x="161"/>
        <item x="245"/>
        <item x="246"/>
        <item x="247"/>
        <item x="133"/>
        <item x="181"/>
        <item x="182"/>
        <item x="183"/>
        <item x="283"/>
        <item x="284"/>
        <item x="167"/>
        <item x="299"/>
        <item x="326"/>
        <item x="328"/>
        <item x="260"/>
        <item x="270"/>
        <item x="271"/>
        <item x="222"/>
        <item x="223"/>
        <item x="207"/>
        <item x="338"/>
        <item x="273"/>
        <item x="274"/>
        <item x="285"/>
        <item x="275"/>
        <item x="276"/>
        <item x="277"/>
        <item x="278"/>
        <item x="279"/>
        <item x="184"/>
        <item x="185"/>
        <item x="225"/>
        <item x="280"/>
        <item x="226"/>
        <item x="269"/>
        <item x="272"/>
        <item x="281"/>
        <item x="235"/>
        <item x="286"/>
        <item x="287"/>
        <item x="288"/>
        <item x="289"/>
        <item x="300"/>
        <item x="290"/>
        <item x="301"/>
        <item x="307"/>
        <item x="308"/>
        <item x="236"/>
        <item x="248"/>
        <item x="309"/>
        <item x="310"/>
        <item x="311"/>
        <item x="302"/>
        <item x="312"/>
        <item x="249"/>
        <item x="250"/>
        <item x="251"/>
        <item x="252"/>
        <item x="253"/>
        <item x="254"/>
        <item x="208"/>
        <item x="255"/>
        <item x="377"/>
        <item x="313"/>
        <item x="327"/>
        <item x="366"/>
        <item x="209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261"/>
        <item x="262"/>
        <item x="259"/>
        <item x="329"/>
        <item x="330"/>
        <item x="331"/>
        <item x="332"/>
        <item x="333"/>
        <item x="334"/>
        <item x="339"/>
        <item x="340"/>
        <item x="341"/>
        <item x="342"/>
        <item x="343"/>
        <item x="344"/>
        <item x="282"/>
        <item x="263"/>
        <item x="264"/>
        <item x="265"/>
        <item x="266"/>
        <item x="267"/>
        <item x="268"/>
        <item x="345"/>
        <item x="346"/>
        <item x="347"/>
        <item x="353"/>
        <item x="363"/>
        <item x="354"/>
        <item x="355"/>
        <item x="356"/>
        <item x="357"/>
        <item x="358"/>
        <item x="359"/>
        <item x="360"/>
        <item x="361"/>
        <item x="362"/>
        <item x="367"/>
        <item x="375"/>
        <item x="368"/>
        <item x="256"/>
        <item x="291"/>
        <item x="369"/>
        <item x="292"/>
        <item x="293"/>
        <item x="294"/>
        <item x="370"/>
        <item x="371"/>
        <item x="372"/>
        <item x="373"/>
        <item x="374"/>
        <item x="303"/>
        <item x="295"/>
        <item x="296"/>
        <item x="384"/>
        <item x="378"/>
        <item x="379"/>
        <item x="380"/>
        <item x="381"/>
        <item x="382"/>
        <item x="304"/>
        <item x="383"/>
        <item x="305"/>
        <item x="306"/>
        <item x="297"/>
        <item x="388"/>
        <item x="389"/>
        <item x="390"/>
        <item x="391"/>
        <item x="392"/>
        <item x="398"/>
        <item x="393"/>
        <item x="394"/>
        <item x="395"/>
        <item x="325"/>
        <item x="396"/>
        <item x="397"/>
        <item x="408"/>
        <item x="409"/>
        <item x="410"/>
        <item x="416"/>
        <item x="417"/>
        <item x="430"/>
        <item x="442"/>
        <item x="443"/>
        <item x="450"/>
        <item x="451"/>
        <item x="453"/>
        <item x="452"/>
        <item x="465"/>
        <item x="467"/>
        <item x="466"/>
        <item m="1" x="973"/>
        <item x="348"/>
        <item x="349"/>
        <item x="411"/>
        <item x="350"/>
        <item x="351"/>
        <item x="468"/>
        <item x="469"/>
        <item x="482"/>
        <item x="483"/>
        <item x="418"/>
        <item x="419"/>
        <item x="420"/>
        <item x="431"/>
        <item x="421"/>
        <item x="364"/>
        <item x="365"/>
        <item x="432"/>
        <item x="376"/>
        <item x="493"/>
        <item x="494"/>
        <item x="433"/>
        <item x="434"/>
        <item x="435"/>
        <item x="436"/>
        <item x="437"/>
        <item x="438"/>
        <item x="444"/>
        <item x="445"/>
        <item x="335"/>
        <item x="446"/>
        <item x="385"/>
        <item x="386"/>
        <item x="387"/>
        <item x="447"/>
        <item x="500"/>
        <item x="448"/>
        <item x="454"/>
        <item x="352"/>
        <item x="400"/>
        <item x="455"/>
        <item x="399"/>
        <item x="401"/>
        <item x="402"/>
        <item x="456"/>
        <item x="403"/>
        <item x="404"/>
        <item x="513"/>
        <item x="514"/>
        <item x="405"/>
        <item x="406"/>
        <item x="407"/>
        <item x="457"/>
        <item x="470"/>
        <item x="471"/>
        <item x="472"/>
        <item x="473"/>
        <item x="474"/>
        <item x="475"/>
        <item x="412"/>
        <item x="413"/>
        <item x="414"/>
        <item x="524"/>
        <item x="476"/>
        <item x="422"/>
        <item x="484"/>
        <item x="298"/>
        <item x="336"/>
        <item x="337"/>
        <item x="423"/>
        <item x="424"/>
        <item x="485"/>
        <item x="425"/>
        <item x="426"/>
        <item x="427"/>
        <item x="428"/>
        <item x="429"/>
        <item x="531"/>
        <item x="486"/>
        <item x="487"/>
        <item x="532"/>
        <item x="488"/>
        <item x="489"/>
        <item x="533"/>
        <item x="439"/>
        <item x="440"/>
        <item x="495"/>
        <item x="441"/>
        <item x="496"/>
        <item x="497"/>
        <item x="498"/>
        <item x="547"/>
        <item x="499"/>
        <item x="548"/>
        <item x="503"/>
        <item x="564"/>
        <item x="501"/>
        <item x="502"/>
        <item x="504"/>
        <item x="508"/>
        <item x="505"/>
        <item x="506"/>
        <item x="565"/>
        <item x="566"/>
        <item x="510"/>
        <item x="563"/>
        <item x="567"/>
        <item x="572"/>
        <item x="458"/>
        <item x="415"/>
        <item x="517"/>
        <item x="459"/>
        <item x="518"/>
        <item x="449"/>
        <item x="460"/>
        <item x="461"/>
        <item x="519"/>
        <item x="462"/>
        <item x="463"/>
        <item x="464"/>
        <item x="520"/>
        <item x="571"/>
        <item x="521"/>
        <item x="522"/>
        <item x="477"/>
        <item x="525"/>
        <item x="526"/>
        <item x="582"/>
        <item x="527"/>
        <item x="478"/>
        <item x="479"/>
        <item x="480"/>
        <item x="528"/>
        <item x="481"/>
        <item x="529"/>
        <item x="583"/>
        <item x="530"/>
        <item x="536"/>
        <item x="490"/>
        <item x="537"/>
        <item x="538"/>
        <item x="593"/>
        <item x="491"/>
        <item x="534"/>
        <item x="535"/>
        <item x="492"/>
        <item x="539"/>
        <item x="540"/>
        <item x="549"/>
        <item x="550"/>
        <item x="551"/>
        <item x="552"/>
        <item x="553"/>
        <item x="554"/>
        <item x="555"/>
        <item x="556"/>
        <item x="557"/>
        <item x="568"/>
        <item x="511"/>
        <item x="512"/>
        <item x="612"/>
        <item x="507"/>
        <item x="569"/>
        <item x="570"/>
        <item x="573"/>
        <item x="574"/>
        <item x="575"/>
        <item x="576"/>
        <item x="515"/>
        <item x="523"/>
        <item x="516"/>
        <item x="509"/>
        <item x="584"/>
        <item x="585"/>
        <item x="586"/>
        <item x="630"/>
        <item x="629"/>
        <item x="541"/>
        <item x="542"/>
        <item x="594"/>
        <item x="543"/>
        <item x="544"/>
        <item x="545"/>
        <item x="640"/>
        <item x="641"/>
        <item x="546"/>
        <item x="595"/>
        <item x="642"/>
        <item x="643"/>
        <item x="644"/>
        <item x="596"/>
        <item x="558"/>
        <item x="559"/>
        <item x="650"/>
        <item x="560"/>
        <item x="604"/>
        <item x="651"/>
        <item x="561"/>
        <item x="605"/>
        <item x="652"/>
        <item x="606"/>
        <item x="653"/>
        <item x="607"/>
        <item x="658"/>
        <item x="659"/>
        <item x="613"/>
        <item x="614"/>
        <item x="660"/>
        <item x="661"/>
        <item x="615"/>
        <item x="662"/>
        <item x="623"/>
        <item x="619"/>
        <item x="578"/>
        <item x="624"/>
        <item x="579"/>
        <item x="625"/>
        <item x="580"/>
        <item x="677"/>
        <item x="577"/>
        <item x="581"/>
        <item x="620"/>
        <item x="621"/>
        <item x="678"/>
        <item x="622"/>
        <item x="631"/>
        <item x="587"/>
        <item x="632"/>
        <item x="688"/>
        <item x="633"/>
        <item x="588"/>
        <item x="589"/>
        <item x="590"/>
        <item x="591"/>
        <item x="592"/>
        <item x="634"/>
        <item x="635"/>
        <item x="689"/>
        <item x="695"/>
        <item x="696"/>
        <item x="697"/>
        <item x="645"/>
        <item x="562"/>
        <item x="597"/>
        <item x="598"/>
        <item x="599"/>
        <item x="600"/>
        <item x="601"/>
        <item x="602"/>
        <item x="603"/>
        <item x="608"/>
        <item x="609"/>
        <item x="610"/>
        <item x="611"/>
        <item x="616"/>
        <item x="617"/>
        <item x="618"/>
        <item x="626"/>
        <item x="627"/>
        <item x="628"/>
        <item x="636"/>
        <item x="637"/>
        <item x="638"/>
        <item x="639"/>
        <item x="646"/>
        <item x="647"/>
        <item x="648"/>
        <item x="649"/>
        <item x="654"/>
        <item x="655"/>
        <item x="656"/>
        <item x="657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9"/>
        <item x="680"/>
        <item x="681"/>
        <item x="682"/>
        <item x="683"/>
        <item x="684"/>
        <item x="685"/>
        <item x="686"/>
        <item x="687"/>
        <item x="690"/>
        <item x="691"/>
        <item x="692"/>
        <item x="693"/>
        <item x="694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9">
        <item sd="0" x="4"/>
        <item x="3"/>
        <item x="5"/>
        <item x="1"/>
        <item x="2"/>
        <item x="0"/>
        <item x="6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1">
        <item sd="0" x="0"/>
        <item sd="0" x="1"/>
        <item sd="0" x="2"/>
        <item sd="0" x="3"/>
        <item sd="0" x="4"/>
        <item x="7"/>
        <item x="10"/>
        <item x="5"/>
        <item x="13"/>
        <item x="6"/>
        <item x="17"/>
        <item x="8"/>
        <item x="12"/>
        <item x="15"/>
        <item x="14"/>
        <item x="11"/>
        <item x="9"/>
        <item sd="0" m="1" x="19"/>
        <item sd="0" x="16"/>
        <item x="18"/>
        <item t="default" sd="0"/>
      </items>
    </pivotField>
    <pivotField showAll="0"/>
    <pivotField showAll="0"/>
    <pivotField dataField="1" showAll="0"/>
  </pivotFields>
  <rowFields count="4">
    <field x="19"/>
    <field x="3"/>
    <field x="11"/>
    <field x="2"/>
  </rowFields>
  <rowItems count="664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2">
      <x v="1"/>
    </i>
    <i r="3">
      <x v="100"/>
    </i>
    <i r="3">
      <x v="96"/>
    </i>
    <i r="3">
      <x v="91"/>
    </i>
    <i r="3">
      <x v="105"/>
    </i>
    <i r="3">
      <x v="104"/>
    </i>
    <i r="3">
      <x v="106"/>
    </i>
    <i r="3">
      <x v="92"/>
    </i>
    <i r="3">
      <x v="86"/>
    </i>
    <i r="3">
      <x v="97"/>
    </i>
    <i r="3">
      <x v="236"/>
    </i>
    <i r="3">
      <x v="251"/>
    </i>
    <i r="3">
      <x v="276"/>
    </i>
    <i r="3">
      <x v="376"/>
    </i>
    <i r="3">
      <x v="258"/>
    </i>
    <i r="3">
      <x v="287"/>
    </i>
    <i r="3">
      <x v="277"/>
    </i>
    <i r="3">
      <x v="257"/>
    </i>
    <i r="3">
      <x v="256"/>
    </i>
    <i r="3">
      <x v="261"/>
    </i>
    <i r="1">
      <x v="3"/>
    </i>
    <i r="2">
      <x/>
    </i>
    <i r="3">
      <x v="221"/>
    </i>
    <i r="2">
      <x v="1"/>
    </i>
    <i r="3">
      <x v="289"/>
    </i>
    <i r="3">
      <x v="293"/>
    </i>
    <i r="3">
      <x v="333"/>
    </i>
    <i r="3">
      <x v="332"/>
    </i>
    <i r="3">
      <x v="294"/>
    </i>
    <i r="3">
      <x v="334"/>
    </i>
    <i r="3">
      <x v="353"/>
    </i>
    <i r="3">
      <x v="331"/>
    </i>
    <i r="3">
      <x v="330"/>
    </i>
    <i r="3">
      <x v="328"/>
    </i>
    <i r="1">
      <x v="4"/>
    </i>
    <i r="2">
      <x v="1"/>
    </i>
    <i r="3">
      <x v="233"/>
    </i>
    <i r="3">
      <x v="234"/>
    </i>
    <i r="3">
      <x v="267"/>
    </i>
    <i r="1">
      <x v="5"/>
    </i>
    <i r="2">
      <x v="1"/>
    </i>
    <i r="3">
      <x v="352"/>
    </i>
    <i>
      <x v="6"/>
    </i>
    <i r="1">
      <x v="1"/>
    </i>
    <i r="2">
      <x v="1"/>
    </i>
    <i r="3">
      <x v="275"/>
    </i>
    <i r="3">
      <x v="325"/>
    </i>
    <i r="1">
      <x v="3"/>
    </i>
    <i r="2">
      <x/>
    </i>
    <i r="3">
      <x v="279"/>
    </i>
    <i r="3">
      <x v="285"/>
    </i>
    <i r="3">
      <x v="320"/>
    </i>
    <i r="3">
      <x v="321"/>
    </i>
    <i r="3">
      <x v="406"/>
    </i>
    <i r="3">
      <x v="409"/>
    </i>
    <i r="3">
      <x v="408"/>
    </i>
    <i r="3">
      <x v="422"/>
    </i>
    <i r="2">
      <x v="1"/>
    </i>
    <i r="3">
      <x v="271"/>
    </i>
    <i r="3">
      <x v="303"/>
    </i>
    <i r="3">
      <x v="329"/>
    </i>
    <i r="3">
      <x v="286"/>
    </i>
    <i r="3">
      <x v="288"/>
    </i>
    <i r="3">
      <x v="302"/>
    </i>
    <i r="3">
      <x v="284"/>
    </i>
    <i r="3">
      <x v="356"/>
    </i>
    <i r="3">
      <x v="319"/>
    </i>
    <i r="3">
      <x v="357"/>
    </i>
    <i r="3">
      <x v="355"/>
    </i>
    <i r="3">
      <x v="363"/>
    </i>
    <i r="3">
      <x v="420"/>
    </i>
    <i r="3">
      <x v="419"/>
    </i>
    <i r="3">
      <x v="372"/>
    </i>
    <i r="3">
      <x v="374"/>
    </i>
    <i r="3">
      <x v="375"/>
    </i>
    <i r="3">
      <x v="386"/>
    </i>
    <i r="1">
      <x v="4"/>
    </i>
    <i r="2">
      <x/>
    </i>
    <i r="3">
      <x v="425"/>
    </i>
    <i r="2">
      <x v="1"/>
    </i>
    <i r="3">
      <x v="327"/>
    </i>
    <i r="3">
      <x v="343"/>
    </i>
    <i r="3">
      <x v="342"/>
    </i>
    <i r="3">
      <x v="340"/>
    </i>
    <i r="3">
      <x v="344"/>
    </i>
    <i r="3">
      <x v="341"/>
    </i>
    <i r="1">
      <x v="5"/>
    </i>
    <i r="2">
      <x v="1"/>
    </i>
    <i r="3">
      <x v="433"/>
    </i>
    <i>
      <x v="7"/>
    </i>
    <i r="1">
      <x/>
    </i>
    <i r="1">
      <x v="1"/>
    </i>
    <i r="2">
      <x v="1"/>
    </i>
    <i r="3">
      <x v="89"/>
    </i>
    <i r="3">
      <x v="99"/>
    </i>
    <i r="3">
      <x v="101"/>
    </i>
    <i r="3">
      <x v="231"/>
    </i>
    <i r="3">
      <x v="238"/>
    </i>
    <i r="3">
      <x v="470"/>
    </i>
    <i r="3">
      <x v="280"/>
    </i>
    <i r="3">
      <x v="317"/>
    </i>
    <i r="3">
      <x v="316"/>
    </i>
    <i r="3">
      <x v="281"/>
    </i>
    <i r="3">
      <x v="324"/>
    </i>
    <i r="3">
      <x v="322"/>
    </i>
    <i r="3">
      <x v="347"/>
    </i>
    <i r="3">
      <x v="323"/>
    </i>
    <i r="3">
      <x v="346"/>
    </i>
    <i r="3">
      <x v="326"/>
    </i>
    <i r="3">
      <x v="325"/>
    </i>
    <i r="3">
      <x v="472"/>
    </i>
    <i r="3">
      <x v="471"/>
    </i>
    <i r="3">
      <x v="354"/>
    </i>
    <i r="3">
      <x v="358"/>
    </i>
    <i r="3">
      <x v="362"/>
    </i>
    <i r="3">
      <x v="360"/>
    </i>
    <i r="3">
      <x v="348"/>
    </i>
    <i r="3">
      <x v="345"/>
    </i>
    <i r="3">
      <x v="370"/>
    </i>
    <i r="3">
      <x v="359"/>
    </i>
    <i r="3">
      <x v="369"/>
    </i>
    <i r="3">
      <x v="371"/>
    </i>
    <i r="3">
      <x v="407"/>
    </i>
    <i r="3">
      <x v="388"/>
    </i>
    <i r="3">
      <x v="373"/>
    </i>
    <i r="3">
      <x v="383"/>
    </i>
    <i r="3">
      <x v="416"/>
    </i>
    <i r="3">
      <x v="430"/>
    </i>
    <i r="3">
      <x v="385"/>
    </i>
    <i r="3">
      <x v="414"/>
    </i>
    <i r="3">
      <x v="418"/>
    </i>
    <i r="3">
      <x v="429"/>
    </i>
    <i r="3">
      <x v="417"/>
    </i>
    <i r="3">
      <x v="415"/>
    </i>
    <i r="3">
      <x v="421"/>
    </i>
    <i r="3">
      <x v="431"/>
    </i>
    <i r="3">
      <x v="444"/>
    </i>
    <i r="3">
      <x v="432"/>
    </i>
    <i r="3">
      <x v="516"/>
    </i>
    <i r="1">
      <x v="2"/>
    </i>
    <i r="2">
      <x v="1"/>
    </i>
    <i r="3">
      <x v="469"/>
    </i>
    <i r="3">
      <x v="485"/>
    </i>
    <i r="3">
      <x v="482"/>
    </i>
    <i r="3">
      <x v="490"/>
    </i>
    <i r="3">
      <x v="448"/>
    </i>
    <i r="3">
      <x v="494"/>
    </i>
    <i r="3">
      <x v="460"/>
    </i>
    <i r="3">
      <x v="459"/>
    </i>
    <i r="3">
      <x v="457"/>
    </i>
    <i r="3">
      <x v="461"/>
    </i>
    <i r="3">
      <x v="462"/>
    </i>
    <i r="1">
      <x v="3"/>
    </i>
    <i r="2">
      <x/>
    </i>
    <i r="3">
      <x v="463"/>
    </i>
    <i r="3">
      <x v="476"/>
    </i>
    <i r="3">
      <x v="474"/>
    </i>
    <i r="2">
      <x v="1"/>
    </i>
    <i r="3">
      <x v="435"/>
    </i>
    <i r="3">
      <x v="453"/>
    </i>
    <i r="3">
      <x v="449"/>
    </i>
    <i r="3">
      <x v="443"/>
    </i>
    <i r="3">
      <x v="454"/>
    </i>
    <i r="3">
      <x v="446"/>
    </i>
    <i r="3">
      <x v="445"/>
    </i>
    <i r="3">
      <x v="436"/>
    </i>
    <i r="3">
      <x v="437"/>
    </i>
    <i r="3">
      <x v="464"/>
    </i>
    <i r="3">
      <x v="447"/>
    </i>
    <i r="3">
      <x v="450"/>
    </i>
    <i r="3">
      <x v="517"/>
    </i>
    <i r="3">
      <x v="465"/>
    </i>
    <i r="1">
      <x v="4"/>
    </i>
    <i r="2">
      <x/>
    </i>
    <i r="3">
      <x v="428"/>
    </i>
    <i r="3">
      <x v="434"/>
    </i>
    <i r="2">
      <x v="1"/>
    </i>
    <i r="3">
      <x v="336"/>
    </i>
    <i r="3">
      <x v="335"/>
    </i>
    <i r="3">
      <x v="337"/>
    </i>
    <i r="3">
      <x v="427"/>
    </i>
    <i r="3">
      <x v="426"/>
    </i>
    <i r="1">
      <x v="5"/>
    </i>
    <i r="2">
      <x v="1"/>
    </i>
    <i r="3">
      <x v="442"/>
    </i>
    <i r="3">
      <x v="513"/>
    </i>
    <i>
      <x v="8"/>
    </i>
    <i r="1">
      <x/>
    </i>
    <i r="1">
      <x v="1"/>
    </i>
    <i r="2">
      <x v="1"/>
    </i>
    <i r="3">
      <x v="384"/>
    </i>
    <i r="3">
      <x v="520"/>
    </i>
    <i r="3">
      <x v="536"/>
    </i>
    <i r="3">
      <x v="496"/>
    </i>
    <i r="1">
      <x v="2"/>
    </i>
    <i r="2">
      <x v="1"/>
    </i>
    <i r="3">
      <x v="387"/>
    </i>
    <i r="1">
      <x v="3"/>
    </i>
    <i r="2">
      <x v="1"/>
    </i>
    <i r="3">
      <x v="455"/>
    </i>
    <i r="3">
      <x v="477"/>
    </i>
    <i r="3">
      <x v="518"/>
    </i>
    <i r="3">
      <x v="521"/>
    </i>
    <i r="3">
      <x v="522"/>
    </i>
    <i r="3">
      <x v="523"/>
    </i>
    <i r="3">
      <x v="473"/>
    </i>
    <i r="3">
      <x v="478"/>
    </i>
    <i r="3">
      <x v="468"/>
    </i>
    <i r="3">
      <x v="534"/>
    </i>
    <i r="3">
      <x v="479"/>
    </i>
    <i r="3">
      <x v="489"/>
    </i>
    <i r="3">
      <x v="537"/>
    </i>
    <i r="3">
      <x v="480"/>
    </i>
    <i r="3">
      <x v="535"/>
    </i>
    <i r="3">
      <x v="488"/>
    </i>
    <i r="3">
      <x v="491"/>
    </i>
    <i r="3">
      <x v="542"/>
    </i>
    <i r="3">
      <x v="519"/>
    </i>
    <i r="3">
      <x v="546"/>
    </i>
    <i r="3">
      <x v="533"/>
    </i>
    <i r="3">
      <x v="512"/>
    </i>
    <i r="3">
      <x v="515"/>
    </i>
    <i r="3">
      <x v="528"/>
    </i>
    <i>
      <x v="9"/>
    </i>
    <i r="1">
      <x/>
    </i>
    <i r="1">
      <x v="1"/>
    </i>
    <i r="2">
      <x v="1"/>
    </i>
    <i r="3">
      <x v="361"/>
    </i>
    <i r="3">
      <x v="438"/>
    </i>
    <i r="3">
      <x v="440"/>
    </i>
    <i r="3">
      <x v="441"/>
    </i>
    <i r="3">
      <x v="456"/>
    </i>
    <i r="3">
      <x v="467"/>
    </i>
    <i r="3">
      <x v="458"/>
    </i>
    <i r="3">
      <x v="475"/>
    </i>
    <i r="3">
      <x v="486"/>
    </i>
    <i r="3">
      <x v="483"/>
    </i>
    <i r="3">
      <x v="493"/>
    </i>
    <i r="3">
      <x v="492"/>
    </i>
    <i r="3">
      <x v="503"/>
    </i>
    <i r="3">
      <x v="498"/>
    </i>
    <i r="3">
      <x v="508"/>
    </i>
    <i r="3">
      <x v="553"/>
    </i>
    <i r="3">
      <x v="526"/>
    </i>
    <i r="3">
      <x v="527"/>
    </i>
    <i r="3">
      <x v="554"/>
    </i>
    <i r="3">
      <x v="514"/>
    </i>
    <i r="3">
      <x v="555"/>
    </i>
    <i r="3">
      <x v="524"/>
    </i>
    <i r="3">
      <x v="532"/>
    </i>
    <i r="3">
      <x v="529"/>
    </i>
    <i r="3">
      <x v="538"/>
    </i>
    <i r="3">
      <x v="540"/>
    </i>
    <i r="3">
      <x v="530"/>
    </i>
    <i r="3">
      <x v="551"/>
    </i>
    <i r="3">
      <x v="541"/>
    </i>
    <i r="3">
      <x v="543"/>
    </i>
    <i r="3">
      <x v="544"/>
    </i>
    <i r="3">
      <x v="550"/>
    </i>
    <i r="3">
      <x v="606"/>
    </i>
    <i r="1">
      <x v="3"/>
    </i>
    <i r="2">
      <x v="1"/>
    </i>
    <i r="3">
      <x v="549"/>
    </i>
    <i r="3">
      <x v="575"/>
    </i>
    <i r="3">
      <x v="565"/>
    </i>
    <i r="3">
      <x v="572"/>
    </i>
    <i r="3">
      <x v="574"/>
    </i>
    <i r="3">
      <x v="601"/>
    </i>
    <i r="3">
      <x v="562"/>
    </i>
    <i r="3">
      <x v="563"/>
    </i>
    <i r="3">
      <x v="585"/>
    </i>
    <i r="3">
      <x v="589"/>
    </i>
    <i r="3">
      <x v="586"/>
    </i>
    <i r="3">
      <x v="573"/>
    </i>
    <i r="3">
      <x v="584"/>
    </i>
    <i r="3">
      <x v="582"/>
    </i>
    <i r="3">
      <x v="581"/>
    </i>
    <i r="3">
      <x v="596"/>
    </i>
    <i r="3">
      <x v="595"/>
    </i>
    <i r="3">
      <x v="598"/>
    </i>
    <i r="1">
      <x v="4"/>
    </i>
    <i r="2">
      <x v="1"/>
    </i>
    <i r="3">
      <x v="154"/>
    </i>
    <i r="3">
      <x v="274"/>
    </i>
    <i r="3">
      <x v="278"/>
    </i>
    <i r="3">
      <x v="318"/>
    </i>
    <i r="3">
      <x v="501"/>
    </i>
    <i r="3">
      <x v="502"/>
    </i>
    <i r="3">
      <x v="500"/>
    </i>
    <i r="3">
      <x v="548"/>
    </i>
    <i r="3">
      <x v="547"/>
    </i>
    <i>
      <x v="10"/>
    </i>
    <i r="1">
      <x/>
    </i>
    <i r="1">
      <x v="1"/>
    </i>
    <i r="2">
      <x v="1"/>
    </i>
    <i r="3">
      <x v="567"/>
    </i>
    <i r="3">
      <x v="570"/>
    </i>
    <i r="3">
      <x v="552"/>
    </i>
    <i r="3">
      <x v="556"/>
    </i>
    <i r="3">
      <x v="557"/>
    </i>
    <i r="3">
      <x v="560"/>
    </i>
    <i r="3">
      <x v="561"/>
    </i>
    <i r="3">
      <x v="568"/>
    </i>
    <i r="3">
      <x v="559"/>
    </i>
    <i r="3">
      <x v="590"/>
    </i>
    <i r="3">
      <x v="594"/>
    </i>
    <i r="3">
      <x v="566"/>
    </i>
    <i r="3">
      <x v="569"/>
    </i>
    <i r="3">
      <x v="599"/>
    </i>
    <i r="3">
      <x v="602"/>
    </i>
    <i r="3">
      <x v="604"/>
    </i>
    <i r="3">
      <x v="578"/>
    </i>
    <i r="3">
      <x v="577"/>
    </i>
    <i r="3">
      <x v="576"/>
    </i>
    <i r="3">
      <x v="609"/>
    </i>
    <i r="3">
      <x v="610"/>
    </i>
    <i r="3">
      <x v="628"/>
    </i>
    <i r="3">
      <x v="583"/>
    </i>
    <i r="3">
      <x v="631"/>
    </i>
    <i r="3">
      <x v="615"/>
    </i>
    <i r="1">
      <x v="3"/>
    </i>
    <i r="2">
      <x v="1"/>
    </i>
    <i r="3">
      <x v="623"/>
    </i>
    <i r="3">
      <x v="624"/>
    </i>
    <i r="3">
      <x v="638"/>
    </i>
    <i r="3">
      <x v="617"/>
    </i>
    <i r="3">
      <x v="636"/>
    </i>
    <i r="3">
      <x v="637"/>
    </i>
    <i r="3">
      <x v="651"/>
    </i>
    <i r="3">
      <x v="649"/>
    </i>
    <i r="3">
      <x v="653"/>
    </i>
    <i r="3">
      <x v="619"/>
    </i>
    <i r="3">
      <x v="650"/>
    </i>
    <i r="3">
      <x v="634"/>
    </i>
    <i r="3">
      <x v="652"/>
    </i>
    <i r="3">
      <x v="647"/>
    </i>
    <i r="3">
      <x v="635"/>
    </i>
    <i r="3">
      <x v="648"/>
    </i>
    <i r="3">
      <x v="630"/>
    </i>
    <i r="1">
      <x v="4"/>
    </i>
    <i r="2">
      <x v="1"/>
    </i>
    <i r="3">
      <x v="504"/>
    </i>
    <i r="3">
      <x v="505"/>
    </i>
    <i r="3">
      <x v="620"/>
    </i>
    <i r="3">
      <x v="618"/>
    </i>
    <i r="1">
      <x v="5"/>
    </i>
    <i r="2">
      <x v="1"/>
    </i>
    <i r="3">
      <x v="646"/>
    </i>
    <i>
      <x v="11"/>
    </i>
    <i r="1">
      <x/>
    </i>
    <i r="1">
      <x v="1"/>
    </i>
    <i r="2">
      <x v="1"/>
    </i>
    <i r="3">
      <x v="668"/>
    </i>
    <i r="3">
      <x v="613"/>
    </i>
    <i r="3">
      <x v="616"/>
    </i>
    <i r="3">
      <x v="640"/>
    </i>
    <i r="3">
      <x v="626"/>
    </i>
    <i r="3">
      <x v="625"/>
    </i>
    <i r="3">
      <x v="633"/>
    </i>
    <i r="3">
      <x v="677"/>
    </i>
    <i r="3">
      <x v="629"/>
    </i>
    <i r="3">
      <x v="680"/>
    </i>
    <i r="3">
      <x v="681"/>
    </i>
    <i r="3">
      <x v="639"/>
    </i>
    <i r="3">
      <x v="670"/>
    </i>
    <i r="3">
      <x v="693"/>
    </i>
    <i r="3">
      <x v="691"/>
    </i>
    <i r="3">
      <x v="690"/>
    </i>
    <i r="3">
      <x v="694"/>
    </i>
    <i r="3">
      <x v="692"/>
    </i>
    <i r="3">
      <x v="671"/>
    </i>
    <i r="3">
      <x v="645"/>
    </i>
    <i r="3">
      <x v="674"/>
    </i>
    <i r="3">
      <x v="673"/>
    </i>
    <i r="3">
      <x v="678"/>
    </i>
    <i r="3">
      <x v="699"/>
    </i>
    <i r="3">
      <x v="695"/>
    </i>
    <i r="3">
      <x v="703"/>
    </i>
    <i r="3">
      <x v="679"/>
    </i>
    <i r="3">
      <x v="672"/>
    </i>
    <i r="3">
      <x v="676"/>
    </i>
    <i r="3">
      <x v="707"/>
    </i>
    <i r="3">
      <x v="702"/>
    </i>
    <i r="1">
      <x v="3"/>
    </i>
    <i r="2">
      <x/>
    </i>
    <i r="3">
      <x v="664"/>
    </i>
    <i r="3">
      <x v="666"/>
    </i>
    <i r="3">
      <x v="689"/>
    </i>
    <i r="3">
      <x v="688"/>
    </i>
    <i r="2">
      <x v="1"/>
    </i>
    <i r="3">
      <x v="654"/>
    </i>
    <i r="3">
      <x v="655"/>
    </i>
    <i r="3">
      <x v="656"/>
    </i>
    <i r="3">
      <x v="665"/>
    </i>
    <i r="3">
      <x v="660"/>
    </i>
    <i r="3">
      <x v="667"/>
    </i>
    <i r="3">
      <x v="659"/>
    </i>
    <i r="3">
      <x v="658"/>
    </i>
    <i r="3">
      <x v="661"/>
    </i>
    <i r="3">
      <x v="328"/>
    </i>
    <i r="1">
      <x v="4"/>
    </i>
    <i r="2">
      <x/>
    </i>
    <i r="3">
      <x v="701"/>
    </i>
    <i r="2">
      <x v="1"/>
    </i>
    <i r="3">
      <x v="269"/>
    </i>
    <i r="3">
      <x v="270"/>
    </i>
    <i r="3">
      <x v="273"/>
    </i>
    <i r="1">
      <x v="5"/>
    </i>
    <i r="2">
      <x v="1"/>
    </i>
    <i r="3">
      <x v="663"/>
    </i>
    <i r="3">
      <x v="657"/>
    </i>
    <i>
      <x v="12"/>
    </i>
    <i r="1">
      <x/>
    </i>
    <i r="1">
      <x v="1"/>
    </i>
    <i r="2">
      <x v="1"/>
    </i>
    <i r="3">
      <x v="700"/>
    </i>
    <i r="3">
      <x v="708"/>
    </i>
    <i r="3">
      <x v="756"/>
    </i>
    <i r="3">
      <x v="706"/>
    </i>
    <i r="3">
      <x v="713"/>
    </i>
    <i r="3">
      <x v="725"/>
    </i>
    <i r="3">
      <x v="718"/>
    </i>
    <i r="3">
      <x v="762"/>
    </i>
    <i r="3">
      <x v="719"/>
    </i>
    <i r="3">
      <x v="757"/>
    </i>
    <i r="3">
      <x v="759"/>
    </i>
    <i r="3">
      <x v="764"/>
    </i>
    <i r="3">
      <x v="763"/>
    </i>
    <i r="3">
      <x v="747"/>
    </i>
    <i r="3">
      <x v="748"/>
    </i>
    <i r="3">
      <x v="766"/>
    </i>
    <i r="3">
      <x v="728"/>
    </i>
    <i r="3">
      <x v="729"/>
    </i>
    <i r="1">
      <x v="3"/>
    </i>
    <i r="2">
      <x/>
    </i>
    <i r="3">
      <x v="662"/>
    </i>
    <i r="3">
      <x v="685"/>
    </i>
    <i r="3">
      <x v="771"/>
    </i>
    <i r="3">
      <x v="684"/>
    </i>
    <i r="3">
      <x v="686"/>
    </i>
    <i r="3">
      <x v="697"/>
    </i>
    <i r="3">
      <x v="785"/>
    </i>
    <i r="3">
      <x v="786"/>
    </i>
    <i r="3">
      <x v="696"/>
    </i>
    <i r="2">
      <x v="1"/>
    </i>
    <i r="3">
      <x v="760"/>
    </i>
    <i r="3">
      <x v="675"/>
    </i>
    <i r="3">
      <x v="687"/>
    </i>
    <i r="3">
      <x v="761"/>
    </i>
    <i r="3">
      <x v="698"/>
    </i>
    <i r="3">
      <x v="768"/>
    </i>
    <i r="3">
      <x v="528"/>
    </i>
    <i r="1">
      <x v="4"/>
    </i>
    <i r="2">
      <x/>
    </i>
    <i r="3">
      <x v="712"/>
    </i>
    <i r="3">
      <x v="711"/>
    </i>
    <i r="2">
      <x v="1"/>
    </i>
    <i r="3">
      <x v="715"/>
    </i>
    <i r="3">
      <x v="720"/>
    </i>
    <i r="1">
      <x v="5"/>
    </i>
    <i r="2">
      <x v="1"/>
    </i>
    <i r="3">
      <x v="782"/>
    </i>
    <i>
      <x v="13"/>
    </i>
    <i r="1">
      <x/>
    </i>
    <i r="1">
      <x v="1"/>
    </i>
    <i r="2">
      <x v="1"/>
    </i>
    <i r="3">
      <x v="520"/>
    </i>
    <i r="3">
      <x v="536"/>
    </i>
    <i r="3">
      <x v="571"/>
    </i>
    <i r="3">
      <x v="744"/>
    </i>
    <i r="3">
      <x v="783"/>
    </i>
    <i r="3">
      <x v="790"/>
    </i>
    <i r="3">
      <x v="788"/>
    </i>
    <i r="3">
      <x v="784"/>
    </i>
    <i r="3">
      <x v="758"/>
    </i>
    <i r="3">
      <x v="789"/>
    </i>
    <i r="3">
      <x v="765"/>
    </i>
    <i r="3">
      <x v="792"/>
    </i>
    <i r="3">
      <x v="795"/>
    </i>
    <i r="3">
      <x v="778"/>
    </i>
    <i r="3">
      <x v="774"/>
    </i>
    <i r="3">
      <x v="769"/>
    </i>
    <i r="3">
      <x v="797"/>
    </i>
    <i r="3">
      <x v="770"/>
    </i>
    <i r="3">
      <x v="773"/>
    </i>
    <i r="3">
      <x v="767"/>
    </i>
    <i r="3">
      <x v="772"/>
    </i>
    <i r="3">
      <x v="814"/>
    </i>
    <i r="3">
      <x v="776"/>
    </i>
    <i r="1">
      <x v="2"/>
    </i>
    <i r="2">
      <x v="1"/>
    </i>
    <i r="3">
      <x v="726"/>
    </i>
    <i r="3">
      <x v="749"/>
    </i>
    <i r="1">
      <x v="3"/>
    </i>
    <i r="2">
      <x/>
    </i>
    <i r="3">
      <x v="809"/>
    </i>
    <i r="3">
      <x v="815"/>
    </i>
    <i r="3">
      <x v="775"/>
    </i>
    <i r="3">
      <x v="824"/>
    </i>
    <i r="3">
      <x v="822"/>
    </i>
    <i r="3">
      <x v="837"/>
    </i>
    <i r="2">
      <x v="1"/>
    </i>
    <i r="3">
      <x v="682"/>
    </i>
    <i r="3">
      <x v="683"/>
    </i>
    <i r="3">
      <x v="752"/>
    </i>
    <i r="3">
      <x v="754"/>
    </i>
    <i r="3">
      <x v="755"/>
    </i>
    <i r="3">
      <x v="750"/>
    </i>
    <i r="3">
      <x v="751"/>
    </i>
    <i r="3">
      <x v="753"/>
    </i>
    <i r="3">
      <x v="811"/>
    </i>
    <i r="3">
      <x v="787"/>
    </i>
    <i r="3">
      <x v="777"/>
    </i>
    <i r="3">
      <x v="812"/>
    </i>
    <i r="3">
      <x v="780"/>
    </i>
    <i r="3">
      <x v="803"/>
    </i>
    <i r="3">
      <x v="813"/>
    </i>
    <i r="3">
      <x v="805"/>
    </i>
    <i r="3">
      <x v="807"/>
    </i>
    <i r="3">
      <x v="806"/>
    </i>
    <i r="3">
      <x v="808"/>
    </i>
    <i r="1">
      <x v="4"/>
    </i>
    <i r="2">
      <x/>
    </i>
    <i r="3">
      <x v="781"/>
    </i>
    <i r="2">
      <x v="1"/>
    </i>
    <i r="3">
      <x v="714"/>
    </i>
    <i r="3">
      <x v="799"/>
    </i>
    <i>
      <x v="14"/>
    </i>
    <i r="1">
      <x/>
    </i>
    <i r="1">
      <x v="1"/>
    </i>
    <i r="2">
      <x v="1"/>
    </i>
    <i r="3">
      <x v="558"/>
    </i>
    <i r="3">
      <x v="779"/>
    </i>
    <i r="3">
      <x v="816"/>
    </i>
    <i r="3">
      <x v="819"/>
    </i>
    <i r="3">
      <x v="834"/>
    </i>
    <i r="3">
      <x v="845"/>
    </i>
    <i r="3">
      <x v="830"/>
    </i>
    <i r="3">
      <x v="848"/>
    </i>
    <i r="3">
      <x v="821"/>
    </i>
    <i r="3">
      <x v="835"/>
    </i>
    <i r="3">
      <x v="832"/>
    </i>
    <i r="3">
      <x v="833"/>
    </i>
    <i r="3">
      <x v="850"/>
    </i>
    <i r="3">
      <x v="839"/>
    </i>
    <i r="3">
      <x v="844"/>
    </i>
    <i r="3">
      <x v="838"/>
    </i>
    <i r="3">
      <x v="841"/>
    </i>
    <i r="1">
      <x v="3"/>
    </i>
    <i r="2">
      <x/>
    </i>
    <i r="3">
      <x v="869"/>
    </i>
    <i r="3">
      <x v="868"/>
    </i>
    <i r="2">
      <x v="1"/>
    </i>
    <i r="3">
      <x v="823"/>
    </i>
    <i r="3">
      <x v="827"/>
    </i>
    <i r="3">
      <x v="840"/>
    </i>
    <i r="3">
      <x v="873"/>
    </i>
    <i r="3">
      <x v="836"/>
    </i>
    <i r="3">
      <x v="872"/>
    </i>
    <i r="3">
      <x v="862"/>
    </i>
    <i r="3">
      <x v="861"/>
    </i>
    <i r="3">
      <x v="842"/>
    </i>
    <i r="3">
      <x v="843"/>
    </i>
    <i r="3">
      <x v="870"/>
    </i>
    <i r="3">
      <x v="858"/>
    </i>
    <i r="3">
      <x v="528"/>
    </i>
    <i r="1">
      <x v="5"/>
    </i>
    <i r="2">
      <x v="1"/>
    </i>
    <i r="3">
      <x v="849"/>
    </i>
    <i>
      <x v="15"/>
    </i>
    <i r="1">
      <x/>
    </i>
    <i r="1">
      <x v="1"/>
    </i>
    <i r="2">
      <x v="1"/>
    </i>
    <i r="3">
      <x v="854"/>
    </i>
    <i r="3">
      <x v="855"/>
    </i>
    <i r="3">
      <x v="864"/>
    </i>
    <i r="3">
      <x v="857"/>
    </i>
    <i r="3">
      <x v="866"/>
    </i>
    <i r="3">
      <x v="871"/>
    </i>
    <i r="3">
      <x v="877"/>
    </i>
    <i r="3">
      <x v="874"/>
    </i>
    <i r="3">
      <x v="887"/>
    </i>
    <i r="3">
      <x v="875"/>
    </i>
    <i r="1">
      <x v="2"/>
    </i>
    <i r="2">
      <x v="1"/>
    </i>
    <i r="3">
      <x v="669"/>
    </i>
    <i r="3">
      <x v="724"/>
    </i>
    <i r="1">
      <x v="3"/>
    </i>
    <i r="2">
      <x/>
    </i>
    <i r="3">
      <x v="904"/>
    </i>
    <i r="3">
      <x v="896"/>
    </i>
    <i r="3">
      <x v="935"/>
    </i>
    <i r="3">
      <x v="934"/>
    </i>
    <i r="3">
      <x v="902"/>
    </i>
    <i r="3">
      <x v="903"/>
    </i>
    <i r="3">
      <x v="890"/>
    </i>
    <i r="3">
      <x v="924"/>
    </i>
    <i r="3">
      <x v="910"/>
    </i>
    <i r="2">
      <x v="1"/>
    </i>
    <i r="3">
      <x v="886"/>
    </i>
    <i r="3">
      <x v="913"/>
    </i>
    <i r="3">
      <x v="911"/>
    </i>
    <i r="3">
      <x v="891"/>
    </i>
    <i r="3">
      <x v="922"/>
    </i>
    <i r="3">
      <x v="892"/>
    </i>
    <i r="3">
      <x v="893"/>
    </i>
    <i r="3">
      <x v="938"/>
    </i>
    <i r="1">
      <x v="4"/>
    </i>
    <i r="2">
      <x/>
    </i>
    <i r="3">
      <x v="847"/>
    </i>
    <i r="3">
      <x v="846"/>
    </i>
    <i r="1">
      <x v="5"/>
    </i>
    <i r="2">
      <x v="1"/>
    </i>
    <i r="3">
      <x v="933"/>
    </i>
    <i>
      <x v="16"/>
    </i>
    <i r="1">
      <x/>
    </i>
    <i r="1">
      <x v="1"/>
    </i>
    <i r="2">
      <x v="1"/>
    </i>
    <i r="3">
      <x v="880"/>
    </i>
    <i r="3">
      <x v="889"/>
    </i>
    <i r="3">
      <x v="899"/>
    </i>
    <i r="3">
      <x v="895"/>
    </i>
    <i r="3">
      <x v="894"/>
    </i>
    <i r="3">
      <x v="914"/>
    </i>
    <i r="3">
      <x v="908"/>
    </i>
    <i r="3">
      <x v="932"/>
    </i>
    <i r="3">
      <x v="931"/>
    </i>
    <i r="3">
      <x v="918"/>
    </i>
    <i r="3">
      <x v="925"/>
    </i>
    <i r="1">
      <x v="3"/>
    </i>
    <i r="2">
      <x/>
    </i>
    <i r="3">
      <x v="946"/>
    </i>
    <i r="2">
      <x v="1"/>
    </i>
    <i r="3">
      <x v="944"/>
    </i>
    <i r="3">
      <x v="939"/>
    </i>
    <i r="3">
      <x v="945"/>
    </i>
    <i r="3">
      <x v="940"/>
    </i>
    <i r="3">
      <x v="943"/>
    </i>
    <i r="3">
      <x v="952"/>
    </i>
    <i r="1">
      <x v="4"/>
    </i>
    <i r="2">
      <x/>
    </i>
    <i r="3">
      <x v="885"/>
    </i>
    <i r="3">
      <x v="881"/>
    </i>
    <i r="3">
      <x v="882"/>
    </i>
    <i r="3">
      <x v="884"/>
    </i>
    <i r="3">
      <x v="937"/>
    </i>
    <i r="3">
      <x v="936"/>
    </i>
    <i r="2">
      <x v="1"/>
    </i>
    <i r="3">
      <x v="825"/>
    </i>
    <i r="3">
      <x v="951"/>
    </i>
    <i>
      <x v="18"/>
    </i>
    <i>
      <x v="19"/>
    </i>
    <i r="1">
      <x v="3"/>
    </i>
    <i r="2">
      <x v="1"/>
    </i>
    <i r="3">
      <x v="6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Gemiddelde van total days" fld="22" subtotal="average" baseField="12" baseItem="0"/>
    <dataField name="Aantal van Type of samples" fld="3" subtotal="count" baseField="0" baseItem="0"/>
    <dataField name="Max van total days" fld="22" subtotal="max" baseField="12" baseItem="0"/>
    <dataField name="Min van total days" fld="22" subtotal="min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68833-1AC6-4812-BE3E-22C0352670B2}" name="Draaitabel15" cacheId="0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 chartFormat="13">
  <location ref="A1:C19" firstHeaderRow="1" firstDataRow="2" firstDataCol="1"/>
  <pivotFields count="23">
    <pivotField showAll="0"/>
    <pivotField showAll="0"/>
    <pivotField showAll="0"/>
    <pivotField axis="axisCol" showAll="0">
      <items count="9">
        <item h="1" x="4"/>
        <item x="3"/>
        <item h="1" x="5"/>
        <item h="1" x="1"/>
        <item h="1" x="2"/>
        <item h="1" x="0"/>
        <item h="1" x="6"/>
        <item h="1"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1">
        <item x="0"/>
        <item x="1"/>
        <item x="2"/>
        <item x="3"/>
        <item x="4"/>
        <item x="7"/>
        <item x="10"/>
        <item x="5"/>
        <item x="13"/>
        <item x="6"/>
        <item x="17"/>
        <item x="8"/>
        <item x="12"/>
        <item x="15"/>
        <item x="14"/>
        <item x="11"/>
        <item x="9"/>
        <item m="1" x="19"/>
        <item x="16"/>
        <item x="18"/>
        <item t="default"/>
      </items>
    </pivotField>
    <pivotField showAll="0"/>
    <pivotField showAll="0"/>
    <pivotField dataField="1" showAll="0"/>
  </pivotFields>
  <rowFields count="1">
    <field x="19"/>
  </rowFields>
  <rowItems count="1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Fields count="1">
    <field x="3"/>
  </colFields>
  <colItems count="2">
    <i>
      <x v="1"/>
    </i>
    <i t="grand">
      <x/>
    </i>
  </colItems>
  <dataFields count="1">
    <dataField name="Gemiddelde van total days" fld="22" subtotal="average" baseField="12" baseItem="1"/>
  </dataFields>
  <chartFormats count="2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F44CE0-898B-44B4-A657-57D24269B1A7}" name="Tabel2" displayName="Tabel2" ref="H3:J8" totalsRowShown="0">
  <autoFilter ref="H3:J8" xr:uid="{07F44CE0-898B-44B4-A657-57D24269B1A7}"/>
  <tableColumns count="3">
    <tableColumn id="1" xr3:uid="{B8922769-90E0-4C50-8262-DE98CCD25FF0}" name="Week"/>
    <tableColumn id="2" xr3:uid="{EFDCB148-801A-484B-85FA-F778E5D34D9C}" name="Gemiddelde"/>
    <tableColumn id="3" xr3:uid="{3C75CEEA-F125-4B0F-BF7F-61A369B1D7CF}" name="Aantal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294989-E3A4-4E37-A7E8-94EB6D59DCE5}" name="Tabel1" displayName="Tabel1" ref="A1:W1009" totalsRowShown="0" headerRowDxfId="31" tableBorderDxfId="30">
  <autoFilter ref="A1:W1009" xr:uid="{2A61E66D-F869-4828-9958-E9326A733E61}">
    <filterColumn colId="9">
      <filters blank="1"/>
    </filterColumn>
  </autoFilter>
  <tableColumns count="23">
    <tableColumn id="1" xr3:uid="{1609BC5A-ED85-4294-B7C3-D3E265890B2A}" name="Date received lab" dataDxfId="29"/>
    <tableColumn id="2" xr3:uid="{227A8E9C-1E05-4E3E-A3F1-B13BFFAC32DE}" name="Product code" dataDxfId="28"/>
    <tableColumn id="3" xr3:uid="{D1A08B78-424C-4CEF-B79A-B7790B085E9C}" name="Batch number" dataDxfId="27"/>
    <tableColumn id="4" xr3:uid="{701AB055-3CFB-4477-A4C0-CD5B4F8038DB}" name="Type of samples" dataDxfId="26"/>
    <tableColumn id="6" xr3:uid="{8D56A01F-549E-426C-AAD4-A78BB99BCB70}" name="Duedate" dataDxfId="25">
      <calculatedColumnFormula>IF(Tabel1[[#This Row],[Date received lab]]="","",WORKDAY(Tabel1[[#This Row],[Date received lab]],Tabel1[[#This Row],[TAT Target]],Data!$E$2:$E$22))</calculatedColumnFormula>
    </tableColumn>
    <tableColumn id="17" xr3:uid="{1D93665A-024E-4ABA-AF75-695470BF32EB}" name="TAT Target" dataDxfId="24">
      <calculatedColumnFormula>VLOOKUP(Tabel1[[#This Row],[Type of samples]],Data!$A$1:$B$8,2,FALSE)</calculatedColumnFormula>
    </tableColumn>
    <tableColumn id="23" xr3:uid="{820AFB1E-5847-4380-BED7-1492DF60B0D7}" name="Planned" dataDxfId="23"/>
    <tableColumn id="22" xr3:uid="{E3E71F48-0DC5-4B35-A84E-019F678F8D4D}" name="Analyses completed" dataDxfId="22"/>
    <tableColumn id="20" xr3:uid="{C57F72EF-7FE1-418D-8C89-DF6EBB36AF07}" name="Approval analyses" dataDxfId="21"/>
    <tableColumn id="7" xr3:uid="{05D6BD1D-F377-4A3F-BD3C-FEB94B811EF1}" name="Finish date QC" dataDxfId="20"/>
    <tableColumn id="8" xr3:uid="{0ED1B33D-A800-474B-B91B-2D57DF0F264E}" name="Days" dataDxfId="19">
      <calculatedColumnFormula>IF(Tabel1[[#This Row],[Finish date QC]]="","",(NETWORKDAYS(Tabel1[[#This Row],[Date received lab]],Tabel1[[#This Row],[Finish date QC]],Data!$E$1:$E$22))-1)</calculatedColumnFormula>
    </tableColumn>
    <tableColumn id="9" xr3:uid="{0B1B5238-4FD8-438A-A7E4-ECFA9E4367CD}" name="Prio" dataDxfId="18"/>
    <tableColumn id="18" xr3:uid="{3EC29F48-6740-45C1-B756-9A1C9FE40A89}" name="Date Prio" dataDxfId="17"/>
    <tableColumn id="10" xr3:uid="{4D2EC2CD-20DF-4E16-88D5-1DC659841DF9}" name="Reason overdue" dataDxfId="16"/>
    <tableColumn id="11" xr3:uid="{B7602DD4-D19F-4264-809E-E51786ED25D0}" name="Kolom1"/>
    <tableColumn id="19" xr3:uid="{26F4ADA2-E6B0-4E14-8518-F7D3B88422CC}" name="Category"/>
    <tableColumn id="5" xr3:uid="{23EDDFDD-FFB2-422F-B705-7B0179D3A8BA}" name="Subcategory"/>
    <tableColumn id="12" xr3:uid="{7ADA7AEE-3712-45C9-9ACC-2D197AFBE078}" name="Week received" dataDxfId="15">
      <calculatedColumnFormula>_xlfn.ISOWEEKNUM(Tabel1[[#This Row],[Date received lab]])</calculatedColumnFormula>
    </tableColumn>
    <tableColumn id="21" xr3:uid="{BA3820EF-1F66-482D-9F3B-23C86F520E75}" name="Week due" dataDxfId="14">
      <calculatedColumnFormula>_xlfn.ISOWEEKNUM(Tabel1[[#This Row],[Duedate]])</calculatedColumnFormula>
    </tableColumn>
    <tableColumn id="16" xr3:uid="{49C155CB-6B0A-4405-B45C-33418AF3E605}" name="Week Finished" dataDxfId="13">
      <calculatedColumnFormula>IF(Tabel1[[#This Row],[Finish date QC]]="","",_xlfn.ISOWEEKNUM(Tabel1[[#This Row],[Finish date QC]]))</calculatedColumnFormula>
    </tableColumn>
    <tableColumn id="13" xr3:uid="{118E4CDD-9206-4D1E-AC14-CE09FEC9E349}" name="Year Finished" dataDxfId="12">
      <calculatedColumnFormula>IF(Tabel1[[#This Row],[Finish date QC]]="","",YEAR(Tabel1[[#This Row],[Finish date QC]]))</calculatedColumnFormula>
    </tableColumn>
    <tableColumn id="14" xr3:uid="{53807A71-05F2-484E-8EB0-469969211E0F}" name="days overdue" dataDxfId="11">
      <calculatedColumnFormula>IF(Tabel1[[#This Row],[Days]]="","",Tabel1[[#This Row],[Days]]-Tabel1[[#This Row],[TAT Target]])</calculatedColumnFormula>
    </tableColumn>
    <tableColumn id="15" xr3:uid="{FACBB4E3-EEB5-4580-A547-234A8509E163}" name="total days" dataDxfId="10">
      <calculatedColumnFormula>IF(Tabel1[[#This Row],[Finish date QC]]="","",(NETWORKDAYS(Tabel1[[#This Row],[Date received lab]],Tabel1[[#This Row],[Finish date QC]],Data!$E$1:$E$22))-1)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1A8A-E6EC-4A32-A7D4-6818578B51D0}">
  <dimension ref="A3:J667"/>
  <sheetViews>
    <sheetView workbookViewId="0">
      <selection activeCell="F17" sqref="F17"/>
    </sheetView>
  </sheetViews>
  <sheetFormatPr defaultRowHeight="15" x14ac:dyDescent="0.25"/>
  <cols>
    <col min="1" max="1" width="20" bestFit="1" customWidth="1"/>
    <col min="2" max="2" width="24.42578125" bestFit="1" customWidth="1"/>
    <col min="3" max="3" width="24.85546875" bestFit="1" customWidth="1"/>
    <col min="4" max="4" width="17.28515625" bestFit="1" customWidth="1"/>
    <col min="5" max="5" width="16.85546875" bestFit="1" customWidth="1"/>
    <col min="6" max="6" width="18.85546875" bestFit="1" customWidth="1"/>
    <col min="7" max="7" width="12" bestFit="1" customWidth="1"/>
    <col min="8" max="8" width="8.28515625" customWidth="1"/>
    <col min="9" max="9" width="14.140625" customWidth="1"/>
  </cols>
  <sheetData>
    <row r="3" spans="1:10" x14ac:dyDescent="0.25">
      <c r="A3" s="49" t="s">
        <v>4009</v>
      </c>
      <c r="B3" t="s">
        <v>3983</v>
      </c>
      <c r="C3" t="s">
        <v>3987</v>
      </c>
      <c r="D3" t="s">
        <v>3988</v>
      </c>
      <c r="E3" t="s">
        <v>3989</v>
      </c>
      <c r="H3" t="s">
        <v>3984</v>
      </c>
      <c r="I3" t="s">
        <v>3985</v>
      </c>
      <c r="J3" t="s">
        <v>3986</v>
      </c>
    </row>
    <row r="4" spans="1:10" x14ac:dyDescent="0.25">
      <c r="A4" s="26">
        <v>2</v>
      </c>
      <c r="B4">
        <v>2.2222222222222223</v>
      </c>
      <c r="C4">
        <v>18</v>
      </c>
      <c r="D4">
        <v>7</v>
      </c>
      <c r="E4">
        <v>0</v>
      </c>
      <c r="H4">
        <v>2</v>
      </c>
      <c r="I4">
        <v>2.2222222222222223</v>
      </c>
      <c r="J4">
        <v>18</v>
      </c>
    </row>
    <row r="5" spans="1:10" x14ac:dyDescent="0.25">
      <c r="A5" s="26">
        <v>3</v>
      </c>
      <c r="B5">
        <v>4.0588235294117645</v>
      </c>
      <c r="C5">
        <v>34</v>
      </c>
      <c r="D5">
        <v>8</v>
      </c>
      <c r="E5">
        <v>0</v>
      </c>
      <c r="H5">
        <v>3</v>
      </c>
      <c r="I5">
        <v>4.0588235294117645</v>
      </c>
      <c r="J5">
        <v>34</v>
      </c>
    </row>
    <row r="6" spans="1:10" x14ac:dyDescent="0.25">
      <c r="A6" s="26">
        <v>4</v>
      </c>
      <c r="B6">
        <v>5.979166666666667</v>
      </c>
      <c r="C6">
        <v>48</v>
      </c>
      <c r="D6">
        <v>13</v>
      </c>
      <c r="E6">
        <v>1</v>
      </c>
      <c r="H6">
        <v>4</v>
      </c>
      <c r="I6">
        <v>6</v>
      </c>
      <c r="J6">
        <v>47</v>
      </c>
    </row>
    <row r="7" spans="1:10" x14ac:dyDescent="0.25">
      <c r="A7" s="26">
        <v>5</v>
      </c>
      <c r="B7">
        <v>8.6071428571428577</v>
      </c>
      <c r="C7">
        <v>84</v>
      </c>
      <c r="D7">
        <v>16</v>
      </c>
      <c r="E7">
        <v>-3</v>
      </c>
      <c r="H7">
        <v>5</v>
      </c>
      <c r="I7">
        <v>8.6385542168674707</v>
      </c>
      <c r="J7">
        <v>83</v>
      </c>
    </row>
    <row r="8" spans="1:10" x14ac:dyDescent="0.25">
      <c r="A8" s="26">
        <v>6</v>
      </c>
      <c r="B8">
        <v>5.3725490196078427</v>
      </c>
      <c r="C8">
        <v>51</v>
      </c>
      <c r="D8">
        <v>22</v>
      </c>
      <c r="E8">
        <v>0</v>
      </c>
      <c r="H8">
        <v>6</v>
      </c>
      <c r="I8">
        <v>6.166666666666667</v>
      </c>
      <c r="J8">
        <v>12</v>
      </c>
    </row>
    <row r="9" spans="1:10" x14ac:dyDescent="0.25">
      <c r="A9" s="26">
        <v>7</v>
      </c>
      <c r="B9">
        <v>10.049180327868852</v>
      </c>
      <c r="C9">
        <v>61</v>
      </c>
      <c r="D9">
        <v>24</v>
      </c>
      <c r="E9">
        <v>0</v>
      </c>
    </row>
    <row r="10" spans="1:10" x14ac:dyDescent="0.25">
      <c r="A10" s="57" t="s">
        <v>41</v>
      </c>
      <c r="B10">
        <v>13</v>
      </c>
      <c r="C10">
        <v>27</v>
      </c>
      <c r="D10">
        <v>24</v>
      </c>
      <c r="E10">
        <v>1</v>
      </c>
    </row>
    <row r="11" spans="1:10" x14ac:dyDescent="0.25">
      <c r="A11" s="57" t="s">
        <v>42</v>
      </c>
      <c r="B11">
        <v>9.7894736842105257</v>
      </c>
      <c r="C11">
        <v>19</v>
      </c>
      <c r="D11">
        <v>14</v>
      </c>
      <c r="E11">
        <v>5</v>
      </c>
    </row>
    <row r="12" spans="1:10" x14ac:dyDescent="0.25">
      <c r="A12" s="58" t="s">
        <v>4011</v>
      </c>
      <c r="B12">
        <v>9.7894736842105257</v>
      </c>
      <c r="C12">
        <v>19</v>
      </c>
      <c r="D12">
        <v>14</v>
      </c>
      <c r="E12">
        <v>5</v>
      </c>
    </row>
    <row r="13" spans="1:10" x14ac:dyDescent="0.25">
      <c r="A13" s="59">
        <v>459040</v>
      </c>
      <c r="B13">
        <v>14</v>
      </c>
      <c r="C13">
        <v>1</v>
      </c>
      <c r="D13">
        <v>14</v>
      </c>
      <c r="E13">
        <v>14</v>
      </c>
    </row>
    <row r="14" spans="1:10" x14ac:dyDescent="0.25">
      <c r="A14" s="59">
        <v>459024</v>
      </c>
      <c r="B14">
        <v>14</v>
      </c>
      <c r="C14">
        <v>1</v>
      </c>
      <c r="D14">
        <v>14</v>
      </c>
      <c r="E14">
        <v>14</v>
      </c>
    </row>
    <row r="15" spans="1:10" x14ac:dyDescent="0.25">
      <c r="A15" s="59">
        <v>459015</v>
      </c>
      <c r="B15">
        <v>13</v>
      </c>
      <c r="C15">
        <v>1</v>
      </c>
      <c r="D15">
        <v>13</v>
      </c>
      <c r="E15">
        <v>13</v>
      </c>
    </row>
    <row r="16" spans="1:10" x14ac:dyDescent="0.25">
      <c r="A16" s="59">
        <v>459045</v>
      </c>
      <c r="B16">
        <v>13</v>
      </c>
      <c r="C16">
        <v>1</v>
      </c>
      <c r="D16">
        <v>13</v>
      </c>
      <c r="E16">
        <v>13</v>
      </c>
    </row>
    <row r="17" spans="1:5" x14ac:dyDescent="0.25">
      <c r="A17" s="59">
        <v>459044</v>
      </c>
      <c r="B17">
        <v>13</v>
      </c>
      <c r="C17">
        <v>1</v>
      </c>
      <c r="D17">
        <v>13</v>
      </c>
      <c r="E17">
        <v>13</v>
      </c>
    </row>
    <row r="18" spans="1:5" x14ac:dyDescent="0.25">
      <c r="A18" s="59">
        <v>459049</v>
      </c>
      <c r="B18">
        <v>13</v>
      </c>
      <c r="C18">
        <v>1</v>
      </c>
      <c r="D18">
        <v>13</v>
      </c>
      <c r="E18">
        <v>13</v>
      </c>
    </row>
    <row r="19" spans="1:5" x14ac:dyDescent="0.25">
      <c r="A19" s="59">
        <v>459016</v>
      </c>
      <c r="B19">
        <v>13</v>
      </c>
      <c r="C19">
        <v>1</v>
      </c>
      <c r="D19">
        <v>13</v>
      </c>
      <c r="E19">
        <v>13</v>
      </c>
    </row>
    <row r="20" spans="1:5" x14ac:dyDescent="0.25">
      <c r="A20" s="59">
        <v>458988</v>
      </c>
      <c r="B20">
        <v>13</v>
      </c>
      <c r="C20">
        <v>1</v>
      </c>
      <c r="D20">
        <v>13</v>
      </c>
      <c r="E20">
        <v>13</v>
      </c>
    </row>
    <row r="21" spans="1:5" x14ac:dyDescent="0.25">
      <c r="A21" s="59">
        <v>459028</v>
      </c>
      <c r="B21">
        <v>13</v>
      </c>
      <c r="C21">
        <v>1</v>
      </c>
      <c r="D21">
        <v>13</v>
      </c>
      <c r="E21">
        <v>13</v>
      </c>
    </row>
    <row r="22" spans="1:5" x14ac:dyDescent="0.25">
      <c r="A22" s="59">
        <v>458917</v>
      </c>
      <c r="B22">
        <v>10</v>
      </c>
      <c r="C22">
        <v>1</v>
      </c>
      <c r="D22">
        <v>10</v>
      </c>
      <c r="E22">
        <v>10</v>
      </c>
    </row>
    <row r="23" spans="1:5" x14ac:dyDescent="0.25">
      <c r="A23" s="59">
        <v>459037</v>
      </c>
      <c r="B23">
        <v>8</v>
      </c>
      <c r="C23">
        <v>1</v>
      </c>
      <c r="D23">
        <v>8</v>
      </c>
      <c r="E23">
        <v>8</v>
      </c>
    </row>
    <row r="24" spans="1:5" x14ac:dyDescent="0.25">
      <c r="A24" s="59">
        <v>459072</v>
      </c>
      <c r="B24">
        <v>7</v>
      </c>
      <c r="C24">
        <v>1</v>
      </c>
      <c r="D24">
        <v>7</v>
      </c>
      <c r="E24">
        <v>7</v>
      </c>
    </row>
    <row r="25" spans="1:5" x14ac:dyDescent="0.25">
      <c r="A25" s="59">
        <v>459034</v>
      </c>
      <c r="B25">
        <v>7</v>
      </c>
      <c r="C25">
        <v>1</v>
      </c>
      <c r="D25">
        <v>7</v>
      </c>
      <c r="E25">
        <v>7</v>
      </c>
    </row>
    <row r="26" spans="1:5" x14ac:dyDescent="0.25">
      <c r="A26" s="59">
        <v>459012</v>
      </c>
      <c r="B26">
        <v>7</v>
      </c>
      <c r="C26">
        <v>1</v>
      </c>
      <c r="D26">
        <v>7</v>
      </c>
      <c r="E26">
        <v>7</v>
      </c>
    </row>
    <row r="27" spans="1:5" x14ac:dyDescent="0.25">
      <c r="A27" s="59">
        <v>459074</v>
      </c>
      <c r="B27">
        <v>6</v>
      </c>
      <c r="C27">
        <v>1</v>
      </c>
      <c r="D27">
        <v>6</v>
      </c>
      <c r="E27">
        <v>6</v>
      </c>
    </row>
    <row r="28" spans="1:5" x14ac:dyDescent="0.25">
      <c r="A28" s="59">
        <v>459073</v>
      </c>
      <c r="B28">
        <v>6</v>
      </c>
      <c r="C28">
        <v>1</v>
      </c>
      <c r="D28">
        <v>6</v>
      </c>
      <c r="E28">
        <v>6</v>
      </c>
    </row>
    <row r="29" spans="1:5" x14ac:dyDescent="0.25">
      <c r="A29" s="59">
        <v>459011</v>
      </c>
      <c r="B29">
        <v>6</v>
      </c>
      <c r="C29">
        <v>1</v>
      </c>
      <c r="D29">
        <v>6</v>
      </c>
      <c r="E29">
        <v>6</v>
      </c>
    </row>
    <row r="30" spans="1:5" x14ac:dyDescent="0.25">
      <c r="A30" s="59">
        <v>458905</v>
      </c>
      <c r="B30">
        <v>5</v>
      </c>
      <c r="C30">
        <v>1</v>
      </c>
      <c r="D30">
        <v>5</v>
      </c>
      <c r="E30">
        <v>5</v>
      </c>
    </row>
    <row r="31" spans="1:5" x14ac:dyDescent="0.25">
      <c r="A31" s="59">
        <v>459035</v>
      </c>
      <c r="B31">
        <v>5</v>
      </c>
      <c r="C31">
        <v>1</v>
      </c>
      <c r="D31">
        <v>5</v>
      </c>
      <c r="E31">
        <v>5</v>
      </c>
    </row>
    <row r="32" spans="1:5" x14ac:dyDescent="0.25">
      <c r="A32" s="57" t="s">
        <v>53</v>
      </c>
      <c r="B32">
        <v>3.6363636363636362</v>
      </c>
      <c r="C32">
        <v>11</v>
      </c>
      <c r="D32">
        <v>13</v>
      </c>
      <c r="E32">
        <v>0</v>
      </c>
    </row>
    <row r="33" spans="1:5" x14ac:dyDescent="0.25">
      <c r="A33" s="58" t="s">
        <v>2938</v>
      </c>
      <c r="B33">
        <v>13</v>
      </c>
      <c r="C33">
        <v>1</v>
      </c>
      <c r="D33">
        <v>13</v>
      </c>
      <c r="E33">
        <v>13</v>
      </c>
    </row>
    <row r="34" spans="1:5" x14ac:dyDescent="0.25">
      <c r="A34" s="59" t="s">
        <v>3968</v>
      </c>
      <c r="B34">
        <v>13</v>
      </c>
      <c r="C34">
        <v>1</v>
      </c>
      <c r="D34">
        <v>13</v>
      </c>
      <c r="E34">
        <v>13</v>
      </c>
    </row>
    <row r="35" spans="1:5" x14ac:dyDescent="0.25">
      <c r="A35" s="58" t="s">
        <v>4011</v>
      </c>
      <c r="B35">
        <v>2.7</v>
      </c>
      <c r="C35">
        <v>10</v>
      </c>
      <c r="D35">
        <v>4</v>
      </c>
      <c r="E35">
        <v>0</v>
      </c>
    </row>
    <row r="36" spans="1:5" x14ac:dyDescent="0.25">
      <c r="A36" s="59" t="s">
        <v>4026</v>
      </c>
      <c r="B36">
        <v>4</v>
      </c>
      <c r="C36">
        <v>1</v>
      </c>
      <c r="D36">
        <v>4</v>
      </c>
      <c r="E36">
        <v>4</v>
      </c>
    </row>
    <row r="37" spans="1:5" x14ac:dyDescent="0.25">
      <c r="A37" s="59" t="s">
        <v>4024</v>
      </c>
      <c r="B37">
        <v>3</v>
      </c>
      <c r="C37">
        <v>1</v>
      </c>
      <c r="D37">
        <v>3</v>
      </c>
      <c r="E37">
        <v>3</v>
      </c>
    </row>
    <row r="38" spans="1:5" x14ac:dyDescent="0.25">
      <c r="A38" s="59" t="s">
        <v>4040</v>
      </c>
      <c r="B38">
        <v>3</v>
      </c>
      <c r="C38">
        <v>1</v>
      </c>
      <c r="D38">
        <v>3</v>
      </c>
      <c r="E38">
        <v>3</v>
      </c>
    </row>
    <row r="39" spans="1:5" x14ac:dyDescent="0.25">
      <c r="A39" s="59" t="s">
        <v>4041</v>
      </c>
      <c r="B39">
        <v>3</v>
      </c>
      <c r="C39">
        <v>1</v>
      </c>
      <c r="D39">
        <v>3</v>
      </c>
      <c r="E39">
        <v>3</v>
      </c>
    </row>
    <row r="40" spans="1:5" x14ac:dyDescent="0.25">
      <c r="A40" s="59" t="s">
        <v>4025</v>
      </c>
      <c r="B40">
        <v>3</v>
      </c>
      <c r="C40">
        <v>1</v>
      </c>
      <c r="D40">
        <v>3</v>
      </c>
      <c r="E40">
        <v>3</v>
      </c>
    </row>
    <row r="41" spans="1:5" x14ac:dyDescent="0.25">
      <c r="A41" s="59" t="s">
        <v>4039</v>
      </c>
      <c r="B41">
        <v>3</v>
      </c>
      <c r="C41">
        <v>1</v>
      </c>
      <c r="D41">
        <v>3</v>
      </c>
      <c r="E41">
        <v>3</v>
      </c>
    </row>
    <row r="42" spans="1:5" x14ac:dyDescent="0.25">
      <c r="A42" s="59" t="s">
        <v>4059</v>
      </c>
      <c r="B42">
        <v>3</v>
      </c>
      <c r="C42">
        <v>1</v>
      </c>
      <c r="D42">
        <v>3</v>
      </c>
      <c r="E42">
        <v>3</v>
      </c>
    </row>
    <row r="43" spans="1:5" x14ac:dyDescent="0.25">
      <c r="A43" s="59" t="s">
        <v>4042</v>
      </c>
      <c r="B43">
        <v>3</v>
      </c>
      <c r="C43">
        <v>1</v>
      </c>
      <c r="D43">
        <v>3</v>
      </c>
      <c r="E43">
        <v>3</v>
      </c>
    </row>
    <row r="44" spans="1:5" x14ac:dyDescent="0.25">
      <c r="A44" s="59" t="s">
        <v>4045</v>
      </c>
      <c r="B44">
        <v>2</v>
      </c>
      <c r="C44">
        <v>1</v>
      </c>
      <c r="D44">
        <v>2</v>
      </c>
      <c r="E44">
        <v>2</v>
      </c>
    </row>
    <row r="45" spans="1:5" x14ac:dyDescent="0.25">
      <c r="A45" s="59" t="s">
        <v>4046</v>
      </c>
      <c r="B45">
        <v>0</v>
      </c>
      <c r="C45">
        <v>1</v>
      </c>
      <c r="D45">
        <v>0</v>
      </c>
      <c r="E45">
        <v>0</v>
      </c>
    </row>
    <row r="46" spans="1:5" x14ac:dyDescent="0.25">
      <c r="A46" s="57" t="s">
        <v>55</v>
      </c>
      <c r="B46">
        <v>11.666666666666666</v>
      </c>
      <c r="C46">
        <v>3</v>
      </c>
      <c r="D46">
        <v>13</v>
      </c>
      <c r="E46">
        <v>9</v>
      </c>
    </row>
    <row r="47" spans="1:5" x14ac:dyDescent="0.25">
      <c r="A47" s="58" t="s">
        <v>4011</v>
      </c>
      <c r="B47">
        <v>11.666666666666666</v>
      </c>
      <c r="C47">
        <v>3</v>
      </c>
      <c r="D47">
        <v>13</v>
      </c>
      <c r="E47">
        <v>9</v>
      </c>
    </row>
    <row r="48" spans="1:5" x14ac:dyDescent="0.25">
      <c r="A48" s="59" t="s">
        <v>3991</v>
      </c>
      <c r="B48">
        <v>13</v>
      </c>
      <c r="C48">
        <v>1</v>
      </c>
      <c r="D48">
        <v>13</v>
      </c>
      <c r="E48">
        <v>13</v>
      </c>
    </row>
    <row r="49" spans="1:5" x14ac:dyDescent="0.25">
      <c r="A49" s="59" t="s">
        <v>3992</v>
      </c>
      <c r="B49">
        <v>13</v>
      </c>
      <c r="C49">
        <v>1</v>
      </c>
      <c r="D49">
        <v>13</v>
      </c>
      <c r="E49">
        <v>13</v>
      </c>
    </row>
    <row r="50" spans="1:5" x14ac:dyDescent="0.25">
      <c r="A50" s="59" t="s">
        <v>4004</v>
      </c>
      <c r="B50">
        <v>9</v>
      </c>
      <c r="C50">
        <v>1</v>
      </c>
      <c r="D50">
        <v>9</v>
      </c>
      <c r="E50">
        <v>9</v>
      </c>
    </row>
    <row r="51" spans="1:5" x14ac:dyDescent="0.25">
      <c r="A51" s="57" t="s">
        <v>3752</v>
      </c>
      <c r="B51">
        <v>1</v>
      </c>
      <c r="C51">
        <v>1</v>
      </c>
      <c r="D51">
        <v>1</v>
      </c>
      <c r="E51">
        <v>1</v>
      </c>
    </row>
    <row r="52" spans="1:5" x14ac:dyDescent="0.25">
      <c r="A52" s="58" t="s">
        <v>4011</v>
      </c>
      <c r="B52">
        <v>1</v>
      </c>
      <c r="C52">
        <v>1</v>
      </c>
      <c r="D52">
        <v>1</v>
      </c>
      <c r="E52">
        <v>1</v>
      </c>
    </row>
    <row r="53" spans="1:5" x14ac:dyDescent="0.25">
      <c r="A53" s="59" t="s">
        <v>4058</v>
      </c>
      <c r="B53">
        <v>1</v>
      </c>
      <c r="C53">
        <v>1</v>
      </c>
      <c r="D53">
        <v>1</v>
      </c>
      <c r="E53">
        <v>1</v>
      </c>
    </row>
    <row r="54" spans="1:5" x14ac:dyDescent="0.25">
      <c r="A54" s="26">
        <v>8</v>
      </c>
      <c r="B54">
        <v>4.9444444444444446</v>
      </c>
      <c r="C54">
        <v>36</v>
      </c>
      <c r="D54">
        <v>9</v>
      </c>
      <c r="E54">
        <v>1</v>
      </c>
    </row>
    <row r="55" spans="1:5" x14ac:dyDescent="0.25">
      <c r="A55" s="57" t="s">
        <v>42</v>
      </c>
      <c r="B55">
        <v>8.5</v>
      </c>
      <c r="C55">
        <v>2</v>
      </c>
      <c r="D55">
        <v>9</v>
      </c>
      <c r="E55">
        <v>8</v>
      </c>
    </row>
    <row r="56" spans="1:5" x14ac:dyDescent="0.25">
      <c r="A56" s="58" t="s">
        <v>4011</v>
      </c>
      <c r="B56">
        <v>8.5</v>
      </c>
      <c r="C56">
        <v>2</v>
      </c>
      <c r="D56">
        <v>9</v>
      </c>
      <c r="E56">
        <v>8</v>
      </c>
    </row>
    <row r="57" spans="1:5" x14ac:dyDescent="0.25">
      <c r="A57" s="59">
        <v>459071</v>
      </c>
      <c r="B57">
        <v>9</v>
      </c>
      <c r="C57">
        <v>1</v>
      </c>
      <c r="D57">
        <v>9</v>
      </c>
      <c r="E57">
        <v>9</v>
      </c>
    </row>
    <row r="58" spans="1:5" x14ac:dyDescent="0.25">
      <c r="A58" s="59">
        <v>459102</v>
      </c>
      <c r="B58">
        <v>8</v>
      </c>
      <c r="C58">
        <v>1</v>
      </c>
      <c r="D58">
        <v>8</v>
      </c>
      <c r="E58">
        <v>8</v>
      </c>
    </row>
    <row r="59" spans="1:5" x14ac:dyDescent="0.25">
      <c r="A59" s="57" t="s">
        <v>53</v>
      </c>
      <c r="B59">
        <v>4.1923076923076925</v>
      </c>
      <c r="C59">
        <v>26</v>
      </c>
      <c r="D59">
        <v>8</v>
      </c>
      <c r="E59">
        <v>2</v>
      </c>
    </row>
    <row r="60" spans="1:5" x14ac:dyDescent="0.25">
      <c r="A60" s="58" t="s">
        <v>2938</v>
      </c>
      <c r="B60">
        <v>3.75</v>
      </c>
      <c r="C60">
        <v>8</v>
      </c>
      <c r="D60">
        <v>6</v>
      </c>
      <c r="E60">
        <v>2</v>
      </c>
    </row>
    <row r="61" spans="1:5" x14ac:dyDescent="0.25">
      <c r="A61" s="59" t="s">
        <v>4067</v>
      </c>
      <c r="B61">
        <v>6</v>
      </c>
      <c r="C61">
        <v>1</v>
      </c>
      <c r="D61">
        <v>6</v>
      </c>
      <c r="E61">
        <v>6</v>
      </c>
    </row>
    <row r="62" spans="1:5" x14ac:dyDescent="0.25">
      <c r="A62" s="59" t="s">
        <v>4072</v>
      </c>
      <c r="B62">
        <v>5</v>
      </c>
      <c r="C62">
        <v>1</v>
      </c>
      <c r="D62">
        <v>5</v>
      </c>
      <c r="E62">
        <v>5</v>
      </c>
    </row>
    <row r="63" spans="1:5" x14ac:dyDescent="0.25">
      <c r="A63" s="59" t="s">
        <v>4079</v>
      </c>
      <c r="B63">
        <v>4</v>
      </c>
      <c r="C63">
        <v>1</v>
      </c>
      <c r="D63">
        <v>4</v>
      </c>
      <c r="E63">
        <v>4</v>
      </c>
    </row>
    <row r="64" spans="1:5" x14ac:dyDescent="0.25">
      <c r="A64" s="59" t="s">
        <v>4080</v>
      </c>
      <c r="B64">
        <v>4</v>
      </c>
      <c r="C64">
        <v>1</v>
      </c>
      <c r="D64">
        <v>4</v>
      </c>
      <c r="E64">
        <v>4</v>
      </c>
    </row>
    <row r="65" spans="1:5" x14ac:dyDescent="0.25">
      <c r="A65" s="59" t="s">
        <v>4083</v>
      </c>
      <c r="B65">
        <v>3</v>
      </c>
      <c r="C65">
        <v>1</v>
      </c>
      <c r="D65">
        <v>3</v>
      </c>
      <c r="E65">
        <v>3</v>
      </c>
    </row>
    <row r="66" spans="1:5" x14ac:dyDescent="0.25">
      <c r="A66" s="59" t="s">
        <v>4085</v>
      </c>
      <c r="B66">
        <v>3</v>
      </c>
      <c r="C66">
        <v>1</v>
      </c>
      <c r="D66">
        <v>3</v>
      </c>
      <c r="E66">
        <v>3</v>
      </c>
    </row>
    <row r="67" spans="1:5" x14ac:dyDescent="0.25">
      <c r="A67" s="59" t="s">
        <v>4084</v>
      </c>
      <c r="B67">
        <v>3</v>
      </c>
      <c r="C67">
        <v>1</v>
      </c>
      <c r="D67">
        <v>3</v>
      </c>
      <c r="E67">
        <v>3</v>
      </c>
    </row>
    <row r="68" spans="1:5" x14ac:dyDescent="0.25">
      <c r="A68" s="59" t="s">
        <v>4089</v>
      </c>
      <c r="B68">
        <v>2</v>
      </c>
      <c r="C68">
        <v>1</v>
      </c>
      <c r="D68">
        <v>2</v>
      </c>
      <c r="E68">
        <v>2</v>
      </c>
    </row>
    <row r="69" spans="1:5" x14ac:dyDescent="0.25">
      <c r="A69" s="58" t="s">
        <v>4011</v>
      </c>
      <c r="B69">
        <v>4.3888888888888893</v>
      </c>
      <c r="C69">
        <v>18</v>
      </c>
      <c r="D69">
        <v>8</v>
      </c>
      <c r="E69">
        <v>2</v>
      </c>
    </row>
    <row r="70" spans="1:5" x14ac:dyDescent="0.25">
      <c r="A70" s="59" t="s">
        <v>4047</v>
      </c>
      <c r="B70">
        <v>8</v>
      </c>
      <c r="C70">
        <v>1</v>
      </c>
      <c r="D70">
        <v>8</v>
      </c>
      <c r="E70">
        <v>8</v>
      </c>
    </row>
    <row r="71" spans="1:5" x14ac:dyDescent="0.25">
      <c r="A71" s="59" t="s">
        <v>4076</v>
      </c>
      <c r="B71">
        <v>6</v>
      </c>
      <c r="C71">
        <v>1</v>
      </c>
      <c r="D71">
        <v>6</v>
      </c>
      <c r="E71">
        <v>6</v>
      </c>
    </row>
    <row r="72" spans="1:5" x14ac:dyDescent="0.25">
      <c r="A72" s="59" t="s">
        <v>4043</v>
      </c>
      <c r="B72">
        <v>6</v>
      </c>
      <c r="C72">
        <v>1</v>
      </c>
      <c r="D72">
        <v>6</v>
      </c>
      <c r="E72">
        <v>6</v>
      </c>
    </row>
    <row r="73" spans="1:5" x14ac:dyDescent="0.25">
      <c r="A73" s="59" t="s">
        <v>4073</v>
      </c>
      <c r="B73">
        <v>6</v>
      </c>
      <c r="C73">
        <v>1</v>
      </c>
      <c r="D73">
        <v>6</v>
      </c>
      <c r="E73">
        <v>6</v>
      </c>
    </row>
    <row r="74" spans="1:5" x14ac:dyDescent="0.25">
      <c r="A74" s="59" t="s">
        <v>4074</v>
      </c>
      <c r="B74">
        <v>6</v>
      </c>
      <c r="C74">
        <v>1</v>
      </c>
      <c r="D74">
        <v>6</v>
      </c>
      <c r="E74">
        <v>6</v>
      </c>
    </row>
    <row r="75" spans="1:5" x14ac:dyDescent="0.25">
      <c r="A75" s="59" t="s">
        <v>4075</v>
      </c>
      <c r="B75">
        <v>6</v>
      </c>
      <c r="C75">
        <v>1</v>
      </c>
      <c r="D75">
        <v>6</v>
      </c>
      <c r="E75">
        <v>6</v>
      </c>
    </row>
    <row r="76" spans="1:5" x14ac:dyDescent="0.25">
      <c r="A76" s="59" t="s">
        <v>4071</v>
      </c>
      <c r="B76">
        <v>5</v>
      </c>
      <c r="C76">
        <v>1</v>
      </c>
      <c r="D76">
        <v>5</v>
      </c>
      <c r="E76">
        <v>5</v>
      </c>
    </row>
    <row r="77" spans="1:5" x14ac:dyDescent="0.25">
      <c r="A77" s="59" t="s">
        <v>4061</v>
      </c>
      <c r="B77">
        <v>4</v>
      </c>
      <c r="C77">
        <v>1</v>
      </c>
      <c r="D77">
        <v>4</v>
      </c>
      <c r="E77">
        <v>4</v>
      </c>
    </row>
    <row r="78" spans="1:5" x14ac:dyDescent="0.25">
      <c r="A78" s="59" t="s">
        <v>4078</v>
      </c>
      <c r="B78">
        <v>4</v>
      </c>
      <c r="C78">
        <v>1</v>
      </c>
      <c r="D78">
        <v>4</v>
      </c>
      <c r="E78">
        <v>4</v>
      </c>
    </row>
    <row r="79" spans="1:5" x14ac:dyDescent="0.25">
      <c r="A79" s="59" t="s">
        <v>4062</v>
      </c>
      <c r="B79">
        <v>4</v>
      </c>
      <c r="C79">
        <v>1</v>
      </c>
      <c r="D79">
        <v>4</v>
      </c>
      <c r="E79">
        <v>4</v>
      </c>
    </row>
    <row r="80" spans="1:5" x14ac:dyDescent="0.25">
      <c r="A80" s="59" t="s">
        <v>4060</v>
      </c>
      <c r="B80">
        <v>4</v>
      </c>
      <c r="C80">
        <v>1</v>
      </c>
      <c r="D80">
        <v>4</v>
      </c>
      <c r="E80">
        <v>4</v>
      </c>
    </row>
    <row r="81" spans="1:5" x14ac:dyDescent="0.25">
      <c r="A81" s="59" t="s">
        <v>4081</v>
      </c>
      <c r="B81">
        <v>3</v>
      </c>
      <c r="C81">
        <v>1</v>
      </c>
      <c r="D81">
        <v>3</v>
      </c>
      <c r="E81">
        <v>3</v>
      </c>
    </row>
    <row r="82" spans="1:5" x14ac:dyDescent="0.25">
      <c r="A82" s="59" t="s">
        <v>4087</v>
      </c>
      <c r="B82">
        <v>3</v>
      </c>
      <c r="C82">
        <v>1</v>
      </c>
      <c r="D82">
        <v>3</v>
      </c>
      <c r="E82">
        <v>3</v>
      </c>
    </row>
    <row r="83" spans="1:5" x14ac:dyDescent="0.25">
      <c r="A83" s="59" t="s">
        <v>4086</v>
      </c>
      <c r="B83">
        <v>3</v>
      </c>
      <c r="C83">
        <v>1</v>
      </c>
      <c r="D83">
        <v>3</v>
      </c>
      <c r="E83">
        <v>3</v>
      </c>
    </row>
    <row r="84" spans="1:5" x14ac:dyDescent="0.25">
      <c r="A84" s="59" t="s">
        <v>4063</v>
      </c>
      <c r="B84">
        <v>3</v>
      </c>
      <c r="C84">
        <v>1</v>
      </c>
      <c r="D84">
        <v>3</v>
      </c>
      <c r="E84">
        <v>3</v>
      </c>
    </row>
    <row r="85" spans="1:5" x14ac:dyDescent="0.25">
      <c r="A85" s="59" t="s">
        <v>4065</v>
      </c>
      <c r="B85">
        <v>3</v>
      </c>
      <c r="C85">
        <v>1</v>
      </c>
      <c r="D85">
        <v>3</v>
      </c>
      <c r="E85">
        <v>3</v>
      </c>
    </row>
    <row r="86" spans="1:5" x14ac:dyDescent="0.25">
      <c r="A86" s="59" t="s">
        <v>4066</v>
      </c>
      <c r="B86">
        <v>3</v>
      </c>
      <c r="C86">
        <v>1</v>
      </c>
      <c r="D86">
        <v>3</v>
      </c>
      <c r="E86">
        <v>3</v>
      </c>
    </row>
    <row r="87" spans="1:5" x14ac:dyDescent="0.25">
      <c r="A87" s="59" t="s">
        <v>4077</v>
      </c>
      <c r="B87">
        <v>2</v>
      </c>
      <c r="C87">
        <v>1</v>
      </c>
      <c r="D87">
        <v>2</v>
      </c>
      <c r="E87">
        <v>2</v>
      </c>
    </row>
    <row r="88" spans="1:5" x14ac:dyDescent="0.25">
      <c r="A88" s="57" t="s">
        <v>55</v>
      </c>
      <c r="B88">
        <v>7.2857142857142856</v>
      </c>
      <c r="C88">
        <v>7</v>
      </c>
      <c r="D88">
        <v>9</v>
      </c>
      <c r="E88">
        <v>2</v>
      </c>
    </row>
    <row r="89" spans="1:5" x14ac:dyDescent="0.25">
      <c r="A89" s="58" t="s">
        <v>2938</v>
      </c>
      <c r="B89">
        <v>2</v>
      </c>
      <c r="C89">
        <v>1</v>
      </c>
      <c r="D89">
        <v>2</v>
      </c>
      <c r="E89">
        <v>2</v>
      </c>
    </row>
    <row r="90" spans="1:5" x14ac:dyDescent="0.25">
      <c r="A90" s="59" t="s">
        <v>4094</v>
      </c>
      <c r="B90">
        <v>2</v>
      </c>
      <c r="C90">
        <v>1</v>
      </c>
      <c r="D90">
        <v>2</v>
      </c>
      <c r="E90">
        <v>2</v>
      </c>
    </row>
    <row r="91" spans="1:5" x14ac:dyDescent="0.25">
      <c r="A91" s="58" t="s">
        <v>4011</v>
      </c>
      <c r="B91">
        <v>8.1666666666666661</v>
      </c>
      <c r="C91">
        <v>6</v>
      </c>
      <c r="D91">
        <v>9</v>
      </c>
      <c r="E91">
        <v>8</v>
      </c>
    </row>
    <row r="92" spans="1:5" x14ac:dyDescent="0.25">
      <c r="A92" s="59" t="s">
        <v>4051</v>
      </c>
      <c r="B92">
        <v>9</v>
      </c>
      <c r="C92">
        <v>1</v>
      </c>
      <c r="D92">
        <v>9</v>
      </c>
      <c r="E92">
        <v>9</v>
      </c>
    </row>
    <row r="93" spans="1:5" x14ac:dyDescent="0.25">
      <c r="A93" s="59" t="s">
        <v>4056</v>
      </c>
      <c r="B93">
        <v>8</v>
      </c>
      <c r="C93">
        <v>1</v>
      </c>
      <c r="D93">
        <v>8</v>
      </c>
      <c r="E93">
        <v>8</v>
      </c>
    </row>
    <row r="94" spans="1:5" x14ac:dyDescent="0.25">
      <c r="A94" s="59" t="s">
        <v>4055</v>
      </c>
      <c r="B94">
        <v>8</v>
      </c>
      <c r="C94">
        <v>1</v>
      </c>
      <c r="D94">
        <v>8</v>
      </c>
      <c r="E94">
        <v>8</v>
      </c>
    </row>
    <row r="95" spans="1:5" x14ac:dyDescent="0.25">
      <c r="A95" s="59" t="s">
        <v>4053</v>
      </c>
      <c r="B95">
        <v>8</v>
      </c>
      <c r="C95">
        <v>1</v>
      </c>
      <c r="D95">
        <v>8</v>
      </c>
      <c r="E95">
        <v>8</v>
      </c>
    </row>
    <row r="96" spans="1:5" x14ac:dyDescent="0.25">
      <c r="A96" s="59" t="s">
        <v>4057</v>
      </c>
      <c r="B96">
        <v>8</v>
      </c>
      <c r="C96">
        <v>1</v>
      </c>
      <c r="D96">
        <v>8</v>
      </c>
      <c r="E96">
        <v>8</v>
      </c>
    </row>
    <row r="97" spans="1:5" x14ac:dyDescent="0.25">
      <c r="A97" s="59" t="s">
        <v>4054</v>
      </c>
      <c r="B97">
        <v>8</v>
      </c>
      <c r="C97">
        <v>1</v>
      </c>
      <c r="D97">
        <v>8</v>
      </c>
      <c r="E97">
        <v>8</v>
      </c>
    </row>
    <row r="98" spans="1:5" x14ac:dyDescent="0.25">
      <c r="A98" s="57" t="s">
        <v>3752</v>
      </c>
      <c r="B98">
        <v>1</v>
      </c>
      <c r="C98">
        <v>1</v>
      </c>
      <c r="D98">
        <v>1</v>
      </c>
      <c r="E98">
        <v>1</v>
      </c>
    </row>
    <row r="99" spans="1:5" x14ac:dyDescent="0.25">
      <c r="A99" s="58" t="s">
        <v>4011</v>
      </c>
      <c r="B99">
        <v>1</v>
      </c>
      <c r="C99">
        <v>1</v>
      </c>
      <c r="D99">
        <v>1</v>
      </c>
      <c r="E99">
        <v>1</v>
      </c>
    </row>
    <row r="100" spans="1:5" x14ac:dyDescent="0.25">
      <c r="A100" s="59" t="s">
        <v>4093</v>
      </c>
      <c r="B100">
        <v>1</v>
      </c>
      <c r="C100">
        <v>1</v>
      </c>
      <c r="D100">
        <v>1</v>
      </c>
      <c r="E100">
        <v>1</v>
      </c>
    </row>
    <row r="101" spans="1:5" x14ac:dyDescent="0.25">
      <c r="A101" s="26">
        <v>9</v>
      </c>
      <c r="B101">
        <v>8.1485148514851478</v>
      </c>
      <c r="C101">
        <v>101</v>
      </c>
      <c r="D101">
        <v>31</v>
      </c>
      <c r="E101">
        <v>0</v>
      </c>
    </row>
    <row r="102" spans="1:5" x14ac:dyDescent="0.25">
      <c r="A102" s="57" t="s">
        <v>41</v>
      </c>
      <c r="B102">
        <v>11.375</v>
      </c>
      <c r="C102">
        <v>16</v>
      </c>
      <c r="D102">
        <v>30</v>
      </c>
      <c r="E102">
        <v>3</v>
      </c>
    </row>
    <row r="103" spans="1:5" x14ac:dyDescent="0.25">
      <c r="A103" s="57" t="s">
        <v>42</v>
      </c>
      <c r="B103">
        <v>10.729166666666666</v>
      </c>
      <c r="C103">
        <v>48</v>
      </c>
      <c r="D103">
        <v>31</v>
      </c>
      <c r="E103">
        <v>0</v>
      </c>
    </row>
    <row r="104" spans="1:5" x14ac:dyDescent="0.25">
      <c r="A104" s="58" t="s">
        <v>4011</v>
      </c>
      <c r="B104">
        <v>10.729166666666666</v>
      </c>
      <c r="C104">
        <v>48</v>
      </c>
      <c r="D104">
        <v>31</v>
      </c>
      <c r="E104">
        <v>0</v>
      </c>
    </row>
    <row r="105" spans="1:5" x14ac:dyDescent="0.25">
      <c r="A105" s="59">
        <v>458993</v>
      </c>
      <c r="B105">
        <v>31</v>
      </c>
      <c r="C105">
        <v>1</v>
      </c>
      <c r="D105">
        <v>31</v>
      </c>
      <c r="E105">
        <v>31</v>
      </c>
    </row>
    <row r="106" spans="1:5" x14ac:dyDescent="0.25">
      <c r="A106" s="59">
        <v>459039</v>
      </c>
      <c r="B106">
        <v>25</v>
      </c>
      <c r="C106">
        <v>1</v>
      </c>
      <c r="D106">
        <v>25</v>
      </c>
      <c r="E106">
        <v>25</v>
      </c>
    </row>
    <row r="107" spans="1:5" x14ac:dyDescent="0.25">
      <c r="A107" s="59">
        <v>459041</v>
      </c>
      <c r="B107">
        <v>24</v>
      </c>
      <c r="C107">
        <v>1</v>
      </c>
      <c r="D107">
        <v>24</v>
      </c>
      <c r="E107">
        <v>24</v>
      </c>
    </row>
    <row r="108" spans="1:5" x14ac:dyDescent="0.25">
      <c r="A108" s="59">
        <v>459046</v>
      </c>
      <c r="B108">
        <v>20</v>
      </c>
      <c r="C108">
        <v>1</v>
      </c>
      <c r="D108">
        <v>20</v>
      </c>
      <c r="E108">
        <v>20</v>
      </c>
    </row>
    <row r="109" spans="1:5" x14ac:dyDescent="0.25">
      <c r="A109" s="59">
        <v>459050</v>
      </c>
      <c r="B109">
        <v>20</v>
      </c>
      <c r="C109">
        <v>1</v>
      </c>
      <c r="D109">
        <v>20</v>
      </c>
      <c r="E109">
        <v>20</v>
      </c>
    </row>
    <row r="110" spans="1:5" x14ac:dyDescent="0.25">
      <c r="A110" s="59">
        <v>459033</v>
      </c>
      <c r="B110">
        <v>15</v>
      </c>
      <c r="C110">
        <v>1</v>
      </c>
      <c r="D110">
        <v>15</v>
      </c>
      <c r="E110">
        <v>15</v>
      </c>
    </row>
    <row r="111" spans="1:5" x14ac:dyDescent="0.25">
      <c r="A111" s="59">
        <v>459098</v>
      </c>
      <c r="B111">
        <v>14</v>
      </c>
      <c r="C111">
        <v>1</v>
      </c>
      <c r="D111">
        <v>14</v>
      </c>
      <c r="E111">
        <v>14</v>
      </c>
    </row>
    <row r="112" spans="1:5" x14ac:dyDescent="0.25">
      <c r="A112" s="59">
        <v>459082</v>
      </c>
      <c r="B112">
        <v>14</v>
      </c>
      <c r="C112">
        <v>1</v>
      </c>
      <c r="D112">
        <v>14</v>
      </c>
      <c r="E112">
        <v>14</v>
      </c>
    </row>
    <row r="113" spans="1:5" x14ac:dyDescent="0.25">
      <c r="A113" s="59">
        <v>459008</v>
      </c>
      <c r="B113">
        <v>14</v>
      </c>
      <c r="C113">
        <v>1</v>
      </c>
      <c r="D113">
        <v>14</v>
      </c>
      <c r="E113">
        <v>14</v>
      </c>
    </row>
    <row r="114" spans="1:5" x14ac:dyDescent="0.25">
      <c r="A114" s="59">
        <v>459023</v>
      </c>
      <c r="B114">
        <v>14</v>
      </c>
      <c r="C114">
        <v>1</v>
      </c>
      <c r="D114">
        <v>14</v>
      </c>
      <c r="E114">
        <v>14</v>
      </c>
    </row>
    <row r="115" spans="1:5" x14ac:dyDescent="0.25">
      <c r="A115" s="59">
        <v>459101</v>
      </c>
      <c r="B115">
        <v>13</v>
      </c>
      <c r="C115">
        <v>1</v>
      </c>
      <c r="D115">
        <v>13</v>
      </c>
      <c r="E115">
        <v>13</v>
      </c>
    </row>
    <row r="116" spans="1:5" x14ac:dyDescent="0.25">
      <c r="A116" s="59">
        <v>459070</v>
      </c>
      <c r="B116">
        <v>13</v>
      </c>
      <c r="C116">
        <v>1</v>
      </c>
      <c r="D116">
        <v>13</v>
      </c>
      <c r="E116">
        <v>13</v>
      </c>
    </row>
    <row r="117" spans="1:5" x14ac:dyDescent="0.25">
      <c r="A117" s="59">
        <v>459109</v>
      </c>
      <c r="B117">
        <v>13</v>
      </c>
      <c r="C117">
        <v>1</v>
      </c>
      <c r="D117">
        <v>13</v>
      </c>
      <c r="E117">
        <v>13</v>
      </c>
    </row>
    <row r="118" spans="1:5" x14ac:dyDescent="0.25">
      <c r="A118" s="59">
        <v>459090</v>
      </c>
      <c r="B118">
        <v>13</v>
      </c>
      <c r="C118">
        <v>1</v>
      </c>
      <c r="D118">
        <v>13</v>
      </c>
      <c r="E118">
        <v>13</v>
      </c>
    </row>
    <row r="119" spans="1:5" x14ac:dyDescent="0.25">
      <c r="A119" s="59">
        <v>459010</v>
      </c>
      <c r="B119">
        <v>12</v>
      </c>
      <c r="C119">
        <v>1</v>
      </c>
      <c r="D119">
        <v>12</v>
      </c>
      <c r="E119">
        <v>12</v>
      </c>
    </row>
    <row r="120" spans="1:5" x14ac:dyDescent="0.25">
      <c r="A120" s="59">
        <v>459104</v>
      </c>
      <c r="B120">
        <v>12</v>
      </c>
      <c r="C120">
        <v>1</v>
      </c>
      <c r="D120">
        <v>12</v>
      </c>
      <c r="E120">
        <v>12</v>
      </c>
    </row>
    <row r="121" spans="1:5" x14ac:dyDescent="0.25">
      <c r="A121" s="59">
        <v>459102</v>
      </c>
      <c r="B121">
        <v>12</v>
      </c>
      <c r="C121">
        <v>1</v>
      </c>
      <c r="D121">
        <v>12</v>
      </c>
      <c r="E121">
        <v>12</v>
      </c>
    </row>
    <row r="122" spans="1:5" x14ac:dyDescent="0.25">
      <c r="A122" s="59">
        <v>459048</v>
      </c>
      <c r="B122">
        <v>12</v>
      </c>
      <c r="C122">
        <v>1</v>
      </c>
      <c r="D122">
        <v>12</v>
      </c>
      <c r="E122">
        <v>12</v>
      </c>
    </row>
    <row r="123" spans="1:5" x14ac:dyDescent="0.25">
      <c r="A123" s="59">
        <v>459047</v>
      </c>
      <c r="B123">
        <v>12</v>
      </c>
      <c r="C123">
        <v>1</v>
      </c>
      <c r="D123">
        <v>12</v>
      </c>
      <c r="E123">
        <v>12</v>
      </c>
    </row>
    <row r="124" spans="1:5" x14ac:dyDescent="0.25">
      <c r="A124" s="59">
        <v>459091</v>
      </c>
      <c r="B124">
        <v>12</v>
      </c>
      <c r="C124">
        <v>1</v>
      </c>
      <c r="D124">
        <v>12</v>
      </c>
      <c r="E124">
        <v>12</v>
      </c>
    </row>
    <row r="125" spans="1:5" x14ac:dyDescent="0.25">
      <c r="A125" s="59">
        <v>459093</v>
      </c>
      <c r="B125">
        <v>12</v>
      </c>
      <c r="C125">
        <v>1</v>
      </c>
      <c r="D125">
        <v>12</v>
      </c>
      <c r="E125">
        <v>12</v>
      </c>
    </row>
    <row r="126" spans="1:5" x14ac:dyDescent="0.25">
      <c r="A126" s="59">
        <v>459112</v>
      </c>
      <c r="B126">
        <v>12</v>
      </c>
      <c r="C126">
        <v>1</v>
      </c>
      <c r="D126">
        <v>12</v>
      </c>
      <c r="E126">
        <v>12</v>
      </c>
    </row>
    <row r="127" spans="1:5" x14ac:dyDescent="0.25">
      <c r="A127" s="59">
        <v>459095</v>
      </c>
      <c r="B127">
        <v>11</v>
      </c>
      <c r="C127">
        <v>1</v>
      </c>
      <c r="D127">
        <v>11</v>
      </c>
      <c r="E127">
        <v>11</v>
      </c>
    </row>
    <row r="128" spans="1:5" x14ac:dyDescent="0.25">
      <c r="A128" s="59">
        <v>459092</v>
      </c>
      <c r="B128">
        <v>11</v>
      </c>
      <c r="C128">
        <v>1</v>
      </c>
      <c r="D128">
        <v>11</v>
      </c>
      <c r="E128">
        <v>11</v>
      </c>
    </row>
    <row r="129" spans="1:5" x14ac:dyDescent="0.25">
      <c r="A129" s="59">
        <v>459009</v>
      </c>
      <c r="B129">
        <v>11</v>
      </c>
      <c r="C129">
        <v>1</v>
      </c>
      <c r="D129">
        <v>11</v>
      </c>
      <c r="E129">
        <v>11</v>
      </c>
    </row>
    <row r="130" spans="1:5" x14ac:dyDescent="0.25">
      <c r="A130" s="59">
        <v>459014</v>
      </c>
      <c r="B130">
        <v>11</v>
      </c>
      <c r="C130">
        <v>1</v>
      </c>
      <c r="D130">
        <v>11</v>
      </c>
      <c r="E130">
        <v>11</v>
      </c>
    </row>
    <row r="131" spans="1:5" x14ac:dyDescent="0.25">
      <c r="A131" s="59">
        <v>459094</v>
      </c>
      <c r="B131">
        <v>11</v>
      </c>
      <c r="C131">
        <v>1</v>
      </c>
      <c r="D131">
        <v>11</v>
      </c>
      <c r="E131">
        <v>11</v>
      </c>
    </row>
    <row r="132" spans="1:5" x14ac:dyDescent="0.25">
      <c r="A132" s="59">
        <v>459061</v>
      </c>
      <c r="B132">
        <v>10</v>
      </c>
      <c r="C132">
        <v>1</v>
      </c>
      <c r="D132">
        <v>10</v>
      </c>
      <c r="E132">
        <v>10</v>
      </c>
    </row>
    <row r="133" spans="1:5" x14ac:dyDescent="0.25">
      <c r="A133" s="59">
        <v>458972</v>
      </c>
      <c r="B133">
        <v>10</v>
      </c>
      <c r="C133">
        <v>1</v>
      </c>
      <c r="D133">
        <v>10</v>
      </c>
      <c r="E133">
        <v>10</v>
      </c>
    </row>
    <row r="134" spans="1:5" x14ac:dyDescent="0.25">
      <c r="A134" s="59">
        <v>459031</v>
      </c>
      <c r="B134">
        <v>8</v>
      </c>
      <c r="C134">
        <v>1</v>
      </c>
      <c r="D134">
        <v>8</v>
      </c>
      <c r="E134">
        <v>8</v>
      </c>
    </row>
    <row r="135" spans="1:5" x14ac:dyDescent="0.25">
      <c r="A135" s="59">
        <v>459022</v>
      </c>
      <c r="B135">
        <v>8</v>
      </c>
      <c r="C135">
        <v>1</v>
      </c>
      <c r="D135">
        <v>8</v>
      </c>
      <c r="E135">
        <v>8</v>
      </c>
    </row>
    <row r="136" spans="1:5" x14ac:dyDescent="0.25">
      <c r="A136" s="59">
        <v>459005</v>
      </c>
      <c r="B136">
        <v>8</v>
      </c>
      <c r="C136">
        <v>1</v>
      </c>
      <c r="D136">
        <v>8</v>
      </c>
      <c r="E136">
        <v>8</v>
      </c>
    </row>
    <row r="137" spans="1:5" x14ac:dyDescent="0.25">
      <c r="A137" s="59">
        <v>459013</v>
      </c>
      <c r="B137">
        <v>8</v>
      </c>
      <c r="C137">
        <v>1</v>
      </c>
      <c r="D137">
        <v>8</v>
      </c>
      <c r="E137">
        <v>8</v>
      </c>
    </row>
    <row r="138" spans="1:5" x14ac:dyDescent="0.25">
      <c r="A138" s="59">
        <v>459002</v>
      </c>
      <c r="B138">
        <v>7</v>
      </c>
      <c r="C138">
        <v>1</v>
      </c>
      <c r="D138">
        <v>7</v>
      </c>
      <c r="E138">
        <v>7</v>
      </c>
    </row>
    <row r="139" spans="1:5" x14ac:dyDescent="0.25">
      <c r="A139" s="59">
        <v>459137</v>
      </c>
      <c r="B139">
        <v>6</v>
      </c>
      <c r="C139">
        <v>1</v>
      </c>
      <c r="D139">
        <v>6</v>
      </c>
      <c r="E139">
        <v>6</v>
      </c>
    </row>
    <row r="140" spans="1:5" x14ac:dyDescent="0.25">
      <c r="A140" s="59">
        <v>459006</v>
      </c>
      <c r="B140">
        <v>6</v>
      </c>
      <c r="C140">
        <v>2</v>
      </c>
      <c r="D140">
        <v>7</v>
      </c>
      <c r="E140">
        <v>5</v>
      </c>
    </row>
    <row r="141" spans="1:5" x14ac:dyDescent="0.25">
      <c r="A141" s="59">
        <v>459000</v>
      </c>
      <c r="B141">
        <v>6</v>
      </c>
      <c r="C141">
        <v>1</v>
      </c>
      <c r="D141">
        <v>6</v>
      </c>
      <c r="E141">
        <v>6</v>
      </c>
    </row>
    <row r="142" spans="1:5" x14ac:dyDescent="0.25">
      <c r="A142" s="59">
        <v>459105</v>
      </c>
      <c r="B142">
        <v>6</v>
      </c>
      <c r="C142">
        <v>1</v>
      </c>
      <c r="D142">
        <v>6</v>
      </c>
      <c r="E142">
        <v>6</v>
      </c>
    </row>
    <row r="143" spans="1:5" x14ac:dyDescent="0.25">
      <c r="A143" s="59">
        <v>459054</v>
      </c>
      <c r="B143">
        <v>6</v>
      </c>
      <c r="C143">
        <v>1</v>
      </c>
      <c r="D143">
        <v>6</v>
      </c>
      <c r="E143">
        <v>6</v>
      </c>
    </row>
    <row r="144" spans="1:5" x14ac:dyDescent="0.25">
      <c r="A144" s="59">
        <v>459003</v>
      </c>
      <c r="B144">
        <v>5</v>
      </c>
      <c r="C144">
        <v>1</v>
      </c>
      <c r="D144">
        <v>5</v>
      </c>
      <c r="E144">
        <v>5</v>
      </c>
    </row>
    <row r="145" spans="1:5" x14ac:dyDescent="0.25">
      <c r="A145" s="59">
        <v>459001</v>
      </c>
      <c r="B145">
        <v>5</v>
      </c>
      <c r="C145">
        <v>1</v>
      </c>
      <c r="D145">
        <v>5</v>
      </c>
      <c r="E145">
        <v>5</v>
      </c>
    </row>
    <row r="146" spans="1:5" x14ac:dyDescent="0.25">
      <c r="A146" s="59">
        <v>459103</v>
      </c>
      <c r="B146">
        <v>4</v>
      </c>
      <c r="C146">
        <v>1</v>
      </c>
      <c r="D146">
        <v>4</v>
      </c>
      <c r="E146">
        <v>4</v>
      </c>
    </row>
    <row r="147" spans="1:5" x14ac:dyDescent="0.25">
      <c r="A147" s="59">
        <v>459055</v>
      </c>
      <c r="B147">
        <v>3.5</v>
      </c>
      <c r="C147">
        <v>2</v>
      </c>
      <c r="D147">
        <v>4</v>
      </c>
      <c r="E147">
        <v>3</v>
      </c>
    </row>
    <row r="148" spans="1:5" x14ac:dyDescent="0.25">
      <c r="A148" s="59">
        <v>458974</v>
      </c>
      <c r="B148">
        <v>3</v>
      </c>
      <c r="C148">
        <v>1</v>
      </c>
      <c r="D148">
        <v>3</v>
      </c>
      <c r="E148">
        <v>3</v>
      </c>
    </row>
    <row r="149" spans="1:5" x14ac:dyDescent="0.25">
      <c r="A149" s="59">
        <v>458973</v>
      </c>
      <c r="B149">
        <v>2</v>
      </c>
      <c r="C149">
        <v>1</v>
      </c>
      <c r="D149">
        <v>2</v>
      </c>
      <c r="E149">
        <v>2</v>
      </c>
    </row>
    <row r="150" spans="1:5" x14ac:dyDescent="0.25">
      <c r="A150" s="59">
        <v>459150</v>
      </c>
      <c r="B150">
        <v>0</v>
      </c>
      <c r="C150">
        <v>1</v>
      </c>
      <c r="D150">
        <v>0</v>
      </c>
      <c r="E150">
        <v>0</v>
      </c>
    </row>
    <row r="151" spans="1:5" x14ac:dyDescent="0.25">
      <c r="A151" s="57" t="s">
        <v>141</v>
      </c>
      <c r="B151">
        <v>1.8181818181818181</v>
      </c>
      <c r="C151">
        <v>11</v>
      </c>
      <c r="D151">
        <v>3</v>
      </c>
      <c r="E151">
        <v>1</v>
      </c>
    </row>
    <row r="152" spans="1:5" x14ac:dyDescent="0.25">
      <c r="A152" s="58" t="s">
        <v>4011</v>
      </c>
      <c r="B152">
        <v>1.8181818181818181</v>
      </c>
      <c r="C152">
        <v>11</v>
      </c>
      <c r="D152">
        <v>3</v>
      </c>
      <c r="E152">
        <v>1</v>
      </c>
    </row>
    <row r="153" spans="1:5" x14ac:dyDescent="0.25">
      <c r="A153" s="59">
        <v>615494</v>
      </c>
      <c r="B153">
        <v>3</v>
      </c>
      <c r="C153">
        <v>1</v>
      </c>
      <c r="D153">
        <v>3</v>
      </c>
      <c r="E153">
        <v>3</v>
      </c>
    </row>
    <row r="154" spans="1:5" x14ac:dyDescent="0.25">
      <c r="A154" s="59">
        <v>615496</v>
      </c>
      <c r="B154">
        <v>3</v>
      </c>
      <c r="C154">
        <v>1</v>
      </c>
      <c r="D154">
        <v>3</v>
      </c>
      <c r="E154">
        <v>3</v>
      </c>
    </row>
    <row r="155" spans="1:5" x14ac:dyDescent="0.25">
      <c r="A155" s="59">
        <v>615495</v>
      </c>
      <c r="B155">
        <v>3</v>
      </c>
      <c r="C155">
        <v>1</v>
      </c>
      <c r="D155">
        <v>3</v>
      </c>
      <c r="E155">
        <v>3</v>
      </c>
    </row>
    <row r="156" spans="1:5" x14ac:dyDescent="0.25">
      <c r="A156" s="59">
        <v>615497</v>
      </c>
      <c r="B156">
        <v>2</v>
      </c>
      <c r="C156">
        <v>1</v>
      </c>
      <c r="D156">
        <v>2</v>
      </c>
      <c r="E156">
        <v>2</v>
      </c>
    </row>
    <row r="157" spans="1:5" x14ac:dyDescent="0.25">
      <c r="A157" s="59">
        <v>615488</v>
      </c>
      <c r="B157">
        <v>2</v>
      </c>
      <c r="C157">
        <v>1</v>
      </c>
      <c r="D157">
        <v>2</v>
      </c>
      <c r="E157">
        <v>2</v>
      </c>
    </row>
    <row r="158" spans="1:5" x14ac:dyDescent="0.25">
      <c r="A158" s="59">
        <v>615498</v>
      </c>
      <c r="B158">
        <v>2</v>
      </c>
      <c r="C158">
        <v>1</v>
      </c>
      <c r="D158">
        <v>2</v>
      </c>
      <c r="E158">
        <v>2</v>
      </c>
    </row>
    <row r="159" spans="1:5" x14ac:dyDescent="0.25">
      <c r="A159" s="59">
        <v>615491</v>
      </c>
      <c r="B159">
        <v>1</v>
      </c>
      <c r="C159">
        <v>1</v>
      </c>
      <c r="D159">
        <v>1</v>
      </c>
      <c r="E159">
        <v>1</v>
      </c>
    </row>
    <row r="160" spans="1:5" x14ac:dyDescent="0.25">
      <c r="A160" s="59">
        <v>615490</v>
      </c>
      <c r="B160">
        <v>1</v>
      </c>
      <c r="C160">
        <v>1</v>
      </c>
      <c r="D160">
        <v>1</v>
      </c>
      <c r="E160">
        <v>1</v>
      </c>
    </row>
    <row r="161" spans="1:5" x14ac:dyDescent="0.25">
      <c r="A161" s="59">
        <v>615489</v>
      </c>
      <c r="B161">
        <v>1</v>
      </c>
      <c r="C161">
        <v>1</v>
      </c>
      <c r="D161">
        <v>1</v>
      </c>
      <c r="E161">
        <v>1</v>
      </c>
    </row>
    <row r="162" spans="1:5" x14ac:dyDescent="0.25">
      <c r="A162" s="59">
        <v>615492</v>
      </c>
      <c r="B162">
        <v>1</v>
      </c>
      <c r="C162">
        <v>1</v>
      </c>
      <c r="D162">
        <v>1</v>
      </c>
      <c r="E162">
        <v>1</v>
      </c>
    </row>
    <row r="163" spans="1:5" x14ac:dyDescent="0.25">
      <c r="A163" s="59">
        <v>615493</v>
      </c>
      <c r="B163">
        <v>1</v>
      </c>
      <c r="C163">
        <v>1</v>
      </c>
      <c r="D163">
        <v>1</v>
      </c>
      <c r="E163">
        <v>1</v>
      </c>
    </row>
    <row r="164" spans="1:5" x14ac:dyDescent="0.25">
      <c r="A164" s="57" t="s">
        <v>53</v>
      </c>
      <c r="B164">
        <v>3.1176470588235294</v>
      </c>
      <c r="C164">
        <v>17</v>
      </c>
      <c r="D164">
        <v>6</v>
      </c>
      <c r="E164">
        <v>0</v>
      </c>
    </row>
    <row r="165" spans="1:5" x14ac:dyDescent="0.25">
      <c r="A165" s="58" t="s">
        <v>2938</v>
      </c>
      <c r="B165">
        <v>1.3333333333333333</v>
      </c>
      <c r="C165">
        <v>3</v>
      </c>
      <c r="D165">
        <v>2</v>
      </c>
      <c r="E165">
        <v>1</v>
      </c>
    </row>
    <row r="166" spans="1:5" x14ac:dyDescent="0.25">
      <c r="A166" s="59" t="s">
        <v>4110</v>
      </c>
      <c r="B166">
        <v>2</v>
      </c>
      <c r="C166">
        <v>1</v>
      </c>
      <c r="D166">
        <v>2</v>
      </c>
      <c r="E166">
        <v>2</v>
      </c>
    </row>
    <row r="167" spans="1:5" x14ac:dyDescent="0.25">
      <c r="A167" s="59" t="s">
        <v>4116</v>
      </c>
      <c r="B167">
        <v>1</v>
      </c>
      <c r="C167">
        <v>1</v>
      </c>
      <c r="D167">
        <v>1</v>
      </c>
      <c r="E167">
        <v>1</v>
      </c>
    </row>
    <row r="168" spans="1:5" x14ac:dyDescent="0.25">
      <c r="A168" s="59" t="s">
        <v>4115</v>
      </c>
      <c r="B168">
        <v>1</v>
      </c>
      <c r="C168">
        <v>1</v>
      </c>
      <c r="D168">
        <v>1</v>
      </c>
      <c r="E168">
        <v>1</v>
      </c>
    </row>
    <row r="169" spans="1:5" x14ac:dyDescent="0.25">
      <c r="A169" s="58" t="s">
        <v>4011</v>
      </c>
      <c r="B169">
        <v>3.5</v>
      </c>
      <c r="C169">
        <v>14</v>
      </c>
      <c r="D169">
        <v>6</v>
      </c>
      <c r="E169">
        <v>0</v>
      </c>
    </row>
    <row r="170" spans="1:5" x14ac:dyDescent="0.25">
      <c r="A170" s="59" t="s">
        <v>4096</v>
      </c>
      <c r="B170">
        <v>6</v>
      </c>
      <c r="C170">
        <v>1</v>
      </c>
      <c r="D170">
        <v>6</v>
      </c>
      <c r="E170">
        <v>6</v>
      </c>
    </row>
    <row r="171" spans="1:5" x14ac:dyDescent="0.25">
      <c r="A171" s="59" t="s">
        <v>4106</v>
      </c>
      <c r="B171">
        <v>5</v>
      </c>
      <c r="C171">
        <v>1</v>
      </c>
      <c r="D171">
        <v>5</v>
      </c>
      <c r="E171">
        <v>5</v>
      </c>
    </row>
    <row r="172" spans="1:5" x14ac:dyDescent="0.25">
      <c r="A172" s="59" t="s">
        <v>4104</v>
      </c>
      <c r="B172">
        <v>5</v>
      </c>
      <c r="C172">
        <v>1</v>
      </c>
      <c r="D172">
        <v>5</v>
      </c>
      <c r="E172">
        <v>5</v>
      </c>
    </row>
    <row r="173" spans="1:5" x14ac:dyDescent="0.25">
      <c r="A173" s="59" t="s">
        <v>4100</v>
      </c>
      <c r="B173">
        <v>5</v>
      </c>
      <c r="C173">
        <v>1</v>
      </c>
      <c r="D173">
        <v>5</v>
      </c>
      <c r="E173">
        <v>5</v>
      </c>
    </row>
    <row r="174" spans="1:5" x14ac:dyDescent="0.25">
      <c r="A174" s="59" t="s">
        <v>4107</v>
      </c>
      <c r="B174">
        <v>5</v>
      </c>
      <c r="C174">
        <v>1</v>
      </c>
      <c r="D174">
        <v>5</v>
      </c>
      <c r="E174">
        <v>5</v>
      </c>
    </row>
    <row r="175" spans="1:5" x14ac:dyDescent="0.25">
      <c r="A175" s="59" t="s">
        <v>4102</v>
      </c>
      <c r="B175">
        <v>5</v>
      </c>
      <c r="C175">
        <v>1</v>
      </c>
      <c r="D175">
        <v>5</v>
      </c>
      <c r="E175">
        <v>5</v>
      </c>
    </row>
    <row r="176" spans="1:5" x14ac:dyDescent="0.25">
      <c r="A176" s="59" t="s">
        <v>4101</v>
      </c>
      <c r="B176">
        <v>5</v>
      </c>
      <c r="C176">
        <v>1</v>
      </c>
      <c r="D176">
        <v>5</v>
      </c>
      <c r="E176">
        <v>5</v>
      </c>
    </row>
    <row r="177" spans="1:5" x14ac:dyDescent="0.25">
      <c r="A177" s="59" t="s">
        <v>4097</v>
      </c>
      <c r="B177">
        <v>4</v>
      </c>
      <c r="C177">
        <v>1</v>
      </c>
      <c r="D177">
        <v>4</v>
      </c>
      <c r="E177">
        <v>4</v>
      </c>
    </row>
    <row r="178" spans="1:5" x14ac:dyDescent="0.25">
      <c r="A178" s="59" t="s">
        <v>4098</v>
      </c>
      <c r="B178">
        <v>3</v>
      </c>
      <c r="C178">
        <v>1</v>
      </c>
      <c r="D178">
        <v>3</v>
      </c>
      <c r="E178">
        <v>3</v>
      </c>
    </row>
    <row r="179" spans="1:5" x14ac:dyDescent="0.25">
      <c r="A179" s="59" t="s">
        <v>4111</v>
      </c>
      <c r="B179">
        <v>2</v>
      </c>
      <c r="C179">
        <v>1</v>
      </c>
      <c r="D179">
        <v>2</v>
      </c>
      <c r="E179">
        <v>2</v>
      </c>
    </row>
    <row r="180" spans="1:5" x14ac:dyDescent="0.25">
      <c r="A180" s="59" t="s">
        <v>4103</v>
      </c>
      <c r="B180">
        <v>2</v>
      </c>
      <c r="C180">
        <v>1</v>
      </c>
      <c r="D180">
        <v>2</v>
      </c>
      <c r="E180">
        <v>2</v>
      </c>
    </row>
    <row r="181" spans="1:5" x14ac:dyDescent="0.25">
      <c r="A181" s="59" t="s">
        <v>4105</v>
      </c>
      <c r="B181">
        <v>1</v>
      </c>
      <c r="C181">
        <v>1</v>
      </c>
      <c r="D181">
        <v>1</v>
      </c>
      <c r="E181">
        <v>1</v>
      </c>
    </row>
    <row r="182" spans="1:5" x14ac:dyDescent="0.25">
      <c r="A182" s="59" t="s">
        <v>4137</v>
      </c>
      <c r="B182">
        <v>1</v>
      </c>
      <c r="C182">
        <v>1</v>
      </c>
      <c r="D182">
        <v>1</v>
      </c>
      <c r="E182">
        <v>1</v>
      </c>
    </row>
    <row r="183" spans="1:5" x14ac:dyDescent="0.25">
      <c r="A183" s="59" t="s">
        <v>4112</v>
      </c>
      <c r="B183">
        <v>0</v>
      </c>
      <c r="C183">
        <v>1</v>
      </c>
      <c r="D183">
        <v>0</v>
      </c>
      <c r="E183">
        <v>0</v>
      </c>
    </row>
    <row r="184" spans="1:5" x14ac:dyDescent="0.25">
      <c r="A184" s="57" t="s">
        <v>55</v>
      </c>
      <c r="B184">
        <v>7.4285714285714288</v>
      </c>
      <c r="C184">
        <v>7</v>
      </c>
      <c r="D184">
        <v>11</v>
      </c>
      <c r="E184">
        <v>4</v>
      </c>
    </row>
    <row r="185" spans="1:5" x14ac:dyDescent="0.25">
      <c r="A185" s="58" t="s">
        <v>2938</v>
      </c>
      <c r="B185">
        <v>5.5</v>
      </c>
      <c r="C185">
        <v>2</v>
      </c>
      <c r="D185">
        <v>6</v>
      </c>
      <c r="E185">
        <v>5</v>
      </c>
    </row>
    <row r="186" spans="1:5" x14ac:dyDescent="0.25">
      <c r="A186" s="59" t="s">
        <v>4092</v>
      </c>
      <c r="B186">
        <v>6</v>
      </c>
      <c r="C186">
        <v>1</v>
      </c>
      <c r="D186">
        <v>6</v>
      </c>
      <c r="E186">
        <v>6</v>
      </c>
    </row>
    <row r="187" spans="1:5" x14ac:dyDescent="0.25">
      <c r="A187" s="59" t="s">
        <v>4095</v>
      </c>
      <c r="B187">
        <v>5</v>
      </c>
      <c r="C187">
        <v>1</v>
      </c>
      <c r="D187">
        <v>5</v>
      </c>
      <c r="E187">
        <v>5</v>
      </c>
    </row>
    <row r="188" spans="1:5" x14ac:dyDescent="0.25">
      <c r="A188" s="58" t="s">
        <v>4011</v>
      </c>
      <c r="B188">
        <v>8.1999999999999993</v>
      </c>
      <c r="C188">
        <v>5</v>
      </c>
      <c r="D188">
        <v>11</v>
      </c>
      <c r="E188">
        <v>4</v>
      </c>
    </row>
    <row r="189" spans="1:5" x14ac:dyDescent="0.25">
      <c r="A189" s="59" t="s">
        <v>4050</v>
      </c>
      <c r="B189">
        <v>11</v>
      </c>
      <c r="C189">
        <v>1</v>
      </c>
      <c r="D189">
        <v>11</v>
      </c>
      <c r="E189">
        <v>11</v>
      </c>
    </row>
    <row r="190" spans="1:5" x14ac:dyDescent="0.25">
      <c r="A190" s="59" t="s">
        <v>4049</v>
      </c>
      <c r="B190">
        <v>11</v>
      </c>
      <c r="C190">
        <v>1</v>
      </c>
      <c r="D190">
        <v>11</v>
      </c>
      <c r="E190">
        <v>11</v>
      </c>
    </row>
    <row r="191" spans="1:5" x14ac:dyDescent="0.25">
      <c r="A191" s="59" t="s">
        <v>4052</v>
      </c>
      <c r="B191">
        <v>11</v>
      </c>
      <c r="C191">
        <v>1</v>
      </c>
      <c r="D191">
        <v>11</v>
      </c>
      <c r="E191">
        <v>11</v>
      </c>
    </row>
    <row r="192" spans="1:5" x14ac:dyDescent="0.25">
      <c r="A192" s="59" t="s">
        <v>4091</v>
      </c>
      <c r="B192">
        <v>4</v>
      </c>
      <c r="C192">
        <v>1</v>
      </c>
      <c r="D192">
        <v>4</v>
      </c>
      <c r="E192">
        <v>4</v>
      </c>
    </row>
    <row r="193" spans="1:5" x14ac:dyDescent="0.25">
      <c r="A193" s="59" t="s">
        <v>4090</v>
      </c>
      <c r="B193">
        <v>4</v>
      </c>
      <c r="C193">
        <v>1</v>
      </c>
      <c r="D193">
        <v>4</v>
      </c>
      <c r="E193">
        <v>4</v>
      </c>
    </row>
    <row r="194" spans="1:5" x14ac:dyDescent="0.25">
      <c r="A194" s="57" t="s">
        <v>3752</v>
      </c>
      <c r="B194">
        <v>0.5</v>
      </c>
      <c r="C194">
        <v>2</v>
      </c>
      <c r="D194">
        <v>1</v>
      </c>
      <c r="E194">
        <v>0</v>
      </c>
    </row>
    <row r="195" spans="1:5" x14ac:dyDescent="0.25">
      <c r="A195" s="58" t="s">
        <v>4011</v>
      </c>
      <c r="B195">
        <v>0.5</v>
      </c>
      <c r="C195">
        <v>2</v>
      </c>
      <c r="D195">
        <v>1</v>
      </c>
      <c r="E195">
        <v>0</v>
      </c>
    </row>
    <row r="196" spans="1:5" x14ac:dyDescent="0.25">
      <c r="A196" s="59" t="s">
        <v>4099</v>
      </c>
      <c r="B196">
        <v>1</v>
      </c>
      <c r="C196">
        <v>1</v>
      </c>
      <c r="D196">
        <v>1</v>
      </c>
      <c r="E196">
        <v>1</v>
      </c>
    </row>
    <row r="197" spans="1:5" x14ac:dyDescent="0.25">
      <c r="A197" s="59" t="s">
        <v>4134</v>
      </c>
      <c r="B197">
        <v>0</v>
      </c>
      <c r="C197">
        <v>1</v>
      </c>
      <c r="D197">
        <v>0</v>
      </c>
      <c r="E197">
        <v>0</v>
      </c>
    </row>
    <row r="198" spans="1:5" x14ac:dyDescent="0.25">
      <c r="A198" s="26">
        <v>10</v>
      </c>
      <c r="B198">
        <v>6.2</v>
      </c>
      <c r="C198">
        <v>40</v>
      </c>
      <c r="D198">
        <v>19</v>
      </c>
      <c r="E198">
        <v>0</v>
      </c>
    </row>
    <row r="199" spans="1:5" x14ac:dyDescent="0.25">
      <c r="A199" s="57" t="s">
        <v>41</v>
      </c>
      <c r="B199">
        <v>11</v>
      </c>
      <c r="C199">
        <v>11</v>
      </c>
      <c r="D199">
        <v>19</v>
      </c>
      <c r="E199">
        <v>5</v>
      </c>
    </row>
    <row r="200" spans="1:5" x14ac:dyDescent="0.25">
      <c r="A200" s="57" t="s">
        <v>42</v>
      </c>
      <c r="B200">
        <v>6</v>
      </c>
      <c r="C200">
        <v>4</v>
      </c>
      <c r="D200">
        <v>11</v>
      </c>
      <c r="E200">
        <v>4</v>
      </c>
    </row>
    <row r="201" spans="1:5" x14ac:dyDescent="0.25">
      <c r="A201" s="58" t="s">
        <v>4011</v>
      </c>
      <c r="B201">
        <v>6</v>
      </c>
      <c r="C201">
        <v>4</v>
      </c>
      <c r="D201">
        <v>11</v>
      </c>
      <c r="E201">
        <v>4</v>
      </c>
    </row>
    <row r="202" spans="1:5" x14ac:dyDescent="0.25">
      <c r="A202" s="59">
        <v>459110</v>
      </c>
      <c r="B202">
        <v>11</v>
      </c>
      <c r="C202">
        <v>1</v>
      </c>
      <c r="D202">
        <v>11</v>
      </c>
      <c r="E202">
        <v>11</v>
      </c>
    </row>
    <row r="203" spans="1:5" x14ac:dyDescent="0.25">
      <c r="A203" s="59">
        <v>459156</v>
      </c>
      <c r="B203">
        <v>5</v>
      </c>
      <c r="C203">
        <v>1</v>
      </c>
      <c r="D203">
        <v>5</v>
      </c>
      <c r="E203">
        <v>5</v>
      </c>
    </row>
    <row r="204" spans="1:5" x14ac:dyDescent="0.25">
      <c r="A204" s="59">
        <v>459143</v>
      </c>
      <c r="B204">
        <v>4</v>
      </c>
      <c r="C204">
        <v>1</v>
      </c>
      <c r="D204">
        <v>4</v>
      </c>
      <c r="E204">
        <v>4</v>
      </c>
    </row>
    <row r="205" spans="1:5" x14ac:dyDescent="0.25">
      <c r="A205" s="59">
        <v>459113</v>
      </c>
      <c r="B205">
        <v>4</v>
      </c>
      <c r="C205">
        <v>1</v>
      </c>
      <c r="D205">
        <v>4</v>
      </c>
      <c r="E205">
        <v>4</v>
      </c>
    </row>
    <row r="206" spans="1:5" x14ac:dyDescent="0.25">
      <c r="A206" s="57" t="s">
        <v>141</v>
      </c>
      <c r="B206">
        <v>11</v>
      </c>
      <c r="C206">
        <v>1</v>
      </c>
      <c r="D206">
        <v>11</v>
      </c>
      <c r="E206">
        <v>11</v>
      </c>
    </row>
    <row r="207" spans="1:5" x14ac:dyDescent="0.25">
      <c r="A207" s="58" t="s">
        <v>4011</v>
      </c>
      <c r="B207">
        <v>11</v>
      </c>
      <c r="C207">
        <v>1</v>
      </c>
      <c r="D207">
        <v>11</v>
      </c>
      <c r="E207">
        <v>11</v>
      </c>
    </row>
    <row r="208" spans="1:5" x14ac:dyDescent="0.25">
      <c r="A208" s="59">
        <v>615486</v>
      </c>
      <c r="B208">
        <v>11</v>
      </c>
      <c r="C208">
        <v>1</v>
      </c>
      <c r="D208">
        <v>11</v>
      </c>
      <c r="E208">
        <v>11</v>
      </c>
    </row>
    <row r="209" spans="1:5" x14ac:dyDescent="0.25">
      <c r="A209" s="57" t="s">
        <v>53</v>
      </c>
      <c r="B209">
        <v>3.8333333333333335</v>
      </c>
      <c r="C209">
        <v>24</v>
      </c>
      <c r="D209">
        <v>10</v>
      </c>
      <c r="E209">
        <v>0</v>
      </c>
    </row>
    <row r="210" spans="1:5" x14ac:dyDescent="0.25">
      <c r="A210" s="58" t="s">
        <v>4011</v>
      </c>
      <c r="B210">
        <v>3.8333333333333335</v>
      </c>
      <c r="C210">
        <v>24</v>
      </c>
      <c r="D210">
        <v>10</v>
      </c>
      <c r="E210">
        <v>0</v>
      </c>
    </row>
    <row r="211" spans="1:5" x14ac:dyDescent="0.25">
      <c r="A211" s="59" t="s">
        <v>4108</v>
      </c>
      <c r="B211">
        <v>10</v>
      </c>
      <c r="C211">
        <v>1</v>
      </c>
      <c r="D211">
        <v>10</v>
      </c>
      <c r="E211">
        <v>10</v>
      </c>
    </row>
    <row r="212" spans="1:5" x14ac:dyDescent="0.25">
      <c r="A212" s="59" t="s">
        <v>4117</v>
      </c>
      <c r="B212">
        <v>6</v>
      </c>
      <c r="C212">
        <v>1</v>
      </c>
      <c r="D212">
        <v>6</v>
      </c>
      <c r="E212">
        <v>6</v>
      </c>
    </row>
    <row r="213" spans="1:5" x14ac:dyDescent="0.25">
      <c r="A213" s="59" t="s">
        <v>4138</v>
      </c>
      <c r="B213">
        <v>5</v>
      </c>
      <c r="C213">
        <v>1</v>
      </c>
      <c r="D213">
        <v>5</v>
      </c>
      <c r="E213">
        <v>5</v>
      </c>
    </row>
    <row r="214" spans="1:5" x14ac:dyDescent="0.25">
      <c r="A214" s="59" t="s">
        <v>4140</v>
      </c>
      <c r="B214">
        <v>5</v>
      </c>
      <c r="C214">
        <v>1</v>
      </c>
      <c r="D214">
        <v>5</v>
      </c>
      <c r="E214">
        <v>5</v>
      </c>
    </row>
    <row r="215" spans="1:5" x14ac:dyDescent="0.25">
      <c r="A215" s="59" t="s">
        <v>4141</v>
      </c>
      <c r="B215">
        <v>5</v>
      </c>
      <c r="C215">
        <v>1</v>
      </c>
      <c r="D215">
        <v>5</v>
      </c>
      <c r="E215">
        <v>5</v>
      </c>
    </row>
    <row r="216" spans="1:5" x14ac:dyDescent="0.25">
      <c r="A216" s="59" t="s">
        <v>4142</v>
      </c>
      <c r="B216">
        <v>5</v>
      </c>
      <c r="C216">
        <v>1</v>
      </c>
      <c r="D216">
        <v>5</v>
      </c>
      <c r="E216">
        <v>5</v>
      </c>
    </row>
    <row r="217" spans="1:5" x14ac:dyDescent="0.25">
      <c r="A217" s="59" t="s">
        <v>4114</v>
      </c>
      <c r="B217">
        <v>4</v>
      </c>
      <c r="C217">
        <v>1</v>
      </c>
      <c r="D217">
        <v>4</v>
      </c>
      <c r="E217">
        <v>4</v>
      </c>
    </row>
    <row r="218" spans="1:5" x14ac:dyDescent="0.25">
      <c r="A218" s="59" t="s">
        <v>4118</v>
      </c>
      <c r="B218">
        <v>4</v>
      </c>
      <c r="C218">
        <v>1</v>
      </c>
      <c r="D218">
        <v>4</v>
      </c>
      <c r="E218">
        <v>4</v>
      </c>
    </row>
    <row r="219" spans="1:5" x14ac:dyDescent="0.25">
      <c r="A219" s="59" t="s">
        <v>4113</v>
      </c>
      <c r="B219">
        <v>4</v>
      </c>
      <c r="C219">
        <v>1</v>
      </c>
      <c r="D219">
        <v>4</v>
      </c>
      <c r="E219">
        <v>4</v>
      </c>
    </row>
    <row r="220" spans="1:5" x14ac:dyDescent="0.25">
      <c r="A220" s="59" t="s">
        <v>4147</v>
      </c>
      <c r="B220">
        <v>4</v>
      </c>
      <c r="C220">
        <v>1</v>
      </c>
      <c r="D220">
        <v>4</v>
      </c>
      <c r="E220">
        <v>4</v>
      </c>
    </row>
    <row r="221" spans="1:5" x14ac:dyDescent="0.25">
      <c r="A221" s="59" t="s">
        <v>4119</v>
      </c>
      <c r="B221">
        <v>4</v>
      </c>
      <c r="C221">
        <v>1</v>
      </c>
      <c r="D221">
        <v>4</v>
      </c>
      <c r="E221">
        <v>4</v>
      </c>
    </row>
    <row r="222" spans="1:5" x14ac:dyDescent="0.25">
      <c r="A222" s="59" t="s">
        <v>4123</v>
      </c>
      <c r="B222">
        <v>4</v>
      </c>
      <c r="C222">
        <v>1</v>
      </c>
      <c r="D222">
        <v>4</v>
      </c>
      <c r="E222">
        <v>4</v>
      </c>
    </row>
    <row r="223" spans="1:5" x14ac:dyDescent="0.25">
      <c r="A223" s="59" t="s">
        <v>4149</v>
      </c>
      <c r="B223">
        <v>4</v>
      </c>
      <c r="C223">
        <v>1</v>
      </c>
      <c r="D223">
        <v>4</v>
      </c>
      <c r="E223">
        <v>4</v>
      </c>
    </row>
    <row r="224" spans="1:5" x14ac:dyDescent="0.25">
      <c r="A224" s="59" t="s">
        <v>4120</v>
      </c>
      <c r="B224">
        <v>4</v>
      </c>
      <c r="C224">
        <v>1</v>
      </c>
      <c r="D224">
        <v>4</v>
      </c>
      <c r="E224">
        <v>4</v>
      </c>
    </row>
    <row r="225" spans="1:5" x14ac:dyDescent="0.25">
      <c r="A225" s="59" t="s">
        <v>4148</v>
      </c>
      <c r="B225">
        <v>4</v>
      </c>
      <c r="C225">
        <v>1</v>
      </c>
      <c r="D225">
        <v>4</v>
      </c>
      <c r="E225">
        <v>4</v>
      </c>
    </row>
    <row r="226" spans="1:5" x14ac:dyDescent="0.25">
      <c r="A226" s="59" t="s">
        <v>4121</v>
      </c>
      <c r="B226">
        <v>4</v>
      </c>
      <c r="C226">
        <v>1</v>
      </c>
      <c r="D226">
        <v>4</v>
      </c>
      <c r="E226">
        <v>4</v>
      </c>
    </row>
    <row r="227" spans="1:5" x14ac:dyDescent="0.25">
      <c r="A227" s="59" t="s">
        <v>4124</v>
      </c>
      <c r="B227">
        <v>4</v>
      </c>
      <c r="C227">
        <v>1</v>
      </c>
      <c r="D227">
        <v>4</v>
      </c>
      <c r="E227">
        <v>4</v>
      </c>
    </row>
    <row r="228" spans="1:5" x14ac:dyDescent="0.25">
      <c r="A228" s="59" t="s">
        <v>4150</v>
      </c>
      <c r="B228">
        <v>3</v>
      </c>
      <c r="C228">
        <v>1</v>
      </c>
      <c r="D228">
        <v>3</v>
      </c>
      <c r="E228">
        <v>3</v>
      </c>
    </row>
    <row r="229" spans="1:5" x14ac:dyDescent="0.25">
      <c r="A229" s="59" t="s">
        <v>4139</v>
      </c>
      <c r="B229">
        <v>3</v>
      </c>
      <c r="C229">
        <v>1</v>
      </c>
      <c r="D229">
        <v>3</v>
      </c>
      <c r="E229">
        <v>3</v>
      </c>
    </row>
    <row r="230" spans="1:5" x14ac:dyDescent="0.25">
      <c r="A230" s="59" t="s">
        <v>4151</v>
      </c>
      <c r="B230">
        <v>3</v>
      </c>
      <c r="C230">
        <v>1</v>
      </c>
      <c r="D230">
        <v>3</v>
      </c>
      <c r="E230">
        <v>3</v>
      </c>
    </row>
    <row r="231" spans="1:5" x14ac:dyDescent="0.25">
      <c r="A231" s="59" t="s">
        <v>4146</v>
      </c>
      <c r="B231">
        <v>1</v>
      </c>
      <c r="C231">
        <v>1</v>
      </c>
      <c r="D231">
        <v>1</v>
      </c>
      <c r="E231">
        <v>1</v>
      </c>
    </row>
    <row r="232" spans="1:5" x14ac:dyDescent="0.25">
      <c r="A232" s="59" t="s">
        <v>4133</v>
      </c>
      <c r="B232">
        <v>1</v>
      </c>
      <c r="C232">
        <v>1</v>
      </c>
      <c r="D232">
        <v>1</v>
      </c>
      <c r="E232">
        <v>1</v>
      </c>
    </row>
    <row r="233" spans="1:5" x14ac:dyDescent="0.25">
      <c r="A233" s="59" t="s">
        <v>4135</v>
      </c>
      <c r="B233">
        <v>1</v>
      </c>
      <c r="C233">
        <v>1</v>
      </c>
      <c r="D233">
        <v>1</v>
      </c>
      <c r="E233">
        <v>1</v>
      </c>
    </row>
    <row r="234" spans="1:5" x14ac:dyDescent="0.25">
      <c r="A234" s="59" t="s">
        <v>4144</v>
      </c>
      <c r="B234">
        <v>0</v>
      </c>
      <c r="C234">
        <v>1</v>
      </c>
      <c r="D234">
        <v>0</v>
      </c>
      <c r="E234">
        <v>0</v>
      </c>
    </row>
    <row r="235" spans="1:5" x14ac:dyDescent="0.25">
      <c r="A235" s="26">
        <v>11</v>
      </c>
      <c r="B235">
        <v>8.25</v>
      </c>
      <c r="C235">
        <v>76</v>
      </c>
      <c r="D235">
        <v>40</v>
      </c>
      <c r="E235">
        <v>0</v>
      </c>
    </row>
    <row r="236" spans="1:5" x14ac:dyDescent="0.25">
      <c r="A236" s="57" t="s">
        <v>41</v>
      </c>
      <c r="B236">
        <v>13.1875</v>
      </c>
      <c r="C236">
        <v>16</v>
      </c>
      <c r="D236">
        <v>32</v>
      </c>
      <c r="E236">
        <v>6</v>
      </c>
    </row>
    <row r="237" spans="1:5" x14ac:dyDescent="0.25">
      <c r="A237" s="57" t="s">
        <v>42</v>
      </c>
      <c r="B237">
        <v>7.2121212121212119</v>
      </c>
      <c r="C237">
        <v>33</v>
      </c>
      <c r="D237">
        <v>19</v>
      </c>
      <c r="E237">
        <v>2</v>
      </c>
    </row>
    <row r="238" spans="1:5" x14ac:dyDescent="0.25">
      <c r="A238" s="58" t="s">
        <v>4011</v>
      </c>
      <c r="B238">
        <v>7.2121212121212119</v>
      </c>
      <c r="C238">
        <v>33</v>
      </c>
      <c r="D238">
        <v>19</v>
      </c>
      <c r="E238">
        <v>2</v>
      </c>
    </row>
    <row r="239" spans="1:5" x14ac:dyDescent="0.25">
      <c r="A239" s="59">
        <v>459111</v>
      </c>
      <c r="B239">
        <v>19</v>
      </c>
      <c r="C239">
        <v>1</v>
      </c>
      <c r="D239">
        <v>19</v>
      </c>
      <c r="E239">
        <v>19</v>
      </c>
    </row>
    <row r="240" spans="1:5" x14ac:dyDescent="0.25">
      <c r="A240" s="59">
        <v>459157</v>
      </c>
      <c r="B240">
        <v>12</v>
      </c>
      <c r="C240">
        <v>1</v>
      </c>
      <c r="D240">
        <v>12</v>
      </c>
      <c r="E240">
        <v>12</v>
      </c>
    </row>
    <row r="241" spans="1:5" x14ac:dyDescent="0.25">
      <c r="A241" s="59">
        <v>459099</v>
      </c>
      <c r="B241">
        <v>12</v>
      </c>
      <c r="C241">
        <v>1</v>
      </c>
      <c r="D241">
        <v>12</v>
      </c>
      <c r="E241">
        <v>12</v>
      </c>
    </row>
    <row r="242" spans="1:5" x14ac:dyDescent="0.25">
      <c r="A242" s="59">
        <v>459100</v>
      </c>
      <c r="B242">
        <v>11</v>
      </c>
      <c r="C242">
        <v>1</v>
      </c>
      <c r="D242">
        <v>11</v>
      </c>
      <c r="E242">
        <v>11</v>
      </c>
    </row>
    <row r="243" spans="1:5" x14ac:dyDescent="0.25">
      <c r="A243" s="59">
        <v>459052</v>
      </c>
      <c r="B243">
        <v>11</v>
      </c>
      <c r="C243">
        <v>1</v>
      </c>
      <c r="D243">
        <v>11</v>
      </c>
      <c r="E243">
        <v>11</v>
      </c>
    </row>
    <row r="244" spans="1:5" x14ac:dyDescent="0.25">
      <c r="A244" s="59">
        <v>459134</v>
      </c>
      <c r="B244">
        <v>10</v>
      </c>
      <c r="C244">
        <v>1</v>
      </c>
      <c r="D244">
        <v>10</v>
      </c>
      <c r="E244">
        <v>10</v>
      </c>
    </row>
    <row r="245" spans="1:5" x14ac:dyDescent="0.25">
      <c r="A245" s="59">
        <v>459056</v>
      </c>
      <c r="B245">
        <v>10</v>
      </c>
      <c r="C245">
        <v>1</v>
      </c>
      <c r="D245">
        <v>10</v>
      </c>
      <c r="E245">
        <v>10</v>
      </c>
    </row>
    <row r="246" spans="1:5" x14ac:dyDescent="0.25">
      <c r="A246" s="59">
        <v>459053</v>
      </c>
      <c r="B246">
        <v>9</v>
      </c>
      <c r="C246">
        <v>1</v>
      </c>
      <c r="D246">
        <v>9</v>
      </c>
      <c r="E246">
        <v>9</v>
      </c>
    </row>
    <row r="247" spans="1:5" x14ac:dyDescent="0.25">
      <c r="A247" s="59">
        <v>459057</v>
      </c>
      <c r="B247">
        <v>9</v>
      </c>
      <c r="C247">
        <v>1</v>
      </c>
      <c r="D247">
        <v>9</v>
      </c>
      <c r="E247">
        <v>9</v>
      </c>
    </row>
    <row r="248" spans="1:5" x14ac:dyDescent="0.25">
      <c r="A248" s="59">
        <v>459076</v>
      </c>
      <c r="B248">
        <v>9</v>
      </c>
      <c r="C248">
        <v>1</v>
      </c>
      <c r="D248">
        <v>9</v>
      </c>
      <c r="E248">
        <v>9</v>
      </c>
    </row>
    <row r="249" spans="1:5" x14ac:dyDescent="0.25">
      <c r="A249" s="59">
        <v>459141</v>
      </c>
      <c r="B249">
        <v>8</v>
      </c>
      <c r="C249">
        <v>1</v>
      </c>
      <c r="D249">
        <v>8</v>
      </c>
      <c r="E249">
        <v>8</v>
      </c>
    </row>
    <row r="250" spans="1:5" x14ac:dyDescent="0.25">
      <c r="A250" s="59">
        <v>459135</v>
      </c>
      <c r="B250">
        <v>8</v>
      </c>
      <c r="C250">
        <v>1</v>
      </c>
      <c r="D250">
        <v>8</v>
      </c>
      <c r="E250">
        <v>8</v>
      </c>
    </row>
    <row r="251" spans="1:5" x14ac:dyDescent="0.25">
      <c r="A251" s="59">
        <v>459139</v>
      </c>
      <c r="B251">
        <v>7</v>
      </c>
      <c r="C251">
        <v>1</v>
      </c>
      <c r="D251">
        <v>7</v>
      </c>
      <c r="E251">
        <v>7</v>
      </c>
    </row>
    <row r="252" spans="1:5" x14ac:dyDescent="0.25">
      <c r="A252" s="59">
        <v>459138</v>
      </c>
      <c r="B252">
        <v>7</v>
      </c>
      <c r="C252">
        <v>1</v>
      </c>
      <c r="D252">
        <v>7</v>
      </c>
      <c r="E252">
        <v>7</v>
      </c>
    </row>
    <row r="253" spans="1:5" x14ac:dyDescent="0.25">
      <c r="A253" s="59">
        <v>459154</v>
      </c>
      <c r="B253">
        <v>7</v>
      </c>
      <c r="C253">
        <v>1</v>
      </c>
      <c r="D253">
        <v>7</v>
      </c>
      <c r="E253">
        <v>7</v>
      </c>
    </row>
    <row r="254" spans="1:5" x14ac:dyDescent="0.25">
      <c r="A254" s="59">
        <v>459085</v>
      </c>
      <c r="B254">
        <v>6</v>
      </c>
      <c r="C254">
        <v>1</v>
      </c>
      <c r="D254">
        <v>6</v>
      </c>
      <c r="E254">
        <v>6</v>
      </c>
    </row>
    <row r="255" spans="1:5" x14ac:dyDescent="0.25">
      <c r="A255" s="59">
        <v>459142</v>
      </c>
      <c r="B255">
        <v>6</v>
      </c>
      <c r="C255">
        <v>1</v>
      </c>
      <c r="D255">
        <v>6</v>
      </c>
      <c r="E255">
        <v>6</v>
      </c>
    </row>
    <row r="256" spans="1:5" x14ac:dyDescent="0.25">
      <c r="A256" s="59">
        <v>459151</v>
      </c>
      <c r="B256">
        <v>6</v>
      </c>
      <c r="C256">
        <v>1</v>
      </c>
      <c r="D256">
        <v>6</v>
      </c>
      <c r="E256">
        <v>6</v>
      </c>
    </row>
    <row r="257" spans="1:5" x14ac:dyDescent="0.25">
      <c r="A257" s="59">
        <v>459117</v>
      </c>
      <c r="B257">
        <v>6</v>
      </c>
      <c r="C257">
        <v>1</v>
      </c>
      <c r="D257">
        <v>6</v>
      </c>
      <c r="E257">
        <v>6</v>
      </c>
    </row>
    <row r="258" spans="1:5" x14ac:dyDescent="0.25">
      <c r="A258" s="59">
        <v>459136</v>
      </c>
      <c r="B258">
        <v>6</v>
      </c>
      <c r="C258">
        <v>1</v>
      </c>
      <c r="D258">
        <v>6</v>
      </c>
      <c r="E258">
        <v>6</v>
      </c>
    </row>
    <row r="259" spans="1:5" x14ac:dyDescent="0.25">
      <c r="A259" s="59">
        <v>459106</v>
      </c>
      <c r="B259">
        <v>6</v>
      </c>
      <c r="C259">
        <v>1</v>
      </c>
      <c r="D259">
        <v>6</v>
      </c>
      <c r="E259">
        <v>6</v>
      </c>
    </row>
    <row r="260" spans="1:5" x14ac:dyDescent="0.25">
      <c r="A260" s="59">
        <v>459116</v>
      </c>
      <c r="B260">
        <v>6</v>
      </c>
      <c r="C260">
        <v>1</v>
      </c>
      <c r="D260">
        <v>6</v>
      </c>
      <c r="E260">
        <v>6</v>
      </c>
    </row>
    <row r="261" spans="1:5" x14ac:dyDescent="0.25">
      <c r="A261" s="59">
        <v>458906</v>
      </c>
      <c r="B261">
        <v>5</v>
      </c>
      <c r="C261">
        <v>1</v>
      </c>
      <c r="D261">
        <v>5</v>
      </c>
      <c r="E261">
        <v>5</v>
      </c>
    </row>
    <row r="262" spans="1:5" x14ac:dyDescent="0.25">
      <c r="A262" s="59">
        <v>459114</v>
      </c>
      <c r="B262">
        <v>5</v>
      </c>
      <c r="C262">
        <v>1</v>
      </c>
      <c r="D262">
        <v>5</v>
      </c>
      <c r="E262">
        <v>5</v>
      </c>
    </row>
    <row r="263" spans="1:5" x14ac:dyDescent="0.25">
      <c r="A263" s="59">
        <v>458951</v>
      </c>
      <c r="B263">
        <v>5</v>
      </c>
      <c r="C263">
        <v>1</v>
      </c>
      <c r="D263">
        <v>5</v>
      </c>
      <c r="E263">
        <v>5</v>
      </c>
    </row>
    <row r="264" spans="1:5" x14ac:dyDescent="0.25">
      <c r="A264" s="59">
        <v>459159</v>
      </c>
      <c r="B264">
        <v>5</v>
      </c>
      <c r="C264">
        <v>1</v>
      </c>
      <c r="D264">
        <v>5</v>
      </c>
      <c r="E264">
        <v>5</v>
      </c>
    </row>
    <row r="265" spans="1:5" x14ac:dyDescent="0.25">
      <c r="A265" s="59">
        <v>459144</v>
      </c>
      <c r="B265">
        <v>5</v>
      </c>
      <c r="C265">
        <v>1</v>
      </c>
      <c r="D265">
        <v>5</v>
      </c>
      <c r="E265">
        <v>5</v>
      </c>
    </row>
    <row r="266" spans="1:5" x14ac:dyDescent="0.25">
      <c r="A266" s="59">
        <v>459165</v>
      </c>
      <c r="B266">
        <v>4</v>
      </c>
      <c r="C266">
        <v>1</v>
      </c>
      <c r="D266">
        <v>4</v>
      </c>
      <c r="E266">
        <v>4</v>
      </c>
    </row>
    <row r="267" spans="1:5" x14ac:dyDescent="0.25">
      <c r="A267" s="59">
        <v>459123</v>
      </c>
      <c r="B267">
        <v>4</v>
      </c>
      <c r="C267">
        <v>1</v>
      </c>
      <c r="D267">
        <v>4</v>
      </c>
      <c r="E267">
        <v>4</v>
      </c>
    </row>
    <row r="268" spans="1:5" x14ac:dyDescent="0.25">
      <c r="A268" s="59">
        <v>459124</v>
      </c>
      <c r="B268">
        <v>4</v>
      </c>
      <c r="C268">
        <v>1</v>
      </c>
      <c r="D268">
        <v>4</v>
      </c>
      <c r="E268">
        <v>4</v>
      </c>
    </row>
    <row r="269" spans="1:5" x14ac:dyDescent="0.25">
      <c r="A269" s="59">
        <v>459187</v>
      </c>
      <c r="B269">
        <v>4</v>
      </c>
      <c r="C269">
        <v>1</v>
      </c>
      <c r="D269">
        <v>4</v>
      </c>
      <c r="E269">
        <v>4</v>
      </c>
    </row>
    <row r="270" spans="1:5" x14ac:dyDescent="0.25">
      <c r="A270" s="59">
        <v>459164</v>
      </c>
      <c r="B270">
        <v>4</v>
      </c>
      <c r="C270">
        <v>1</v>
      </c>
      <c r="D270">
        <v>4</v>
      </c>
      <c r="E270">
        <v>4</v>
      </c>
    </row>
    <row r="271" spans="1:5" x14ac:dyDescent="0.25">
      <c r="A271" s="59">
        <v>459170</v>
      </c>
      <c r="B271">
        <v>2</v>
      </c>
      <c r="C271">
        <v>1</v>
      </c>
      <c r="D271">
        <v>2</v>
      </c>
      <c r="E271">
        <v>2</v>
      </c>
    </row>
    <row r="272" spans="1:5" x14ac:dyDescent="0.25">
      <c r="A272" s="57" t="s">
        <v>53</v>
      </c>
      <c r="B272">
        <v>1.7222222222222223</v>
      </c>
      <c r="C272">
        <v>18</v>
      </c>
      <c r="D272">
        <v>4</v>
      </c>
      <c r="E272">
        <v>0</v>
      </c>
    </row>
    <row r="273" spans="1:5" x14ac:dyDescent="0.25">
      <c r="A273" s="58" t="s">
        <v>4011</v>
      </c>
      <c r="B273">
        <v>1.7222222222222223</v>
      </c>
      <c r="C273">
        <v>18</v>
      </c>
      <c r="D273">
        <v>4</v>
      </c>
      <c r="E273">
        <v>0</v>
      </c>
    </row>
    <row r="274" spans="1:5" x14ac:dyDescent="0.25">
      <c r="A274" s="59" t="s">
        <v>4161</v>
      </c>
      <c r="B274">
        <v>4</v>
      </c>
      <c r="C274">
        <v>1</v>
      </c>
      <c r="D274">
        <v>4</v>
      </c>
      <c r="E274">
        <v>4</v>
      </c>
    </row>
    <row r="275" spans="1:5" x14ac:dyDescent="0.25">
      <c r="A275" s="59" t="s">
        <v>4201</v>
      </c>
      <c r="B275">
        <v>4</v>
      </c>
      <c r="C275">
        <v>1</v>
      </c>
      <c r="D275">
        <v>4</v>
      </c>
      <c r="E275">
        <v>4</v>
      </c>
    </row>
    <row r="276" spans="1:5" x14ac:dyDescent="0.25">
      <c r="A276" s="59" t="s">
        <v>4156</v>
      </c>
      <c r="B276">
        <v>4</v>
      </c>
      <c r="C276">
        <v>1</v>
      </c>
      <c r="D276">
        <v>4</v>
      </c>
      <c r="E276">
        <v>4</v>
      </c>
    </row>
    <row r="277" spans="1:5" x14ac:dyDescent="0.25">
      <c r="A277" s="59" t="s">
        <v>4158</v>
      </c>
      <c r="B277">
        <v>3</v>
      </c>
      <c r="C277">
        <v>1</v>
      </c>
      <c r="D277">
        <v>3</v>
      </c>
      <c r="E277">
        <v>3</v>
      </c>
    </row>
    <row r="278" spans="1:5" x14ac:dyDescent="0.25">
      <c r="A278" s="59" t="s">
        <v>4160</v>
      </c>
      <c r="B278">
        <v>3</v>
      </c>
      <c r="C278">
        <v>1</v>
      </c>
      <c r="D278">
        <v>3</v>
      </c>
      <c r="E278">
        <v>3</v>
      </c>
    </row>
    <row r="279" spans="1:5" x14ac:dyDescent="0.25">
      <c r="A279" s="59" t="s">
        <v>4202</v>
      </c>
      <c r="B279">
        <v>2</v>
      </c>
      <c r="C279">
        <v>1</v>
      </c>
      <c r="D279">
        <v>2</v>
      </c>
      <c r="E279">
        <v>2</v>
      </c>
    </row>
    <row r="280" spans="1:5" x14ac:dyDescent="0.25">
      <c r="A280" s="59" t="s">
        <v>4154</v>
      </c>
      <c r="B280">
        <v>2</v>
      </c>
      <c r="C280">
        <v>1</v>
      </c>
      <c r="D280">
        <v>2</v>
      </c>
      <c r="E280">
        <v>2</v>
      </c>
    </row>
    <row r="281" spans="1:5" x14ac:dyDescent="0.25">
      <c r="A281" s="59" t="s">
        <v>4155</v>
      </c>
      <c r="B281">
        <v>2</v>
      </c>
      <c r="C281">
        <v>1</v>
      </c>
      <c r="D281">
        <v>2</v>
      </c>
      <c r="E281">
        <v>2</v>
      </c>
    </row>
    <row r="282" spans="1:5" x14ac:dyDescent="0.25">
      <c r="A282" s="59" t="s">
        <v>4176</v>
      </c>
      <c r="B282">
        <v>1</v>
      </c>
      <c r="C282">
        <v>1</v>
      </c>
      <c r="D282">
        <v>1</v>
      </c>
      <c r="E282">
        <v>1</v>
      </c>
    </row>
    <row r="283" spans="1:5" x14ac:dyDescent="0.25">
      <c r="A283" s="59" t="s">
        <v>4178</v>
      </c>
      <c r="B283">
        <v>1</v>
      </c>
      <c r="C283">
        <v>1</v>
      </c>
      <c r="D283">
        <v>1</v>
      </c>
      <c r="E283">
        <v>1</v>
      </c>
    </row>
    <row r="284" spans="1:5" x14ac:dyDescent="0.25">
      <c r="A284" s="59" t="s">
        <v>4177</v>
      </c>
      <c r="B284">
        <v>1</v>
      </c>
      <c r="C284">
        <v>1</v>
      </c>
      <c r="D284">
        <v>1</v>
      </c>
      <c r="E284">
        <v>1</v>
      </c>
    </row>
    <row r="285" spans="1:5" x14ac:dyDescent="0.25">
      <c r="A285" s="59" t="s">
        <v>4159</v>
      </c>
      <c r="B285">
        <v>1</v>
      </c>
      <c r="C285">
        <v>1</v>
      </c>
      <c r="D285">
        <v>1</v>
      </c>
      <c r="E285">
        <v>1</v>
      </c>
    </row>
    <row r="286" spans="1:5" x14ac:dyDescent="0.25">
      <c r="A286" s="59" t="s">
        <v>4175</v>
      </c>
      <c r="B286">
        <v>1</v>
      </c>
      <c r="C286">
        <v>1</v>
      </c>
      <c r="D286">
        <v>1</v>
      </c>
      <c r="E286">
        <v>1</v>
      </c>
    </row>
    <row r="287" spans="1:5" x14ac:dyDescent="0.25">
      <c r="A287" s="59" t="s">
        <v>4174</v>
      </c>
      <c r="B287">
        <v>1</v>
      </c>
      <c r="C287">
        <v>1</v>
      </c>
      <c r="D287">
        <v>1</v>
      </c>
      <c r="E287">
        <v>1</v>
      </c>
    </row>
    <row r="288" spans="1:5" x14ac:dyDescent="0.25">
      <c r="A288" s="59" t="s">
        <v>4173</v>
      </c>
      <c r="B288">
        <v>1</v>
      </c>
      <c r="C288">
        <v>1</v>
      </c>
      <c r="D288">
        <v>1</v>
      </c>
      <c r="E288">
        <v>1</v>
      </c>
    </row>
    <row r="289" spans="1:5" x14ac:dyDescent="0.25">
      <c r="A289" s="59" t="s">
        <v>4180</v>
      </c>
      <c r="B289">
        <v>0</v>
      </c>
      <c r="C289">
        <v>1</v>
      </c>
      <c r="D289">
        <v>0</v>
      </c>
      <c r="E289">
        <v>0</v>
      </c>
    </row>
    <row r="290" spans="1:5" x14ac:dyDescent="0.25">
      <c r="A290" s="59" t="s">
        <v>4179</v>
      </c>
      <c r="B290">
        <v>0</v>
      </c>
      <c r="C290">
        <v>1</v>
      </c>
      <c r="D290">
        <v>0</v>
      </c>
      <c r="E290">
        <v>0</v>
      </c>
    </row>
    <row r="291" spans="1:5" x14ac:dyDescent="0.25">
      <c r="A291" s="59" t="s">
        <v>4200</v>
      </c>
      <c r="B291">
        <v>0</v>
      </c>
      <c r="C291">
        <v>1</v>
      </c>
      <c r="D291">
        <v>0</v>
      </c>
      <c r="E291">
        <v>0</v>
      </c>
    </row>
    <row r="292" spans="1:5" x14ac:dyDescent="0.25">
      <c r="A292" s="57" t="s">
        <v>55</v>
      </c>
      <c r="B292">
        <v>16.333333333333332</v>
      </c>
      <c r="C292">
        <v>9</v>
      </c>
      <c r="D292">
        <v>40</v>
      </c>
      <c r="E292">
        <v>5</v>
      </c>
    </row>
    <row r="293" spans="1:5" x14ac:dyDescent="0.25">
      <c r="A293" s="58" t="s">
        <v>4011</v>
      </c>
      <c r="B293">
        <v>16.333333333333332</v>
      </c>
      <c r="C293">
        <v>9</v>
      </c>
      <c r="D293">
        <v>40</v>
      </c>
      <c r="E293">
        <v>5</v>
      </c>
    </row>
    <row r="294" spans="1:5" x14ac:dyDescent="0.25">
      <c r="A294" s="59" t="s">
        <v>3897</v>
      </c>
      <c r="B294">
        <v>40</v>
      </c>
      <c r="C294">
        <v>1</v>
      </c>
      <c r="D294">
        <v>40</v>
      </c>
      <c r="E294">
        <v>40</v>
      </c>
    </row>
    <row r="295" spans="1:5" x14ac:dyDescent="0.25">
      <c r="A295" s="59" t="s">
        <v>4014</v>
      </c>
      <c r="B295">
        <v>24</v>
      </c>
      <c r="C295">
        <v>1</v>
      </c>
      <c r="D295">
        <v>24</v>
      </c>
      <c r="E295">
        <v>24</v>
      </c>
    </row>
    <row r="296" spans="1:5" x14ac:dyDescent="0.25">
      <c r="A296" s="59" t="s">
        <v>4016</v>
      </c>
      <c r="B296">
        <v>24</v>
      </c>
      <c r="C296">
        <v>1</v>
      </c>
      <c r="D296">
        <v>24</v>
      </c>
      <c r="E296">
        <v>24</v>
      </c>
    </row>
    <row r="297" spans="1:5" x14ac:dyDescent="0.25">
      <c r="A297" s="59" t="s">
        <v>4044</v>
      </c>
      <c r="B297">
        <v>22</v>
      </c>
      <c r="C297">
        <v>1</v>
      </c>
      <c r="D297">
        <v>22</v>
      </c>
      <c r="E297">
        <v>22</v>
      </c>
    </row>
    <row r="298" spans="1:5" x14ac:dyDescent="0.25">
      <c r="A298" s="59" t="s">
        <v>4129</v>
      </c>
      <c r="B298">
        <v>9</v>
      </c>
      <c r="C298">
        <v>1</v>
      </c>
      <c r="D298">
        <v>9</v>
      </c>
      <c r="E298">
        <v>9</v>
      </c>
    </row>
    <row r="299" spans="1:5" x14ac:dyDescent="0.25">
      <c r="A299" s="59" t="s">
        <v>4130</v>
      </c>
      <c r="B299">
        <v>9</v>
      </c>
      <c r="C299">
        <v>1</v>
      </c>
      <c r="D299">
        <v>9</v>
      </c>
      <c r="E299">
        <v>9</v>
      </c>
    </row>
    <row r="300" spans="1:5" x14ac:dyDescent="0.25">
      <c r="A300" s="59" t="s">
        <v>4128</v>
      </c>
      <c r="B300">
        <v>9</v>
      </c>
      <c r="C300">
        <v>1</v>
      </c>
      <c r="D300">
        <v>9</v>
      </c>
      <c r="E300">
        <v>9</v>
      </c>
    </row>
    <row r="301" spans="1:5" x14ac:dyDescent="0.25">
      <c r="A301" s="59" t="s">
        <v>4153</v>
      </c>
      <c r="B301">
        <v>5</v>
      </c>
      <c r="C301">
        <v>1</v>
      </c>
      <c r="D301">
        <v>5</v>
      </c>
      <c r="E301">
        <v>5</v>
      </c>
    </row>
    <row r="302" spans="1:5" x14ac:dyDescent="0.25">
      <c r="A302" s="59" t="s">
        <v>4152</v>
      </c>
      <c r="B302">
        <v>5</v>
      </c>
      <c r="C302">
        <v>1</v>
      </c>
      <c r="D302">
        <v>5</v>
      </c>
      <c r="E302">
        <v>5</v>
      </c>
    </row>
    <row r="303" spans="1:5" x14ac:dyDescent="0.25">
      <c r="A303" s="26">
        <v>12</v>
      </c>
      <c r="B303">
        <v>5.1730769230769234</v>
      </c>
      <c r="C303">
        <v>52</v>
      </c>
      <c r="D303">
        <v>24</v>
      </c>
      <c r="E303">
        <v>0</v>
      </c>
    </row>
    <row r="304" spans="1:5" x14ac:dyDescent="0.25">
      <c r="A304" s="57" t="s">
        <v>41</v>
      </c>
      <c r="B304">
        <v>11.25</v>
      </c>
      <c r="C304">
        <v>4</v>
      </c>
      <c r="D304">
        <v>24</v>
      </c>
      <c r="E304">
        <v>6</v>
      </c>
    </row>
    <row r="305" spans="1:5" x14ac:dyDescent="0.25">
      <c r="A305" s="57" t="s">
        <v>42</v>
      </c>
      <c r="B305">
        <v>6.5769230769230766</v>
      </c>
      <c r="C305">
        <v>26</v>
      </c>
      <c r="D305">
        <v>10</v>
      </c>
      <c r="E305">
        <v>2</v>
      </c>
    </row>
    <row r="306" spans="1:5" x14ac:dyDescent="0.25">
      <c r="A306" s="58" t="s">
        <v>4011</v>
      </c>
      <c r="B306">
        <v>6.5769230769230766</v>
      </c>
      <c r="C306">
        <v>26</v>
      </c>
      <c r="D306">
        <v>10</v>
      </c>
      <c r="E306">
        <v>2</v>
      </c>
    </row>
    <row r="307" spans="1:5" x14ac:dyDescent="0.25">
      <c r="A307" s="59">
        <v>459155</v>
      </c>
      <c r="B307">
        <v>10</v>
      </c>
      <c r="C307">
        <v>1</v>
      </c>
      <c r="D307">
        <v>10</v>
      </c>
      <c r="E307">
        <v>10</v>
      </c>
    </row>
    <row r="308" spans="1:5" x14ac:dyDescent="0.25">
      <c r="A308" s="59">
        <v>459182</v>
      </c>
      <c r="B308">
        <v>9</v>
      </c>
      <c r="C308">
        <v>1</v>
      </c>
      <c r="D308">
        <v>9</v>
      </c>
      <c r="E308">
        <v>9</v>
      </c>
    </row>
    <row r="309" spans="1:5" x14ac:dyDescent="0.25">
      <c r="A309" s="59">
        <v>459147</v>
      </c>
      <c r="B309">
        <v>9</v>
      </c>
      <c r="C309">
        <v>1</v>
      </c>
      <c r="D309">
        <v>9</v>
      </c>
      <c r="E309">
        <v>9</v>
      </c>
    </row>
    <row r="310" spans="1:5" x14ac:dyDescent="0.25">
      <c r="A310" s="59">
        <v>459125</v>
      </c>
      <c r="B310">
        <v>9</v>
      </c>
      <c r="C310">
        <v>1</v>
      </c>
      <c r="D310">
        <v>9</v>
      </c>
      <c r="E310">
        <v>9</v>
      </c>
    </row>
    <row r="311" spans="1:5" x14ac:dyDescent="0.25">
      <c r="A311" s="59">
        <v>459118</v>
      </c>
      <c r="B311">
        <v>9</v>
      </c>
      <c r="C311">
        <v>1</v>
      </c>
      <c r="D311">
        <v>9</v>
      </c>
      <c r="E311">
        <v>9</v>
      </c>
    </row>
    <row r="312" spans="1:5" x14ac:dyDescent="0.25">
      <c r="A312" s="59">
        <v>459145</v>
      </c>
      <c r="B312">
        <v>9</v>
      </c>
      <c r="C312">
        <v>1</v>
      </c>
      <c r="D312">
        <v>9</v>
      </c>
      <c r="E312">
        <v>9</v>
      </c>
    </row>
    <row r="313" spans="1:5" x14ac:dyDescent="0.25">
      <c r="A313" s="59">
        <v>459167</v>
      </c>
      <c r="B313">
        <v>8</v>
      </c>
      <c r="C313">
        <v>1</v>
      </c>
      <c r="D313">
        <v>8</v>
      </c>
      <c r="E313">
        <v>8</v>
      </c>
    </row>
    <row r="314" spans="1:5" x14ac:dyDescent="0.25">
      <c r="A314" s="59">
        <v>459148</v>
      </c>
      <c r="B314">
        <v>8</v>
      </c>
      <c r="C314">
        <v>1</v>
      </c>
      <c r="D314">
        <v>8</v>
      </c>
      <c r="E314">
        <v>8</v>
      </c>
    </row>
    <row r="315" spans="1:5" x14ac:dyDescent="0.25">
      <c r="A315" s="59">
        <v>459166</v>
      </c>
      <c r="B315">
        <v>7.5</v>
      </c>
      <c r="C315">
        <v>2</v>
      </c>
      <c r="D315">
        <v>9</v>
      </c>
      <c r="E315">
        <v>6</v>
      </c>
    </row>
    <row r="316" spans="1:5" x14ac:dyDescent="0.25">
      <c r="A316" s="59">
        <v>459174</v>
      </c>
      <c r="B316">
        <v>7</v>
      </c>
      <c r="C316">
        <v>1</v>
      </c>
      <c r="D316">
        <v>7</v>
      </c>
      <c r="E316">
        <v>7</v>
      </c>
    </row>
    <row r="317" spans="1:5" x14ac:dyDescent="0.25">
      <c r="A317" s="59">
        <v>459062</v>
      </c>
      <c r="B317">
        <v>7</v>
      </c>
      <c r="C317">
        <v>1</v>
      </c>
      <c r="D317">
        <v>7</v>
      </c>
      <c r="E317">
        <v>7</v>
      </c>
    </row>
    <row r="318" spans="1:5" x14ac:dyDescent="0.25">
      <c r="A318" s="59">
        <v>459161</v>
      </c>
      <c r="B318">
        <v>7</v>
      </c>
      <c r="C318">
        <v>1</v>
      </c>
      <c r="D318">
        <v>7</v>
      </c>
      <c r="E318">
        <v>7</v>
      </c>
    </row>
    <row r="319" spans="1:5" x14ac:dyDescent="0.25">
      <c r="A319" s="59">
        <v>459160</v>
      </c>
      <c r="B319">
        <v>6</v>
      </c>
      <c r="C319">
        <v>1</v>
      </c>
      <c r="D319">
        <v>6</v>
      </c>
      <c r="E319">
        <v>6</v>
      </c>
    </row>
    <row r="320" spans="1:5" x14ac:dyDescent="0.25">
      <c r="A320" s="59">
        <v>459063</v>
      </c>
      <c r="B320">
        <v>6</v>
      </c>
      <c r="C320">
        <v>1</v>
      </c>
      <c r="D320">
        <v>6</v>
      </c>
      <c r="E320">
        <v>6</v>
      </c>
    </row>
    <row r="321" spans="1:5" x14ac:dyDescent="0.25">
      <c r="A321" s="59">
        <v>459064</v>
      </c>
      <c r="B321">
        <v>6</v>
      </c>
      <c r="C321">
        <v>1</v>
      </c>
      <c r="D321">
        <v>6</v>
      </c>
      <c r="E321">
        <v>6</v>
      </c>
    </row>
    <row r="322" spans="1:5" x14ac:dyDescent="0.25">
      <c r="A322" s="59">
        <v>459065</v>
      </c>
      <c r="B322">
        <v>6</v>
      </c>
      <c r="C322">
        <v>1</v>
      </c>
      <c r="D322">
        <v>6</v>
      </c>
      <c r="E322">
        <v>6</v>
      </c>
    </row>
    <row r="323" spans="1:5" x14ac:dyDescent="0.25">
      <c r="A323" s="59">
        <v>459128</v>
      </c>
      <c r="B323">
        <v>6</v>
      </c>
      <c r="C323">
        <v>1</v>
      </c>
      <c r="D323">
        <v>6</v>
      </c>
      <c r="E323">
        <v>6</v>
      </c>
    </row>
    <row r="324" spans="1:5" x14ac:dyDescent="0.25">
      <c r="A324" s="59">
        <v>459158</v>
      </c>
      <c r="B324">
        <v>6</v>
      </c>
      <c r="C324">
        <v>1</v>
      </c>
      <c r="D324">
        <v>6</v>
      </c>
      <c r="E324">
        <v>6</v>
      </c>
    </row>
    <row r="325" spans="1:5" x14ac:dyDescent="0.25">
      <c r="A325" s="59">
        <v>459149</v>
      </c>
      <c r="B325">
        <v>5</v>
      </c>
      <c r="C325">
        <v>1</v>
      </c>
      <c r="D325">
        <v>5</v>
      </c>
      <c r="E325">
        <v>5</v>
      </c>
    </row>
    <row r="326" spans="1:5" x14ac:dyDescent="0.25">
      <c r="A326" s="59">
        <v>459066</v>
      </c>
      <c r="B326">
        <v>5</v>
      </c>
      <c r="C326">
        <v>1</v>
      </c>
      <c r="D326">
        <v>5</v>
      </c>
      <c r="E326">
        <v>5</v>
      </c>
    </row>
    <row r="327" spans="1:5" x14ac:dyDescent="0.25">
      <c r="A327" s="59">
        <v>459067</v>
      </c>
      <c r="B327">
        <v>5</v>
      </c>
      <c r="C327">
        <v>1</v>
      </c>
      <c r="D327">
        <v>5</v>
      </c>
      <c r="E327">
        <v>5</v>
      </c>
    </row>
    <row r="328" spans="1:5" x14ac:dyDescent="0.25">
      <c r="A328" s="59">
        <v>459122</v>
      </c>
      <c r="B328">
        <v>4</v>
      </c>
      <c r="C328">
        <v>1</v>
      </c>
      <c r="D328">
        <v>4</v>
      </c>
      <c r="E328">
        <v>4</v>
      </c>
    </row>
    <row r="329" spans="1:5" x14ac:dyDescent="0.25">
      <c r="A329" s="59">
        <v>459129</v>
      </c>
      <c r="B329">
        <v>4</v>
      </c>
      <c r="C329">
        <v>1</v>
      </c>
      <c r="D329">
        <v>4</v>
      </c>
      <c r="E329">
        <v>4</v>
      </c>
    </row>
    <row r="330" spans="1:5" x14ac:dyDescent="0.25">
      <c r="A330" s="59">
        <v>459120</v>
      </c>
      <c r="B330">
        <v>3</v>
      </c>
      <c r="C330">
        <v>1</v>
      </c>
      <c r="D330">
        <v>3</v>
      </c>
      <c r="E330">
        <v>3</v>
      </c>
    </row>
    <row r="331" spans="1:5" x14ac:dyDescent="0.25">
      <c r="A331" s="59">
        <v>459119</v>
      </c>
      <c r="B331">
        <v>2</v>
      </c>
      <c r="C331">
        <v>1</v>
      </c>
      <c r="D331">
        <v>2</v>
      </c>
      <c r="E331">
        <v>2</v>
      </c>
    </row>
    <row r="332" spans="1:5" x14ac:dyDescent="0.25">
      <c r="A332" s="57" t="s">
        <v>53</v>
      </c>
      <c r="B332">
        <v>1.4705882352941178</v>
      </c>
      <c r="C332">
        <v>17</v>
      </c>
      <c r="D332">
        <v>4</v>
      </c>
      <c r="E332">
        <v>0</v>
      </c>
    </row>
    <row r="333" spans="1:5" x14ac:dyDescent="0.25">
      <c r="A333" s="58" t="s">
        <v>4011</v>
      </c>
      <c r="B333">
        <v>1.4705882352941178</v>
      </c>
      <c r="C333">
        <v>17</v>
      </c>
      <c r="D333">
        <v>4</v>
      </c>
      <c r="E333">
        <v>0</v>
      </c>
    </row>
    <row r="334" spans="1:5" x14ac:dyDescent="0.25">
      <c r="A334" s="59" t="s">
        <v>4208</v>
      </c>
      <c r="B334">
        <v>4</v>
      </c>
      <c r="C334">
        <v>1</v>
      </c>
      <c r="D334">
        <v>4</v>
      </c>
      <c r="E334">
        <v>4</v>
      </c>
    </row>
    <row r="335" spans="1:5" x14ac:dyDescent="0.25">
      <c r="A335" s="59" t="s">
        <v>4209</v>
      </c>
      <c r="B335">
        <v>3</v>
      </c>
      <c r="C335">
        <v>1</v>
      </c>
      <c r="D335">
        <v>3</v>
      </c>
      <c r="E335">
        <v>3</v>
      </c>
    </row>
    <row r="336" spans="1:5" x14ac:dyDescent="0.25">
      <c r="A336" s="59" t="s">
        <v>4215</v>
      </c>
      <c r="B336">
        <v>2</v>
      </c>
      <c r="C336">
        <v>1</v>
      </c>
      <c r="D336">
        <v>2</v>
      </c>
      <c r="E336">
        <v>2</v>
      </c>
    </row>
    <row r="337" spans="1:5" x14ac:dyDescent="0.25">
      <c r="A337" s="59" t="s">
        <v>4203</v>
      </c>
      <c r="B337">
        <v>2</v>
      </c>
      <c r="C337">
        <v>1</v>
      </c>
      <c r="D337">
        <v>2</v>
      </c>
      <c r="E337">
        <v>2</v>
      </c>
    </row>
    <row r="338" spans="1:5" x14ac:dyDescent="0.25">
      <c r="A338" s="59" t="s">
        <v>4213</v>
      </c>
      <c r="B338">
        <v>2</v>
      </c>
      <c r="C338">
        <v>1</v>
      </c>
      <c r="D338">
        <v>2</v>
      </c>
      <c r="E338">
        <v>2</v>
      </c>
    </row>
    <row r="339" spans="1:5" x14ac:dyDescent="0.25">
      <c r="A339" s="59" t="s">
        <v>4214</v>
      </c>
      <c r="B339">
        <v>2</v>
      </c>
      <c r="C339">
        <v>1</v>
      </c>
      <c r="D339">
        <v>2</v>
      </c>
      <c r="E339">
        <v>2</v>
      </c>
    </row>
    <row r="340" spans="1:5" x14ac:dyDescent="0.25">
      <c r="A340" s="59" t="s">
        <v>4222</v>
      </c>
      <c r="B340">
        <v>1</v>
      </c>
      <c r="C340">
        <v>1</v>
      </c>
      <c r="D340">
        <v>1</v>
      </c>
      <c r="E340">
        <v>1</v>
      </c>
    </row>
    <row r="341" spans="1:5" x14ac:dyDescent="0.25">
      <c r="A341" s="59" t="s">
        <v>4220</v>
      </c>
      <c r="B341">
        <v>1</v>
      </c>
      <c r="C341">
        <v>1</v>
      </c>
      <c r="D341">
        <v>1</v>
      </c>
      <c r="E341">
        <v>1</v>
      </c>
    </row>
    <row r="342" spans="1:5" x14ac:dyDescent="0.25">
      <c r="A342" s="59" t="s">
        <v>4224</v>
      </c>
      <c r="B342">
        <v>1</v>
      </c>
      <c r="C342">
        <v>1</v>
      </c>
      <c r="D342">
        <v>1</v>
      </c>
      <c r="E342">
        <v>1</v>
      </c>
    </row>
    <row r="343" spans="1:5" x14ac:dyDescent="0.25">
      <c r="A343" s="59" t="s">
        <v>4205</v>
      </c>
      <c r="B343">
        <v>1</v>
      </c>
      <c r="C343">
        <v>1</v>
      </c>
      <c r="D343">
        <v>1</v>
      </c>
      <c r="E343">
        <v>1</v>
      </c>
    </row>
    <row r="344" spans="1:5" x14ac:dyDescent="0.25">
      <c r="A344" s="59" t="s">
        <v>4221</v>
      </c>
      <c r="B344">
        <v>1</v>
      </c>
      <c r="C344">
        <v>1</v>
      </c>
      <c r="D344">
        <v>1</v>
      </c>
      <c r="E344">
        <v>1</v>
      </c>
    </row>
    <row r="345" spans="1:5" x14ac:dyDescent="0.25">
      <c r="A345" s="59" t="s">
        <v>4211</v>
      </c>
      <c r="B345">
        <v>1</v>
      </c>
      <c r="C345">
        <v>1</v>
      </c>
      <c r="D345">
        <v>1</v>
      </c>
      <c r="E345">
        <v>1</v>
      </c>
    </row>
    <row r="346" spans="1:5" x14ac:dyDescent="0.25">
      <c r="A346" s="59" t="s">
        <v>4223</v>
      </c>
      <c r="B346">
        <v>1</v>
      </c>
      <c r="C346">
        <v>1</v>
      </c>
      <c r="D346">
        <v>1</v>
      </c>
      <c r="E346">
        <v>1</v>
      </c>
    </row>
    <row r="347" spans="1:5" x14ac:dyDescent="0.25">
      <c r="A347" s="59" t="s">
        <v>4218</v>
      </c>
      <c r="B347">
        <v>1</v>
      </c>
      <c r="C347">
        <v>1</v>
      </c>
      <c r="D347">
        <v>1</v>
      </c>
      <c r="E347">
        <v>1</v>
      </c>
    </row>
    <row r="348" spans="1:5" x14ac:dyDescent="0.25">
      <c r="A348" s="59" t="s">
        <v>4212</v>
      </c>
      <c r="B348">
        <v>1</v>
      </c>
      <c r="C348">
        <v>1</v>
      </c>
      <c r="D348">
        <v>1</v>
      </c>
      <c r="E348">
        <v>1</v>
      </c>
    </row>
    <row r="349" spans="1:5" x14ac:dyDescent="0.25">
      <c r="A349" s="59" t="s">
        <v>4219</v>
      </c>
      <c r="B349">
        <v>1</v>
      </c>
      <c r="C349">
        <v>1</v>
      </c>
      <c r="D349">
        <v>1</v>
      </c>
      <c r="E349">
        <v>1</v>
      </c>
    </row>
    <row r="350" spans="1:5" x14ac:dyDescent="0.25">
      <c r="A350" s="59">
        <v>45733</v>
      </c>
      <c r="B350">
        <v>0</v>
      </c>
      <c r="C350">
        <v>1</v>
      </c>
      <c r="D350">
        <v>0</v>
      </c>
      <c r="E350">
        <v>0</v>
      </c>
    </row>
    <row r="351" spans="1:5" x14ac:dyDescent="0.25">
      <c r="A351" s="57" t="s">
        <v>55</v>
      </c>
      <c r="B351">
        <v>7</v>
      </c>
      <c r="C351">
        <v>4</v>
      </c>
      <c r="D351">
        <v>12</v>
      </c>
      <c r="E351">
        <v>1</v>
      </c>
    </row>
    <row r="352" spans="1:5" x14ac:dyDescent="0.25">
      <c r="A352" s="58" t="s">
        <v>4011</v>
      </c>
      <c r="B352">
        <v>7</v>
      </c>
      <c r="C352">
        <v>4</v>
      </c>
      <c r="D352">
        <v>12</v>
      </c>
      <c r="E352">
        <v>1</v>
      </c>
    </row>
    <row r="353" spans="1:5" x14ac:dyDescent="0.25">
      <c r="A353" s="59" t="s">
        <v>4131</v>
      </c>
      <c r="B353">
        <v>12</v>
      </c>
      <c r="C353">
        <v>1</v>
      </c>
      <c r="D353">
        <v>12</v>
      </c>
      <c r="E353">
        <v>12</v>
      </c>
    </row>
    <row r="354" spans="1:5" x14ac:dyDescent="0.25">
      <c r="A354" s="59" t="s">
        <v>4132</v>
      </c>
      <c r="B354">
        <v>12</v>
      </c>
      <c r="C354">
        <v>1</v>
      </c>
      <c r="D354">
        <v>12</v>
      </c>
      <c r="E354">
        <v>12</v>
      </c>
    </row>
    <row r="355" spans="1:5" x14ac:dyDescent="0.25">
      <c r="A355" s="59" t="s">
        <v>4206</v>
      </c>
      <c r="B355">
        <v>3</v>
      </c>
      <c r="C355">
        <v>1</v>
      </c>
      <c r="D355">
        <v>3</v>
      </c>
      <c r="E355">
        <v>3</v>
      </c>
    </row>
    <row r="356" spans="1:5" x14ac:dyDescent="0.25">
      <c r="A356" s="59" t="s">
        <v>4204</v>
      </c>
      <c r="B356">
        <v>1</v>
      </c>
      <c r="C356">
        <v>1</v>
      </c>
      <c r="D356">
        <v>1</v>
      </c>
      <c r="E356">
        <v>1</v>
      </c>
    </row>
    <row r="357" spans="1:5" x14ac:dyDescent="0.25">
      <c r="A357" s="57" t="s">
        <v>3752</v>
      </c>
      <c r="B357">
        <v>0</v>
      </c>
      <c r="C357">
        <v>1</v>
      </c>
      <c r="D357">
        <v>0</v>
      </c>
      <c r="E357">
        <v>0</v>
      </c>
    </row>
    <row r="358" spans="1:5" x14ac:dyDescent="0.25">
      <c r="A358" s="58" t="s">
        <v>4011</v>
      </c>
      <c r="B358">
        <v>0</v>
      </c>
      <c r="C358">
        <v>1</v>
      </c>
      <c r="D358">
        <v>0</v>
      </c>
      <c r="E358">
        <v>0</v>
      </c>
    </row>
    <row r="359" spans="1:5" x14ac:dyDescent="0.25">
      <c r="A359" s="59" t="s">
        <v>4225</v>
      </c>
      <c r="B359">
        <v>0</v>
      </c>
      <c r="C359">
        <v>1</v>
      </c>
      <c r="D359">
        <v>0</v>
      </c>
      <c r="E359">
        <v>0</v>
      </c>
    </row>
    <row r="360" spans="1:5" x14ac:dyDescent="0.25">
      <c r="A360" s="26">
        <v>13</v>
      </c>
      <c r="B360">
        <v>6.7368421052631575</v>
      </c>
      <c r="C360">
        <v>76</v>
      </c>
      <c r="D360">
        <v>50</v>
      </c>
      <c r="E360">
        <v>0</v>
      </c>
    </row>
    <row r="361" spans="1:5" x14ac:dyDescent="0.25">
      <c r="A361" s="57" t="s">
        <v>41</v>
      </c>
      <c r="B361">
        <v>9.9166666666666661</v>
      </c>
      <c r="C361">
        <v>24</v>
      </c>
      <c r="D361">
        <v>50</v>
      </c>
      <c r="E361">
        <v>4</v>
      </c>
    </row>
    <row r="362" spans="1:5" x14ac:dyDescent="0.25">
      <c r="A362" s="57" t="s">
        <v>42</v>
      </c>
      <c r="B362">
        <v>4.354838709677419</v>
      </c>
      <c r="C362">
        <v>31</v>
      </c>
      <c r="D362">
        <v>7</v>
      </c>
      <c r="E362">
        <v>2</v>
      </c>
    </row>
    <row r="363" spans="1:5" x14ac:dyDescent="0.25">
      <c r="A363" s="58" t="s">
        <v>4011</v>
      </c>
      <c r="B363">
        <v>4.354838709677419</v>
      </c>
      <c r="C363">
        <v>31</v>
      </c>
      <c r="D363">
        <v>7</v>
      </c>
      <c r="E363">
        <v>2</v>
      </c>
    </row>
    <row r="364" spans="1:5" x14ac:dyDescent="0.25">
      <c r="A364" s="59">
        <v>459177</v>
      </c>
      <c r="B364">
        <v>7</v>
      </c>
      <c r="C364">
        <v>1</v>
      </c>
      <c r="D364">
        <v>7</v>
      </c>
      <c r="E364">
        <v>7</v>
      </c>
    </row>
    <row r="365" spans="1:5" x14ac:dyDescent="0.25">
      <c r="A365" s="59">
        <v>459068</v>
      </c>
      <c r="B365">
        <v>7</v>
      </c>
      <c r="C365">
        <v>1</v>
      </c>
      <c r="D365">
        <v>7</v>
      </c>
      <c r="E365">
        <v>7</v>
      </c>
    </row>
    <row r="366" spans="1:5" x14ac:dyDescent="0.25">
      <c r="A366" s="59">
        <v>459192</v>
      </c>
      <c r="B366">
        <v>6</v>
      </c>
      <c r="C366">
        <v>1</v>
      </c>
      <c r="D366">
        <v>6</v>
      </c>
      <c r="E366">
        <v>6</v>
      </c>
    </row>
    <row r="367" spans="1:5" x14ac:dyDescent="0.25">
      <c r="A367" s="59">
        <v>459078</v>
      </c>
      <c r="B367">
        <v>6</v>
      </c>
      <c r="C367">
        <v>1</v>
      </c>
      <c r="D367">
        <v>6</v>
      </c>
      <c r="E367">
        <v>6</v>
      </c>
    </row>
    <row r="368" spans="1:5" x14ac:dyDescent="0.25">
      <c r="A368" s="59">
        <v>459162</v>
      </c>
      <c r="B368">
        <v>6</v>
      </c>
      <c r="C368">
        <v>1</v>
      </c>
      <c r="D368">
        <v>6</v>
      </c>
      <c r="E368">
        <v>6</v>
      </c>
    </row>
    <row r="369" spans="1:5" x14ac:dyDescent="0.25">
      <c r="A369" s="59">
        <v>459086</v>
      </c>
      <c r="B369">
        <v>6</v>
      </c>
      <c r="C369">
        <v>1</v>
      </c>
      <c r="D369">
        <v>6</v>
      </c>
      <c r="E369">
        <v>6</v>
      </c>
    </row>
    <row r="370" spans="1:5" x14ac:dyDescent="0.25">
      <c r="A370" s="59">
        <v>459140</v>
      </c>
      <c r="B370">
        <v>6</v>
      </c>
      <c r="C370">
        <v>1</v>
      </c>
      <c r="D370">
        <v>6</v>
      </c>
      <c r="E370">
        <v>6</v>
      </c>
    </row>
    <row r="371" spans="1:5" x14ac:dyDescent="0.25">
      <c r="A371" s="59">
        <v>459126</v>
      </c>
      <c r="B371">
        <v>5</v>
      </c>
      <c r="C371">
        <v>1</v>
      </c>
      <c r="D371">
        <v>5</v>
      </c>
      <c r="E371">
        <v>5</v>
      </c>
    </row>
    <row r="372" spans="1:5" x14ac:dyDescent="0.25">
      <c r="A372" s="59">
        <v>459075</v>
      </c>
      <c r="B372">
        <v>5</v>
      </c>
      <c r="C372">
        <v>1</v>
      </c>
      <c r="D372">
        <v>5</v>
      </c>
      <c r="E372">
        <v>5</v>
      </c>
    </row>
    <row r="373" spans="1:5" x14ac:dyDescent="0.25">
      <c r="A373" s="59">
        <v>459179</v>
      </c>
      <c r="B373">
        <v>5</v>
      </c>
      <c r="C373">
        <v>1</v>
      </c>
      <c r="D373">
        <v>5</v>
      </c>
      <c r="E373">
        <v>5</v>
      </c>
    </row>
    <row r="374" spans="1:5" x14ac:dyDescent="0.25">
      <c r="A374" s="59">
        <v>459260</v>
      </c>
      <c r="B374">
        <v>5</v>
      </c>
      <c r="C374">
        <v>1</v>
      </c>
      <c r="D374">
        <v>5</v>
      </c>
      <c r="E374">
        <v>5</v>
      </c>
    </row>
    <row r="375" spans="1:5" x14ac:dyDescent="0.25">
      <c r="A375" s="59">
        <v>459077</v>
      </c>
      <c r="B375">
        <v>5</v>
      </c>
      <c r="C375">
        <v>1</v>
      </c>
      <c r="D375">
        <v>5</v>
      </c>
      <c r="E375">
        <v>5</v>
      </c>
    </row>
    <row r="376" spans="1:5" x14ac:dyDescent="0.25">
      <c r="A376" s="59">
        <v>459171</v>
      </c>
      <c r="B376">
        <v>5</v>
      </c>
      <c r="C376">
        <v>1</v>
      </c>
      <c r="D376">
        <v>5</v>
      </c>
      <c r="E376">
        <v>5</v>
      </c>
    </row>
    <row r="377" spans="1:5" x14ac:dyDescent="0.25">
      <c r="A377" s="59">
        <v>459183</v>
      </c>
      <c r="B377">
        <v>4</v>
      </c>
      <c r="C377">
        <v>1</v>
      </c>
      <c r="D377">
        <v>4</v>
      </c>
      <c r="E377">
        <v>4</v>
      </c>
    </row>
    <row r="378" spans="1:5" x14ac:dyDescent="0.25">
      <c r="A378" s="59">
        <v>459108</v>
      </c>
      <c r="B378">
        <v>4</v>
      </c>
      <c r="C378">
        <v>1</v>
      </c>
      <c r="D378">
        <v>4</v>
      </c>
      <c r="E378">
        <v>4</v>
      </c>
    </row>
    <row r="379" spans="1:5" x14ac:dyDescent="0.25">
      <c r="A379" s="59">
        <v>459281</v>
      </c>
      <c r="B379">
        <v>4</v>
      </c>
      <c r="C379">
        <v>1</v>
      </c>
      <c r="D379">
        <v>4</v>
      </c>
      <c r="E379">
        <v>4</v>
      </c>
    </row>
    <row r="380" spans="1:5" x14ac:dyDescent="0.25">
      <c r="A380" s="59">
        <v>459181</v>
      </c>
      <c r="B380">
        <v>4</v>
      </c>
      <c r="C380">
        <v>1</v>
      </c>
      <c r="D380">
        <v>4</v>
      </c>
      <c r="E380">
        <v>4</v>
      </c>
    </row>
    <row r="381" spans="1:5" x14ac:dyDescent="0.25">
      <c r="A381" s="59">
        <v>459206</v>
      </c>
      <c r="B381">
        <v>4</v>
      </c>
      <c r="C381">
        <v>1</v>
      </c>
      <c r="D381">
        <v>4</v>
      </c>
      <c r="E381">
        <v>4</v>
      </c>
    </row>
    <row r="382" spans="1:5" x14ac:dyDescent="0.25">
      <c r="A382" s="59">
        <v>459198</v>
      </c>
      <c r="B382">
        <v>4</v>
      </c>
      <c r="C382">
        <v>1</v>
      </c>
      <c r="D382">
        <v>4</v>
      </c>
      <c r="E382">
        <v>4</v>
      </c>
    </row>
    <row r="383" spans="1:5" x14ac:dyDescent="0.25">
      <c r="A383" s="59">
        <v>459079</v>
      </c>
      <c r="B383">
        <v>4</v>
      </c>
      <c r="C383">
        <v>1</v>
      </c>
      <c r="D383">
        <v>4</v>
      </c>
      <c r="E383">
        <v>4</v>
      </c>
    </row>
    <row r="384" spans="1:5" x14ac:dyDescent="0.25">
      <c r="A384" s="59">
        <v>459216</v>
      </c>
      <c r="B384">
        <v>4</v>
      </c>
      <c r="C384">
        <v>1</v>
      </c>
      <c r="D384">
        <v>4</v>
      </c>
      <c r="E384">
        <v>4</v>
      </c>
    </row>
    <row r="385" spans="1:5" x14ac:dyDescent="0.25">
      <c r="A385" s="59">
        <v>459199</v>
      </c>
      <c r="B385">
        <v>4</v>
      </c>
      <c r="C385">
        <v>1</v>
      </c>
      <c r="D385">
        <v>4</v>
      </c>
      <c r="E385">
        <v>4</v>
      </c>
    </row>
    <row r="386" spans="1:5" x14ac:dyDescent="0.25">
      <c r="A386" s="59">
        <v>458952</v>
      </c>
      <c r="B386">
        <v>3</v>
      </c>
      <c r="C386">
        <v>1</v>
      </c>
      <c r="D386">
        <v>3</v>
      </c>
      <c r="E386">
        <v>3</v>
      </c>
    </row>
    <row r="387" spans="1:5" x14ac:dyDescent="0.25">
      <c r="A387" s="59">
        <v>459121</v>
      </c>
      <c r="B387">
        <v>3</v>
      </c>
      <c r="C387">
        <v>1</v>
      </c>
      <c r="D387">
        <v>3</v>
      </c>
      <c r="E387">
        <v>3</v>
      </c>
    </row>
    <row r="388" spans="1:5" x14ac:dyDescent="0.25">
      <c r="A388" s="59">
        <v>459184</v>
      </c>
      <c r="B388">
        <v>3</v>
      </c>
      <c r="C388">
        <v>1</v>
      </c>
      <c r="D388">
        <v>3</v>
      </c>
      <c r="E388">
        <v>3</v>
      </c>
    </row>
    <row r="389" spans="1:5" x14ac:dyDescent="0.25">
      <c r="A389" s="59">
        <v>459169</v>
      </c>
      <c r="B389">
        <v>3</v>
      </c>
      <c r="C389">
        <v>1</v>
      </c>
      <c r="D389">
        <v>3</v>
      </c>
      <c r="E389">
        <v>3</v>
      </c>
    </row>
    <row r="390" spans="1:5" x14ac:dyDescent="0.25">
      <c r="A390" s="59">
        <v>459205</v>
      </c>
      <c r="B390">
        <v>3</v>
      </c>
      <c r="C390">
        <v>1</v>
      </c>
      <c r="D390">
        <v>3</v>
      </c>
      <c r="E390">
        <v>3</v>
      </c>
    </row>
    <row r="391" spans="1:5" x14ac:dyDescent="0.25">
      <c r="A391" s="59">
        <v>459204</v>
      </c>
      <c r="B391">
        <v>3</v>
      </c>
      <c r="C391">
        <v>1</v>
      </c>
      <c r="D391">
        <v>3</v>
      </c>
      <c r="E391">
        <v>3</v>
      </c>
    </row>
    <row r="392" spans="1:5" x14ac:dyDescent="0.25">
      <c r="A392" s="59">
        <v>459107</v>
      </c>
      <c r="B392">
        <v>3</v>
      </c>
      <c r="C392">
        <v>1</v>
      </c>
      <c r="D392">
        <v>3</v>
      </c>
      <c r="E392">
        <v>3</v>
      </c>
    </row>
    <row r="393" spans="1:5" x14ac:dyDescent="0.25">
      <c r="A393" s="59">
        <v>459194</v>
      </c>
      <c r="B393">
        <v>2</v>
      </c>
      <c r="C393">
        <v>1</v>
      </c>
      <c r="D393">
        <v>2</v>
      </c>
      <c r="E393">
        <v>2</v>
      </c>
    </row>
    <row r="394" spans="1:5" x14ac:dyDescent="0.25">
      <c r="A394" s="59">
        <v>459185</v>
      </c>
      <c r="B394">
        <v>2</v>
      </c>
      <c r="C394">
        <v>1</v>
      </c>
      <c r="D394">
        <v>2</v>
      </c>
      <c r="E394">
        <v>2</v>
      </c>
    </row>
    <row r="395" spans="1:5" x14ac:dyDescent="0.25">
      <c r="A395" s="57" t="s">
        <v>53</v>
      </c>
      <c r="B395">
        <v>1.8571428571428572</v>
      </c>
      <c r="C395">
        <v>14</v>
      </c>
      <c r="D395">
        <v>3</v>
      </c>
      <c r="E395">
        <v>0</v>
      </c>
    </row>
    <row r="396" spans="1:5" x14ac:dyDescent="0.25">
      <c r="A396" s="58" t="s">
        <v>2938</v>
      </c>
      <c r="B396">
        <v>1.5</v>
      </c>
      <c r="C396">
        <v>4</v>
      </c>
      <c r="D396">
        <v>2</v>
      </c>
      <c r="E396">
        <v>1</v>
      </c>
    </row>
    <row r="397" spans="1:5" x14ac:dyDescent="0.25">
      <c r="A397" s="59" t="s">
        <v>4243</v>
      </c>
      <c r="B397">
        <v>2</v>
      </c>
      <c r="C397">
        <v>1</v>
      </c>
      <c r="D397">
        <v>2</v>
      </c>
      <c r="E397">
        <v>2</v>
      </c>
    </row>
    <row r="398" spans="1:5" x14ac:dyDescent="0.25">
      <c r="A398" s="59" t="s">
        <v>4245</v>
      </c>
      <c r="B398">
        <v>2</v>
      </c>
      <c r="C398">
        <v>1</v>
      </c>
      <c r="D398">
        <v>2</v>
      </c>
      <c r="E398">
        <v>2</v>
      </c>
    </row>
    <row r="399" spans="1:5" x14ac:dyDescent="0.25">
      <c r="A399" s="59" t="s">
        <v>4258</v>
      </c>
      <c r="B399">
        <v>1</v>
      </c>
      <c r="C399">
        <v>1</v>
      </c>
      <c r="D399">
        <v>1</v>
      </c>
      <c r="E399">
        <v>1</v>
      </c>
    </row>
    <row r="400" spans="1:5" x14ac:dyDescent="0.25">
      <c r="A400" s="59" t="s">
        <v>4257</v>
      </c>
      <c r="B400">
        <v>1</v>
      </c>
      <c r="C400">
        <v>1</v>
      </c>
      <c r="D400">
        <v>1</v>
      </c>
      <c r="E400">
        <v>1</v>
      </c>
    </row>
    <row r="401" spans="1:5" x14ac:dyDescent="0.25">
      <c r="A401" s="58" t="s">
        <v>4011</v>
      </c>
      <c r="B401">
        <v>2</v>
      </c>
      <c r="C401">
        <v>10</v>
      </c>
      <c r="D401">
        <v>3</v>
      </c>
      <c r="E401">
        <v>0</v>
      </c>
    </row>
    <row r="402" spans="1:5" x14ac:dyDescent="0.25">
      <c r="A402" s="59" t="s">
        <v>4233</v>
      </c>
      <c r="B402">
        <v>3</v>
      </c>
      <c r="C402">
        <v>1</v>
      </c>
      <c r="D402">
        <v>3</v>
      </c>
      <c r="E402">
        <v>3</v>
      </c>
    </row>
    <row r="403" spans="1:5" x14ac:dyDescent="0.25">
      <c r="A403" s="59" t="s">
        <v>4234</v>
      </c>
      <c r="B403">
        <v>3</v>
      </c>
      <c r="C403">
        <v>1</v>
      </c>
      <c r="D403">
        <v>3</v>
      </c>
      <c r="E403">
        <v>3</v>
      </c>
    </row>
    <row r="404" spans="1:5" x14ac:dyDescent="0.25">
      <c r="A404" s="59" t="s">
        <v>4235</v>
      </c>
      <c r="B404">
        <v>3</v>
      </c>
      <c r="C404">
        <v>1</v>
      </c>
      <c r="D404">
        <v>3</v>
      </c>
      <c r="E404">
        <v>3</v>
      </c>
    </row>
    <row r="405" spans="1:5" x14ac:dyDescent="0.25">
      <c r="A405" s="59" t="s">
        <v>4244</v>
      </c>
      <c r="B405">
        <v>2</v>
      </c>
      <c r="C405">
        <v>1</v>
      </c>
      <c r="D405">
        <v>2</v>
      </c>
      <c r="E405">
        <v>2</v>
      </c>
    </row>
    <row r="406" spans="1:5" x14ac:dyDescent="0.25">
      <c r="A406" s="59" t="s">
        <v>4239</v>
      </c>
      <c r="B406">
        <v>2</v>
      </c>
      <c r="C406">
        <v>1</v>
      </c>
      <c r="D406">
        <v>2</v>
      </c>
      <c r="E406">
        <v>2</v>
      </c>
    </row>
    <row r="407" spans="1:5" x14ac:dyDescent="0.25">
      <c r="A407" s="59" t="s">
        <v>4247</v>
      </c>
      <c r="B407">
        <v>2</v>
      </c>
      <c r="C407">
        <v>1</v>
      </c>
      <c r="D407">
        <v>2</v>
      </c>
      <c r="E407">
        <v>2</v>
      </c>
    </row>
    <row r="408" spans="1:5" x14ac:dyDescent="0.25">
      <c r="A408" s="59" t="s">
        <v>4238</v>
      </c>
      <c r="B408">
        <v>2</v>
      </c>
      <c r="C408">
        <v>1</v>
      </c>
      <c r="D408">
        <v>2</v>
      </c>
      <c r="E408">
        <v>2</v>
      </c>
    </row>
    <row r="409" spans="1:5" x14ac:dyDescent="0.25">
      <c r="A409" s="59" t="s">
        <v>4236</v>
      </c>
      <c r="B409">
        <v>2</v>
      </c>
      <c r="C409">
        <v>1</v>
      </c>
      <c r="D409">
        <v>2</v>
      </c>
      <c r="E409">
        <v>2</v>
      </c>
    </row>
    <row r="410" spans="1:5" x14ac:dyDescent="0.25">
      <c r="A410" s="59">
        <v>50009945</v>
      </c>
      <c r="B410">
        <v>1</v>
      </c>
      <c r="C410">
        <v>1</v>
      </c>
      <c r="D410">
        <v>1</v>
      </c>
      <c r="E410">
        <v>1</v>
      </c>
    </row>
    <row r="411" spans="1:5" x14ac:dyDescent="0.25">
      <c r="A411" s="59" t="s">
        <v>4046</v>
      </c>
      <c r="B411">
        <v>0</v>
      </c>
      <c r="C411">
        <v>1</v>
      </c>
      <c r="D411">
        <v>0</v>
      </c>
      <c r="E411">
        <v>0</v>
      </c>
    </row>
    <row r="412" spans="1:5" x14ac:dyDescent="0.25">
      <c r="A412" s="57" t="s">
        <v>55</v>
      </c>
      <c r="B412">
        <v>27.75</v>
      </c>
      <c r="C412">
        <v>4</v>
      </c>
      <c r="D412">
        <v>36</v>
      </c>
      <c r="E412">
        <v>4</v>
      </c>
    </row>
    <row r="413" spans="1:5" x14ac:dyDescent="0.25">
      <c r="A413" s="58" t="s">
        <v>2938</v>
      </c>
      <c r="B413">
        <v>4</v>
      </c>
      <c r="C413">
        <v>1</v>
      </c>
      <c r="D413">
        <v>4</v>
      </c>
      <c r="E413">
        <v>4</v>
      </c>
    </row>
    <row r="414" spans="1:5" x14ac:dyDescent="0.25">
      <c r="A414" s="59" t="s">
        <v>4246</v>
      </c>
      <c r="B414">
        <v>4</v>
      </c>
      <c r="C414">
        <v>1</v>
      </c>
      <c r="D414">
        <v>4</v>
      </c>
      <c r="E414">
        <v>4</v>
      </c>
    </row>
    <row r="415" spans="1:5" x14ac:dyDescent="0.25">
      <c r="A415" s="58" t="s">
        <v>4011</v>
      </c>
      <c r="B415">
        <v>35.666666666666664</v>
      </c>
      <c r="C415">
        <v>3</v>
      </c>
      <c r="D415">
        <v>36</v>
      </c>
      <c r="E415">
        <v>35</v>
      </c>
    </row>
    <row r="416" spans="1:5" x14ac:dyDescent="0.25">
      <c r="A416" s="59" t="s">
        <v>4006</v>
      </c>
      <c r="B416">
        <v>36</v>
      </c>
      <c r="C416">
        <v>1</v>
      </c>
      <c r="D416">
        <v>36</v>
      </c>
      <c r="E416">
        <v>36</v>
      </c>
    </row>
    <row r="417" spans="1:5" x14ac:dyDescent="0.25">
      <c r="A417" s="59" t="s">
        <v>4007</v>
      </c>
      <c r="B417">
        <v>36</v>
      </c>
      <c r="C417">
        <v>1</v>
      </c>
      <c r="D417">
        <v>36</v>
      </c>
      <c r="E417">
        <v>36</v>
      </c>
    </row>
    <row r="418" spans="1:5" x14ac:dyDescent="0.25">
      <c r="A418" s="59" t="s">
        <v>4015</v>
      </c>
      <c r="B418">
        <v>35</v>
      </c>
      <c r="C418">
        <v>1</v>
      </c>
      <c r="D418">
        <v>35</v>
      </c>
      <c r="E418">
        <v>35</v>
      </c>
    </row>
    <row r="419" spans="1:5" x14ac:dyDescent="0.25">
      <c r="A419" s="57" t="s">
        <v>3752</v>
      </c>
      <c r="B419">
        <v>0.66666666666666663</v>
      </c>
      <c r="C419">
        <v>3</v>
      </c>
      <c r="D419">
        <v>1</v>
      </c>
      <c r="E419">
        <v>0</v>
      </c>
    </row>
    <row r="420" spans="1:5" x14ac:dyDescent="0.25">
      <c r="A420" s="58" t="s">
        <v>4011</v>
      </c>
      <c r="B420">
        <v>0.66666666666666663</v>
      </c>
      <c r="C420">
        <v>3</v>
      </c>
      <c r="D420">
        <v>1</v>
      </c>
      <c r="E420">
        <v>0</v>
      </c>
    </row>
    <row r="421" spans="1:5" x14ac:dyDescent="0.25">
      <c r="A421" s="59" t="s">
        <v>4260</v>
      </c>
      <c r="B421">
        <v>1</v>
      </c>
      <c r="C421">
        <v>2</v>
      </c>
      <c r="D421">
        <v>1</v>
      </c>
      <c r="E421">
        <v>1</v>
      </c>
    </row>
    <row r="422" spans="1:5" x14ac:dyDescent="0.25">
      <c r="A422" s="59" t="s">
        <v>4249</v>
      </c>
      <c r="B422">
        <v>0</v>
      </c>
      <c r="C422">
        <v>1</v>
      </c>
      <c r="D422">
        <v>0</v>
      </c>
      <c r="E422">
        <v>0</v>
      </c>
    </row>
    <row r="423" spans="1:5" x14ac:dyDescent="0.25">
      <c r="A423" s="26">
        <v>14</v>
      </c>
      <c r="B423">
        <v>5.6792452830188678</v>
      </c>
      <c r="C423">
        <v>53</v>
      </c>
      <c r="D423">
        <v>44</v>
      </c>
      <c r="E423">
        <v>0</v>
      </c>
    </row>
    <row r="424" spans="1:5" x14ac:dyDescent="0.25">
      <c r="A424" s="57" t="s">
        <v>41</v>
      </c>
      <c r="B424">
        <v>14.923076923076923</v>
      </c>
      <c r="C424">
        <v>13</v>
      </c>
      <c r="D424">
        <v>44</v>
      </c>
      <c r="E424">
        <v>5</v>
      </c>
    </row>
    <row r="425" spans="1:5" x14ac:dyDescent="0.25">
      <c r="A425" s="57" t="s">
        <v>42</v>
      </c>
      <c r="B425">
        <v>2.6842105263157894</v>
      </c>
      <c r="C425">
        <v>19</v>
      </c>
      <c r="D425">
        <v>6</v>
      </c>
      <c r="E425">
        <v>1</v>
      </c>
    </row>
    <row r="426" spans="1:5" x14ac:dyDescent="0.25">
      <c r="A426" s="58" t="s">
        <v>4011</v>
      </c>
      <c r="B426">
        <v>2.6842105263157894</v>
      </c>
      <c r="C426">
        <v>19</v>
      </c>
      <c r="D426">
        <v>6</v>
      </c>
      <c r="E426">
        <v>1</v>
      </c>
    </row>
    <row r="427" spans="1:5" x14ac:dyDescent="0.25">
      <c r="A427" s="59">
        <v>459168</v>
      </c>
      <c r="B427">
        <v>6</v>
      </c>
      <c r="C427">
        <v>1</v>
      </c>
      <c r="D427">
        <v>6</v>
      </c>
      <c r="E427">
        <v>6</v>
      </c>
    </row>
    <row r="428" spans="1:5" x14ac:dyDescent="0.25">
      <c r="A428" s="59">
        <v>459133</v>
      </c>
      <c r="B428">
        <v>5</v>
      </c>
      <c r="C428">
        <v>1</v>
      </c>
      <c r="D428">
        <v>5</v>
      </c>
      <c r="E428">
        <v>5</v>
      </c>
    </row>
    <row r="429" spans="1:5" x14ac:dyDescent="0.25">
      <c r="A429" s="59">
        <v>459195</v>
      </c>
      <c r="B429">
        <v>5</v>
      </c>
      <c r="C429">
        <v>1</v>
      </c>
      <c r="D429">
        <v>5</v>
      </c>
      <c r="E429">
        <v>5</v>
      </c>
    </row>
    <row r="430" spans="1:5" x14ac:dyDescent="0.25">
      <c r="A430" s="59">
        <v>459201</v>
      </c>
      <c r="B430">
        <v>5</v>
      </c>
      <c r="C430">
        <v>1</v>
      </c>
      <c r="D430">
        <v>5</v>
      </c>
      <c r="E430">
        <v>5</v>
      </c>
    </row>
    <row r="431" spans="1:5" x14ac:dyDescent="0.25">
      <c r="A431" s="59">
        <v>459202</v>
      </c>
      <c r="B431">
        <v>3</v>
      </c>
      <c r="C431">
        <v>1</v>
      </c>
      <c r="D431">
        <v>3</v>
      </c>
      <c r="E431">
        <v>3</v>
      </c>
    </row>
    <row r="432" spans="1:5" x14ac:dyDescent="0.25">
      <c r="A432" s="59">
        <v>459212</v>
      </c>
      <c r="B432">
        <v>3</v>
      </c>
      <c r="C432">
        <v>1</v>
      </c>
      <c r="D432">
        <v>3</v>
      </c>
      <c r="E432">
        <v>3</v>
      </c>
    </row>
    <row r="433" spans="1:5" x14ac:dyDescent="0.25">
      <c r="A433" s="59">
        <v>459222</v>
      </c>
      <c r="B433">
        <v>2</v>
      </c>
      <c r="C433">
        <v>1</v>
      </c>
      <c r="D433">
        <v>2</v>
      </c>
      <c r="E433">
        <v>2</v>
      </c>
    </row>
    <row r="434" spans="1:5" x14ac:dyDescent="0.25">
      <c r="A434" s="59">
        <v>459084</v>
      </c>
      <c r="B434">
        <v>2</v>
      </c>
      <c r="C434">
        <v>1</v>
      </c>
      <c r="D434">
        <v>2</v>
      </c>
      <c r="E434">
        <v>2</v>
      </c>
    </row>
    <row r="435" spans="1:5" x14ac:dyDescent="0.25">
      <c r="A435" s="59">
        <v>459228</v>
      </c>
      <c r="B435">
        <v>2</v>
      </c>
      <c r="C435">
        <v>1</v>
      </c>
      <c r="D435">
        <v>2</v>
      </c>
      <c r="E435">
        <v>2</v>
      </c>
    </row>
    <row r="436" spans="1:5" x14ac:dyDescent="0.25">
      <c r="A436" s="59">
        <v>459236</v>
      </c>
      <c r="B436">
        <v>2</v>
      </c>
      <c r="C436">
        <v>1</v>
      </c>
      <c r="D436">
        <v>2</v>
      </c>
      <c r="E436">
        <v>2</v>
      </c>
    </row>
    <row r="437" spans="1:5" x14ac:dyDescent="0.25">
      <c r="A437" s="59">
        <v>459276</v>
      </c>
      <c r="B437">
        <v>2</v>
      </c>
      <c r="C437">
        <v>1</v>
      </c>
      <c r="D437">
        <v>2</v>
      </c>
      <c r="E437">
        <v>2</v>
      </c>
    </row>
    <row r="438" spans="1:5" x14ac:dyDescent="0.25">
      <c r="A438" s="59">
        <v>459229</v>
      </c>
      <c r="B438">
        <v>2</v>
      </c>
      <c r="C438">
        <v>1</v>
      </c>
      <c r="D438">
        <v>2</v>
      </c>
      <c r="E438">
        <v>2</v>
      </c>
    </row>
    <row r="439" spans="1:5" x14ac:dyDescent="0.25">
      <c r="A439" s="59">
        <v>459237</v>
      </c>
      <c r="B439">
        <v>2</v>
      </c>
      <c r="C439">
        <v>2</v>
      </c>
      <c r="D439">
        <v>2</v>
      </c>
      <c r="E439">
        <v>2</v>
      </c>
    </row>
    <row r="440" spans="1:5" x14ac:dyDescent="0.25">
      <c r="A440" s="59">
        <v>459234</v>
      </c>
      <c r="B440">
        <v>2</v>
      </c>
      <c r="C440">
        <v>1</v>
      </c>
      <c r="D440">
        <v>2</v>
      </c>
      <c r="E440">
        <v>2</v>
      </c>
    </row>
    <row r="441" spans="1:5" x14ac:dyDescent="0.25">
      <c r="A441" s="59">
        <v>459235</v>
      </c>
      <c r="B441">
        <v>2</v>
      </c>
      <c r="C441">
        <v>1</v>
      </c>
      <c r="D441">
        <v>2</v>
      </c>
      <c r="E441">
        <v>2</v>
      </c>
    </row>
    <row r="442" spans="1:5" x14ac:dyDescent="0.25">
      <c r="A442" s="59">
        <v>459210</v>
      </c>
      <c r="B442">
        <v>2</v>
      </c>
      <c r="C442">
        <v>1</v>
      </c>
      <c r="D442">
        <v>2</v>
      </c>
      <c r="E442">
        <v>2</v>
      </c>
    </row>
    <row r="443" spans="1:5" x14ac:dyDescent="0.25">
      <c r="A443" s="59">
        <v>459211</v>
      </c>
      <c r="B443">
        <v>1</v>
      </c>
      <c r="C443">
        <v>1</v>
      </c>
      <c r="D443">
        <v>1</v>
      </c>
      <c r="E443">
        <v>1</v>
      </c>
    </row>
    <row r="444" spans="1:5" x14ac:dyDescent="0.25">
      <c r="A444" s="59">
        <v>459200</v>
      </c>
      <c r="B444">
        <v>1</v>
      </c>
      <c r="C444">
        <v>1</v>
      </c>
      <c r="D444">
        <v>1</v>
      </c>
      <c r="E444">
        <v>1</v>
      </c>
    </row>
    <row r="445" spans="1:5" x14ac:dyDescent="0.25">
      <c r="A445" s="57" t="s">
        <v>53</v>
      </c>
      <c r="B445">
        <v>2</v>
      </c>
      <c r="C445">
        <v>16</v>
      </c>
      <c r="D445">
        <v>10</v>
      </c>
      <c r="E445">
        <v>0</v>
      </c>
    </row>
    <row r="446" spans="1:5" x14ac:dyDescent="0.25">
      <c r="A446" s="58" t="s">
        <v>2938</v>
      </c>
      <c r="B446">
        <v>2.4444444444444446</v>
      </c>
      <c r="C446">
        <v>9</v>
      </c>
      <c r="D446">
        <v>10</v>
      </c>
      <c r="E446">
        <v>1</v>
      </c>
    </row>
    <row r="447" spans="1:5" x14ac:dyDescent="0.25">
      <c r="A447" s="59" t="s">
        <v>4241</v>
      </c>
      <c r="B447">
        <v>10</v>
      </c>
      <c r="C447">
        <v>1</v>
      </c>
      <c r="D447">
        <v>10</v>
      </c>
      <c r="E447">
        <v>10</v>
      </c>
    </row>
    <row r="448" spans="1:5" x14ac:dyDescent="0.25">
      <c r="A448" s="59" t="s">
        <v>4261</v>
      </c>
      <c r="B448">
        <v>2</v>
      </c>
      <c r="C448">
        <v>1</v>
      </c>
      <c r="D448">
        <v>2</v>
      </c>
      <c r="E448">
        <v>2</v>
      </c>
    </row>
    <row r="449" spans="1:5" x14ac:dyDescent="0.25">
      <c r="A449" s="59" t="s">
        <v>4284</v>
      </c>
      <c r="B449">
        <v>2</v>
      </c>
      <c r="C449">
        <v>1</v>
      </c>
      <c r="D449">
        <v>2</v>
      </c>
      <c r="E449">
        <v>2</v>
      </c>
    </row>
    <row r="450" spans="1:5" x14ac:dyDescent="0.25">
      <c r="A450" s="59" t="s">
        <v>4264</v>
      </c>
      <c r="B450">
        <v>2</v>
      </c>
      <c r="C450">
        <v>1</v>
      </c>
      <c r="D450">
        <v>2</v>
      </c>
      <c r="E450">
        <v>2</v>
      </c>
    </row>
    <row r="451" spans="1:5" x14ac:dyDescent="0.25">
      <c r="A451" s="59" t="s">
        <v>4262</v>
      </c>
      <c r="B451">
        <v>2</v>
      </c>
      <c r="C451">
        <v>1</v>
      </c>
      <c r="D451">
        <v>2</v>
      </c>
      <c r="E451">
        <v>2</v>
      </c>
    </row>
    <row r="452" spans="1:5" x14ac:dyDescent="0.25">
      <c r="A452" s="59" t="s">
        <v>4269</v>
      </c>
      <c r="B452">
        <v>1</v>
      </c>
      <c r="C452">
        <v>1</v>
      </c>
      <c r="D452">
        <v>1</v>
      </c>
      <c r="E452">
        <v>1</v>
      </c>
    </row>
    <row r="453" spans="1:5" x14ac:dyDescent="0.25">
      <c r="A453" s="59" t="s">
        <v>4290</v>
      </c>
      <c r="B453">
        <v>1</v>
      </c>
      <c r="C453">
        <v>1</v>
      </c>
      <c r="D453">
        <v>1</v>
      </c>
      <c r="E453">
        <v>1</v>
      </c>
    </row>
    <row r="454" spans="1:5" x14ac:dyDescent="0.25">
      <c r="A454" s="59" t="s">
        <v>4291</v>
      </c>
      <c r="B454">
        <v>1</v>
      </c>
      <c r="C454">
        <v>1</v>
      </c>
      <c r="D454">
        <v>1</v>
      </c>
      <c r="E454">
        <v>1</v>
      </c>
    </row>
    <row r="455" spans="1:5" x14ac:dyDescent="0.25">
      <c r="A455" s="59" t="s">
        <v>4268</v>
      </c>
      <c r="B455">
        <v>1</v>
      </c>
      <c r="C455">
        <v>1</v>
      </c>
      <c r="D455">
        <v>1</v>
      </c>
      <c r="E455">
        <v>1</v>
      </c>
    </row>
    <row r="456" spans="1:5" x14ac:dyDescent="0.25">
      <c r="A456" s="58" t="s">
        <v>4011</v>
      </c>
      <c r="B456">
        <v>1.4285714285714286</v>
      </c>
      <c r="C456">
        <v>7</v>
      </c>
      <c r="D456">
        <v>3</v>
      </c>
      <c r="E456">
        <v>0</v>
      </c>
    </row>
    <row r="457" spans="1:5" x14ac:dyDescent="0.25">
      <c r="A457" s="59" t="s">
        <v>4279</v>
      </c>
      <c r="B457">
        <v>3</v>
      </c>
      <c r="C457">
        <v>1</v>
      </c>
      <c r="D457">
        <v>3</v>
      </c>
      <c r="E457">
        <v>3</v>
      </c>
    </row>
    <row r="458" spans="1:5" x14ac:dyDescent="0.25">
      <c r="A458" s="59" t="s">
        <v>4250</v>
      </c>
      <c r="B458">
        <v>3</v>
      </c>
      <c r="C458">
        <v>1</v>
      </c>
      <c r="D458">
        <v>3</v>
      </c>
      <c r="E458">
        <v>3</v>
      </c>
    </row>
    <row r="459" spans="1:5" x14ac:dyDescent="0.25">
      <c r="A459" s="59" t="s">
        <v>4263</v>
      </c>
      <c r="B459">
        <v>2</v>
      </c>
      <c r="C459">
        <v>1</v>
      </c>
      <c r="D459">
        <v>2</v>
      </c>
      <c r="E459">
        <v>2</v>
      </c>
    </row>
    <row r="460" spans="1:5" x14ac:dyDescent="0.25">
      <c r="A460" s="59" t="s">
        <v>4280</v>
      </c>
      <c r="B460">
        <v>1</v>
      </c>
      <c r="C460">
        <v>1</v>
      </c>
      <c r="D460">
        <v>1</v>
      </c>
      <c r="E460">
        <v>1</v>
      </c>
    </row>
    <row r="461" spans="1:5" x14ac:dyDescent="0.25">
      <c r="A461" s="59" t="s">
        <v>4270</v>
      </c>
      <c r="B461">
        <v>1</v>
      </c>
      <c r="C461">
        <v>1</v>
      </c>
      <c r="D461">
        <v>1</v>
      </c>
      <c r="E461">
        <v>1</v>
      </c>
    </row>
    <row r="462" spans="1:5" x14ac:dyDescent="0.25">
      <c r="A462" s="59" t="s">
        <v>4281</v>
      </c>
      <c r="B462">
        <v>0</v>
      </c>
      <c r="C462">
        <v>1</v>
      </c>
      <c r="D462">
        <v>0</v>
      </c>
      <c r="E462">
        <v>0</v>
      </c>
    </row>
    <row r="463" spans="1:5" x14ac:dyDescent="0.25">
      <c r="A463" s="59" t="s">
        <v>4144</v>
      </c>
      <c r="B463">
        <v>0</v>
      </c>
      <c r="C463">
        <v>1</v>
      </c>
      <c r="D463">
        <v>0</v>
      </c>
      <c r="E463">
        <v>0</v>
      </c>
    </row>
    <row r="464" spans="1:5" x14ac:dyDescent="0.25">
      <c r="A464" s="57" t="s">
        <v>55</v>
      </c>
      <c r="B464">
        <v>5.75</v>
      </c>
      <c r="C464">
        <v>4</v>
      </c>
      <c r="D464">
        <v>7</v>
      </c>
      <c r="E464">
        <v>4</v>
      </c>
    </row>
    <row r="465" spans="1:5" x14ac:dyDescent="0.25">
      <c r="A465" s="58" t="s">
        <v>2938</v>
      </c>
      <c r="B465">
        <v>7</v>
      </c>
      <c r="C465">
        <v>2</v>
      </c>
      <c r="D465">
        <v>7</v>
      </c>
      <c r="E465">
        <v>7</v>
      </c>
    </row>
    <row r="466" spans="1:5" x14ac:dyDescent="0.25">
      <c r="A466" s="59" t="s">
        <v>4252</v>
      </c>
      <c r="B466">
        <v>7</v>
      </c>
      <c r="C466">
        <v>1</v>
      </c>
      <c r="D466">
        <v>7</v>
      </c>
      <c r="E466">
        <v>7</v>
      </c>
    </row>
    <row r="467" spans="1:5" x14ac:dyDescent="0.25">
      <c r="A467" s="59" t="s">
        <v>4251</v>
      </c>
      <c r="B467">
        <v>7</v>
      </c>
      <c r="C467">
        <v>1</v>
      </c>
      <c r="D467">
        <v>7</v>
      </c>
      <c r="E467">
        <v>7</v>
      </c>
    </row>
    <row r="468" spans="1:5" x14ac:dyDescent="0.25">
      <c r="A468" s="58" t="s">
        <v>4011</v>
      </c>
      <c r="B468">
        <v>4.5</v>
      </c>
      <c r="C468">
        <v>2</v>
      </c>
      <c r="D468">
        <v>5</v>
      </c>
      <c r="E468">
        <v>4</v>
      </c>
    </row>
    <row r="469" spans="1:5" x14ac:dyDescent="0.25">
      <c r="A469" s="59" t="s">
        <v>4254</v>
      </c>
      <c r="B469">
        <v>5</v>
      </c>
      <c r="C469">
        <v>1</v>
      </c>
      <c r="D469">
        <v>5</v>
      </c>
      <c r="E469">
        <v>5</v>
      </c>
    </row>
    <row r="470" spans="1:5" x14ac:dyDescent="0.25">
      <c r="A470" s="59" t="s">
        <v>4265</v>
      </c>
      <c r="B470">
        <v>4</v>
      </c>
      <c r="C470">
        <v>1</v>
      </c>
      <c r="D470">
        <v>4</v>
      </c>
      <c r="E470">
        <v>4</v>
      </c>
    </row>
    <row r="471" spans="1:5" x14ac:dyDescent="0.25">
      <c r="A471" s="57" t="s">
        <v>3752</v>
      </c>
      <c r="B471">
        <v>1</v>
      </c>
      <c r="C471">
        <v>1</v>
      </c>
      <c r="D471">
        <v>1</v>
      </c>
      <c r="E471">
        <v>1</v>
      </c>
    </row>
    <row r="472" spans="1:5" x14ac:dyDescent="0.25">
      <c r="A472" s="58" t="s">
        <v>4011</v>
      </c>
      <c r="B472">
        <v>1</v>
      </c>
      <c r="C472">
        <v>1</v>
      </c>
      <c r="D472">
        <v>1</v>
      </c>
      <c r="E472">
        <v>1</v>
      </c>
    </row>
    <row r="473" spans="1:5" x14ac:dyDescent="0.25">
      <c r="A473" s="59" t="s">
        <v>4289</v>
      </c>
      <c r="B473">
        <v>1</v>
      </c>
      <c r="C473">
        <v>1</v>
      </c>
      <c r="D473">
        <v>1</v>
      </c>
      <c r="E473">
        <v>1</v>
      </c>
    </row>
    <row r="474" spans="1:5" x14ac:dyDescent="0.25">
      <c r="A474" s="26">
        <v>15</v>
      </c>
      <c r="B474">
        <v>6.532258064516129</v>
      </c>
      <c r="C474">
        <v>62</v>
      </c>
      <c r="D474">
        <v>43</v>
      </c>
      <c r="E474">
        <v>0</v>
      </c>
    </row>
    <row r="475" spans="1:5" x14ac:dyDescent="0.25">
      <c r="A475" s="57" t="s">
        <v>41</v>
      </c>
      <c r="B475">
        <v>16.666666666666668</v>
      </c>
      <c r="C475">
        <v>9</v>
      </c>
      <c r="D475">
        <v>43</v>
      </c>
      <c r="E475">
        <v>3</v>
      </c>
    </row>
    <row r="476" spans="1:5" x14ac:dyDescent="0.25">
      <c r="A476" s="57" t="s">
        <v>42</v>
      </c>
      <c r="B476">
        <v>6.4347826086956523</v>
      </c>
      <c r="C476">
        <v>23</v>
      </c>
      <c r="D476">
        <v>30</v>
      </c>
      <c r="E476">
        <v>2</v>
      </c>
    </row>
    <row r="477" spans="1:5" x14ac:dyDescent="0.25">
      <c r="A477" s="58" t="s">
        <v>4011</v>
      </c>
      <c r="B477">
        <v>6.4347826086956523</v>
      </c>
      <c r="C477">
        <v>23</v>
      </c>
      <c r="D477">
        <v>30</v>
      </c>
      <c r="E477">
        <v>2</v>
      </c>
    </row>
    <row r="478" spans="1:5" x14ac:dyDescent="0.25">
      <c r="A478" s="59">
        <v>459156</v>
      </c>
      <c r="B478">
        <v>30</v>
      </c>
      <c r="C478">
        <v>1</v>
      </c>
      <c r="D478">
        <v>30</v>
      </c>
      <c r="E478">
        <v>30</v>
      </c>
    </row>
    <row r="479" spans="1:5" x14ac:dyDescent="0.25">
      <c r="A479" s="59">
        <v>459143</v>
      </c>
      <c r="B479">
        <v>23</v>
      </c>
      <c r="C479">
        <v>1</v>
      </c>
      <c r="D479">
        <v>23</v>
      </c>
      <c r="E479">
        <v>23</v>
      </c>
    </row>
    <row r="480" spans="1:5" x14ac:dyDescent="0.25">
      <c r="A480" s="59">
        <v>459127</v>
      </c>
      <c r="B480">
        <v>21</v>
      </c>
      <c r="C480">
        <v>1</v>
      </c>
      <c r="D480">
        <v>21</v>
      </c>
      <c r="E480">
        <v>21</v>
      </c>
    </row>
    <row r="481" spans="1:5" x14ac:dyDescent="0.25">
      <c r="A481" s="59">
        <v>459176</v>
      </c>
      <c r="B481">
        <v>8</v>
      </c>
      <c r="C481">
        <v>1</v>
      </c>
      <c r="D481">
        <v>8</v>
      </c>
      <c r="E481">
        <v>8</v>
      </c>
    </row>
    <row r="482" spans="1:5" x14ac:dyDescent="0.25">
      <c r="A482" s="59">
        <v>459214</v>
      </c>
      <c r="B482">
        <v>4</v>
      </c>
      <c r="C482">
        <v>1</v>
      </c>
      <c r="D482">
        <v>4</v>
      </c>
      <c r="E482">
        <v>4</v>
      </c>
    </row>
    <row r="483" spans="1:5" x14ac:dyDescent="0.25">
      <c r="A483" s="59">
        <v>459175</v>
      </c>
      <c r="B483">
        <v>4</v>
      </c>
      <c r="C483">
        <v>1</v>
      </c>
      <c r="D483">
        <v>4</v>
      </c>
      <c r="E483">
        <v>4</v>
      </c>
    </row>
    <row r="484" spans="1:5" x14ac:dyDescent="0.25">
      <c r="A484" s="59">
        <v>459251</v>
      </c>
      <c r="B484">
        <v>4</v>
      </c>
      <c r="C484">
        <v>1</v>
      </c>
      <c r="D484">
        <v>4</v>
      </c>
      <c r="E484">
        <v>4</v>
      </c>
    </row>
    <row r="485" spans="1:5" x14ac:dyDescent="0.25">
      <c r="A485" s="59">
        <v>459115</v>
      </c>
      <c r="B485">
        <v>4</v>
      </c>
      <c r="C485">
        <v>1</v>
      </c>
      <c r="D485">
        <v>4</v>
      </c>
      <c r="E485">
        <v>4</v>
      </c>
    </row>
    <row r="486" spans="1:5" x14ac:dyDescent="0.25">
      <c r="A486" s="59">
        <v>459223</v>
      </c>
      <c r="B486">
        <v>4</v>
      </c>
      <c r="C486">
        <v>1</v>
      </c>
      <c r="D486">
        <v>4</v>
      </c>
      <c r="E486">
        <v>4</v>
      </c>
    </row>
    <row r="487" spans="1:5" x14ac:dyDescent="0.25">
      <c r="A487" s="59">
        <v>459213</v>
      </c>
      <c r="B487">
        <v>4</v>
      </c>
      <c r="C487">
        <v>1</v>
      </c>
      <c r="D487">
        <v>4</v>
      </c>
      <c r="E487">
        <v>4</v>
      </c>
    </row>
    <row r="488" spans="1:5" x14ac:dyDescent="0.25">
      <c r="A488" s="59">
        <v>459230</v>
      </c>
      <c r="B488">
        <v>4</v>
      </c>
      <c r="C488">
        <v>1</v>
      </c>
      <c r="D488">
        <v>4</v>
      </c>
      <c r="E488">
        <v>4</v>
      </c>
    </row>
    <row r="489" spans="1:5" x14ac:dyDescent="0.25">
      <c r="A489" s="59">
        <v>459249</v>
      </c>
      <c r="B489">
        <v>4</v>
      </c>
      <c r="C489">
        <v>1</v>
      </c>
      <c r="D489">
        <v>4</v>
      </c>
      <c r="E489">
        <v>4</v>
      </c>
    </row>
    <row r="490" spans="1:5" x14ac:dyDescent="0.25">
      <c r="A490" s="59">
        <v>459180</v>
      </c>
      <c r="B490">
        <v>4</v>
      </c>
      <c r="C490">
        <v>1</v>
      </c>
      <c r="D490">
        <v>4</v>
      </c>
      <c r="E490">
        <v>4</v>
      </c>
    </row>
    <row r="491" spans="1:5" x14ac:dyDescent="0.25">
      <c r="A491" s="59">
        <v>459267</v>
      </c>
      <c r="B491">
        <v>4</v>
      </c>
      <c r="C491">
        <v>1</v>
      </c>
      <c r="D491">
        <v>4</v>
      </c>
      <c r="E491">
        <v>4</v>
      </c>
    </row>
    <row r="492" spans="1:5" x14ac:dyDescent="0.25">
      <c r="A492" s="59">
        <v>459225</v>
      </c>
      <c r="B492">
        <v>4</v>
      </c>
      <c r="C492">
        <v>1</v>
      </c>
      <c r="D492">
        <v>4</v>
      </c>
      <c r="E492">
        <v>4</v>
      </c>
    </row>
    <row r="493" spans="1:5" x14ac:dyDescent="0.25">
      <c r="A493" s="59">
        <v>459130</v>
      </c>
      <c r="B493">
        <v>3</v>
      </c>
      <c r="C493">
        <v>1</v>
      </c>
      <c r="D493">
        <v>3</v>
      </c>
      <c r="E493">
        <v>3</v>
      </c>
    </row>
    <row r="494" spans="1:5" x14ac:dyDescent="0.25">
      <c r="A494" s="59">
        <v>459219</v>
      </c>
      <c r="B494">
        <v>3</v>
      </c>
      <c r="C494">
        <v>1</v>
      </c>
      <c r="D494">
        <v>3</v>
      </c>
      <c r="E494">
        <v>3</v>
      </c>
    </row>
    <row r="495" spans="1:5" x14ac:dyDescent="0.25">
      <c r="A495" s="59">
        <v>459266</v>
      </c>
      <c r="B495">
        <v>3</v>
      </c>
      <c r="C495">
        <v>1</v>
      </c>
      <c r="D495">
        <v>3</v>
      </c>
      <c r="E495">
        <v>3</v>
      </c>
    </row>
    <row r="496" spans="1:5" x14ac:dyDescent="0.25">
      <c r="A496" s="59">
        <v>459132</v>
      </c>
      <c r="B496">
        <v>3</v>
      </c>
      <c r="C496">
        <v>1</v>
      </c>
      <c r="D496">
        <v>3</v>
      </c>
      <c r="E496">
        <v>3</v>
      </c>
    </row>
    <row r="497" spans="1:5" x14ac:dyDescent="0.25">
      <c r="A497" s="59">
        <v>459207</v>
      </c>
      <c r="B497">
        <v>3</v>
      </c>
      <c r="C497">
        <v>1</v>
      </c>
      <c r="D497">
        <v>3</v>
      </c>
      <c r="E497">
        <v>3</v>
      </c>
    </row>
    <row r="498" spans="1:5" x14ac:dyDescent="0.25">
      <c r="A498" s="59">
        <v>459131</v>
      </c>
      <c r="B498">
        <v>3</v>
      </c>
      <c r="C498">
        <v>1</v>
      </c>
      <c r="D498">
        <v>3</v>
      </c>
      <c r="E498">
        <v>3</v>
      </c>
    </row>
    <row r="499" spans="1:5" x14ac:dyDescent="0.25">
      <c r="A499" s="59">
        <v>459227</v>
      </c>
      <c r="B499">
        <v>2</v>
      </c>
      <c r="C499">
        <v>1</v>
      </c>
      <c r="D499">
        <v>2</v>
      </c>
      <c r="E499">
        <v>2</v>
      </c>
    </row>
    <row r="500" spans="1:5" x14ac:dyDescent="0.25">
      <c r="A500" s="59">
        <v>459191</v>
      </c>
      <c r="B500">
        <v>2</v>
      </c>
      <c r="C500">
        <v>1</v>
      </c>
      <c r="D500">
        <v>2</v>
      </c>
      <c r="E500">
        <v>2</v>
      </c>
    </row>
    <row r="501" spans="1:5" x14ac:dyDescent="0.25">
      <c r="A501" s="57" t="s">
        <v>141</v>
      </c>
      <c r="B501">
        <v>8.5</v>
      </c>
      <c r="C501">
        <v>2</v>
      </c>
      <c r="D501">
        <v>9</v>
      </c>
      <c r="E501">
        <v>8</v>
      </c>
    </row>
    <row r="502" spans="1:5" x14ac:dyDescent="0.25">
      <c r="A502" s="58" t="s">
        <v>4011</v>
      </c>
      <c r="B502">
        <v>8.5</v>
      </c>
      <c r="C502">
        <v>2</v>
      </c>
      <c r="D502">
        <v>9</v>
      </c>
      <c r="E502">
        <v>8</v>
      </c>
    </row>
    <row r="503" spans="1:5" x14ac:dyDescent="0.25">
      <c r="A503" s="59">
        <v>615500</v>
      </c>
      <c r="B503">
        <v>9</v>
      </c>
      <c r="C503">
        <v>1</v>
      </c>
      <c r="D503">
        <v>9</v>
      </c>
      <c r="E503">
        <v>9</v>
      </c>
    </row>
    <row r="504" spans="1:5" x14ac:dyDescent="0.25">
      <c r="A504" s="59">
        <v>615501</v>
      </c>
      <c r="B504">
        <v>8</v>
      </c>
      <c r="C504">
        <v>1</v>
      </c>
      <c r="D504">
        <v>8</v>
      </c>
      <c r="E504">
        <v>8</v>
      </c>
    </row>
    <row r="505" spans="1:5" x14ac:dyDescent="0.25">
      <c r="A505" s="57" t="s">
        <v>53</v>
      </c>
      <c r="B505">
        <v>2.96</v>
      </c>
      <c r="C505">
        <v>25</v>
      </c>
      <c r="D505">
        <v>8</v>
      </c>
      <c r="E505">
        <v>0</v>
      </c>
    </row>
    <row r="506" spans="1:5" x14ac:dyDescent="0.25">
      <c r="A506" s="58" t="s">
        <v>2938</v>
      </c>
      <c r="B506">
        <v>2</v>
      </c>
      <c r="C506">
        <v>6</v>
      </c>
      <c r="D506">
        <v>3</v>
      </c>
      <c r="E506">
        <v>0</v>
      </c>
    </row>
    <row r="507" spans="1:5" x14ac:dyDescent="0.25">
      <c r="A507" s="59" t="s">
        <v>4303</v>
      </c>
      <c r="B507">
        <v>3</v>
      </c>
      <c r="C507">
        <v>1</v>
      </c>
      <c r="D507">
        <v>3</v>
      </c>
      <c r="E507">
        <v>3</v>
      </c>
    </row>
    <row r="508" spans="1:5" x14ac:dyDescent="0.25">
      <c r="A508" s="59" t="s">
        <v>4307</v>
      </c>
      <c r="B508">
        <v>3</v>
      </c>
      <c r="C508">
        <v>1</v>
      </c>
      <c r="D508">
        <v>3</v>
      </c>
      <c r="E508">
        <v>3</v>
      </c>
    </row>
    <row r="509" spans="1:5" x14ac:dyDescent="0.25">
      <c r="A509" s="59" t="s">
        <v>4285</v>
      </c>
      <c r="B509">
        <v>2</v>
      </c>
      <c r="C509">
        <v>1</v>
      </c>
      <c r="D509">
        <v>2</v>
      </c>
      <c r="E509">
        <v>2</v>
      </c>
    </row>
    <row r="510" spans="1:5" x14ac:dyDescent="0.25">
      <c r="A510" s="59" t="s">
        <v>4310</v>
      </c>
      <c r="B510">
        <v>2</v>
      </c>
      <c r="C510">
        <v>1</v>
      </c>
      <c r="D510">
        <v>2</v>
      </c>
      <c r="E510">
        <v>2</v>
      </c>
    </row>
    <row r="511" spans="1:5" x14ac:dyDescent="0.25">
      <c r="A511" s="59" t="s">
        <v>4308</v>
      </c>
      <c r="B511">
        <v>2</v>
      </c>
      <c r="C511">
        <v>1</v>
      </c>
      <c r="D511">
        <v>2</v>
      </c>
      <c r="E511">
        <v>2</v>
      </c>
    </row>
    <row r="512" spans="1:5" x14ac:dyDescent="0.25">
      <c r="A512" s="59" t="s">
        <v>4314</v>
      </c>
      <c r="B512">
        <v>0</v>
      </c>
      <c r="C512">
        <v>1</v>
      </c>
      <c r="D512">
        <v>0</v>
      </c>
      <c r="E512">
        <v>0</v>
      </c>
    </row>
    <row r="513" spans="1:5" x14ac:dyDescent="0.25">
      <c r="A513" s="58" t="s">
        <v>4011</v>
      </c>
      <c r="B513">
        <v>3.263157894736842</v>
      </c>
      <c r="C513">
        <v>19</v>
      </c>
      <c r="D513">
        <v>8</v>
      </c>
      <c r="E513">
        <v>1</v>
      </c>
    </row>
    <row r="514" spans="1:5" x14ac:dyDescent="0.25">
      <c r="A514" s="59" t="s">
        <v>4266</v>
      </c>
      <c r="B514">
        <v>8</v>
      </c>
      <c r="C514">
        <v>1</v>
      </c>
      <c r="D514">
        <v>8</v>
      </c>
      <c r="E514">
        <v>8</v>
      </c>
    </row>
    <row r="515" spans="1:5" x14ac:dyDescent="0.25">
      <c r="A515" s="59" t="s">
        <v>4267</v>
      </c>
      <c r="B515">
        <v>8</v>
      </c>
      <c r="C515">
        <v>1</v>
      </c>
      <c r="D515">
        <v>8</v>
      </c>
      <c r="E515">
        <v>8</v>
      </c>
    </row>
    <row r="516" spans="1:5" x14ac:dyDescent="0.25">
      <c r="A516" s="59" t="s">
        <v>4273</v>
      </c>
      <c r="B516">
        <v>5</v>
      </c>
      <c r="C516">
        <v>1</v>
      </c>
      <c r="D516">
        <v>5</v>
      </c>
      <c r="E516">
        <v>5</v>
      </c>
    </row>
    <row r="517" spans="1:5" x14ac:dyDescent="0.25">
      <c r="A517" s="59" t="s">
        <v>4275</v>
      </c>
      <c r="B517">
        <v>5</v>
      </c>
      <c r="C517">
        <v>1</v>
      </c>
      <c r="D517">
        <v>5</v>
      </c>
      <c r="E517">
        <v>5</v>
      </c>
    </row>
    <row r="518" spans="1:5" x14ac:dyDescent="0.25">
      <c r="A518" s="59" t="s">
        <v>4276</v>
      </c>
      <c r="B518">
        <v>5</v>
      </c>
      <c r="C518">
        <v>1</v>
      </c>
      <c r="D518">
        <v>5</v>
      </c>
      <c r="E518">
        <v>5</v>
      </c>
    </row>
    <row r="519" spans="1:5" x14ac:dyDescent="0.25">
      <c r="A519" s="59" t="s">
        <v>4271</v>
      </c>
      <c r="B519">
        <v>5</v>
      </c>
      <c r="C519">
        <v>1</v>
      </c>
      <c r="D519">
        <v>5</v>
      </c>
      <c r="E519">
        <v>5</v>
      </c>
    </row>
    <row r="520" spans="1:5" x14ac:dyDescent="0.25">
      <c r="A520" s="59" t="s">
        <v>4272</v>
      </c>
      <c r="B520">
        <v>5</v>
      </c>
      <c r="C520">
        <v>1</v>
      </c>
      <c r="D520">
        <v>5</v>
      </c>
      <c r="E520">
        <v>5</v>
      </c>
    </row>
    <row r="521" spans="1:5" x14ac:dyDescent="0.25">
      <c r="A521" s="59" t="s">
        <v>4274</v>
      </c>
      <c r="B521">
        <v>5</v>
      </c>
      <c r="C521">
        <v>1</v>
      </c>
      <c r="D521">
        <v>5</v>
      </c>
      <c r="E521">
        <v>5</v>
      </c>
    </row>
    <row r="522" spans="1:5" x14ac:dyDescent="0.25">
      <c r="A522" s="59" t="s">
        <v>4304</v>
      </c>
      <c r="B522">
        <v>2</v>
      </c>
      <c r="C522">
        <v>1</v>
      </c>
      <c r="D522">
        <v>2</v>
      </c>
      <c r="E522">
        <v>2</v>
      </c>
    </row>
    <row r="523" spans="1:5" x14ac:dyDescent="0.25">
      <c r="A523" s="59" t="s">
        <v>4292</v>
      </c>
      <c r="B523">
        <v>2</v>
      </c>
      <c r="C523">
        <v>1</v>
      </c>
      <c r="D523">
        <v>2</v>
      </c>
      <c r="E523">
        <v>2</v>
      </c>
    </row>
    <row r="524" spans="1:5" x14ac:dyDescent="0.25">
      <c r="A524" s="59" t="s">
        <v>4286</v>
      </c>
      <c r="B524">
        <v>2</v>
      </c>
      <c r="C524">
        <v>1</v>
      </c>
      <c r="D524">
        <v>2</v>
      </c>
      <c r="E524">
        <v>2</v>
      </c>
    </row>
    <row r="525" spans="1:5" x14ac:dyDescent="0.25">
      <c r="A525" s="59" t="s">
        <v>4305</v>
      </c>
      <c r="B525">
        <v>2</v>
      </c>
      <c r="C525">
        <v>1</v>
      </c>
      <c r="D525">
        <v>2</v>
      </c>
      <c r="E525">
        <v>2</v>
      </c>
    </row>
    <row r="526" spans="1:5" x14ac:dyDescent="0.25">
      <c r="A526" s="59" t="s">
        <v>4287</v>
      </c>
      <c r="B526">
        <v>2</v>
      </c>
      <c r="C526">
        <v>1</v>
      </c>
      <c r="D526">
        <v>2</v>
      </c>
      <c r="E526">
        <v>2</v>
      </c>
    </row>
    <row r="527" spans="1:5" x14ac:dyDescent="0.25">
      <c r="A527" s="59" t="s">
        <v>4298</v>
      </c>
      <c r="B527">
        <v>1</v>
      </c>
      <c r="C527">
        <v>1</v>
      </c>
      <c r="D527">
        <v>1</v>
      </c>
      <c r="E527">
        <v>1</v>
      </c>
    </row>
    <row r="528" spans="1:5" x14ac:dyDescent="0.25">
      <c r="A528" s="59" t="s">
        <v>4306</v>
      </c>
      <c r="B528">
        <v>1</v>
      </c>
      <c r="C528">
        <v>1</v>
      </c>
      <c r="D528">
        <v>1</v>
      </c>
      <c r="E528">
        <v>1</v>
      </c>
    </row>
    <row r="529" spans="1:5" x14ac:dyDescent="0.25">
      <c r="A529" s="59" t="s">
        <v>4299</v>
      </c>
      <c r="B529">
        <v>1</v>
      </c>
      <c r="C529">
        <v>1</v>
      </c>
      <c r="D529">
        <v>1</v>
      </c>
      <c r="E529">
        <v>1</v>
      </c>
    </row>
    <row r="530" spans="1:5" x14ac:dyDescent="0.25">
      <c r="A530" s="59" t="s">
        <v>4301</v>
      </c>
      <c r="B530">
        <v>1</v>
      </c>
      <c r="C530">
        <v>1</v>
      </c>
      <c r="D530">
        <v>1</v>
      </c>
      <c r="E530">
        <v>1</v>
      </c>
    </row>
    <row r="531" spans="1:5" x14ac:dyDescent="0.25">
      <c r="A531" s="59" t="s">
        <v>4300</v>
      </c>
      <c r="B531">
        <v>1</v>
      </c>
      <c r="C531">
        <v>1</v>
      </c>
      <c r="D531">
        <v>1</v>
      </c>
      <c r="E531">
        <v>1</v>
      </c>
    </row>
    <row r="532" spans="1:5" x14ac:dyDescent="0.25">
      <c r="A532" s="59" t="s">
        <v>4302</v>
      </c>
      <c r="B532">
        <v>1</v>
      </c>
      <c r="C532">
        <v>1</v>
      </c>
      <c r="D532">
        <v>1</v>
      </c>
      <c r="E532">
        <v>1</v>
      </c>
    </row>
    <row r="533" spans="1:5" x14ac:dyDescent="0.25">
      <c r="A533" s="57" t="s">
        <v>55</v>
      </c>
      <c r="B533">
        <v>5.333333333333333</v>
      </c>
      <c r="C533">
        <v>3</v>
      </c>
      <c r="D533">
        <v>10</v>
      </c>
      <c r="E533">
        <v>2</v>
      </c>
    </row>
    <row r="534" spans="1:5" x14ac:dyDescent="0.25">
      <c r="A534" s="58" t="s">
        <v>2938</v>
      </c>
      <c r="B534">
        <v>2</v>
      </c>
      <c r="C534">
        <v>1</v>
      </c>
      <c r="D534">
        <v>2</v>
      </c>
      <c r="E534">
        <v>2</v>
      </c>
    </row>
    <row r="535" spans="1:5" x14ac:dyDescent="0.25">
      <c r="A535" s="59" t="s">
        <v>4288</v>
      </c>
      <c r="B535">
        <v>2</v>
      </c>
      <c r="C535">
        <v>1</v>
      </c>
      <c r="D535">
        <v>2</v>
      </c>
      <c r="E535">
        <v>2</v>
      </c>
    </row>
    <row r="536" spans="1:5" x14ac:dyDescent="0.25">
      <c r="A536" s="58" t="s">
        <v>4011</v>
      </c>
      <c r="B536">
        <v>7</v>
      </c>
      <c r="C536">
        <v>2</v>
      </c>
      <c r="D536">
        <v>10</v>
      </c>
      <c r="E536">
        <v>4</v>
      </c>
    </row>
    <row r="537" spans="1:5" x14ac:dyDescent="0.25">
      <c r="A537" s="59" t="s">
        <v>4253</v>
      </c>
      <c r="B537">
        <v>10</v>
      </c>
      <c r="C537">
        <v>1</v>
      </c>
      <c r="D537">
        <v>10</v>
      </c>
      <c r="E537">
        <v>10</v>
      </c>
    </row>
    <row r="538" spans="1:5" x14ac:dyDescent="0.25">
      <c r="A538" s="59" t="s">
        <v>4296</v>
      </c>
      <c r="B538">
        <v>4</v>
      </c>
      <c r="C538">
        <v>1</v>
      </c>
      <c r="D538">
        <v>4</v>
      </c>
      <c r="E538">
        <v>4</v>
      </c>
    </row>
    <row r="539" spans="1:5" x14ac:dyDescent="0.25">
      <c r="A539" s="26">
        <v>16</v>
      </c>
      <c r="B539">
        <v>6.2325581395348841</v>
      </c>
      <c r="C539">
        <v>43</v>
      </c>
      <c r="D539">
        <v>49</v>
      </c>
      <c r="E539">
        <v>0</v>
      </c>
    </row>
    <row r="540" spans="1:5" x14ac:dyDescent="0.25">
      <c r="A540" s="57" t="s">
        <v>41</v>
      </c>
      <c r="B540">
        <v>16.399999999999999</v>
      </c>
      <c r="C540">
        <v>10</v>
      </c>
      <c r="D540">
        <v>49</v>
      </c>
      <c r="E540">
        <v>4</v>
      </c>
    </row>
    <row r="541" spans="1:5" x14ac:dyDescent="0.25">
      <c r="A541" s="57" t="s">
        <v>42</v>
      </c>
      <c r="B541">
        <v>4.7647058823529411</v>
      </c>
      <c r="C541">
        <v>17</v>
      </c>
      <c r="D541">
        <v>30</v>
      </c>
      <c r="E541">
        <v>1</v>
      </c>
    </row>
    <row r="542" spans="1:5" x14ac:dyDescent="0.25">
      <c r="A542" s="58" t="s">
        <v>4011</v>
      </c>
      <c r="B542">
        <v>4.7647058823529411</v>
      </c>
      <c r="C542">
        <v>17</v>
      </c>
      <c r="D542">
        <v>30</v>
      </c>
      <c r="E542">
        <v>1</v>
      </c>
    </row>
    <row r="543" spans="1:5" x14ac:dyDescent="0.25">
      <c r="A543" s="59">
        <v>459146</v>
      </c>
      <c r="B543">
        <v>30</v>
      </c>
      <c r="C543">
        <v>1</v>
      </c>
      <c r="D543">
        <v>30</v>
      </c>
      <c r="E543">
        <v>30</v>
      </c>
    </row>
    <row r="544" spans="1:5" x14ac:dyDescent="0.25">
      <c r="A544" s="59">
        <v>459209</v>
      </c>
      <c r="B544">
        <v>10</v>
      </c>
      <c r="C544">
        <v>1</v>
      </c>
      <c r="D544">
        <v>10</v>
      </c>
      <c r="E544">
        <v>10</v>
      </c>
    </row>
    <row r="545" spans="1:5" x14ac:dyDescent="0.25">
      <c r="A545" s="59">
        <v>459217</v>
      </c>
      <c r="B545">
        <v>5</v>
      </c>
      <c r="C545">
        <v>1</v>
      </c>
      <c r="D545">
        <v>5</v>
      </c>
      <c r="E545">
        <v>5</v>
      </c>
    </row>
    <row r="546" spans="1:5" x14ac:dyDescent="0.25">
      <c r="A546" s="59">
        <v>459178</v>
      </c>
      <c r="B546">
        <v>4</v>
      </c>
      <c r="C546">
        <v>1</v>
      </c>
      <c r="D546">
        <v>4</v>
      </c>
      <c r="E546">
        <v>4</v>
      </c>
    </row>
    <row r="547" spans="1:5" x14ac:dyDescent="0.25">
      <c r="A547" s="59">
        <v>459246</v>
      </c>
      <c r="B547">
        <v>4</v>
      </c>
      <c r="C547">
        <v>1</v>
      </c>
      <c r="D547">
        <v>4</v>
      </c>
      <c r="E547">
        <v>4</v>
      </c>
    </row>
    <row r="548" spans="1:5" x14ac:dyDescent="0.25">
      <c r="A548" s="59">
        <v>459173</v>
      </c>
      <c r="B548">
        <v>3</v>
      </c>
      <c r="C548">
        <v>1</v>
      </c>
      <c r="D548">
        <v>3</v>
      </c>
      <c r="E548">
        <v>3</v>
      </c>
    </row>
    <row r="549" spans="1:5" x14ac:dyDescent="0.25">
      <c r="A549" s="59">
        <v>459257</v>
      </c>
      <c r="B549">
        <v>3</v>
      </c>
      <c r="C549">
        <v>1</v>
      </c>
      <c r="D549">
        <v>3</v>
      </c>
      <c r="E549">
        <v>3</v>
      </c>
    </row>
    <row r="550" spans="1:5" x14ac:dyDescent="0.25">
      <c r="A550" s="59">
        <v>459232</v>
      </c>
      <c r="B550">
        <v>3</v>
      </c>
      <c r="C550">
        <v>1</v>
      </c>
      <c r="D550">
        <v>3</v>
      </c>
      <c r="E550">
        <v>3</v>
      </c>
    </row>
    <row r="551" spans="1:5" x14ac:dyDescent="0.25">
      <c r="A551" s="59">
        <v>459186</v>
      </c>
      <c r="B551">
        <v>3</v>
      </c>
      <c r="C551">
        <v>1</v>
      </c>
      <c r="D551">
        <v>3</v>
      </c>
      <c r="E551">
        <v>3</v>
      </c>
    </row>
    <row r="552" spans="1:5" x14ac:dyDescent="0.25">
      <c r="A552" s="59">
        <v>459293</v>
      </c>
      <c r="B552">
        <v>3</v>
      </c>
      <c r="C552">
        <v>1</v>
      </c>
      <c r="D552">
        <v>3</v>
      </c>
      <c r="E552">
        <v>3</v>
      </c>
    </row>
    <row r="553" spans="1:5" x14ac:dyDescent="0.25">
      <c r="A553" s="59">
        <v>459208</v>
      </c>
      <c r="B553">
        <v>2</v>
      </c>
      <c r="C553">
        <v>1</v>
      </c>
      <c r="D553">
        <v>2</v>
      </c>
      <c r="E553">
        <v>2</v>
      </c>
    </row>
    <row r="554" spans="1:5" x14ac:dyDescent="0.25">
      <c r="A554" s="59">
        <v>459233</v>
      </c>
      <c r="B554">
        <v>2</v>
      </c>
      <c r="C554">
        <v>1</v>
      </c>
      <c r="D554">
        <v>2</v>
      </c>
      <c r="E554">
        <v>2</v>
      </c>
    </row>
    <row r="555" spans="1:5" x14ac:dyDescent="0.25">
      <c r="A555" s="59">
        <v>459262</v>
      </c>
      <c r="B555">
        <v>2</v>
      </c>
      <c r="C555">
        <v>1</v>
      </c>
      <c r="D555">
        <v>2</v>
      </c>
      <c r="E555">
        <v>2</v>
      </c>
    </row>
    <row r="556" spans="1:5" x14ac:dyDescent="0.25">
      <c r="A556" s="59">
        <v>459172</v>
      </c>
      <c r="B556">
        <v>2</v>
      </c>
      <c r="C556">
        <v>1</v>
      </c>
      <c r="D556">
        <v>2</v>
      </c>
      <c r="E556">
        <v>2</v>
      </c>
    </row>
    <row r="557" spans="1:5" x14ac:dyDescent="0.25">
      <c r="A557" s="59">
        <v>459273</v>
      </c>
      <c r="B557">
        <v>2</v>
      </c>
      <c r="C557">
        <v>1</v>
      </c>
      <c r="D557">
        <v>2</v>
      </c>
      <c r="E557">
        <v>2</v>
      </c>
    </row>
    <row r="558" spans="1:5" x14ac:dyDescent="0.25">
      <c r="A558" s="59">
        <v>459272</v>
      </c>
      <c r="B558">
        <v>2</v>
      </c>
      <c r="C558">
        <v>1</v>
      </c>
      <c r="D558">
        <v>2</v>
      </c>
      <c r="E558">
        <v>2</v>
      </c>
    </row>
    <row r="559" spans="1:5" x14ac:dyDescent="0.25">
      <c r="A559" s="59">
        <v>459258</v>
      </c>
      <c r="B559">
        <v>1</v>
      </c>
      <c r="C559">
        <v>1</v>
      </c>
      <c r="D559">
        <v>1</v>
      </c>
      <c r="E559">
        <v>1</v>
      </c>
    </row>
    <row r="560" spans="1:5" x14ac:dyDescent="0.25">
      <c r="A560" s="57" t="s">
        <v>53</v>
      </c>
      <c r="B560">
        <v>1.4666666666666666</v>
      </c>
      <c r="C560">
        <v>15</v>
      </c>
      <c r="D560">
        <v>3</v>
      </c>
      <c r="E560">
        <v>0</v>
      </c>
    </row>
    <row r="561" spans="1:5" x14ac:dyDescent="0.25">
      <c r="A561" s="58" t="s">
        <v>2938</v>
      </c>
      <c r="B561">
        <v>2</v>
      </c>
      <c r="C561">
        <v>2</v>
      </c>
      <c r="D561">
        <v>2</v>
      </c>
      <c r="E561">
        <v>2</v>
      </c>
    </row>
    <row r="562" spans="1:5" x14ac:dyDescent="0.25">
      <c r="A562" s="59" t="s">
        <v>4327</v>
      </c>
      <c r="B562">
        <v>2</v>
      </c>
      <c r="C562">
        <v>1</v>
      </c>
      <c r="D562">
        <v>2</v>
      </c>
      <c r="E562">
        <v>2</v>
      </c>
    </row>
    <row r="563" spans="1:5" x14ac:dyDescent="0.25">
      <c r="A563" s="59" t="s">
        <v>4326</v>
      </c>
      <c r="B563">
        <v>2</v>
      </c>
      <c r="C563">
        <v>1</v>
      </c>
      <c r="D563">
        <v>2</v>
      </c>
      <c r="E563">
        <v>2</v>
      </c>
    </row>
    <row r="564" spans="1:5" x14ac:dyDescent="0.25">
      <c r="A564" s="58" t="s">
        <v>4011</v>
      </c>
      <c r="B564">
        <v>1.3846153846153846</v>
      </c>
      <c r="C564">
        <v>13</v>
      </c>
      <c r="D564">
        <v>3</v>
      </c>
      <c r="E564">
        <v>0</v>
      </c>
    </row>
    <row r="565" spans="1:5" x14ac:dyDescent="0.25">
      <c r="A565" s="59" t="s">
        <v>4309</v>
      </c>
      <c r="B565">
        <v>3</v>
      </c>
      <c r="C565">
        <v>1</v>
      </c>
      <c r="D565">
        <v>3</v>
      </c>
      <c r="E565">
        <v>3</v>
      </c>
    </row>
    <row r="566" spans="1:5" x14ac:dyDescent="0.25">
      <c r="A566" s="59" t="s">
        <v>4312</v>
      </c>
      <c r="B566">
        <v>3</v>
      </c>
      <c r="C566">
        <v>1</v>
      </c>
      <c r="D566">
        <v>3</v>
      </c>
      <c r="E566">
        <v>3</v>
      </c>
    </row>
    <row r="567" spans="1:5" x14ac:dyDescent="0.25">
      <c r="A567" s="59" t="s">
        <v>4319</v>
      </c>
      <c r="B567">
        <v>3</v>
      </c>
      <c r="C567">
        <v>1</v>
      </c>
      <c r="D567">
        <v>3</v>
      </c>
      <c r="E567">
        <v>3</v>
      </c>
    </row>
    <row r="568" spans="1:5" x14ac:dyDescent="0.25">
      <c r="A568" s="59" t="s">
        <v>4330</v>
      </c>
      <c r="B568">
        <v>2</v>
      </c>
      <c r="C568">
        <v>1</v>
      </c>
      <c r="D568">
        <v>2</v>
      </c>
      <c r="E568">
        <v>2</v>
      </c>
    </row>
    <row r="569" spans="1:5" x14ac:dyDescent="0.25">
      <c r="A569" s="59">
        <v>3533019001</v>
      </c>
      <c r="B569">
        <v>2</v>
      </c>
      <c r="C569">
        <v>1</v>
      </c>
      <c r="D569">
        <v>2</v>
      </c>
      <c r="E569">
        <v>2</v>
      </c>
    </row>
    <row r="570" spans="1:5" x14ac:dyDescent="0.25">
      <c r="A570" s="59" t="s">
        <v>4329</v>
      </c>
      <c r="B570">
        <v>1</v>
      </c>
      <c r="C570">
        <v>1</v>
      </c>
      <c r="D570">
        <v>1</v>
      </c>
      <c r="E570">
        <v>1</v>
      </c>
    </row>
    <row r="571" spans="1:5" x14ac:dyDescent="0.25">
      <c r="A571" s="59" t="s">
        <v>4325</v>
      </c>
      <c r="B571">
        <v>1</v>
      </c>
      <c r="C571">
        <v>1</v>
      </c>
      <c r="D571">
        <v>1</v>
      </c>
      <c r="E571">
        <v>1</v>
      </c>
    </row>
    <row r="572" spans="1:5" x14ac:dyDescent="0.25">
      <c r="A572" s="59" t="s">
        <v>4324</v>
      </c>
      <c r="B572">
        <v>1</v>
      </c>
      <c r="C572">
        <v>1</v>
      </c>
      <c r="D572">
        <v>1</v>
      </c>
      <c r="E572">
        <v>1</v>
      </c>
    </row>
    <row r="573" spans="1:5" x14ac:dyDescent="0.25">
      <c r="A573" s="59" t="s">
        <v>4315</v>
      </c>
      <c r="B573">
        <v>1</v>
      </c>
      <c r="C573">
        <v>1</v>
      </c>
      <c r="D573">
        <v>1</v>
      </c>
      <c r="E573">
        <v>1</v>
      </c>
    </row>
    <row r="574" spans="1:5" x14ac:dyDescent="0.25">
      <c r="A574" s="59" t="s">
        <v>4316</v>
      </c>
      <c r="B574">
        <v>1</v>
      </c>
      <c r="C574">
        <v>1</v>
      </c>
      <c r="D574">
        <v>1</v>
      </c>
      <c r="E574">
        <v>1</v>
      </c>
    </row>
    <row r="575" spans="1:5" x14ac:dyDescent="0.25">
      <c r="A575" s="59" t="s">
        <v>4328</v>
      </c>
      <c r="B575">
        <v>0</v>
      </c>
      <c r="C575">
        <v>1</v>
      </c>
      <c r="D575">
        <v>0</v>
      </c>
      <c r="E575">
        <v>0</v>
      </c>
    </row>
    <row r="576" spans="1:5" x14ac:dyDescent="0.25">
      <c r="A576" s="59" t="s">
        <v>4321</v>
      </c>
      <c r="B576">
        <v>0</v>
      </c>
      <c r="C576">
        <v>1</v>
      </c>
      <c r="D576">
        <v>0</v>
      </c>
      <c r="E576">
        <v>0</v>
      </c>
    </row>
    <row r="577" spans="1:5" x14ac:dyDescent="0.25">
      <c r="A577" s="59" t="s">
        <v>4144</v>
      </c>
      <c r="B577">
        <v>0</v>
      </c>
      <c r="C577">
        <v>1</v>
      </c>
      <c r="D577">
        <v>0</v>
      </c>
      <c r="E577">
        <v>0</v>
      </c>
    </row>
    <row r="578" spans="1:5" x14ac:dyDescent="0.25">
      <c r="A578" s="57" t="s">
        <v>3752</v>
      </c>
      <c r="B578">
        <v>1</v>
      </c>
      <c r="C578">
        <v>1</v>
      </c>
      <c r="D578">
        <v>1</v>
      </c>
      <c r="E578">
        <v>1</v>
      </c>
    </row>
    <row r="579" spans="1:5" x14ac:dyDescent="0.25">
      <c r="A579" s="58" t="s">
        <v>4011</v>
      </c>
      <c r="B579">
        <v>1</v>
      </c>
      <c r="C579">
        <v>1</v>
      </c>
      <c r="D579">
        <v>1</v>
      </c>
      <c r="E579">
        <v>1</v>
      </c>
    </row>
    <row r="580" spans="1:5" x14ac:dyDescent="0.25">
      <c r="A580" s="59" t="s">
        <v>4318</v>
      </c>
      <c r="B580">
        <v>1</v>
      </c>
      <c r="C580">
        <v>1</v>
      </c>
      <c r="D580">
        <v>1</v>
      </c>
      <c r="E580">
        <v>1</v>
      </c>
    </row>
    <row r="581" spans="1:5" x14ac:dyDescent="0.25">
      <c r="A581" s="26">
        <v>17</v>
      </c>
      <c r="B581">
        <v>10.018181818181818</v>
      </c>
      <c r="C581">
        <v>55</v>
      </c>
      <c r="D581">
        <v>56</v>
      </c>
      <c r="E581">
        <v>0</v>
      </c>
    </row>
    <row r="582" spans="1:5" x14ac:dyDescent="0.25">
      <c r="A582" s="57" t="s">
        <v>41</v>
      </c>
      <c r="B582">
        <v>18.869565217391305</v>
      </c>
      <c r="C582">
        <v>23</v>
      </c>
      <c r="D582">
        <v>56</v>
      </c>
      <c r="E582">
        <v>4</v>
      </c>
    </row>
    <row r="583" spans="1:5" x14ac:dyDescent="0.25">
      <c r="A583" s="57" t="s">
        <v>42</v>
      </c>
      <c r="B583">
        <v>4.5</v>
      </c>
      <c r="C583">
        <v>10</v>
      </c>
      <c r="D583">
        <v>6</v>
      </c>
      <c r="E583">
        <v>3</v>
      </c>
    </row>
    <row r="584" spans="1:5" x14ac:dyDescent="0.25">
      <c r="A584" s="58" t="s">
        <v>4011</v>
      </c>
      <c r="B584">
        <v>4.5</v>
      </c>
      <c r="C584">
        <v>10</v>
      </c>
      <c r="D584">
        <v>6</v>
      </c>
      <c r="E584">
        <v>3</v>
      </c>
    </row>
    <row r="585" spans="1:5" x14ac:dyDescent="0.25">
      <c r="A585" s="59">
        <v>459220</v>
      </c>
      <c r="B585">
        <v>6</v>
      </c>
      <c r="C585">
        <v>1</v>
      </c>
      <c r="D585">
        <v>6</v>
      </c>
      <c r="E585">
        <v>6</v>
      </c>
    </row>
    <row r="586" spans="1:5" x14ac:dyDescent="0.25">
      <c r="A586" s="59">
        <v>459193</v>
      </c>
      <c r="B586">
        <v>6</v>
      </c>
      <c r="C586">
        <v>1</v>
      </c>
      <c r="D586">
        <v>6</v>
      </c>
      <c r="E586">
        <v>6</v>
      </c>
    </row>
    <row r="587" spans="1:5" x14ac:dyDescent="0.25">
      <c r="A587" s="59">
        <v>459097</v>
      </c>
      <c r="B587">
        <v>5</v>
      </c>
      <c r="C587">
        <v>1</v>
      </c>
      <c r="D587">
        <v>5</v>
      </c>
      <c r="E587">
        <v>5</v>
      </c>
    </row>
    <row r="588" spans="1:5" x14ac:dyDescent="0.25">
      <c r="A588" s="59">
        <v>459197</v>
      </c>
      <c r="B588">
        <v>5</v>
      </c>
      <c r="C588">
        <v>1</v>
      </c>
      <c r="D588">
        <v>5</v>
      </c>
      <c r="E588">
        <v>5</v>
      </c>
    </row>
    <row r="589" spans="1:5" x14ac:dyDescent="0.25">
      <c r="A589" s="59">
        <v>459215</v>
      </c>
      <c r="B589">
        <v>5</v>
      </c>
      <c r="C589">
        <v>1</v>
      </c>
      <c r="D589">
        <v>5</v>
      </c>
      <c r="E589">
        <v>5</v>
      </c>
    </row>
    <row r="590" spans="1:5" x14ac:dyDescent="0.25">
      <c r="A590" s="59">
        <v>459096</v>
      </c>
      <c r="B590">
        <v>4</v>
      </c>
      <c r="C590">
        <v>1</v>
      </c>
      <c r="D590">
        <v>4</v>
      </c>
      <c r="E590">
        <v>4</v>
      </c>
    </row>
    <row r="591" spans="1:5" x14ac:dyDescent="0.25">
      <c r="A591" s="59">
        <v>459218</v>
      </c>
      <c r="B591">
        <v>4</v>
      </c>
      <c r="C591">
        <v>1</v>
      </c>
      <c r="D591">
        <v>4</v>
      </c>
      <c r="E591">
        <v>4</v>
      </c>
    </row>
    <row r="592" spans="1:5" x14ac:dyDescent="0.25">
      <c r="A592" s="59">
        <v>459226</v>
      </c>
      <c r="B592">
        <v>4</v>
      </c>
      <c r="C592">
        <v>1</v>
      </c>
      <c r="D592">
        <v>4</v>
      </c>
      <c r="E592">
        <v>4</v>
      </c>
    </row>
    <row r="593" spans="1:5" x14ac:dyDescent="0.25">
      <c r="A593" s="59">
        <v>459163</v>
      </c>
      <c r="B593">
        <v>3</v>
      </c>
      <c r="C593">
        <v>1</v>
      </c>
      <c r="D593">
        <v>3</v>
      </c>
      <c r="E593">
        <v>3</v>
      </c>
    </row>
    <row r="594" spans="1:5" x14ac:dyDescent="0.25">
      <c r="A594" s="59">
        <v>459221</v>
      </c>
      <c r="B594">
        <v>3</v>
      </c>
      <c r="C594">
        <v>1</v>
      </c>
      <c r="D594">
        <v>3</v>
      </c>
      <c r="E594">
        <v>3</v>
      </c>
    </row>
    <row r="595" spans="1:5" x14ac:dyDescent="0.25">
      <c r="A595" s="57" t="s">
        <v>141</v>
      </c>
      <c r="B595">
        <v>21</v>
      </c>
      <c r="C595">
        <v>2</v>
      </c>
      <c r="D595">
        <v>25</v>
      </c>
      <c r="E595">
        <v>17</v>
      </c>
    </row>
    <row r="596" spans="1:5" x14ac:dyDescent="0.25">
      <c r="A596" s="58" t="s">
        <v>4011</v>
      </c>
      <c r="B596">
        <v>21</v>
      </c>
      <c r="C596">
        <v>2</v>
      </c>
      <c r="D596">
        <v>25</v>
      </c>
      <c r="E596">
        <v>17</v>
      </c>
    </row>
    <row r="597" spans="1:5" x14ac:dyDescent="0.25">
      <c r="A597" s="59">
        <v>615487</v>
      </c>
      <c r="B597">
        <v>25</v>
      </c>
      <c r="C597">
        <v>1</v>
      </c>
      <c r="D597">
        <v>25</v>
      </c>
      <c r="E597">
        <v>25</v>
      </c>
    </row>
    <row r="598" spans="1:5" x14ac:dyDescent="0.25">
      <c r="A598" s="59">
        <v>615499</v>
      </c>
      <c r="B598">
        <v>17</v>
      </c>
      <c r="C598">
        <v>1</v>
      </c>
      <c r="D598">
        <v>17</v>
      </c>
      <c r="E598">
        <v>17</v>
      </c>
    </row>
    <row r="599" spans="1:5" x14ac:dyDescent="0.25">
      <c r="A599" s="57" t="s">
        <v>53</v>
      </c>
      <c r="B599">
        <v>0.94117647058823528</v>
      </c>
      <c r="C599">
        <v>17</v>
      </c>
      <c r="D599">
        <v>2</v>
      </c>
      <c r="E599">
        <v>0</v>
      </c>
    </row>
    <row r="600" spans="1:5" x14ac:dyDescent="0.25">
      <c r="A600" s="58" t="s">
        <v>2938</v>
      </c>
      <c r="B600">
        <v>0.88888888888888884</v>
      </c>
      <c r="C600">
        <v>9</v>
      </c>
      <c r="D600">
        <v>2</v>
      </c>
      <c r="E600">
        <v>0</v>
      </c>
    </row>
    <row r="601" spans="1:5" x14ac:dyDescent="0.25">
      <c r="A601" s="59" t="s">
        <v>4346</v>
      </c>
      <c r="B601">
        <v>2</v>
      </c>
      <c r="C601">
        <v>1</v>
      </c>
      <c r="D601">
        <v>2</v>
      </c>
      <c r="E601">
        <v>2</v>
      </c>
    </row>
    <row r="602" spans="1:5" x14ac:dyDescent="0.25">
      <c r="A602" s="59" t="s">
        <v>4340</v>
      </c>
      <c r="B602">
        <v>1</v>
      </c>
      <c r="C602">
        <v>1</v>
      </c>
      <c r="D602">
        <v>1</v>
      </c>
      <c r="E602">
        <v>1</v>
      </c>
    </row>
    <row r="603" spans="1:5" x14ac:dyDescent="0.25">
      <c r="A603" s="59" t="s">
        <v>4362</v>
      </c>
      <c r="B603">
        <v>1</v>
      </c>
      <c r="C603">
        <v>1</v>
      </c>
      <c r="D603">
        <v>1</v>
      </c>
      <c r="E603">
        <v>1</v>
      </c>
    </row>
    <row r="604" spans="1:5" x14ac:dyDescent="0.25">
      <c r="A604" s="59" t="s">
        <v>4366</v>
      </c>
      <c r="B604">
        <v>1</v>
      </c>
      <c r="C604">
        <v>1</v>
      </c>
      <c r="D604">
        <v>1</v>
      </c>
      <c r="E604">
        <v>1</v>
      </c>
    </row>
    <row r="605" spans="1:5" x14ac:dyDescent="0.25">
      <c r="A605" s="59" t="s">
        <v>4344</v>
      </c>
      <c r="B605">
        <v>1</v>
      </c>
      <c r="C605">
        <v>1</v>
      </c>
      <c r="D605">
        <v>1</v>
      </c>
      <c r="E605">
        <v>1</v>
      </c>
    </row>
    <row r="606" spans="1:5" x14ac:dyDescent="0.25">
      <c r="A606" s="59" t="s">
        <v>4345</v>
      </c>
      <c r="B606">
        <v>1</v>
      </c>
      <c r="C606">
        <v>1</v>
      </c>
      <c r="D606">
        <v>1</v>
      </c>
      <c r="E606">
        <v>1</v>
      </c>
    </row>
    <row r="607" spans="1:5" x14ac:dyDescent="0.25">
      <c r="A607" s="59" t="s">
        <v>4336</v>
      </c>
      <c r="B607">
        <v>1</v>
      </c>
      <c r="C607">
        <v>1</v>
      </c>
      <c r="D607">
        <v>1</v>
      </c>
      <c r="E607">
        <v>1</v>
      </c>
    </row>
    <row r="608" spans="1:5" x14ac:dyDescent="0.25">
      <c r="A608" s="59" t="s">
        <v>4361</v>
      </c>
      <c r="B608">
        <v>0</v>
      </c>
      <c r="C608">
        <v>1</v>
      </c>
      <c r="D608">
        <v>0</v>
      </c>
      <c r="E608">
        <v>0</v>
      </c>
    </row>
    <row r="609" spans="1:5" x14ac:dyDescent="0.25">
      <c r="A609" s="59" t="s">
        <v>4353</v>
      </c>
      <c r="B609">
        <v>0</v>
      </c>
      <c r="C609">
        <v>1</v>
      </c>
      <c r="D609">
        <v>0</v>
      </c>
      <c r="E609">
        <v>0</v>
      </c>
    </row>
    <row r="610" spans="1:5" x14ac:dyDescent="0.25">
      <c r="A610" s="58" t="s">
        <v>4011</v>
      </c>
      <c r="B610">
        <v>1</v>
      </c>
      <c r="C610">
        <v>8</v>
      </c>
      <c r="D610">
        <v>2</v>
      </c>
      <c r="E610">
        <v>0</v>
      </c>
    </row>
    <row r="611" spans="1:5" x14ac:dyDescent="0.25">
      <c r="A611" s="59" t="s">
        <v>4335</v>
      </c>
      <c r="B611">
        <v>2</v>
      </c>
      <c r="C611">
        <v>1</v>
      </c>
      <c r="D611">
        <v>2</v>
      </c>
      <c r="E611">
        <v>2</v>
      </c>
    </row>
    <row r="612" spans="1:5" x14ac:dyDescent="0.25">
      <c r="A612" s="59" t="s">
        <v>4356</v>
      </c>
      <c r="B612">
        <v>1</v>
      </c>
      <c r="C612">
        <v>1</v>
      </c>
      <c r="D612">
        <v>1</v>
      </c>
      <c r="E612">
        <v>1</v>
      </c>
    </row>
    <row r="613" spans="1:5" x14ac:dyDescent="0.25">
      <c r="A613" s="59" t="s">
        <v>4354</v>
      </c>
      <c r="B613">
        <v>1</v>
      </c>
      <c r="C613">
        <v>1</v>
      </c>
      <c r="D613">
        <v>1</v>
      </c>
      <c r="E613">
        <v>1</v>
      </c>
    </row>
    <row r="614" spans="1:5" x14ac:dyDescent="0.25">
      <c r="A614" s="59" t="s">
        <v>4337</v>
      </c>
      <c r="B614">
        <v>1</v>
      </c>
      <c r="C614">
        <v>1</v>
      </c>
      <c r="D614">
        <v>1</v>
      </c>
      <c r="E614">
        <v>1</v>
      </c>
    </row>
    <row r="615" spans="1:5" x14ac:dyDescent="0.25">
      <c r="A615" s="59">
        <v>263699</v>
      </c>
      <c r="B615">
        <v>1</v>
      </c>
      <c r="C615">
        <v>1</v>
      </c>
      <c r="D615">
        <v>1</v>
      </c>
      <c r="E615">
        <v>1</v>
      </c>
    </row>
    <row r="616" spans="1:5" x14ac:dyDescent="0.25">
      <c r="A616" s="59" t="s">
        <v>4338</v>
      </c>
      <c r="B616">
        <v>1</v>
      </c>
      <c r="C616">
        <v>1</v>
      </c>
      <c r="D616">
        <v>1</v>
      </c>
      <c r="E616">
        <v>1</v>
      </c>
    </row>
    <row r="617" spans="1:5" x14ac:dyDescent="0.25">
      <c r="A617" s="59" t="s">
        <v>4339</v>
      </c>
      <c r="B617">
        <v>1</v>
      </c>
      <c r="C617">
        <v>1</v>
      </c>
      <c r="D617">
        <v>1</v>
      </c>
      <c r="E617">
        <v>1</v>
      </c>
    </row>
    <row r="618" spans="1:5" x14ac:dyDescent="0.25">
      <c r="A618" s="59" t="s">
        <v>4367</v>
      </c>
      <c r="B618">
        <v>0</v>
      </c>
      <c r="C618">
        <v>1</v>
      </c>
      <c r="D618">
        <v>0</v>
      </c>
      <c r="E618">
        <v>0</v>
      </c>
    </row>
    <row r="619" spans="1:5" x14ac:dyDescent="0.25">
      <c r="A619" s="57" t="s">
        <v>55</v>
      </c>
      <c r="B619">
        <v>7</v>
      </c>
      <c r="C619">
        <v>2</v>
      </c>
      <c r="D619">
        <v>7</v>
      </c>
      <c r="E619">
        <v>7</v>
      </c>
    </row>
    <row r="620" spans="1:5" x14ac:dyDescent="0.25">
      <c r="A620" s="58" t="s">
        <v>2938</v>
      </c>
      <c r="B620">
        <v>7</v>
      </c>
      <c r="C620">
        <v>2</v>
      </c>
      <c r="D620">
        <v>7</v>
      </c>
      <c r="E620">
        <v>7</v>
      </c>
    </row>
    <row r="621" spans="1:5" x14ac:dyDescent="0.25">
      <c r="A621" s="59" t="s">
        <v>4317</v>
      </c>
      <c r="B621">
        <v>7</v>
      </c>
      <c r="C621">
        <v>1</v>
      </c>
      <c r="D621">
        <v>7</v>
      </c>
      <c r="E621">
        <v>7</v>
      </c>
    </row>
    <row r="622" spans="1:5" x14ac:dyDescent="0.25">
      <c r="A622" s="59" t="s">
        <v>4350</v>
      </c>
      <c r="B622">
        <v>7</v>
      </c>
      <c r="C622">
        <v>1</v>
      </c>
      <c r="D622">
        <v>7</v>
      </c>
      <c r="E622">
        <v>7</v>
      </c>
    </row>
    <row r="623" spans="1:5" x14ac:dyDescent="0.25">
      <c r="A623" s="57" t="s">
        <v>3752</v>
      </c>
      <c r="B623">
        <v>0</v>
      </c>
      <c r="C623">
        <v>1</v>
      </c>
      <c r="D623">
        <v>0</v>
      </c>
      <c r="E623">
        <v>0</v>
      </c>
    </row>
    <row r="624" spans="1:5" x14ac:dyDescent="0.25">
      <c r="A624" s="58" t="s">
        <v>4011</v>
      </c>
      <c r="B624">
        <v>0</v>
      </c>
      <c r="C624">
        <v>1</v>
      </c>
      <c r="D624">
        <v>0</v>
      </c>
      <c r="E624">
        <v>0</v>
      </c>
    </row>
    <row r="625" spans="1:5" x14ac:dyDescent="0.25">
      <c r="A625" s="59" t="s">
        <v>4370</v>
      </c>
      <c r="B625">
        <v>0</v>
      </c>
      <c r="C625">
        <v>1</v>
      </c>
      <c r="D625">
        <v>0</v>
      </c>
      <c r="E625">
        <v>0</v>
      </c>
    </row>
    <row r="626" spans="1:5" x14ac:dyDescent="0.25">
      <c r="A626" s="26">
        <v>18</v>
      </c>
      <c r="B626">
        <v>8.4666666666666668</v>
      </c>
      <c r="C626">
        <v>30</v>
      </c>
      <c r="D626">
        <v>68</v>
      </c>
      <c r="E626">
        <v>1</v>
      </c>
    </row>
    <row r="627" spans="1:5" x14ac:dyDescent="0.25">
      <c r="A627" s="57" t="s">
        <v>41</v>
      </c>
      <c r="B627">
        <v>36</v>
      </c>
      <c r="C627">
        <v>4</v>
      </c>
      <c r="D627">
        <v>68</v>
      </c>
      <c r="E627">
        <v>8</v>
      </c>
    </row>
    <row r="628" spans="1:5" x14ac:dyDescent="0.25">
      <c r="A628" s="57" t="s">
        <v>42</v>
      </c>
      <c r="B628">
        <v>4.6363636363636367</v>
      </c>
      <c r="C628">
        <v>11</v>
      </c>
      <c r="D628">
        <v>7</v>
      </c>
      <c r="E628">
        <v>2</v>
      </c>
    </row>
    <row r="629" spans="1:5" x14ac:dyDescent="0.25">
      <c r="A629" s="58" t="s">
        <v>4011</v>
      </c>
      <c r="B629">
        <v>4.6363636363636367</v>
      </c>
      <c r="C629">
        <v>11</v>
      </c>
      <c r="D629">
        <v>7</v>
      </c>
      <c r="E629">
        <v>2</v>
      </c>
    </row>
    <row r="630" spans="1:5" x14ac:dyDescent="0.25">
      <c r="A630" s="59">
        <v>459196</v>
      </c>
      <c r="B630">
        <v>7</v>
      </c>
      <c r="C630">
        <v>1</v>
      </c>
      <c r="D630">
        <v>7</v>
      </c>
      <c r="E630">
        <v>7</v>
      </c>
    </row>
    <row r="631" spans="1:5" x14ac:dyDescent="0.25">
      <c r="A631" s="59">
        <v>459282</v>
      </c>
      <c r="B631">
        <v>7</v>
      </c>
      <c r="C631">
        <v>1</v>
      </c>
      <c r="D631">
        <v>7</v>
      </c>
      <c r="E631">
        <v>7</v>
      </c>
    </row>
    <row r="632" spans="1:5" x14ac:dyDescent="0.25">
      <c r="A632" s="59">
        <v>459290</v>
      </c>
      <c r="B632">
        <v>6</v>
      </c>
      <c r="C632">
        <v>1</v>
      </c>
      <c r="D632">
        <v>6</v>
      </c>
      <c r="E632">
        <v>6</v>
      </c>
    </row>
    <row r="633" spans="1:5" x14ac:dyDescent="0.25">
      <c r="A633" s="59">
        <v>459231</v>
      </c>
      <c r="B633">
        <v>6</v>
      </c>
      <c r="C633">
        <v>1</v>
      </c>
      <c r="D633">
        <v>6</v>
      </c>
      <c r="E633">
        <v>6</v>
      </c>
    </row>
    <row r="634" spans="1:5" x14ac:dyDescent="0.25">
      <c r="A634" s="59">
        <v>459297</v>
      </c>
      <c r="B634">
        <v>6</v>
      </c>
      <c r="C634">
        <v>1</v>
      </c>
      <c r="D634">
        <v>6</v>
      </c>
      <c r="E634">
        <v>6</v>
      </c>
    </row>
    <row r="635" spans="1:5" x14ac:dyDescent="0.25">
      <c r="A635" s="59">
        <v>459298</v>
      </c>
      <c r="B635">
        <v>4</v>
      </c>
      <c r="C635">
        <v>1</v>
      </c>
      <c r="D635">
        <v>4</v>
      </c>
      <c r="E635">
        <v>4</v>
      </c>
    </row>
    <row r="636" spans="1:5" x14ac:dyDescent="0.25">
      <c r="A636" s="59">
        <v>459245</v>
      </c>
      <c r="B636">
        <v>4</v>
      </c>
      <c r="C636">
        <v>1</v>
      </c>
      <c r="D636">
        <v>4</v>
      </c>
      <c r="E636">
        <v>4</v>
      </c>
    </row>
    <row r="637" spans="1:5" x14ac:dyDescent="0.25">
      <c r="A637" s="59">
        <v>459328</v>
      </c>
      <c r="B637">
        <v>3</v>
      </c>
      <c r="C637">
        <v>1</v>
      </c>
      <c r="D637">
        <v>3</v>
      </c>
      <c r="E637">
        <v>3</v>
      </c>
    </row>
    <row r="638" spans="1:5" x14ac:dyDescent="0.25">
      <c r="A638" s="59">
        <v>459319</v>
      </c>
      <c r="B638">
        <v>3</v>
      </c>
      <c r="C638">
        <v>1</v>
      </c>
      <c r="D638">
        <v>3</v>
      </c>
      <c r="E638">
        <v>3</v>
      </c>
    </row>
    <row r="639" spans="1:5" x14ac:dyDescent="0.25">
      <c r="A639" s="59">
        <v>459323</v>
      </c>
      <c r="B639">
        <v>3</v>
      </c>
      <c r="C639">
        <v>1</v>
      </c>
      <c r="D639">
        <v>3</v>
      </c>
      <c r="E639">
        <v>3</v>
      </c>
    </row>
    <row r="640" spans="1:5" x14ac:dyDescent="0.25">
      <c r="A640" s="59">
        <v>459324</v>
      </c>
      <c r="B640">
        <v>2</v>
      </c>
      <c r="C640">
        <v>1</v>
      </c>
      <c r="D640">
        <v>2</v>
      </c>
      <c r="E640">
        <v>2</v>
      </c>
    </row>
    <row r="641" spans="1:5" x14ac:dyDescent="0.25">
      <c r="A641" s="57" t="s">
        <v>53</v>
      </c>
      <c r="B641">
        <v>1.8571428571428572</v>
      </c>
      <c r="C641">
        <v>7</v>
      </c>
      <c r="D641">
        <v>2</v>
      </c>
      <c r="E641">
        <v>1</v>
      </c>
    </row>
    <row r="642" spans="1:5" x14ac:dyDescent="0.25">
      <c r="A642" s="58" t="s">
        <v>2938</v>
      </c>
      <c r="B642">
        <v>2</v>
      </c>
      <c r="C642">
        <v>1</v>
      </c>
      <c r="D642">
        <v>2</v>
      </c>
      <c r="E642">
        <v>2</v>
      </c>
    </row>
    <row r="643" spans="1:5" x14ac:dyDescent="0.25">
      <c r="A643" s="59" t="s">
        <v>4375</v>
      </c>
      <c r="B643">
        <v>2</v>
      </c>
      <c r="C643">
        <v>1</v>
      </c>
      <c r="D643">
        <v>2</v>
      </c>
      <c r="E643">
        <v>2</v>
      </c>
    </row>
    <row r="644" spans="1:5" x14ac:dyDescent="0.25">
      <c r="A644" s="58" t="s">
        <v>4011</v>
      </c>
      <c r="B644">
        <v>1.8333333333333333</v>
      </c>
      <c r="C644">
        <v>6</v>
      </c>
      <c r="D644">
        <v>2</v>
      </c>
      <c r="E644">
        <v>1</v>
      </c>
    </row>
    <row r="645" spans="1:5" x14ac:dyDescent="0.25">
      <c r="A645" s="59" t="s">
        <v>4373</v>
      </c>
      <c r="B645">
        <v>2</v>
      </c>
      <c r="C645">
        <v>1</v>
      </c>
      <c r="D645">
        <v>2</v>
      </c>
      <c r="E645">
        <v>2</v>
      </c>
    </row>
    <row r="646" spans="1:5" x14ac:dyDescent="0.25">
      <c r="A646" s="59" t="s">
        <v>4369</v>
      </c>
      <c r="B646">
        <v>2</v>
      </c>
      <c r="C646">
        <v>1</v>
      </c>
      <c r="D646">
        <v>2</v>
      </c>
      <c r="E646">
        <v>2</v>
      </c>
    </row>
    <row r="647" spans="1:5" x14ac:dyDescent="0.25">
      <c r="A647" s="59" t="s">
        <v>4374</v>
      </c>
      <c r="B647">
        <v>2</v>
      </c>
      <c r="C647">
        <v>1</v>
      </c>
      <c r="D647">
        <v>2</v>
      </c>
      <c r="E647">
        <v>2</v>
      </c>
    </row>
    <row r="648" spans="1:5" x14ac:dyDescent="0.25">
      <c r="A648" s="59" t="s">
        <v>4368</v>
      </c>
      <c r="B648">
        <v>2</v>
      </c>
      <c r="C648">
        <v>1</v>
      </c>
      <c r="D648">
        <v>2</v>
      </c>
      <c r="E648">
        <v>2</v>
      </c>
    </row>
    <row r="649" spans="1:5" x14ac:dyDescent="0.25">
      <c r="A649" s="59" t="s">
        <v>4372</v>
      </c>
      <c r="B649">
        <v>2</v>
      </c>
      <c r="C649">
        <v>1</v>
      </c>
      <c r="D649">
        <v>2</v>
      </c>
      <c r="E649">
        <v>2</v>
      </c>
    </row>
    <row r="650" spans="1:5" x14ac:dyDescent="0.25">
      <c r="A650" s="59" t="s">
        <v>4377</v>
      </c>
      <c r="B650">
        <v>1</v>
      </c>
      <c r="C650">
        <v>1</v>
      </c>
      <c r="D650">
        <v>1</v>
      </c>
      <c r="E650">
        <v>1</v>
      </c>
    </row>
    <row r="651" spans="1:5" x14ac:dyDescent="0.25">
      <c r="A651" s="57" t="s">
        <v>55</v>
      </c>
      <c r="B651">
        <v>5.75</v>
      </c>
      <c r="C651">
        <v>8</v>
      </c>
      <c r="D651">
        <v>13</v>
      </c>
      <c r="E651">
        <v>1</v>
      </c>
    </row>
    <row r="652" spans="1:5" x14ac:dyDescent="0.25">
      <c r="A652" s="58" t="s">
        <v>2938</v>
      </c>
      <c r="B652">
        <v>5.333333333333333</v>
      </c>
      <c r="C652">
        <v>6</v>
      </c>
      <c r="D652">
        <v>7</v>
      </c>
      <c r="E652">
        <v>2</v>
      </c>
    </row>
    <row r="653" spans="1:5" x14ac:dyDescent="0.25">
      <c r="A653" s="59" t="s">
        <v>4334</v>
      </c>
      <c r="B653">
        <v>7</v>
      </c>
      <c r="C653">
        <v>1</v>
      </c>
      <c r="D653">
        <v>7</v>
      </c>
      <c r="E653">
        <v>7</v>
      </c>
    </row>
    <row r="654" spans="1:5" x14ac:dyDescent="0.25">
      <c r="A654" s="59" t="s">
        <v>4331</v>
      </c>
      <c r="B654">
        <v>7</v>
      </c>
      <c r="C654">
        <v>1</v>
      </c>
      <c r="D654">
        <v>7</v>
      </c>
      <c r="E654">
        <v>7</v>
      </c>
    </row>
    <row r="655" spans="1:5" x14ac:dyDescent="0.25">
      <c r="A655" s="59" t="s">
        <v>4332</v>
      </c>
      <c r="B655">
        <v>7</v>
      </c>
      <c r="C655">
        <v>1</v>
      </c>
      <c r="D655">
        <v>7</v>
      </c>
      <c r="E655">
        <v>7</v>
      </c>
    </row>
    <row r="656" spans="1:5" x14ac:dyDescent="0.25">
      <c r="A656" s="59" t="s">
        <v>4333</v>
      </c>
      <c r="B656">
        <v>7</v>
      </c>
      <c r="C656">
        <v>1</v>
      </c>
      <c r="D656">
        <v>7</v>
      </c>
      <c r="E656">
        <v>7</v>
      </c>
    </row>
    <row r="657" spans="1:5" x14ac:dyDescent="0.25">
      <c r="A657" s="59" t="s">
        <v>4363</v>
      </c>
      <c r="B657">
        <v>2</v>
      </c>
      <c r="C657">
        <v>1</v>
      </c>
      <c r="D657">
        <v>2</v>
      </c>
      <c r="E657">
        <v>2</v>
      </c>
    </row>
    <row r="658" spans="1:5" x14ac:dyDescent="0.25">
      <c r="A658" s="59" t="s">
        <v>4364</v>
      </c>
      <c r="B658">
        <v>2</v>
      </c>
      <c r="C658">
        <v>1</v>
      </c>
      <c r="D658">
        <v>2</v>
      </c>
      <c r="E658">
        <v>2</v>
      </c>
    </row>
    <row r="659" spans="1:5" x14ac:dyDescent="0.25">
      <c r="A659" s="58" t="s">
        <v>4011</v>
      </c>
      <c r="B659">
        <v>7</v>
      </c>
      <c r="C659">
        <v>2</v>
      </c>
      <c r="D659">
        <v>13</v>
      </c>
      <c r="E659">
        <v>1</v>
      </c>
    </row>
    <row r="660" spans="1:5" x14ac:dyDescent="0.25">
      <c r="A660" s="59" t="s">
        <v>4311</v>
      </c>
      <c r="B660">
        <v>13</v>
      </c>
      <c r="C660">
        <v>1</v>
      </c>
      <c r="D660">
        <v>13</v>
      </c>
      <c r="E660">
        <v>13</v>
      </c>
    </row>
    <row r="661" spans="1:5" x14ac:dyDescent="0.25">
      <c r="A661" s="59" t="s">
        <v>4376</v>
      </c>
      <c r="B661">
        <v>1</v>
      </c>
      <c r="C661">
        <v>1</v>
      </c>
      <c r="D661">
        <v>1</v>
      </c>
      <c r="E661">
        <v>1</v>
      </c>
    </row>
    <row r="662" spans="1:5" x14ac:dyDescent="0.25">
      <c r="A662" s="26" t="s">
        <v>3982</v>
      </c>
      <c r="B662" t="e">
        <v>#DIV/0!</v>
      </c>
      <c r="C662">
        <v>63</v>
      </c>
      <c r="D662">
        <v>0</v>
      </c>
      <c r="E662">
        <v>0</v>
      </c>
    </row>
    <row r="663" spans="1:5" x14ac:dyDescent="0.25">
      <c r="A663" s="26" t="s">
        <v>4011</v>
      </c>
      <c r="C663">
        <v>1</v>
      </c>
    </row>
    <row r="664" spans="1:5" x14ac:dyDescent="0.25">
      <c r="A664" s="57" t="s">
        <v>53</v>
      </c>
      <c r="C664">
        <v>1</v>
      </c>
    </row>
    <row r="665" spans="1:5" x14ac:dyDescent="0.25">
      <c r="A665" s="58" t="s">
        <v>4011</v>
      </c>
      <c r="C665">
        <v>1</v>
      </c>
    </row>
    <row r="666" spans="1:5" x14ac:dyDescent="0.25">
      <c r="A666" s="59" t="s">
        <v>4207</v>
      </c>
      <c r="C666">
        <v>1</v>
      </c>
    </row>
    <row r="667" spans="1:5" x14ac:dyDescent="0.25">
      <c r="A667" s="26" t="s">
        <v>4010</v>
      </c>
      <c r="B667">
        <v>7.0771739130434783</v>
      </c>
      <c r="C667">
        <v>984</v>
      </c>
      <c r="D667">
        <v>68</v>
      </c>
      <c r="E667">
        <v>-3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7FC5-7A69-4DD0-AACF-872D566B793C}">
  <dimension ref="A1:C19"/>
  <sheetViews>
    <sheetView zoomScale="90" zoomScaleNormal="90" workbookViewId="0">
      <selection activeCell="B15" sqref="B15"/>
    </sheetView>
  </sheetViews>
  <sheetFormatPr defaultRowHeight="15" x14ac:dyDescent="0.25"/>
  <cols>
    <col min="1" max="1" width="23.85546875" bestFit="1" customWidth="1"/>
    <col min="2" max="2" width="15.7109375" bestFit="1" customWidth="1"/>
    <col min="3" max="7" width="12.85546875" bestFit="1" customWidth="1"/>
    <col min="8" max="8" width="7.5703125" bestFit="1" customWidth="1"/>
    <col min="9" max="10" width="12" bestFit="1" customWidth="1"/>
  </cols>
  <sheetData>
    <row r="1" spans="1:3" x14ac:dyDescent="0.25">
      <c r="A1" s="49" t="s">
        <v>3983</v>
      </c>
      <c r="B1" s="49" t="s">
        <v>4008</v>
      </c>
    </row>
    <row r="2" spans="1:3" x14ac:dyDescent="0.25">
      <c r="A2" s="49" t="s">
        <v>4009</v>
      </c>
      <c r="B2" t="s">
        <v>42</v>
      </c>
      <c r="C2" t="s">
        <v>4010</v>
      </c>
    </row>
    <row r="3" spans="1:3" x14ac:dyDescent="0.25">
      <c r="A3" s="26">
        <v>4</v>
      </c>
      <c r="B3">
        <v>5</v>
      </c>
      <c r="C3">
        <v>5</v>
      </c>
    </row>
    <row r="4" spans="1:3" x14ac:dyDescent="0.25">
      <c r="A4" s="26">
        <v>5</v>
      </c>
      <c r="B4">
        <v>11</v>
      </c>
      <c r="C4">
        <v>11</v>
      </c>
    </row>
    <row r="5" spans="1:3" x14ac:dyDescent="0.25">
      <c r="A5" s="26">
        <v>6</v>
      </c>
      <c r="B5">
        <v>4.0999999999999996</v>
      </c>
      <c r="C5">
        <v>4.0999999999999996</v>
      </c>
    </row>
    <row r="6" spans="1:3" x14ac:dyDescent="0.25">
      <c r="A6" s="26">
        <v>7</v>
      </c>
      <c r="B6">
        <v>9.7894736842105257</v>
      </c>
      <c r="C6">
        <v>9.7894736842105257</v>
      </c>
    </row>
    <row r="7" spans="1:3" x14ac:dyDescent="0.25">
      <c r="A7" s="26">
        <v>8</v>
      </c>
      <c r="B7">
        <v>8.5</v>
      </c>
      <c r="C7">
        <v>8.5</v>
      </c>
    </row>
    <row r="8" spans="1:3" x14ac:dyDescent="0.25">
      <c r="A8" s="26">
        <v>9</v>
      </c>
      <c r="B8">
        <v>10.729166666666666</v>
      </c>
      <c r="C8">
        <v>10.729166666666666</v>
      </c>
    </row>
    <row r="9" spans="1:3" x14ac:dyDescent="0.25">
      <c r="A9" s="26">
        <v>10</v>
      </c>
      <c r="B9">
        <v>6</v>
      </c>
      <c r="C9">
        <v>6</v>
      </c>
    </row>
    <row r="10" spans="1:3" x14ac:dyDescent="0.25">
      <c r="A10" s="26">
        <v>11</v>
      </c>
      <c r="B10">
        <v>7.2121212121212119</v>
      </c>
      <c r="C10">
        <v>7.2121212121212119</v>
      </c>
    </row>
    <row r="11" spans="1:3" x14ac:dyDescent="0.25">
      <c r="A11" s="26">
        <v>12</v>
      </c>
      <c r="B11">
        <v>6.5769230769230766</v>
      </c>
      <c r="C11">
        <v>6.5769230769230766</v>
      </c>
    </row>
    <row r="12" spans="1:3" x14ac:dyDescent="0.25">
      <c r="A12" s="26">
        <v>13</v>
      </c>
      <c r="B12">
        <v>4.354838709677419</v>
      </c>
      <c r="C12">
        <v>4.354838709677419</v>
      </c>
    </row>
    <row r="13" spans="1:3" x14ac:dyDescent="0.25">
      <c r="A13" s="26">
        <v>14</v>
      </c>
      <c r="B13">
        <v>2.6842105263157894</v>
      </c>
      <c r="C13">
        <v>2.6842105263157894</v>
      </c>
    </row>
    <row r="14" spans="1:3" x14ac:dyDescent="0.25">
      <c r="A14" s="26">
        <v>15</v>
      </c>
      <c r="B14">
        <v>6.4347826086956523</v>
      </c>
      <c r="C14">
        <v>6.4347826086956523</v>
      </c>
    </row>
    <row r="15" spans="1:3" x14ac:dyDescent="0.25">
      <c r="A15" s="26">
        <v>16</v>
      </c>
      <c r="B15">
        <v>4.7647058823529411</v>
      </c>
      <c r="C15">
        <v>4.7647058823529411</v>
      </c>
    </row>
    <row r="16" spans="1:3" x14ac:dyDescent="0.25">
      <c r="A16" s="26">
        <v>17</v>
      </c>
      <c r="B16">
        <v>4.5</v>
      </c>
      <c r="C16">
        <v>4.5</v>
      </c>
    </row>
    <row r="17" spans="1:3" x14ac:dyDescent="0.25">
      <c r="A17" s="26">
        <v>18</v>
      </c>
      <c r="B17">
        <v>4.6363636363636367</v>
      </c>
      <c r="C17">
        <v>4.6363636363636367</v>
      </c>
    </row>
    <row r="18" spans="1:3" x14ac:dyDescent="0.25">
      <c r="A18" s="26"/>
      <c r="B18" t="e">
        <v>#DIV/0!</v>
      </c>
      <c r="C18" t="e">
        <v>#DIV/0!</v>
      </c>
    </row>
    <row r="19" spans="1:3" x14ac:dyDescent="0.25">
      <c r="A19" s="26" t="s">
        <v>4010</v>
      </c>
      <c r="B19">
        <v>7.124161073825503</v>
      </c>
      <c r="C19">
        <v>7.124161073825503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E66D-F869-4828-9958-E9326A733E61}">
  <sheetPr codeName="Sheet1">
    <pageSetUpPr fitToPage="1"/>
  </sheetPr>
  <dimension ref="A1:W1009"/>
  <sheetViews>
    <sheetView tabSelected="1" zoomScale="80" zoomScaleNormal="80" workbookViewId="0">
      <selection activeCell="L930" sqref="A1:W1009"/>
    </sheetView>
  </sheetViews>
  <sheetFormatPr defaultRowHeight="15" x14ac:dyDescent="0.25"/>
  <cols>
    <col min="1" max="1" width="14.7109375" style="48" customWidth="1"/>
    <col min="2" max="2" width="10.7109375" customWidth="1"/>
    <col min="3" max="3" width="12.42578125" style="26" customWidth="1"/>
    <col min="4" max="4" width="11.5703125" customWidth="1"/>
    <col min="5" max="9" width="12.28515625" style="6" customWidth="1"/>
    <col min="10" max="10" width="13.5703125" style="6" customWidth="1"/>
    <col min="11" max="11" width="13.28515625" style="5" customWidth="1"/>
    <col min="12" max="12" width="14.5703125" style="5" customWidth="1"/>
    <col min="13" max="13" width="14.28515625" style="6" customWidth="1"/>
    <col min="14" max="14" width="85.42578125" customWidth="1"/>
    <col min="15" max="15" width="9.140625" hidden="1" customWidth="1"/>
    <col min="16" max="16" width="13" customWidth="1"/>
    <col min="17" max="17" width="15.5703125" customWidth="1"/>
    <col min="18" max="18" width="11.7109375" customWidth="1"/>
    <col min="19" max="19" width="10.42578125" customWidth="1"/>
    <col min="20" max="20" width="11.7109375" customWidth="1"/>
    <col min="21" max="21" width="10.28515625" customWidth="1"/>
    <col min="22" max="22" width="16.5703125" bestFit="1" customWidth="1"/>
    <col min="23" max="23" width="12.28515625" customWidth="1"/>
    <col min="27" max="27" width="11.85546875" bestFit="1" customWidth="1"/>
    <col min="28" max="28" width="10.42578125" bestFit="1" customWidth="1"/>
  </cols>
  <sheetData>
    <row r="1" spans="1:23" s="41" customFormat="1" ht="31.5" x14ac:dyDescent="0.25">
      <c r="A1" s="45" t="s">
        <v>4231</v>
      </c>
      <c r="B1" s="40" t="s">
        <v>0</v>
      </c>
      <c r="C1" s="40" t="s">
        <v>1</v>
      </c>
      <c r="D1" s="40" t="s">
        <v>52</v>
      </c>
      <c r="E1" s="44" t="s">
        <v>54</v>
      </c>
      <c r="F1" s="40" t="s">
        <v>60</v>
      </c>
      <c r="G1" s="40" t="s">
        <v>4228</v>
      </c>
      <c r="H1" s="40" t="s">
        <v>4229</v>
      </c>
      <c r="I1" s="40" t="s">
        <v>4230</v>
      </c>
      <c r="J1" s="44" t="s">
        <v>4217</v>
      </c>
      <c r="K1" s="1" t="s">
        <v>4227</v>
      </c>
      <c r="L1" s="43" t="s">
        <v>3976</v>
      </c>
      <c r="M1" s="50" t="s">
        <v>3990</v>
      </c>
      <c r="N1" s="69" t="s">
        <v>3896</v>
      </c>
      <c r="O1" s="41" t="s">
        <v>3978</v>
      </c>
      <c r="P1" s="41" t="s">
        <v>4166</v>
      </c>
      <c r="Q1" s="41" t="s">
        <v>4122</v>
      </c>
      <c r="R1" s="42" t="s">
        <v>3977</v>
      </c>
      <c r="S1" s="42" t="s">
        <v>4167</v>
      </c>
      <c r="T1" s="42" t="s">
        <v>3980</v>
      </c>
      <c r="U1" s="42" t="s">
        <v>3981</v>
      </c>
      <c r="V1" s="42" t="s">
        <v>1168</v>
      </c>
      <c r="W1" s="42" t="s">
        <v>3979</v>
      </c>
    </row>
    <row r="2" spans="1:23" hidden="1" x14ac:dyDescent="0.25">
      <c r="A2" s="46">
        <v>45663</v>
      </c>
      <c r="B2" s="39" t="s">
        <v>3846</v>
      </c>
      <c r="C2" s="39" t="s">
        <v>3847</v>
      </c>
      <c r="D2" s="1" t="s">
        <v>3752</v>
      </c>
      <c r="E2" s="3">
        <f>IF(Tabel1[[#This Row],[Date received lab]]="","",WORKDAY(Tabel1[[#This Row],[Date received lab]],Tabel1[[#This Row],[TAT Target]],Data!$E$2:$E$22))</f>
        <v>45664</v>
      </c>
      <c r="F2" s="1">
        <f>VLOOKUP(Tabel1[[#This Row],[Type of samples]],Data!$A$1:$B$8,2,FALSE)</f>
        <v>1</v>
      </c>
      <c r="G2" s="1"/>
      <c r="H2" s="1"/>
      <c r="I2" s="1"/>
      <c r="J2" s="3">
        <v>45664</v>
      </c>
      <c r="K2" s="4">
        <f ca="1">IF(Tabel1[[#This Row],[Finish date QC]]="","",(NETWORKDAYS(Tabel1[[#This Row],[Date received lab]],Tabel1[[#This Row],[Finish date QC]],Data!$E$1:$E$22))-1)</f>
        <v>1</v>
      </c>
      <c r="L2" s="1"/>
      <c r="M2" s="3"/>
      <c r="N2" s="1"/>
      <c r="O2">
        <v>60</v>
      </c>
      <c r="R2">
        <f>_xlfn.ISOWEEKNUM(Tabel1[[#This Row],[Date received lab]])</f>
        <v>2</v>
      </c>
      <c r="S2">
        <f>_xlfn.ISOWEEKNUM(Tabel1[[#This Row],[Duedate]])</f>
        <v>2</v>
      </c>
      <c r="T2">
        <f>IF(Tabel1[[#This Row],[Finish date QC]]="","",_xlfn.ISOWEEKNUM(Tabel1[[#This Row],[Finish date QC]]))</f>
        <v>2</v>
      </c>
      <c r="U2">
        <f>IF(Tabel1[[#This Row],[Finish date QC]]="","",YEAR(Tabel1[[#This Row],[Finish date QC]]))</f>
        <v>2025</v>
      </c>
      <c r="V2" s="5">
        <f ca="1">IF(Tabel1[[#This Row],[Days]]="","",Tabel1[[#This Row],[Days]]-Tabel1[[#This Row],[TAT Target]])</f>
        <v>0</v>
      </c>
      <c r="W2">
        <f ca="1">IF(Tabel1[[#This Row],[Finish date QC]]="","",(NETWORKDAYS(Tabel1[[#This Row],[Date received lab]],Tabel1[[#This Row],[Finish date QC]],Data!$E$1:$E$22))-1)</f>
        <v>1</v>
      </c>
    </row>
    <row r="3" spans="1:23" hidden="1" x14ac:dyDescent="0.25">
      <c r="A3" s="46">
        <v>45666</v>
      </c>
      <c r="B3" s="39" t="s">
        <v>3877</v>
      </c>
      <c r="C3" s="39" t="s">
        <v>3878</v>
      </c>
      <c r="D3" s="1" t="s">
        <v>3752</v>
      </c>
      <c r="E3" s="3">
        <f>IF(Tabel1[[#This Row],[Date received lab]]="","",WORKDAY(Tabel1[[#This Row],[Date received lab]],Tabel1[[#This Row],[TAT Target]],Data!$E$2:$E$22))</f>
        <v>45667</v>
      </c>
      <c r="F3" s="1">
        <f>VLOOKUP(Tabel1[[#This Row],[Type of samples]],Data!$A$1:$B$8,2,FALSE)</f>
        <v>1</v>
      </c>
      <c r="G3" s="1"/>
      <c r="H3" s="1"/>
      <c r="I3" s="1"/>
      <c r="J3" s="3">
        <v>45667</v>
      </c>
      <c r="K3" s="4">
        <f ca="1">IF(Tabel1[[#This Row],[Finish date QC]]="","",(NETWORKDAYS(Tabel1[[#This Row],[Date received lab]],Tabel1[[#This Row],[Finish date QC]],Data!$E$1:$E$22))-1)</f>
        <v>1</v>
      </c>
      <c r="L3" s="1"/>
      <c r="M3" s="3"/>
      <c r="N3" s="1"/>
      <c r="O3">
        <v>61</v>
      </c>
      <c r="R3">
        <f>_xlfn.ISOWEEKNUM(Tabel1[[#This Row],[Date received lab]])</f>
        <v>2</v>
      </c>
      <c r="S3">
        <f>_xlfn.ISOWEEKNUM(Tabel1[[#This Row],[Duedate]])</f>
        <v>2</v>
      </c>
      <c r="T3">
        <f>IF(Tabel1[[#This Row],[Finish date QC]]="","",_xlfn.ISOWEEKNUM(Tabel1[[#This Row],[Finish date QC]]))</f>
        <v>2</v>
      </c>
      <c r="U3">
        <f>IF(Tabel1[[#This Row],[Finish date QC]]="","",YEAR(Tabel1[[#This Row],[Finish date QC]]))</f>
        <v>2025</v>
      </c>
      <c r="V3" s="5">
        <f ca="1">IF(Tabel1[[#This Row],[Days]]="","",Tabel1[[#This Row],[Days]]-Tabel1[[#This Row],[TAT Target]])</f>
        <v>0</v>
      </c>
      <c r="W3">
        <f ca="1">IF(Tabel1[[#This Row],[Finish date QC]]="","",(NETWORKDAYS(Tabel1[[#This Row],[Date received lab]],Tabel1[[#This Row],[Finish date QC]],Data!$E$1:$E$22))-1)</f>
        <v>1</v>
      </c>
    </row>
    <row r="4" spans="1:23" hidden="1" x14ac:dyDescent="0.25">
      <c r="A4" s="46">
        <v>45666</v>
      </c>
      <c r="B4" s="39" t="s">
        <v>3879</v>
      </c>
      <c r="C4" s="39" t="s">
        <v>3880</v>
      </c>
      <c r="D4" s="1" t="s">
        <v>3752</v>
      </c>
      <c r="E4" s="3">
        <f>IF(Tabel1[[#This Row],[Date received lab]]="","",WORKDAY(Tabel1[[#This Row],[Date received lab]],Tabel1[[#This Row],[TAT Target]],Data!$E$2:$E$22))</f>
        <v>45667</v>
      </c>
      <c r="F4" s="1">
        <f>VLOOKUP(Tabel1[[#This Row],[Type of samples]],Data!$A$1:$B$8,2,FALSE)</f>
        <v>1</v>
      </c>
      <c r="G4" s="1"/>
      <c r="H4" s="1"/>
      <c r="I4" s="1"/>
      <c r="J4" s="3">
        <v>45667</v>
      </c>
      <c r="K4" s="4">
        <f ca="1">IF(Tabel1[[#This Row],[Finish date QC]]="","",(NETWORKDAYS(Tabel1[[#This Row],[Date received lab]],Tabel1[[#This Row],[Finish date QC]],Data!$E$1:$E$22))-1)</f>
        <v>1</v>
      </c>
      <c r="L4" s="1"/>
      <c r="M4" s="3"/>
      <c r="N4" s="1"/>
      <c r="O4">
        <v>62</v>
      </c>
      <c r="R4">
        <f>_xlfn.ISOWEEKNUM(Tabel1[[#This Row],[Date received lab]])</f>
        <v>2</v>
      </c>
      <c r="S4">
        <f>_xlfn.ISOWEEKNUM(Tabel1[[#This Row],[Duedate]])</f>
        <v>2</v>
      </c>
      <c r="T4">
        <f>IF(Tabel1[[#This Row],[Finish date QC]]="","",_xlfn.ISOWEEKNUM(Tabel1[[#This Row],[Finish date QC]]))</f>
        <v>2</v>
      </c>
      <c r="U4">
        <f>IF(Tabel1[[#This Row],[Finish date QC]]="","",YEAR(Tabel1[[#This Row],[Finish date QC]]))</f>
        <v>2025</v>
      </c>
      <c r="V4" s="5">
        <f ca="1">IF(Tabel1[[#This Row],[Days]]="","",Tabel1[[#This Row],[Days]]-Tabel1[[#This Row],[TAT Target]])</f>
        <v>0</v>
      </c>
      <c r="W4">
        <f ca="1">IF(Tabel1[[#This Row],[Finish date QC]]="","",(NETWORKDAYS(Tabel1[[#This Row],[Date received lab]],Tabel1[[#This Row],[Finish date QC]],Data!$E$1:$E$22))-1)</f>
        <v>1</v>
      </c>
    </row>
    <row r="5" spans="1:23" hidden="1" x14ac:dyDescent="0.25">
      <c r="A5" s="46">
        <v>45663</v>
      </c>
      <c r="B5" s="1" t="s">
        <v>3839</v>
      </c>
      <c r="C5" s="7">
        <v>45663</v>
      </c>
      <c r="D5" s="1" t="s">
        <v>53</v>
      </c>
      <c r="E5" s="3">
        <f>IF(Tabel1[[#This Row],[Date received lab]]="","",WORKDAY(Tabel1[[#This Row],[Date received lab]],Tabel1[[#This Row],[TAT Target]],Data!$E$2:$E$22))</f>
        <v>45670</v>
      </c>
      <c r="F5" s="1">
        <f>VLOOKUP(Tabel1[[#This Row],[Type of samples]],Data!$A$1:$B$8,2,FALSE)</f>
        <v>5</v>
      </c>
      <c r="G5" s="1"/>
      <c r="H5" s="1"/>
      <c r="I5" s="1"/>
      <c r="J5" s="3">
        <v>45663</v>
      </c>
      <c r="K5" s="4">
        <f ca="1">IF(Tabel1[[#This Row],[Finish date QC]]="","",(NETWORKDAYS(Tabel1[[#This Row],[Date received lab]],Tabel1[[#This Row],[Finish date QC]],Data!$E$1:$E$22))-1)</f>
        <v>0</v>
      </c>
      <c r="L5" s="1"/>
      <c r="M5" s="3"/>
      <c r="N5" s="1"/>
      <c r="O5">
        <v>1</v>
      </c>
      <c r="R5">
        <f>_xlfn.ISOWEEKNUM(Tabel1[[#This Row],[Date received lab]])</f>
        <v>2</v>
      </c>
      <c r="S5">
        <f>_xlfn.ISOWEEKNUM(Tabel1[[#This Row],[Duedate]])</f>
        <v>3</v>
      </c>
      <c r="T5">
        <f>IF(Tabel1[[#This Row],[Finish date QC]]="","",_xlfn.ISOWEEKNUM(Tabel1[[#This Row],[Finish date QC]]))</f>
        <v>2</v>
      </c>
      <c r="U5">
        <f>IF(Tabel1[[#This Row],[Finish date QC]]="","",YEAR(Tabel1[[#This Row],[Finish date QC]]))</f>
        <v>2025</v>
      </c>
      <c r="V5" s="5">
        <f ca="1">IF(Tabel1[[#This Row],[Days]]="","",Tabel1[[#This Row],[Days]]-Tabel1[[#This Row],[TAT Target]])</f>
        <v>-5</v>
      </c>
      <c r="W5">
        <f ca="1">IF(Tabel1[[#This Row],[Finish date QC]]="","",(NETWORKDAYS(Tabel1[[#This Row],[Date received lab]],Tabel1[[#This Row],[Finish date QC]],Data!$E$1:$E$22))-1)</f>
        <v>0</v>
      </c>
    </row>
    <row r="6" spans="1:23" hidden="1" x14ac:dyDescent="0.25">
      <c r="A6" s="46">
        <v>45663</v>
      </c>
      <c r="B6" s="1" t="s">
        <v>125</v>
      </c>
      <c r="C6" s="7" t="s">
        <v>3856</v>
      </c>
      <c r="D6" s="1" t="s">
        <v>53</v>
      </c>
      <c r="E6" s="3">
        <f>IF(Tabel1[[#This Row],[Date received lab]]="","",WORKDAY(Tabel1[[#This Row],[Date received lab]],Tabel1[[#This Row],[TAT Target]],Data!$E$2:$E$22))</f>
        <v>45670</v>
      </c>
      <c r="F6" s="1">
        <f>VLOOKUP(Tabel1[[#This Row],[Type of samples]],Data!$A$1:$B$8,2,FALSE)</f>
        <v>5</v>
      </c>
      <c r="G6" s="1"/>
      <c r="H6" s="1"/>
      <c r="I6" s="1"/>
      <c r="J6" s="3">
        <v>45673</v>
      </c>
      <c r="K6" s="4">
        <f ca="1">IF(Tabel1[[#This Row],[Finish date QC]]="","",(NETWORKDAYS(Tabel1[[#This Row],[Date received lab]],Tabel1[[#This Row],[Finish date QC]],Data!$E$1:$E$22))-1)</f>
        <v>8</v>
      </c>
      <c r="L6" s="1"/>
      <c r="M6" s="3"/>
      <c r="N6" s="1" t="s">
        <v>3958</v>
      </c>
      <c r="O6">
        <v>15</v>
      </c>
      <c r="R6">
        <f>_xlfn.ISOWEEKNUM(Tabel1[[#This Row],[Date received lab]])</f>
        <v>2</v>
      </c>
      <c r="S6">
        <f>_xlfn.ISOWEEKNUM(Tabel1[[#This Row],[Duedate]])</f>
        <v>3</v>
      </c>
      <c r="T6">
        <f>IF(Tabel1[[#This Row],[Finish date QC]]="","",_xlfn.ISOWEEKNUM(Tabel1[[#This Row],[Finish date QC]]))</f>
        <v>3</v>
      </c>
      <c r="U6">
        <f>IF(Tabel1[[#This Row],[Finish date QC]]="","",YEAR(Tabel1[[#This Row],[Finish date QC]]))</f>
        <v>2025</v>
      </c>
      <c r="V6" s="5">
        <f ca="1">IF(Tabel1[[#This Row],[Days]]="","",Tabel1[[#This Row],[Days]]-Tabel1[[#This Row],[TAT Target]])</f>
        <v>3</v>
      </c>
      <c r="W6">
        <f ca="1">IF(Tabel1[[#This Row],[Finish date QC]]="","",(NETWORKDAYS(Tabel1[[#This Row],[Date received lab]],Tabel1[[#This Row],[Finish date QC]],Data!$E$1:$E$22))-1)</f>
        <v>8</v>
      </c>
    </row>
    <row r="7" spans="1:23" hidden="1" x14ac:dyDescent="0.25">
      <c r="A7" s="46">
        <v>45663</v>
      </c>
      <c r="B7" s="1" t="s">
        <v>125</v>
      </c>
      <c r="C7" s="7" t="s">
        <v>3855</v>
      </c>
      <c r="D7" s="1" t="s">
        <v>53</v>
      </c>
      <c r="E7" s="3">
        <f>IF(Tabel1[[#This Row],[Date received lab]]="","",WORKDAY(Tabel1[[#This Row],[Date received lab]],Tabel1[[#This Row],[TAT Target]],Data!$E$2:$E$22))</f>
        <v>45670</v>
      </c>
      <c r="F7" s="1">
        <f>VLOOKUP(Tabel1[[#This Row],[Type of samples]],Data!$A$1:$B$8,2,FALSE)</f>
        <v>5</v>
      </c>
      <c r="G7" s="1"/>
      <c r="H7" s="1"/>
      <c r="I7" s="1"/>
      <c r="J7" s="3">
        <v>45673</v>
      </c>
      <c r="K7" s="4">
        <f ca="1">IF(Tabel1[[#This Row],[Finish date QC]]="","",(NETWORKDAYS(Tabel1[[#This Row],[Date received lab]],Tabel1[[#This Row],[Finish date QC]],Data!$E$1:$E$22))-1)</f>
        <v>8</v>
      </c>
      <c r="L7" s="1"/>
      <c r="M7" s="3"/>
      <c r="N7" s="1" t="s">
        <v>3958</v>
      </c>
      <c r="O7">
        <v>16</v>
      </c>
      <c r="R7">
        <f>_xlfn.ISOWEEKNUM(Tabel1[[#This Row],[Date received lab]])</f>
        <v>2</v>
      </c>
      <c r="S7">
        <f>_xlfn.ISOWEEKNUM(Tabel1[[#This Row],[Duedate]])</f>
        <v>3</v>
      </c>
      <c r="T7">
        <f>IF(Tabel1[[#This Row],[Finish date QC]]="","",_xlfn.ISOWEEKNUM(Tabel1[[#This Row],[Finish date QC]]))</f>
        <v>3</v>
      </c>
      <c r="U7">
        <f>IF(Tabel1[[#This Row],[Finish date QC]]="","",YEAR(Tabel1[[#This Row],[Finish date QC]]))</f>
        <v>2025</v>
      </c>
      <c r="V7" s="5">
        <f ca="1">IF(Tabel1[[#This Row],[Days]]="","",Tabel1[[#This Row],[Days]]-Tabel1[[#This Row],[TAT Target]])</f>
        <v>3</v>
      </c>
      <c r="W7">
        <f ca="1">IF(Tabel1[[#This Row],[Finish date QC]]="","",(NETWORKDAYS(Tabel1[[#This Row],[Date received lab]],Tabel1[[#This Row],[Finish date QC]],Data!$E$1:$E$22))-1)</f>
        <v>8</v>
      </c>
    </row>
    <row r="8" spans="1:23" hidden="1" x14ac:dyDescent="0.25">
      <c r="A8" s="46">
        <v>45663</v>
      </c>
      <c r="B8" s="1" t="s">
        <v>251</v>
      </c>
      <c r="C8" s="7" t="s">
        <v>3851</v>
      </c>
      <c r="D8" s="1" t="s">
        <v>53</v>
      </c>
      <c r="E8" s="3">
        <f>IF(Tabel1[[#This Row],[Date received lab]]="","",WORKDAY(Tabel1[[#This Row],[Date received lab]],Tabel1[[#This Row],[TAT Target]],Data!$E$2:$E$22))</f>
        <v>45670</v>
      </c>
      <c r="F8" s="1">
        <f>VLOOKUP(Tabel1[[#This Row],[Type of samples]],Data!$A$1:$B$8,2,FALSE)</f>
        <v>5</v>
      </c>
      <c r="G8" s="1"/>
      <c r="H8" s="1"/>
      <c r="I8" s="1"/>
      <c r="J8" s="3">
        <v>45664</v>
      </c>
      <c r="K8" s="4">
        <f ca="1">IF(Tabel1[[#This Row],[Finish date QC]]="","",(NETWORKDAYS(Tabel1[[#This Row],[Date received lab]],Tabel1[[#This Row],[Finish date QC]],Data!$E$1:$E$22))-1)</f>
        <v>1</v>
      </c>
      <c r="L8" s="1"/>
      <c r="M8" s="3"/>
      <c r="N8" s="1"/>
      <c r="O8">
        <v>10</v>
      </c>
      <c r="R8">
        <f>_xlfn.ISOWEEKNUM(Tabel1[[#This Row],[Date received lab]])</f>
        <v>2</v>
      </c>
      <c r="S8">
        <f>_xlfn.ISOWEEKNUM(Tabel1[[#This Row],[Duedate]])</f>
        <v>3</v>
      </c>
      <c r="T8">
        <f>IF(Tabel1[[#This Row],[Finish date QC]]="","",_xlfn.ISOWEEKNUM(Tabel1[[#This Row],[Finish date QC]]))</f>
        <v>2</v>
      </c>
      <c r="U8">
        <f>IF(Tabel1[[#This Row],[Finish date QC]]="","",YEAR(Tabel1[[#This Row],[Finish date QC]]))</f>
        <v>2025</v>
      </c>
      <c r="V8" s="5">
        <f ca="1">IF(Tabel1[[#This Row],[Days]]="","",Tabel1[[#This Row],[Days]]-Tabel1[[#This Row],[TAT Target]])</f>
        <v>-4</v>
      </c>
      <c r="W8">
        <f ca="1">IF(Tabel1[[#This Row],[Finish date QC]]="","",(NETWORKDAYS(Tabel1[[#This Row],[Date received lab]],Tabel1[[#This Row],[Finish date QC]],Data!$E$1:$E$22))-1)</f>
        <v>1</v>
      </c>
    </row>
    <row r="9" spans="1:23" hidden="1" x14ac:dyDescent="0.25">
      <c r="A9" s="46">
        <v>45663</v>
      </c>
      <c r="B9" s="1" t="s">
        <v>65</v>
      </c>
      <c r="C9" s="7" t="s">
        <v>3854</v>
      </c>
      <c r="D9" s="1" t="s">
        <v>53</v>
      </c>
      <c r="E9" s="3">
        <f>IF(Tabel1[[#This Row],[Date received lab]]="","",WORKDAY(Tabel1[[#This Row],[Date received lab]],Tabel1[[#This Row],[TAT Target]],Data!$E$2:$E$22))</f>
        <v>45670</v>
      </c>
      <c r="F9" s="1">
        <f>VLOOKUP(Tabel1[[#This Row],[Type of samples]],Data!$A$1:$B$8,2,FALSE)</f>
        <v>5</v>
      </c>
      <c r="G9" s="1"/>
      <c r="H9" s="1"/>
      <c r="I9" s="1"/>
      <c r="J9" s="3">
        <v>45667</v>
      </c>
      <c r="K9" s="4">
        <f ca="1">IF(Tabel1[[#This Row],[Finish date QC]]="","",(NETWORKDAYS(Tabel1[[#This Row],[Date received lab]],Tabel1[[#This Row],[Finish date QC]],Data!$E$1:$E$22))-1)</f>
        <v>4</v>
      </c>
      <c r="L9" s="1"/>
      <c r="M9" s="3"/>
      <c r="N9" s="1"/>
      <c r="O9">
        <v>11</v>
      </c>
      <c r="R9">
        <f>_xlfn.ISOWEEKNUM(Tabel1[[#This Row],[Date received lab]])</f>
        <v>2</v>
      </c>
      <c r="S9">
        <f>_xlfn.ISOWEEKNUM(Tabel1[[#This Row],[Duedate]])</f>
        <v>3</v>
      </c>
      <c r="T9">
        <f>IF(Tabel1[[#This Row],[Finish date QC]]="","",_xlfn.ISOWEEKNUM(Tabel1[[#This Row],[Finish date QC]]))</f>
        <v>2</v>
      </c>
      <c r="U9">
        <f>IF(Tabel1[[#This Row],[Finish date QC]]="","",YEAR(Tabel1[[#This Row],[Finish date QC]]))</f>
        <v>2025</v>
      </c>
      <c r="V9" s="5">
        <f ca="1">IF(Tabel1[[#This Row],[Days]]="","",Tabel1[[#This Row],[Days]]-Tabel1[[#This Row],[TAT Target]])</f>
        <v>-1</v>
      </c>
      <c r="W9">
        <f ca="1">IF(Tabel1[[#This Row],[Finish date QC]]="","",(NETWORKDAYS(Tabel1[[#This Row],[Date received lab]],Tabel1[[#This Row],[Finish date QC]],Data!$E$1:$E$22))-1)</f>
        <v>4</v>
      </c>
    </row>
    <row r="10" spans="1:23" hidden="1" x14ac:dyDescent="0.25">
      <c r="A10" s="46">
        <v>45663</v>
      </c>
      <c r="B10" s="1" t="s">
        <v>23</v>
      </c>
      <c r="C10" s="7" t="s">
        <v>3849</v>
      </c>
      <c r="D10" s="1" t="s">
        <v>53</v>
      </c>
      <c r="E10" s="3">
        <f>IF(Tabel1[[#This Row],[Date received lab]]="","",WORKDAY(Tabel1[[#This Row],[Date received lab]],Tabel1[[#This Row],[TAT Target]],Data!$E$2:$E$22))</f>
        <v>45670</v>
      </c>
      <c r="F10" s="1">
        <f>VLOOKUP(Tabel1[[#This Row],[Type of samples]],Data!$A$1:$B$8,2,FALSE)</f>
        <v>5</v>
      </c>
      <c r="G10" s="1"/>
      <c r="H10" s="1"/>
      <c r="I10" s="1"/>
      <c r="J10" s="3">
        <v>45664</v>
      </c>
      <c r="K10" s="4">
        <f ca="1">IF(Tabel1[[#This Row],[Finish date QC]]="","",(NETWORKDAYS(Tabel1[[#This Row],[Date received lab]],Tabel1[[#This Row],[Finish date QC]],Data!$E$1:$E$22))-1)</f>
        <v>1</v>
      </c>
      <c r="L10" s="1"/>
      <c r="M10" s="3"/>
      <c r="N10" s="1"/>
      <c r="O10">
        <v>12</v>
      </c>
      <c r="R10">
        <f>_xlfn.ISOWEEKNUM(Tabel1[[#This Row],[Date received lab]])</f>
        <v>2</v>
      </c>
      <c r="S10">
        <f>_xlfn.ISOWEEKNUM(Tabel1[[#This Row],[Duedate]])</f>
        <v>3</v>
      </c>
      <c r="T10">
        <f>IF(Tabel1[[#This Row],[Finish date QC]]="","",_xlfn.ISOWEEKNUM(Tabel1[[#This Row],[Finish date QC]]))</f>
        <v>2</v>
      </c>
      <c r="U10">
        <f>IF(Tabel1[[#This Row],[Finish date QC]]="","",YEAR(Tabel1[[#This Row],[Finish date QC]]))</f>
        <v>2025</v>
      </c>
      <c r="V10" s="5">
        <f ca="1">IF(Tabel1[[#This Row],[Days]]="","",Tabel1[[#This Row],[Days]]-Tabel1[[#This Row],[TAT Target]])</f>
        <v>-4</v>
      </c>
      <c r="W10">
        <f ca="1">IF(Tabel1[[#This Row],[Finish date QC]]="","",(NETWORKDAYS(Tabel1[[#This Row],[Date received lab]],Tabel1[[#This Row],[Finish date QC]],Data!$E$1:$E$22))-1)</f>
        <v>1</v>
      </c>
    </row>
    <row r="11" spans="1:23" hidden="1" x14ac:dyDescent="0.25">
      <c r="A11" s="46">
        <v>45663</v>
      </c>
      <c r="B11" s="1" t="s">
        <v>23</v>
      </c>
      <c r="C11" s="7" t="s">
        <v>3848</v>
      </c>
      <c r="D11" s="1" t="s">
        <v>53</v>
      </c>
      <c r="E11" s="3">
        <f>IF(Tabel1[[#This Row],[Date received lab]]="","",WORKDAY(Tabel1[[#This Row],[Date received lab]],Tabel1[[#This Row],[TAT Target]],Data!$E$2:$E$22))</f>
        <v>45670</v>
      </c>
      <c r="F11" s="1">
        <f>VLOOKUP(Tabel1[[#This Row],[Type of samples]],Data!$A$1:$B$8,2,FALSE)</f>
        <v>5</v>
      </c>
      <c r="G11" s="1"/>
      <c r="H11" s="1"/>
      <c r="I11" s="1"/>
      <c r="J11" s="3">
        <v>45664</v>
      </c>
      <c r="K11" s="4">
        <f ca="1">IF(Tabel1[[#This Row],[Finish date QC]]="","",(NETWORKDAYS(Tabel1[[#This Row],[Date received lab]],Tabel1[[#This Row],[Finish date QC]],Data!$E$1:$E$22))-1)</f>
        <v>1</v>
      </c>
      <c r="L11" s="1"/>
      <c r="M11" s="3"/>
      <c r="N11" s="1"/>
      <c r="O11">
        <v>13</v>
      </c>
      <c r="R11">
        <f>_xlfn.ISOWEEKNUM(Tabel1[[#This Row],[Date received lab]])</f>
        <v>2</v>
      </c>
      <c r="S11">
        <f>_xlfn.ISOWEEKNUM(Tabel1[[#This Row],[Duedate]])</f>
        <v>3</v>
      </c>
      <c r="T11">
        <f>IF(Tabel1[[#This Row],[Finish date QC]]="","",_xlfn.ISOWEEKNUM(Tabel1[[#This Row],[Finish date QC]]))</f>
        <v>2</v>
      </c>
      <c r="U11">
        <f>IF(Tabel1[[#This Row],[Finish date QC]]="","",YEAR(Tabel1[[#This Row],[Finish date QC]]))</f>
        <v>2025</v>
      </c>
      <c r="V11" s="5">
        <f ca="1">IF(Tabel1[[#This Row],[Days]]="","",Tabel1[[#This Row],[Days]]-Tabel1[[#This Row],[TAT Target]])</f>
        <v>-4</v>
      </c>
      <c r="W11">
        <f ca="1">IF(Tabel1[[#This Row],[Finish date QC]]="","",(NETWORKDAYS(Tabel1[[#This Row],[Date received lab]],Tabel1[[#This Row],[Finish date QC]],Data!$E$1:$E$22))-1)</f>
        <v>1</v>
      </c>
    </row>
    <row r="12" spans="1:23" hidden="1" x14ac:dyDescent="0.25">
      <c r="A12" s="46">
        <v>45663</v>
      </c>
      <c r="B12" s="1" t="s">
        <v>23</v>
      </c>
      <c r="C12" s="7" t="s">
        <v>3850</v>
      </c>
      <c r="D12" s="1" t="s">
        <v>53</v>
      </c>
      <c r="E12" s="3">
        <f>IF(Tabel1[[#This Row],[Date received lab]]="","",WORKDAY(Tabel1[[#This Row],[Date received lab]],Tabel1[[#This Row],[TAT Target]],Data!$E$2:$E$22))</f>
        <v>45670</v>
      </c>
      <c r="F12" s="1">
        <f>VLOOKUP(Tabel1[[#This Row],[Type of samples]],Data!$A$1:$B$8,2,FALSE)</f>
        <v>5</v>
      </c>
      <c r="G12" s="1"/>
      <c r="H12" s="1"/>
      <c r="I12" s="1"/>
      <c r="J12" s="3">
        <v>45664</v>
      </c>
      <c r="K12" s="4">
        <f ca="1">IF(Tabel1[[#This Row],[Finish date QC]]="","",(NETWORKDAYS(Tabel1[[#This Row],[Date received lab]],Tabel1[[#This Row],[Finish date QC]],Data!$E$1:$E$22))-1)</f>
        <v>1</v>
      </c>
      <c r="L12" s="1"/>
      <c r="M12" s="3"/>
      <c r="N12" s="1"/>
      <c r="O12">
        <v>14</v>
      </c>
      <c r="R12">
        <f>_xlfn.ISOWEEKNUM(Tabel1[[#This Row],[Date received lab]])</f>
        <v>2</v>
      </c>
      <c r="S12">
        <f>_xlfn.ISOWEEKNUM(Tabel1[[#This Row],[Duedate]])</f>
        <v>3</v>
      </c>
      <c r="T12">
        <f>IF(Tabel1[[#This Row],[Finish date QC]]="","",_xlfn.ISOWEEKNUM(Tabel1[[#This Row],[Finish date QC]]))</f>
        <v>2</v>
      </c>
      <c r="U12">
        <f>IF(Tabel1[[#This Row],[Finish date QC]]="","",YEAR(Tabel1[[#This Row],[Finish date QC]]))</f>
        <v>2025</v>
      </c>
      <c r="V12" s="5">
        <f ca="1">IF(Tabel1[[#This Row],[Days]]="","",Tabel1[[#This Row],[Days]]-Tabel1[[#This Row],[TAT Target]])</f>
        <v>-4</v>
      </c>
      <c r="W12">
        <f ca="1">IF(Tabel1[[#This Row],[Finish date QC]]="","",(NETWORKDAYS(Tabel1[[#This Row],[Date received lab]],Tabel1[[#This Row],[Finish date QC]],Data!$E$1:$E$22))-1)</f>
        <v>1</v>
      </c>
    </row>
    <row r="13" spans="1:23" hidden="1" x14ac:dyDescent="0.25">
      <c r="A13" s="46">
        <v>45663</v>
      </c>
      <c r="B13" s="1" t="s">
        <v>169</v>
      </c>
      <c r="C13" s="7" t="s">
        <v>3857</v>
      </c>
      <c r="D13" s="1" t="s">
        <v>53</v>
      </c>
      <c r="E13" s="3">
        <f>IF(Tabel1[[#This Row],[Date received lab]]="","",WORKDAY(Tabel1[[#This Row],[Date received lab]],Tabel1[[#This Row],[TAT Target]],Data!$E$2:$E$22))</f>
        <v>45670</v>
      </c>
      <c r="F13" s="1">
        <f>VLOOKUP(Tabel1[[#This Row],[Type of samples]],Data!$A$1:$B$8,2,FALSE)</f>
        <v>5</v>
      </c>
      <c r="G13" s="1"/>
      <c r="H13" s="1"/>
      <c r="I13" s="1"/>
      <c r="J13" s="3">
        <v>45664</v>
      </c>
      <c r="K13" s="4">
        <f ca="1">IF(Tabel1[[#This Row],[Finish date QC]]="","",(NETWORKDAYS(Tabel1[[#This Row],[Date received lab]],Tabel1[[#This Row],[Finish date QC]],Data!$E$1:$E$22))-1)</f>
        <v>1</v>
      </c>
      <c r="L13" s="1"/>
      <c r="M13" s="3"/>
      <c r="N13" s="1"/>
      <c r="O13">
        <v>17</v>
      </c>
      <c r="R13">
        <f>_xlfn.ISOWEEKNUM(Tabel1[[#This Row],[Date received lab]])</f>
        <v>2</v>
      </c>
      <c r="S13">
        <f>_xlfn.ISOWEEKNUM(Tabel1[[#This Row],[Duedate]])</f>
        <v>3</v>
      </c>
      <c r="T13">
        <f>IF(Tabel1[[#This Row],[Finish date QC]]="","",_xlfn.ISOWEEKNUM(Tabel1[[#This Row],[Finish date QC]]))</f>
        <v>2</v>
      </c>
      <c r="U13">
        <f>IF(Tabel1[[#This Row],[Finish date QC]]="","",YEAR(Tabel1[[#This Row],[Finish date QC]]))</f>
        <v>2025</v>
      </c>
      <c r="V13" s="5">
        <f ca="1">IF(Tabel1[[#This Row],[Days]]="","",Tabel1[[#This Row],[Days]]-Tabel1[[#This Row],[TAT Target]])</f>
        <v>-4</v>
      </c>
      <c r="W13">
        <f ca="1">IF(Tabel1[[#This Row],[Finish date QC]]="","",(NETWORKDAYS(Tabel1[[#This Row],[Date received lab]],Tabel1[[#This Row],[Finish date QC]],Data!$E$1:$E$22))-1)</f>
        <v>1</v>
      </c>
    </row>
    <row r="14" spans="1:23" hidden="1" x14ac:dyDescent="0.25">
      <c r="A14" s="46">
        <v>45663</v>
      </c>
      <c r="B14" s="1" t="s">
        <v>135</v>
      </c>
      <c r="C14" s="7" t="s">
        <v>3853</v>
      </c>
      <c r="D14" s="1" t="s">
        <v>53</v>
      </c>
      <c r="E14" s="3">
        <f>IF(Tabel1[[#This Row],[Date received lab]]="","",WORKDAY(Tabel1[[#This Row],[Date received lab]],Tabel1[[#This Row],[TAT Target]],Data!$E$2:$E$22))</f>
        <v>45670</v>
      </c>
      <c r="F14" s="1">
        <f>VLOOKUP(Tabel1[[#This Row],[Type of samples]],Data!$A$1:$B$8,2,FALSE)</f>
        <v>5</v>
      </c>
      <c r="G14" s="1"/>
      <c r="H14" s="1"/>
      <c r="I14" s="1"/>
      <c r="J14" s="3">
        <v>45664</v>
      </c>
      <c r="K14" s="4">
        <f ca="1">IF(Tabel1[[#This Row],[Finish date QC]]="","",(NETWORKDAYS(Tabel1[[#This Row],[Date received lab]],Tabel1[[#This Row],[Finish date QC]],Data!$E$1:$E$22))-1)</f>
        <v>1</v>
      </c>
      <c r="L14" s="1"/>
      <c r="M14" s="3"/>
      <c r="N14" s="1"/>
      <c r="O14">
        <v>18</v>
      </c>
      <c r="R14">
        <f>_xlfn.ISOWEEKNUM(Tabel1[[#This Row],[Date received lab]])</f>
        <v>2</v>
      </c>
      <c r="S14">
        <f>_xlfn.ISOWEEKNUM(Tabel1[[#This Row],[Duedate]])</f>
        <v>3</v>
      </c>
      <c r="T14">
        <f>IF(Tabel1[[#This Row],[Finish date QC]]="","",_xlfn.ISOWEEKNUM(Tabel1[[#This Row],[Finish date QC]]))</f>
        <v>2</v>
      </c>
      <c r="U14">
        <f>IF(Tabel1[[#This Row],[Finish date QC]]="","",YEAR(Tabel1[[#This Row],[Finish date QC]]))</f>
        <v>2025</v>
      </c>
      <c r="V14" s="5">
        <f ca="1">IF(Tabel1[[#This Row],[Days]]="","",Tabel1[[#This Row],[Days]]-Tabel1[[#This Row],[TAT Target]])</f>
        <v>-4</v>
      </c>
      <c r="W14">
        <f ca="1">IF(Tabel1[[#This Row],[Finish date QC]]="","",(NETWORKDAYS(Tabel1[[#This Row],[Date received lab]],Tabel1[[#This Row],[Finish date QC]],Data!$E$1:$E$22))-1)</f>
        <v>1</v>
      </c>
    </row>
    <row r="15" spans="1:23" hidden="1" x14ac:dyDescent="0.25">
      <c r="A15" s="46">
        <v>45663</v>
      </c>
      <c r="B15" s="1" t="s">
        <v>1433</v>
      </c>
      <c r="C15" s="7" t="s">
        <v>3852</v>
      </c>
      <c r="D15" s="1" t="s">
        <v>53</v>
      </c>
      <c r="E15" s="3">
        <f>IF(Tabel1[[#This Row],[Date received lab]]="","",WORKDAY(Tabel1[[#This Row],[Date received lab]],Tabel1[[#This Row],[TAT Target]],Data!$E$2:$E$22))</f>
        <v>45670</v>
      </c>
      <c r="F15" s="1">
        <f>VLOOKUP(Tabel1[[#This Row],[Type of samples]],Data!$A$1:$B$8,2,FALSE)</f>
        <v>5</v>
      </c>
      <c r="G15" s="1"/>
      <c r="H15" s="1"/>
      <c r="I15" s="1"/>
      <c r="J15" s="3">
        <v>45664</v>
      </c>
      <c r="K15" s="4">
        <f ca="1">IF(Tabel1[[#This Row],[Finish date QC]]="","",(NETWORKDAYS(Tabel1[[#This Row],[Date received lab]],Tabel1[[#This Row],[Finish date QC]],Data!$E$1:$E$22))-1)</f>
        <v>1</v>
      </c>
      <c r="L15" s="1"/>
      <c r="M15" s="3"/>
      <c r="N15" s="1"/>
      <c r="O15">
        <v>19</v>
      </c>
      <c r="R15">
        <f>_xlfn.ISOWEEKNUM(Tabel1[[#This Row],[Date received lab]])</f>
        <v>2</v>
      </c>
      <c r="S15">
        <f>_xlfn.ISOWEEKNUM(Tabel1[[#This Row],[Duedate]])</f>
        <v>3</v>
      </c>
      <c r="T15">
        <f>IF(Tabel1[[#This Row],[Finish date QC]]="","",_xlfn.ISOWEEKNUM(Tabel1[[#This Row],[Finish date QC]]))</f>
        <v>2</v>
      </c>
      <c r="U15">
        <f>IF(Tabel1[[#This Row],[Finish date QC]]="","",YEAR(Tabel1[[#This Row],[Finish date QC]]))</f>
        <v>2025</v>
      </c>
      <c r="V15" s="5">
        <f ca="1">IF(Tabel1[[#This Row],[Days]]="","",Tabel1[[#This Row],[Days]]-Tabel1[[#This Row],[TAT Target]])</f>
        <v>-4</v>
      </c>
      <c r="W15">
        <f ca="1">IF(Tabel1[[#This Row],[Finish date QC]]="","",(NETWORKDAYS(Tabel1[[#This Row],[Date received lab]],Tabel1[[#This Row],[Finish date QC]],Data!$E$1:$E$22))-1)</f>
        <v>1</v>
      </c>
    </row>
    <row r="16" spans="1:23" hidden="1" x14ac:dyDescent="0.25">
      <c r="A16" s="46">
        <v>45664</v>
      </c>
      <c r="B16" s="39" t="s">
        <v>678</v>
      </c>
      <c r="C16" s="39" t="s">
        <v>3862</v>
      </c>
      <c r="D16" s="1" t="s">
        <v>53</v>
      </c>
      <c r="E16" s="3">
        <f>IF(Tabel1[[#This Row],[Date received lab]]="","",WORKDAY(Tabel1[[#This Row],[Date received lab]],Tabel1[[#This Row],[TAT Target]],Data!$E$2:$E$22))</f>
        <v>45671</v>
      </c>
      <c r="F16" s="1">
        <f>VLOOKUP(Tabel1[[#This Row],[Type of samples]],Data!$A$1:$B$8,2,FALSE)</f>
        <v>5</v>
      </c>
      <c r="G16" s="1"/>
      <c r="H16" s="1"/>
      <c r="I16" s="1"/>
      <c r="J16" s="3">
        <v>45673</v>
      </c>
      <c r="K16" s="4">
        <f ca="1">IF(Tabel1[[#This Row],[Finish date QC]]="","",(NETWORKDAYS(Tabel1[[#This Row],[Date received lab]],Tabel1[[#This Row],[Finish date QC]],Data!$E$1:$E$22))-1)</f>
        <v>7</v>
      </c>
      <c r="L16" s="1"/>
      <c r="M16" s="3"/>
      <c r="N16" s="1"/>
      <c r="O16">
        <v>37</v>
      </c>
      <c r="R16">
        <f>_xlfn.ISOWEEKNUM(Tabel1[[#This Row],[Date received lab]])</f>
        <v>2</v>
      </c>
      <c r="S16">
        <f>_xlfn.ISOWEEKNUM(Tabel1[[#This Row],[Duedate]])</f>
        <v>3</v>
      </c>
      <c r="T16">
        <f>IF(Tabel1[[#This Row],[Finish date QC]]="","",_xlfn.ISOWEEKNUM(Tabel1[[#This Row],[Finish date QC]]))</f>
        <v>3</v>
      </c>
      <c r="U16">
        <f>IF(Tabel1[[#This Row],[Finish date QC]]="","",YEAR(Tabel1[[#This Row],[Finish date QC]]))</f>
        <v>2025</v>
      </c>
      <c r="V16" s="5">
        <f ca="1">IF(Tabel1[[#This Row],[Days]]="","",Tabel1[[#This Row],[Days]]-Tabel1[[#This Row],[TAT Target]])</f>
        <v>2</v>
      </c>
      <c r="W16">
        <f ca="1">IF(Tabel1[[#This Row],[Finish date QC]]="","",(NETWORKDAYS(Tabel1[[#This Row],[Date received lab]],Tabel1[[#This Row],[Finish date QC]],Data!$E$1:$E$22))-1)</f>
        <v>7</v>
      </c>
    </row>
    <row r="17" spans="1:23" hidden="1" x14ac:dyDescent="0.25">
      <c r="A17" s="46">
        <v>45664</v>
      </c>
      <c r="B17" s="39" t="s">
        <v>247</v>
      </c>
      <c r="C17" s="39" t="s">
        <v>3863</v>
      </c>
      <c r="D17" s="1" t="s">
        <v>53</v>
      </c>
      <c r="E17" s="3">
        <f>IF(Tabel1[[#This Row],[Date received lab]]="","",WORKDAY(Tabel1[[#This Row],[Date received lab]],Tabel1[[#This Row],[TAT Target]],Data!$E$2:$E$22))</f>
        <v>45671</v>
      </c>
      <c r="F17" s="1">
        <f>VLOOKUP(Tabel1[[#This Row],[Type of samples]],Data!$A$1:$B$8,2,FALSE)</f>
        <v>5</v>
      </c>
      <c r="G17" s="1"/>
      <c r="H17" s="1"/>
      <c r="I17" s="1"/>
      <c r="J17" s="3">
        <v>45681</v>
      </c>
      <c r="K17" s="4">
        <f ca="1">IF(Tabel1[[#This Row],[Finish date QC]]="","",(NETWORKDAYS(Tabel1[[#This Row],[Date received lab]],Tabel1[[#This Row],[Finish date QC]],Data!$E$1:$E$22))-1)</f>
        <v>13</v>
      </c>
      <c r="L17" s="1"/>
      <c r="M17" s="3"/>
      <c r="N17" s="1" t="s">
        <v>3906</v>
      </c>
      <c r="O17">
        <v>95</v>
      </c>
      <c r="R17">
        <f>_xlfn.ISOWEEKNUM(Tabel1[[#This Row],[Date received lab]])</f>
        <v>2</v>
      </c>
      <c r="S17">
        <f>_xlfn.ISOWEEKNUM(Tabel1[[#This Row],[Duedate]])</f>
        <v>3</v>
      </c>
      <c r="T17">
        <f>IF(Tabel1[[#This Row],[Finish date QC]]="","",_xlfn.ISOWEEKNUM(Tabel1[[#This Row],[Finish date QC]]))</f>
        <v>4</v>
      </c>
      <c r="U17">
        <f>IF(Tabel1[[#This Row],[Finish date QC]]="","",YEAR(Tabel1[[#This Row],[Finish date QC]]))</f>
        <v>2025</v>
      </c>
      <c r="V17" s="5">
        <f ca="1">IF(Tabel1[[#This Row],[Days]]="","",Tabel1[[#This Row],[Days]]-Tabel1[[#This Row],[TAT Target]])</f>
        <v>8</v>
      </c>
      <c r="W17">
        <f ca="1">IF(Tabel1[[#This Row],[Finish date QC]]="","",(NETWORKDAYS(Tabel1[[#This Row],[Date received lab]],Tabel1[[#This Row],[Finish date QC]],Data!$E$1:$E$22))-1)</f>
        <v>13</v>
      </c>
    </row>
    <row r="18" spans="1:23" hidden="1" x14ac:dyDescent="0.25">
      <c r="A18" s="46">
        <v>45664</v>
      </c>
      <c r="B18" s="39" t="s">
        <v>88</v>
      </c>
      <c r="C18" s="39" t="s">
        <v>3859</v>
      </c>
      <c r="D18" s="1" t="s">
        <v>53</v>
      </c>
      <c r="E18" s="3">
        <f>IF(Tabel1[[#This Row],[Date received lab]]="","",WORKDAY(Tabel1[[#This Row],[Date received lab]],Tabel1[[#This Row],[TAT Target]],Data!$E$2:$E$22))</f>
        <v>45671</v>
      </c>
      <c r="F18" s="1">
        <f>VLOOKUP(Tabel1[[#This Row],[Type of samples]],Data!$A$1:$B$8,2,FALSE)</f>
        <v>5</v>
      </c>
      <c r="G18" s="1"/>
      <c r="H18" s="1"/>
      <c r="I18" s="1"/>
      <c r="J18" s="3">
        <v>45665</v>
      </c>
      <c r="K18" s="4">
        <f ca="1">IF(Tabel1[[#This Row],[Finish date QC]]="","",(NETWORKDAYS(Tabel1[[#This Row],[Date received lab]],Tabel1[[#This Row],[Finish date QC]],Data!$E$1:$E$22))-1)</f>
        <v>1</v>
      </c>
      <c r="L18" s="1"/>
      <c r="M18" s="3"/>
      <c r="N18" s="1"/>
      <c r="O18">
        <v>34</v>
      </c>
      <c r="R18">
        <f>_xlfn.ISOWEEKNUM(Tabel1[[#This Row],[Date received lab]])</f>
        <v>2</v>
      </c>
      <c r="S18">
        <f>_xlfn.ISOWEEKNUM(Tabel1[[#This Row],[Duedate]])</f>
        <v>3</v>
      </c>
      <c r="T18">
        <f>IF(Tabel1[[#This Row],[Finish date QC]]="","",_xlfn.ISOWEEKNUM(Tabel1[[#This Row],[Finish date QC]]))</f>
        <v>2</v>
      </c>
      <c r="U18">
        <f>IF(Tabel1[[#This Row],[Finish date QC]]="","",YEAR(Tabel1[[#This Row],[Finish date QC]]))</f>
        <v>2025</v>
      </c>
      <c r="V18" s="5">
        <f ca="1">IF(Tabel1[[#This Row],[Days]]="","",Tabel1[[#This Row],[Days]]-Tabel1[[#This Row],[TAT Target]])</f>
        <v>-4</v>
      </c>
      <c r="W18">
        <f ca="1">IF(Tabel1[[#This Row],[Finish date QC]]="","",(NETWORKDAYS(Tabel1[[#This Row],[Date received lab]],Tabel1[[#This Row],[Finish date QC]],Data!$E$1:$E$22))-1)</f>
        <v>1</v>
      </c>
    </row>
    <row r="19" spans="1:23" hidden="1" x14ac:dyDescent="0.25">
      <c r="A19" s="46">
        <v>45664</v>
      </c>
      <c r="B19" s="39" t="s">
        <v>88</v>
      </c>
      <c r="C19" s="39" t="s">
        <v>3860</v>
      </c>
      <c r="D19" s="1" t="s">
        <v>53</v>
      </c>
      <c r="E19" s="3">
        <f>IF(Tabel1[[#This Row],[Date received lab]]="","",WORKDAY(Tabel1[[#This Row],[Date received lab]],Tabel1[[#This Row],[TAT Target]],Data!$E$2:$E$22))</f>
        <v>45671</v>
      </c>
      <c r="F19" s="1">
        <f>VLOOKUP(Tabel1[[#This Row],[Type of samples]],Data!$A$1:$B$8,2,FALSE)</f>
        <v>5</v>
      </c>
      <c r="G19" s="1"/>
      <c r="H19" s="1"/>
      <c r="I19" s="1"/>
      <c r="J19" s="3">
        <v>45665</v>
      </c>
      <c r="K19" s="4">
        <f ca="1">IF(Tabel1[[#This Row],[Finish date QC]]="","",(NETWORKDAYS(Tabel1[[#This Row],[Date received lab]],Tabel1[[#This Row],[Finish date QC]],Data!$E$1:$E$22))-1)</f>
        <v>1</v>
      </c>
      <c r="L19" s="1"/>
      <c r="M19" s="3"/>
      <c r="N19" s="1"/>
      <c r="O19">
        <v>35</v>
      </c>
      <c r="R19">
        <f>_xlfn.ISOWEEKNUM(Tabel1[[#This Row],[Date received lab]])</f>
        <v>2</v>
      </c>
      <c r="S19">
        <f>_xlfn.ISOWEEKNUM(Tabel1[[#This Row],[Duedate]])</f>
        <v>3</v>
      </c>
      <c r="T19">
        <f>IF(Tabel1[[#This Row],[Finish date QC]]="","",_xlfn.ISOWEEKNUM(Tabel1[[#This Row],[Finish date QC]]))</f>
        <v>2</v>
      </c>
      <c r="U19">
        <f>IF(Tabel1[[#This Row],[Finish date QC]]="","",YEAR(Tabel1[[#This Row],[Finish date QC]]))</f>
        <v>2025</v>
      </c>
      <c r="V19" s="5">
        <f ca="1">IF(Tabel1[[#This Row],[Days]]="","",Tabel1[[#This Row],[Days]]-Tabel1[[#This Row],[TAT Target]])</f>
        <v>-4</v>
      </c>
      <c r="W19">
        <f ca="1">IF(Tabel1[[#This Row],[Finish date QC]]="","",(NETWORKDAYS(Tabel1[[#This Row],[Date received lab]],Tabel1[[#This Row],[Finish date QC]],Data!$E$1:$E$22))-1)</f>
        <v>1</v>
      </c>
    </row>
    <row r="20" spans="1:23" hidden="1" x14ac:dyDescent="0.25">
      <c r="A20" s="46">
        <v>45664</v>
      </c>
      <c r="B20" s="39" t="s">
        <v>88</v>
      </c>
      <c r="C20" s="39" t="s">
        <v>3861</v>
      </c>
      <c r="D20" s="1" t="s">
        <v>53</v>
      </c>
      <c r="E20" s="3">
        <f>IF(Tabel1[[#This Row],[Date received lab]]="","",WORKDAY(Tabel1[[#This Row],[Date received lab]],Tabel1[[#This Row],[TAT Target]],Data!$E$2:$E$22))</f>
        <v>45671</v>
      </c>
      <c r="F20" s="1">
        <f>VLOOKUP(Tabel1[[#This Row],[Type of samples]],Data!$A$1:$B$8,2,FALSE)</f>
        <v>5</v>
      </c>
      <c r="G20" s="1"/>
      <c r="H20" s="1"/>
      <c r="I20" s="1"/>
      <c r="J20" s="3">
        <v>45667</v>
      </c>
      <c r="K20" s="4">
        <f ca="1">IF(Tabel1[[#This Row],[Finish date QC]]="","",(NETWORKDAYS(Tabel1[[#This Row],[Date received lab]],Tabel1[[#This Row],[Finish date QC]],Data!$E$1:$E$22))-1)</f>
        <v>3</v>
      </c>
      <c r="L20" s="1"/>
      <c r="M20" s="3"/>
      <c r="N20" s="1"/>
      <c r="O20">
        <v>36</v>
      </c>
      <c r="R20">
        <f>_xlfn.ISOWEEKNUM(Tabel1[[#This Row],[Date received lab]])</f>
        <v>2</v>
      </c>
      <c r="S20">
        <f>_xlfn.ISOWEEKNUM(Tabel1[[#This Row],[Duedate]])</f>
        <v>3</v>
      </c>
      <c r="T20">
        <f>IF(Tabel1[[#This Row],[Finish date QC]]="","",_xlfn.ISOWEEKNUM(Tabel1[[#This Row],[Finish date QC]]))</f>
        <v>2</v>
      </c>
      <c r="U20">
        <f>IF(Tabel1[[#This Row],[Finish date QC]]="","",YEAR(Tabel1[[#This Row],[Finish date QC]]))</f>
        <v>2025</v>
      </c>
      <c r="V20" s="5">
        <f ca="1">IF(Tabel1[[#This Row],[Days]]="","",Tabel1[[#This Row],[Days]]-Tabel1[[#This Row],[TAT Target]])</f>
        <v>-2</v>
      </c>
      <c r="W20">
        <f ca="1">IF(Tabel1[[#This Row],[Finish date QC]]="","",(NETWORKDAYS(Tabel1[[#This Row],[Date received lab]],Tabel1[[#This Row],[Finish date QC]],Data!$E$1:$E$22))-1)</f>
        <v>3</v>
      </c>
    </row>
    <row r="21" spans="1:23" hidden="1" x14ac:dyDescent="0.25">
      <c r="A21" s="46">
        <v>45670</v>
      </c>
      <c r="B21" s="39" t="s">
        <v>2900</v>
      </c>
      <c r="C21" s="39" t="s">
        <v>3900</v>
      </c>
      <c r="D21" s="1" t="s">
        <v>3752</v>
      </c>
      <c r="E21" s="3">
        <f>IF(Tabel1[[#This Row],[Date received lab]]="","",WORKDAY(Tabel1[[#This Row],[Date received lab]],Tabel1[[#This Row],[TAT Target]],Data!$E$2:$E$22))</f>
        <v>45671</v>
      </c>
      <c r="F21" s="1">
        <f>VLOOKUP(Tabel1[[#This Row],[Type of samples]],Data!$A$1:$B$8,2,FALSE)</f>
        <v>1</v>
      </c>
      <c r="G21" s="1"/>
      <c r="H21" s="1"/>
      <c r="I21" s="1"/>
      <c r="J21" s="3">
        <v>45671</v>
      </c>
      <c r="K21" s="4">
        <f ca="1">IF(Tabel1[[#This Row],[Finish date QC]]="","",(NETWORKDAYS(Tabel1[[#This Row],[Date received lab]],Tabel1[[#This Row],[Finish date QC]],Data!$E$1:$E$22))-1)</f>
        <v>1</v>
      </c>
      <c r="L21" s="1"/>
      <c r="M21" s="3"/>
      <c r="N21" s="1"/>
      <c r="O21">
        <v>109</v>
      </c>
      <c r="R21">
        <f>_xlfn.ISOWEEKNUM(Tabel1[[#This Row],[Date received lab]])</f>
        <v>3</v>
      </c>
      <c r="S21">
        <f>_xlfn.ISOWEEKNUM(Tabel1[[#This Row],[Duedate]])</f>
        <v>3</v>
      </c>
      <c r="T21">
        <f>IF(Tabel1[[#This Row],[Finish date QC]]="","",_xlfn.ISOWEEKNUM(Tabel1[[#This Row],[Finish date QC]]))</f>
        <v>3</v>
      </c>
      <c r="U21">
        <f>IF(Tabel1[[#This Row],[Finish date QC]]="","",YEAR(Tabel1[[#This Row],[Finish date QC]]))</f>
        <v>2025</v>
      </c>
      <c r="V21" s="5">
        <f ca="1">IF(Tabel1[[#This Row],[Days]]="","",Tabel1[[#This Row],[Days]]-Tabel1[[#This Row],[TAT Target]])</f>
        <v>0</v>
      </c>
      <c r="W21">
        <f ca="1">IF(Tabel1[[#This Row],[Finish date QC]]="","",(NETWORKDAYS(Tabel1[[#This Row],[Date received lab]],Tabel1[[#This Row],[Finish date QC]],Data!$E$1:$E$22))-1)</f>
        <v>1</v>
      </c>
    </row>
    <row r="22" spans="1:23" hidden="1" x14ac:dyDescent="0.25">
      <c r="A22" s="46">
        <v>45670</v>
      </c>
      <c r="B22" s="39" t="s">
        <v>3898</v>
      </c>
      <c r="C22" s="39" t="s">
        <v>3899</v>
      </c>
      <c r="D22" s="1" t="s">
        <v>3752</v>
      </c>
      <c r="E22" s="3">
        <f>IF(Tabel1[[#This Row],[Date received lab]]="","",WORKDAY(Tabel1[[#This Row],[Date received lab]],Tabel1[[#This Row],[TAT Target]],Data!$E$2:$E$22))</f>
        <v>45671</v>
      </c>
      <c r="F22" s="1">
        <f>VLOOKUP(Tabel1[[#This Row],[Type of samples]],Data!$A$1:$B$8,2,FALSE)</f>
        <v>1</v>
      </c>
      <c r="G22" s="1"/>
      <c r="H22" s="1"/>
      <c r="I22" s="1"/>
      <c r="J22" s="3">
        <v>45671</v>
      </c>
      <c r="K22" s="4">
        <f ca="1">IF(Tabel1[[#This Row],[Finish date QC]]="","",(NETWORKDAYS(Tabel1[[#This Row],[Date received lab]],Tabel1[[#This Row],[Finish date QC]],Data!$E$1:$E$22))-1)</f>
        <v>1</v>
      </c>
      <c r="L22" s="1"/>
      <c r="M22" s="3"/>
      <c r="N22" s="1"/>
      <c r="O22">
        <v>110</v>
      </c>
      <c r="R22">
        <f>_xlfn.ISOWEEKNUM(Tabel1[[#This Row],[Date received lab]])</f>
        <v>3</v>
      </c>
      <c r="S22">
        <f>_xlfn.ISOWEEKNUM(Tabel1[[#This Row],[Duedate]])</f>
        <v>3</v>
      </c>
      <c r="T22">
        <f>IF(Tabel1[[#This Row],[Finish date QC]]="","",_xlfn.ISOWEEKNUM(Tabel1[[#This Row],[Finish date QC]]))</f>
        <v>3</v>
      </c>
      <c r="U22">
        <f>IF(Tabel1[[#This Row],[Finish date QC]]="","",YEAR(Tabel1[[#This Row],[Finish date QC]]))</f>
        <v>2025</v>
      </c>
      <c r="V22" s="5">
        <f ca="1">IF(Tabel1[[#This Row],[Days]]="","",Tabel1[[#This Row],[Days]]-Tabel1[[#This Row],[TAT Target]])</f>
        <v>0</v>
      </c>
      <c r="W22">
        <f ca="1">IF(Tabel1[[#This Row],[Finish date QC]]="","",(NETWORKDAYS(Tabel1[[#This Row],[Date received lab]],Tabel1[[#This Row],[Finish date QC]],Data!$E$1:$E$22))-1)</f>
        <v>1</v>
      </c>
    </row>
    <row r="23" spans="1:23" hidden="1" x14ac:dyDescent="0.25">
      <c r="A23" s="46">
        <v>45657</v>
      </c>
      <c r="B23" s="39" t="s">
        <v>499</v>
      </c>
      <c r="C23" s="39" t="s">
        <v>3864</v>
      </c>
      <c r="D23" s="1" t="s">
        <v>55</v>
      </c>
      <c r="E23" s="3">
        <f>IF(Tabel1[[#This Row],[Date received lab]]="","",WORKDAY(Tabel1[[#This Row],[Date received lab]],Tabel1[[#This Row],[TAT Target]],Data!$E$2:$E$22))</f>
        <v>45672</v>
      </c>
      <c r="F23" s="1">
        <f>VLOOKUP(Tabel1[[#This Row],[Type of samples]],Data!$A$1:$B$8,2,FALSE)</f>
        <v>10</v>
      </c>
      <c r="G23" s="1"/>
      <c r="H23" s="1"/>
      <c r="I23" s="1"/>
      <c r="J23" s="3">
        <v>45667</v>
      </c>
      <c r="K23" s="4">
        <f ca="1">IF(Tabel1[[#This Row],[Finish date QC]]="","",(NETWORKDAYS(Tabel1[[#This Row],[Date received lab]],Tabel1[[#This Row],[Finish date QC]],Data!$E$1:$E$22))-1)</f>
        <v>7</v>
      </c>
      <c r="L23" s="1"/>
      <c r="M23" s="3"/>
      <c r="N23" s="1"/>
      <c r="O23">
        <v>38</v>
      </c>
      <c r="R23">
        <f>_xlfn.ISOWEEKNUM(Tabel1[[#This Row],[Date received lab]])</f>
        <v>1</v>
      </c>
      <c r="S23">
        <f>_xlfn.ISOWEEKNUM(Tabel1[[#This Row],[Duedate]])</f>
        <v>3</v>
      </c>
      <c r="T23">
        <f>IF(Tabel1[[#This Row],[Finish date QC]]="","",_xlfn.ISOWEEKNUM(Tabel1[[#This Row],[Finish date QC]]))</f>
        <v>2</v>
      </c>
      <c r="U23">
        <f>IF(Tabel1[[#This Row],[Finish date QC]]="","",YEAR(Tabel1[[#This Row],[Finish date QC]]))</f>
        <v>2025</v>
      </c>
      <c r="V23" s="5">
        <f ca="1">IF(Tabel1[[#This Row],[Days]]="","",Tabel1[[#This Row],[Days]]-Tabel1[[#This Row],[TAT Target]])</f>
        <v>-3</v>
      </c>
      <c r="W23">
        <f ca="1">IF(Tabel1[[#This Row],[Finish date QC]]="","",(NETWORKDAYS(Tabel1[[#This Row],[Date received lab]],Tabel1[[#This Row],[Finish date QC]],Data!$E$1:$E$22))-1)</f>
        <v>7</v>
      </c>
    </row>
    <row r="24" spans="1:23" hidden="1" x14ac:dyDescent="0.25">
      <c r="A24" s="46">
        <v>45657</v>
      </c>
      <c r="B24" s="39" t="s">
        <v>499</v>
      </c>
      <c r="C24" s="39" t="s">
        <v>3865</v>
      </c>
      <c r="D24" s="1" t="s">
        <v>55</v>
      </c>
      <c r="E24" s="3">
        <f>IF(Tabel1[[#This Row],[Date received lab]]="","",WORKDAY(Tabel1[[#This Row],[Date received lab]],Tabel1[[#This Row],[TAT Target]],Data!$E$2:$E$22))</f>
        <v>45672</v>
      </c>
      <c r="F24" s="1">
        <f>VLOOKUP(Tabel1[[#This Row],[Type of samples]],Data!$A$1:$B$8,2,FALSE)</f>
        <v>10</v>
      </c>
      <c r="G24" s="1"/>
      <c r="H24" s="1"/>
      <c r="I24" s="1"/>
      <c r="J24" s="3">
        <v>45667</v>
      </c>
      <c r="K24" s="4">
        <f ca="1">IF(Tabel1[[#This Row],[Finish date QC]]="","",(NETWORKDAYS(Tabel1[[#This Row],[Date received lab]],Tabel1[[#This Row],[Finish date QC]],Data!$E$1:$E$22))-1)</f>
        <v>7</v>
      </c>
      <c r="L24" s="1"/>
      <c r="M24" s="3"/>
      <c r="N24" s="1"/>
      <c r="O24">
        <v>39</v>
      </c>
      <c r="R24">
        <f>_xlfn.ISOWEEKNUM(Tabel1[[#This Row],[Date received lab]])</f>
        <v>1</v>
      </c>
      <c r="S24">
        <f>_xlfn.ISOWEEKNUM(Tabel1[[#This Row],[Duedate]])</f>
        <v>3</v>
      </c>
      <c r="T24">
        <f>IF(Tabel1[[#This Row],[Finish date QC]]="","",_xlfn.ISOWEEKNUM(Tabel1[[#This Row],[Finish date QC]]))</f>
        <v>2</v>
      </c>
      <c r="U24">
        <f>IF(Tabel1[[#This Row],[Finish date QC]]="","",YEAR(Tabel1[[#This Row],[Finish date QC]]))</f>
        <v>2025</v>
      </c>
      <c r="V24" s="5">
        <f ca="1">IF(Tabel1[[#This Row],[Days]]="","",Tabel1[[#This Row],[Days]]-Tabel1[[#This Row],[TAT Target]])</f>
        <v>-3</v>
      </c>
      <c r="W24">
        <f ca="1">IF(Tabel1[[#This Row],[Finish date QC]]="","",(NETWORKDAYS(Tabel1[[#This Row],[Date received lab]],Tabel1[[#This Row],[Finish date QC]],Data!$E$1:$E$22))-1)</f>
        <v>7</v>
      </c>
    </row>
    <row r="25" spans="1:23" hidden="1" x14ac:dyDescent="0.25">
      <c r="A25" s="46">
        <v>45657</v>
      </c>
      <c r="B25" s="39" t="s">
        <v>499</v>
      </c>
      <c r="C25" s="39" t="s">
        <v>3866</v>
      </c>
      <c r="D25" s="1" t="s">
        <v>55</v>
      </c>
      <c r="E25" s="3">
        <f>IF(Tabel1[[#This Row],[Date received lab]]="","",WORKDAY(Tabel1[[#This Row],[Date received lab]],Tabel1[[#This Row],[TAT Target]],Data!$E$2:$E$22))</f>
        <v>45672</v>
      </c>
      <c r="F25" s="1">
        <f>VLOOKUP(Tabel1[[#This Row],[Type of samples]],Data!$A$1:$B$8,2,FALSE)</f>
        <v>10</v>
      </c>
      <c r="G25" s="1"/>
      <c r="H25" s="1"/>
      <c r="I25" s="1"/>
      <c r="J25" s="3">
        <v>45667</v>
      </c>
      <c r="K25" s="4">
        <f ca="1">IF(Tabel1[[#This Row],[Finish date QC]]="","",(NETWORKDAYS(Tabel1[[#This Row],[Date received lab]],Tabel1[[#This Row],[Finish date QC]],Data!$E$1:$E$22))-1)</f>
        <v>7</v>
      </c>
      <c r="L25" s="1"/>
      <c r="M25" s="3"/>
      <c r="N25" s="1"/>
      <c r="O25">
        <v>40</v>
      </c>
      <c r="R25">
        <f>_xlfn.ISOWEEKNUM(Tabel1[[#This Row],[Date received lab]])</f>
        <v>1</v>
      </c>
      <c r="S25">
        <f>_xlfn.ISOWEEKNUM(Tabel1[[#This Row],[Duedate]])</f>
        <v>3</v>
      </c>
      <c r="T25">
        <f>IF(Tabel1[[#This Row],[Finish date QC]]="","",_xlfn.ISOWEEKNUM(Tabel1[[#This Row],[Finish date QC]]))</f>
        <v>2</v>
      </c>
      <c r="U25">
        <f>IF(Tabel1[[#This Row],[Finish date QC]]="","",YEAR(Tabel1[[#This Row],[Finish date QC]]))</f>
        <v>2025</v>
      </c>
      <c r="V25" s="5">
        <f ca="1">IF(Tabel1[[#This Row],[Days]]="","",Tabel1[[#This Row],[Days]]-Tabel1[[#This Row],[TAT Target]])</f>
        <v>-3</v>
      </c>
      <c r="W25">
        <f ca="1">IF(Tabel1[[#This Row],[Finish date QC]]="","",(NETWORKDAYS(Tabel1[[#This Row],[Date received lab]],Tabel1[[#This Row],[Finish date QC]],Data!$E$1:$E$22))-1)</f>
        <v>7</v>
      </c>
    </row>
    <row r="26" spans="1:23" hidden="1" x14ac:dyDescent="0.25">
      <c r="A26" s="46">
        <v>45657</v>
      </c>
      <c r="B26" s="39" t="s">
        <v>499</v>
      </c>
      <c r="C26" s="39" t="s">
        <v>3893</v>
      </c>
      <c r="D26" s="1" t="s">
        <v>55</v>
      </c>
      <c r="E26" s="3">
        <f>IF(Tabel1[[#This Row],[Date received lab]]="","",WORKDAY(Tabel1[[#This Row],[Date received lab]],Tabel1[[#This Row],[TAT Target]],Data!$E$2:$E$22))</f>
        <v>45672</v>
      </c>
      <c r="F26" s="1">
        <f>VLOOKUP(Tabel1[[#This Row],[Type of samples]],Data!$A$1:$B$8,2,FALSE)</f>
        <v>10</v>
      </c>
      <c r="G26" s="1"/>
      <c r="H26" s="1"/>
      <c r="I26" s="1"/>
      <c r="J26" s="3">
        <v>45670</v>
      </c>
      <c r="K26" s="4">
        <f ca="1">IF(Tabel1[[#This Row],[Finish date QC]]="","",(NETWORKDAYS(Tabel1[[#This Row],[Date received lab]],Tabel1[[#This Row],[Finish date QC]],Data!$E$1:$E$22))-1)</f>
        <v>8</v>
      </c>
      <c r="L26" s="1"/>
      <c r="M26" s="3"/>
      <c r="N26" s="1"/>
      <c r="O26">
        <v>85</v>
      </c>
      <c r="R26">
        <f>_xlfn.ISOWEEKNUM(Tabel1[[#This Row],[Date received lab]])</f>
        <v>1</v>
      </c>
      <c r="S26">
        <f>_xlfn.ISOWEEKNUM(Tabel1[[#This Row],[Duedate]])</f>
        <v>3</v>
      </c>
      <c r="T26">
        <f>IF(Tabel1[[#This Row],[Finish date QC]]="","",_xlfn.ISOWEEKNUM(Tabel1[[#This Row],[Finish date QC]]))</f>
        <v>3</v>
      </c>
      <c r="U26">
        <f>IF(Tabel1[[#This Row],[Finish date QC]]="","",YEAR(Tabel1[[#This Row],[Finish date QC]]))</f>
        <v>2025</v>
      </c>
      <c r="V26" s="5">
        <f ca="1">IF(Tabel1[[#This Row],[Days]]="","",Tabel1[[#This Row],[Days]]-Tabel1[[#This Row],[TAT Target]])</f>
        <v>-2</v>
      </c>
      <c r="W26">
        <f ca="1">IF(Tabel1[[#This Row],[Finish date QC]]="","",(NETWORKDAYS(Tabel1[[#This Row],[Date received lab]],Tabel1[[#This Row],[Finish date QC]],Data!$E$1:$E$22))-1)</f>
        <v>8</v>
      </c>
    </row>
    <row r="27" spans="1:23" hidden="1" x14ac:dyDescent="0.25">
      <c r="A27" s="46">
        <v>45657</v>
      </c>
      <c r="B27" s="39" t="s">
        <v>499</v>
      </c>
      <c r="C27" s="39" t="s">
        <v>3894</v>
      </c>
      <c r="D27" s="1" t="s">
        <v>55</v>
      </c>
      <c r="E27" s="3">
        <f>IF(Tabel1[[#This Row],[Date received lab]]="","",WORKDAY(Tabel1[[#This Row],[Date received lab]],Tabel1[[#This Row],[TAT Target]],Data!$E$2:$E$22))</f>
        <v>45672</v>
      </c>
      <c r="F27" s="1">
        <f>VLOOKUP(Tabel1[[#This Row],[Type of samples]],Data!$A$1:$B$8,2,FALSE)</f>
        <v>10</v>
      </c>
      <c r="G27" s="1"/>
      <c r="H27" s="1"/>
      <c r="I27" s="1"/>
      <c r="J27" s="3">
        <v>45670</v>
      </c>
      <c r="K27" s="4">
        <f ca="1">IF(Tabel1[[#This Row],[Finish date QC]]="","",(NETWORKDAYS(Tabel1[[#This Row],[Date received lab]],Tabel1[[#This Row],[Finish date QC]],Data!$E$1:$E$22))-1)</f>
        <v>8</v>
      </c>
      <c r="L27" s="1"/>
      <c r="M27" s="3"/>
      <c r="N27" s="1"/>
      <c r="O27">
        <v>86</v>
      </c>
      <c r="R27">
        <f>_xlfn.ISOWEEKNUM(Tabel1[[#This Row],[Date received lab]])</f>
        <v>1</v>
      </c>
      <c r="S27">
        <f>_xlfn.ISOWEEKNUM(Tabel1[[#This Row],[Duedate]])</f>
        <v>3</v>
      </c>
      <c r="T27">
        <f>IF(Tabel1[[#This Row],[Finish date QC]]="","",_xlfn.ISOWEEKNUM(Tabel1[[#This Row],[Finish date QC]]))</f>
        <v>3</v>
      </c>
      <c r="U27">
        <f>IF(Tabel1[[#This Row],[Finish date QC]]="","",YEAR(Tabel1[[#This Row],[Finish date QC]]))</f>
        <v>2025</v>
      </c>
      <c r="V27" s="5">
        <f ca="1">IF(Tabel1[[#This Row],[Days]]="","",Tabel1[[#This Row],[Days]]-Tabel1[[#This Row],[TAT Target]])</f>
        <v>-2</v>
      </c>
      <c r="W27">
        <f ca="1">IF(Tabel1[[#This Row],[Finish date QC]]="","",(NETWORKDAYS(Tabel1[[#This Row],[Date received lab]],Tabel1[[#This Row],[Finish date QC]],Data!$E$1:$E$22))-1)</f>
        <v>8</v>
      </c>
    </row>
    <row r="28" spans="1:23" hidden="1" x14ac:dyDescent="0.25">
      <c r="A28" s="46">
        <v>45657</v>
      </c>
      <c r="B28" s="39" t="s">
        <v>499</v>
      </c>
      <c r="C28" s="39" t="s">
        <v>3895</v>
      </c>
      <c r="D28" s="1" t="s">
        <v>55</v>
      </c>
      <c r="E28" s="3">
        <f>IF(Tabel1[[#This Row],[Date received lab]]="","",WORKDAY(Tabel1[[#This Row],[Date received lab]],Tabel1[[#This Row],[TAT Target]],Data!$E$2:$E$22))</f>
        <v>45672</v>
      </c>
      <c r="F28" s="1">
        <f>VLOOKUP(Tabel1[[#This Row],[Type of samples]],Data!$A$1:$B$8,2,FALSE)</f>
        <v>10</v>
      </c>
      <c r="G28" s="1"/>
      <c r="H28" s="1"/>
      <c r="I28" s="1"/>
      <c r="J28" s="3">
        <v>45670</v>
      </c>
      <c r="K28" s="4">
        <f ca="1">IF(Tabel1[[#This Row],[Finish date QC]]="","",(NETWORKDAYS(Tabel1[[#This Row],[Date received lab]],Tabel1[[#This Row],[Finish date QC]],Data!$E$1:$E$22))-1)</f>
        <v>8</v>
      </c>
      <c r="L28" s="1"/>
      <c r="M28" s="3"/>
      <c r="N28" s="1"/>
      <c r="O28">
        <v>87</v>
      </c>
      <c r="R28">
        <f>_xlfn.ISOWEEKNUM(Tabel1[[#This Row],[Date received lab]])</f>
        <v>1</v>
      </c>
      <c r="S28">
        <f>_xlfn.ISOWEEKNUM(Tabel1[[#This Row],[Duedate]])</f>
        <v>3</v>
      </c>
      <c r="T28">
        <f>IF(Tabel1[[#This Row],[Finish date QC]]="","",_xlfn.ISOWEEKNUM(Tabel1[[#This Row],[Finish date QC]]))</f>
        <v>3</v>
      </c>
      <c r="U28">
        <f>IF(Tabel1[[#This Row],[Finish date QC]]="","",YEAR(Tabel1[[#This Row],[Finish date QC]]))</f>
        <v>2025</v>
      </c>
      <c r="V28" s="5">
        <f ca="1">IF(Tabel1[[#This Row],[Days]]="","",Tabel1[[#This Row],[Days]]-Tabel1[[#This Row],[TAT Target]])</f>
        <v>-2</v>
      </c>
      <c r="W28">
        <f ca="1">IF(Tabel1[[#This Row],[Finish date QC]]="","",(NETWORKDAYS(Tabel1[[#This Row],[Date received lab]],Tabel1[[#This Row],[Finish date QC]],Data!$E$1:$E$22))-1)</f>
        <v>8</v>
      </c>
    </row>
    <row r="29" spans="1:23" hidden="1" x14ac:dyDescent="0.25">
      <c r="A29" s="46">
        <v>45666</v>
      </c>
      <c r="B29" s="39" t="s">
        <v>34</v>
      </c>
      <c r="C29" s="39" t="s">
        <v>3875</v>
      </c>
      <c r="D29" s="1" t="s">
        <v>53</v>
      </c>
      <c r="E29" s="3">
        <f>IF(Tabel1[[#This Row],[Date received lab]]="","",WORKDAY(Tabel1[[#This Row],[Date received lab]],Tabel1[[#This Row],[TAT Target]],Data!$E$2:$E$22))</f>
        <v>45673</v>
      </c>
      <c r="F29" s="1">
        <f>VLOOKUP(Tabel1[[#This Row],[Type of samples]],Data!$A$1:$B$8,2,FALSE)</f>
        <v>5</v>
      </c>
      <c r="G29" s="1"/>
      <c r="H29" s="1"/>
      <c r="I29" s="1"/>
      <c r="J29" s="3">
        <v>45679</v>
      </c>
      <c r="K29" s="4">
        <f ca="1">IF(Tabel1[[#This Row],[Finish date QC]]="","",(NETWORKDAYS(Tabel1[[#This Row],[Date received lab]],Tabel1[[#This Row],[Finish date QC]],Data!$E$1:$E$22))-1)</f>
        <v>9</v>
      </c>
      <c r="L29" s="1"/>
      <c r="M29" s="3"/>
      <c r="N29" s="1" t="s">
        <v>3959</v>
      </c>
      <c r="O29">
        <v>79</v>
      </c>
      <c r="R29">
        <f>_xlfn.ISOWEEKNUM(Tabel1[[#This Row],[Date received lab]])</f>
        <v>2</v>
      </c>
      <c r="S29">
        <f>_xlfn.ISOWEEKNUM(Tabel1[[#This Row],[Duedate]])</f>
        <v>3</v>
      </c>
      <c r="T29">
        <f>IF(Tabel1[[#This Row],[Finish date QC]]="","",_xlfn.ISOWEEKNUM(Tabel1[[#This Row],[Finish date QC]]))</f>
        <v>4</v>
      </c>
      <c r="U29">
        <f>IF(Tabel1[[#This Row],[Finish date QC]]="","",YEAR(Tabel1[[#This Row],[Finish date QC]]))</f>
        <v>2025</v>
      </c>
      <c r="V29" s="5">
        <f ca="1">IF(Tabel1[[#This Row],[Days]]="","",Tabel1[[#This Row],[Days]]-Tabel1[[#This Row],[TAT Target]])</f>
        <v>4</v>
      </c>
      <c r="W29">
        <f ca="1">IF(Tabel1[[#This Row],[Finish date QC]]="","",(NETWORKDAYS(Tabel1[[#This Row],[Date received lab]],Tabel1[[#This Row],[Finish date QC]],Data!$E$1:$E$22))-1)</f>
        <v>9</v>
      </c>
    </row>
    <row r="30" spans="1:23" hidden="1" x14ac:dyDescent="0.25">
      <c r="A30" s="46">
        <v>45666</v>
      </c>
      <c r="B30" s="39" t="s">
        <v>288</v>
      </c>
      <c r="C30" s="39" t="s">
        <v>3876</v>
      </c>
      <c r="D30" s="1" t="s">
        <v>53</v>
      </c>
      <c r="E30" s="3">
        <f>IF(Tabel1[[#This Row],[Date received lab]]="","",WORKDAY(Tabel1[[#This Row],[Date received lab]],Tabel1[[#This Row],[TAT Target]],Data!$E$2:$E$22))</f>
        <v>45673</v>
      </c>
      <c r="F30" s="1">
        <f>VLOOKUP(Tabel1[[#This Row],[Type of samples]],Data!$A$1:$B$8,2,FALSE)</f>
        <v>5</v>
      </c>
      <c r="G30" s="1"/>
      <c r="H30" s="1"/>
      <c r="I30" s="1"/>
      <c r="J30" s="3">
        <v>45679</v>
      </c>
      <c r="K30" s="4">
        <f ca="1">IF(Tabel1[[#This Row],[Finish date QC]]="","",(NETWORKDAYS(Tabel1[[#This Row],[Date received lab]],Tabel1[[#This Row],[Finish date QC]],Data!$E$1:$E$22))-1)</f>
        <v>9</v>
      </c>
      <c r="L30" s="1"/>
      <c r="M30" s="3"/>
      <c r="N30" s="1" t="s">
        <v>3959</v>
      </c>
      <c r="O30">
        <v>80</v>
      </c>
      <c r="R30">
        <f>_xlfn.ISOWEEKNUM(Tabel1[[#This Row],[Date received lab]])</f>
        <v>2</v>
      </c>
      <c r="S30">
        <f>_xlfn.ISOWEEKNUM(Tabel1[[#This Row],[Duedate]])</f>
        <v>3</v>
      </c>
      <c r="T30">
        <f>IF(Tabel1[[#This Row],[Finish date QC]]="","",_xlfn.ISOWEEKNUM(Tabel1[[#This Row],[Finish date QC]]))</f>
        <v>4</v>
      </c>
      <c r="U30">
        <f>IF(Tabel1[[#This Row],[Finish date QC]]="","",YEAR(Tabel1[[#This Row],[Finish date QC]]))</f>
        <v>2025</v>
      </c>
      <c r="V30" s="5">
        <f ca="1">IF(Tabel1[[#This Row],[Days]]="","",Tabel1[[#This Row],[Days]]-Tabel1[[#This Row],[TAT Target]])</f>
        <v>4</v>
      </c>
      <c r="W30">
        <f ca="1">IF(Tabel1[[#This Row],[Finish date QC]]="","",(NETWORKDAYS(Tabel1[[#This Row],[Date received lab]],Tabel1[[#This Row],[Finish date QC]],Data!$E$1:$E$22))-1)</f>
        <v>9</v>
      </c>
    </row>
    <row r="31" spans="1:23" hidden="1" x14ac:dyDescent="0.25">
      <c r="A31" s="46">
        <v>45660</v>
      </c>
      <c r="B31" s="1" t="s">
        <v>77</v>
      </c>
      <c r="C31" s="7">
        <v>458863</v>
      </c>
      <c r="D31" s="1" t="s">
        <v>42</v>
      </c>
      <c r="E31" s="3">
        <f>IF(Tabel1[[#This Row],[Date received lab]]="","",WORKDAY(Tabel1[[#This Row],[Date received lab]],Tabel1[[#This Row],[TAT Target]],Data!$E$2:$E$22))</f>
        <v>45674</v>
      </c>
      <c r="F31" s="1">
        <f>VLOOKUP(Tabel1[[#This Row],[Type of samples]],Data!$A$1:$B$8,2,FALSE)</f>
        <v>10</v>
      </c>
      <c r="G31" s="1"/>
      <c r="H31" s="1"/>
      <c r="I31" s="1"/>
      <c r="J31" s="3">
        <v>45684</v>
      </c>
      <c r="K31" s="4">
        <f ca="1">IF(Tabel1[[#This Row],[Finish date QC]]="","",(NETWORKDAYS(Tabel1[[#This Row],[Date received lab]],Tabel1[[#This Row],[Finish date QC]],Data!$E$1:$E$22))-1)</f>
        <v>16</v>
      </c>
      <c r="L31" s="1"/>
      <c r="M31" s="3"/>
      <c r="N31" s="1" t="s">
        <v>3932</v>
      </c>
      <c r="O31">
        <v>5</v>
      </c>
      <c r="R31">
        <f>_xlfn.ISOWEEKNUM(Tabel1[[#This Row],[Date received lab]])</f>
        <v>1</v>
      </c>
      <c r="S31">
        <f>_xlfn.ISOWEEKNUM(Tabel1[[#This Row],[Duedate]])</f>
        <v>3</v>
      </c>
      <c r="T31">
        <f>IF(Tabel1[[#This Row],[Finish date QC]]="","",_xlfn.ISOWEEKNUM(Tabel1[[#This Row],[Finish date QC]]))</f>
        <v>5</v>
      </c>
      <c r="U31">
        <f>IF(Tabel1[[#This Row],[Finish date QC]]="","",YEAR(Tabel1[[#This Row],[Finish date QC]]))</f>
        <v>2025</v>
      </c>
      <c r="V31" s="5">
        <f ca="1">IF(Tabel1[[#This Row],[Days]]="","",Tabel1[[#This Row],[Days]]-Tabel1[[#This Row],[TAT Target]])</f>
        <v>6</v>
      </c>
      <c r="W31">
        <f ca="1">IF(Tabel1[[#This Row],[Finish date QC]]="","",(NETWORKDAYS(Tabel1[[#This Row],[Date received lab]],Tabel1[[#This Row],[Finish date QC]],Data!$E$1:$E$22))-1)</f>
        <v>16</v>
      </c>
    </row>
    <row r="32" spans="1:23" hidden="1" x14ac:dyDescent="0.25">
      <c r="A32" s="46">
        <v>45660</v>
      </c>
      <c r="B32" s="1" t="s">
        <v>148</v>
      </c>
      <c r="C32" s="7">
        <v>458961</v>
      </c>
      <c r="D32" s="1" t="s">
        <v>42</v>
      </c>
      <c r="E32" s="3">
        <f>IF(Tabel1[[#This Row],[Date received lab]]="","",WORKDAY(Tabel1[[#This Row],[Date received lab]],Tabel1[[#This Row],[TAT Target]],Data!$E$2:$E$22))</f>
        <v>45674</v>
      </c>
      <c r="F32" s="1">
        <f>VLOOKUP(Tabel1[[#This Row],[Type of samples]],Data!$A$1:$B$8,2,FALSE)</f>
        <v>10</v>
      </c>
      <c r="G32" s="1"/>
      <c r="H32" s="1"/>
      <c r="I32" s="1"/>
      <c r="J32" s="3">
        <v>45684</v>
      </c>
      <c r="K32" s="4">
        <f ca="1">IF(Tabel1[[#This Row],[Finish date QC]]="","",(NETWORKDAYS(Tabel1[[#This Row],[Date received lab]],Tabel1[[#This Row],[Finish date QC]],Data!$E$1:$E$22))-1)</f>
        <v>16</v>
      </c>
      <c r="L32" s="1"/>
      <c r="M32" s="3"/>
      <c r="N32" s="1" t="s">
        <v>3932</v>
      </c>
      <c r="O32">
        <v>6</v>
      </c>
      <c r="R32">
        <f>_xlfn.ISOWEEKNUM(Tabel1[[#This Row],[Date received lab]])</f>
        <v>1</v>
      </c>
      <c r="S32">
        <f>_xlfn.ISOWEEKNUM(Tabel1[[#This Row],[Duedate]])</f>
        <v>3</v>
      </c>
      <c r="T32">
        <f>IF(Tabel1[[#This Row],[Finish date QC]]="","",_xlfn.ISOWEEKNUM(Tabel1[[#This Row],[Finish date QC]]))</f>
        <v>5</v>
      </c>
      <c r="U32">
        <f>IF(Tabel1[[#This Row],[Finish date QC]]="","",YEAR(Tabel1[[#This Row],[Finish date QC]]))</f>
        <v>2025</v>
      </c>
      <c r="V32" s="5">
        <f ca="1">IF(Tabel1[[#This Row],[Days]]="","",Tabel1[[#This Row],[Days]]-Tabel1[[#This Row],[TAT Target]])</f>
        <v>6</v>
      </c>
      <c r="W32">
        <f ca="1">IF(Tabel1[[#This Row],[Finish date QC]]="","",(NETWORKDAYS(Tabel1[[#This Row],[Date received lab]],Tabel1[[#This Row],[Finish date QC]],Data!$E$1:$E$22))-1)</f>
        <v>16</v>
      </c>
    </row>
    <row r="33" spans="1:23" hidden="1" x14ac:dyDescent="0.25">
      <c r="A33" s="46">
        <v>45667</v>
      </c>
      <c r="B33" s="39" t="s">
        <v>359</v>
      </c>
      <c r="C33" s="39" t="s">
        <v>3890</v>
      </c>
      <c r="D33" s="1" t="s">
        <v>53</v>
      </c>
      <c r="E33" s="3">
        <f>IF(Tabel1[[#This Row],[Date received lab]]="","",WORKDAY(Tabel1[[#This Row],[Date received lab]],Tabel1[[#This Row],[TAT Target]],Data!$E$2:$E$22))</f>
        <v>45674</v>
      </c>
      <c r="F33" s="1">
        <f>VLOOKUP(Tabel1[[#This Row],[Type of samples]],Data!$A$1:$B$8,2,FALSE)</f>
        <v>5</v>
      </c>
      <c r="G33" s="1"/>
      <c r="H33" s="1"/>
      <c r="I33" s="1"/>
      <c r="J33" s="3">
        <v>45673</v>
      </c>
      <c r="K33" s="4">
        <f ca="1">IF(Tabel1[[#This Row],[Finish date QC]]="","",(NETWORKDAYS(Tabel1[[#This Row],[Date received lab]],Tabel1[[#This Row],[Finish date QC]],Data!$E$1:$E$22))-1)</f>
        <v>4</v>
      </c>
      <c r="L33" s="1"/>
      <c r="M33" s="3"/>
      <c r="N33" s="1"/>
      <c r="O33">
        <v>81</v>
      </c>
      <c r="R33">
        <f>_xlfn.ISOWEEKNUM(Tabel1[[#This Row],[Date received lab]])</f>
        <v>2</v>
      </c>
      <c r="S33">
        <f>_xlfn.ISOWEEKNUM(Tabel1[[#This Row],[Duedate]])</f>
        <v>3</v>
      </c>
      <c r="T33">
        <f>IF(Tabel1[[#This Row],[Finish date QC]]="","",_xlfn.ISOWEEKNUM(Tabel1[[#This Row],[Finish date QC]]))</f>
        <v>3</v>
      </c>
      <c r="U33">
        <f>IF(Tabel1[[#This Row],[Finish date QC]]="","",YEAR(Tabel1[[#This Row],[Finish date QC]]))</f>
        <v>2025</v>
      </c>
      <c r="V33" s="5">
        <f ca="1">IF(Tabel1[[#This Row],[Days]]="","",Tabel1[[#This Row],[Days]]-Tabel1[[#This Row],[TAT Target]])</f>
        <v>-1</v>
      </c>
      <c r="W33">
        <f ca="1">IF(Tabel1[[#This Row],[Finish date QC]]="","",(NETWORKDAYS(Tabel1[[#This Row],[Date received lab]],Tabel1[[#This Row],[Finish date QC]],Data!$E$1:$E$22))-1)</f>
        <v>4</v>
      </c>
    </row>
    <row r="34" spans="1:23" hidden="1" x14ac:dyDescent="0.25">
      <c r="A34" s="46">
        <v>45667</v>
      </c>
      <c r="B34" s="39" t="s">
        <v>359</v>
      </c>
      <c r="C34" s="39" t="s">
        <v>3891</v>
      </c>
      <c r="D34" s="1" t="s">
        <v>53</v>
      </c>
      <c r="E34" s="3">
        <f>IF(Tabel1[[#This Row],[Date received lab]]="","",WORKDAY(Tabel1[[#This Row],[Date received lab]],Tabel1[[#This Row],[TAT Target]],Data!$E$2:$E$22))</f>
        <v>45674</v>
      </c>
      <c r="F34" s="1">
        <f>VLOOKUP(Tabel1[[#This Row],[Type of samples]],Data!$A$1:$B$8,2,FALSE)</f>
        <v>5</v>
      </c>
      <c r="G34" s="1"/>
      <c r="H34" s="1"/>
      <c r="I34" s="1"/>
      <c r="J34" s="3">
        <v>45673</v>
      </c>
      <c r="K34" s="4">
        <f ca="1">IF(Tabel1[[#This Row],[Finish date QC]]="","",(NETWORKDAYS(Tabel1[[#This Row],[Date received lab]],Tabel1[[#This Row],[Finish date QC]],Data!$E$1:$E$22))-1)</f>
        <v>4</v>
      </c>
      <c r="L34" s="1"/>
      <c r="M34" s="3"/>
      <c r="N34" s="1"/>
      <c r="O34">
        <v>82</v>
      </c>
      <c r="R34">
        <f>_xlfn.ISOWEEKNUM(Tabel1[[#This Row],[Date received lab]])</f>
        <v>2</v>
      </c>
      <c r="S34">
        <f>_xlfn.ISOWEEKNUM(Tabel1[[#This Row],[Duedate]])</f>
        <v>3</v>
      </c>
      <c r="T34">
        <f>IF(Tabel1[[#This Row],[Finish date QC]]="","",_xlfn.ISOWEEKNUM(Tabel1[[#This Row],[Finish date QC]]))</f>
        <v>3</v>
      </c>
      <c r="U34">
        <f>IF(Tabel1[[#This Row],[Finish date QC]]="","",YEAR(Tabel1[[#This Row],[Finish date QC]]))</f>
        <v>2025</v>
      </c>
      <c r="V34" s="5">
        <f ca="1">IF(Tabel1[[#This Row],[Days]]="","",Tabel1[[#This Row],[Days]]-Tabel1[[#This Row],[TAT Target]])</f>
        <v>-1</v>
      </c>
      <c r="W34">
        <f ca="1">IF(Tabel1[[#This Row],[Finish date QC]]="","",(NETWORKDAYS(Tabel1[[#This Row],[Date received lab]],Tabel1[[#This Row],[Finish date QC]],Data!$E$1:$E$22))-1)</f>
        <v>4</v>
      </c>
    </row>
    <row r="35" spans="1:23" hidden="1" x14ac:dyDescent="0.25">
      <c r="A35" s="46">
        <v>45667</v>
      </c>
      <c r="B35" s="39" t="s">
        <v>490</v>
      </c>
      <c r="C35" s="39" t="s">
        <v>3889</v>
      </c>
      <c r="D35" s="1" t="s">
        <v>53</v>
      </c>
      <c r="E35" s="3">
        <f>IF(Tabel1[[#This Row],[Date received lab]]="","",WORKDAY(Tabel1[[#This Row],[Date received lab]],Tabel1[[#This Row],[TAT Target]],Data!$E$2:$E$22))</f>
        <v>45674</v>
      </c>
      <c r="F35" s="1">
        <f>VLOOKUP(Tabel1[[#This Row],[Type of samples]],Data!$A$1:$B$8,2,FALSE)</f>
        <v>5</v>
      </c>
      <c r="G35" s="1"/>
      <c r="H35" s="1"/>
      <c r="I35" s="1"/>
      <c r="J35" s="3">
        <v>45673</v>
      </c>
      <c r="K35" s="4">
        <f ca="1">IF(Tabel1[[#This Row],[Finish date QC]]="","",(NETWORKDAYS(Tabel1[[#This Row],[Date received lab]],Tabel1[[#This Row],[Finish date QC]],Data!$E$1:$E$22))-1)</f>
        <v>4</v>
      </c>
      <c r="L35" s="1"/>
      <c r="M35" s="3"/>
      <c r="N35" s="1"/>
      <c r="O35">
        <v>84</v>
      </c>
      <c r="R35">
        <f>_xlfn.ISOWEEKNUM(Tabel1[[#This Row],[Date received lab]])</f>
        <v>2</v>
      </c>
      <c r="S35">
        <f>_xlfn.ISOWEEKNUM(Tabel1[[#This Row],[Duedate]])</f>
        <v>3</v>
      </c>
      <c r="T35">
        <f>IF(Tabel1[[#This Row],[Finish date QC]]="","",_xlfn.ISOWEEKNUM(Tabel1[[#This Row],[Finish date QC]]))</f>
        <v>3</v>
      </c>
      <c r="U35">
        <f>IF(Tabel1[[#This Row],[Finish date QC]]="","",YEAR(Tabel1[[#This Row],[Finish date QC]]))</f>
        <v>2025</v>
      </c>
      <c r="V35" s="5">
        <f ca="1">IF(Tabel1[[#This Row],[Days]]="","",Tabel1[[#This Row],[Days]]-Tabel1[[#This Row],[TAT Target]])</f>
        <v>-1</v>
      </c>
      <c r="W35">
        <f ca="1">IF(Tabel1[[#This Row],[Finish date QC]]="","",(NETWORKDAYS(Tabel1[[#This Row],[Date received lab]],Tabel1[[#This Row],[Finish date QC]],Data!$E$1:$E$22))-1)</f>
        <v>4</v>
      </c>
    </row>
    <row r="36" spans="1:23" hidden="1" x14ac:dyDescent="0.25">
      <c r="A36" s="46">
        <v>45663</v>
      </c>
      <c r="B36" s="1" t="s">
        <v>77</v>
      </c>
      <c r="C36" s="7">
        <v>458962</v>
      </c>
      <c r="D36" s="1" t="s">
        <v>42</v>
      </c>
      <c r="E36" s="3">
        <f>IF(Tabel1[[#This Row],[Date received lab]]="","",WORKDAY(Tabel1[[#This Row],[Date received lab]],Tabel1[[#This Row],[TAT Target]],Data!$E$2:$E$22))</f>
        <v>45677</v>
      </c>
      <c r="F36" s="1">
        <f>VLOOKUP(Tabel1[[#This Row],[Type of samples]],Data!$A$1:$B$8,2,FALSE)</f>
        <v>10</v>
      </c>
      <c r="G36" s="1"/>
      <c r="H36" s="1"/>
      <c r="I36" s="1"/>
      <c r="J36" s="3">
        <v>45684</v>
      </c>
      <c r="K36" s="4">
        <f ca="1">IF(Tabel1[[#This Row],[Finish date QC]]="","",(NETWORKDAYS(Tabel1[[#This Row],[Date received lab]],Tabel1[[#This Row],[Finish date QC]],Data!$E$1:$E$22))-1)</f>
        <v>15</v>
      </c>
      <c r="L36" s="1"/>
      <c r="M36" s="3"/>
      <c r="N36" s="1" t="s">
        <v>3932</v>
      </c>
      <c r="O36">
        <v>9</v>
      </c>
      <c r="R36">
        <f>_xlfn.ISOWEEKNUM(Tabel1[[#This Row],[Date received lab]])</f>
        <v>2</v>
      </c>
      <c r="S36">
        <f>_xlfn.ISOWEEKNUM(Tabel1[[#This Row],[Duedate]])</f>
        <v>4</v>
      </c>
      <c r="T36">
        <f>IF(Tabel1[[#This Row],[Finish date QC]]="","",_xlfn.ISOWEEKNUM(Tabel1[[#This Row],[Finish date QC]]))</f>
        <v>5</v>
      </c>
      <c r="U36">
        <f>IF(Tabel1[[#This Row],[Finish date QC]]="","",YEAR(Tabel1[[#This Row],[Finish date QC]]))</f>
        <v>2025</v>
      </c>
      <c r="V36" s="5">
        <f ca="1">IF(Tabel1[[#This Row],[Days]]="","",Tabel1[[#This Row],[Days]]-Tabel1[[#This Row],[TAT Target]])</f>
        <v>5</v>
      </c>
      <c r="W36">
        <f ca="1">IF(Tabel1[[#This Row],[Finish date QC]]="","",(NETWORKDAYS(Tabel1[[#This Row],[Date received lab]],Tabel1[[#This Row],[Finish date QC]],Data!$E$1:$E$22))-1)</f>
        <v>15</v>
      </c>
    </row>
    <row r="37" spans="1:23" hidden="1" x14ac:dyDescent="0.25">
      <c r="A37" s="46">
        <v>45670</v>
      </c>
      <c r="B37" s="39" t="s">
        <v>62</v>
      </c>
      <c r="C37" s="39" t="s">
        <v>3892</v>
      </c>
      <c r="D37" s="1" t="s">
        <v>53</v>
      </c>
      <c r="E37" s="3">
        <f>IF(Tabel1[[#This Row],[Date received lab]]="","",WORKDAY(Tabel1[[#This Row],[Date received lab]],Tabel1[[#This Row],[TAT Target]],Data!$E$2:$E$22))</f>
        <v>45677</v>
      </c>
      <c r="F37" s="1">
        <f>VLOOKUP(Tabel1[[#This Row],[Type of samples]],Data!$A$1:$B$8,2,FALSE)</f>
        <v>5</v>
      </c>
      <c r="G37" s="1"/>
      <c r="H37" s="1"/>
      <c r="I37" s="1"/>
      <c r="J37" s="3">
        <v>45673</v>
      </c>
      <c r="K37" s="4">
        <f ca="1">IF(Tabel1[[#This Row],[Finish date QC]]="","",(NETWORKDAYS(Tabel1[[#This Row],[Date received lab]],Tabel1[[#This Row],[Finish date QC]],Data!$E$1:$E$22))-1)</f>
        <v>3</v>
      </c>
      <c r="L37" s="1"/>
      <c r="M37" s="3"/>
      <c r="N37" s="1"/>
      <c r="O37">
        <v>83</v>
      </c>
      <c r="R37">
        <f>_xlfn.ISOWEEKNUM(Tabel1[[#This Row],[Date received lab]])</f>
        <v>3</v>
      </c>
      <c r="S37">
        <f>_xlfn.ISOWEEKNUM(Tabel1[[#This Row],[Duedate]])</f>
        <v>4</v>
      </c>
      <c r="T37">
        <f>IF(Tabel1[[#This Row],[Finish date QC]]="","",_xlfn.ISOWEEKNUM(Tabel1[[#This Row],[Finish date QC]]))</f>
        <v>3</v>
      </c>
      <c r="U37">
        <f>IF(Tabel1[[#This Row],[Finish date QC]]="","",YEAR(Tabel1[[#This Row],[Finish date QC]]))</f>
        <v>2025</v>
      </c>
      <c r="V37" s="5">
        <f ca="1">IF(Tabel1[[#This Row],[Days]]="","",Tabel1[[#This Row],[Days]]-Tabel1[[#This Row],[TAT Target]])</f>
        <v>-2</v>
      </c>
      <c r="W37">
        <f ca="1">IF(Tabel1[[#This Row],[Finish date QC]]="","",(NETWORKDAYS(Tabel1[[#This Row],[Date received lab]],Tabel1[[#This Row],[Finish date QC]],Data!$E$1:$E$22))-1)</f>
        <v>3</v>
      </c>
    </row>
    <row r="38" spans="1:23" hidden="1" x14ac:dyDescent="0.25">
      <c r="A38" s="46">
        <v>45670</v>
      </c>
      <c r="B38" s="39" t="s">
        <v>1930</v>
      </c>
      <c r="C38" s="39" t="s">
        <v>1930</v>
      </c>
      <c r="D38" s="1" t="s">
        <v>53</v>
      </c>
      <c r="E38" s="3">
        <f>IF(Tabel1[[#This Row],[Date received lab]]="","",WORKDAY(Tabel1[[#This Row],[Date received lab]],Tabel1[[#This Row],[TAT Target]],Data!$E$2:$E$22))</f>
        <v>45677</v>
      </c>
      <c r="F38" s="1">
        <f>VLOOKUP(Tabel1[[#This Row],[Type of samples]],Data!$A$1:$B$8,2,FALSE)</f>
        <v>5</v>
      </c>
      <c r="G38" s="1"/>
      <c r="H38" s="1"/>
      <c r="I38" s="1"/>
      <c r="J38" s="3">
        <v>45670</v>
      </c>
      <c r="K38" s="4">
        <f ca="1">IF(Tabel1[[#This Row],[Finish date QC]]="","",(NETWORKDAYS(Tabel1[[#This Row],[Date received lab]],Tabel1[[#This Row],[Finish date QC]],Data!$E$1:$E$22))-1)</f>
        <v>0</v>
      </c>
      <c r="L38" s="1"/>
      <c r="M38" s="3"/>
      <c r="N38" s="1"/>
      <c r="O38">
        <v>102</v>
      </c>
      <c r="R38">
        <f>_xlfn.ISOWEEKNUM(Tabel1[[#This Row],[Date received lab]])</f>
        <v>3</v>
      </c>
      <c r="S38">
        <f>_xlfn.ISOWEEKNUM(Tabel1[[#This Row],[Duedate]])</f>
        <v>4</v>
      </c>
      <c r="T38">
        <f>IF(Tabel1[[#This Row],[Finish date QC]]="","",_xlfn.ISOWEEKNUM(Tabel1[[#This Row],[Finish date QC]]))</f>
        <v>3</v>
      </c>
      <c r="U38">
        <f>IF(Tabel1[[#This Row],[Finish date QC]]="","",YEAR(Tabel1[[#This Row],[Finish date QC]]))</f>
        <v>2025</v>
      </c>
      <c r="V38" s="5">
        <f ca="1">IF(Tabel1[[#This Row],[Days]]="","",Tabel1[[#This Row],[Days]]-Tabel1[[#This Row],[TAT Target]])</f>
        <v>-5</v>
      </c>
      <c r="W38">
        <f ca="1">IF(Tabel1[[#This Row],[Finish date QC]]="","",(NETWORKDAYS(Tabel1[[#This Row],[Date received lab]],Tabel1[[#This Row],[Finish date QC]],Data!$E$1:$E$22))-1)</f>
        <v>0</v>
      </c>
    </row>
    <row r="39" spans="1:23" hidden="1" x14ac:dyDescent="0.25">
      <c r="A39" s="46">
        <v>45674</v>
      </c>
      <c r="B39" s="39" t="s">
        <v>3877</v>
      </c>
      <c r="C39" s="39" t="s">
        <v>3927</v>
      </c>
      <c r="D39" s="1" t="s">
        <v>3752</v>
      </c>
      <c r="E39" s="3">
        <f>IF(Tabel1[[#This Row],[Date received lab]]="","",WORKDAY(Tabel1[[#This Row],[Date received lab]],Tabel1[[#This Row],[TAT Target]],Data!$E$2:$E$22))</f>
        <v>45677</v>
      </c>
      <c r="F39" s="1">
        <f>VLOOKUP(Tabel1[[#This Row],[Type of samples]],Data!$A$1:$B$8,2,FALSE)</f>
        <v>1</v>
      </c>
      <c r="G39" s="1"/>
      <c r="H39" s="1"/>
      <c r="I39" s="1"/>
      <c r="J39" s="3">
        <v>45677</v>
      </c>
      <c r="K39" s="4">
        <f ca="1">IF(Tabel1[[#This Row],[Finish date QC]]="","",(NETWORKDAYS(Tabel1[[#This Row],[Date received lab]],Tabel1[[#This Row],[Finish date QC]],Data!$E$1:$E$22))-1)</f>
        <v>1</v>
      </c>
      <c r="L39" s="1"/>
      <c r="M39" s="3"/>
      <c r="N39" s="1"/>
      <c r="O39">
        <v>148</v>
      </c>
      <c r="R39">
        <f>_xlfn.ISOWEEKNUM(Tabel1[[#This Row],[Date received lab]])</f>
        <v>3</v>
      </c>
      <c r="S39">
        <f>_xlfn.ISOWEEKNUM(Tabel1[[#This Row],[Duedate]])</f>
        <v>4</v>
      </c>
      <c r="T39">
        <f>IF(Tabel1[[#This Row],[Finish date QC]]="","",_xlfn.ISOWEEKNUM(Tabel1[[#This Row],[Finish date QC]]))</f>
        <v>4</v>
      </c>
      <c r="U39">
        <f>IF(Tabel1[[#This Row],[Finish date QC]]="","",YEAR(Tabel1[[#This Row],[Finish date QC]]))</f>
        <v>2025</v>
      </c>
      <c r="V39" s="5">
        <f ca="1">IF(Tabel1[[#This Row],[Days]]="","",Tabel1[[#This Row],[Days]]-Tabel1[[#This Row],[TAT Target]])</f>
        <v>0</v>
      </c>
      <c r="W39">
        <f ca="1">IF(Tabel1[[#This Row],[Finish date QC]]="","",(NETWORKDAYS(Tabel1[[#This Row],[Date received lab]],Tabel1[[#This Row],[Finish date QC]],Data!$E$1:$E$22))-1)</f>
        <v>1</v>
      </c>
    </row>
    <row r="40" spans="1:23" hidden="1" x14ac:dyDescent="0.25">
      <c r="A40" s="46">
        <v>45664</v>
      </c>
      <c r="B40" s="39" t="s">
        <v>269</v>
      </c>
      <c r="C40" s="39">
        <v>458755</v>
      </c>
      <c r="D40" s="1" t="s">
        <v>42</v>
      </c>
      <c r="E40" s="3">
        <f>IF(Tabel1[[#This Row],[Date received lab]]="","",WORKDAY(Tabel1[[#This Row],[Date received lab]],Tabel1[[#This Row],[TAT Target]],Data!$E$2:$E$22))</f>
        <v>45678</v>
      </c>
      <c r="F40" s="1">
        <f>VLOOKUP(Tabel1[[#This Row],[Type of samples]],Data!$A$1:$B$8,2,FALSE)</f>
        <v>10</v>
      </c>
      <c r="G40" s="1"/>
      <c r="H40" s="1"/>
      <c r="I40" s="1"/>
      <c r="J40" s="3">
        <v>45684</v>
      </c>
      <c r="K40" s="4">
        <f ca="1">IF(Tabel1[[#This Row],[Finish date QC]]="","",(NETWORKDAYS(Tabel1[[#This Row],[Date received lab]],Tabel1[[#This Row],[Finish date QC]],Data!$E$1:$E$22))-1)</f>
        <v>14</v>
      </c>
      <c r="L40" s="1"/>
      <c r="M40" s="3"/>
      <c r="N40" s="1" t="s">
        <v>3932</v>
      </c>
      <c r="O40">
        <v>24</v>
      </c>
      <c r="R40">
        <f>_xlfn.ISOWEEKNUM(Tabel1[[#This Row],[Date received lab]])</f>
        <v>2</v>
      </c>
      <c r="S40">
        <f>_xlfn.ISOWEEKNUM(Tabel1[[#This Row],[Duedate]])</f>
        <v>4</v>
      </c>
      <c r="T40">
        <f>IF(Tabel1[[#This Row],[Finish date QC]]="","",_xlfn.ISOWEEKNUM(Tabel1[[#This Row],[Finish date QC]]))</f>
        <v>5</v>
      </c>
      <c r="U40">
        <f>IF(Tabel1[[#This Row],[Finish date QC]]="","",YEAR(Tabel1[[#This Row],[Finish date QC]]))</f>
        <v>2025</v>
      </c>
      <c r="V40" s="5">
        <f ca="1">IF(Tabel1[[#This Row],[Days]]="","",Tabel1[[#This Row],[Days]]-Tabel1[[#This Row],[TAT Target]])</f>
        <v>4</v>
      </c>
      <c r="W40">
        <f ca="1">IF(Tabel1[[#This Row],[Finish date QC]]="","",(NETWORKDAYS(Tabel1[[#This Row],[Date received lab]],Tabel1[[#This Row],[Finish date QC]],Data!$E$1:$E$22))-1)</f>
        <v>14</v>
      </c>
    </row>
    <row r="41" spans="1:23" hidden="1" x14ac:dyDescent="0.25">
      <c r="A41" s="46">
        <v>45664</v>
      </c>
      <c r="B41" s="39" t="s">
        <v>438</v>
      </c>
      <c r="C41" s="39">
        <v>458887</v>
      </c>
      <c r="D41" s="1" t="s">
        <v>42</v>
      </c>
      <c r="E41" s="3">
        <f>IF(Tabel1[[#This Row],[Date received lab]]="","",WORKDAY(Tabel1[[#This Row],[Date received lab]],Tabel1[[#This Row],[TAT Target]],Data!$E$2:$E$22))</f>
        <v>45678</v>
      </c>
      <c r="F41" s="1">
        <f>VLOOKUP(Tabel1[[#This Row],[Type of samples]],Data!$A$1:$B$8,2,FALSE)</f>
        <v>10</v>
      </c>
      <c r="G41" s="1"/>
      <c r="H41" s="1"/>
      <c r="I41" s="1"/>
      <c r="J41" s="3">
        <v>45684</v>
      </c>
      <c r="K41" s="4">
        <f ca="1">IF(Tabel1[[#This Row],[Finish date QC]]="","",(NETWORKDAYS(Tabel1[[#This Row],[Date received lab]],Tabel1[[#This Row],[Finish date QC]],Data!$E$1:$E$22))-1)</f>
        <v>14</v>
      </c>
      <c r="L41" s="1"/>
      <c r="M41" s="3"/>
      <c r="N41" s="1"/>
      <c r="O41">
        <v>26</v>
      </c>
      <c r="R41">
        <f>_xlfn.ISOWEEKNUM(Tabel1[[#This Row],[Date received lab]])</f>
        <v>2</v>
      </c>
      <c r="S41">
        <f>_xlfn.ISOWEEKNUM(Tabel1[[#This Row],[Duedate]])</f>
        <v>4</v>
      </c>
      <c r="T41">
        <f>IF(Tabel1[[#This Row],[Finish date QC]]="","",_xlfn.ISOWEEKNUM(Tabel1[[#This Row],[Finish date QC]]))</f>
        <v>5</v>
      </c>
      <c r="U41">
        <f>IF(Tabel1[[#This Row],[Finish date QC]]="","",YEAR(Tabel1[[#This Row],[Finish date QC]]))</f>
        <v>2025</v>
      </c>
      <c r="V41" s="5">
        <f ca="1">IF(Tabel1[[#This Row],[Days]]="","",Tabel1[[#This Row],[Days]]-Tabel1[[#This Row],[TAT Target]])</f>
        <v>4</v>
      </c>
      <c r="W41">
        <f ca="1">IF(Tabel1[[#This Row],[Finish date QC]]="","",(NETWORKDAYS(Tabel1[[#This Row],[Date received lab]],Tabel1[[#This Row],[Finish date QC]],Data!$E$1:$E$22))-1)</f>
        <v>14</v>
      </c>
    </row>
    <row r="42" spans="1:23" hidden="1" x14ac:dyDescent="0.25">
      <c r="A42" s="46">
        <v>45664</v>
      </c>
      <c r="B42" s="39" t="s">
        <v>911</v>
      </c>
      <c r="C42" s="39">
        <v>458891</v>
      </c>
      <c r="D42" s="1" t="s">
        <v>42</v>
      </c>
      <c r="E42" s="3">
        <f>IF(Tabel1[[#This Row],[Date received lab]]="","",WORKDAY(Tabel1[[#This Row],[Date received lab]],Tabel1[[#This Row],[TAT Target]],Data!$E$2:$E$22))</f>
        <v>45678</v>
      </c>
      <c r="F42" s="1">
        <f>VLOOKUP(Tabel1[[#This Row],[Type of samples]],Data!$A$1:$B$8,2,FALSE)</f>
        <v>10</v>
      </c>
      <c r="G42" s="1"/>
      <c r="H42" s="1"/>
      <c r="I42" s="1"/>
      <c r="J42" s="3">
        <v>45684</v>
      </c>
      <c r="K42" s="4">
        <f ca="1">IF(Tabel1[[#This Row],[Finish date QC]]="","",(NETWORKDAYS(Tabel1[[#This Row],[Date received lab]],Tabel1[[#This Row],[Finish date QC]],Data!$E$1:$E$22))-1)</f>
        <v>14</v>
      </c>
      <c r="L42" s="1"/>
      <c r="M42" s="3"/>
      <c r="N42" s="1"/>
      <c r="O42">
        <v>27</v>
      </c>
      <c r="R42">
        <f>_xlfn.ISOWEEKNUM(Tabel1[[#This Row],[Date received lab]])</f>
        <v>2</v>
      </c>
      <c r="S42">
        <f>_xlfn.ISOWEEKNUM(Tabel1[[#This Row],[Duedate]])</f>
        <v>4</v>
      </c>
      <c r="T42">
        <f>IF(Tabel1[[#This Row],[Finish date QC]]="","",_xlfn.ISOWEEKNUM(Tabel1[[#This Row],[Finish date QC]]))</f>
        <v>5</v>
      </c>
      <c r="U42">
        <f>IF(Tabel1[[#This Row],[Finish date QC]]="","",YEAR(Tabel1[[#This Row],[Finish date QC]]))</f>
        <v>2025</v>
      </c>
      <c r="V42" s="5">
        <f ca="1">IF(Tabel1[[#This Row],[Days]]="","",Tabel1[[#This Row],[Days]]-Tabel1[[#This Row],[TAT Target]])</f>
        <v>4</v>
      </c>
      <c r="W42">
        <f ca="1">IF(Tabel1[[#This Row],[Finish date QC]]="","",(NETWORKDAYS(Tabel1[[#This Row],[Date received lab]],Tabel1[[#This Row],[Finish date QC]],Data!$E$1:$E$22))-1)</f>
        <v>14</v>
      </c>
    </row>
    <row r="43" spans="1:23" hidden="1" x14ac:dyDescent="0.25">
      <c r="A43" s="46">
        <v>45664</v>
      </c>
      <c r="B43" s="39" t="s">
        <v>29</v>
      </c>
      <c r="C43" s="39">
        <v>458959</v>
      </c>
      <c r="D43" s="1" t="s">
        <v>42</v>
      </c>
      <c r="E43" s="3">
        <f>IF(Tabel1[[#This Row],[Date received lab]]="","",WORKDAY(Tabel1[[#This Row],[Date received lab]],Tabel1[[#This Row],[TAT Target]],Data!$E$2:$E$22))</f>
        <v>45678</v>
      </c>
      <c r="F43" s="1">
        <f>VLOOKUP(Tabel1[[#This Row],[Type of samples]],Data!$A$1:$B$8,2,FALSE)</f>
        <v>10</v>
      </c>
      <c r="G43" s="1"/>
      <c r="H43" s="1"/>
      <c r="I43" s="1"/>
      <c r="J43" s="3">
        <v>45684</v>
      </c>
      <c r="K43" s="4">
        <f ca="1">IF(Tabel1[[#This Row],[Finish date QC]]="","",(NETWORKDAYS(Tabel1[[#This Row],[Date received lab]],Tabel1[[#This Row],[Finish date QC]],Data!$E$1:$E$22))-1)</f>
        <v>14</v>
      </c>
      <c r="L43" s="1"/>
      <c r="M43" s="3"/>
      <c r="N43" s="1"/>
      <c r="O43">
        <v>29</v>
      </c>
      <c r="R43">
        <f>_xlfn.ISOWEEKNUM(Tabel1[[#This Row],[Date received lab]])</f>
        <v>2</v>
      </c>
      <c r="S43">
        <f>_xlfn.ISOWEEKNUM(Tabel1[[#This Row],[Duedate]])</f>
        <v>4</v>
      </c>
      <c r="T43">
        <f>IF(Tabel1[[#This Row],[Finish date QC]]="","",_xlfn.ISOWEEKNUM(Tabel1[[#This Row],[Finish date QC]]))</f>
        <v>5</v>
      </c>
      <c r="U43">
        <f>IF(Tabel1[[#This Row],[Finish date QC]]="","",YEAR(Tabel1[[#This Row],[Finish date QC]]))</f>
        <v>2025</v>
      </c>
      <c r="V43" s="5">
        <f ca="1">IF(Tabel1[[#This Row],[Days]]="","",Tabel1[[#This Row],[Days]]-Tabel1[[#This Row],[TAT Target]])</f>
        <v>4</v>
      </c>
      <c r="W43">
        <f ca="1">IF(Tabel1[[#This Row],[Finish date QC]]="","",(NETWORKDAYS(Tabel1[[#This Row],[Date received lab]],Tabel1[[#This Row],[Finish date QC]],Data!$E$1:$E$22))-1)</f>
        <v>14</v>
      </c>
    </row>
    <row r="44" spans="1:23" hidden="1" x14ac:dyDescent="0.25">
      <c r="A44" s="46">
        <v>45664</v>
      </c>
      <c r="B44" s="39" t="s">
        <v>77</v>
      </c>
      <c r="C44" s="39">
        <v>458995</v>
      </c>
      <c r="D44" s="1" t="s">
        <v>42</v>
      </c>
      <c r="E44" s="3">
        <f>IF(Tabel1[[#This Row],[Date received lab]]="","",WORKDAY(Tabel1[[#This Row],[Date received lab]],Tabel1[[#This Row],[TAT Target]],Data!$E$2:$E$22))</f>
        <v>45678</v>
      </c>
      <c r="F44" s="1">
        <f>VLOOKUP(Tabel1[[#This Row],[Type of samples]],Data!$A$1:$B$8,2,FALSE)</f>
        <v>10</v>
      </c>
      <c r="G44" s="1"/>
      <c r="H44" s="1"/>
      <c r="I44" s="1"/>
      <c r="J44" s="3">
        <v>45684</v>
      </c>
      <c r="K44" s="4">
        <f ca="1">IF(Tabel1[[#This Row],[Finish date QC]]="","",(NETWORKDAYS(Tabel1[[#This Row],[Date received lab]],Tabel1[[#This Row],[Finish date QC]],Data!$E$1:$E$22))-1)</f>
        <v>14</v>
      </c>
      <c r="L44" s="1"/>
      <c r="M44" s="3"/>
      <c r="N44" s="1" t="s">
        <v>3932</v>
      </c>
      <c r="O44">
        <v>33</v>
      </c>
      <c r="R44">
        <f>_xlfn.ISOWEEKNUM(Tabel1[[#This Row],[Date received lab]])</f>
        <v>2</v>
      </c>
      <c r="S44">
        <f>_xlfn.ISOWEEKNUM(Tabel1[[#This Row],[Duedate]])</f>
        <v>4</v>
      </c>
      <c r="T44">
        <f>IF(Tabel1[[#This Row],[Finish date QC]]="","",_xlfn.ISOWEEKNUM(Tabel1[[#This Row],[Finish date QC]]))</f>
        <v>5</v>
      </c>
      <c r="U44">
        <f>IF(Tabel1[[#This Row],[Finish date QC]]="","",YEAR(Tabel1[[#This Row],[Finish date QC]]))</f>
        <v>2025</v>
      </c>
      <c r="V44" s="5">
        <f ca="1">IF(Tabel1[[#This Row],[Days]]="","",Tabel1[[#This Row],[Days]]-Tabel1[[#This Row],[TAT Target]])</f>
        <v>4</v>
      </c>
      <c r="W44">
        <f ca="1">IF(Tabel1[[#This Row],[Finish date QC]]="","",(NETWORKDAYS(Tabel1[[#This Row],[Date received lab]],Tabel1[[#This Row],[Finish date QC]],Data!$E$1:$E$22))-1)</f>
        <v>14</v>
      </c>
    </row>
    <row r="45" spans="1:23" hidden="1" x14ac:dyDescent="0.25">
      <c r="A45" s="46">
        <v>45671</v>
      </c>
      <c r="B45" s="39" t="s">
        <v>22</v>
      </c>
      <c r="C45" s="39" t="s">
        <v>3905</v>
      </c>
      <c r="D45" s="1" t="s">
        <v>53</v>
      </c>
      <c r="E45" s="3">
        <f>IF(Tabel1[[#This Row],[Date received lab]]="","",WORKDAY(Tabel1[[#This Row],[Date received lab]],Tabel1[[#This Row],[TAT Target]],Data!$E$2:$E$22))</f>
        <v>45678</v>
      </c>
      <c r="F45" s="1">
        <f>VLOOKUP(Tabel1[[#This Row],[Type of samples]],Data!$A$1:$B$8,2,FALSE)</f>
        <v>5</v>
      </c>
      <c r="G45" s="1"/>
      <c r="H45" s="1"/>
      <c r="I45" s="1"/>
      <c r="J45" s="3">
        <v>45673</v>
      </c>
      <c r="K45" s="4">
        <f ca="1">IF(Tabel1[[#This Row],[Finish date QC]]="","",(NETWORKDAYS(Tabel1[[#This Row],[Date received lab]],Tabel1[[#This Row],[Finish date QC]],Data!$E$1:$E$22))-1)</f>
        <v>2</v>
      </c>
      <c r="L45" s="1"/>
      <c r="M45" s="3"/>
      <c r="N45" s="1"/>
      <c r="O45">
        <v>99</v>
      </c>
      <c r="R45">
        <f>_xlfn.ISOWEEKNUM(Tabel1[[#This Row],[Date received lab]])</f>
        <v>3</v>
      </c>
      <c r="S45">
        <f>_xlfn.ISOWEEKNUM(Tabel1[[#This Row],[Duedate]])</f>
        <v>4</v>
      </c>
      <c r="T45">
        <f>IF(Tabel1[[#This Row],[Finish date QC]]="","",_xlfn.ISOWEEKNUM(Tabel1[[#This Row],[Finish date QC]]))</f>
        <v>3</v>
      </c>
      <c r="U45">
        <f>IF(Tabel1[[#This Row],[Finish date QC]]="","",YEAR(Tabel1[[#This Row],[Finish date QC]]))</f>
        <v>2025</v>
      </c>
      <c r="V45" s="5">
        <f ca="1">IF(Tabel1[[#This Row],[Days]]="","",Tabel1[[#This Row],[Days]]-Tabel1[[#This Row],[TAT Target]])</f>
        <v>-3</v>
      </c>
      <c r="W45">
        <f ca="1">IF(Tabel1[[#This Row],[Finish date QC]]="","",(NETWORKDAYS(Tabel1[[#This Row],[Date received lab]],Tabel1[[#This Row],[Finish date QC]],Data!$E$1:$E$22))-1)</f>
        <v>2</v>
      </c>
    </row>
    <row r="46" spans="1:23" hidden="1" x14ac:dyDescent="0.25">
      <c r="A46" s="46">
        <v>45671</v>
      </c>
      <c r="B46" s="39" t="s">
        <v>196</v>
      </c>
      <c r="C46" s="39" t="s">
        <v>3904</v>
      </c>
      <c r="D46" s="1" t="s">
        <v>53</v>
      </c>
      <c r="E46" s="3">
        <f>IF(Tabel1[[#This Row],[Date received lab]]="","",WORKDAY(Tabel1[[#This Row],[Date received lab]],Tabel1[[#This Row],[TAT Target]],Data!$E$2:$E$22))</f>
        <v>45678</v>
      </c>
      <c r="F46" s="1">
        <f>VLOOKUP(Tabel1[[#This Row],[Type of samples]],Data!$A$1:$B$8,2,FALSE)</f>
        <v>5</v>
      </c>
      <c r="G46" s="1"/>
      <c r="H46" s="1"/>
      <c r="I46" s="1"/>
      <c r="J46" s="3">
        <v>45673</v>
      </c>
      <c r="K46" s="4">
        <f ca="1">IF(Tabel1[[#This Row],[Finish date QC]]="","",(NETWORKDAYS(Tabel1[[#This Row],[Date received lab]],Tabel1[[#This Row],[Finish date QC]],Data!$E$1:$E$22))-1)</f>
        <v>2</v>
      </c>
      <c r="L46" s="1"/>
      <c r="M46" s="3"/>
      <c r="N46" s="1"/>
      <c r="O46">
        <v>100</v>
      </c>
      <c r="R46">
        <f>_xlfn.ISOWEEKNUM(Tabel1[[#This Row],[Date received lab]])</f>
        <v>3</v>
      </c>
      <c r="S46">
        <f>_xlfn.ISOWEEKNUM(Tabel1[[#This Row],[Duedate]])</f>
        <v>4</v>
      </c>
      <c r="T46">
        <f>IF(Tabel1[[#This Row],[Finish date QC]]="","",_xlfn.ISOWEEKNUM(Tabel1[[#This Row],[Finish date QC]]))</f>
        <v>3</v>
      </c>
      <c r="U46">
        <f>IF(Tabel1[[#This Row],[Finish date QC]]="","",YEAR(Tabel1[[#This Row],[Finish date QC]]))</f>
        <v>2025</v>
      </c>
      <c r="V46" s="5">
        <f ca="1">IF(Tabel1[[#This Row],[Days]]="","",Tabel1[[#This Row],[Days]]-Tabel1[[#This Row],[TAT Target]])</f>
        <v>-3</v>
      </c>
      <c r="W46">
        <f ca="1">IF(Tabel1[[#This Row],[Finish date QC]]="","",(NETWORKDAYS(Tabel1[[#This Row],[Date received lab]],Tabel1[[#This Row],[Finish date QC]],Data!$E$1:$E$22))-1)</f>
        <v>2</v>
      </c>
    </row>
    <row r="47" spans="1:23" hidden="1" x14ac:dyDescent="0.25">
      <c r="A47" s="46">
        <v>45671</v>
      </c>
      <c r="B47" s="39" t="s">
        <v>192</v>
      </c>
      <c r="C47" s="39" t="s">
        <v>3903</v>
      </c>
      <c r="D47" s="1" t="s">
        <v>53</v>
      </c>
      <c r="E47" s="3">
        <f>IF(Tabel1[[#This Row],[Date received lab]]="","",WORKDAY(Tabel1[[#This Row],[Date received lab]],Tabel1[[#This Row],[TAT Target]],Data!$E$2:$E$22))</f>
        <v>45678</v>
      </c>
      <c r="F47" s="1">
        <f>VLOOKUP(Tabel1[[#This Row],[Type of samples]],Data!$A$1:$B$8,2,FALSE)</f>
        <v>5</v>
      </c>
      <c r="G47" s="1"/>
      <c r="H47" s="1"/>
      <c r="I47" s="1"/>
      <c r="J47" s="3">
        <v>45673</v>
      </c>
      <c r="K47" s="4">
        <f ca="1">IF(Tabel1[[#This Row],[Finish date QC]]="","",(NETWORKDAYS(Tabel1[[#This Row],[Date received lab]],Tabel1[[#This Row],[Finish date QC]],Data!$E$1:$E$22))-1)</f>
        <v>2</v>
      </c>
      <c r="L47" s="1"/>
      <c r="M47" s="3"/>
      <c r="N47" s="1"/>
      <c r="O47">
        <v>101</v>
      </c>
      <c r="R47">
        <f>_xlfn.ISOWEEKNUM(Tabel1[[#This Row],[Date received lab]])</f>
        <v>3</v>
      </c>
      <c r="S47">
        <f>_xlfn.ISOWEEKNUM(Tabel1[[#This Row],[Duedate]])</f>
        <v>4</v>
      </c>
      <c r="T47">
        <f>IF(Tabel1[[#This Row],[Finish date QC]]="","",_xlfn.ISOWEEKNUM(Tabel1[[#This Row],[Finish date QC]]))</f>
        <v>3</v>
      </c>
      <c r="U47">
        <f>IF(Tabel1[[#This Row],[Finish date QC]]="","",YEAR(Tabel1[[#This Row],[Finish date QC]]))</f>
        <v>2025</v>
      </c>
      <c r="V47" s="5">
        <f ca="1">IF(Tabel1[[#This Row],[Days]]="","",Tabel1[[#This Row],[Days]]-Tabel1[[#This Row],[TAT Target]])</f>
        <v>-3</v>
      </c>
      <c r="W47">
        <f ca="1">IF(Tabel1[[#This Row],[Finish date QC]]="","",(NETWORKDAYS(Tabel1[[#This Row],[Date received lab]],Tabel1[[#This Row],[Finish date QC]],Data!$E$1:$E$22))-1)</f>
        <v>2</v>
      </c>
    </row>
    <row r="48" spans="1:23" hidden="1" x14ac:dyDescent="0.25">
      <c r="A48" s="46">
        <v>45671</v>
      </c>
      <c r="B48" s="39" t="s">
        <v>351</v>
      </c>
      <c r="C48" s="39" t="s">
        <v>3910</v>
      </c>
      <c r="D48" s="1" t="s">
        <v>53</v>
      </c>
      <c r="E48" s="3">
        <f>IF(Tabel1[[#This Row],[Date received lab]]="","",WORKDAY(Tabel1[[#This Row],[Date received lab]],Tabel1[[#This Row],[TAT Target]],Data!$E$2:$E$22))</f>
        <v>45678</v>
      </c>
      <c r="F48" s="1">
        <f>VLOOKUP(Tabel1[[#This Row],[Type of samples]],Data!$A$1:$B$8,2,FALSE)</f>
        <v>5</v>
      </c>
      <c r="G48" s="1"/>
      <c r="H48" s="1"/>
      <c r="I48" s="1"/>
      <c r="J48" s="3">
        <v>45680</v>
      </c>
      <c r="K48" s="4">
        <f ca="1">IF(Tabel1[[#This Row],[Finish date QC]]="","",(NETWORKDAYS(Tabel1[[#This Row],[Date received lab]],Tabel1[[#This Row],[Finish date QC]],Data!$E$1:$E$22))-1)</f>
        <v>7</v>
      </c>
      <c r="L48" s="1"/>
      <c r="M48" s="3"/>
      <c r="N48" s="1" t="s">
        <v>3957</v>
      </c>
      <c r="O48">
        <v>111</v>
      </c>
      <c r="R48">
        <f>_xlfn.ISOWEEKNUM(Tabel1[[#This Row],[Date received lab]])</f>
        <v>3</v>
      </c>
      <c r="S48">
        <f>_xlfn.ISOWEEKNUM(Tabel1[[#This Row],[Duedate]])</f>
        <v>4</v>
      </c>
      <c r="T48">
        <f>IF(Tabel1[[#This Row],[Finish date QC]]="","",_xlfn.ISOWEEKNUM(Tabel1[[#This Row],[Finish date QC]]))</f>
        <v>4</v>
      </c>
      <c r="U48">
        <f>IF(Tabel1[[#This Row],[Finish date QC]]="","",YEAR(Tabel1[[#This Row],[Finish date QC]]))</f>
        <v>2025</v>
      </c>
      <c r="V48" s="5">
        <f ca="1">IF(Tabel1[[#This Row],[Days]]="","",Tabel1[[#This Row],[Days]]-Tabel1[[#This Row],[TAT Target]])</f>
        <v>2</v>
      </c>
      <c r="W48">
        <f ca="1">IF(Tabel1[[#This Row],[Finish date QC]]="","",(NETWORKDAYS(Tabel1[[#This Row],[Date received lab]],Tabel1[[#This Row],[Finish date QC]],Data!$E$1:$E$22))-1)</f>
        <v>7</v>
      </c>
    </row>
    <row r="49" spans="1:23" hidden="1" x14ac:dyDescent="0.25">
      <c r="A49" s="46">
        <v>45671</v>
      </c>
      <c r="B49" s="39" t="s">
        <v>831</v>
      </c>
      <c r="C49" s="39" t="s">
        <v>3909</v>
      </c>
      <c r="D49" s="1" t="s">
        <v>53</v>
      </c>
      <c r="E49" s="3">
        <f>IF(Tabel1[[#This Row],[Date received lab]]="","",WORKDAY(Tabel1[[#This Row],[Date received lab]],Tabel1[[#This Row],[TAT Target]],Data!$E$2:$E$22))</f>
        <v>45678</v>
      </c>
      <c r="F49" s="1">
        <f>VLOOKUP(Tabel1[[#This Row],[Type of samples]],Data!$A$1:$B$8,2,FALSE)</f>
        <v>5</v>
      </c>
      <c r="G49" s="1"/>
      <c r="H49" s="1"/>
      <c r="I49" s="1"/>
      <c r="J49" s="3">
        <v>45673</v>
      </c>
      <c r="K49" s="4">
        <f ca="1">IF(Tabel1[[#This Row],[Finish date QC]]="","",(NETWORKDAYS(Tabel1[[#This Row],[Date received lab]],Tabel1[[#This Row],[Finish date QC]],Data!$E$1:$E$22))-1)</f>
        <v>2</v>
      </c>
      <c r="L49" s="1"/>
      <c r="M49" s="3"/>
      <c r="N49" s="1"/>
      <c r="O49">
        <v>112</v>
      </c>
      <c r="R49">
        <f>_xlfn.ISOWEEKNUM(Tabel1[[#This Row],[Date received lab]])</f>
        <v>3</v>
      </c>
      <c r="S49">
        <f>_xlfn.ISOWEEKNUM(Tabel1[[#This Row],[Duedate]])</f>
        <v>4</v>
      </c>
      <c r="T49">
        <f>IF(Tabel1[[#This Row],[Finish date QC]]="","",_xlfn.ISOWEEKNUM(Tabel1[[#This Row],[Finish date QC]]))</f>
        <v>3</v>
      </c>
      <c r="U49">
        <f>IF(Tabel1[[#This Row],[Finish date QC]]="","",YEAR(Tabel1[[#This Row],[Finish date QC]]))</f>
        <v>2025</v>
      </c>
      <c r="V49" s="5">
        <f ca="1">IF(Tabel1[[#This Row],[Days]]="","",Tabel1[[#This Row],[Days]]-Tabel1[[#This Row],[TAT Target]])</f>
        <v>-3</v>
      </c>
      <c r="W49">
        <f ca="1">IF(Tabel1[[#This Row],[Finish date QC]]="","",(NETWORKDAYS(Tabel1[[#This Row],[Date received lab]],Tabel1[[#This Row],[Finish date QC]],Data!$E$1:$E$22))-1)</f>
        <v>2</v>
      </c>
    </row>
    <row r="50" spans="1:23" hidden="1" x14ac:dyDescent="0.25">
      <c r="A50" s="46">
        <v>45671</v>
      </c>
      <c r="B50" s="39" t="s">
        <v>94</v>
      </c>
      <c r="C50" s="39" t="s">
        <v>3907</v>
      </c>
      <c r="D50" s="1" t="s">
        <v>53</v>
      </c>
      <c r="E50" s="3">
        <f>IF(Tabel1[[#This Row],[Date received lab]]="","",WORKDAY(Tabel1[[#This Row],[Date received lab]],Tabel1[[#This Row],[TAT Target]],Data!$E$2:$E$22))</f>
        <v>45678</v>
      </c>
      <c r="F50" s="1">
        <f>VLOOKUP(Tabel1[[#This Row],[Type of samples]],Data!$A$1:$B$8,2,FALSE)</f>
        <v>5</v>
      </c>
      <c r="G50" s="1"/>
      <c r="H50" s="1"/>
      <c r="I50" s="1"/>
      <c r="J50" s="3">
        <v>45673</v>
      </c>
      <c r="K50" s="4">
        <f ca="1">IF(Tabel1[[#This Row],[Finish date QC]]="","",(NETWORKDAYS(Tabel1[[#This Row],[Date received lab]],Tabel1[[#This Row],[Finish date QC]],Data!$E$1:$E$22))-1)</f>
        <v>2</v>
      </c>
      <c r="L50" s="1"/>
      <c r="M50" s="3"/>
      <c r="N50" s="1"/>
      <c r="O50">
        <v>115</v>
      </c>
      <c r="R50">
        <f>_xlfn.ISOWEEKNUM(Tabel1[[#This Row],[Date received lab]])</f>
        <v>3</v>
      </c>
      <c r="S50">
        <f>_xlfn.ISOWEEKNUM(Tabel1[[#This Row],[Duedate]])</f>
        <v>4</v>
      </c>
      <c r="T50">
        <f>IF(Tabel1[[#This Row],[Finish date QC]]="","",_xlfn.ISOWEEKNUM(Tabel1[[#This Row],[Finish date QC]]))</f>
        <v>3</v>
      </c>
      <c r="U50">
        <f>IF(Tabel1[[#This Row],[Finish date QC]]="","",YEAR(Tabel1[[#This Row],[Finish date QC]]))</f>
        <v>2025</v>
      </c>
      <c r="V50" s="5">
        <f ca="1">IF(Tabel1[[#This Row],[Days]]="","",Tabel1[[#This Row],[Days]]-Tabel1[[#This Row],[TAT Target]])</f>
        <v>-3</v>
      </c>
      <c r="W50">
        <f ca="1">IF(Tabel1[[#This Row],[Finish date QC]]="","",(NETWORKDAYS(Tabel1[[#This Row],[Date received lab]],Tabel1[[#This Row],[Finish date QC]],Data!$E$1:$E$22))-1)</f>
        <v>2</v>
      </c>
    </row>
    <row r="51" spans="1:23" hidden="1" x14ac:dyDescent="0.25">
      <c r="A51" s="46">
        <v>45671</v>
      </c>
      <c r="B51" s="39" t="s">
        <v>94</v>
      </c>
      <c r="C51" s="39" t="s">
        <v>3908</v>
      </c>
      <c r="D51" s="1" t="s">
        <v>53</v>
      </c>
      <c r="E51" s="3">
        <f>IF(Tabel1[[#This Row],[Date received lab]]="","",WORKDAY(Tabel1[[#This Row],[Date received lab]],Tabel1[[#This Row],[TAT Target]],Data!$E$2:$E$22))</f>
        <v>45678</v>
      </c>
      <c r="F51" s="1">
        <f>VLOOKUP(Tabel1[[#This Row],[Type of samples]],Data!$A$1:$B$8,2,FALSE)</f>
        <v>5</v>
      </c>
      <c r="G51" s="1"/>
      <c r="H51" s="1"/>
      <c r="I51" s="1"/>
      <c r="J51" s="3">
        <v>45673</v>
      </c>
      <c r="K51" s="4">
        <f ca="1">IF(Tabel1[[#This Row],[Finish date QC]]="","",(NETWORKDAYS(Tabel1[[#This Row],[Date received lab]],Tabel1[[#This Row],[Finish date QC]],Data!$E$1:$E$22))-1)</f>
        <v>2</v>
      </c>
      <c r="L51" s="1"/>
      <c r="M51" s="3"/>
      <c r="N51" s="1"/>
      <c r="O51">
        <v>116</v>
      </c>
      <c r="R51">
        <f>_xlfn.ISOWEEKNUM(Tabel1[[#This Row],[Date received lab]])</f>
        <v>3</v>
      </c>
      <c r="S51">
        <f>_xlfn.ISOWEEKNUM(Tabel1[[#This Row],[Duedate]])</f>
        <v>4</v>
      </c>
      <c r="T51">
        <f>IF(Tabel1[[#This Row],[Finish date QC]]="","",_xlfn.ISOWEEKNUM(Tabel1[[#This Row],[Finish date QC]]))</f>
        <v>3</v>
      </c>
      <c r="U51">
        <f>IF(Tabel1[[#This Row],[Finish date QC]]="","",YEAR(Tabel1[[#This Row],[Finish date QC]]))</f>
        <v>2025</v>
      </c>
      <c r="V51" s="5">
        <f ca="1">IF(Tabel1[[#This Row],[Days]]="","",Tabel1[[#This Row],[Days]]-Tabel1[[#This Row],[TAT Target]])</f>
        <v>-3</v>
      </c>
      <c r="W51">
        <f ca="1">IF(Tabel1[[#This Row],[Finish date QC]]="","",(NETWORKDAYS(Tabel1[[#This Row],[Date received lab]],Tabel1[[#This Row],[Finish date QC]],Data!$E$1:$E$22))-1)</f>
        <v>2</v>
      </c>
    </row>
    <row r="52" spans="1:23" hidden="1" x14ac:dyDescent="0.25">
      <c r="A52" s="46">
        <v>45665</v>
      </c>
      <c r="B52" s="39" t="s">
        <v>71</v>
      </c>
      <c r="C52" s="39">
        <v>458856</v>
      </c>
      <c r="D52" s="1" t="s">
        <v>42</v>
      </c>
      <c r="E52" s="3">
        <f>IF(Tabel1[[#This Row],[Date received lab]]="","",WORKDAY(Tabel1[[#This Row],[Date received lab]],Tabel1[[#This Row],[TAT Target]],Data!$E$2:$E$22))</f>
        <v>45679</v>
      </c>
      <c r="F52" s="1">
        <f>VLOOKUP(Tabel1[[#This Row],[Type of samples]],Data!$A$1:$B$8,2,FALSE)</f>
        <v>10</v>
      </c>
      <c r="G52" s="1"/>
      <c r="H52" s="1"/>
      <c r="I52" s="1"/>
      <c r="J52" s="3">
        <v>45684</v>
      </c>
      <c r="K52" s="4">
        <f ca="1">IF(Tabel1[[#This Row],[Finish date QC]]="","",(NETWORKDAYS(Tabel1[[#This Row],[Date received lab]],Tabel1[[#This Row],[Finish date QC]],Data!$E$1:$E$22))-1)</f>
        <v>13</v>
      </c>
      <c r="L52" s="1"/>
      <c r="M52" s="3"/>
      <c r="N52" s="1"/>
      <c r="O52">
        <v>25</v>
      </c>
      <c r="R52">
        <f>_xlfn.ISOWEEKNUM(Tabel1[[#This Row],[Date received lab]])</f>
        <v>2</v>
      </c>
      <c r="S52">
        <f>_xlfn.ISOWEEKNUM(Tabel1[[#This Row],[Duedate]])</f>
        <v>4</v>
      </c>
      <c r="T52">
        <f>IF(Tabel1[[#This Row],[Finish date QC]]="","",_xlfn.ISOWEEKNUM(Tabel1[[#This Row],[Finish date QC]]))</f>
        <v>5</v>
      </c>
      <c r="U52">
        <f>IF(Tabel1[[#This Row],[Finish date QC]]="","",YEAR(Tabel1[[#This Row],[Finish date QC]]))</f>
        <v>2025</v>
      </c>
      <c r="V52" s="5">
        <f ca="1">IF(Tabel1[[#This Row],[Days]]="","",Tabel1[[#This Row],[Days]]-Tabel1[[#This Row],[TAT Target]])</f>
        <v>3</v>
      </c>
      <c r="W52">
        <f ca="1">IF(Tabel1[[#This Row],[Finish date QC]]="","",(NETWORKDAYS(Tabel1[[#This Row],[Date received lab]],Tabel1[[#This Row],[Finish date QC]],Data!$E$1:$E$22))-1)</f>
        <v>13</v>
      </c>
    </row>
    <row r="53" spans="1:23" hidden="1" x14ac:dyDescent="0.25">
      <c r="A53" s="46">
        <v>45665</v>
      </c>
      <c r="B53" s="39" t="s">
        <v>71</v>
      </c>
      <c r="C53" s="39">
        <v>458908</v>
      </c>
      <c r="D53" s="1" t="s">
        <v>42</v>
      </c>
      <c r="E53" s="3">
        <f>IF(Tabel1[[#This Row],[Date received lab]]="","",WORKDAY(Tabel1[[#This Row],[Date received lab]],Tabel1[[#This Row],[TAT Target]],Data!$E$2:$E$22))</f>
        <v>45679</v>
      </c>
      <c r="F53" s="1">
        <f>VLOOKUP(Tabel1[[#This Row],[Type of samples]],Data!$A$1:$B$8,2,FALSE)</f>
        <v>10</v>
      </c>
      <c r="G53" s="1"/>
      <c r="H53" s="1"/>
      <c r="I53" s="1"/>
      <c r="J53" s="3">
        <v>45684</v>
      </c>
      <c r="K53" s="4">
        <f ca="1">IF(Tabel1[[#This Row],[Finish date QC]]="","",(NETWORKDAYS(Tabel1[[#This Row],[Date received lab]],Tabel1[[#This Row],[Finish date QC]],Data!$E$1:$E$22))-1)</f>
        <v>13</v>
      </c>
      <c r="L53" s="1"/>
      <c r="M53" s="3"/>
      <c r="N53" s="1"/>
      <c r="O53">
        <v>28</v>
      </c>
      <c r="R53">
        <f>_xlfn.ISOWEEKNUM(Tabel1[[#This Row],[Date received lab]])</f>
        <v>2</v>
      </c>
      <c r="S53">
        <f>_xlfn.ISOWEEKNUM(Tabel1[[#This Row],[Duedate]])</f>
        <v>4</v>
      </c>
      <c r="T53">
        <f>IF(Tabel1[[#This Row],[Finish date QC]]="","",_xlfn.ISOWEEKNUM(Tabel1[[#This Row],[Finish date QC]]))</f>
        <v>5</v>
      </c>
      <c r="U53">
        <f>IF(Tabel1[[#This Row],[Finish date QC]]="","",YEAR(Tabel1[[#This Row],[Finish date QC]]))</f>
        <v>2025</v>
      </c>
      <c r="V53" s="5">
        <f ca="1">IF(Tabel1[[#This Row],[Days]]="","",Tabel1[[#This Row],[Days]]-Tabel1[[#This Row],[TAT Target]])</f>
        <v>3</v>
      </c>
      <c r="W53">
        <f ca="1">IF(Tabel1[[#This Row],[Finish date QC]]="","",(NETWORKDAYS(Tabel1[[#This Row],[Date received lab]],Tabel1[[#This Row],[Finish date QC]],Data!$E$1:$E$22))-1)</f>
        <v>13</v>
      </c>
    </row>
    <row r="54" spans="1:23" hidden="1" x14ac:dyDescent="0.25">
      <c r="A54" s="46">
        <v>45665</v>
      </c>
      <c r="B54" s="39" t="s">
        <v>71</v>
      </c>
      <c r="C54" s="39">
        <v>458971</v>
      </c>
      <c r="D54" s="1" t="s">
        <v>42</v>
      </c>
      <c r="E54" s="3">
        <f>IF(Tabel1[[#This Row],[Date received lab]]="","",WORKDAY(Tabel1[[#This Row],[Date received lab]],Tabel1[[#This Row],[TAT Target]],Data!$E$2:$E$22))</f>
        <v>45679</v>
      </c>
      <c r="F54" s="1">
        <f>VLOOKUP(Tabel1[[#This Row],[Type of samples]],Data!$A$1:$B$8,2,FALSE)</f>
        <v>10</v>
      </c>
      <c r="G54" s="1"/>
      <c r="H54" s="1"/>
      <c r="I54" s="1"/>
      <c r="J54" s="3">
        <v>45684</v>
      </c>
      <c r="K54" s="4">
        <f ca="1">IF(Tabel1[[#This Row],[Finish date QC]]="","",(NETWORKDAYS(Tabel1[[#This Row],[Date received lab]],Tabel1[[#This Row],[Finish date QC]],Data!$E$1:$E$22))-1)</f>
        <v>13</v>
      </c>
      <c r="L54" s="1"/>
      <c r="M54" s="3"/>
      <c r="N54" s="1"/>
      <c r="O54">
        <v>30</v>
      </c>
      <c r="R54">
        <f>_xlfn.ISOWEEKNUM(Tabel1[[#This Row],[Date received lab]])</f>
        <v>2</v>
      </c>
      <c r="S54">
        <f>_xlfn.ISOWEEKNUM(Tabel1[[#This Row],[Duedate]])</f>
        <v>4</v>
      </c>
      <c r="T54">
        <f>IF(Tabel1[[#This Row],[Finish date QC]]="","",_xlfn.ISOWEEKNUM(Tabel1[[#This Row],[Finish date QC]]))</f>
        <v>5</v>
      </c>
      <c r="U54">
        <f>IF(Tabel1[[#This Row],[Finish date QC]]="","",YEAR(Tabel1[[#This Row],[Finish date QC]]))</f>
        <v>2025</v>
      </c>
      <c r="V54" s="5">
        <f ca="1">IF(Tabel1[[#This Row],[Days]]="","",Tabel1[[#This Row],[Days]]-Tabel1[[#This Row],[TAT Target]])</f>
        <v>3</v>
      </c>
      <c r="W54">
        <f ca="1">IF(Tabel1[[#This Row],[Finish date QC]]="","",(NETWORKDAYS(Tabel1[[#This Row],[Date received lab]],Tabel1[[#This Row],[Finish date QC]],Data!$E$1:$E$22))-1)</f>
        <v>13</v>
      </c>
    </row>
    <row r="55" spans="1:23" hidden="1" x14ac:dyDescent="0.25">
      <c r="A55" s="46">
        <v>45665</v>
      </c>
      <c r="B55" s="39" t="s">
        <v>71</v>
      </c>
      <c r="C55" s="39">
        <v>458982</v>
      </c>
      <c r="D55" s="1" t="s">
        <v>42</v>
      </c>
      <c r="E55" s="3">
        <f>IF(Tabel1[[#This Row],[Date received lab]]="","",WORKDAY(Tabel1[[#This Row],[Date received lab]],Tabel1[[#This Row],[TAT Target]],Data!$E$2:$E$22))</f>
        <v>45679</v>
      </c>
      <c r="F55" s="1">
        <f>VLOOKUP(Tabel1[[#This Row],[Type of samples]],Data!$A$1:$B$8,2,FALSE)</f>
        <v>10</v>
      </c>
      <c r="G55" s="1"/>
      <c r="H55" s="1"/>
      <c r="I55" s="1"/>
      <c r="J55" s="3">
        <v>45684</v>
      </c>
      <c r="K55" s="4">
        <f ca="1">IF(Tabel1[[#This Row],[Finish date QC]]="","",(NETWORKDAYS(Tabel1[[#This Row],[Date received lab]],Tabel1[[#This Row],[Finish date QC]],Data!$E$1:$E$22))-1)</f>
        <v>13</v>
      </c>
      <c r="L55" s="1"/>
      <c r="M55" s="3"/>
      <c r="N55" s="1"/>
      <c r="O55">
        <v>31</v>
      </c>
      <c r="R55">
        <f>_xlfn.ISOWEEKNUM(Tabel1[[#This Row],[Date received lab]])</f>
        <v>2</v>
      </c>
      <c r="S55">
        <f>_xlfn.ISOWEEKNUM(Tabel1[[#This Row],[Duedate]])</f>
        <v>4</v>
      </c>
      <c r="T55">
        <f>IF(Tabel1[[#This Row],[Finish date QC]]="","",_xlfn.ISOWEEKNUM(Tabel1[[#This Row],[Finish date QC]]))</f>
        <v>5</v>
      </c>
      <c r="U55">
        <f>IF(Tabel1[[#This Row],[Finish date QC]]="","",YEAR(Tabel1[[#This Row],[Finish date QC]]))</f>
        <v>2025</v>
      </c>
      <c r="V55" s="5">
        <f ca="1">IF(Tabel1[[#This Row],[Days]]="","",Tabel1[[#This Row],[Days]]-Tabel1[[#This Row],[TAT Target]])</f>
        <v>3</v>
      </c>
      <c r="W55">
        <f ca="1">IF(Tabel1[[#This Row],[Finish date QC]]="","",(NETWORKDAYS(Tabel1[[#This Row],[Date received lab]],Tabel1[[#This Row],[Finish date QC]],Data!$E$1:$E$22))-1)</f>
        <v>13</v>
      </c>
    </row>
    <row r="56" spans="1:23" hidden="1" x14ac:dyDescent="0.25">
      <c r="A56" s="46">
        <v>45665</v>
      </c>
      <c r="B56" s="39" t="s">
        <v>112</v>
      </c>
      <c r="C56" s="39">
        <v>458984</v>
      </c>
      <c r="D56" s="1" t="s">
        <v>42</v>
      </c>
      <c r="E56" s="3">
        <f>IF(Tabel1[[#This Row],[Date received lab]]="","",WORKDAY(Tabel1[[#This Row],[Date received lab]],Tabel1[[#This Row],[TAT Target]],Data!$E$2:$E$22))</f>
        <v>45679</v>
      </c>
      <c r="F56" s="1">
        <f>VLOOKUP(Tabel1[[#This Row],[Type of samples]],Data!$A$1:$B$8,2,FALSE)</f>
        <v>10</v>
      </c>
      <c r="G56" s="1"/>
      <c r="H56" s="1"/>
      <c r="I56" s="1"/>
      <c r="J56" s="3">
        <v>45684</v>
      </c>
      <c r="K56" s="4">
        <f ca="1">IF(Tabel1[[#This Row],[Finish date QC]]="","",(NETWORKDAYS(Tabel1[[#This Row],[Date received lab]],Tabel1[[#This Row],[Finish date QC]],Data!$E$1:$E$22))-1)</f>
        <v>13</v>
      </c>
      <c r="L56" s="1"/>
      <c r="M56" s="3"/>
      <c r="N56" s="1"/>
      <c r="O56">
        <v>57</v>
      </c>
      <c r="R56">
        <f>_xlfn.ISOWEEKNUM(Tabel1[[#This Row],[Date received lab]])</f>
        <v>2</v>
      </c>
      <c r="S56">
        <f>_xlfn.ISOWEEKNUM(Tabel1[[#This Row],[Duedate]])</f>
        <v>4</v>
      </c>
      <c r="T56">
        <f>IF(Tabel1[[#This Row],[Finish date QC]]="","",_xlfn.ISOWEEKNUM(Tabel1[[#This Row],[Finish date QC]]))</f>
        <v>5</v>
      </c>
      <c r="U56">
        <f>IF(Tabel1[[#This Row],[Finish date QC]]="","",YEAR(Tabel1[[#This Row],[Finish date QC]]))</f>
        <v>2025</v>
      </c>
      <c r="V56" s="5">
        <f ca="1">IF(Tabel1[[#This Row],[Days]]="","",Tabel1[[#This Row],[Days]]-Tabel1[[#This Row],[TAT Target]])</f>
        <v>3</v>
      </c>
      <c r="W56">
        <f ca="1">IF(Tabel1[[#This Row],[Finish date QC]]="","",(NETWORKDAYS(Tabel1[[#This Row],[Date received lab]],Tabel1[[#This Row],[Finish date QC]],Data!$E$1:$E$22))-1)</f>
        <v>13</v>
      </c>
    </row>
    <row r="57" spans="1:23" hidden="1" x14ac:dyDescent="0.25">
      <c r="A57" s="46">
        <v>45665</v>
      </c>
      <c r="B57" s="39" t="s">
        <v>11</v>
      </c>
      <c r="C57" s="39">
        <v>458985</v>
      </c>
      <c r="D57" s="1" t="s">
        <v>42</v>
      </c>
      <c r="E57" s="3">
        <f>IF(Tabel1[[#This Row],[Date received lab]]="","",WORKDAY(Tabel1[[#This Row],[Date received lab]],Tabel1[[#This Row],[TAT Target]],Data!$E$2:$E$22))</f>
        <v>45679</v>
      </c>
      <c r="F57" s="1">
        <f>VLOOKUP(Tabel1[[#This Row],[Type of samples]],Data!$A$1:$B$8,2,FALSE)</f>
        <v>10</v>
      </c>
      <c r="G57" s="1"/>
      <c r="H57" s="1"/>
      <c r="I57" s="1"/>
      <c r="J57" s="3">
        <v>45684</v>
      </c>
      <c r="K57" s="4">
        <f ca="1">IF(Tabel1[[#This Row],[Finish date QC]]="","",(NETWORKDAYS(Tabel1[[#This Row],[Date received lab]],Tabel1[[#This Row],[Finish date QC]],Data!$E$1:$E$22))-1)</f>
        <v>13</v>
      </c>
      <c r="L57" s="1"/>
      <c r="M57" s="3"/>
      <c r="N57" s="1"/>
      <c r="O57">
        <v>58</v>
      </c>
      <c r="R57">
        <f>_xlfn.ISOWEEKNUM(Tabel1[[#This Row],[Date received lab]])</f>
        <v>2</v>
      </c>
      <c r="S57">
        <f>_xlfn.ISOWEEKNUM(Tabel1[[#This Row],[Duedate]])</f>
        <v>4</v>
      </c>
      <c r="T57">
        <f>IF(Tabel1[[#This Row],[Finish date QC]]="","",_xlfn.ISOWEEKNUM(Tabel1[[#This Row],[Finish date QC]]))</f>
        <v>5</v>
      </c>
      <c r="U57">
        <f>IF(Tabel1[[#This Row],[Finish date QC]]="","",YEAR(Tabel1[[#This Row],[Finish date QC]]))</f>
        <v>2025</v>
      </c>
      <c r="V57" s="5">
        <f ca="1">IF(Tabel1[[#This Row],[Days]]="","",Tabel1[[#This Row],[Days]]-Tabel1[[#This Row],[TAT Target]])</f>
        <v>3</v>
      </c>
      <c r="W57">
        <f ca="1">IF(Tabel1[[#This Row],[Finish date QC]]="","",(NETWORKDAYS(Tabel1[[#This Row],[Date received lab]],Tabel1[[#This Row],[Finish date QC]],Data!$E$1:$E$22))-1)</f>
        <v>13</v>
      </c>
    </row>
    <row r="58" spans="1:23" hidden="1" x14ac:dyDescent="0.25">
      <c r="A58" s="46">
        <v>45665</v>
      </c>
      <c r="B58" s="39" t="s">
        <v>112</v>
      </c>
      <c r="C58" s="39">
        <v>458986</v>
      </c>
      <c r="D58" s="1" t="s">
        <v>42</v>
      </c>
      <c r="E58" s="3">
        <f>IF(Tabel1[[#This Row],[Date received lab]]="","",WORKDAY(Tabel1[[#This Row],[Date received lab]],Tabel1[[#This Row],[TAT Target]],Data!$E$2:$E$22))</f>
        <v>45679</v>
      </c>
      <c r="F58" s="1">
        <f>VLOOKUP(Tabel1[[#This Row],[Type of samples]],Data!$A$1:$B$8,2,FALSE)</f>
        <v>10</v>
      </c>
      <c r="G58" s="1"/>
      <c r="H58" s="1"/>
      <c r="I58" s="1"/>
      <c r="J58" s="3">
        <v>45684</v>
      </c>
      <c r="K58" s="4">
        <f ca="1">IF(Tabel1[[#This Row],[Finish date QC]]="","",(NETWORKDAYS(Tabel1[[#This Row],[Date received lab]],Tabel1[[#This Row],[Finish date QC]],Data!$E$1:$E$22))-1)</f>
        <v>13</v>
      </c>
      <c r="L58" s="1"/>
      <c r="M58" s="3"/>
      <c r="N58" s="1"/>
      <c r="O58">
        <v>32</v>
      </c>
      <c r="R58">
        <f>_xlfn.ISOWEEKNUM(Tabel1[[#This Row],[Date received lab]])</f>
        <v>2</v>
      </c>
      <c r="S58">
        <f>_xlfn.ISOWEEKNUM(Tabel1[[#This Row],[Duedate]])</f>
        <v>4</v>
      </c>
      <c r="T58">
        <f>IF(Tabel1[[#This Row],[Finish date QC]]="","",_xlfn.ISOWEEKNUM(Tabel1[[#This Row],[Finish date QC]]))</f>
        <v>5</v>
      </c>
      <c r="U58">
        <f>IF(Tabel1[[#This Row],[Finish date QC]]="","",YEAR(Tabel1[[#This Row],[Finish date QC]]))</f>
        <v>2025</v>
      </c>
      <c r="V58" s="5">
        <f ca="1">IF(Tabel1[[#This Row],[Days]]="","",Tabel1[[#This Row],[Days]]-Tabel1[[#This Row],[TAT Target]])</f>
        <v>3</v>
      </c>
      <c r="W58">
        <f ca="1">IF(Tabel1[[#This Row],[Finish date QC]]="","",(NETWORKDAYS(Tabel1[[#This Row],[Date received lab]],Tabel1[[#This Row],[Finish date QC]],Data!$E$1:$E$22))-1)</f>
        <v>13</v>
      </c>
    </row>
    <row r="59" spans="1:23" hidden="1" x14ac:dyDescent="0.25">
      <c r="A59" s="46">
        <v>45665</v>
      </c>
      <c r="B59" s="39" t="s">
        <v>15</v>
      </c>
      <c r="C59" s="39" t="s">
        <v>3873</v>
      </c>
      <c r="D59" s="1" t="s">
        <v>55</v>
      </c>
      <c r="E59" s="3">
        <f>IF(Tabel1[[#This Row],[Date received lab]]="","",WORKDAY(Tabel1[[#This Row],[Date received lab]],Tabel1[[#This Row],[TAT Target]],Data!$E$2:$E$22))</f>
        <v>45679</v>
      </c>
      <c r="F59" s="1">
        <f>VLOOKUP(Tabel1[[#This Row],[Type of samples]],Data!$A$1:$B$8,2,FALSE)</f>
        <v>10</v>
      </c>
      <c r="G59" s="1"/>
      <c r="H59" s="1"/>
      <c r="I59" s="1"/>
      <c r="J59" s="3">
        <v>45685</v>
      </c>
      <c r="K59" s="4">
        <f ca="1">IF(Tabel1[[#This Row],[Finish date QC]]="","",(NETWORKDAYS(Tabel1[[#This Row],[Date received lab]],Tabel1[[#This Row],[Finish date QC]],Data!$E$1:$E$22))-1)</f>
        <v>14</v>
      </c>
      <c r="L59" s="1"/>
      <c r="M59" s="3"/>
      <c r="N59" s="1" t="s">
        <v>3960</v>
      </c>
      <c r="O59">
        <v>63</v>
      </c>
      <c r="R59">
        <f>_xlfn.ISOWEEKNUM(Tabel1[[#This Row],[Date received lab]])</f>
        <v>2</v>
      </c>
      <c r="S59">
        <f>_xlfn.ISOWEEKNUM(Tabel1[[#This Row],[Duedate]])</f>
        <v>4</v>
      </c>
      <c r="T59">
        <f>IF(Tabel1[[#This Row],[Finish date QC]]="","",_xlfn.ISOWEEKNUM(Tabel1[[#This Row],[Finish date QC]]))</f>
        <v>5</v>
      </c>
      <c r="U59">
        <f>IF(Tabel1[[#This Row],[Finish date QC]]="","",YEAR(Tabel1[[#This Row],[Finish date QC]]))</f>
        <v>2025</v>
      </c>
      <c r="V59" s="5">
        <f ca="1">IF(Tabel1[[#This Row],[Days]]="","",Tabel1[[#This Row],[Days]]-Tabel1[[#This Row],[TAT Target]])</f>
        <v>4</v>
      </c>
      <c r="W59">
        <f ca="1">IF(Tabel1[[#This Row],[Finish date QC]]="","",(NETWORKDAYS(Tabel1[[#This Row],[Date received lab]],Tabel1[[#This Row],[Finish date QC]],Data!$E$1:$E$22))-1)</f>
        <v>14</v>
      </c>
    </row>
    <row r="60" spans="1:23" hidden="1" x14ac:dyDescent="0.25">
      <c r="A60" s="46">
        <v>45665</v>
      </c>
      <c r="B60" s="39" t="s">
        <v>15</v>
      </c>
      <c r="C60" s="39" t="s">
        <v>3874</v>
      </c>
      <c r="D60" s="1" t="s">
        <v>55</v>
      </c>
      <c r="E60" s="3">
        <f>IF(Tabel1[[#This Row],[Date received lab]]="","",WORKDAY(Tabel1[[#This Row],[Date received lab]],Tabel1[[#This Row],[TAT Target]],Data!$E$2:$E$22))</f>
        <v>45679</v>
      </c>
      <c r="F60" s="1">
        <f>VLOOKUP(Tabel1[[#This Row],[Type of samples]],Data!$A$1:$B$8,2,FALSE)</f>
        <v>10</v>
      </c>
      <c r="G60" s="1"/>
      <c r="H60" s="1"/>
      <c r="I60" s="1"/>
      <c r="J60" s="3">
        <v>45695</v>
      </c>
      <c r="K60" s="4">
        <f ca="1">IF(Tabel1[[#This Row],[Finish date QC]]="","",(NETWORKDAYS(Tabel1[[#This Row],[Date received lab]],Tabel1[[#This Row],[Finish date QC]],Data!$E$1:$E$22))-1)</f>
        <v>22</v>
      </c>
      <c r="L60" s="1"/>
      <c r="M60" s="3"/>
      <c r="N60" s="1" t="s">
        <v>4031</v>
      </c>
      <c r="O60">
        <v>64</v>
      </c>
      <c r="R60">
        <f>_xlfn.ISOWEEKNUM(Tabel1[[#This Row],[Date received lab]])</f>
        <v>2</v>
      </c>
      <c r="S60">
        <f>_xlfn.ISOWEEKNUM(Tabel1[[#This Row],[Duedate]])</f>
        <v>4</v>
      </c>
      <c r="T60">
        <f>IF(Tabel1[[#This Row],[Finish date QC]]="","",_xlfn.ISOWEEKNUM(Tabel1[[#This Row],[Finish date QC]]))</f>
        <v>6</v>
      </c>
      <c r="U60">
        <f>IF(Tabel1[[#This Row],[Finish date QC]]="","",YEAR(Tabel1[[#This Row],[Finish date QC]]))</f>
        <v>2025</v>
      </c>
      <c r="V60" s="5">
        <f ca="1">IF(Tabel1[[#This Row],[Days]]="","",Tabel1[[#This Row],[Days]]-Tabel1[[#This Row],[TAT Target]])</f>
        <v>12</v>
      </c>
      <c r="W60">
        <f ca="1">IF(Tabel1[[#This Row],[Finish date QC]]="","",(NETWORKDAYS(Tabel1[[#This Row],[Date received lab]],Tabel1[[#This Row],[Finish date QC]],Data!$E$1:$E$22))-1)</f>
        <v>22</v>
      </c>
    </row>
    <row r="61" spans="1:23" hidden="1" x14ac:dyDescent="0.25">
      <c r="A61" s="46">
        <v>45665</v>
      </c>
      <c r="B61" s="39" t="s">
        <v>398</v>
      </c>
      <c r="C61" s="39" t="s">
        <v>3867</v>
      </c>
      <c r="D61" s="1" t="s">
        <v>55</v>
      </c>
      <c r="E61" s="3">
        <f>IF(Tabel1[[#This Row],[Date received lab]]="","",WORKDAY(Tabel1[[#This Row],[Date received lab]],Tabel1[[#This Row],[TAT Target]],Data!$E$2:$E$22))</f>
        <v>45679</v>
      </c>
      <c r="F61" s="1">
        <f>VLOOKUP(Tabel1[[#This Row],[Type of samples]],Data!$A$1:$B$8,2,FALSE)</f>
        <v>10</v>
      </c>
      <c r="G61" s="1"/>
      <c r="H61" s="1"/>
      <c r="I61" s="1"/>
      <c r="J61" s="3">
        <v>45681</v>
      </c>
      <c r="K61" s="4">
        <f ca="1">IF(Tabel1[[#This Row],[Finish date QC]]="","",(NETWORKDAYS(Tabel1[[#This Row],[Date received lab]],Tabel1[[#This Row],[Finish date QC]],Data!$E$1:$E$22))-1)</f>
        <v>12</v>
      </c>
      <c r="L61" s="1"/>
      <c r="M61" s="3"/>
      <c r="N61" s="1" t="s">
        <v>3960</v>
      </c>
      <c r="O61">
        <v>73</v>
      </c>
      <c r="R61">
        <f>_xlfn.ISOWEEKNUM(Tabel1[[#This Row],[Date received lab]])</f>
        <v>2</v>
      </c>
      <c r="S61">
        <f>_xlfn.ISOWEEKNUM(Tabel1[[#This Row],[Duedate]])</f>
        <v>4</v>
      </c>
      <c r="T61">
        <f>IF(Tabel1[[#This Row],[Finish date QC]]="","",_xlfn.ISOWEEKNUM(Tabel1[[#This Row],[Finish date QC]]))</f>
        <v>4</v>
      </c>
      <c r="U61">
        <f>IF(Tabel1[[#This Row],[Finish date QC]]="","",YEAR(Tabel1[[#This Row],[Finish date QC]]))</f>
        <v>2025</v>
      </c>
      <c r="V61" s="5">
        <f ca="1">IF(Tabel1[[#This Row],[Days]]="","",Tabel1[[#This Row],[Days]]-Tabel1[[#This Row],[TAT Target]])</f>
        <v>2</v>
      </c>
      <c r="W61">
        <f ca="1">IF(Tabel1[[#This Row],[Finish date QC]]="","",(NETWORKDAYS(Tabel1[[#This Row],[Date received lab]],Tabel1[[#This Row],[Finish date QC]],Data!$E$1:$E$22))-1)</f>
        <v>12</v>
      </c>
    </row>
    <row r="62" spans="1:23" hidden="1" x14ac:dyDescent="0.25">
      <c r="A62" s="46">
        <v>45665</v>
      </c>
      <c r="B62" s="39" t="s">
        <v>398</v>
      </c>
      <c r="C62" s="39" t="s">
        <v>3870</v>
      </c>
      <c r="D62" s="1" t="s">
        <v>55</v>
      </c>
      <c r="E62" s="3">
        <f>IF(Tabel1[[#This Row],[Date received lab]]="","",WORKDAY(Tabel1[[#This Row],[Date received lab]],Tabel1[[#This Row],[TAT Target]],Data!$E$2:$E$22))</f>
        <v>45679</v>
      </c>
      <c r="F62" s="1">
        <f>VLOOKUP(Tabel1[[#This Row],[Type of samples]],Data!$A$1:$B$8,2,FALSE)</f>
        <v>10</v>
      </c>
      <c r="G62" s="1"/>
      <c r="H62" s="1"/>
      <c r="I62" s="1"/>
      <c r="J62" s="3">
        <v>45681</v>
      </c>
      <c r="K62" s="4">
        <f ca="1">IF(Tabel1[[#This Row],[Finish date QC]]="","",(NETWORKDAYS(Tabel1[[#This Row],[Date received lab]],Tabel1[[#This Row],[Finish date QC]],Data!$E$1:$E$22))-1)</f>
        <v>12</v>
      </c>
      <c r="L62" s="1"/>
      <c r="M62" s="3"/>
      <c r="N62" s="1" t="s">
        <v>3960</v>
      </c>
      <c r="O62">
        <v>74</v>
      </c>
      <c r="R62">
        <f>_xlfn.ISOWEEKNUM(Tabel1[[#This Row],[Date received lab]])</f>
        <v>2</v>
      </c>
      <c r="S62">
        <f>_xlfn.ISOWEEKNUM(Tabel1[[#This Row],[Duedate]])</f>
        <v>4</v>
      </c>
      <c r="T62">
        <f>IF(Tabel1[[#This Row],[Finish date QC]]="","",_xlfn.ISOWEEKNUM(Tabel1[[#This Row],[Finish date QC]]))</f>
        <v>4</v>
      </c>
      <c r="U62">
        <f>IF(Tabel1[[#This Row],[Finish date QC]]="","",YEAR(Tabel1[[#This Row],[Finish date QC]]))</f>
        <v>2025</v>
      </c>
      <c r="V62" s="5">
        <f ca="1">IF(Tabel1[[#This Row],[Days]]="","",Tabel1[[#This Row],[Days]]-Tabel1[[#This Row],[TAT Target]])</f>
        <v>2</v>
      </c>
      <c r="W62">
        <f ca="1">IF(Tabel1[[#This Row],[Finish date QC]]="","",(NETWORKDAYS(Tabel1[[#This Row],[Date received lab]],Tabel1[[#This Row],[Finish date QC]],Data!$E$1:$E$22))-1)</f>
        <v>12</v>
      </c>
    </row>
    <row r="63" spans="1:23" hidden="1" x14ac:dyDescent="0.25">
      <c r="A63" s="46">
        <v>45665</v>
      </c>
      <c r="B63" s="39" t="s">
        <v>398</v>
      </c>
      <c r="C63" s="39" t="s">
        <v>3869</v>
      </c>
      <c r="D63" s="1" t="s">
        <v>55</v>
      </c>
      <c r="E63" s="3">
        <f>IF(Tabel1[[#This Row],[Date received lab]]="","",WORKDAY(Tabel1[[#This Row],[Date received lab]],Tabel1[[#This Row],[TAT Target]],Data!$E$2:$E$22))</f>
        <v>45679</v>
      </c>
      <c r="F63" s="1">
        <f>VLOOKUP(Tabel1[[#This Row],[Type of samples]],Data!$A$1:$B$8,2,FALSE)</f>
        <v>10</v>
      </c>
      <c r="G63" s="1"/>
      <c r="H63" s="1"/>
      <c r="I63" s="1"/>
      <c r="J63" s="3">
        <v>45681</v>
      </c>
      <c r="K63" s="4">
        <f ca="1">IF(Tabel1[[#This Row],[Finish date QC]]="","",(NETWORKDAYS(Tabel1[[#This Row],[Date received lab]],Tabel1[[#This Row],[Finish date QC]],Data!$E$1:$E$22))-1)</f>
        <v>12</v>
      </c>
      <c r="L63" s="1"/>
      <c r="M63" s="3"/>
      <c r="N63" s="1" t="s">
        <v>3960</v>
      </c>
      <c r="O63">
        <v>75</v>
      </c>
      <c r="R63">
        <f>_xlfn.ISOWEEKNUM(Tabel1[[#This Row],[Date received lab]])</f>
        <v>2</v>
      </c>
      <c r="S63">
        <f>_xlfn.ISOWEEKNUM(Tabel1[[#This Row],[Duedate]])</f>
        <v>4</v>
      </c>
      <c r="T63">
        <f>IF(Tabel1[[#This Row],[Finish date QC]]="","",_xlfn.ISOWEEKNUM(Tabel1[[#This Row],[Finish date QC]]))</f>
        <v>4</v>
      </c>
      <c r="U63">
        <f>IF(Tabel1[[#This Row],[Finish date QC]]="","",YEAR(Tabel1[[#This Row],[Finish date QC]]))</f>
        <v>2025</v>
      </c>
      <c r="V63" s="5">
        <f ca="1">IF(Tabel1[[#This Row],[Days]]="","",Tabel1[[#This Row],[Days]]-Tabel1[[#This Row],[TAT Target]])</f>
        <v>2</v>
      </c>
      <c r="W63">
        <f ca="1">IF(Tabel1[[#This Row],[Finish date QC]]="","",(NETWORKDAYS(Tabel1[[#This Row],[Date received lab]],Tabel1[[#This Row],[Finish date QC]],Data!$E$1:$E$22))-1)</f>
        <v>12</v>
      </c>
    </row>
    <row r="64" spans="1:23" hidden="1" x14ac:dyDescent="0.25">
      <c r="A64" s="46">
        <v>45665</v>
      </c>
      <c r="B64" s="39" t="s">
        <v>398</v>
      </c>
      <c r="C64" s="39" t="s">
        <v>3868</v>
      </c>
      <c r="D64" s="1" t="s">
        <v>55</v>
      </c>
      <c r="E64" s="3">
        <f>IF(Tabel1[[#This Row],[Date received lab]]="","",WORKDAY(Tabel1[[#This Row],[Date received lab]],Tabel1[[#This Row],[TAT Target]],Data!$E$2:$E$22))</f>
        <v>45679</v>
      </c>
      <c r="F64" s="1">
        <f>VLOOKUP(Tabel1[[#This Row],[Type of samples]],Data!$A$1:$B$8,2,FALSE)</f>
        <v>10</v>
      </c>
      <c r="G64" s="1"/>
      <c r="H64" s="1"/>
      <c r="I64" s="1"/>
      <c r="J64" s="3">
        <v>45681</v>
      </c>
      <c r="K64" s="4">
        <f ca="1">IF(Tabel1[[#This Row],[Finish date QC]]="","",(NETWORKDAYS(Tabel1[[#This Row],[Date received lab]],Tabel1[[#This Row],[Finish date QC]],Data!$E$1:$E$22))-1)</f>
        <v>12</v>
      </c>
      <c r="L64" s="1"/>
      <c r="M64" s="3"/>
      <c r="N64" s="1" t="s">
        <v>3960</v>
      </c>
      <c r="O64">
        <v>76</v>
      </c>
      <c r="R64">
        <f>_xlfn.ISOWEEKNUM(Tabel1[[#This Row],[Date received lab]])</f>
        <v>2</v>
      </c>
      <c r="S64">
        <f>_xlfn.ISOWEEKNUM(Tabel1[[#This Row],[Duedate]])</f>
        <v>4</v>
      </c>
      <c r="T64">
        <f>IF(Tabel1[[#This Row],[Finish date QC]]="","",_xlfn.ISOWEEKNUM(Tabel1[[#This Row],[Finish date QC]]))</f>
        <v>4</v>
      </c>
      <c r="U64">
        <f>IF(Tabel1[[#This Row],[Finish date QC]]="","",YEAR(Tabel1[[#This Row],[Finish date QC]]))</f>
        <v>2025</v>
      </c>
      <c r="V64" s="5">
        <f ca="1">IF(Tabel1[[#This Row],[Days]]="","",Tabel1[[#This Row],[Days]]-Tabel1[[#This Row],[TAT Target]])</f>
        <v>2</v>
      </c>
      <c r="W64">
        <f ca="1">IF(Tabel1[[#This Row],[Finish date QC]]="","",(NETWORKDAYS(Tabel1[[#This Row],[Date received lab]],Tabel1[[#This Row],[Finish date QC]],Data!$E$1:$E$22))-1)</f>
        <v>12</v>
      </c>
    </row>
    <row r="65" spans="1:23" hidden="1" x14ac:dyDescent="0.25">
      <c r="A65" s="46">
        <v>45665</v>
      </c>
      <c r="B65" s="39" t="s">
        <v>398</v>
      </c>
      <c r="C65" s="39" t="s">
        <v>3871</v>
      </c>
      <c r="D65" s="1" t="s">
        <v>55</v>
      </c>
      <c r="E65" s="3">
        <f>IF(Tabel1[[#This Row],[Date received lab]]="","",WORKDAY(Tabel1[[#This Row],[Date received lab]],Tabel1[[#This Row],[TAT Target]],Data!$E$2:$E$22))</f>
        <v>45679</v>
      </c>
      <c r="F65" s="1">
        <f>VLOOKUP(Tabel1[[#This Row],[Type of samples]],Data!$A$1:$B$8,2,FALSE)</f>
        <v>10</v>
      </c>
      <c r="G65" s="1"/>
      <c r="H65" s="1"/>
      <c r="I65" s="1"/>
      <c r="J65" s="3">
        <v>45681</v>
      </c>
      <c r="K65" s="4">
        <f ca="1">IF(Tabel1[[#This Row],[Finish date QC]]="","",(NETWORKDAYS(Tabel1[[#This Row],[Date received lab]],Tabel1[[#This Row],[Finish date QC]],Data!$E$1:$E$22))-1)</f>
        <v>12</v>
      </c>
      <c r="L65" s="1"/>
      <c r="M65" s="3"/>
      <c r="N65" s="1" t="s">
        <v>3960</v>
      </c>
      <c r="O65">
        <v>77</v>
      </c>
      <c r="R65">
        <f>_xlfn.ISOWEEKNUM(Tabel1[[#This Row],[Date received lab]])</f>
        <v>2</v>
      </c>
      <c r="S65">
        <f>_xlfn.ISOWEEKNUM(Tabel1[[#This Row],[Duedate]])</f>
        <v>4</v>
      </c>
      <c r="T65">
        <f>IF(Tabel1[[#This Row],[Finish date QC]]="","",_xlfn.ISOWEEKNUM(Tabel1[[#This Row],[Finish date QC]]))</f>
        <v>4</v>
      </c>
      <c r="U65">
        <f>IF(Tabel1[[#This Row],[Finish date QC]]="","",YEAR(Tabel1[[#This Row],[Finish date QC]]))</f>
        <v>2025</v>
      </c>
      <c r="V65" s="5">
        <f ca="1">IF(Tabel1[[#This Row],[Days]]="","",Tabel1[[#This Row],[Days]]-Tabel1[[#This Row],[TAT Target]])</f>
        <v>2</v>
      </c>
      <c r="W65">
        <f ca="1">IF(Tabel1[[#This Row],[Finish date QC]]="","",(NETWORKDAYS(Tabel1[[#This Row],[Date received lab]],Tabel1[[#This Row],[Finish date QC]],Data!$E$1:$E$22))-1)</f>
        <v>12</v>
      </c>
    </row>
    <row r="66" spans="1:23" hidden="1" x14ac:dyDescent="0.25">
      <c r="A66" s="46">
        <v>45665</v>
      </c>
      <c r="B66" s="39" t="s">
        <v>398</v>
      </c>
      <c r="C66" s="39" t="s">
        <v>3872</v>
      </c>
      <c r="D66" s="1" t="s">
        <v>55</v>
      </c>
      <c r="E66" s="3">
        <f>IF(Tabel1[[#This Row],[Date received lab]]="","",WORKDAY(Tabel1[[#This Row],[Date received lab]],Tabel1[[#This Row],[TAT Target]],Data!$E$2:$E$22))</f>
        <v>45679</v>
      </c>
      <c r="F66" s="1">
        <f>VLOOKUP(Tabel1[[#This Row],[Type of samples]],Data!$A$1:$B$8,2,FALSE)</f>
        <v>10</v>
      </c>
      <c r="G66" s="1"/>
      <c r="H66" s="1"/>
      <c r="I66" s="1"/>
      <c r="J66" s="3">
        <v>45681</v>
      </c>
      <c r="K66" s="4">
        <f ca="1">IF(Tabel1[[#This Row],[Finish date QC]]="","",(NETWORKDAYS(Tabel1[[#This Row],[Date received lab]],Tabel1[[#This Row],[Finish date QC]],Data!$E$1:$E$22))-1)</f>
        <v>12</v>
      </c>
      <c r="L66" s="1"/>
      <c r="M66" s="3"/>
      <c r="N66" s="1" t="s">
        <v>3960</v>
      </c>
      <c r="O66">
        <v>78</v>
      </c>
      <c r="R66">
        <f>_xlfn.ISOWEEKNUM(Tabel1[[#This Row],[Date received lab]])</f>
        <v>2</v>
      </c>
      <c r="S66">
        <f>_xlfn.ISOWEEKNUM(Tabel1[[#This Row],[Duedate]])</f>
        <v>4</v>
      </c>
      <c r="T66">
        <f>IF(Tabel1[[#This Row],[Finish date QC]]="","",_xlfn.ISOWEEKNUM(Tabel1[[#This Row],[Finish date QC]]))</f>
        <v>4</v>
      </c>
      <c r="U66">
        <f>IF(Tabel1[[#This Row],[Finish date QC]]="","",YEAR(Tabel1[[#This Row],[Finish date QC]]))</f>
        <v>2025</v>
      </c>
      <c r="V66" s="5">
        <f ca="1">IF(Tabel1[[#This Row],[Days]]="","",Tabel1[[#This Row],[Days]]-Tabel1[[#This Row],[TAT Target]])</f>
        <v>2</v>
      </c>
      <c r="W66">
        <f ca="1">IF(Tabel1[[#This Row],[Finish date QC]]="","",(NETWORKDAYS(Tabel1[[#This Row],[Date received lab]],Tabel1[[#This Row],[Finish date QC]],Data!$E$1:$E$22))-1)</f>
        <v>12</v>
      </c>
    </row>
    <row r="67" spans="1:23" hidden="1" x14ac:dyDescent="0.25">
      <c r="A67" s="46">
        <v>45672</v>
      </c>
      <c r="B67" s="39" t="s">
        <v>403</v>
      </c>
      <c r="C67" s="39" t="s">
        <v>3912</v>
      </c>
      <c r="D67" s="1" t="s">
        <v>53</v>
      </c>
      <c r="E67" s="3">
        <f>IF(Tabel1[[#This Row],[Date received lab]]="","",WORKDAY(Tabel1[[#This Row],[Date received lab]],Tabel1[[#This Row],[TAT Target]],Data!$E$2:$E$22))</f>
        <v>45679</v>
      </c>
      <c r="F67" s="1">
        <f>VLOOKUP(Tabel1[[#This Row],[Type of samples]],Data!$A$1:$B$8,2,FALSE)</f>
        <v>5</v>
      </c>
      <c r="G67" s="1"/>
      <c r="H67" s="1"/>
      <c r="I67" s="1"/>
      <c r="J67" s="3">
        <v>45673</v>
      </c>
      <c r="K67" s="4">
        <f ca="1">IF(Tabel1[[#This Row],[Finish date QC]]="","",(NETWORKDAYS(Tabel1[[#This Row],[Date received lab]],Tabel1[[#This Row],[Finish date QC]],Data!$E$1:$E$22))-1)</f>
        <v>1</v>
      </c>
      <c r="L67" s="1"/>
      <c r="M67" s="3"/>
      <c r="N67" s="1"/>
      <c r="O67">
        <v>113</v>
      </c>
      <c r="R67">
        <f>_xlfn.ISOWEEKNUM(Tabel1[[#This Row],[Date received lab]])</f>
        <v>3</v>
      </c>
      <c r="S67">
        <f>_xlfn.ISOWEEKNUM(Tabel1[[#This Row],[Duedate]])</f>
        <v>4</v>
      </c>
      <c r="T67">
        <f>IF(Tabel1[[#This Row],[Finish date QC]]="","",_xlfn.ISOWEEKNUM(Tabel1[[#This Row],[Finish date QC]]))</f>
        <v>3</v>
      </c>
      <c r="U67">
        <f>IF(Tabel1[[#This Row],[Finish date QC]]="","",YEAR(Tabel1[[#This Row],[Finish date QC]]))</f>
        <v>2025</v>
      </c>
      <c r="V67" s="5">
        <f ca="1">IF(Tabel1[[#This Row],[Days]]="","",Tabel1[[#This Row],[Days]]-Tabel1[[#This Row],[TAT Target]])</f>
        <v>-4</v>
      </c>
      <c r="W67">
        <f ca="1">IF(Tabel1[[#This Row],[Finish date QC]]="","",(NETWORKDAYS(Tabel1[[#This Row],[Date received lab]],Tabel1[[#This Row],[Finish date QC]],Data!$E$1:$E$22))-1)</f>
        <v>1</v>
      </c>
    </row>
    <row r="68" spans="1:23" hidden="1" x14ac:dyDescent="0.25">
      <c r="A68" s="46">
        <v>45672</v>
      </c>
      <c r="B68" s="39" t="s">
        <v>403</v>
      </c>
      <c r="C68" s="39" t="s">
        <v>3911</v>
      </c>
      <c r="D68" s="1" t="s">
        <v>53</v>
      </c>
      <c r="E68" s="3">
        <f>IF(Tabel1[[#This Row],[Date received lab]]="","",WORKDAY(Tabel1[[#This Row],[Date received lab]],Tabel1[[#This Row],[TAT Target]],Data!$E$2:$E$22))</f>
        <v>45679</v>
      </c>
      <c r="F68" s="1">
        <f>VLOOKUP(Tabel1[[#This Row],[Type of samples]],Data!$A$1:$B$8,2,FALSE)</f>
        <v>5</v>
      </c>
      <c r="G68" s="1"/>
      <c r="H68" s="1"/>
      <c r="I68" s="1"/>
      <c r="J68" s="3">
        <v>45673</v>
      </c>
      <c r="K68" s="4">
        <f ca="1">IF(Tabel1[[#This Row],[Finish date QC]]="","",(NETWORKDAYS(Tabel1[[#This Row],[Date received lab]],Tabel1[[#This Row],[Finish date QC]],Data!$E$1:$E$22))-1)</f>
        <v>1</v>
      </c>
      <c r="L68" s="1"/>
      <c r="M68" s="3"/>
      <c r="N68" s="1"/>
      <c r="O68">
        <v>114</v>
      </c>
      <c r="R68">
        <f>_xlfn.ISOWEEKNUM(Tabel1[[#This Row],[Date received lab]])</f>
        <v>3</v>
      </c>
      <c r="S68">
        <f>_xlfn.ISOWEEKNUM(Tabel1[[#This Row],[Duedate]])</f>
        <v>4</v>
      </c>
      <c r="T68">
        <f>IF(Tabel1[[#This Row],[Finish date QC]]="","",_xlfn.ISOWEEKNUM(Tabel1[[#This Row],[Finish date QC]]))</f>
        <v>3</v>
      </c>
      <c r="U68">
        <f>IF(Tabel1[[#This Row],[Finish date QC]]="","",YEAR(Tabel1[[#This Row],[Finish date QC]]))</f>
        <v>2025</v>
      </c>
      <c r="V68" s="5">
        <f ca="1">IF(Tabel1[[#This Row],[Days]]="","",Tabel1[[#This Row],[Days]]-Tabel1[[#This Row],[TAT Target]])</f>
        <v>-4</v>
      </c>
      <c r="W68">
        <f ca="1">IF(Tabel1[[#This Row],[Finish date QC]]="","",(NETWORKDAYS(Tabel1[[#This Row],[Date received lab]],Tabel1[[#This Row],[Finish date QC]],Data!$E$1:$E$22))-1)</f>
        <v>1</v>
      </c>
    </row>
    <row r="69" spans="1:23" hidden="1" x14ac:dyDescent="0.25">
      <c r="A69" s="46">
        <v>45672</v>
      </c>
      <c r="B69" s="39" t="s">
        <v>400</v>
      </c>
      <c r="C69" s="39" t="s">
        <v>3915</v>
      </c>
      <c r="D69" s="1" t="s">
        <v>53</v>
      </c>
      <c r="E69" s="3">
        <f>IF(Tabel1[[#This Row],[Date received lab]]="","",WORKDAY(Tabel1[[#This Row],[Date received lab]],Tabel1[[#This Row],[TAT Target]],Data!$E$2:$E$22))</f>
        <v>45679</v>
      </c>
      <c r="F69" s="1">
        <f>VLOOKUP(Tabel1[[#This Row],[Type of samples]],Data!$A$1:$B$8,2,FALSE)</f>
        <v>5</v>
      </c>
      <c r="G69" s="1"/>
      <c r="H69" s="1"/>
      <c r="I69" s="1"/>
      <c r="J69" s="3">
        <v>45673</v>
      </c>
      <c r="K69" s="4">
        <f ca="1">IF(Tabel1[[#This Row],[Finish date QC]]="","",(NETWORKDAYS(Tabel1[[#This Row],[Date received lab]],Tabel1[[#This Row],[Finish date QC]],Data!$E$1:$E$22))-1)</f>
        <v>1</v>
      </c>
      <c r="L69" s="1"/>
      <c r="M69" s="3"/>
      <c r="N69" s="1"/>
      <c r="O69">
        <v>126</v>
      </c>
      <c r="R69">
        <f>_xlfn.ISOWEEKNUM(Tabel1[[#This Row],[Date received lab]])</f>
        <v>3</v>
      </c>
      <c r="S69">
        <f>_xlfn.ISOWEEKNUM(Tabel1[[#This Row],[Duedate]])</f>
        <v>4</v>
      </c>
      <c r="T69">
        <f>IF(Tabel1[[#This Row],[Finish date QC]]="","",_xlfn.ISOWEEKNUM(Tabel1[[#This Row],[Finish date QC]]))</f>
        <v>3</v>
      </c>
      <c r="U69">
        <f>IF(Tabel1[[#This Row],[Finish date QC]]="","",YEAR(Tabel1[[#This Row],[Finish date QC]]))</f>
        <v>2025</v>
      </c>
      <c r="V69" s="5">
        <f ca="1">IF(Tabel1[[#This Row],[Days]]="","",Tabel1[[#This Row],[Days]]-Tabel1[[#This Row],[TAT Target]])</f>
        <v>-4</v>
      </c>
      <c r="W69">
        <f ca="1">IF(Tabel1[[#This Row],[Finish date QC]]="","",(NETWORKDAYS(Tabel1[[#This Row],[Date received lab]],Tabel1[[#This Row],[Finish date QC]],Data!$E$1:$E$22))-1)</f>
        <v>1</v>
      </c>
    </row>
    <row r="70" spans="1:23" hidden="1" x14ac:dyDescent="0.25">
      <c r="A70" s="46">
        <v>45672</v>
      </c>
      <c r="B70" s="39" t="s">
        <v>253</v>
      </c>
      <c r="C70" s="39" t="s">
        <v>3914</v>
      </c>
      <c r="D70" s="1" t="s">
        <v>53</v>
      </c>
      <c r="E70" s="3">
        <f>IF(Tabel1[[#This Row],[Date received lab]]="","",WORKDAY(Tabel1[[#This Row],[Date received lab]],Tabel1[[#This Row],[TAT Target]],Data!$E$2:$E$22))</f>
        <v>45679</v>
      </c>
      <c r="F70" s="1">
        <f>VLOOKUP(Tabel1[[#This Row],[Type of samples]],Data!$A$1:$B$8,2,FALSE)</f>
        <v>5</v>
      </c>
      <c r="G70" s="1"/>
      <c r="H70" s="1"/>
      <c r="I70" s="1"/>
      <c r="J70" s="3">
        <v>45673</v>
      </c>
      <c r="K70" s="4">
        <f ca="1">IF(Tabel1[[#This Row],[Finish date QC]]="","",(NETWORKDAYS(Tabel1[[#This Row],[Date received lab]],Tabel1[[#This Row],[Finish date QC]],Data!$E$1:$E$22))-1)</f>
        <v>1</v>
      </c>
      <c r="L70" s="1"/>
      <c r="M70" s="3"/>
      <c r="N70" s="1"/>
      <c r="O70">
        <v>127</v>
      </c>
      <c r="R70">
        <f>_xlfn.ISOWEEKNUM(Tabel1[[#This Row],[Date received lab]])</f>
        <v>3</v>
      </c>
      <c r="S70">
        <f>_xlfn.ISOWEEKNUM(Tabel1[[#This Row],[Duedate]])</f>
        <v>4</v>
      </c>
      <c r="T70">
        <f>IF(Tabel1[[#This Row],[Finish date QC]]="","",_xlfn.ISOWEEKNUM(Tabel1[[#This Row],[Finish date QC]]))</f>
        <v>3</v>
      </c>
      <c r="U70">
        <f>IF(Tabel1[[#This Row],[Finish date QC]]="","",YEAR(Tabel1[[#This Row],[Finish date QC]]))</f>
        <v>2025</v>
      </c>
      <c r="V70" s="5">
        <f ca="1">IF(Tabel1[[#This Row],[Days]]="","",Tabel1[[#This Row],[Days]]-Tabel1[[#This Row],[TAT Target]])</f>
        <v>-4</v>
      </c>
      <c r="W70">
        <f ca="1">IF(Tabel1[[#This Row],[Finish date QC]]="","",(NETWORKDAYS(Tabel1[[#This Row],[Date received lab]],Tabel1[[#This Row],[Finish date QC]],Data!$E$1:$E$22))-1)</f>
        <v>1</v>
      </c>
    </row>
    <row r="71" spans="1:23" hidden="1" x14ac:dyDescent="0.25">
      <c r="A71" s="46">
        <v>45672</v>
      </c>
      <c r="B71" s="39" t="s">
        <v>253</v>
      </c>
      <c r="C71" s="39" t="s">
        <v>3913</v>
      </c>
      <c r="D71" s="1" t="s">
        <v>53</v>
      </c>
      <c r="E71" s="3">
        <f>IF(Tabel1[[#This Row],[Date received lab]]="","",WORKDAY(Tabel1[[#This Row],[Date received lab]],Tabel1[[#This Row],[TAT Target]],Data!$E$2:$E$22))</f>
        <v>45679</v>
      </c>
      <c r="F71" s="1">
        <f>VLOOKUP(Tabel1[[#This Row],[Type of samples]],Data!$A$1:$B$8,2,FALSE)</f>
        <v>5</v>
      </c>
      <c r="G71" s="1"/>
      <c r="H71" s="1"/>
      <c r="I71" s="1"/>
      <c r="J71" s="3">
        <v>45673</v>
      </c>
      <c r="K71" s="4">
        <f ca="1">IF(Tabel1[[#This Row],[Finish date QC]]="","",(NETWORKDAYS(Tabel1[[#This Row],[Date received lab]],Tabel1[[#This Row],[Finish date QC]],Data!$E$1:$E$22))-1)</f>
        <v>1</v>
      </c>
      <c r="L71" s="1"/>
      <c r="M71" s="3"/>
      <c r="N71" s="1"/>
      <c r="O71">
        <v>128</v>
      </c>
      <c r="R71">
        <f>_xlfn.ISOWEEKNUM(Tabel1[[#This Row],[Date received lab]])</f>
        <v>3</v>
      </c>
      <c r="S71">
        <f>_xlfn.ISOWEEKNUM(Tabel1[[#This Row],[Duedate]])</f>
        <v>4</v>
      </c>
      <c r="T71">
        <f>IF(Tabel1[[#This Row],[Finish date QC]]="","",_xlfn.ISOWEEKNUM(Tabel1[[#This Row],[Finish date QC]]))</f>
        <v>3</v>
      </c>
      <c r="U71">
        <f>IF(Tabel1[[#This Row],[Finish date QC]]="","",YEAR(Tabel1[[#This Row],[Finish date QC]]))</f>
        <v>2025</v>
      </c>
      <c r="V71" s="5">
        <f ca="1">IF(Tabel1[[#This Row],[Days]]="","",Tabel1[[#This Row],[Days]]-Tabel1[[#This Row],[TAT Target]])</f>
        <v>-4</v>
      </c>
      <c r="W71">
        <f ca="1">IF(Tabel1[[#This Row],[Finish date QC]]="","",(NETWORKDAYS(Tabel1[[#This Row],[Date received lab]],Tabel1[[#This Row],[Finish date QC]],Data!$E$1:$E$22))-1)</f>
        <v>1</v>
      </c>
    </row>
    <row r="72" spans="1:23" hidden="1" x14ac:dyDescent="0.25">
      <c r="A72" s="46">
        <v>45672</v>
      </c>
      <c r="B72" s="39" t="s">
        <v>190</v>
      </c>
      <c r="C72" s="39" t="s">
        <v>3916</v>
      </c>
      <c r="D72" s="1" t="s">
        <v>53</v>
      </c>
      <c r="E72" s="3">
        <f>IF(Tabel1[[#This Row],[Date received lab]]="","",WORKDAY(Tabel1[[#This Row],[Date received lab]],Tabel1[[#This Row],[TAT Target]],Data!$E$2:$E$22))</f>
        <v>45679</v>
      </c>
      <c r="F72" s="1">
        <f>VLOOKUP(Tabel1[[#This Row],[Type of samples]],Data!$A$1:$B$8,2,FALSE)</f>
        <v>5</v>
      </c>
      <c r="G72" s="1"/>
      <c r="H72" s="1"/>
      <c r="I72" s="1"/>
      <c r="J72" s="3">
        <v>45673</v>
      </c>
      <c r="K72" s="4">
        <f ca="1">IF(Tabel1[[#This Row],[Finish date QC]]="","",(NETWORKDAYS(Tabel1[[#This Row],[Date received lab]],Tabel1[[#This Row],[Finish date QC]],Data!$E$1:$E$22))-1)</f>
        <v>1</v>
      </c>
      <c r="L72" s="1"/>
      <c r="M72" s="3"/>
      <c r="N72" s="1"/>
      <c r="O72">
        <v>129</v>
      </c>
      <c r="R72">
        <f>_xlfn.ISOWEEKNUM(Tabel1[[#This Row],[Date received lab]])</f>
        <v>3</v>
      </c>
      <c r="S72">
        <f>_xlfn.ISOWEEKNUM(Tabel1[[#This Row],[Duedate]])</f>
        <v>4</v>
      </c>
      <c r="T72">
        <f>IF(Tabel1[[#This Row],[Finish date QC]]="","",_xlfn.ISOWEEKNUM(Tabel1[[#This Row],[Finish date QC]]))</f>
        <v>3</v>
      </c>
      <c r="U72">
        <f>IF(Tabel1[[#This Row],[Finish date QC]]="","",YEAR(Tabel1[[#This Row],[Finish date QC]]))</f>
        <v>2025</v>
      </c>
      <c r="V72" s="5">
        <f ca="1">IF(Tabel1[[#This Row],[Days]]="","",Tabel1[[#This Row],[Days]]-Tabel1[[#This Row],[TAT Target]])</f>
        <v>-4</v>
      </c>
      <c r="W72">
        <f ca="1">IF(Tabel1[[#This Row],[Finish date QC]]="","",(NETWORKDAYS(Tabel1[[#This Row],[Date received lab]],Tabel1[[#This Row],[Finish date QC]],Data!$E$1:$E$22))-1)</f>
        <v>1</v>
      </c>
    </row>
    <row r="73" spans="1:23" hidden="1" x14ac:dyDescent="0.25">
      <c r="A73" s="46">
        <v>45659</v>
      </c>
      <c r="B73" s="1" t="s">
        <v>154</v>
      </c>
      <c r="C73" s="7">
        <v>263472</v>
      </c>
      <c r="D73" s="1" t="s">
        <v>41</v>
      </c>
      <c r="E73" s="3">
        <f>IF(Tabel1[[#This Row],[Date received lab]]="","",WORKDAY(Tabel1[[#This Row],[Date received lab]],Tabel1[[#This Row],[TAT Target]],Data!$E$2:$E$22))</f>
        <v>45680</v>
      </c>
      <c r="F73" s="1">
        <f>VLOOKUP(Tabel1[[#This Row],[Type of samples]],Data!$A$1:$B$8,2,FALSE)</f>
        <v>15</v>
      </c>
      <c r="G73" s="1"/>
      <c r="H73" s="1"/>
      <c r="I73" s="1"/>
      <c r="J73" s="3">
        <v>45671</v>
      </c>
      <c r="K73" s="4">
        <f ca="1">IF(Tabel1[[#This Row],[Finish date QC]]="","",(NETWORKDAYS(Tabel1[[#This Row],[Date received lab]],Tabel1[[#This Row],[Finish date QC]],Data!$E$1:$E$22))-1)</f>
        <v>8</v>
      </c>
      <c r="L73" s="1"/>
      <c r="M73" s="3"/>
      <c r="N73" s="1"/>
      <c r="O73">
        <v>3</v>
      </c>
      <c r="R73">
        <f>_xlfn.ISOWEEKNUM(Tabel1[[#This Row],[Date received lab]])</f>
        <v>1</v>
      </c>
      <c r="S73">
        <f>_xlfn.ISOWEEKNUM(Tabel1[[#This Row],[Duedate]])</f>
        <v>4</v>
      </c>
      <c r="T73">
        <f>IF(Tabel1[[#This Row],[Finish date QC]]="","",_xlfn.ISOWEEKNUM(Tabel1[[#This Row],[Finish date QC]]))</f>
        <v>3</v>
      </c>
      <c r="U73">
        <f>IF(Tabel1[[#This Row],[Finish date QC]]="","",YEAR(Tabel1[[#This Row],[Finish date QC]]))</f>
        <v>2025</v>
      </c>
      <c r="V73" s="5">
        <f ca="1">IF(Tabel1[[#This Row],[Days]]="","",Tabel1[[#This Row],[Days]]-Tabel1[[#This Row],[TAT Target]])</f>
        <v>-7</v>
      </c>
      <c r="W73">
        <f ca="1">IF(Tabel1[[#This Row],[Finish date QC]]="","",(NETWORKDAYS(Tabel1[[#This Row],[Date received lab]],Tabel1[[#This Row],[Finish date QC]],Data!$E$1:$E$22))-1)</f>
        <v>8</v>
      </c>
    </row>
    <row r="74" spans="1:23" hidden="1" x14ac:dyDescent="0.25">
      <c r="A74" s="46">
        <v>45666</v>
      </c>
      <c r="B74" s="39" t="s">
        <v>366</v>
      </c>
      <c r="C74" s="39">
        <v>458960</v>
      </c>
      <c r="D74" s="1" t="s">
        <v>42</v>
      </c>
      <c r="E74" s="3">
        <f>IF(Tabel1[[#This Row],[Date received lab]]="","",WORKDAY(Tabel1[[#This Row],[Date received lab]],Tabel1[[#This Row],[TAT Target]],Data!$E$2:$E$22))</f>
        <v>45680</v>
      </c>
      <c r="F74" s="1">
        <f>VLOOKUP(Tabel1[[#This Row],[Type of samples]],Data!$A$1:$B$8,2,FALSE)</f>
        <v>10</v>
      </c>
      <c r="G74" s="1"/>
      <c r="H74" s="1"/>
      <c r="I74" s="1"/>
      <c r="J74" s="3">
        <v>45684</v>
      </c>
      <c r="K74" s="4">
        <f ca="1">IF(Tabel1[[#This Row],[Finish date QC]]="","",(NETWORKDAYS(Tabel1[[#This Row],[Date received lab]],Tabel1[[#This Row],[Finish date QC]],Data!$E$1:$E$22))-1)</f>
        <v>12</v>
      </c>
      <c r="L74" s="1"/>
      <c r="M74" s="3"/>
      <c r="N74" s="1" t="s">
        <v>3932</v>
      </c>
      <c r="O74">
        <v>54</v>
      </c>
      <c r="R74">
        <f>_xlfn.ISOWEEKNUM(Tabel1[[#This Row],[Date received lab]])</f>
        <v>2</v>
      </c>
      <c r="S74">
        <f>_xlfn.ISOWEEKNUM(Tabel1[[#This Row],[Duedate]])</f>
        <v>4</v>
      </c>
      <c r="T74">
        <f>IF(Tabel1[[#This Row],[Finish date QC]]="","",_xlfn.ISOWEEKNUM(Tabel1[[#This Row],[Finish date QC]]))</f>
        <v>5</v>
      </c>
      <c r="U74">
        <f>IF(Tabel1[[#This Row],[Finish date QC]]="","",YEAR(Tabel1[[#This Row],[Finish date QC]]))</f>
        <v>2025</v>
      </c>
      <c r="V74" s="5">
        <f ca="1">IF(Tabel1[[#This Row],[Days]]="","",Tabel1[[#This Row],[Days]]-Tabel1[[#This Row],[TAT Target]])</f>
        <v>2</v>
      </c>
      <c r="W74">
        <f ca="1">IF(Tabel1[[#This Row],[Finish date QC]]="","",(NETWORKDAYS(Tabel1[[#This Row],[Date received lab]],Tabel1[[#This Row],[Finish date QC]],Data!$E$1:$E$22))-1)</f>
        <v>12</v>
      </c>
    </row>
    <row r="75" spans="1:23" hidden="1" x14ac:dyDescent="0.25">
      <c r="A75" s="46">
        <v>45666</v>
      </c>
      <c r="B75" s="39" t="s">
        <v>113</v>
      </c>
      <c r="C75" s="39">
        <v>458990</v>
      </c>
      <c r="D75" s="1" t="s">
        <v>42</v>
      </c>
      <c r="E75" s="3">
        <f>IF(Tabel1[[#This Row],[Date received lab]]="","",WORKDAY(Tabel1[[#This Row],[Date received lab]],Tabel1[[#This Row],[TAT Target]],Data!$E$2:$E$22))</f>
        <v>45680</v>
      </c>
      <c r="F75" s="1">
        <f>VLOOKUP(Tabel1[[#This Row],[Type of samples]],Data!$A$1:$B$8,2,FALSE)</f>
        <v>10</v>
      </c>
      <c r="G75" s="1"/>
      <c r="H75" s="1"/>
      <c r="I75" s="1"/>
      <c r="J75" s="3">
        <v>45684</v>
      </c>
      <c r="K75" s="4">
        <f ca="1">IF(Tabel1[[#This Row],[Finish date QC]]="","",(NETWORKDAYS(Tabel1[[#This Row],[Date received lab]],Tabel1[[#This Row],[Finish date QC]],Data!$E$1:$E$22))-1)</f>
        <v>12</v>
      </c>
      <c r="L75" s="1"/>
      <c r="M75" s="3"/>
      <c r="N75" s="1"/>
      <c r="O75">
        <v>59</v>
      </c>
      <c r="R75">
        <f>_xlfn.ISOWEEKNUM(Tabel1[[#This Row],[Date received lab]])</f>
        <v>2</v>
      </c>
      <c r="S75">
        <f>_xlfn.ISOWEEKNUM(Tabel1[[#This Row],[Duedate]])</f>
        <v>4</v>
      </c>
      <c r="T75">
        <f>IF(Tabel1[[#This Row],[Finish date QC]]="","",_xlfn.ISOWEEKNUM(Tabel1[[#This Row],[Finish date QC]]))</f>
        <v>5</v>
      </c>
      <c r="U75">
        <f>IF(Tabel1[[#This Row],[Finish date QC]]="","",YEAR(Tabel1[[#This Row],[Finish date QC]]))</f>
        <v>2025</v>
      </c>
      <c r="V75" s="5">
        <f ca="1">IF(Tabel1[[#This Row],[Days]]="","",Tabel1[[#This Row],[Days]]-Tabel1[[#This Row],[TAT Target]])</f>
        <v>2</v>
      </c>
      <c r="W75">
        <f ca="1">IF(Tabel1[[#This Row],[Finish date QC]]="","",(NETWORKDAYS(Tabel1[[#This Row],[Date received lab]],Tabel1[[#This Row],[Finish date QC]],Data!$E$1:$E$22))-1)</f>
        <v>12</v>
      </c>
    </row>
    <row r="76" spans="1:23" hidden="1" x14ac:dyDescent="0.25">
      <c r="A76" s="46">
        <v>45666</v>
      </c>
      <c r="B76" s="39" t="s">
        <v>15</v>
      </c>
      <c r="C76" s="39" t="s">
        <v>3883</v>
      </c>
      <c r="D76" s="1" t="s">
        <v>55</v>
      </c>
      <c r="E76" s="3">
        <f>IF(Tabel1[[#This Row],[Date received lab]]="","",WORKDAY(Tabel1[[#This Row],[Date received lab]],Tabel1[[#This Row],[TAT Target]],Data!$E$2:$E$22))</f>
        <v>45680</v>
      </c>
      <c r="F76" s="1">
        <f>VLOOKUP(Tabel1[[#This Row],[Type of samples]],Data!$A$1:$B$8,2,FALSE)</f>
        <v>10</v>
      </c>
      <c r="G76" s="1"/>
      <c r="H76" s="1"/>
      <c r="I76" s="1"/>
      <c r="J76" s="3">
        <v>45685</v>
      </c>
      <c r="K76" s="4">
        <f ca="1">IF(Tabel1[[#This Row],[Finish date QC]]="","",(NETWORKDAYS(Tabel1[[#This Row],[Date received lab]],Tabel1[[#This Row],[Finish date QC]],Data!$E$1:$E$22))-1)</f>
        <v>13</v>
      </c>
      <c r="L76" s="1"/>
      <c r="M76" s="3"/>
      <c r="N76" s="1" t="s">
        <v>3960</v>
      </c>
      <c r="O76">
        <v>65</v>
      </c>
      <c r="R76">
        <f>_xlfn.ISOWEEKNUM(Tabel1[[#This Row],[Date received lab]])</f>
        <v>2</v>
      </c>
      <c r="S76">
        <f>_xlfn.ISOWEEKNUM(Tabel1[[#This Row],[Duedate]])</f>
        <v>4</v>
      </c>
      <c r="T76">
        <f>IF(Tabel1[[#This Row],[Finish date QC]]="","",_xlfn.ISOWEEKNUM(Tabel1[[#This Row],[Finish date QC]]))</f>
        <v>5</v>
      </c>
      <c r="U76">
        <f>IF(Tabel1[[#This Row],[Finish date QC]]="","",YEAR(Tabel1[[#This Row],[Finish date QC]]))</f>
        <v>2025</v>
      </c>
      <c r="V76" s="5">
        <f ca="1">IF(Tabel1[[#This Row],[Days]]="","",Tabel1[[#This Row],[Days]]-Tabel1[[#This Row],[TAT Target]])</f>
        <v>3</v>
      </c>
      <c r="W76">
        <f ca="1">IF(Tabel1[[#This Row],[Finish date QC]]="","",(NETWORKDAYS(Tabel1[[#This Row],[Date received lab]],Tabel1[[#This Row],[Finish date QC]],Data!$E$1:$E$22))-1)</f>
        <v>13</v>
      </c>
    </row>
    <row r="77" spans="1:23" hidden="1" x14ac:dyDescent="0.25">
      <c r="A77" s="46">
        <v>45666</v>
      </c>
      <c r="B77" s="39" t="s">
        <v>15</v>
      </c>
      <c r="C77" s="39" t="s">
        <v>3884</v>
      </c>
      <c r="D77" s="1" t="s">
        <v>55</v>
      </c>
      <c r="E77" s="3">
        <f>IF(Tabel1[[#This Row],[Date received lab]]="","",WORKDAY(Tabel1[[#This Row],[Date received lab]],Tabel1[[#This Row],[TAT Target]],Data!$E$2:$E$22))</f>
        <v>45680</v>
      </c>
      <c r="F77" s="1">
        <f>VLOOKUP(Tabel1[[#This Row],[Type of samples]],Data!$A$1:$B$8,2,FALSE)</f>
        <v>10</v>
      </c>
      <c r="G77" s="1"/>
      <c r="H77" s="1"/>
      <c r="I77" s="1"/>
      <c r="J77" s="3">
        <v>45685</v>
      </c>
      <c r="K77" s="4">
        <f ca="1">IF(Tabel1[[#This Row],[Finish date QC]]="","",(NETWORKDAYS(Tabel1[[#This Row],[Date received lab]],Tabel1[[#This Row],[Finish date QC]],Data!$E$1:$E$22))-1)</f>
        <v>13</v>
      </c>
      <c r="L77" s="1"/>
      <c r="M77" s="3"/>
      <c r="N77" s="1" t="s">
        <v>3960</v>
      </c>
      <c r="O77">
        <v>66</v>
      </c>
      <c r="R77">
        <f>_xlfn.ISOWEEKNUM(Tabel1[[#This Row],[Date received lab]])</f>
        <v>2</v>
      </c>
      <c r="S77">
        <f>_xlfn.ISOWEEKNUM(Tabel1[[#This Row],[Duedate]])</f>
        <v>4</v>
      </c>
      <c r="T77">
        <f>IF(Tabel1[[#This Row],[Finish date QC]]="","",_xlfn.ISOWEEKNUM(Tabel1[[#This Row],[Finish date QC]]))</f>
        <v>5</v>
      </c>
      <c r="U77">
        <f>IF(Tabel1[[#This Row],[Finish date QC]]="","",YEAR(Tabel1[[#This Row],[Finish date QC]]))</f>
        <v>2025</v>
      </c>
      <c r="V77" s="5">
        <f ca="1">IF(Tabel1[[#This Row],[Days]]="","",Tabel1[[#This Row],[Days]]-Tabel1[[#This Row],[TAT Target]])</f>
        <v>3</v>
      </c>
      <c r="W77">
        <f ca="1">IF(Tabel1[[#This Row],[Finish date QC]]="","",(NETWORKDAYS(Tabel1[[#This Row],[Date received lab]],Tabel1[[#This Row],[Finish date QC]],Data!$E$1:$E$22))-1)</f>
        <v>13</v>
      </c>
    </row>
    <row r="78" spans="1:23" hidden="1" x14ac:dyDescent="0.25">
      <c r="A78" s="46">
        <v>45666</v>
      </c>
      <c r="B78" s="39" t="s">
        <v>15</v>
      </c>
      <c r="C78" s="39" t="s">
        <v>3881</v>
      </c>
      <c r="D78" s="1" t="s">
        <v>55</v>
      </c>
      <c r="E78" s="3">
        <f>IF(Tabel1[[#This Row],[Date received lab]]="","",WORKDAY(Tabel1[[#This Row],[Date received lab]],Tabel1[[#This Row],[TAT Target]],Data!$E$2:$E$22))</f>
        <v>45680</v>
      </c>
      <c r="F78" s="1">
        <f>VLOOKUP(Tabel1[[#This Row],[Type of samples]],Data!$A$1:$B$8,2,FALSE)</f>
        <v>10</v>
      </c>
      <c r="G78" s="1"/>
      <c r="H78" s="1"/>
      <c r="I78" s="1"/>
      <c r="J78" s="3">
        <v>45685</v>
      </c>
      <c r="K78" s="4">
        <f ca="1">IF(Tabel1[[#This Row],[Finish date QC]]="","",(NETWORKDAYS(Tabel1[[#This Row],[Date received lab]],Tabel1[[#This Row],[Finish date QC]],Data!$E$1:$E$22))-1)</f>
        <v>13</v>
      </c>
      <c r="L78" s="1"/>
      <c r="M78" s="3"/>
      <c r="N78" s="1" t="s">
        <v>3960</v>
      </c>
      <c r="O78">
        <v>67</v>
      </c>
      <c r="R78">
        <f>_xlfn.ISOWEEKNUM(Tabel1[[#This Row],[Date received lab]])</f>
        <v>2</v>
      </c>
      <c r="S78">
        <f>_xlfn.ISOWEEKNUM(Tabel1[[#This Row],[Duedate]])</f>
        <v>4</v>
      </c>
      <c r="T78">
        <f>IF(Tabel1[[#This Row],[Finish date QC]]="","",_xlfn.ISOWEEKNUM(Tabel1[[#This Row],[Finish date QC]]))</f>
        <v>5</v>
      </c>
      <c r="U78">
        <f>IF(Tabel1[[#This Row],[Finish date QC]]="","",YEAR(Tabel1[[#This Row],[Finish date QC]]))</f>
        <v>2025</v>
      </c>
      <c r="V78" s="5">
        <f ca="1">IF(Tabel1[[#This Row],[Days]]="","",Tabel1[[#This Row],[Days]]-Tabel1[[#This Row],[TAT Target]])</f>
        <v>3</v>
      </c>
      <c r="W78">
        <f ca="1">IF(Tabel1[[#This Row],[Finish date QC]]="","",(NETWORKDAYS(Tabel1[[#This Row],[Date received lab]],Tabel1[[#This Row],[Finish date QC]],Data!$E$1:$E$22))-1)</f>
        <v>13</v>
      </c>
    </row>
    <row r="79" spans="1:23" hidden="1" x14ac:dyDescent="0.25">
      <c r="A79" s="46">
        <v>45666</v>
      </c>
      <c r="B79" s="39" t="s">
        <v>15</v>
      </c>
      <c r="C79" s="39" t="s">
        <v>3882</v>
      </c>
      <c r="D79" s="1" t="s">
        <v>55</v>
      </c>
      <c r="E79" s="3">
        <f>IF(Tabel1[[#This Row],[Date received lab]]="","",WORKDAY(Tabel1[[#This Row],[Date received lab]],Tabel1[[#This Row],[TAT Target]],Data!$E$2:$E$22))</f>
        <v>45680</v>
      </c>
      <c r="F79" s="1">
        <f>VLOOKUP(Tabel1[[#This Row],[Type of samples]],Data!$A$1:$B$8,2,FALSE)</f>
        <v>10</v>
      </c>
      <c r="G79" s="1"/>
      <c r="H79" s="1"/>
      <c r="I79" s="1"/>
      <c r="J79" s="3">
        <v>45685</v>
      </c>
      <c r="K79" s="4">
        <f ca="1">IF(Tabel1[[#This Row],[Finish date QC]]="","",(NETWORKDAYS(Tabel1[[#This Row],[Date received lab]],Tabel1[[#This Row],[Finish date QC]],Data!$E$1:$E$22))-1)</f>
        <v>13</v>
      </c>
      <c r="L79" s="1"/>
      <c r="M79" s="3"/>
      <c r="N79" s="1" t="s">
        <v>3960</v>
      </c>
      <c r="O79">
        <v>68</v>
      </c>
      <c r="R79">
        <f>_xlfn.ISOWEEKNUM(Tabel1[[#This Row],[Date received lab]])</f>
        <v>2</v>
      </c>
      <c r="S79">
        <f>_xlfn.ISOWEEKNUM(Tabel1[[#This Row],[Duedate]])</f>
        <v>4</v>
      </c>
      <c r="T79">
        <f>IF(Tabel1[[#This Row],[Finish date QC]]="","",_xlfn.ISOWEEKNUM(Tabel1[[#This Row],[Finish date QC]]))</f>
        <v>5</v>
      </c>
      <c r="U79">
        <f>IF(Tabel1[[#This Row],[Finish date QC]]="","",YEAR(Tabel1[[#This Row],[Finish date QC]]))</f>
        <v>2025</v>
      </c>
      <c r="V79" s="5">
        <f ca="1">IF(Tabel1[[#This Row],[Days]]="","",Tabel1[[#This Row],[Days]]-Tabel1[[#This Row],[TAT Target]])</f>
        <v>3</v>
      </c>
      <c r="W79">
        <f ca="1">IF(Tabel1[[#This Row],[Finish date QC]]="","",(NETWORKDAYS(Tabel1[[#This Row],[Date received lab]],Tabel1[[#This Row],[Finish date QC]],Data!$E$1:$E$22))-1)</f>
        <v>13</v>
      </c>
    </row>
    <row r="80" spans="1:23" hidden="1" x14ac:dyDescent="0.25">
      <c r="A80" s="46">
        <v>45666</v>
      </c>
      <c r="B80" s="39" t="s">
        <v>15</v>
      </c>
      <c r="C80" s="39" t="s">
        <v>3886</v>
      </c>
      <c r="D80" s="1" t="s">
        <v>55</v>
      </c>
      <c r="E80" s="3">
        <f>IF(Tabel1[[#This Row],[Date received lab]]="","",WORKDAY(Tabel1[[#This Row],[Date received lab]],Tabel1[[#This Row],[TAT Target]],Data!$E$2:$E$22))</f>
        <v>45680</v>
      </c>
      <c r="F80" s="1">
        <f>VLOOKUP(Tabel1[[#This Row],[Type of samples]],Data!$A$1:$B$8,2,FALSE)</f>
        <v>10</v>
      </c>
      <c r="G80" s="1"/>
      <c r="H80" s="1"/>
      <c r="I80" s="1"/>
      <c r="J80" s="3">
        <v>45685</v>
      </c>
      <c r="K80" s="4">
        <f ca="1">IF(Tabel1[[#This Row],[Finish date QC]]="","",(NETWORKDAYS(Tabel1[[#This Row],[Date received lab]],Tabel1[[#This Row],[Finish date QC]],Data!$E$1:$E$22))-1)</f>
        <v>13</v>
      </c>
      <c r="L80" s="1"/>
      <c r="M80" s="3"/>
      <c r="N80" s="1" t="s">
        <v>3960</v>
      </c>
      <c r="O80">
        <v>69</v>
      </c>
      <c r="R80">
        <f>_xlfn.ISOWEEKNUM(Tabel1[[#This Row],[Date received lab]])</f>
        <v>2</v>
      </c>
      <c r="S80">
        <f>_xlfn.ISOWEEKNUM(Tabel1[[#This Row],[Duedate]])</f>
        <v>4</v>
      </c>
      <c r="T80">
        <f>IF(Tabel1[[#This Row],[Finish date QC]]="","",_xlfn.ISOWEEKNUM(Tabel1[[#This Row],[Finish date QC]]))</f>
        <v>5</v>
      </c>
      <c r="U80">
        <f>IF(Tabel1[[#This Row],[Finish date QC]]="","",YEAR(Tabel1[[#This Row],[Finish date QC]]))</f>
        <v>2025</v>
      </c>
      <c r="V80" s="5">
        <f ca="1">IF(Tabel1[[#This Row],[Days]]="","",Tabel1[[#This Row],[Days]]-Tabel1[[#This Row],[TAT Target]])</f>
        <v>3</v>
      </c>
      <c r="W80">
        <f ca="1">IF(Tabel1[[#This Row],[Finish date QC]]="","",(NETWORKDAYS(Tabel1[[#This Row],[Date received lab]],Tabel1[[#This Row],[Finish date QC]],Data!$E$1:$E$22))-1)</f>
        <v>13</v>
      </c>
    </row>
    <row r="81" spans="1:23" hidden="1" x14ac:dyDescent="0.25">
      <c r="A81" s="46">
        <v>45666</v>
      </c>
      <c r="B81" s="39" t="s">
        <v>15</v>
      </c>
      <c r="C81" s="39" t="s">
        <v>3885</v>
      </c>
      <c r="D81" s="1" t="s">
        <v>55</v>
      </c>
      <c r="E81" s="3">
        <f>IF(Tabel1[[#This Row],[Date received lab]]="","",WORKDAY(Tabel1[[#This Row],[Date received lab]],Tabel1[[#This Row],[TAT Target]],Data!$E$2:$E$22))</f>
        <v>45680</v>
      </c>
      <c r="F81" s="1">
        <f>VLOOKUP(Tabel1[[#This Row],[Type of samples]],Data!$A$1:$B$8,2,FALSE)</f>
        <v>10</v>
      </c>
      <c r="G81" s="1"/>
      <c r="H81" s="1"/>
      <c r="I81" s="1"/>
      <c r="J81" s="3">
        <v>45685</v>
      </c>
      <c r="K81" s="4">
        <f ca="1">IF(Tabel1[[#This Row],[Finish date QC]]="","",(NETWORKDAYS(Tabel1[[#This Row],[Date received lab]],Tabel1[[#This Row],[Finish date QC]],Data!$E$1:$E$22))-1)</f>
        <v>13</v>
      </c>
      <c r="L81" s="1"/>
      <c r="M81" s="3"/>
      <c r="N81" s="1" t="s">
        <v>3960</v>
      </c>
      <c r="O81">
        <v>70</v>
      </c>
      <c r="R81">
        <f>_xlfn.ISOWEEKNUM(Tabel1[[#This Row],[Date received lab]])</f>
        <v>2</v>
      </c>
      <c r="S81">
        <f>_xlfn.ISOWEEKNUM(Tabel1[[#This Row],[Duedate]])</f>
        <v>4</v>
      </c>
      <c r="T81">
        <f>IF(Tabel1[[#This Row],[Finish date QC]]="","",_xlfn.ISOWEEKNUM(Tabel1[[#This Row],[Finish date QC]]))</f>
        <v>5</v>
      </c>
      <c r="U81">
        <f>IF(Tabel1[[#This Row],[Finish date QC]]="","",YEAR(Tabel1[[#This Row],[Finish date QC]]))</f>
        <v>2025</v>
      </c>
      <c r="V81" s="5">
        <f ca="1">IF(Tabel1[[#This Row],[Days]]="","",Tabel1[[#This Row],[Days]]-Tabel1[[#This Row],[TAT Target]])</f>
        <v>3</v>
      </c>
      <c r="W81">
        <f ca="1">IF(Tabel1[[#This Row],[Finish date QC]]="","",(NETWORKDAYS(Tabel1[[#This Row],[Date received lab]],Tabel1[[#This Row],[Finish date QC]],Data!$E$1:$E$22))-1)</f>
        <v>13</v>
      </c>
    </row>
    <row r="82" spans="1:23" hidden="1" x14ac:dyDescent="0.25">
      <c r="A82" s="46">
        <v>45666</v>
      </c>
      <c r="B82" s="39" t="s">
        <v>15</v>
      </c>
      <c r="C82" s="39" t="s">
        <v>3887</v>
      </c>
      <c r="D82" s="1" t="s">
        <v>55</v>
      </c>
      <c r="E82" s="3">
        <f>IF(Tabel1[[#This Row],[Date received lab]]="","",WORKDAY(Tabel1[[#This Row],[Date received lab]],Tabel1[[#This Row],[TAT Target]],Data!$E$2:$E$22))</f>
        <v>45680</v>
      </c>
      <c r="F82" s="1">
        <f>VLOOKUP(Tabel1[[#This Row],[Type of samples]],Data!$A$1:$B$8,2,FALSE)</f>
        <v>10</v>
      </c>
      <c r="G82" s="1"/>
      <c r="H82" s="1"/>
      <c r="I82" s="1"/>
      <c r="J82" s="3">
        <v>45685</v>
      </c>
      <c r="K82" s="4">
        <f ca="1">IF(Tabel1[[#This Row],[Finish date QC]]="","",(NETWORKDAYS(Tabel1[[#This Row],[Date received lab]],Tabel1[[#This Row],[Finish date QC]],Data!$E$1:$E$22))-1)</f>
        <v>13</v>
      </c>
      <c r="L82" s="1"/>
      <c r="M82" s="3"/>
      <c r="N82" s="1" t="s">
        <v>3960</v>
      </c>
      <c r="O82">
        <v>71</v>
      </c>
      <c r="R82">
        <f>_xlfn.ISOWEEKNUM(Tabel1[[#This Row],[Date received lab]])</f>
        <v>2</v>
      </c>
      <c r="S82">
        <f>_xlfn.ISOWEEKNUM(Tabel1[[#This Row],[Duedate]])</f>
        <v>4</v>
      </c>
      <c r="T82">
        <f>IF(Tabel1[[#This Row],[Finish date QC]]="","",_xlfn.ISOWEEKNUM(Tabel1[[#This Row],[Finish date QC]]))</f>
        <v>5</v>
      </c>
      <c r="U82">
        <f>IF(Tabel1[[#This Row],[Finish date QC]]="","",YEAR(Tabel1[[#This Row],[Finish date QC]]))</f>
        <v>2025</v>
      </c>
      <c r="V82" s="5">
        <f ca="1">IF(Tabel1[[#This Row],[Days]]="","",Tabel1[[#This Row],[Days]]-Tabel1[[#This Row],[TAT Target]])</f>
        <v>3</v>
      </c>
      <c r="W82">
        <f ca="1">IF(Tabel1[[#This Row],[Finish date QC]]="","",(NETWORKDAYS(Tabel1[[#This Row],[Date received lab]],Tabel1[[#This Row],[Finish date QC]],Data!$E$1:$E$22))-1)</f>
        <v>13</v>
      </c>
    </row>
    <row r="83" spans="1:23" hidden="1" x14ac:dyDescent="0.25">
      <c r="A83" s="46">
        <v>45666</v>
      </c>
      <c r="B83" s="39" t="s">
        <v>15</v>
      </c>
      <c r="C83" s="39" t="s">
        <v>3888</v>
      </c>
      <c r="D83" s="1" t="s">
        <v>55</v>
      </c>
      <c r="E83" s="3">
        <f>IF(Tabel1[[#This Row],[Date received lab]]="","",WORKDAY(Tabel1[[#This Row],[Date received lab]],Tabel1[[#This Row],[TAT Target]],Data!$E$2:$E$22))</f>
        <v>45680</v>
      </c>
      <c r="F83" s="1">
        <f>VLOOKUP(Tabel1[[#This Row],[Type of samples]],Data!$A$1:$B$8,2,FALSE)</f>
        <v>10</v>
      </c>
      <c r="G83" s="1"/>
      <c r="H83" s="1"/>
      <c r="I83" s="1"/>
      <c r="J83" s="3">
        <v>45685</v>
      </c>
      <c r="K83" s="4">
        <f ca="1">IF(Tabel1[[#This Row],[Finish date QC]]="","",(NETWORKDAYS(Tabel1[[#This Row],[Date received lab]],Tabel1[[#This Row],[Finish date QC]],Data!$E$1:$E$22))-1)</f>
        <v>13</v>
      </c>
      <c r="L83" s="1"/>
      <c r="M83" s="3"/>
      <c r="N83" s="1" t="s">
        <v>3960</v>
      </c>
      <c r="O83">
        <v>72</v>
      </c>
      <c r="R83">
        <f>_xlfn.ISOWEEKNUM(Tabel1[[#This Row],[Date received lab]])</f>
        <v>2</v>
      </c>
      <c r="S83">
        <f>_xlfn.ISOWEEKNUM(Tabel1[[#This Row],[Duedate]])</f>
        <v>4</v>
      </c>
      <c r="T83">
        <f>IF(Tabel1[[#This Row],[Finish date QC]]="","",_xlfn.ISOWEEKNUM(Tabel1[[#This Row],[Finish date QC]]))</f>
        <v>5</v>
      </c>
      <c r="U83">
        <f>IF(Tabel1[[#This Row],[Finish date QC]]="","",YEAR(Tabel1[[#This Row],[Finish date QC]]))</f>
        <v>2025</v>
      </c>
      <c r="V83" s="5">
        <f ca="1">IF(Tabel1[[#This Row],[Days]]="","",Tabel1[[#This Row],[Days]]-Tabel1[[#This Row],[TAT Target]])</f>
        <v>3</v>
      </c>
      <c r="W83">
        <f ca="1">IF(Tabel1[[#This Row],[Finish date QC]]="","",(NETWORKDAYS(Tabel1[[#This Row],[Date received lab]],Tabel1[[#This Row],[Finish date QC]],Data!$E$1:$E$22))-1)</f>
        <v>13</v>
      </c>
    </row>
    <row r="84" spans="1:23" hidden="1" x14ac:dyDescent="0.25">
      <c r="A84" s="46">
        <v>45673</v>
      </c>
      <c r="B84" s="39" t="s">
        <v>135</v>
      </c>
      <c r="C84" s="39" t="s">
        <v>3919</v>
      </c>
      <c r="D84" s="1" t="s">
        <v>53</v>
      </c>
      <c r="E84" s="3">
        <f>IF(Tabel1[[#This Row],[Date received lab]]="","",WORKDAY(Tabel1[[#This Row],[Date received lab]],Tabel1[[#This Row],[TAT Target]],Data!$E$2:$E$22))</f>
        <v>45680</v>
      </c>
      <c r="F84" s="1">
        <f>VLOOKUP(Tabel1[[#This Row],[Type of samples]],Data!$A$1:$B$8,2,FALSE)</f>
        <v>5</v>
      </c>
      <c r="G84" s="1"/>
      <c r="H84" s="1"/>
      <c r="I84" s="1"/>
      <c r="J84" s="3">
        <v>45677</v>
      </c>
      <c r="K84" s="4">
        <f ca="1">IF(Tabel1[[#This Row],[Finish date QC]]="","",(NETWORKDAYS(Tabel1[[#This Row],[Date received lab]],Tabel1[[#This Row],[Finish date QC]],Data!$E$1:$E$22))-1)</f>
        <v>2</v>
      </c>
      <c r="L84" s="1"/>
      <c r="M84" s="3"/>
      <c r="N84" s="1"/>
      <c r="O84">
        <v>135</v>
      </c>
      <c r="R84">
        <f>_xlfn.ISOWEEKNUM(Tabel1[[#This Row],[Date received lab]])</f>
        <v>3</v>
      </c>
      <c r="S84">
        <f>_xlfn.ISOWEEKNUM(Tabel1[[#This Row],[Duedate]])</f>
        <v>4</v>
      </c>
      <c r="T84">
        <f>IF(Tabel1[[#This Row],[Finish date QC]]="","",_xlfn.ISOWEEKNUM(Tabel1[[#This Row],[Finish date QC]]))</f>
        <v>4</v>
      </c>
      <c r="U84">
        <f>IF(Tabel1[[#This Row],[Finish date QC]]="","",YEAR(Tabel1[[#This Row],[Finish date QC]]))</f>
        <v>2025</v>
      </c>
      <c r="V84" s="5">
        <f ca="1">IF(Tabel1[[#This Row],[Days]]="","",Tabel1[[#This Row],[Days]]-Tabel1[[#This Row],[TAT Target]])</f>
        <v>-3</v>
      </c>
      <c r="W84">
        <f ca="1">IF(Tabel1[[#This Row],[Finish date QC]]="","",(NETWORKDAYS(Tabel1[[#This Row],[Date received lab]],Tabel1[[#This Row],[Finish date QC]],Data!$E$1:$E$22))-1)</f>
        <v>2</v>
      </c>
    </row>
    <row r="85" spans="1:23" hidden="1" x14ac:dyDescent="0.25">
      <c r="A85" s="46">
        <v>45673</v>
      </c>
      <c r="B85" s="39" t="s">
        <v>247</v>
      </c>
      <c r="C85" s="39" t="s">
        <v>3921</v>
      </c>
      <c r="D85" s="1" t="s">
        <v>53</v>
      </c>
      <c r="E85" s="3">
        <f>IF(Tabel1[[#This Row],[Date received lab]]="","",WORKDAY(Tabel1[[#This Row],[Date received lab]],Tabel1[[#This Row],[TAT Target]],Data!$E$2:$E$22))</f>
        <v>45680</v>
      </c>
      <c r="F85" s="1">
        <f>VLOOKUP(Tabel1[[#This Row],[Type of samples]],Data!$A$1:$B$8,2,FALSE)</f>
        <v>5</v>
      </c>
      <c r="G85" s="1"/>
      <c r="H85" s="1"/>
      <c r="I85" s="1"/>
      <c r="J85" s="3">
        <v>45677</v>
      </c>
      <c r="K85" s="4">
        <f ca="1">IF(Tabel1[[#This Row],[Finish date QC]]="","",(NETWORKDAYS(Tabel1[[#This Row],[Date received lab]],Tabel1[[#This Row],[Finish date QC]],Data!$E$1:$E$22))-1)</f>
        <v>2</v>
      </c>
      <c r="L85" s="1"/>
      <c r="M85" s="3"/>
      <c r="N85" s="1"/>
      <c r="O85">
        <v>138</v>
      </c>
      <c r="R85">
        <f>_xlfn.ISOWEEKNUM(Tabel1[[#This Row],[Date received lab]])</f>
        <v>3</v>
      </c>
      <c r="S85">
        <f>_xlfn.ISOWEEKNUM(Tabel1[[#This Row],[Duedate]])</f>
        <v>4</v>
      </c>
      <c r="T85">
        <f>IF(Tabel1[[#This Row],[Finish date QC]]="","",_xlfn.ISOWEEKNUM(Tabel1[[#This Row],[Finish date QC]]))</f>
        <v>4</v>
      </c>
      <c r="U85">
        <f>IF(Tabel1[[#This Row],[Finish date QC]]="","",YEAR(Tabel1[[#This Row],[Finish date QC]]))</f>
        <v>2025</v>
      </c>
      <c r="V85" s="5">
        <f ca="1">IF(Tabel1[[#This Row],[Days]]="","",Tabel1[[#This Row],[Days]]-Tabel1[[#This Row],[TAT Target]])</f>
        <v>-3</v>
      </c>
      <c r="W85">
        <f ca="1">IF(Tabel1[[#This Row],[Finish date QC]]="","",(NETWORKDAYS(Tabel1[[#This Row],[Date received lab]],Tabel1[[#This Row],[Finish date QC]],Data!$E$1:$E$22))-1)</f>
        <v>2</v>
      </c>
    </row>
    <row r="86" spans="1:23" hidden="1" x14ac:dyDescent="0.25">
      <c r="A86" s="46">
        <v>45673</v>
      </c>
      <c r="B86" s="39" t="s">
        <v>261</v>
      </c>
      <c r="C86" s="39" t="s">
        <v>3920</v>
      </c>
      <c r="D86" s="1" t="s">
        <v>53</v>
      </c>
      <c r="E86" s="3">
        <f>IF(Tabel1[[#This Row],[Date received lab]]="","",WORKDAY(Tabel1[[#This Row],[Date received lab]],Tabel1[[#This Row],[TAT Target]],Data!$E$2:$E$22))</f>
        <v>45680</v>
      </c>
      <c r="F86" s="1">
        <f>VLOOKUP(Tabel1[[#This Row],[Type of samples]],Data!$A$1:$B$8,2,FALSE)</f>
        <v>5</v>
      </c>
      <c r="G86" s="1"/>
      <c r="H86" s="1"/>
      <c r="I86" s="1"/>
      <c r="J86" s="3">
        <v>45680</v>
      </c>
      <c r="K86" s="4">
        <f ca="1">IF(Tabel1[[#This Row],[Finish date QC]]="","",(NETWORKDAYS(Tabel1[[#This Row],[Date received lab]],Tabel1[[#This Row],[Finish date QC]],Data!$E$1:$E$22))-1)</f>
        <v>5</v>
      </c>
      <c r="L86" s="4" t="s">
        <v>2938</v>
      </c>
      <c r="M86" s="3">
        <v>45679</v>
      </c>
      <c r="N86" s="1"/>
      <c r="O86">
        <v>137</v>
      </c>
      <c r="R86">
        <f>_xlfn.ISOWEEKNUM(Tabel1[[#This Row],[Date received lab]])</f>
        <v>3</v>
      </c>
      <c r="S86">
        <f>_xlfn.ISOWEEKNUM(Tabel1[[#This Row],[Duedate]])</f>
        <v>4</v>
      </c>
      <c r="T86">
        <f>IF(Tabel1[[#This Row],[Finish date QC]]="","",_xlfn.ISOWEEKNUM(Tabel1[[#This Row],[Finish date QC]]))</f>
        <v>4</v>
      </c>
      <c r="U86">
        <f>IF(Tabel1[[#This Row],[Finish date QC]]="","",YEAR(Tabel1[[#This Row],[Finish date QC]]))</f>
        <v>2025</v>
      </c>
      <c r="V86" s="5">
        <f ca="1">IF(Tabel1[[#This Row],[Days]]="","",Tabel1[[#This Row],[Days]]-Tabel1[[#This Row],[TAT Target]])</f>
        <v>0</v>
      </c>
      <c r="W86">
        <f ca="1">IF(Tabel1[[#This Row],[Finish date QC]]="","",(NETWORKDAYS(Tabel1[[#This Row],[Date received lab]],Tabel1[[#This Row],[Finish date QC]],Data!$E$1:$E$22))-1)</f>
        <v>5</v>
      </c>
    </row>
    <row r="87" spans="1:23" hidden="1" x14ac:dyDescent="0.25">
      <c r="A87" s="47">
        <v>45679</v>
      </c>
      <c r="B87" s="39" t="s">
        <v>3948</v>
      </c>
      <c r="C87" s="39" t="s">
        <v>3949</v>
      </c>
      <c r="D87" s="1" t="s">
        <v>3752</v>
      </c>
      <c r="E87" s="3">
        <f>IF(Tabel1[[#This Row],[Date received lab]]="","",WORKDAY(Tabel1[[#This Row],[Date received lab]],Tabel1[[#This Row],[TAT Target]],Data!$E$2:$E$22))</f>
        <v>45680</v>
      </c>
      <c r="F87" s="1">
        <f>VLOOKUP(Tabel1[[#This Row],[Type of samples]],Data!$A$1:$B$8,2,FALSE)</f>
        <v>1</v>
      </c>
      <c r="G87" s="1"/>
      <c r="H87" s="1"/>
      <c r="I87" s="1"/>
      <c r="J87" s="3">
        <v>45680</v>
      </c>
      <c r="K87" s="4">
        <f ca="1">IF(Tabel1[[#This Row],[Finish date QC]]="","",(NETWORKDAYS(Tabel1[[#This Row],[Date received lab]],Tabel1[[#This Row],[Finish date QC]],Data!$E$1:$E$22))-1)</f>
        <v>1</v>
      </c>
      <c r="L87" s="1"/>
      <c r="M87" s="3"/>
      <c r="N87" s="1"/>
      <c r="O87">
        <v>186</v>
      </c>
      <c r="R87">
        <f>_xlfn.ISOWEEKNUM(Tabel1[[#This Row],[Date received lab]])</f>
        <v>4</v>
      </c>
      <c r="S87">
        <f>_xlfn.ISOWEEKNUM(Tabel1[[#This Row],[Duedate]])</f>
        <v>4</v>
      </c>
      <c r="T87">
        <f>IF(Tabel1[[#This Row],[Finish date QC]]="","",_xlfn.ISOWEEKNUM(Tabel1[[#This Row],[Finish date QC]]))</f>
        <v>4</v>
      </c>
      <c r="U87">
        <f>IF(Tabel1[[#This Row],[Finish date QC]]="","",YEAR(Tabel1[[#This Row],[Finish date QC]]))</f>
        <v>2025</v>
      </c>
      <c r="V87" s="5">
        <f ca="1">IF(Tabel1[[#This Row],[Days]]="","",Tabel1[[#This Row],[Days]]-Tabel1[[#This Row],[TAT Target]])</f>
        <v>0</v>
      </c>
      <c r="W87">
        <f ca="1">IF(Tabel1[[#This Row],[Finish date QC]]="","",(NETWORKDAYS(Tabel1[[#This Row],[Date received lab]],Tabel1[[#This Row],[Finish date QC]],Data!$E$1:$E$22))-1)</f>
        <v>1</v>
      </c>
    </row>
    <row r="88" spans="1:23" hidden="1" x14ac:dyDescent="0.25">
      <c r="A88" s="46">
        <v>45660</v>
      </c>
      <c r="B88" s="1" t="s">
        <v>154</v>
      </c>
      <c r="C88" s="7">
        <v>263473</v>
      </c>
      <c r="D88" s="1" t="s">
        <v>41</v>
      </c>
      <c r="E88" s="3">
        <f>IF(Tabel1[[#This Row],[Date received lab]]="","",WORKDAY(Tabel1[[#This Row],[Date received lab]],Tabel1[[#This Row],[TAT Target]],Data!$E$2:$E$22))</f>
        <v>45681</v>
      </c>
      <c r="F88" s="1">
        <f>VLOOKUP(Tabel1[[#This Row],[Type of samples]],Data!$A$1:$B$8,2,FALSE)</f>
        <v>15</v>
      </c>
      <c r="G88" s="1"/>
      <c r="H88" s="1"/>
      <c r="I88" s="1"/>
      <c r="J88" s="3">
        <v>45671</v>
      </c>
      <c r="K88" s="4">
        <f ca="1">IF(Tabel1[[#This Row],[Finish date QC]]="","",(NETWORKDAYS(Tabel1[[#This Row],[Date received lab]],Tabel1[[#This Row],[Finish date QC]],Data!$E$1:$E$22))-1)</f>
        <v>7</v>
      </c>
      <c r="L88" s="1"/>
      <c r="M88" s="3"/>
      <c r="N88" s="1"/>
      <c r="O88">
        <v>4</v>
      </c>
      <c r="R88">
        <f>_xlfn.ISOWEEKNUM(Tabel1[[#This Row],[Date received lab]])</f>
        <v>1</v>
      </c>
      <c r="S88">
        <f>_xlfn.ISOWEEKNUM(Tabel1[[#This Row],[Duedate]])</f>
        <v>4</v>
      </c>
      <c r="T88">
        <f>IF(Tabel1[[#This Row],[Finish date QC]]="","",_xlfn.ISOWEEKNUM(Tabel1[[#This Row],[Finish date QC]]))</f>
        <v>3</v>
      </c>
      <c r="U88">
        <f>IF(Tabel1[[#This Row],[Finish date QC]]="","",YEAR(Tabel1[[#This Row],[Finish date QC]]))</f>
        <v>2025</v>
      </c>
      <c r="V88" s="5">
        <f ca="1">IF(Tabel1[[#This Row],[Days]]="","",Tabel1[[#This Row],[Days]]-Tabel1[[#This Row],[TAT Target]])</f>
        <v>-8</v>
      </c>
      <c r="W88">
        <f ca="1">IF(Tabel1[[#This Row],[Finish date QC]]="","",(NETWORKDAYS(Tabel1[[#This Row],[Date received lab]],Tabel1[[#This Row],[Finish date QC]],Data!$E$1:$E$22))-1)</f>
        <v>7</v>
      </c>
    </row>
    <row r="89" spans="1:23" hidden="1" x14ac:dyDescent="0.25">
      <c r="A89" s="46">
        <v>45660</v>
      </c>
      <c r="B89" s="1" t="s">
        <v>131</v>
      </c>
      <c r="C89" s="7">
        <v>263443</v>
      </c>
      <c r="D89" s="1" t="s">
        <v>41</v>
      </c>
      <c r="E89" s="3">
        <f>IF(Tabel1[[#This Row],[Date received lab]]="","",WORKDAY(Tabel1[[#This Row],[Date received lab]],Tabel1[[#This Row],[TAT Target]],Data!$E$2:$E$22))</f>
        <v>45681</v>
      </c>
      <c r="F89" s="1">
        <f>VLOOKUP(Tabel1[[#This Row],[Type of samples]],Data!$A$1:$B$8,2,FALSE)</f>
        <v>15</v>
      </c>
      <c r="G89" s="1"/>
      <c r="H89" s="1"/>
      <c r="I89" s="1"/>
      <c r="J89" s="3">
        <v>45678</v>
      </c>
      <c r="K89" s="4">
        <f ca="1">IF(Tabel1[[#This Row],[Finish date QC]]="","",(NETWORKDAYS(Tabel1[[#This Row],[Date received lab]],Tabel1[[#This Row],[Finish date QC]],Data!$E$1:$E$22))-1)</f>
        <v>12</v>
      </c>
      <c r="L89" s="1"/>
      <c r="M89" s="3"/>
      <c r="N89" s="1"/>
      <c r="O89">
        <v>2</v>
      </c>
      <c r="R89">
        <f>_xlfn.ISOWEEKNUM(Tabel1[[#This Row],[Date received lab]])</f>
        <v>1</v>
      </c>
      <c r="S89">
        <f>_xlfn.ISOWEEKNUM(Tabel1[[#This Row],[Duedate]])</f>
        <v>4</v>
      </c>
      <c r="T89">
        <f>IF(Tabel1[[#This Row],[Finish date QC]]="","",_xlfn.ISOWEEKNUM(Tabel1[[#This Row],[Finish date QC]]))</f>
        <v>4</v>
      </c>
      <c r="U89">
        <f>IF(Tabel1[[#This Row],[Finish date QC]]="","",YEAR(Tabel1[[#This Row],[Finish date QC]]))</f>
        <v>2025</v>
      </c>
      <c r="V89" s="5">
        <f ca="1">IF(Tabel1[[#This Row],[Days]]="","",Tabel1[[#This Row],[Days]]-Tabel1[[#This Row],[TAT Target]])</f>
        <v>-3</v>
      </c>
      <c r="W89">
        <f ca="1">IF(Tabel1[[#This Row],[Finish date QC]]="","",(NETWORKDAYS(Tabel1[[#This Row],[Date received lab]],Tabel1[[#This Row],[Finish date QC]],Data!$E$1:$E$22))-1)</f>
        <v>12</v>
      </c>
    </row>
    <row r="90" spans="1:23" hidden="1" x14ac:dyDescent="0.25">
      <c r="A90" s="46">
        <v>45667</v>
      </c>
      <c r="B90" s="39" t="s">
        <v>366</v>
      </c>
      <c r="C90" s="39">
        <v>458873</v>
      </c>
      <c r="D90" s="1" t="s">
        <v>42</v>
      </c>
      <c r="E90" s="3">
        <f>IF(Tabel1[[#This Row],[Date received lab]]="","",WORKDAY(Tabel1[[#This Row],[Date received lab]],Tabel1[[#This Row],[TAT Target]],Data!$E$2:$E$22))</f>
        <v>45681</v>
      </c>
      <c r="F90" s="1">
        <f>VLOOKUP(Tabel1[[#This Row],[Type of samples]],Data!$A$1:$B$8,2,FALSE)</f>
        <v>10</v>
      </c>
      <c r="G90" s="1"/>
      <c r="H90" s="1"/>
      <c r="I90" s="1"/>
      <c r="J90" s="3">
        <v>45684</v>
      </c>
      <c r="K90" s="4">
        <f ca="1">IF(Tabel1[[#This Row],[Finish date QC]]="","",(NETWORKDAYS(Tabel1[[#This Row],[Date received lab]],Tabel1[[#This Row],[Finish date QC]],Data!$E$1:$E$22))-1)</f>
        <v>11</v>
      </c>
      <c r="L90" s="1"/>
      <c r="M90" s="3"/>
      <c r="N90" s="1" t="s">
        <v>3932</v>
      </c>
      <c r="O90">
        <v>52</v>
      </c>
      <c r="R90">
        <f>_xlfn.ISOWEEKNUM(Tabel1[[#This Row],[Date received lab]])</f>
        <v>2</v>
      </c>
      <c r="S90">
        <f>_xlfn.ISOWEEKNUM(Tabel1[[#This Row],[Duedate]])</f>
        <v>4</v>
      </c>
      <c r="T90">
        <f>IF(Tabel1[[#This Row],[Finish date QC]]="","",_xlfn.ISOWEEKNUM(Tabel1[[#This Row],[Finish date QC]]))</f>
        <v>5</v>
      </c>
      <c r="U90">
        <f>IF(Tabel1[[#This Row],[Finish date QC]]="","",YEAR(Tabel1[[#This Row],[Finish date QC]]))</f>
        <v>2025</v>
      </c>
      <c r="V90" s="5">
        <f ca="1">IF(Tabel1[[#This Row],[Days]]="","",Tabel1[[#This Row],[Days]]-Tabel1[[#This Row],[TAT Target]])</f>
        <v>1</v>
      </c>
      <c r="W90">
        <f ca="1">IF(Tabel1[[#This Row],[Finish date QC]]="","",(NETWORKDAYS(Tabel1[[#This Row],[Date received lab]],Tabel1[[#This Row],[Finish date QC]],Data!$E$1:$E$22))-1)</f>
        <v>11</v>
      </c>
    </row>
    <row r="91" spans="1:23" hidden="1" x14ac:dyDescent="0.25">
      <c r="A91" s="46">
        <v>45667</v>
      </c>
      <c r="B91" s="39" t="s">
        <v>433</v>
      </c>
      <c r="C91" s="39">
        <v>458969</v>
      </c>
      <c r="D91" s="1" t="s">
        <v>42</v>
      </c>
      <c r="E91" s="3">
        <f>IF(Tabel1[[#This Row],[Date received lab]]="","",WORKDAY(Tabel1[[#This Row],[Date received lab]],Tabel1[[#This Row],[TAT Target]],Data!$E$2:$E$22))</f>
        <v>45681</v>
      </c>
      <c r="F91" s="1">
        <f>VLOOKUP(Tabel1[[#This Row],[Type of samples]],Data!$A$1:$B$8,2,FALSE)</f>
        <v>10</v>
      </c>
      <c r="G91" s="1"/>
      <c r="H91" s="1"/>
      <c r="I91" s="1"/>
      <c r="J91" s="3">
        <v>45684</v>
      </c>
      <c r="K91" s="4">
        <f ca="1">IF(Tabel1[[#This Row],[Finish date QC]]="","",(NETWORKDAYS(Tabel1[[#This Row],[Date received lab]],Tabel1[[#This Row],[Finish date QC]],Data!$E$1:$E$22))-1)</f>
        <v>11</v>
      </c>
      <c r="L91" s="1"/>
      <c r="M91" s="3"/>
      <c r="N91" s="1" t="s">
        <v>3932</v>
      </c>
      <c r="O91">
        <v>55</v>
      </c>
      <c r="R91">
        <f>_xlfn.ISOWEEKNUM(Tabel1[[#This Row],[Date received lab]])</f>
        <v>2</v>
      </c>
      <c r="S91">
        <f>_xlfn.ISOWEEKNUM(Tabel1[[#This Row],[Duedate]])</f>
        <v>4</v>
      </c>
      <c r="T91">
        <f>IF(Tabel1[[#This Row],[Finish date QC]]="","",_xlfn.ISOWEEKNUM(Tabel1[[#This Row],[Finish date QC]]))</f>
        <v>5</v>
      </c>
      <c r="U91">
        <f>IF(Tabel1[[#This Row],[Finish date QC]]="","",YEAR(Tabel1[[#This Row],[Finish date QC]]))</f>
        <v>2025</v>
      </c>
      <c r="V91" s="5">
        <f ca="1">IF(Tabel1[[#This Row],[Days]]="","",Tabel1[[#This Row],[Days]]-Tabel1[[#This Row],[TAT Target]])</f>
        <v>1</v>
      </c>
      <c r="W91">
        <f ca="1">IF(Tabel1[[#This Row],[Finish date QC]]="","",(NETWORKDAYS(Tabel1[[#This Row],[Date received lab]],Tabel1[[#This Row],[Finish date QC]],Data!$E$1:$E$22))-1)</f>
        <v>11</v>
      </c>
    </row>
    <row r="92" spans="1:23" hidden="1" x14ac:dyDescent="0.25">
      <c r="A92" s="46">
        <v>45667</v>
      </c>
      <c r="B92" s="39" t="s">
        <v>433</v>
      </c>
      <c r="C92" s="39">
        <v>458970</v>
      </c>
      <c r="D92" s="1" t="s">
        <v>42</v>
      </c>
      <c r="E92" s="3">
        <f>IF(Tabel1[[#This Row],[Date received lab]]="","",WORKDAY(Tabel1[[#This Row],[Date received lab]],Tabel1[[#This Row],[TAT Target]],Data!$E$2:$E$22))</f>
        <v>45681</v>
      </c>
      <c r="F92" s="1">
        <f>VLOOKUP(Tabel1[[#This Row],[Type of samples]],Data!$A$1:$B$8,2,FALSE)</f>
        <v>10</v>
      </c>
      <c r="G92" s="1"/>
      <c r="H92" s="1"/>
      <c r="I92" s="1"/>
      <c r="J92" s="3">
        <v>45684</v>
      </c>
      <c r="K92" s="4">
        <f ca="1">IF(Tabel1[[#This Row],[Finish date QC]]="","",(NETWORKDAYS(Tabel1[[#This Row],[Date received lab]],Tabel1[[#This Row],[Finish date QC]],Data!$E$1:$E$22))-1)</f>
        <v>11</v>
      </c>
      <c r="L92" s="1"/>
      <c r="M92" s="3"/>
      <c r="N92" s="1" t="s">
        <v>3932</v>
      </c>
      <c r="O92">
        <v>56</v>
      </c>
      <c r="R92">
        <f>_xlfn.ISOWEEKNUM(Tabel1[[#This Row],[Date received lab]])</f>
        <v>2</v>
      </c>
      <c r="S92">
        <f>_xlfn.ISOWEEKNUM(Tabel1[[#This Row],[Duedate]])</f>
        <v>4</v>
      </c>
      <c r="T92">
        <f>IF(Tabel1[[#This Row],[Finish date QC]]="","",_xlfn.ISOWEEKNUM(Tabel1[[#This Row],[Finish date QC]]))</f>
        <v>5</v>
      </c>
      <c r="U92">
        <f>IF(Tabel1[[#This Row],[Finish date QC]]="","",YEAR(Tabel1[[#This Row],[Finish date QC]]))</f>
        <v>2025</v>
      </c>
      <c r="V92" s="5">
        <f ca="1">IF(Tabel1[[#This Row],[Days]]="","",Tabel1[[#This Row],[Days]]-Tabel1[[#This Row],[TAT Target]])</f>
        <v>1</v>
      </c>
      <c r="W92">
        <f ca="1">IF(Tabel1[[#This Row],[Finish date QC]]="","",(NETWORKDAYS(Tabel1[[#This Row],[Date received lab]],Tabel1[[#This Row],[Finish date QC]],Data!$E$1:$E$22))-1)</f>
        <v>11</v>
      </c>
    </row>
    <row r="93" spans="1:23" hidden="1" x14ac:dyDescent="0.25">
      <c r="A93" s="46">
        <v>45674</v>
      </c>
      <c r="B93" s="39" t="s">
        <v>35</v>
      </c>
      <c r="C93" s="39" t="s">
        <v>3926</v>
      </c>
      <c r="D93" s="1" t="s">
        <v>53</v>
      </c>
      <c r="E93" s="3">
        <f>IF(Tabel1[[#This Row],[Date received lab]]="","",WORKDAY(Tabel1[[#This Row],[Date received lab]],Tabel1[[#This Row],[TAT Target]],Data!$E$2:$E$22))</f>
        <v>45681</v>
      </c>
      <c r="F93" s="1">
        <f>VLOOKUP(Tabel1[[#This Row],[Type of samples]],Data!$A$1:$B$8,2,FALSE)</f>
        <v>5</v>
      </c>
      <c r="G93" s="1"/>
      <c r="H93" s="1"/>
      <c r="I93" s="1"/>
      <c r="J93" s="3">
        <v>45677</v>
      </c>
      <c r="K93" s="4">
        <f ca="1">IF(Tabel1[[#This Row],[Finish date QC]]="","",(NETWORKDAYS(Tabel1[[#This Row],[Date received lab]],Tabel1[[#This Row],[Finish date QC]],Data!$E$1:$E$22))-1)</f>
        <v>1</v>
      </c>
      <c r="L93" s="1"/>
      <c r="M93" s="3"/>
      <c r="N93" s="1"/>
      <c r="O93">
        <v>147</v>
      </c>
      <c r="R93">
        <f>_xlfn.ISOWEEKNUM(Tabel1[[#This Row],[Date received lab]])</f>
        <v>3</v>
      </c>
      <c r="S93">
        <f>_xlfn.ISOWEEKNUM(Tabel1[[#This Row],[Duedate]])</f>
        <v>4</v>
      </c>
      <c r="T93">
        <f>IF(Tabel1[[#This Row],[Finish date QC]]="","",_xlfn.ISOWEEKNUM(Tabel1[[#This Row],[Finish date QC]]))</f>
        <v>4</v>
      </c>
      <c r="U93">
        <f>IF(Tabel1[[#This Row],[Finish date QC]]="","",YEAR(Tabel1[[#This Row],[Finish date QC]]))</f>
        <v>2025</v>
      </c>
      <c r="V93" s="5">
        <f ca="1">IF(Tabel1[[#This Row],[Days]]="","",Tabel1[[#This Row],[Days]]-Tabel1[[#This Row],[TAT Target]])</f>
        <v>-4</v>
      </c>
      <c r="W93">
        <f ca="1">IF(Tabel1[[#This Row],[Finish date QC]]="","",(NETWORKDAYS(Tabel1[[#This Row],[Date received lab]],Tabel1[[#This Row],[Finish date QC]],Data!$E$1:$E$22))-1)</f>
        <v>1</v>
      </c>
    </row>
    <row r="94" spans="1:23" hidden="1" x14ac:dyDescent="0.25">
      <c r="A94" s="46">
        <v>45674</v>
      </c>
      <c r="B94" s="39" t="s">
        <v>429</v>
      </c>
      <c r="C94" s="39" t="s">
        <v>3925</v>
      </c>
      <c r="D94" s="1" t="s">
        <v>53</v>
      </c>
      <c r="E94" s="3">
        <f>IF(Tabel1[[#This Row],[Date received lab]]="","",WORKDAY(Tabel1[[#This Row],[Date received lab]],Tabel1[[#This Row],[TAT Target]],Data!$E$2:$E$22))</f>
        <v>45681</v>
      </c>
      <c r="F94" s="1">
        <f>VLOOKUP(Tabel1[[#This Row],[Type of samples]],Data!$A$1:$B$8,2,FALSE)</f>
        <v>5</v>
      </c>
      <c r="G94" s="1"/>
      <c r="H94" s="1"/>
      <c r="I94" s="1"/>
      <c r="J94" s="3">
        <v>45677</v>
      </c>
      <c r="K94" s="4">
        <f ca="1">IF(Tabel1[[#This Row],[Finish date QC]]="","",(NETWORKDAYS(Tabel1[[#This Row],[Date received lab]],Tabel1[[#This Row],[Finish date QC]],Data!$E$1:$E$22))-1)</f>
        <v>1</v>
      </c>
      <c r="L94" s="1"/>
      <c r="M94" s="3"/>
      <c r="N94" s="1"/>
      <c r="O94">
        <v>146</v>
      </c>
      <c r="R94">
        <f>_xlfn.ISOWEEKNUM(Tabel1[[#This Row],[Date received lab]])</f>
        <v>3</v>
      </c>
      <c r="S94">
        <f>_xlfn.ISOWEEKNUM(Tabel1[[#This Row],[Duedate]])</f>
        <v>4</v>
      </c>
      <c r="T94">
        <f>IF(Tabel1[[#This Row],[Finish date QC]]="","",_xlfn.ISOWEEKNUM(Tabel1[[#This Row],[Finish date QC]]))</f>
        <v>4</v>
      </c>
      <c r="U94">
        <f>IF(Tabel1[[#This Row],[Finish date QC]]="","",YEAR(Tabel1[[#This Row],[Finish date QC]]))</f>
        <v>2025</v>
      </c>
      <c r="V94" s="5">
        <f ca="1">IF(Tabel1[[#This Row],[Days]]="","",Tabel1[[#This Row],[Days]]-Tabel1[[#This Row],[TAT Target]])</f>
        <v>-4</v>
      </c>
      <c r="W94">
        <f ca="1">IF(Tabel1[[#This Row],[Finish date QC]]="","",(NETWORKDAYS(Tabel1[[#This Row],[Date received lab]],Tabel1[[#This Row],[Finish date QC]],Data!$E$1:$E$22))-1)</f>
        <v>1</v>
      </c>
    </row>
    <row r="95" spans="1:23" hidden="1" x14ac:dyDescent="0.25">
      <c r="A95" s="46">
        <v>45674</v>
      </c>
      <c r="B95" s="39" t="s">
        <v>35</v>
      </c>
      <c r="C95" s="39" t="s">
        <v>3924</v>
      </c>
      <c r="D95" s="1" t="s">
        <v>53</v>
      </c>
      <c r="E95" s="3">
        <f>IF(Tabel1[[#This Row],[Date received lab]]="","",WORKDAY(Tabel1[[#This Row],[Date received lab]],Tabel1[[#This Row],[TAT Target]],Data!$E$2:$E$22))</f>
        <v>45681</v>
      </c>
      <c r="F95" s="1">
        <f>VLOOKUP(Tabel1[[#This Row],[Type of samples]],Data!$A$1:$B$8,2,FALSE)</f>
        <v>5</v>
      </c>
      <c r="G95" s="1"/>
      <c r="H95" s="1"/>
      <c r="I95" s="1"/>
      <c r="J95" s="3">
        <v>45677</v>
      </c>
      <c r="K95" s="4">
        <f ca="1">IF(Tabel1[[#This Row],[Finish date QC]]="","",(NETWORKDAYS(Tabel1[[#This Row],[Date received lab]],Tabel1[[#This Row],[Finish date QC]],Data!$E$1:$E$22))-1)</f>
        <v>1</v>
      </c>
      <c r="L95" s="1"/>
      <c r="M95" s="3"/>
      <c r="N95" s="1"/>
      <c r="O95">
        <v>145</v>
      </c>
      <c r="R95">
        <f>_xlfn.ISOWEEKNUM(Tabel1[[#This Row],[Date received lab]])</f>
        <v>3</v>
      </c>
      <c r="S95">
        <f>_xlfn.ISOWEEKNUM(Tabel1[[#This Row],[Duedate]])</f>
        <v>4</v>
      </c>
      <c r="T95">
        <f>IF(Tabel1[[#This Row],[Finish date QC]]="","",_xlfn.ISOWEEKNUM(Tabel1[[#This Row],[Finish date QC]]))</f>
        <v>4</v>
      </c>
      <c r="U95">
        <f>IF(Tabel1[[#This Row],[Finish date QC]]="","",YEAR(Tabel1[[#This Row],[Finish date QC]]))</f>
        <v>2025</v>
      </c>
      <c r="V95" s="5">
        <f ca="1">IF(Tabel1[[#This Row],[Days]]="","",Tabel1[[#This Row],[Days]]-Tabel1[[#This Row],[TAT Target]])</f>
        <v>-4</v>
      </c>
      <c r="W95">
        <f ca="1">IF(Tabel1[[#This Row],[Finish date QC]]="","",(NETWORKDAYS(Tabel1[[#This Row],[Date received lab]],Tabel1[[#This Row],[Finish date QC]],Data!$E$1:$E$22))-1)</f>
        <v>1</v>
      </c>
    </row>
    <row r="96" spans="1:23" hidden="1" x14ac:dyDescent="0.25">
      <c r="A96" s="46">
        <v>45674</v>
      </c>
      <c r="B96" s="39" t="s">
        <v>65</v>
      </c>
      <c r="C96" s="39" t="s">
        <v>3922</v>
      </c>
      <c r="D96" s="1" t="s">
        <v>53</v>
      </c>
      <c r="E96" s="3">
        <f>IF(Tabel1[[#This Row],[Date received lab]]="","",WORKDAY(Tabel1[[#This Row],[Date received lab]],Tabel1[[#This Row],[TAT Target]],Data!$E$2:$E$22))</f>
        <v>45681</v>
      </c>
      <c r="F96" s="1">
        <f>VLOOKUP(Tabel1[[#This Row],[Type of samples]],Data!$A$1:$B$8,2,FALSE)</f>
        <v>5</v>
      </c>
      <c r="G96" s="1"/>
      <c r="H96" s="1"/>
      <c r="I96" s="1"/>
      <c r="J96" s="3">
        <v>45679</v>
      </c>
      <c r="K96" s="4">
        <f ca="1">IF(Tabel1[[#This Row],[Finish date QC]]="","",(NETWORKDAYS(Tabel1[[#This Row],[Date received lab]],Tabel1[[#This Row],[Finish date QC]],Data!$E$1:$E$22))-1)</f>
        <v>3</v>
      </c>
      <c r="L96" s="4" t="s">
        <v>2938</v>
      </c>
      <c r="M96" s="3">
        <v>45679</v>
      </c>
      <c r="N96" s="1"/>
      <c r="O96">
        <v>142</v>
      </c>
      <c r="R96">
        <f>_xlfn.ISOWEEKNUM(Tabel1[[#This Row],[Date received lab]])</f>
        <v>3</v>
      </c>
      <c r="S96">
        <f>_xlfn.ISOWEEKNUM(Tabel1[[#This Row],[Duedate]])</f>
        <v>4</v>
      </c>
      <c r="T96">
        <f>IF(Tabel1[[#This Row],[Finish date QC]]="","",_xlfn.ISOWEEKNUM(Tabel1[[#This Row],[Finish date QC]]))</f>
        <v>4</v>
      </c>
      <c r="U96">
        <f>IF(Tabel1[[#This Row],[Finish date QC]]="","",YEAR(Tabel1[[#This Row],[Finish date QC]]))</f>
        <v>2025</v>
      </c>
      <c r="V96" s="5">
        <f ca="1">IF(Tabel1[[#This Row],[Days]]="","",Tabel1[[#This Row],[Days]]-Tabel1[[#This Row],[TAT Target]])</f>
        <v>-2</v>
      </c>
      <c r="W96">
        <f ca="1">IF(Tabel1[[#This Row],[Finish date QC]]="","",(NETWORKDAYS(Tabel1[[#This Row],[Date received lab]],Tabel1[[#This Row],[Finish date QC]],Data!$E$1:$E$22))-1)</f>
        <v>3</v>
      </c>
    </row>
    <row r="97" spans="1:23" hidden="1" x14ac:dyDescent="0.25">
      <c r="A97" s="46">
        <v>45674</v>
      </c>
      <c r="B97" s="39" t="s">
        <v>1410</v>
      </c>
      <c r="C97" s="39" t="s">
        <v>3929</v>
      </c>
      <c r="D97" s="1" t="s">
        <v>53</v>
      </c>
      <c r="E97" s="3">
        <f>IF(Tabel1[[#This Row],[Date received lab]]="","",WORKDAY(Tabel1[[#This Row],[Date received lab]],Tabel1[[#This Row],[TAT Target]],Data!$E$2:$E$22))</f>
        <v>45681</v>
      </c>
      <c r="F97" s="1">
        <f>VLOOKUP(Tabel1[[#This Row],[Type of samples]],Data!$A$1:$B$8,2,FALSE)</f>
        <v>5</v>
      </c>
      <c r="G97" s="1"/>
      <c r="H97" s="1"/>
      <c r="I97" s="1"/>
      <c r="J97" s="3">
        <v>45680</v>
      </c>
      <c r="K97" s="4">
        <f ca="1">IF(Tabel1[[#This Row],[Finish date QC]]="","",(NETWORKDAYS(Tabel1[[#This Row],[Date received lab]],Tabel1[[#This Row],[Finish date QC]],Data!$E$1:$E$22))-1)</f>
        <v>4</v>
      </c>
      <c r="L97" s="4" t="s">
        <v>2938</v>
      </c>
      <c r="M97" s="3">
        <v>45679</v>
      </c>
      <c r="N97" s="1"/>
      <c r="O97">
        <v>150</v>
      </c>
      <c r="R97">
        <f>_xlfn.ISOWEEKNUM(Tabel1[[#This Row],[Date received lab]])</f>
        <v>3</v>
      </c>
      <c r="S97">
        <f>_xlfn.ISOWEEKNUM(Tabel1[[#This Row],[Duedate]])</f>
        <v>4</v>
      </c>
      <c r="T97">
        <f>IF(Tabel1[[#This Row],[Finish date QC]]="","",_xlfn.ISOWEEKNUM(Tabel1[[#This Row],[Finish date QC]]))</f>
        <v>4</v>
      </c>
      <c r="U97">
        <f>IF(Tabel1[[#This Row],[Finish date QC]]="","",YEAR(Tabel1[[#This Row],[Finish date QC]]))</f>
        <v>2025</v>
      </c>
      <c r="V97" s="5">
        <f ca="1">IF(Tabel1[[#This Row],[Days]]="","",Tabel1[[#This Row],[Days]]-Tabel1[[#This Row],[TAT Target]])</f>
        <v>-1</v>
      </c>
      <c r="W97">
        <f ca="1">IF(Tabel1[[#This Row],[Finish date QC]]="","",(NETWORKDAYS(Tabel1[[#This Row],[Date received lab]],Tabel1[[#This Row],[Finish date QC]],Data!$E$1:$E$22))-1)</f>
        <v>4</v>
      </c>
    </row>
    <row r="98" spans="1:23" hidden="1" x14ac:dyDescent="0.25">
      <c r="A98" s="46">
        <v>45674</v>
      </c>
      <c r="B98" s="39" t="s">
        <v>774</v>
      </c>
      <c r="C98" s="39" t="s">
        <v>3928</v>
      </c>
      <c r="D98" s="1" t="s">
        <v>53</v>
      </c>
      <c r="E98" s="3">
        <f>IF(Tabel1[[#This Row],[Date received lab]]="","",WORKDAY(Tabel1[[#This Row],[Date received lab]],Tabel1[[#This Row],[TAT Target]],Data!$E$2:$E$22))</f>
        <v>45681</v>
      </c>
      <c r="F98" s="1">
        <f>VLOOKUP(Tabel1[[#This Row],[Type of samples]],Data!$A$1:$B$8,2,FALSE)</f>
        <v>5</v>
      </c>
      <c r="G98" s="1"/>
      <c r="H98" s="1"/>
      <c r="I98" s="1"/>
      <c r="J98" s="3">
        <v>45685</v>
      </c>
      <c r="K98" s="4">
        <f ca="1">IF(Tabel1[[#This Row],[Finish date QC]]="","",(NETWORKDAYS(Tabel1[[#This Row],[Date received lab]],Tabel1[[#This Row],[Finish date QC]],Data!$E$1:$E$22))-1)</f>
        <v>7</v>
      </c>
      <c r="L98" s="1"/>
      <c r="M98" s="3"/>
      <c r="N98" s="1" t="s">
        <v>3957</v>
      </c>
      <c r="O98">
        <v>149</v>
      </c>
      <c r="R98">
        <f>_xlfn.ISOWEEKNUM(Tabel1[[#This Row],[Date received lab]])</f>
        <v>3</v>
      </c>
      <c r="S98">
        <f>_xlfn.ISOWEEKNUM(Tabel1[[#This Row],[Duedate]])</f>
        <v>4</v>
      </c>
      <c r="T98">
        <f>IF(Tabel1[[#This Row],[Finish date QC]]="","",_xlfn.ISOWEEKNUM(Tabel1[[#This Row],[Finish date QC]]))</f>
        <v>5</v>
      </c>
      <c r="U98">
        <f>IF(Tabel1[[#This Row],[Finish date QC]]="","",YEAR(Tabel1[[#This Row],[Finish date QC]]))</f>
        <v>2025</v>
      </c>
      <c r="V98" s="5">
        <f ca="1">IF(Tabel1[[#This Row],[Days]]="","",Tabel1[[#This Row],[Days]]-Tabel1[[#This Row],[TAT Target]])</f>
        <v>2</v>
      </c>
      <c r="W98">
        <f ca="1">IF(Tabel1[[#This Row],[Finish date QC]]="","",(NETWORKDAYS(Tabel1[[#This Row],[Date received lab]],Tabel1[[#This Row],[Finish date QC]],Data!$E$1:$E$22))-1)</f>
        <v>7</v>
      </c>
    </row>
    <row r="99" spans="1:23" hidden="1" x14ac:dyDescent="0.25">
      <c r="A99" s="46">
        <v>45674</v>
      </c>
      <c r="B99" s="39" t="s">
        <v>164</v>
      </c>
      <c r="C99" s="39" t="s">
        <v>3931</v>
      </c>
      <c r="D99" s="1" t="s">
        <v>53</v>
      </c>
      <c r="E99" s="3">
        <f>IF(Tabel1[[#This Row],[Date received lab]]="","",WORKDAY(Tabel1[[#This Row],[Date received lab]],Tabel1[[#This Row],[TAT Target]],Data!$E$2:$E$22))</f>
        <v>45681</v>
      </c>
      <c r="F99" s="1">
        <f>VLOOKUP(Tabel1[[#This Row],[Type of samples]],Data!$A$1:$B$8,2,FALSE)</f>
        <v>5</v>
      </c>
      <c r="G99" s="1"/>
      <c r="H99" s="1"/>
      <c r="I99" s="1"/>
      <c r="J99" s="3">
        <v>45678</v>
      </c>
      <c r="K99" s="4">
        <f ca="1">IF(Tabel1[[#This Row],[Finish date QC]]="","",(NETWORKDAYS(Tabel1[[#This Row],[Date received lab]],Tabel1[[#This Row],[Finish date QC]],Data!$E$1:$E$22))-1)</f>
        <v>2</v>
      </c>
      <c r="L99" s="1"/>
      <c r="M99" s="3"/>
      <c r="N99" s="1"/>
      <c r="O99">
        <v>153</v>
      </c>
      <c r="R99">
        <f>_xlfn.ISOWEEKNUM(Tabel1[[#This Row],[Date received lab]])</f>
        <v>3</v>
      </c>
      <c r="S99">
        <f>_xlfn.ISOWEEKNUM(Tabel1[[#This Row],[Duedate]])</f>
        <v>4</v>
      </c>
      <c r="T99">
        <f>IF(Tabel1[[#This Row],[Finish date QC]]="","",_xlfn.ISOWEEKNUM(Tabel1[[#This Row],[Finish date QC]]))</f>
        <v>4</v>
      </c>
      <c r="U99">
        <f>IF(Tabel1[[#This Row],[Finish date QC]]="","",YEAR(Tabel1[[#This Row],[Finish date QC]]))</f>
        <v>2025</v>
      </c>
      <c r="V99" s="5">
        <f ca="1">IF(Tabel1[[#This Row],[Days]]="","",Tabel1[[#This Row],[Days]]-Tabel1[[#This Row],[TAT Target]])</f>
        <v>-3</v>
      </c>
      <c r="W99">
        <f ca="1">IF(Tabel1[[#This Row],[Finish date QC]]="","",(NETWORKDAYS(Tabel1[[#This Row],[Date received lab]],Tabel1[[#This Row],[Finish date QC]],Data!$E$1:$E$22))-1)</f>
        <v>2</v>
      </c>
    </row>
    <row r="100" spans="1:23" hidden="1" x14ac:dyDescent="0.25">
      <c r="A100" s="46">
        <v>45674</v>
      </c>
      <c r="B100" s="39" t="s">
        <v>164</v>
      </c>
      <c r="C100" s="39" t="s">
        <v>3930</v>
      </c>
      <c r="D100" s="1" t="s">
        <v>53</v>
      </c>
      <c r="E100" s="3">
        <f>IF(Tabel1[[#This Row],[Date received lab]]="","",WORKDAY(Tabel1[[#This Row],[Date received lab]],Tabel1[[#This Row],[TAT Target]],Data!$E$2:$E$22))</f>
        <v>45681</v>
      </c>
      <c r="F100" s="1">
        <f>VLOOKUP(Tabel1[[#This Row],[Type of samples]],Data!$A$1:$B$8,2,FALSE)</f>
        <v>5</v>
      </c>
      <c r="G100" s="1"/>
      <c r="H100" s="1"/>
      <c r="I100" s="1"/>
      <c r="J100" s="3">
        <v>45678</v>
      </c>
      <c r="K100" s="4">
        <f ca="1">IF(Tabel1[[#This Row],[Finish date QC]]="","",(NETWORKDAYS(Tabel1[[#This Row],[Date received lab]],Tabel1[[#This Row],[Finish date QC]],Data!$E$1:$E$22))-1)</f>
        <v>2</v>
      </c>
      <c r="L100" s="1"/>
      <c r="M100" s="3"/>
      <c r="N100" s="1"/>
      <c r="O100">
        <v>152</v>
      </c>
      <c r="R100">
        <f>_xlfn.ISOWEEKNUM(Tabel1[[#This Row],[Date received lab]])</f>
        <v>3</v>
      </c>
      <c r="S100">
        <f>_xlfn.ISOWEEKNUM(Tabel1[[#This Row],[Duedate]])</f>
        <v>4</v>
      </c>
      <c r="T100">
        <f>IF(Tabel1[[#This Row],[Finish date QC]]="","",_xlfn.ISOWEEKNUM(Tabel1[[#This Row],[Finish date QC]]))</f>
        <v>4</v>
      </c>
      <c r="U100">
        <f>IF(Tabel1[[#This Row],[Finish date QC]]="","",YEAR(Tabel1[[#This Row],[Finish date QC]]))</f>
        <v>2025</v>
      </c>
      <c r="V100" s="5">
        <f ca="1">IF(Tabel1[[#This Row],[Days]]="","",Tabel1[[#This Row],[Days]]-Tabel1[[#This Row],[TAT Target]])</f>
        <v>-3</v>
      </c>
      <c r="W100">
        <f ca="1">IF(Tabel1[[#This Row],[Finish date QC]]="","",(NETWORKDAYS(Tabel1[[#This Row],[Date received lab]],Tabel1[[#This Row],[Finish date QC]],Data!$E$1:$E$22))-1)</f>
        <v>2</v>
      </c>
    </row>
    <row r="101" spans="1:23" hidden="1" x14ac:dyDescent="0.25">
      <c r="A101" s="46">
        <v>45674</v>
      </c>
      <c r="B101" s="39" t="s">
        <v>541</v>
      </c>
      <c r="C101" s="39" t="s">
        <v>3923</v>
      </c>
      <c r="D101" s="1" t="s">
        <v>53</v>
      </c>
      <c r="E101" s="3">
        <f>IF(Tabel1[[#This Row],[Date received lab]]="","",WORKDAY(Tabel1[[#This Row],[Date received lab]],Tabel1[[#This Row],[TAT Target]],Data!$E$2:$E$22))</f>
        <v>45681</v>
      </c>
      <c r="F101" s="1">
        <f>VLOOKUP(Tabel1[[#This Row],[Type of samples]],Data!$A$1:$B$8,2,FALSE)</f>
        <v>5</v>
      </c>
      <c r="G101" s="1"/>
      <c r="H101" s="1"/>
      <c r="I101" s="1"/>
      <c r="J101" s="3">
        <v>45677</v>
      </c>
      <c r="K101" s="4">
        <f ca="1">IF(Tabel1[[#This Row],[Finish date QC]]="","",(NETWORKDAYS(Tabel1[[#This Row],[Date received lab]],Tabel1[[#This Row],[Finish date QC]],Data!$E$1:$E$22))-1)</f>
        <v>1</v>
      </c>
      <c r="L101" s="1"/>
      <c r="M101" s="3"/>
      <c r="N101" s="1"/>
      <c r="O101">
        <v>144</v>
      </c>
      <c r="R101">
        <f>_xlfn.ISOWEEKNUM(Tabel1[[#This Row],[Date received lab]])</f>
        <v>3</v>
      </c>
      <c r="S101">
        <f>_xlfn.ISOWEEKNUM(Tabel1[[#This Row],[Duedate]])</f>
        <v>4</v>
      </c>
      <c r="T101">
        <f>IF(Tabel1[[#This Row],[Finish date QC]]="","",_xlfn.ISOWEEKNUM(Tabel1[[#This Row],[Finish date QC]]))</f>
        <v>4</v>
      </c>
      <c r="U101">
        <f>IF(Tabel1[[#This Row],[Finish date QC]]="","",YEAR(Tabel1[[#This Row],[Finish date QC]]))</f>
        <v>2025</v>
      </c>
      <c r="V101" s="5">
        <f ca="1">IF(Tabel1[[#This Row],[Days]]="","",Tabel1[[#This Row],[Days]]-Tabel1[[#This Row],[TAT Target]])</f>
        <v>-4</v>
      </c>
      <c r="W101">
        <f ca="1">IF(Tabel1[[#This Row],[Finish date QC]]="","",(NETWORKDAYS(Tabel1[[#This Row],[Date received lab]],Tabel1[[#This Row],[Finish date QC]],Data!$E$1:$E$22))-1)</f>
        <v>1</v>
      </c>
    </row>
    <row r="102" spans="1:23" hidden="1" x14ac:dyDescent="0.25">
      <c r="A102" s="46">
        <v>45663</v>
      </c>
      <c r="B102" s="1" t="s">
        <v>26</v>
      </c>
      <c r="C102" s="7">
        <v>263429</v>
      </c>
      <c r="D102" s="1" t="s">
        <v>41</v>
      </c>
      <c r="E102" s="3">
        <f>IF(Tabel1[[#This Row],[Date received lab]]="","",WORKDAY(Tabel1[[#This Row],[Date received lab]],Tabel1[[#This Row],[TAT Target]],Data!$E$2:$E$22))</f>
        <v>45684</v>
      </c>
      <c r="F102" s="1">
        <f>VLOOKUP(Tabel1[[#This Row],[Type of samples]],Data!$A$1:$B$8,2,FALSE)</f>
        <v>15</v>
      </c>
      <c r="G102" s="1"/>
      <c r="H102" s="1"/>
      <c r="I102" s="1"/>
      <c r="J102" s="3">
        <v>45678</v>
      </c>
      <c r="K102" s="4">
        <f ca="1">IF(Tabel1[[#This Row],[Finish date QC]]="","",(NETWORKDAYS(Tabel1[[#This Row],[Date received lab]],Tabel1[[#This Row],[Finish date QC]],Data!$E$1:$E$22))-1)</f>
        <v>11</v>
      </c>
      <c r="L102" s="1"/>
      <c r="M102" s="3"/>
      <c r="N102" s="1"/>
      <c r="O102">
        <v>7</v>
      </c>
      <c r="R102">
        <f>_xlfn.ISOWEEKNUM(Tabel1[[#This Row],[Date received lab]])</f>
        <v>2</v>
      </c>
      <c r="S102">
        <f>_xlfn.ISOWEEKNUM(Tabel1[[#This Row],[Duedate]])</f>
        <v>5</v>
      </c>
      <c r="T102">
        <f>IF(Tabel1[[#This Row],[Finish date QC]]="","",_xlfn.ISOWEEKNUM(Tabel1[[#This Row],[Finish date QC]]))</f>
        <v>4</v>
      </c>
      <c r="U102">
        <f>IF(Tabel1[[#This Row],[Finish date QC]]="","",YEAR(Tabel1[[#This Row],[Finish date QC]]))</f>
        <v>2025</v>
      </c>
      <c r="V102" s="5">
        <f ca="1">IF(Tabel1[[#This Row],[Days]]="","",Tabel1[[#This Row],[Days]]-Tabel1[[#This Row],[TAT Target]])</f>
        <v>-4</v>
      </c>
      <c r="W102">
        <f ca="1">IF(Tabel1[[#This Row],[Finish date QC]]="","",(NETWORKDAYS(Tabel1[[#This Row],[Date received lab]],Tabel1[[#This Row],[Finish date QC]],Data!$E$1:$E$22))-1)</f>
        <v>11</v>
      </c>
    </row>
    <row r="103" spans="1:23" hidden="1" x14ac:dyDescent="0.25">
      <c r="A103" s="46">
        <v>45663</v>
      </c>
      <c r="B103" s="1" t="s">
        <v>26</v>
      </c>
      <c r="C103" s="7">
        <v>263471</v>
      </c>
      <c r="D103" s="1" t="s">
        <v>41</v>
      </c>
      <c r="E103" s="3">
        <f>IF(Tabel1[[#This Row],[Date received lab]]="","",WORKDAY(Tabel1[[#This Row],[Date received lab]],Tabel1[[#This Row],[TAT Target]],Data!$E$2:$E$22))</f>
        <v>45684</v>
      </c>
      <c r="F103" s="1">
        <f>VLOOKUP(Tabel1[[#This Row],[Type of samples]],Data!$A$1:$B$8,2,FALSE)</f>
        <v>15</v>
      </c>
      <c r="G103" s="1"/>
      <c r="H103" s="1"/>
      <c r="I103" s="1"/>
      <c r="J103" s="3">
        <v>45678</v>
      </c>
      <c r="K103" s="4">
        <f ca="1">IF(Tabel1[[#This Row],[Finish date QC]]="","",(NETWORKDAYS(Tabel1[[#This Row],[Date received lab]],Tabel1[[#This Row],[Finish date QC]],Data!$E$1:$E$22))-1)</f>
        <v>11</v>
      </c>
      <c r="L103" s="1"/>
      <c r="M103" s="3"/>
      <c r="N103" s="1"/>
      <c r="O103">
        <v>8</v>
      </c>
      <c r="R103">
        <f>_xlfn.ISOWEEKNUM(Tabel1[[#This Row],[Date received lab]])</f>
        <v>2</v>
      </c>
      <c r="S103">
        <f>_xlfn.ISOWEEKNUM(Tabel1[[#This Row],[Duedate]])</f>
        <v>5</v>
      </c>
      <c r="T103">
        <f>IF(Tabel1[[#This Row],[Finish date QC]]="","",_xlfn.ISOWEEKNUM(Tabel1[[#This Row],[Finish date QC]]))</f>
        <v>4</v>
      </c>
      <c r="U103">
        <f>IF(Tabel1[[#This Row],[Finish date QC]]="","",YEAR(Tabel1[[#This Row],[Finish date QC]]))</f>
        <v>2025</v>
      </c>
      <c r="V103" s="5">
        <f ca="1">IF(Tabel1[[#This Row],[Days]]="","",Tabel1[[#This Row],[Days]]-Tabel1[[#This Row],[TAT Target]])</f>
        <v>-4</v>
      </c>
      <c r="W103">
        <f ca="1">IF(Tabel1[[#This Row],[Finish date QC]]="","",(NETWORKDAYS(Tabel1[[#This Row],[Date received lab]],Tabel1[[#This Row],[Finish date QC]],Data!$E$1:$E$22))-1)</f>
        <v>11</v>
      </c>
    </row>
    <row r="104" spans="1:23" hidden="1" x14ac:dyDescent="0.25">
      <c r="A104" s="46">
        <v>45670</v>
      </c>
      <c r="B104" s="39" t="s">
        <v>366</v>
      </c>
      <c r="C104" s="39">
        <v>458874</v>
      </c>
      <c r="D104" s="1" t="s">
        <v>42</v>
      </c>
      <c r="E104" s="3">
        <f>IF(Tabel1[[#This Row],[Date received lab]]="","",WORKDAY(Tabel1[[#This Row],[Date received lab]],Tabel1[[#This Row],[TAT Target]],Data!$E$2:$E$22))</f>
        <v>45684</v>
      </c>
      <c r="F104" s="1">
        <f>VLOOKUP(Tabel1[[#This Row],[Type of samples]],Data!$A$1:$B$8,2,FALSE)</f>
        <v>10</v>
      </c>
      <c r="G104" s="1"/>
      <c r="H104" s="1"/>
      <c r="I104" s="1"/>
      <c r="J104" s="3">
        <v>45684</v>
      </c>
      <c r="K104" s="4">
        <f ca="1">IF(Tabel1[[#This Row],[Finish date QC]]="","",(NETWORKDAYS(Tabel1[[#This Row],[Date received lab]],Tabel1[[#This Row],[Finish date QC]],Data!$E$1:$E$22))-1)</f>
        <v>10</v>
      </c>
      <c r="L104" s="1"/>
      <c r="M104" s="3"/>
      <c r="N104" s="1"/>
      <c r="O104">
        <v>53</v>
      </c>
      <c r="R104">
        <f>_xlfn.ISOWEEKNUM(Tabel1[[#This Row],[Date received lab]])</f>
        <v>3</v>
      </c>
      <c r="S104">
        <f>_xlfn.ISOWEEKNUM(Tabel1[[#This Row],[Duedate]])</f>
        <v>5</v>
      </c>
      <c r="T104">
        <f>IF(Tabel1[[#This Row],[Finish date QC]]="","",_xlfn.ISOWEEKNUM(Tabel1[[#This Row],[Finish date QC]]))</f>
        <v>5</v>
      </c>
      <c r="U104">
        <f>IF(Tabel1[[#This Row],[Finish date QC]]="","",YEAR(Tabel1[[#This Row],[Finish date QC]]))</f>
        <v>2025</v>
      </c>
      <c r="V104" s="5">
        <f ca="1">IF(Tabel1[[#This Row],[Days]]="","",Tabel1[[#This Row],[Days]]-Tabel1[[#This Row],[TAT Target]])</f>
        <v>0</v>
      </c>
      <c r="W104">
        <f ca="1">IF(Tabel1[[#This Row],[Finish date QC]]="","",(NETWORKDAYS(Tabel1[[#This Row],[Date received lab]],Tabel1[[#This Row],[Finish date QC]],Data!$E$1:$E$22))-1)</f>
        <v>10</v>
      </c>
    </row>
    <row r="105" spans="1:23" hidden="1" x14ac:dyDescent="0.25">
      <c r="A105" s="46">
        <v>45670</v>
      </c>
      <c r="B105" s="39" t="s">
        <v>366</v>
      </c>
      <c r="C105" s="39">
        <v>458983</v>
      </c>
      <c r="D105" s="1" t="s">
        <v>42</v>
      </c>
      <c r="E105" s="3">
        <f>IF(Tabel1[[#This Row],[Date received lab]]="","",WORKDAY(Tabel1[[#This Row],[Date received lab]],Tabel1[[#This Row],[TAT Target]],Data!$E$2:$E$22))</f>
        <v>45684</v>
      </c>
      <c r="F105" s="1">
        <f>VLOOKUP(Tabel1[[#This Row],[Type of samples]],Data!$A$1:$B$8,2,FALSE)</f>
        <v>10</v>
      </c>
      <c r="G105" s="1"/>
      <c r="H105" s="1"/>
      <c r="I105" s="1"/>
      <c r="J105" s="3">
        <v>45684</v>
      </c>
      <c r="K105" s="4">
        <f ca="1">IF(Tabel1[[#This Row],[Finish date QC]]="","",(NETWORKDAYS(Tabel1[[#This Row],[Date received lab]],Tabel1[[#This Row],[Finish date QC]],Data!$E$1:$E$22))-1)</f>
        <v>10</v>
      </c>
      <c r="L105" s="1"/>
      <c r="M105" s="3"/>
      <c r="N105" s="1"/>
      <c r="O105">
        <v>90</v>
      </c>
      <c r="R105">
        <f>_xlfn.ISOWEEKNUM(Tabel1[[#This Row],[Date received lab]])</f>
        <v>3</v>
      </c>
      <c r="S105">
        <f>_xlfn.ISOWEEKNUM(Tabel1[[#This Row],[Duedate]])</f>
        <v>5</v>
      </c>
      <c r="T105">
        <f>IF(Tabel1[[#This Row],[Finish date QC]]="","",_xlfn.ISOWEEKNUM(Tabel1[[#This Row],[Finish date QC]]))</f>
        <v>5</v>
      </c>
      <c r="U105">
        <f>IF(Tabel1[[#This Row],[Finish date QC]]="","",YEAR(Tabel1[[#This Row],[Finish date QC]]))</f>
        <v>2025</v>
      </c>
      <c r="V105" s="5">
        <f ca="1">IF(Tabel1[[#This Row],[Days]]="","",Tabel1[[#This Row],[Days]]-Tabel1[[#This Row],[TAT Target]])</f>
        <v>0</v>
      </c>
      <c r="W105">
        <f ca="1">IF(Tabel1[[#This Row],[Finish date QC]]="","",(NETWORKDAYS(Tabel1[[#This Row],[Date received lab]],Tabel1[[#This Row],[Finish date QC]],Data!$E$1:$E$22))-1)</f>
        <v>10</v>
      </c>
    </row>
    <row r="106" spans="1:23" hidden="1" x14ac:dyDescent="0.25">
      <c r="A106" s="46">
        <v>45670</v>
      </c>
      <c r="B106" s="39" t="s">
        <v>149</v>
      </c>
      <c r="C106" s="39">
        <v>458989</v>
      </c>
      <c r="D106" s="1" t="s">
        <v>42</v>
      </c>
      <c r="E106" s="3">
        <f>IF(Tabel1[[#This Row],[Date received lab]]="","",WORKDAY(Tabel1[[#This Row],[Date received lab]],Tabel1[[#This Row],[TAT Target]],Data!$E$2:$E$22))</f>
        <v>45684</v>
      </c>
      <c r="F106" s="1">
        <f>VLOOKUP(Tabel1[[#This Row],[Type of samples]],Data!$A$1:$B$8,2,FALSE)</f>
        <v>10</v>
      </c>
      <c r="G106" s="1"/>
      <c r="H106" s="1"/>
      <c r="I106" s="1"/>
      <c r="J106" s="3">
        <v>45684</v>
      </c>
      <c r="K106" s="4">
        <f ca="1">IF(Tabel1[[#This Row],[Finish date QC]]="","",(NETWORKDAYS(Tabel1[[#This Row],[Date received lab]],Tabel1[[#This Row],[Finish date QC]],Data!$E$1:$E$22))-1)</f>
        <v>10</v>
      </c>
      <c r="L106" s="1"/>
      <c r="M106" s="3"/>
      <c r="N106" s="1"/>
      <c r="O106">
        <v>91</v>
      </c>
      <c r="R106">
        <f>_xlfn.ISOWEEKNUM(Tabel1[[#This Row],[Date received lab]])</f>
        <v>3</v>
      </c>
      <c r="S106">
        <f>_xlfn.ISOWEEKNUM(Tabel1[[#This Row],[Duedate]])</f>
        <v>5</v>
      </c>
      <c r="T106">
        <f>IF(Tabel1[[#This Row],[Finish date QC]]="","",_xlfn.ISOWEEKNUM(Tabel1[[#This Row],[Finish date QC]]))</f>
        <v>5</v>
      </c>
      <c r="U106">
        <f>IF(Tabel1[[#This Row],[Finish date QC]]="","",YEAR(Tabel1[[#This Row],[Finish date QC]]))</f>
        <v>2025</v>
      </c>
      <c r="V106" s="5">
        <f ca="1">IF(Tabel1[[#This Row],[Days]]="","",Tabel1[[#This Row],[Days]]-Tabel1[[#This Row],[TAT Target]])</f>
        <v>0</v>
      </c>
      <c r="W106">
        <f ca="1">IF(Tabel1[[#This Row],[Finish date QC]]="","",(NETWORKDAYS(Tabel1[[#This Row],[Date received lab]],Tabel1[[#This Row],[Finish date QC]],Data!$E$1:$E$22))-1)</f>
        <v>10</v>
      </c>
    </row>
    <row r="107" spans="1:23" hidden="1" x14ac:dyDescent="0.25">
      <c r="A107" s="46">
        <v>45670</v>
      </c>
      <c r="B107" s="39" t="s">
        <v>601</v>
      </c>
      <c r="C107" s="39">
        <v>458993</v>
      </c>
      <c r="D107" s="1" t="s">
        <v>42</v>
      </c>
      <c r="E107" s="3">
        <f>IF(Tabel1[[#This Row],[Date received lab]]="","",WORKDAY(Tabel1[[#This Row],[Date received lab]],Tabel1[[#This Row],[TAT Target]],Data!$E$2:$E$22))</f>
        <v>45684</v>
      </c>
      <c r="F107" s="1">
        <f>VLOOKUP(Tabel1[[#This Row],[Type of samples]],Data!$A$1:$B$8,2,FALSE)</f>
        <v>10</v>
      </c>
      <c r="G107" s="1"/>
      <c r="H107" s="1"/>
      <c r="I107" s="1"/>
      <c r="J107" s="3">
        <v>45713</v>
      </c>
      <c r="K107" s="4">
        <f ca="1">IF(Tabel1[[#This Row],[Finish date QC]]="","",(NETWORKDAYS(Tabel1[[#This Row],[Date received lab]],Tabel1[[#This Row],[Finish date QC]],Data!$E$1:$E$22))-1)</f>
        <v>31</v>
      </c>
      <c r="L107" s="1"/>
      <c r="M107" s="3"/>
      <c r="N107" s="1" t="s">
        <v>3932</v>
      </c>
      <c r="O107">
        <v>92</v>
      </c>
      <c r="R107">
        <f>_xlfn.ISOWEEKNUM(Tabel1[[#This Row],[Date received lab]])</f>
        <v>3</v>
      </c>
      <c r="S107">
        <f>_xlfn.ISOWEEKNUM(Tabel1[[#This Row],[Duedate]])</f>
        <v>5</v>
      </c>
      <c r="T107">
        <f>IF(Tabel1[[#This Row],[Finish date QC]]="","",_xlfn.ISOWEEKNUM(Tabel1[[#This Row],[Finish date QC]]))</f>
        <v>9</v>
      </c>
      <c r="U107">
        <f>IF(Tabel1[[#This Row],[Finish date QC]]="","",YEAR(Tabel1[[#This Row],[Finish date QC]]))</f>
        <v>2025</v>
      </c>
      <c r="V107" s="5">
        <f ca="1">IF(Tabel1[[#This Row],[Days]]="","",Tabel1[[#This Row],[Days]]-Tabel1[[#This Row],[TAT Target]])</f>
        <v>21</v>
      </c>
      <c r="W107">
        <f ca="1">IF(Tabel1[[#This Row],[Finish date QC]]="","",(NETWORKDAYS(Tabel1[[#This Row],[Date received lab]],Tabel1[[#This Row],[Finish date QC]],Data!$E$1:$E$22))-1)</f>
        <v>31</v>
      </c>
    </row>
    <row r="108" spans="1:23" hidden="1" x14ac:dyDescent="0.25">
      <c r="A108" s="46">
        <v>45670</v>
      </c>
      <c r="B108" s="39" t="s">
        <v>1080</v>
      </c>
      <c r="C108" s="39" t="s">
        <v>3897</v>
      </c>
      <c r="D108" s="1" t="s">
        <v>55</v>
      </c>
      <c r="E108" s="3">
        <f>IF(Tabel1[[#This Row],[Date received lab]]="","",WORKDAY(Tabel1[[#This Row],[Date received lab]],Tabel1[[#This Row],[TAT Target]],Data!$E$2:$E$22))</f>
        <v>45684</v>
      </c>
      <c r="F108" s="1">
        <f>VLOOKUP(Tabel1[[#This Row],[Type of samples]],Data!$A$1:$B$8,2,FALSE)</f>
        <v>10</v>
      </c>
      <c r="G108" s="1"/>
      <c r="H108" s="1"/>
      <c r="I108" s="1"/>
      <c r="J108" s="3">
        <v>45726</v>
      </c>
      <c r="K108" s="4">
        <f ca="1">IF(Tabel1[[#This Row],[Finish date QC]]="","",(NETWORKDAYS(Tabel1[[#This Row],[Date received lab]],Tabel1[[#This Row],[Finish date QC]],Data!$E$1:$E$22))-1)</f>
        <v>40</v>
      </c>
      <c r="L108" s="1"/>
      <c r="M108" s="3"/>
      <c r="N108" s="1" t="s">
        <v>4021</v>
      </c>
      <c r="O108">
        <v>96</v>
      </c>
      <c r="R108">
        <f>_xlfn.ISOWEEKNUM(Tabel1[[#This Row],[Date received lab]])</f>
        <v>3</v>
      </c>
      <c r="S108">
        <f>_xlfn.ISOWEEKNUM(Tabel1[[#This Row],[Duedate]])</f>
        <v>5</v>
      </c>
      <c r="T108">
        <f>IF(Tabel1[[#This Row],[Finish date QC]]="","",_xlfn.ISOWEEKNUM(Tabel1[[#This Row],[Finish date QC]]))</f>
        <v>11</v>
      </c>
      <c r="U108">
        <f>IF(Tabel1[[#This Row],[Finish date QC]]="","",YEAR(Tabel1[[#This Row],[Finish date QC]]))</f>
        <v>2025</v>
      </c>
      <c r="V108" s="5">
        <f ca="1">IF(Tabel1[[#This Row],[Days]]="","",Tabel1[[#This Row],[Days]]-Tabel1[[#This Row],[TAT Target]])</f>
        <v>30</v>
      </c>
      <c r="W108">
        <f ca="1">IF(Tabel1[[#This Row],[Finish date QC]]="","",(NETWORKDAYS(Tabel1[[#This Row],[Date received lab]],Tabel1[[#This Row],[Finish date QC]],Data!$E$1:$E$22))-1)</f>
        <v>40</v>
      </c>
    </row>
    <row r="109" spans="1:23" hidden="1" x14ac:dyDescent="0.25">
      <c r="A109" s="46">
        <v>45670</v>
      </c>
      <c r="B109" s="39" t="s">
        <v>515</v>
      </c>
      <c r="C109" s="39" t="s">
        <v>3902</v>
      </c>
      <c r="D109" s="1" t="s">
        <v>55</v>
      </c>
      <c r="E109" s="3">
        <f>IF(Tabel1[[#This Row],[Date received lab]]="","",WORKDAY(Tabel1[[#This Row],[Date received lab]],Tabel1[[#This Row],[TAT Target]],Data!$E$2:$E$22))</f>
        <v>45684</v>
      </c>
      <c r="F109" s="1">
        <f>VLOOKUP(Tabel1[[#This Row],[Type of samples]],Data!$A$1:$B$8,2,FALSE)</f>
        <v>10</v>
      </c>
      <c r="G109" s="1"/>
      <c r="H109" s="1"/>
      <c r="I109" s="1"/>
      <c r="J109" s="3">
        <v>45686</v>
      </c>
      <c r="K109" s="4">
        <f ca="1">IF(Tabel1[[#This Row],[Finish date QC]]="","",(NETWORKDAYS(Tabel1[[#This Row],[Date received lab]],Tabel1[[#This Row],[Finish date QC]],Data!$E$1:$E$22))-1)</f>
        <v>12</v>
      </c>
      <c r="L109" s="1"/>
      <c r="M109" s="3"/>
      <c r="N109" s="1"/>
      <c r="O109">
        <v>97</v>
      </c>
      <c r="R109">
        <f>_xlfn.ISOWEEKNUM(Tabel1[[#This Row],[Date received lab]])</f>
        <v>3</v>
      </c>
      <c r="S109">
        <f>_xlfn.ISOWEEKNUM(Tabel1[[#This Row],[Duedate]])</f>
        <v>5</v>
      </c>
      <c r="T109">
        <f>IF(Tabel1[[#This Row],[Finish date QC]]="","",_xlfn.ISOWEEKNUM(Tabel1[[#This Row],[Finish date QC]]))</f>
        <v>5</v>
      </c>
      <c r="U109">
        <f>IF(Tabel1[[#This Row],[Finish date QC]]="","",YEAR(Tabel1[[#This Row],[Finish date QC]]))</f>
        <v>2025</v>
      </c>
      <c r="V109" s="5">
        <f ca="1">IF(Tabel1[[#This Row],[Days]]="","",Tabel1[[#This Row],[Days]]-Tabel1[[#This Row],[TAT Target]])</f>
        <v>2</v>
      </c>
      <c r="W109">
        <f ca="1">IF(Tabel1[[#This Row],[Finish date QC]]="","",(NETWORKDAYS(Tabel1[[#This Row],[Date received lab]],Tabel1[[#This Row],[Finish date QC]],Data!$E$1:$E$22))-1)</f>
        <v>12</v>
      </c>
    </row>
    <row r="110" spans="1:23" hidden="1" x14ac:dyDescent="0.25">
      <c r="A110" s="46">
        <v>45670</v>
      </c>
      <c r="B110" s="39" t="s">
        <v>515</v>
      </c>
      <c r="C110" s="39" t="s">
        <v>3901</v>
      </c>
      <c r="D110" s="1" t="s">
        <v>55</v>
      </c>
      <c r="E110" s="3">
        <f>IF(Tabel1[[#This Row],[Date received lab]]="","",WORKDAY(Tabel1[[#This Row],[Date received lab]],Tabel1[[#This Row],[TAT Target]],Data!$E$2:$E$22))</f>
        <v>45684</v>
      </c>
      <c r="F110" s="1">
        <f>VLOOKUP(Tabel1[[#This Row],[Type of samples]],Data!$A$1:$B$8,2,FALSE)</f>
        <v>10</v>
      </c>
      <c r="G110" s="1"/>
      <c r="H110" s="1"/>
      <c r="I110" s="1"/>
      <c r="J110" s="3">
        <v>45686</v>
      </c>
      <c r="K110" s="4">
        <f ca="1">IF(Tabel1[[#This Row],[Finish date QC]]="","",(NETWORKDAYS(Tabel1[[#This Row],[Date received lab]],Tabel1[[#This Row],[Finish date QC]],Data!$E$1:$E$22))-1)</f>
        <v>12</v>
      </c>
      <c r="L110" s="1"/>
      <c r="M110" s="3"/>
      <c r="N110" s="1"/>
      <c r="O110">
        <v>98</v>
      </c>
      <c r="R110">
        <f>_xlfn.ISOWEEKNUM(Tabel1[[#This Row],[Date received lab]])</f>
        <v>3</v>
      </c>
      <c r="S110">
        <f>_xlfn.ISOWEEKNUM(Tabel1[[#This Row],[Duedate]])</f>
        <v>5</v>
      </c>
      <c r="T110">
        <f>IF(Tabel1[[#This Row],[Finish date QC]]="","",_xlfn.ISOWEEKNUM(Tabel1[[#This Row],[Finish date QC]]))</f>
        <v>5</v>
      </c>
      <c r="U110">
        <f>IF(Tabel1[[#This Row],[Finish date QC]]="","",YEAR(Tabel1[[#This Row],[Finish date QC]]))</f>
        <v>2025</v>
      </c>
      <c r="V110" s="5">
        <f ca="1">IF(Tabel1[[#This Row],[Days]]="","",Tabel1[[#This Row],[Days]]-Tabel1[[#This Row],[TAT Target]])</f>
        <v>2</v>
      </c>
      <c r="W110">
        <f ca="1">IF(Tabel1[[#This Row],[Finish date QC]]="","",(NETWORKDAYS(Tabel1[[#This Row],[Date received lab]],Tabel1[[#This Row],[Finish date QC]],Data!$E$1:$E$22))-1)</f>
        <v>12</v>
      </c>
    </row>
    <row r="111" spans="1:23" hidden="1" x14ac:dyDescent="0.25">
      <c r="A111" s="46">
        <v>45677</v>
      </c>
      <c r="B111" s="39" t="s">
        <v>3839</v>
      </c>
      <c r="C111" s="39">
        <v>200125</v>
      </c>
      <c r="D111" s="1" t="s">
        <v>53</v>
      </c>
      <c r="E111" s="3">
        <f>IF(Tabel1[[#This Row],[Date received lab]]="","",WORKDAY(Tabel1[[#This Row],[Date received lab]],Tabel1[[#This Row],[TAT Target]],Data!$E$2:$E$22))</f>
        <v>45684</v>
      </c>
      <c r="F111" s="1">
        <f>VLOOKUP(Tabel1[[#This Row],[Type of samples]],Data!$A$1:$B$8,2,FALSE)</f>
        <v>5</v>
      </c>
      <c r="G111" s="1"/>
      <c r="H111" s="1"/>
      <c r="I111" s="1"/>
      <c r="J111" s="3">
        <v>45678</v>
      </c>
      <c r="K111" s="4">
        <f ca="1">IF(Tabel1[[#This Row],[Finish date QC]]="","",(NETWORKDAYS(Tabel1[[#This Row],[Date received lab]],Tabel1[[#This Row],[Finish date QC]],Data!$E$1:$E$22))-1)</f>
        <v>1</v>
      </c>
      <c r="L111" s="1"/>
      <c r="M111" s="3"/>
      <c r="N111" s="1"/>
      <c r="O111">
        <v>158</v>
      </c>
      <c r="R111">
        <f>_xlfn.ISOWEEKNUM(Tabel1[[#This Row],[Date received lab]])</f>
        <v>4</v>
      </c>
      <c r="S111">
        <f>_xlfn.ISOWEEKNUM(Tabel1[[#This Row],[Duedate]])</f>
        <v>5</v>
      </c>
      <c r="T111">
        <f>IF(Tabel1[[#This Row],[Finish date QC]]="","",_xlfn.ISOWEEKNUM(Tabel1[[#This Row],[Finish date QC]]))</f>
        <v>4</v>
      </c>
      <c r="U111">
        <f>IF(Tabel1[[#This Row],[Finish date QC]]="","",YEAR(Tabel1[[#This Row],[Finish date QC]]))</f>
        <v>2025</v>
      </c>
      <c r="V111" s="5">
        <f ca="1">IF(Tabel1[[#This Row],[Days]]="","",Tabel1[[#This Row],[Days]]-Tabel1[[#This Row],[TAT Target]])</f>
        <v>-4</v>
      </c>
      <c r="W111">
        <f ca="1">IF(Tabel1[[#This Row],[Finish date QC]]="","",(NETWORKDAYS(Tabel1[[#This Row],[Date received lab]],Tabel1[[#This Row],[Finish date QC]],Data!$E$1:$E$22))-1)</f>
        <v>1</v>
      </c>
    </row>
    <row r="112" spans="1:23" hidden="1" x14ac:dyDescent="0.25">
      <c r="A112" s="47">
        <v>45677</v>
      </c>
      <c r="B112" s="39" t="s">
        <v>235</v>
      </c>
      <c r="C112" s="39" t="s">
        <v>3935</v>
      </c>
      <c r="D112" s="1" t="s">
        <v>53</v>
      </c>
      <c r="E112" s="3">
        <f>IF(Tabel1[[#This Row],[Date received lab]]="","",WORKDAY(Tabel1[[#This Row],[Date received lab]],Tabel1[[#This Row],[TAT Target]],Data!$E$2:$E$22))</f>
        <v>45684</v>
      </c>
      <c r="F112" s="1">
        <f>VLOOKUP(Tabel1[[#This Row],[Type of samples]],Data!$A$1:$B$8,2,FALSE)</f>
        <v>5</v>
      </c>
      <c r="G112" s="1"/>
      <c r="H112" s="1"/>
      <c r="I112" s="1"/>
      <c r="J112" s="3">
        <v>45680</v>
      </c>
      <c r="K112" s="4">
        <f ca="1">IF(Tabel1[[#This Row],[Finish date QC]]="","",(NETWORKDAYS(Tabel1[[#This Row],[Date received lab]],Tabel1[[#This Row],[Finish date QC]],Data!$E$1:$E$22))-1)</f>
        <v>3</v>
      </c>
      <c r="L112" s="4" t="s">
        <v>2938</v>
      </c>
      <c r="M112" s="3">
        <v>45680</v>
      </c>
      <c r="N112" s="1"/>
      <c r="O112">
        <v>163</v>
      </c>
      <c r="R112">
        <f>_xlfn.ISOWEEKNUM(Tabel1[[#This Row],[Date received lab]])</f>
        <v>4</v>
      </c>
      <c r="S112">
        <f>_xlfn.ISOWEEKNUM(Tabel1[[#This Row],[Duedate]])</f>
        <v>5</v>
      </c>
      <c r="T112">
        <f>IF(Tabel1[[#This Row],[Finish date QC]]="","",_xlfn.ISOWEEKNUM(Tabel1[[#This Row],[Finish date QC]]))</f>
        <v>4</v>
      </c>
      <c r="U112">
        <f>IF(Tabel1[[#This Row],[Finish date QC]]="","",YEAR(Tabel1[[#This Row],[Finish date QC]]))</f>
        <v>2025</v>
      </c>
      <c r="V112" s="5">
        <f ca="1">IF(Tabel1[[#This Row],[Days]]="","",Tabel1[[#This Row],[Days]]-Tabel1[[#This Row],[TAT Target]])</f>
        <v>-2</v>
      </c>
      <c r="W112">
        <f ca="1">IF(Tabel1[[#This Row],[Finish date QC]]="","",(NETWORKDAYS(Tabel1[[#This Row],[Date received lab]],Tabel1[[#This Row],[Finish date QC]],Data!$E$1:$E$22))-1)</f>
        <v>3</v>
      </c>
    </row>
    <row r="113" spans="1:23" hidden="1" x14ac:dyDescent="0.25">
      <c r="A113" s="47">
        <v>45677</v>
      </c>
      <c r="B113" s="39" t="s">
        <v>213</v>
      </c>
      <c r="C113" s="39" t="s">
        <v>3936</v>
      </c>
      <c r="D113" s="1" t="s">
        <v>53</v>
      </c>
      <c r="E113" s="3">
        <f>IF(Tabel1[[#This Row],[Date received lab]]="","",WORKDAY(Tabel1[[#This Row],[Date received lab]],Tabel1[[#This Row],[TAT Target]],Data!$E$2:$E$22))</f>
        <v>45684</v>
      </c>
      <c r="F113" s="1">
        <f>VLOOKUP(Tabel1[[#This Row],[Type of samples]],Data!$A$1:$B$8,2,FALSE)</f>
        <v>5</v>
      </c>
      <c r="G113" s="1"/>
      <c r="H113" s="1"/>
      <c r="I113" s="1"/>
      <c r="J113" s="3">
        <v>45681</v>
      </c>
      <c r="K113" s="4">
        <f ca="1">IF(Tabel1[[#This Row],[Finish date QC]]="","",(NETWORKDAYS(Tabel1[[#This Row],[Date received lab]],Tabel1[[#This Row],[Finish date QC]],Data!$E$1:$E$22))-1)</f>
        <v>4</v>
      </c>
      <c r="L113" s="1"/>
      <c r="M113" s="3"/>
      <c r="N113" s="1"/>
      <c r="O113">
        <v>164</v>
      </c>
      <c r="R113">
        <f>_xlfn.ISOWEEKNUM(Tabel1[[#This Row],[Date received lab]])</f>
        <v>4</v>
      </c>
      <c r="S113">
        <f>_xlfn.ISOWEEKNUM(Tabel1[[#This Row],[Duedate]])</f>
        <v>5</v>
      </c>
      <c r="T113">
        <f>IF(Tabel1[[#This Row],[Finish date QC]]="","",_xlfn.ISOWEEKNUM(Tabel1[[#This Row],[Finish date QC]]))</f>
        <v>4</v>
      </c>
      <c r="U113">
        <f>IF(Tabel1[[#This Row],[Finish date QC]]="","",YEAR(Tabel1[[#This Row],[Finish date QC]]))</f>
        <v>2025</v>
      </c>
      <c r="V113" s="5">
        <f ca="1">IF(Tabel1[[#This Row],[Days]]="","",Tabel1[[#This Row],[Days]]-Tabel1[[#This Row],[TAT Target]])</f>
        <v>-1</v>
      </c>
      <c r="W113">
        <f ca="1">IF(Tabel1[[#This Row],[Finish date QC]]="","",(NETWORKDAYS(Tabel1[[#This Row],[Date received lab]],Tabel1[[#This Row],[Finish date QC]],Data!$E$1:$E$22))-1)</f>
        <v>4</v>
      </c>
    </row>
    <row r="114" spans="1:23" hidden="1" x14ac:dyDescent="0.25">
      <c r="A114" s="47">
        <v>45677</v>
      </c>
      <c r="B114" s="39" t="s">
        <v>125</v>
      </c>
      <c r="C114" s="39" t="s">
        <v>3934</v>
      </c>
      <c r="D114" s="1" t="s">
        <v>53</v>
      </c>
      <c r="E114" s="3">
        <f>IF(Tabel1[[#This Row],[Date received lab]]="","",WORKDAY(Tabel1[[#This Row],[Date received lab]],Tabel1[[#This Row],[TAT Target]],Data!$E$2:$E$22))</f>
        <v>45684</v>
      </c>
      <c r="F114" s="1">
        <f>VLOOKUP(Tabel1[[#This Row],[Type of samples]],Data!$A$1:$B$8,2,FALSE)</f>
        <v>5</v>
      </c>
      <c r="G114" s="1"/>
      <c r="H114" s="1"/>
      <c r="I114" s="1"/>
      <c r="J114" s="3">
        <v>45686</v>
      </c>
      <c r="K114" s="4">
        <f ca="1">IF(Tabel1[[#This Row],[Finish date QC]]="","",(NETWORKDAYS(Tabel1[[#This Row],[Date received lab]],Tabel1[[#This Row],[Finish date QC]],Data!$E$1:$E$22))-1)</f>
        <v>7</v>
      </c>
      <c r="L114" s="1"/>
      <c r="M114" s="3"/>
      <c r="N114" s="1" t="s">
        <v>3957</v>
      </c>
      <c r="O114">
        <v>165</v>
      </c>
      <c r="R114">
        <f>_xlfn.ISOWEEKNUM(Tabel1[[#This Row],[Date received lab]])</f>
        <v>4</v>
      </c>
      <c r="S114">
        <f>_xlfn.ISOWEEKNUM(Tabel1[[#This Row],[Duedate]])</f>
        <v>5</v>
      </c>
      <c r="T114">
        <f>IF(Tabel1[[#This Row],[Finish date QC]]="","",_xlfn.ISOWEEKNUM(Tabel1[[#This Row],[Finish date QC]]))</f>
        <v>5</v>
      </c>
      <c r="U114">
        <f>IF(Tabel1[[#This Row],[Finish date QC]]="","",YEAR(Tabel1[[#This Row],[Finish date QC]]))</f>
        <v>2025</v>
      </c>
      <c r="V114" s="5">
        <f ca="1">IF(Tabel1[[#This Row],[Days]]="","",Tabel1[[#This Row],[Days]]-Tabel1[[#This Row],[TAT Target]])</f>
        <v>2</v>
      </c>
      <c r="W114">
        <f ca="1">IF(Tabel1[[#This Row],[Finish date QC]]="","",(NETWORKDAYS(Tabel1[[#This Row],[Date received lab]],Tabel1[[#This Row],[Finish date QC]],Data!$E$1:$E$22))-1)</f>
        <v>7</v>
      </c>
    </row>
    <row r="115" spans="1:23" hidden="1" x14ac:dyDescent="0.25">
      <c r="A115" s="47">
        <v>45677</v>
      </c>
      <c r="B115" s="39" t="s">
        <v>333</v>
      </c>
      <c r="C115" s="39" t="s">
        <v>3933</v>
      </c>
      <c r="D115" s="1" t="s">
        <v>53</v>
      </c>
      <c r="E115" s="3">
        <f>IF(Tabel1[[#This Row],[Date received lab]]="","",WORKDAY(Tabel1[[#This Row],[Date received lab]],Tabel1[[#This Row],[TAT Target]],Data!$E$2:$E$22))</f>
        <v>45684</v>
      </c>
      <c r="F115" s="1">
        <f>VLOOKUP(Tabel1[[#This Row],[Type of samples]],Data!$A$1:$B$8,2,FALSE)</f>
        <v>5</v>
      </c>
      <c r="G115" s="1"/>
      <c r="H115" s="1"/>
      <c r="I115" s="1"/>
      <c r="J115" s="3">
        <v>45685</v>
      </c>
      <c r="K115" s="4">
        <f ca="1">IF(Tabel1[[#This Row],[Finish date QC]]="","",(NETWORKDAYS(Tabel1[[#This Row],[Date received lab]],Tabel1[[#This Row],[Finish date QC]],Data!$E$1:$E$22))-1)</f>
        <v>6</v>
      </c>
      <c r="L115" s="1"/>
      <c r="M115" s="3"/>
      <c r="N115" s="1"/>
      <c r="O115">
        <v>166</v>
      </c>
      <c r="R115">
        <f>_xlfn.ISOWEEKNUM(Tabel1[[#This Row],[Date received lab]])</f>
        <v>4</v>
      </c>
      <c r="S115">
        <f>_xlfn.ISOWEEKNUM(Tabel1[[#This Row],[Duedate]])</f>
        <v>5</v>
      </c>
      <c r="T115">
        <f>IF(Tabel1[[#This Row],[Finish date QC]]="","",_xlfn.ISOWEEKNUM(Tabel1[[#This Row],[Finish date QC]]))</f>
        <v>5</v>
      </c>
      <c r="U115">
        <f>IF(Tabel1[[#This Row],[Finish date QC]]="","",YEAR(Tabel1[[#This Row],[Finish date QC]]))</f>
        <v>2025</v>
      </c>
      <c r="V115" s="5">
        <f ca="1">IF(Tabel1[[#This Row],[Days]]="","",Tabel1[[#This Row],[Days]]-Tabel1[[#This Row],[TAT Target]])</f>
        <v>1</v>
      </c>
      <c r="W115">
        <f ca="1">IF(Tabel1[[#This Row],[Finish date QC]]="","",(NETWORKDAYS(Tabel1[[#This Row],[Date received lab]],Tabel1[[#This Row],[Finish date QC]],Data!$E$1:$E$22))-1)</f>
        <v>6</v>
      </c>
    </row>
    <row r="116" spans="1:23" hidden="1" x14ac:dyDescent="0.25">
      <c r="A116" s="47">
        <v>45677</v>
      </c>
      <c r="B116" s="39" t="s">
        <v>370</v>
      </c>
      <c r="C116" s="39" t="s">
        <v>3937</v>
      </c>
      <c r="D116" s="1" t="s">
        <v>53</v>
      </c>
      <c r="E116" s="3">
        <f>IF(Tabel1[[#This Row],[Date received lab]]="","",WORKDAY(Tabel1[[#This Row],[Date received lab]],Tabel1[[#This Row],[TAT Target]],Data!$E$2:$E$22))</f>
        <v>45684</v>
      </c>
      <c r="F116" s="1">
        <f>VLOOKUP(Tabel1[[#This Row],[Type of samples]],Data!$A$1:$B$8,2,FALSE)</f>
        <v>5</v>
      </c>
      <c r="G116" s="1"/>
      <c r="H116" s="1"/>
      <c r="I116" s="1"/>
      <c r="J116" s="3">
        <v>45686</v>
      </c>
      <c r="K116" s="4">
        <f ca="1">IF(Tabel1[[#This Row],[Finish date QC]]="","",(NETWORKDAYS(Tabel1[[#This Row],[Date received lab]],Tabel1[[#This Row],[Finish date QC]],Data!$E$1:$E$22))-1)</f>
        <v>7</v>
      </c>
      <c r="L116" s="1"/>
      <c r="M116" s="3"/>
      <c r="N116" s="1"/>
      <c r="O116">
        <v>167</v>
      </c>
      <c r="R116">
        <f>_xlfn.ISOWEEKNUM(Tabel1[[#This Row],[Date received lab]])</f>
        <v>4</v>
      </c>
      <c r="S116">
        <f>_xlfn.ISOWEEKNUM(Tabel1[[#This Row],[Duedate]])</f>
        <v>5</v>
      </c>
      <c r="T116">
        <f>IF(Tabel1[[#This Row],[Finish date QC]]="","",_xlfn.ISOWEEKNUM(Tabel1[[#This Row],[Finish date QC]]))</f>
        <v>5</v>
      </c>
      <c r="U116">
        <f>IF(Tabel1[[#This Row],[Finish date QC]]="","",YEAR(Tabel1[[#This Row],[Finish date QC]]))</f>
        <v>2025</v>
      </c>
      <c r="V116" s="5">
        <f ca="1">IF(Tabel1[[#This Row],[Days]]="","",Tabel1[[#This Row],[Days]]-Tabel1[[#This Row],[TAT Target]])</f>
        <v>2</v>
      </c>
      <c r="W116">
        <f ca="1">IF(Tabel1[[#This Row],[Finish date QC]]="","",(NETWORKDAYS(Tabel1[[#This Row],[Date received lab]],Tabel1[[#This Row],[Finish date QC]],Data!$E$1:$E$22))-1)</f>
        <v>7</v>
      </c>
    </row>
    <row r="117" spans="1:23" hidden="1" x14ac:dyDescent="0.25">
      <c r="A117" s="47">
        <v>45677</v>
      </c>
      <c r="B117" s="39" t="s">
        <v>166</v>
      </c>
      <c r="C117" s="39" t="s">
        <v>3939</v>
      </c>
      <c r="D117" s="1" t="s">
        <v>53</v>
      </c>
      <c r="E117" s="3">
        <f>IF(Tabel1[[#This Row],[Date received lab]]="","",WORKDAY(Tabel1[[#This Row],[Date received lab]],Tabel1[[#This Row],[TAT Target]],Data!$E$2:$E$22))</f>
        <v>45684</v>
      </c>
      <c r="F117" s="1">
        <f>VLOOKUP(Tabel1[[#This Row],[Type of samples]],Data!$A$1:$B$8,2,FALSE)</f>
        <v>5</v>
      </c>
      <c r="G117" s="1"/>
      <c r="H117" s="1"/>
      <c r="I117" s="1"/>
      <c r="J117" s="3">
        <v>45681</v>
      </c>
      <c r="K117" s="4">
        <f ca="1">IF(Tabel1[[#This Row],[Finish date QC]]="","",(NETWORKDAYS(Tabel1[[#This Row],[Date received lab]],Tabel1[[#This Row],[Finish date QC]],Data!$E$1:$E$22))-1)</f>
        <v>4</v>
      </c>
      <c r="L117" s="1"/>
      <c r="M117" s="3"/>
      <c r="N117" s="1"/>
      <c r="O117">
        <v>168</v>
      </c>
      <c r="R117">
        <f>_xlfn.ISOWEEKNUM(Tabel1[[#This Row],[Date received lab]])</f>
        <v>4</v>
      </c>
      <c r="S117">
        <f>_xlfn.ISOWEEKNUM(Tabel1[[#This Row],[Duedate]])</f>
        <v>5</v>
      </c>
      <c r="T117">
        <f>IF(Tabel1[[#This Row],[Finish date QC]]="","",_xlfn.ISOWEEKNUM(Tabel1[[#This Row],[Finish date QC]]))</f>
        <v>4</v>
      </c>
      <c r="U117">
        <f>IF(Tabel1[[#This Row],[Finish date QC]]="","",YEAR(Tabel1[[#This Row],[Finish date QC]]))</f>
        <v>2025</v>
      </c>
      <c r="V117" s="5">
        <f ca="1">IF(Tabel1[[#This Row],[Days]]="","",Tabel1[[#This Row],[Days]]-Tabel1[[#This Row],[TAT Target]])</f>
        <v>-1</v>
      </c>
      <c r="W117">
        <f ca="1">IF(Tabel1[[#This Row],[Finish date QC]]="","",(NETWORKDAYS(Tabel1[[#This Row],[Date received lab]],Tabel1[[#This Row],[Finish date QC]],Data!$E$1:$E$22))-1)</f>
        <v>4</v>
      </c>
    </row>
    <row r="118" spans="1:23" hidden="1" x14ac:dyDescent="0.25">
      <c r="A118" s="47">
        <v>45677</v>
      </c>
      <c r="B118" s="39" t="s">
        <v>166</v>
      </c>
      <c r="C118" s="39" t="s">
        <v>3938</v>
      </c>
      <c r="D118" s="1" t="s">
        <v>53</v>
      </c>
      <c r="E118" s="3">
        <f>IF(Tabel1[[#This Row],[Date received lab]]="","",WORKDAY(Tabel1[[#This Row],[Date received lab]],Tabel1[[#This Row],[TAT Target]],Data!$E$2:$E$22))</f>
        <v>45684</v>
      </c>
      <c r="F118" s="1">
        <f>VLOOKUP(Tabel1[[#This Row],[Type of samples]],Data!$A$1:$B$8,2,FALSE)</f>
        <v>5</v>
      </c>
      <c r="G118" s="1"/>
      <c r="H118" s="1"/>
      <c r="I118" s="1"/>
      <c r="J118" s="3">
        <v>45681</v>
      </c>
      <c r="K118" s="4">
        <f ca="1">IF(Tabel1[[#This Row],[Finish date QC]]="","",(NETWORKDAYS(Tabel1[[#This Row],[Date received lab]],Tabel1[[#This Row],[Finish date QC]],Data!$E$1:$E$22))-1)</f>
        <v>4</v>
      </c>
      <c r="L118" s="1"/>
      <c r="M118" s="3"/>
      <c r="N118" s="1"/>
      <c r="O118">
        <v>169</v>
      </c>
      <c r="R118">
        <f>_xlfn.ISOWEEKNUM(Tabel1[[#This Row],[Date received lab]])</f>
        <v>4</v>
      </c>
      <c r="S118">
        <f>_xlfn.ISOWEEKNUM(Tabel1[[#This Row],[Duedate]])</f>
        <v>5</v>
      </c>
      <c r="T118">
        <f>IF(Tabel1[[#This Row],[Finish date QC]]="","",_xlfn.ISOWEEKNUM(Tabel1[[#This Row],[Finish date QC]]))</f>
        <v>4</v>
      </c>
      <c r="U118">
        <f>IF(Tabel1[[#This Row],[Finish date QC]]="","",YEAR(Tabel1[[#This Row],[Finish date QC]]))</f>
        <v>2025</v>
      </c>
      <c r="V118" s="5">
        <f ca="1">IF(Tabel1[[#This Row],[Days]]="","",Tabel1[[#This Row],[Days]]-Tabel1[[#This Row],[TAT Target]])</f>
        <v>-1</v>
      </c>
      <c r="W118">
        <f ca="1">IF(Tabel1[[#This Row],[Finish date QC]]="","",(NETWORKDAYS(Tabel1[[#This Row],[Date received lab]],Tabel1[[#This Row],[Finish date QC]],Data!$E$1:$E$22))-1)</f>
        <v>4</v>
      </c>
    </row>
    <row r="119" spans="1:23" hidden="1" x14ac:dyDescent="0.25">
      <c r="A119" s="47">
        <v>45681</v>
      </c>
      <c r="B119" s="39" t="s">
        <v>3846</v>
      </c>
      <c r="C119" s="39" t="s">
        <v>3967</v>
      </c>
      <c r="D119" s="39" t="s">
        <v>3752</v>
      </c>
      <c r="E119" s="3">
        <f>IF(Tabel1[[#This Row],[Date received lab]]="","",WORKDAY(Tabel1[[#This Row],[Date received lab]],Tabel1[[#This Row],[TAT Target]],Data!$E$2:$E$22))</f>
        <v>45684</v>
      </c>
      <c r="F119" s="1">
        <f>VLOOKUP(Tabel1[[#This Row],[Type of samples]],Data!$A$1:$B$8,2,FALSE)</f>
        <v>1</v>
      </c>
      <c r="G119" s="1"/>
      <c r="H119" s="1"/>
      <c r="I119" s="1"/>
      <c r="J119" s="3">
        <v>45684</v>
      </c>
      <c r="K119" s="4">
        <f ca="1">IF(Tabel1[[#This Row],[Finish date QC]]="","",(NETWORKDAYS(Tabel1[[#This Row],[Date received lab]],Tabel1[[#This Row],[Finish date QC]],Data!$E$1:$E$22))-1)</f>
        <v>1</v>
      </c>
      <c r="L119" s="1"/>
      <c r="M119" s="3"/>
      <c r="N119" s="1"/>
      <c r="O119">
        <v>224</v>
      </c>
      <c r="R119">
        <f>_xlfn.ISOWEEKNUM(Tabel1[[#This Row],[Date received lab]])</f>
        <v>4</v>
      </c>
      <c r="S119">
        <f>_xlfn.ISOWEEKNUM(Tabel1[[#This Row],[Duedate]])</f>
        <v>5</v>
      </c>
      <c r="T119">
        <f>IF(Tabel1[[#This Row],[Finish date QC]]="","",_xlfn.ISOWEEKNUM(Tabel1[[#This Row],[Finish date QC]]))</f>
        <v>5</v>
      </c>
      <c r="U119">
        <f>IF(Tabel1[[#This Row],[Finish date QC]]="","",YEAR(Tabel1[[#This Row],[Finish date QC]]))</f>
        <v>2025</v>
      </c>
      <c r="V119" s="5">
        <f ca="1">IF(Tabel1[[#This Row],[Days]]="","",Tabel1[[#This Row],[Days]]-Tabel1[[#This Row],[TAT Target]])</f>
        <v>0</v>
      </c>
      <c r="W119">
        <f ca="1">IF(Tabel1[[#This Row],[Finish date QC]]="","",(NETWORKDAYS(Tabel1[[#This Row],[Date received lab]],Tabel1[[#This Row],[Finish date QC]],Data!$E$1:$E$22))-1)</f>
        <v>1</v>
      </c>
    </row>
    <row r="120" spans="1:23" hidden="1" x14ac:dyDescent="0.25">
      <c r="A120" s="46">
        <v>45671</v>
      </c>
      <c r="B120" s="39" t="s">
        <v>28</v>
      </c>
      <c r="C120" s="39">
        <v>458958</v>
      </c>
      <c r="D120" s="1" t="s">
        <v>42</v>
      </c>
      <c r="E120" s="3">
        <f>IF(Tabel1[[#This Row],[Date received lab]]="","",WORKDAY(Tabel1[[#This Row],[Date received lab]],Tabel1[[#This Row],[TAT Target]],Data!$E$2:$E$22))</f>
        <v>45685</v>
      </c>
      <c r="F120" s="1">
        <f>VLOOKUP(Tabel1[[#This Row],[Type of samples]],Data!$A$1:$B$8,2,FALSE)</f>
        <v>10</v>
      </c>
      <c r="G120" s="1"/>
      <c r="H120" s="1"/>
      <c r="I120" s="1"/>
      <c r="J120" s="3">
        <v>45684</v>
      </c>
      <c r="K120" s="4">
        <f ca="1">IF(Tabel1[[#This Row],[Finish date QC]]="","",(NETWORKDAYS(Tabel1[[#This Row],[Date received lab]],Tabel1[[#This Row],[Finish date QC]],Data!$E$1:$E$22))-1)</f>
        <v>9</v>
      </c>
      <c r="L120" s="1"/>
      <c r="M120" s="3"/>
      <c r="N120" s="1"/>
      <c r="O120">
        <v>107</v>
      </c>
      <c r="R120">
        <f>_xlfn.ISOWEEKNUM(Tabel1[[#This Row],[Date received lab]])</f>
        <v>3</v>
      </c>
      <c r="S120">
        <f>_xlfn.ISOWEEKNUM(Tabel1[[#This Row],[Duedate]])</f>
        <v>5</v>
      </c>
      <c r="T120">
        <f>IF(Tabel1[[#This Row],[Finish date QC]]="","",_xlfn.ISOWEEKNUM(Tabel1[[#This Row],[Finish date QC]]))</f>
        <v>5</v>
      </c>
      <c r="U120">
        <f>IF(Tabel1[[#This Row],[Finish date QC]]="","",YEAR(Tabel1[[#This Row],[Finish date QC]]))</f>
        <v>2025</v>
      </c>
      <c r="V120" s="5">
        <f ca="1">IF(Tabel1[[#This Row],[Days]]="","",Tabel1[[#This Row],[Days]]-Tabel1[[#This Row],[TAT Target]])</f>
        <v>-1</v>
      </c>
      <c r="W120">
        <f ca="1">IF(Tabel1[[#This Row],[Finish date QC]]="","",(NETWORKDAYS(Tabel1[[#This Row],[Date received lab]],Tabel1[[#This Row],[Finish date QC]],Data!$E$1:$E$22))-1)</f>
        <v>9</v>
      </c>
    </row>
    <row r="121" spans="1:23" hidden="1" x14ac:dyDescent="0.25">
      <c r="A121" s="46">
        <v>45671</v>
      </c>
      <c r="B121" s="39" t="s">
        <v>292</v>
      </c>
      <c r="C121" s="39">
        <v>458978</v>
      </c>
      <c r="D121" s="1" t="s">
        <v>42</v>
      </c>
      <c r="E121" s="3">
        <f>IF(Tabel1[[#This Row],[Date received lab]]="","",WORKDAY(Tabel1[[#This Row],[Date received lab]],Tabel1[[#This Row],[TAT Target]],Data!$E$2:$E$22))</f>
        <v>45685</v>
      </c>
      <c r="F121" s="1">
        <f>VLOOKUP(Tabel1[[#This Row],[Type of samples]],Data!$A$1:$B$8,2,FALSE)</f>
        <v>10</v>
      </c>
      <c r="G121" s="1"/>
      <c r="H121" s="1"/>
      <c r="I121" s="1"/>
      <c r="J121" s="3">
        <v>45684</v>
      </c>
      <c r="K121" s="4">
        <f ca="1">IF(Tabel1[[#This Row],[Finish date QC]]="","",(NETWORKDAYS(Tabel1[[#This Row],[Date received lab]],Tabel1[[#This Row],[Finish date QC]],Data!$E$1:$E$22))-1)</f>
        <v>9</v>
      </c>
      <c r="L121" s="1"/>
      <c r="M121" s="3"/>
      <c r="N121" s="1"/>
      <c r="O121">
        <v>108</v>
      </c>
      <c r="R121">
        <f>_xlfn.ISOWEEKNUM(Tabel1[[#This Row],[Date received lab]])</f>
        <v>3</v>
      </c>
      <c r="S121">
        <f>_xlfn.ISOWEEKNUM(Tabel1[[#This Row],[Duedate]])</f>
        <v>5</v>
      </c>
      <c r="T121">
        <f>IF(Tabel1[[#This Row],[Finish date QC]]="","",_xlfn.ISOWEEKNUM(Tabel1[[#This Row],[Finish date QC]]))</f>
        <v>5</v>
      </c>
      <c r="U121">
        <f>IF(Tabel1[[#This Row],[Finish date QC]]="","",YEAR(Tabel1[[#This Row],[Finish date QC]]))</f>
        <v>2025</v>
      </c>
      <c r="V121" s="5">
        <f ca="1">IF(Tabel1[[#This Row],[Days]]="","",Tabel1[[#This Row],[Days]]-Tabel1[[#This Row],[TAT Target]])</f>
        <v>-1</v>
      </c>
      <c r="W121">
        <f ca="1">IF(Tabel1[[#This Row],[Finish date QC]]="","",(NETWORKDAYS(Tabel1[[#This Row],[Date received lab]],Tabel1[[#This Row],[Finish date QC]],Data!$E$1:$E$22))-1)</f>
        <v>9</v>
      </c>
    </row>
    <row r="122" spans="1:23" hidden="1" x14ac:dyDescent="0.25">
      <c r="A122" s="46">
        <v>45665</v>
      </c>
      <c r="B122" s="39" t="s">
        <v>115</v>
      </c>
      <c r="C122" s="39">
        <v>263438</v>
      </c>
      <c r="D122" s="39" t="s">
        <v>41</v>
      </c>
      <c r="E122" s="3">
        <f>IF(Tabel1[[#This Row],[Date received lab]]="","",WORKDAY(Tabel1[[#This Row],[Date received lab]],Tabel1[[#This Row],[TAT Target]],Data!$E$2:$E$22))</f>
        <v>45686</v>
      </c>
      <c r="F122" s="1">
        <f>VLOOKUP(Tabel1[[#This Row],[Type of samples]],Data!$A$1:$B$8,2,FALSE)</f>
        <v>15</v>
      </c>
      <c r="G122" s="1"/>
      <c r="H122" s="1"/>
      <c r="I122" s="1"/>
      <c r="J122" s="3">
        <v>45672</v>
      </c>
      <c r="K122" s="4">
        <f ca="1">IF(Tabel1[[#This Row],[Finish date QC]]="","",(NETWORKDAYS(Tabel1[[#This Row],[Date received lab]],Tabel1[[#This Row],[Finish date QC]],Data!$E$1:$E$22))-1)</f>
        <v>5</v>
      </c>
      <c r="L122" s="1"/>
      <c r="M122" s="3"/>
      <c r="N122" s="1"/>
      <c r="O122">
        <v>21</v>
      </c>
      <c r="R122">
        <f>_xlfn.ISOWEEKNUM(Tabel1[[#This Row],[Date received lab]])</f>
        <v>2</v>
      </c>
      <c r="S122">
        <f>_xlfn.ISOWEEKNUM(Tabel1[[#This Row],[Duedate]])</f>
        <v>5</v>
      </c>
      <c r="T122">
        <f>IF(Tabel1[[#This Row],[Finish date QC]]="","",_xlfn.ISOWEEKNUM(Tabel1[[#This Row],[Finish date QC]]))</f>
        <v>3</v>
      </c>
      <c r="U122">
        <f>IF(Tabel1[[#This Row],[Finish date QC]]="","",YEAR(Tabel1[[#This Row],[Finish date QC]]))</f>
        <v>2025</v>
      </c>
      <c r="V122" s="5">
        <f ca="1">IF(Tabel1[[#This Row],[Days]]="","",Tabel1[[#This Row],[Days]]-Tabel1[[#This Row],[TAT Target]])</f>
        <v>-10</v>
      </c>
      <c r="W122">
        <f ca="1">IF(Tabel1[[#This Row],[Finish date QC]]="","",(NETWORKDAYS(Tabel1[[#This Row],[Date received lab]],Tabel1[[#This Row],[Finish date QC]],Data!$E$1:$E$22))-1)</f>
        <v>5</v>
      </c>
    </row>
    <row r="123" spans="1:23" hidden="1" x14ac:dyDescent="0.25">
      <c r="A123" s="46">
        <v>45665</v>
      </c>
      <c r="B123" s="39" t="s">
        <v>1226</v>
      </c>
      <c r="C123" s="39">
        <v>263430</v>
      </c>
      <c r="D123" s="39" t="s">
        <v>41</v>
      </c>
      <c r="E123" s="3">
        <f>IF(Tabel1[[#This Row],[Date received lab]]="","",WORKDAY(Tabel1[[#This Row],[Date received lab]],Tabel1[[#This Row],[TAT Target]],Data!$E$2:$E$22))</f>
        <v>45686</v>
      </c>
      <c r="F123" s="1">
        <f>VLOOKUP(Tabel1[[#This Row],[Type of samples]],Data!$A$1:$B$8,2,FALSE)</f>
        <v>15</v>
      </c>
      <c r="G123" s="1"/>
      <c r="H123" s="1"/>
      <c r="I123" s="1"/>
      <c r="J123" s="3">
        <v>45674</v>
      </c>
      <c r="K123" s="4">
        <f ca="1">IF(Tabel1[[#This Row],[Finish date QC]]="","",(NETWORKDAYS(Tabel1[[#This Row],[Date received lab]],Tabel1[[#This Row],[Finish date QC]],Data!$E$1:$E$22))-1)</f>
        <v>7</v>
      </c>
      <c r="L123" s="1"/>
      <c r="M123" s="3"/>
      <c r="N123" s="1"/>
      <c r="O123">
        <v>20</v>
      </c>
      <c r="R123">
        <f>_xlfn.ISOWEEKNUM(Tabel1[[#This Row],[Date received lab]])</f>
        <v>2</v>
      </c>
      <c r="S123">
        <f>_xlfn.ISOWEEKNUM(Tabel1[[#This Row],[Duedate]])</f>
        <v>5</v>
      </c>
      <c r="T123">
        <f>IF(Tabel1[[#This Row],[Finish date QC]]="","",_xlfn.ISOWEEKNUM(Tabel1[[#This Row],[Finish date QC]]))</f>
        <v>3</v>
      </c>
      <c r="U123">
        <f>IF(Tabel1[[#This Row],[Finish date QC]]="","",YEAR(Tabel1[[#This Row],[Finish date QC]]))</f>
        <v>2025</v>
      </c>
      <c r="V123" s="5">
        <f ca="1">IF(Tabel1[[#This Row],[Days]]="","",Tabel1[[#This Row],[Days]]-Tabel1[[#This Row],[TAT Target]])</f>
        <v>-8</v>
      </c>
      <c r="W123">
        <f ca="1">IF(Tabel1[[#This Row],[Finish date QC]]="","",(NETWORKDAYS(Tabel1[[#This Row],[Date received lab]],Tabel1[[#This Row],[Finish date QC]],Data!$E$1:$E$22))-1)</f>
        <v>7</v>
      </c>
    </row>
    <row r="124" spans="1:23" hidden="1" x14ac:dyDescent="0.25">
      <c r="A124" s="46">
        <v>45665</v>
      </c>
      <c r="B124" s="39" t="s">
        <v>115</v>
      </c>
      <c r="C124" s="39">
        <v>263477</v>
      </c>
      <c r="D124" s="1" t="s">
        <v>41</v>
      </c>
      <c r="E124" s="3">
        <f>IF(Tabel1[[#This Row],[Date received lab]]="","",WORKDAY(Tabel1[[#This Row],[Date received lab]],Tabel1[[#This Row],[TAT Target]],Data!$E$2:$E$22))</f>
        <v>45686</v>
      </c>
      <c r="F124" s="1">
        <f>VLOOKUP(Tabel1[[#This Row],[Type of samples]],Data!$A$1:$B$8,2,FALSE)</f>
        <v>15</v>
      </c>
      <c r="G124" s="1"/>
      <c r="H124" s="1"/>
      <c r="I124" s="1"/>
      <c r="J124" s="3">
        <v>45674</v>
      </c>
      <c r="K124" s="4">
        <f ca="1">IF(Tabel1[[#This Row],[Finish date QC]]="","",(NETWORKDAYS(Tabel1[[#This Row],[Date received lab]],Tabel1[[#This Row],[Finish date QC]],Data!$E$1:$E$22))-1)</f>
        <v>7</v>
      </c>
      <c r="L124" s="1"/>
      <c r="M124" s="3"/>
      <c r="N124" s="1"/>
      <c r="O124">
        <v>23</v>
      </c>
      <c r="R124">
        <f>_xlfn.ISOWEEKNUM(Tabel1[[#This Row],[Date received lab]])</f>
        <v>2</v>
      </c>
      <c r="S124">
        <f>_xlfn.ISOWEEKNUM(Tabel1[[#This Row],[Duedate]])</f>
        <v>5</v>
      </c>
      <c r="T124">
        <f>IF(Tabel1[[#This Row],[Finish date QC]]="","",_xlfn.ISOWEEKNUM(Tabel1[[#This Row],[Finish date QC]]))</f>
        <v>3</v>
      </c>
      <c r="U124">
        <f>IF(Tabel1[[#This Row],[Finish date QC]]="","",YEAR(Tabel1[[#This Row],[Finish date QC]]))</f>
        <v>2025</v>
      </c>
      <c r="V124" s="5">
        <f ca="1">IF(Tabel1[[#This Row],[Days]]="","",Tabel1[[#This Row],[Days]]-Tabel1[[#This Row],[TAT Target]])</f>
        <v>-8</v>
      </c>
      <c r="W124">
        <f ca="1">IF(Tabel1[[#This Row],[Finish date QC]]="","",(NETWORKDAYS(Tabel1[[#This Row],[Date received lab]],Tabel1[[#This Row],[Finish date QC]],Data!$E$1:$E$22))-1)</f>
        <v>7</v>
      </c>
    </row>
    <row r="125" spans="1:23" hidden="1" x14ac:dyDescent="0.25">
      <c r="A125" s="46">
        <v>45665</v>
      </c>
      <c r="B125" s="39" t="s">
        <v>105</v>
      </c>
      <c r="C125" s="39">
        <v>263384</v>
      </c>
      <c r="D125" s="1" t="s">
        <v>41</v>
      </c>
      <c r="E125" s="3">
        <f>IF(Tabel1[[#This Row],[Date received lab]]="","",WORKDAY(Tabel1[[#This Row],[Date received lab]],Tabel1[[#This Row],[TAT Target]],Data!$E$2:$E$22))</f>
        <v>45686</v>
      </c>
      <c r="F125" s="1">
        <f>VLOOKUP(Tabel1[[#This Row],[Type of samples]],Data!$A$1:$B$8,2,FALSE)</f>
        <v>15</v>
      </c>
      <c r="G125" s="1"/>
      <c r="H125" s="1"/>
      <c r="I125" s="1"/>
      <c r="J125" s="3">
        <v>45699</v>
      </c>
      <c r="K125" s="4">
        <f ca="1">IF(Tabel1[[#This Row],[Finish date QC]]="","",(NETWORKDAYS(Tabel1[[#This Row],[Date received lab]],Tabel1[[#This Row],[Finish date QC]],Data!$E$1:$E$22))-1)</f>
        <v>24</v>
      </c>
      <c r="L125" s="1"/>
      <c r="M125" s="3"/>
      <c r="N125" s="1" t="s">
        <v>4019</v>
      </c>
      <c r="O125">
        <v>41</v>
      </c>
      <c r="R125">
        <f>_xlfn.ISOWEEKNUM(Tabel1[[#This Row],[Date received lab]])</f>
        <v>2</v>
      </c>
      <c r="S125">
        <f>_xlfn.ISOWEEKNUM(Tabel1[[#This Row],[Duedate]])</f>
        <v>5</v>
      </c>
      <c r="T125">
        <f>IF(Tabel1[[#This Row],[Finish date QC]]="","",_xlfn.ISOWEEKNUM(Tabel1[[#This Row],[Finish date QC]]))</f>
        <v>7</v>
      </c>
      <c r="U125">
        <f>IF(Tabel1[[#This Row],[Finish date QC]]="","",YEAR(Tabel1[[#This Row],[Finish date QC]]))</f>
        <v>2025</v>
      </c>
      <c r="V125" s="5">
        <f ca="1">IF(Tabel1[[#This Row],[Days]]="","",Tabel1[[#This Row],[Days]]-Tabel1[[#This Row],[TAT Target]])</f>
        <v>9</v>
      </c>
      <c r="W125">
        <f ca="1">IF(Tabel1[[#This Row],[Finish date QC]]="","",(NETWORKDAYS(Tabel1[[#This Row],[Date received lab]],Tabel1[[#This Row],[Finish date QC]],Data!$E$1:$E$22))-1)</f>
        <v>24</v>
      </c>
    </row>
    <row r="126" spans="1:23" hidden="1" x14ac:dyDescent="0.25">
      <c r="A126" s="46">
        <v>45665</v>
      </c>
      <c r="B126" s="39" t="s">
        <v>131</v>
      </c>
      <c r="C126" s="39">
        <v>263417</v>
      </c>
      <c r="D126" s="1" t="s">
        <v>41</v>
      </c>
      <c r="E126" s="3">
        <f>IF(Tabel1[[#This Row],[Date received lab]]="","",WORKDAY(Tabel1[[#This Row],[Date received lab]],Tabel1[[#This Row],[TAT Target]],Data!$E$2:$E$22))</f>
        <v>45686</v>
      </c>
      <c r="F126" s="1">
        <f>VLOOKUP(Tabel1[[#This Row],[Type of samples]],Data!$A$1:$B$8,2,FALSE)</f>
        <v>15</v>
      </c>
      <c r="G126" s="1"/>
      <c r="H126" s="1"/>
      <c r="I126" s="1"/>
      <c r="J126" s="3">
        <v>45678</v>
      </c>
      <c r="K126" s="4">
        <f ca="1">IF(Tabel1[[#This Row],[Finish date QC]]="","",(NETWORKDAYS(Tabel1[[#This Row],[Date received lab]],Tabel1[[#This Row],[Finish date QC]],Data!$E$1:$E$22))-1)</f>
        <v>9</v>
      </c>
      <c r="L126" s="1"/>
      <c r="M126" s="3"/>
      <c r="N126" s="1"/>
      <c r="O126">
        <v>43</v>
      </c>
      <c r="R126">
        <f>_xlfn.ISOWEEKNUM(Tabel1[[#This Row],[Date received lab]])</f>
        <v>2</v>
      </c>
      <c r="S126">
        <f>_xlfn.ISOWEEKNUM(Tabel1[[#This Row],[Duedate]])</f>
        <v>5</v>
      </c>
      <c r="T126">
        <f>IF(Tabel1[[#This Row],[Finish date QC]]="","",_xlfn.ISOWEEKNUM(Tabel1[[#This Row],[Finish date QC]]))</f>
        <v>4</v>
      </c>
      <c r="U126">
        <f>IF(Tabel1[[#This Row],[Finish date QC]]="","",YEAR(Tabel1[[#This Row],[Finish date QC]]))</f>
        <v>2025</v>
      </c>
      <c r="V126" s="5">
        <f ca="1">IF(Tabel1[[#This Row],[Days]]="","",Tabel1[[#This Row],[Days]]-Tabel1[[#This Row],[TAT Target]])</f>
        <v>-6</v>
      </c>
      <c r="W126">
        <f ca="1">IF(Tabel1[[#This Row],[Finish date QC]]="","",(NETWORKDAYS(Tabel1[[#This Row],[Date received lab]],Tabel1[[#This Row],[Finish date QC]],Data!$E$1:$E$22))-1)</f>
        <v>9</v>
      </c>
    </row>
    <row r="127" spans="1:23" hidden="1" x14ac:dyDescent="0.25">
      <c r="A127" s="46">
        <v>45665</v>
      </c>
      <c r="B127" s="39" t="s">
        <v>670</v>
      </c>
      <c r="C127" s="39">
        <v>263445</v>
      </c>
      <c r="D127" s="1" t="s">
        <v>41</v>
      </c>
      <c r="E127" s="3">
        <f>IF(Tabel1[[#This Row],[Date received lab]]="","",WORKDAY(Tabel1[[#This Row],[Date received lab]],Tabel1[[#This Row],[TAT Target]],Data!$E$2:$E$22))</f>
        <v>45686</v>
      </c>
      <c r="F127" s="1">
        <f>VLOOKUP(Tabel1[[#This Row],[Type of samples]],Data!$A$1:$B$8,2,FALSE)</f>
        <v>15</v>
      </c>
      <c r="G127" s="1"/>
      <c r="H127" s="1"/>
      <c r="I127" s="1"/>
      <c r="J127" s="3">
        <v>45681</v>
      </c>
      <c r="K127" s="4">
        <f ca="1">IF(Tabel1[[#This Row],[Finish date QC]]="","",(NETWORKDAYS(Tabel1[[#This Row],[Date received lab]],Tabel1[[#This Row],[Finish date QC]],Data!$E$1:$E$22))-1)</f>
        <v>12</v>
      </c>
      <c r="L127" s="1"/>
      <c r="M127" s="3"/>
      <c r="N127" s="1"/>
      <c r="O127">
        <v>47</v>
      </c>
      <c r="R127">
        <f>_xlfn.ISOWEEKNUM(Tabel1[[#This Row],[Date received lab]])</f>
        <v>2</v>
      </c>
      <c r="S127">
        <f>_xlfn.ISOWEEKNUM(Tabel1[[#This Row],[Duedate]])</f>
        <v>5</v>
      </c>
      <c r="T127">
        <f>IF(Tabel1[[#This Row],[Finish date QC]]="","",_xlfn.ISOWEEKNUM(Tabel1[[#This Row],[Finish date QC]]))</f>
        <v>4</v>
      </c>
      <c r="U127">
        <f>IF(Tabel1[[#This Row],[Finish date QC]]="","",YEAR(Tabel1[[#This Row],[Finish date QC]]))</f>
        <v>2025</v>
      </c>
      <c r="V127" s="5">
        <f ca="1">IF(Tabel1[[#This Row],[Days]]="","",Tabel1[[#This Row],[Days]]-Tabel1[[#This Row],[TAT Target]])</f>
        <v>-3</v>
      </c>
      <c r="W127">
        <f ca="1">IF(Tabel1[[#This Row],[Finish date QC]]="","",(NETWORKDAYS(Tabel1[[#This Row],[Date received lab]],Tabel1[[#This Row],[Finish date QC]],Data!$E$1:$E$22))-1)</f>
        <v>12</v>
      </c>
    </row>
    <row r="128" spans="1:23" hidden="1" x14ac:dyDescent="0.25">
      <c r="A128" s="46">
        <v>45665</v>
      </c>
      <c r="B128" s="39" t="s">
        <v>83</v>
      </c>
      <c r="C128" s="39">
        <v>263475</v>
      </c>
      <c r="D128" s="1" t="s">
        <v>41</v>
      </c>
      <c r="E128" s="3">
        <f>IF(Tabel1[[#This Row],[Date received lab]]="","",WORKDAY(Tabel1[[#This Row],[Date received lab]],Tabel1[[#This Row],[TAT Target]],Data!$E$2:$E$22))</f>
        <v>45686</v>
      </c>
      <c r="F128" s="1">
        <f>VLOOKUP(Tabel1[[#This Row],[Type of samples]],Data!$A$1:$B$8,2,FALSE)</f>
        <v>15</v>
      </c>
      <c r="G128" s="1"/>
      <c r="H128" s="1"/>
      <c r="I128" s="1"/>
      <c r="J128" s="3">
        <v>45677</v>
      </c>
      <c r="K128" s="4">
        <f ca="1">IF(Tabel1[[#This Row],[Finish date QC]]="","",(NETWORKDAYS(Tabel1[[#This Row],[Date received lab]],Tabel1[[#This Row],[Finish date QC]],Data!$E$1:$E$22))-1)</f>
        <v>8</v>
      </c>
      <c r="L128" s="1"/>
      <c r="M128" s="3"/>
      <c r="N128" s="1"/>
      <c r="O128">
        <v>22</v>
      </c>
      <c r="R128">
        <f>_xlfn.ISOWEEKNUM(Tabel1[[#This Row],[Date received lab]])</f>
        <v>2</v>
      </c>
      <c r="S128">
        <f>_xlfn.ISOWEEKNUM(Tabel1[[#This Row],[Duedate]])</f>
        <v>5</v>
      </c>
      <c r="T128">
        <f>IF(Tabel1[[#This Row],[Finish date QC]]="","",_xlfn.ISOWEEKNUM(Tabel1[[#This Row],[Finish date QC]]))</f>
        <v>4</v>
      </c>
      <c r="U128">
        <f>IF(Tabel1[[#This Row],[Finish date QC]]="","",YEAR(Tabel1[[#This Row],[Finish date QC]]))</f>
        <v>2025</v>
      </c>
      <c r="V128" s="5">
        <f ca="1">IF(Tabel1[[#This Row],[Days]]="","",Tabel1[[#This Row],[Days]]-Tabel1[[#This Row],[TAT Target]])</f>
        <v>-7</v>
      </c>
      <c r="W128">
        <f ca="1">IF(Tabel1[[#This Row],[Finish date QC]]="","",(NETWORKDAYS(Tabel1[[#This Row],[Date received lab]],Tabel1[[#This Row],[Finish date QC]],Data!$E$1:$E$22))-1)</f>
        <v>8</v>
      </c>
    </row>
    <row r="129" spans="1:23" hidden="1" x14ac:dyDescent="0.25">
      <c r="A129" s="46">
        <v>45672</v>
      </c>
      <c r="B129" s="39" t="s">
        <v>10</v>
      </c>
      <c r="C129" s="39">
        <v>458871</v>
      </c>
      <c r="D129" s="1" t="s">
        <v>42</v>
      </c>
      <c r="E129" s="3">
        <f>IF(Tabel1[[#This Row],[Date received lab]]="","",WORKDAY(Tabel1[[#This Row],[Date received lab]],Tabel1[[#This Row],[TAT Target]],Data!$E$2:$E$22))</f>
        <v>45686</v>
      </c>
      <c r="F129" s="1">
        <f>VLOOKUP(Tabel1[[#This Row],[Type of samples]],Data!$A$1:$B$8,2,FALSE)</f>
        <v>10</v>
      </c>
      <c r="G129" s="1"/>
      <c r="H129" s="1"/>
      <c r="I129" s="1"/>
      <c r="J129" s="3">
        <v>45684</v>
      </c>
      <c r="K129" s="4">
        <f ca="1">IF(Tabel1[[#This Row],[Finish date QC]]="","",(NETWORKDAYS(Tabel1[[#This Row],[Date received lab]],Tabel1[[#This Row],[Finish date QC]],Data!$E$1:$E$22))-1)</f>
        <v>8</v>
      </c>
      <c r="L129" s="1"/>
      <c r="M129" s="3"/>
      <c r="N129" s="1"/>
      <c r="O129">
        <v>124</v>
      </c>
      <c r="R129">
        <f>_xlfn.ISOWEEKNUM(Tabel1[[#This Row],[Date received lab]])</f>
        <v>3</v>
      </c>
      <c r="S129">
        <f>_xlfn.ISOWEEKNUM(Tabel1[[#This Row],[Duedate]])</f>
        <v>5</v>
      </c>
      <c r="T129">
        <f>IF(Tabel1[[#This Row],[Finish date QC]]="","",_xlfn.ISOWEEKNUM(Tabel1[[#This Row],[Finish date QC]]))</f>
        <v>5</v>
      </c>
      <c r="U129">
        <f>IF(Tabel1[[#This Row],[Finish date QC]]="","",YEAR(Tabel1[[#This Row],[Finish date QC]]))</f>
        <v>2025</v>
      </c>
      <c r="V129" s="5">
        <f ca="1">IF(Tabel1[[#This Row],[Days]]="","",Tabel1[[#This Row],[Days]]-Tabel1[[#This Row],[TAT Target]])</f>
        <v>-2</v>
      </c>
      <c r="W129">
        <f ca="1">IF(Tabel1[[#This Row],[Finish date QC]]="","",(NETWORKDAYS(Tabel1[[#This Row],[Date received lab]],Tabel1[[#This Row],[Finish date QC]],Data!$E$1:$E$22))-1)</f>
        <v>8</v>
      </c>
    </row>
    <row r="130" spans="1:23" hidden="1" x14ac:dyDescent="0.25">
      <c r="A130" s="46">
        <v>45672</v>
      </c>
      <c r="B130" s="39" t="s">
        <v>10</v>
      </c>
      <c r="C130" s="39">
        <v>458925</v>
      </c>
      <c r="D130" s="1" t="s">
        <v>42</v>
      </c>
      <c r="E130" s="3">
        <f>IF(Tabel1[[#This Row],[Date received lab]]="","",WORKDAY(Tabel1[[#This Row],[Date received lab]],Tabel1[[#This Row],[TAT Target]],Data!$E$2:$E$22))</f>
        <v>45686</v>
      </c>
      <c r="F130" s="1">
        <f>VLOOKUP(Tabel1[[#This Row],[Type of samples]],Data!$A$1:$B$8,2,FALSE)</f>
        <v>10</v>
      </c>
      <c r="G130" s="1"/>
      <c r="H130" s="1"/>
      <c r="I130" s="1"/>
      <c r="J130" s="3">
        <v>45684</v>
      </c>
      <c r="K130" s="4">
        <f ca="1">IF(Tabel1[[#This Row],[Finish date QC]]="","",(NETWORKDAYS(Tabel1[[#This Row],[Date received lab]],Tabel1[[#This Row],[Finish date QC]],Data!$E$1:$E$22))-1)</f>
        <v>8</v>
      </c>
      <c r="L130" s="1"/>
      <c r="M130" s="3"/>
      <c r="N130" s="1"/>
      <c r="O130">
        <v>125</v>
      </c>
      <c r="R130">
        <f>_xlfn.ISOWEEKNUM(Tabel1[[#This Row],[Date received lab]])</f>
        <v>3</v>
      </c>
      <c r="S130">
        <f>_xlfn.ISOWEEKNUM(Tabel1[[#This Row],[Duedate]])</f>
        <v>5</v>
      </c>
      <c r="T130">
        <f>IF(Tabel1[[#This Row],[Finish date QC]]="","",_xlfn.ISOWEEKNUM(Tabel1[[#This Row],[Finish date QC]]))</f>
        <v>5</v>
      </c>
      <c r="U130">
        <f>IF(Tabel1[[#This Row],[Finish date QC]]="","",YEAR(Tabel1[[#This Row],[Finish date QC]]))</f>
        <v>2025</v>
      </c>
      <c r="V130" s="5">
        <f ca="1">IF(Tabel1[[#This Row],[Days]]="","",Tabel1[[#This Row],[Days]]-Tabel1[[#This Row],[TAT Target]])</f>
        <v>-2</v>
      </c>
      <c r="W130">
        <f ca="1">IF(Tabel1[[#This Row],[Finish date QC]]="","",(NETWORKDAYS(Tabel1[[#This Row],[Date received lab]],Tabel1[[#This Row],[Finish date QC]],Data!$E$1:$E$22))-1)</f>
        <v>8</v>
      </c>
    </row>
    <row r="131" spans="1:23" hidden="1" x14ac:dyDescent="0.25">
      <c r="A131" s="46">
        <v>45672</v>
      </c>
      <c r="B131" s="39" t="s">
        <v>29</v>
      </c>
      <c r="C131" s="39">
        <v>458943</v>
      </c>
      <c r="D131" s="1" t="s">
        <v>42</v>
      </c>
      <c r="E131" s="3">
        <f>IF(Tabel1[[#This Row],[Date received lab]]="","",WORKDAY(Tabel1[[#This Row],[Date received lab]],Tabel1[[#This Row],[TAT Target]],Data!$E$2:$E$22))</f>
        <v>45686</v>
      </c>
      <c r="F131" s="1">
        <f>VLOOKUP(Tabel1[[#This Row],[Type of samples]],Data!$A$1:$B$8,2,FALSE)</f>
        <v>10</v>
      </c>
      <c r="G131" s="1"/>
      <c r="H131" s="1"/>
      <c r="I131" s="1"/>
      <c r="J131" s="3">
        <v>45684</v>
      </c>
      <c r="K131" s="4">
        <f ca="1">IF(Tabel1[[#This Row],[Finish date QC]]="","",(NETWORKDAYS(Tabel1[[#This Row],[Date received lab]],Tabel1[[#This Row],[Finish date QC]],Data!$E$1:$E$22))-1)</f>
        <v>8</v>
      </c>
      <c r="L131" s="1"/>
      <c r="M131" s="3"/>
      <c r="N131" s="1"/>
      <c r="O131">
        <v>106</v>
      </c>
      <c r="R131">
        <f>_xlfn.ISOWEEKNUM(Tabel1[[#This Row],[Date received lab]])</f>
        <v>3</v>
      </c>
      <c r="S131">
        <f>_xlfn.ISOWEEKNUM(Tabel1[[#This Row],[Duedate]])</f>
        <v>5</v>
      </c>
      <c r="T131">
        <f>IF(Tabel1[[#This Row],[Finish date QC]]="","",_xlfn.ISOWEEKNUM(Tabel1[[#This Row],[Finish date QC]]))</f>
        <v>5</v>
      </c>
      <c r="U131">
        <f>IF(Tabel1[[#This Row],[Finish date QC]]="","",YEAR(Tabel1[[#This Row],[Finish date QC]]))</f>
        <v>2025</v>
      </c>
      <c r="V131" s="5">
        <f ca="1">IF(Tabel1[[#This Row],[Days]]="","",Tabel1[[#This Row],[Days]]-Tabel1[[#This Row],[TAT Target]])</f>
        <v>-2</v>
      </c>
      <c r="W131">
        <f ca="1">IF(Tabel1[[#This Row],[Finish date QC]]="","",(NETWORKDAYS(Tabel1[[#This Row],[Date received lab]],Tabel1[[#This Row],[Finish date QC]],Data!$E$1:$E$22))-1)</f>
        <v>8</v>
      </c>
    </row>
    <row r="132" spans="1:23" hidden="1" x14ac:dyDescent="0.25">
      <c r="A132" s="47">
        <v>45679</v>
      </c>
      <c r="B132" s="39" t="s">
        <v>400</v>
      </c>
      <c r="C132" s="39" t="s">
        <v>3955</v>
      </c>
      <c r="D132" s="1" t="s">
        <v>53</v>
      </c>
      <c r="E132" s="3">
        <f>IF(Tabel1[[#This Row],[Date received lab]]="","",WORKDAY(Tabel1[[#This Row],[Date received lab]],Tabel1[[#This Row],[TAT Target]],Data!$E$2:$E$22))</f>
        <v>45686</v>
      </c>
      <c r="F132" s="1">
        <f>VLOOKUP(Tabel1[[#This Row],[Type of samples]],Data!$A$1:$B$8,2,FALSE)</f>
        <v>5</v>
      </c>
      <c r="G132" s="1"/>
      <c r="H132" s="1"/>
      <c r="I132" s="1"/>
      <c r="J132" s="3">
        <v>45681</v>
      </c>
      <c r="K132" s="4">
        <f ca="1">IF(Tabel1[[#This Row],[Finish date QC]]="","",(NETWORKDAYS(Tabel1[[#This Row],[Date received lab]],Tabel1[[#This Row],[Finish date QC]],Data!$E$1:$E$22))-1)</f>
        <v>2</v>
      </c>
      <c r="L132" s="4" t="s">
        <v>2938</v>
      </c>
      <c r="M132" s="3">
        <v>45681</v>
      </c>
      <c r="N132" s="1"/>
      <c r="O132">
        <v>206</v>
      </c>
      <c r="R132">
        <f>_xlfn.ISOWEEKNUM(Tabel1[[#This Row],[Date received lab]])</f>
        <v>4</v>
      </c>
      <c r="S132">
        <f>_xlfn.ISOWEEKNUM(Tabel1[[#This Row],[Duedate]])</f>
        <v>5</v>
      </c>
      <c r="T132">
        <f>IF(Tabel1[[#This Row],[Finish date QC]]="","",_xlfn.ISOWEEKNUM(Tabel1[[#This Row],[Finish date QC]]))</f>
        <v>4</v>
      </c>
      <c r="U132">
        <f>IF(Tabel1[[#This Row],[Finish date QC]]="","",YEAR(Tabel1[[#This Row],[Finish date QC]]))</f>
        <v>2025</v>
      </c>
      <c r="V132" s="5">
        <f ca="1">IF(Tabel1[[#This Row],[Days]]="","",Tabel1[[#This Row],[Days]]-Tabel1[[#This Row],[TAT Target]])</f>
        <v>-3</v>
      </c>
      <c r="W132">
        <f ca="1">IF(Tabel1[[#This Row],[Finish date QC]]="","",(NETWORKDAYS(Tabel1[[#This Row],[Date received lab]],Tabel1[[#This Row],[Finish date QC]],Data!$E$1:$E$22))-1)</f>
        <v>2</v>
      </c>
    </row>
    <row r="133" spans="1:23" hidden="1" x14ac:dyDescent="0.25">
      <c r="A133" s="47">
        <v>45679</v>
      </c>
      <c r="B133" s="39" t="s">
        <v>400</v>
      </c>
      <c r="C133" s="39" t="s">
        <v>3956</v>
      </c>
      <c r="D133" s="1" t="s">
        <v>53</v>
      </c>
      <c r="E133" s="3">
        <f>IF(Tabel1[[#This Row],[Date received lab]]="","",WORKDAY(Tabel1[[#This Row],[Date received lab]],Tabel1[[#This Row],[TAT Target]],Data!$E$2:$E$22))</f>
        <v>45686</v>
      </c>
      <c r="F133" s="1">
        <f>VLOOKUP(Tabel1[[#This Row],[Type of samples]],Data!$A$1:$B$8,2,FALSE)</f>
        <v>5</v>
      </c>
      <c r="G133" s="1"/>
      <c r="H133" s="1"/>
      <c r="I133" s="1"/>
      <c r="J133" s="3">
        <v>45681</v>
      </c>
      <c r="K133" s="4">
        <f ca="1">IF(Tabel1[[#This Row],[Finish date QC]]="","",(NETWORKDAYS(Tabel1[[#This Row],[Date received lab]],Tabel1[[#This Row],[Finish date QC]],Data!$E$1:$E$22))-1)</f>
        <v>2</v>
      </c>
      <c r="L133" s="4" t="s">
        <v>2938</v>
      </c>
      <c r="M133" s="3">
        <v>45681</v>
      </c>
      <c r="N133" s="1"/>
      <c r="O133">
        <v>207</v>
      </c>
      <c r="R133">
        <f>_xlfn.ISOWEEKNUM(Tabel1[[#This Row],[Date received lab]])</f>
        <v>4</v>
      </c>
      <c r="S133">
        <f>_xlfn.ISOWEEKNUM(Tabel1[[#This Row],[Duedate]])</f>
        <v>5</v>
      </c>
      <c r="T133">
        <f>IF(Tabel1[[#This Row],[Finish date QC]]="","",_xlfn.ISOWEEKNUM(Tabel1[[#This Row],[Finish date QC]]))</f>
        <v>4</v>
      </c>
      <c r="U133">
        <f>IF(Tabel1[[#This Row],[Finish date QC]]="","",YEAR(Tabel1[[#This Row],[Finish date QC]]))</f>
        <v>2025</v>
      </c>
      <c r="V133" s="5">
        <f ca="1">IF(Tabel1[[#This Row],[Days]]="","",Tabel1[[#This Row],[Days]]-Tabel1[[#This Row],[TAT Target]])</f>
        <v>-3</v>
      </c>
      <c r="W133">
        <f ca="1">IF(Tabel1[[#This Row],[Finish date QC]]="","",(NETWORKDAYS(Tabel1[[#This Row],[Date received lab]],Tabel1[[#This Row],[Finish date QC]],Data!$E$1:$E$22))-1)</f>
        <v>2</v>
      </c>
    </row>
    <row r="134" spans="1:23" hidden="1" x14ac:dyDescent="0.25">
      <c r="A134" s="47">
        <v>45679</v>
      </c>
      <c r="B134" s="39" t="s">
        <v>192</v>
      </c>
      <c r="C134" s="39" t="s">
        <v>3954</v>
      </c>
      <c r="D134" s="1" t="s">
        <v>53</v>
      </c>
      <c r="E134" s="3">
        <f>IF(Tabel1[[#This Row],[Date received lab]]="","",WORKDAY(Tabel1[[#This Row],[Date received lab]],Tabel1[[#This Row],[TAT Target]],Data!$E$2:$E$22))</f>
        <v>45686</v>
      </c>
      <c r="F134" s="1">
        <f>VLOOKUP(Tabel1[[#This Row],[Type of samples]],Data!$A$1:$B$8,2,FALSE)</f>
        <v>5</v>
      </c>
      <c r="G134" s="1"/>
      <c r="H134" s="1"/>
      <c r="I134" s="1"/>
      <c r="J134" s="3">
        <v>45681</v>
      </c>
      <c r="K134" s="4">
        <f ca="1">IF(Tabel1[[#This Row],[Finish date QC]]="","",(NETWORKDAYS(Tabel1[[#This Row],[Date received lab]],Tabel1[[#This Row],[Finish date QC]],Data!$E$1:$E$22))-1)</f>
        <v>2</v>
      </c>
      <c r="L134" s="1"/>
      <c r="M134" s="3"/>
      <c r="N134" s="1"/>
      <c r="O134">
        <v>208</v>
      </c>
      <c r="R134">
        <f>_xlfn.ISOWEEKNUM(Tabel1[[#This Row],[Date received lab]])</f>
        <v>4</v>
      </c>
      <c r="S134">
        <f>_xlfn.ISOWEEKNUM(Tabel1[[#This Row],[Duedate]])</f>
        <v>5</v>
      </c>
      <c r="T134">
        <f>IF(Tabel1[[#This Row],[Finish date QC]]="","",_xlfn.ISOWEEKNUM(Tabel1[[#This Row],[Finish date QC]]))</f>
        <v>4</v>
      </c>
      <c r="U134">
        <f>IF(Tabel1[[#This Row],[Finish date QC]]="","",YEAR(Tabel1[[#This Row],[Finish date QC]]))</f>
        <v>2025</v>
      </c>
      <c r="V134" s="5">
        <f ca="1">IF(Tabel1[[#This Row],[Days]]="","",Tabel1[[#This Row],[Days]]-Tabel1[[#This Row],[TAT Target]])</f>
        <v>-3</v>
      </c>
      <c r="W134">
        <f ca="1">IF(Tabel1[[#This Row],[Finish date QC]]="","",(NETWORKDAYS(Tabel1[[#This Row],[Date received lab]],Tabel1[[#This Row],[Finish date QC]],Data!$E$1:$E$22))-1)</f>
        <v>2</v>
      </c>
    </row>
    <row r="135" spans="1:23" hidden="1" x14ac:dyDescent="0.25">
      <c r="A135" s="47">
        <v>45685</v>
      </c>
      <c r="B135" s="39" t="s">
        <v>3877</v>
      </c>
      <c r="C135" s="39" t="s">
        <v>3993</v>
      </c>
      <c r="D135" s="39" t="s">
        <v>3752</v>
      </c>
      <c r="E135" s="3">
        <f>IF(Tabel1[[#This Row],[Date received lab]]="","",WORKDAY(Tabel1[[#This Row],[Date received lab]],Tabel1[[#This Row],[TAT Target]],Data!$E$2:$E$22))</f>
        <v>45686</v>
      </c>
      <c r="F135" s="1">
        <f>VLOOKUP(Tabel1[[#This Row],[Type of samples]],Data!$A$1:$B$8,2,FALSE)</f>
        <v>1</v>
      </c>
      <c r="G135" s="1"/>
      <c r="H135" s="1"/>
      <c r="I135" s="1"/>
      <c r="J135" s="3">
        <v>45685</v>
      </c>
      <c r="K135" s="4">
        <f ca="1">IF(Tabel1[[#This Row],[Finish date QC]]="","",(NETWORKDAYS(Tabel1[[#This Row],[Date received lab]],Tabel1[[#This Row],[Finish date QC]],Data!$E$1:$E$22))-1)</f>
        <v>0</v>
      </c>
      <c r="L135" s="1"/>
      <c r="M135" s="3"/>
      <c r="N135" s="1"/>
      <c r="O135">
        <v>248</v>
      </c>
      <c r="R135">
        <f>_xlfn.ISOWEEKNUM(Tabel1[[#This Row],[Date received lab]])</f>
        <v>5</v>
      </c>
      <c r="S135">
        <f>_xlfn.ISOWEEKNUM(Tabel1[[#This Row],[Duedate]])</f>
        <v>5</v>
      </c>
      <c r="T135">
        <f>IF(Tabel1[[#This Row],[Finish date QC]]="","",_xlfn.ISOWEEKNUM(Tabel1[[#This Row],[Finish date QC]]))</f>
        <v>5</v>
      </c>
      <c r="U135">
        <f>IF(Tabel1[[#This Row],[Finish date QC]]="","",YEAR(Tabel1[[#This Row],[Finish date QC]]))</f>
        <v>2025</v>
      </c>
      <c r="V135" s="5">
        <f ca="1">IF(Tabel1[[#This Row],[Days]]="","",Tabel1[[#This Row],[Days]]-Tabel1[[#This Row],[TAT Target]])</f>
        <v>-1</v>
      </c>
      <c r="W135">
        <f ca="1">IF(Tabel1[[#This Row],[Finish date QC]]="","",(NETWORKDAYS(Tabel1[[#This Row],[Date received lab]],Tabel1[[#This Row],[Finish date QC]],Data!$E$1:$E$22))-1)</f>
        <v>0</v>
      </c>
    </row>
    <row r="136" spans="1:23" hidden="1" x14ac:dyDescent="0.25">
      <c r="A136" s="46">
        <v>45666</v>
      </c>
      <c r="B136" s="39" t="s">
        <v>115</v>
      </c>
      <c r="C136" s="39">
        <v>263453</v>
      </c>
      <c r="D136" s="1" t="s">
        <v>41</v>
      </c>
      <c r="E136" s="3">
        <f>IF(Tabel1[[#This Row],[Date received lab]]="","",WORKDAY(Tabel1[[#This Row],[Date received lab]],Tabel1[[#This Row],[TAT Target]],Data!$E$2:$E$22))</f>
        <v>45687</v>
      </c>
      <c r="F136" s="1">
        <f>VLOOKUP(Tabel1[[#This Row],[Type of samples]],Data!$A$1:$B$8,2,FALSE)</f>
        <v>15</v>
      </c>
      <c r="G136" s="1"/>
      <c r="H136" s="1"/>
      <c r="I136" s="1"/>
      <c r="J136" s="3">
        <v>45674</v>
      </c>
      <c r="K136" s="4">
        <f ca="1">IF(Tabel1[[#This Row],[Finish date QC]]="","",(NETWORKDAYS(Tabel1[[#This Row],[Date received lab]],Tabel1[[#This Row],[Finish date QC]],Data!$E$1:$E$22))-1)</f>
        <v>6</v>
      </c>
      <c r="L136" s="1"/>
      <c r="M136" s="3"/>
      <c r="N136" s="1"/>
      <c r="O136">
        <v>48</v>
      </c>
      <c r="R136">
        <f>_xlfn.ISOWEEKNUM(Tabel1[[#This Row],[Date received lab]])</f>
        <v>2</v>
      </c>
      <c r="S136">
        <f>_xlfn.ISOWEEKNUM(Tabel1[[#This Row],[Duedate]])</f>
        <v>5</v>
      </c>
      <c r="T136">
        <f>IF(Tabel1[[#This Row],[Finish date QC]]="","",_xlfn.ISOWEEKNUM(Tabel1[[#This Row],[Finish date QC]]))</f>
        <v>3</v>
      </c>
      <c r="U136">
        <f>IF(Tabel1[[#This Row],[Finish date QC]]="","",YEAR(Tabel1[[#This Row],[Finish date QC]]))</f>
        <v>2025</v>
      </c>
      <c r="V136" s="5">
        <f ca="1">IF(Tabel1[[#This Row],[Days]]="","",Tabel1[[#This Row],[Days]]-Tabel1[[#This Row],[TAT Target]])</f>
        <v>-9</v>
      </c>
      <c r="W136">
        <f ca="1">IF(Tabel1[[#This Row],[Finish date QC]]="","",(NETWORKDAYS(Tabel1[[#This Row],[Date received lab]],Tabel1[[#This Row],[Finish date QC]],Data!$E$1:$E$22))-1)</f>
        <v>6</v>
      </c>
    </row>
    <row r="137" spans="1:23" hidden="1" x14ac:dyDescent="0.25">
      <c r="A137" s="46">
        <v>45666</v>
      </c>
      <c r="B137" s="39" t="s">
        <v>115</v>
      </c>
      <c r="C137" s="39">
        <v>263454</v>
      </c>
      <c r="D137" s="1" t="s">
        <v>41</v>
      </c>
      <c r="E137" s="3">
        <f>IF(Tabel1[[#This Row],[Date received lab]]="","",WORKDAY(Tabel1[[#This Row],[Date received lab]],Tabel1[[#This Row],[TAT Target]],Data!$E$2:$E$22))</f>
        <v>45687</v>
      </c>
      <c r="F137" s="1">
        <f>VLOOKUP(Tabel1[[#This Row],[Type of samples]],Data!$A$1:$B$8,2,FALSE)</f>
        <v>15</v>
      </c>
      <c r="G137" s="1"/>
      <c r="H137" s="1"/>
      <c r="I137" s="1"/>
      <c r="J137" s="3">
        <v>45674</v>
      </c>
      <c r="K137" s="4">
        <f ca="1">IF(Tabel1[[#This Row],[Finish date QC]]="","",(NETWORKDAYS(Tabel1[[#This Row],[Date received lab]],Tabel1[[#This Row],[Finish date QC]],Data!$E$1:$E$22))-1)</f>
        <v>6</v>
      </c>
      <c r="L137" s="1"/>
      <c r="M137" s="3"/>
      <c r="N137" s="1"/>
      <c r="O137">
        <v>49</v>
      </c>
      <c r="R137">
        <f>_xlfn.ISOWEEKNUM(Tabel1[[#This Row],[Date received lab]])</f>
        <v>2</v>
      </c>
      <c r="S137">
        <f>_xlfn.ISOWEEKNUM(Tabel1[[#This Row],[Duedate]])</f>
        <v>5</v>
      </c>
      <c r="T137">
        <f>IF(Tabel1[[#This Row],[Finish date QC]]="","",_xlfn.ISOWEEKNUM(Tabel1[[#This Row],[Finish date QC]]))</f>
        <v>3</v>
      </c>
      <c r="U137">
        <f>IF(Tabel1[[#This Row],[Finish date QC]]="","",YEAR(Tabel1[[#This Row],[Finish date QC]]))</f>
        <v>2025</v>
      </c>
      <c r="V137" s="5">
        <f ca="1">IF(Tabel1[[#This Row],[Days]]="","",Tabel1[[#This Row],[Days]]-Tabel1[[#This Row],[TAT Target]])</f>
        <v>-9</v>
      </c>
      <c r="W137">
        <f ca="1">IF(Tabel1[[#This Row],[Finish date QC]]="","",(NETWORKDAYS(Tabel1[[#This Row],[Date received lab]],Tabel1[[#This Row],[Finish date QC]],Data!$E$1:$E$22))-1)</f>
        <v>6</v>
      </c>
    </row>
    <row r="138" spans="1:23" hidden="1" x14ac:dyDescent="0.25">
      <c r="A138" s="46">
        <v>45666</v>
      </c>
      <c r="B138" s="39" t="s">
        <v>105</v>
      </c>
      <c r="C138" s="39">
        <v>263385</v>
      </c>
      <c r="D138" s="1" t="s">
        <v>41</v>
      </c>
      <c r="E138" s="3">
        <f>IF(Tabel1[[#This Row],[Date received lab]]="","",WORKDAY(Tabel1[[#This Row],[Date received lab]],Tabel1[[#This Row],[TAT Target]],Data!$E$2:$E$22))</f>
        <v>45687</v>
      </c>
      <c r="F138" s="1">
        <f>VLOOKUP(Tabel1[[#This Row],[Type of samples]],Data!$A$1:$B$8,2,FALSE)</f>
        <v>15</v>
      </c>
      <c r="G138" s="1"/>
      <c r="H138" s="1"/>
      <c r="I138" s="1"/>
      <c r="J138" s="3">
        <v>45681</v>
      </c>
      <c r="K138" s="4">
        <f ca="1">IF(Tabel1[[#This Row],[Finish date QC]]="","",(NETWORKDAYS(Tabel1[[#This Row],[Date received lab]],Tabel1[[#This Row],[Finish date QC]],Data!$E$1:$E$22))-1)</f>
        <v>11</v>
      </c>
      <c r="L138" s="1"/>
      <c r="M138" s="3"/>
      <c r="N138" s="1"/>
      <c r="O138">
        <v>42</v>
      </c>
      <c r="R138">
        <f>_xlfn.ISOWEEKNUM(Tabel1[[#This Row],[Date received lab]])</f>
        <v>2</v>
      </c>
      <c r="S138">
        <f>_xlfn.ISOWEEKNUM(Tabel1[[#This Row],[Duedate]])</f>
        <v>5</v>
      </c>
      <c r="T138">
        <f>IF(Tabel1[[#This Row],[Finish date QC]]="","",_xlfn.ISOWEEKNUM(Tabel1[[#This Row],[Finish date QC]]))</f>
        <v>4</v>
      </c>
      <c r="U138">
        <f>IF(Tabel1[[#This Row],[Finish date QC]]="","",YEAR(Tabel1[[#This Row],[Finish date QC]]))</f>
        <v>2025</v>
      </c>
      <c r="V138" s="5">
        <f ca="1">IF(Tabel1[[#This Row],[Days]]="","",Tabel1[[#This Row],[Days]]-Tabel1[[#This Row],[TAT Target]])</f>
        <v>-4</v>
      </c>
      <c r="W138">
        <f ca="1">IF(Tabel1[[#This Row],[Finish date QC]]="","",(NETWORKDAYS(Tabel1[[#This Row],[Date received lab]],Tabel1[[#This Row],[Finish date QC]],Data!$E$1:$E$22))-1)</f>
        <v>11</v>
      </c>
    </row>
    <row r="139" spans="1:23" hidden="1" x14ac:dyDescent="0.25">
      <c r="A139" s="46">
        <v>45666</v>
      </c>
      <c r="B139" s="39" t="s">
        <v>105</v>
      </c>
      <c r="C139" s="39">
        <v>263424</v>
      </c>
      <c r="D139" s="1" t="s">
        <v>41</v>
      </c>
      <c r="E139" s="3">
        <f>IF(Tabel1[[#This Row],[Date received lab]]="","",WORKDAY(Tabel1[[#This Row],[Date received lab]],Tabel1[[#This Row],[TAT Target]],Data!$E$2:$E$22))</f>
        <v>45687</v>
      </c>
      <c r="F139" s="1">
        <f>VLOOKUP(Tabel1[[#This Row],[Type of samples]],Data!$A$1:$B$8,2,FALSE)</f>
        <v>15</v>
      </c>
      <c r="G139" s="1"/>
      <c r="H139" s="1"/>
      <c r="I139" s="1"/>
      <c r="J139" s="3">
        <v>45681</v>
      </c>
      <c r="K139" s="4">
        <f ca="1">IF(Tabel1[[#This Row],[Finish date QC]]="","",(NETWORKDAYS(Tabel1[[#This Row],[Date received lab]],Tabel1[[#This Row],[Finish date QC]],Data!$E$1:$E$22))-1)</f>
        <v>11</v>
      </c>
      <c r="L139" s="1"/>
      <c r="M139" s="3"/>
      <c r="N139" s="1"/>
      <c r="O139">
        <v>44</v>
      </c>
      <c r="R139">
        <f>_xlfn.ISOWEEKNUM(Tabel1[[#This Row],[Date received lab]])</f>
        <v>2</v>
      </c>
      <c r="S139">
        <f>_xlfn.ISOWEEKNUM(Tabel1[[#This Row],[Duedate]])</f>
        <v>5</v>
      </c>
      <c r="T139">
        <f>IF(Tabel1[[#This Row],[Finish date QC]]="","",_xlfn.ISOWEEKNUM(Tabel1[[#This Row],[Finish date QC]]))</f>
        <v>4</v>
      </c>
      <c r="U139">
        <f>IF(Tabel1[[#This Row],[Finish date QC]]="","",YEAR(Tabel1[[#This Row],[Finish date QC]]))</f>
        <v>2025</v>
      </c>
      <c r="V139" s="5">
        <f ca="1">IF(Tabel1[[#This Row],[Days]]="","",Tabel1[[#This Row],[Days]]-Tabel1[[#This Row],[TAT Target]])</f>
        <v>-4</v>
      </c>
      <c r="W139">
        <f ca="1">IF(Tabel1[[#This Row],[Finish date QC]]="","",(NETWORKDAYS(Tabel1[[#This Row],[Date received lab]],Tabel1[[#This Row],[Finish date QC]],Data!$E$1:$E$22))-1)</f>
        <v>11</v>
      </c>
    </row>
    <row r="140" spans="1:23" hidden="1" x14ac:dyDescent="0.25">
      <c r="A140" s="46">
        <v>45673</v>
      </c>
      <c r="B140" s="39" t="s">
        <v>29</v>
      </c>
      <c r="C140" s="39">
        <v>458869</v>
      </c>
      <c r="D140" s="1" t="s">
        <v>42</v>
      </c>
      <c r="E140" s="3">
        <f>IF(Tabel1[[#This Row],[Date received lab]]="","",WORKDAY(Tabel1[[#This Row],[Date received lab]],Tabel1[[#This Row],[TAT Target]],Data!$E$2:$E$22))</f>
        <v>45687</v>
      </c>
      <c r="F140" s="1">
        <f>VLOOKUP(Tabel1[[#This Row],[Type of samples]],Data!$A$1:$B$8,2,FALSE)</f>
        <v>10</v>
      </c>
      <c r="G140" s="1"/>
      <c r="H140" s="1"/>
      <c r="I140" s="1"/>
      <c r="J140" s="3">
        <v>45684</v>
      </c>
      <c r="K140" s="4">
        <f ca="1">IF(Tabel1[[#This Row],[Finish date QC]]="","",(NETWORKDAYS(Tabel1[[#This Row],[Date received lab]],Tabel1[[#This Row],[Finish date QC]],Data!$E$1:$E$22))-1)</f>
        <v>7</v>
      </c>
      <c r="L140" s="1"/>
      <c r="M140" s="3"/>
      <c r="N140" s="1"/>
      <c r="O140">
        <v>139</v>
      </c>
      <c r="R140">
        <f>_xlfn.ISOWEEKNUM(Tabel1[[#This Row],[Date received lab]])</f>
        <v>3</v>
      </c>
      <c r="S140">
        <f>_xlfn.ISOWEEKNUM(Tabel1[[#This Row],[Duedate]])</f>
        <v>5</v>
      </c>
      <c r="T140">
        <f>IF(Tabel1[[#This Row],[Finish date QC]]="","",_xlfn.ISOWEEKNUM(Tabel1[[#This Row],[Finish date QC]]))</f>
        <v>5</v>
      </c>
      <c r="U140">
        <f>IF(Tabel1[[#This Row],[Finish date QC]]="","",YEAR(Tabel1[[#This Row],[Finish date QC]]))</f>
        <v>2025</v>
      </c>
      <c r="V140" s="5">
        <f ca="1">IF(Tabel1[[#This Row],[Days]]="","",Tabel1[[#This Row],[Days]]-Tabel1[[#This Row],[TAT Target]])</f>
        <v>-3</v>
      </c>
      <c r="W140">
        <f ca="1">IF(Tabel1[[#This Row],[Finish date QC]]="","",(NETWORKDAYS(Tabel1[[#This Row],[Date received lab]],Tabel1[[#This Row],[Finish date QC]],Data!$E$1:$E$22))-1)</f>
        <v>7</v>
      </c>
    </row>
    <row r="141" spans="1:23" hidden="1" x14ac:dyDescent="0.25">
      <c r="A141" s="46">
        <v>45673</v>
      </c>
      <c r="B141" s="39" t="s">
        <v>28</v>
      </c>
      <c r="C141" s="39">
        <v>458870</v>
      </c>
      <c r="D141" s="1" t="s">
        <v>42</v>
      </c>
      <c r="E141" s="3">
        <f>IF(Tabel1[[#This Row],[Date received lab]]="","",WORKDAY(Tabel1[[#This Row],[Date received lab]],Tabel1[[#This Row],[TAT Target]],Data!$E$2:$E$22))</f>
        <v>45687</v>
      </c>
      <c r="F141" s="1">
        <f>VLOOKUP(Tabel1[[#This Row],[Type of samples]],Data!$A$1:$B$8,2,FALSE)</f>
        <v>10</v>
      </c>
      <c r="G141" s="1"/>
      <c r="H141" s="1"/>
      <c r="I141" s="1"/>
      <c r="J141" s="3">
        <v>45684</v>
      </c>
      <c r="K141" s="4">
        <f ca="1">IF(Tabel1[[#This Row],[Finish date QC]]="","",(NETWORKDAYS(Tabel1[[#This Row],[Date received lab]],Tabel1[[#This Row],[Finish date QC]],Data!$E$1:$E$22))-1)</f>
        <v>7</v>
      </c>
      <c r="L141" s="1"/>
      <c r="M141" s="3"/>
      <c r="N141" s="1"/>
      <c r="O141">
        <v>141</v>
      </c>
      <c r="R141">
        <f>_xlfn.ISOWEEKNUM(Tabel1[[#This Row],[Date received lab]])</f>
        <v>3</v>
      </c>
      <c r="S141">
        <f>_xlfn.ISOWEEKNUM(Tabel1[[#This Row],[Duedate]])</f>
        <v>5</v>
      </c>
      <c r="T141">
        <f>IF(Tabel1[[#This Row],[Finish date QC]]="","",_xlfn.ISOWEEKNUM(Tabel1[[#This Row],[Finish date QC]]))</f>
        <v>5</v>
      </c>
      <c r="U141">
        <f>IF(Tabel1[[#This Row],[Finish date QC]]="","",YEAR(Tabel1[[#This Row],[Finish date QC]]))</f>
        <v>2025</v>
      </c>
      <c r="V141" s="5">
        <f ca="1">IF(Tabel1[[#This Row],[Days]]="","",Tabel1[[#This Row],[Days]]-Tabel1[[#This Row],[TAT Target]])</f>
        <v>-3</v>
      </c>
      <c r="W141">
        <f ca="1">IF(Tabel1[[#This Row],[Finish date QC]]="","",(NETWORKDAYS(Tabel1[[#This Row],[Date received lab]],Tabel1[[#This Row],[Finish date QC]],Data!$E$1:$E$22))-1)</f>
        <v>7</v>
      </c>
    </row>
    <row r="142" spans="1:23" hidden="1" x14ac:dyDescent="0.25">
      <c r="A142" s="46">
        <v>45673</v>
      </c>
      <c r="B142" s="39" t="s">
        <v>29</v>
      </c>
      <c r="C142" s="39">
        <v>458931</v>
      </c>
      <c r="D142" s="1" t="s">
        <v>42</v>
      </c>
      <c r="E142" s="3">
        <f>IF(Tabel1[[#This Row],[Date received lab]]="","",WORKDAY(Tabel1[[#This Row],[Date received lab]],Tabel1[[#This Row],[TAT Target]],Data!$E$2:$E$22))</f>
        <v>45687</v>
      </c>
      <c r="F142" s="1">
        <f>VLOOKUP(Tabel1[[#This Row],[Type of samples]],Data!$A$1:$B$8,2,FALSE)</f>
        <v>10</v>
      </c>
      <c r="G142" s="1"/>
      <c r="H142" s="1"/>
      <c r="I142" s="1"/>
      <c r="J142" s="3">
        <v>45684</v>
      </c>
      <c r="K142" s="4">
        <f ca="1">IF(Tabel1[[#This Row],[Finish date QC]]="","",(NETWORKDAYS(Tabel1[[#This Row],[Date received lab]],Tabel1[[#This Row],[Finish date QC]],Data!$E$1:$E$22))-1)</f>
        <v>7</v>
      </c>
      <c r="L142" s="1"/>
      <c r="M142" s="3"/>
      <c r="N142" s="1"/>
      <c r="O142">
        <v>130</v>
      </c>
      <c r="R142">
        <f>_xlfn.ISOWEEKNUM(Tabel1[[#This Row],[Date received lab]])</f>
        <v>3</v>
      </c>
      <c r="S142">
        <f>_xlfn.ISOWEEKNUM(Tabel1[[#This Row],[Duedate]])</f>
        <v>5</v>
      </c>
      <c r="T142">
        <f>IF(Tabel1[[#This Row],[Finish date QC]]="","",_xlfn.ISOWEEKNUM(Tabel1[[#This Row],[Finish date QC]]))</f>
        <v>5</v>
      </c>
      <c r="U142">
        <f>IF(Tabel1[[#This Row],[Finish date QC]]="","",YEAR(Tabel1[[#This Row],[Finish date QC]]))</f>
        <v>2025</v>
      </c>
      <c r="V142" s="5">
        <f ca="1">IF(Tabel1[[#This Row],[Days]]="","",Tabel1[[#This Row],[Days]]-Tabel1[[#This Row],[TAT Target]])</f>
        <v>-3</v>
      </c>
      <c r="W142">
        <f ca="1">IF(Tabel1[[#This Row],[Finish date QC]]="","",(NETWORKDAYS(Tabel1[[#This Row],[Date received lab]],Tabel1[[#This Row],[Finish date QC]],Data!$E$1:$E$22))-1)</f>
        <v>7</v>
      </c>
    </row>
    <row r="143" spans="1:23" hidden="1" x14ac:dyDescent="0.25">
      <c r="A143" s="46">
        <v>45673</v>
      </c>
      <c r="B143" s="39" t="s">
        <v>152</v>
      </c>
      <c r="C143" s="39" t="s">
        <v>3918</v>
      </c>
      <c r="D143" s="1" t="s">
        <v>55</v>
      </c>
      <c r="E143" s="3">
        <f>IF(Tabel1[[#This Row],[Date received lab]]="","",WORKDAY(Tabel1[[#This Row],[Date received lab]],Tabel1[[#This Row],[TAT Target]],Data!$E$2:$E$22))</f>
        <v>45687</v>
      </c>
      <c r="F143" s="1">
        <f>VLOOKUP(Tabel1[[#This Row],[Type of samples]],Data!$A$1:$B$8,2,FALSE)</f>
        <v>10</v>
      </c>
      <c r="G143" s="1"/>
      <c r="H143" s="1"/>
      <c r="I143" s="1"/>
      <c r="J143" s="3">
        <v>45681</v>
      </c>
      <c r="K143" s="4">
        <f ca="1">IF(Tabel1[[#This Row],[Finish date QC]]="","",(NETWORKDAYS(Tabel1[[#This Row],[Date received lab]],Tabel1[[#This Row],[Finish date QC]],Data!$E$1:$E$22))-1)</f>
        <v>6</v>
      </c>
      <c r="L143" s="4" t="s">
        <v>2938</v>
      </c>
      <c r="M143" s="3">
        <v>45685</v>
      </c>
      <c r="N143" s="1"/>
      <c r="O143">
        <v>132</v>
      </c>
      <c r="R143">
        <f>_xlfn.ISOWEEKNUM(Tabel1[[#This Row],[Date received lab]])</f>
        <v>3</v>
      </c>
      <c r="S143">
        <f>_xlfn.ISOWEEKNUM(Tabel1[[#This Row],[Duedate]])</f>
        <v>5</v>
      </c>
      <c r="T143">
        <f>IF(Tabel1[[#This Row],[Finish date QC]]="","",_xlfn.ISOWEEKNUM(Tabel1[[#This Row],[Finish date QC]]))</f>
        <v>4</v>
      </c>
      <c r="U143">
        <f>IF(Tabel1[[#This Row],[Finish date QC]]="","",YEAR(Tabel1[[#This Row],[Finish date QC]]))</f>
        <v>2025</v>
      </c>
      <c r="V143" s="5">
        <f ca="1">IF(Tabel1[[#This Row],[Days]]="","",Tabel1[[#This Row],[Days]]-Tabel1[[#This Row],[TAT Target]])</f>
        <v>-4</v>
      </c>
      <c r="W143">
        <f ca="1">IF(Tabel1[[#This Row],[Finish date QC]]="","",(NETWORKDAYS(Tabel1[[#This Row],[Date received lab]],Tabel1[[#This Row],[Finish date QC]],Data!$E$1:$E$22))-1)</f>
        <v>6</v>
      </c>
    </row>
    <row r="144" spans="1:23" hidden="1" x14ac:dyDescent="0.25">
      <c r="A144" s="46">
        <v>45673</v>
      </c>
      <c r="B144" s="39" t="s">
        <v>152</v>
      </c>
      <c r="C144" s="39" t="s">
        <v>3917</v>
      </c>
      <c r="D144" s="1" t="s">
        <v>55</v>
      </c>
      <c r="E144" s="3">
        <f>IF(Tabel1[[#This Row],[Date received lab]]="","",WORKDAY(Tabel1[[#This Row],[Date received lab]],Tabel1[[#This Row],[TAT Target]],Data!$E$2:$E$22))</f>
        <v>45687</v>
      </c>
      <c r="F144" s="1">
        <f>VLOOKUP(Tabel1[[#This Row],[Type of samples]],Data!$A$1:$B$8,2,FALSE)</f>
        <v>10</v>
      </c>
      <c r="G144" s="1"/>
      <c r="H144" s="1"/>
      <c r="I144" s="1"/>
      <c r="J144" s="3">
        <v>45681</v>
      </c>
      <c r="K144" s="4">
        <f ca="1">IF(Tabel1[[#This Row],[Finish date QC]]="","",(NETWORKDAYS(Tabel1[[#This Row],[Date received lab]],Tabel1[[#This Row],[Finish date QC]],Data!$E$1:$E$22))-1)</f>
        <v>6</v>
      </c>
      <c r="L144" s="4" t="s">
        <v>2938</v>
      </c>
      <c r="M144" s="3">
        <v>45685</v>
      </c>
      <c r="N144" s="1"/>
      <c r="O144">
        <v>131</v>
      </c>
      <c r="R144">
        <f>_xlfn.ISOWEEKNUM(Tabel1[[#This Row],[Date received lab]])</f>
        <v>3</v>
      </c>
      <c r="S144">
        <f>_xlfn.ISOWEEKNUM(Tabel1[[#This Row],[Duedate]])</f>
        <v>5</v>
      </c>
      <c r="T144">
        <f>IF(Tabel1[[#This Row],[Finish date QC]]="","",_xlfn.ISOWEEKNUM(Tabel1[[#This Row],[Finish date QC]]))</f>
        <v>4</v>
      </c>
      <c r="U144">
        <f>IF(Tabel1[[#This Row],[Finish date QC]]="","",YEAR(Tabel1[[#This Row],[Finish date QC]]))</f>
        <v>2025</v>
      </c>
      <c r="V144" s="5">
        <f ca="1">IF(Tabel1[[#This Row],[Days]]="","",Tabel1[[#This Row],[Days]]-Tabel1[[#This Row],[TAT Target]])</f>
        <v>-4</v>
      </c>
      <c r="W144">
        <f ca="1">IF(Tabel1[[#This Row],[Finish date QC]]="","",(NETWORKDAYS(Tabel1[[#This Row],[Date received lab]],Tabel1[[#This Row],[Finish date QC]],Data!$E$1:$E$22))-1)</f>
        <v>6</v>
      </c>
    </row>
    <row r="145" spans="1:23" hidden="1" x14ac:dyDescent="0.25">
      <c r="A145" s="47">
        <v>45680</v>
      </c>
      <c r="B145" s="39" t="s">
        <v>157</v>
      </c>
      <c r="C145" s="39" t="s">
        <v>3961</v>
      </c>
      <c r="D145" s="1" t="s">
        <v>53</v>
      </c>
      <c r="E145" s="3">
        <f>IF(Tabel1[[#This Row],[Date received lab]]="","",WORKDAY(Tabel1[[#This Row],[Date received lab]],Tabel1[[#This Row],[TAT Target]],Data!$E$2:$E$22))</f>
        <v>45687</v>
      </c>
      <c r="F145" s="1">
        <f>VLOOKUP(Tabel1[[#This Row],[Type of samples]],Data!$A$1:$B$8,2,FALSE)</f>
        <v>5</v>
      </c>
      <c r="G145" s="1"/>
      <c r="H145" s="1"/>
      <c r="I145" s="1"/>
      <c r="J145" s="3">
        <v>45681</v>
      </c>
      <c r="K145" s="4">
        <f ca="1">IF(Tabel1[[#This Row],[Finish date QC]]="","",(NETWORKDAYS(Tabel1[[#This Row],[Date received lab]],Tabel1[[#This Row],[Finish date QC]],Data!$E$1:$E$22))-1)</f>
        <v>1</v>
      </c>
      <c r="L145" s="1"/>
      <c r="M145" s="3"/>
      <c r="N145" s="1"/>
      <c r="O145">
        <v>209</v>
      </c>
      <c r="R145">
        <f>_xlfn.ISOWEEKNUM(Tabel1[[#This Row],[Date received lab]])</f>
        <v>4</v>
      </c>
      <c r="S145">
        <f>_xlfn.ISOWEEKNUM(Tabel1[[#This Row],[Duedate]])</f>
        <v>5</v>
      </c>
      <c r="T145">
        <f>IF(Tabel1[[#This Row],[Finish date QC]]="","",_xlfn.ISOWEEKNUM(Tabel1[[#This Row],[Finish date QC]]))</f>
        <v>4</v>
      </c>
      <c r="U145">
        <f>IF(Tabel1[[#This Row],[Finish date QC]]="","",YEAR(Tabel1[[#This Row],[Finish date QC]]))</f>
        <v>2025</v>
      </c>
      <c r="V145" s="5">
        <f ca="1">IF(Tabel1[[#This Row],[Days]]="","",Tabel1[[#This Row],[Days]]-Tabel1[[#This Row],[TAT Target]])</f>
        <v>-4</v>
      </c>
      <c r="W145">
        <f ca="1">IF(Tabel1[[#This Row],[Finish date QC]]="","",(NETWORKDAYS(Tabel1[[#This Row],[Date received lab]],Tabel1[[#This Row],[Finish date QC]],Data!$E$1:$E$22))-1)</f>
        <v>1</v>
      </c>
    </row>
    <row r="146" spans="1:23" hidden="1" x14ac:dyDescent="0.25">
      <c r="A146" s="47">
        <v>45680</v>
      </c>
      <c r="B146" s="39" t="s">
        <v>88</v>
      </c>
      <c r="C146" s="39" t="s">
        <v>3966</v>
      </c>
      <c r="D146" s="39" t="s">
        <v>53</v>
      </c>
      <c r="E146" s="3">
        <f>IF(Tabel1[[#This Row],[Date received lab]]="","",WORKDAY(Tabel1[[#This Row],[Date received lab]],Tabel1[[#This Row],[TAT Target]],Data!$E$2:$E$22))</f>
        <v>45687</v>
      </c>
      <c r="F146" s="1">
        <f>VLOOKUP(Tabel1[[#This Row],[Type of samples]],Data!$A$1:$B$8,2,FALSE)</f>
        <v>5</v>
      </c>
      <c r="G146" s="1"/>
      <c r="H146" s="1"/>
      <c r="I146" s="1"/>
      <c r="J146" s="3">
        <v>45684</v>
      </c>
      <c r="K146" s="4">
        <f ca="1">IF(Tabel1[[#This Row],[Finish date QC]]="","",(NETWORKDAYS(Tabel1[[#This Row],[Date received lab]],Tabel1[[#This Row],[Finish date QC]],Data!$E$1:$E$22))-1)</f>
        <v>2</v>
      </c>
      <c r="L146" s="1"/>
      <c r="M146" s="3"/>
      <c r="N146" s="1"/>
      <c r="O146">
        <v>226</v>
      </c>
      <c r="R146">
        <f>_xlfn.ISOWEEKNUM(Tabel1[[#This Row],[Date received lab]])</f>
        <v>4</v>
      </c>
      <c r="S146">
        <f>_xlfn.ISOWEEKNUM(Tabel1[[#This Row],[Duedate]])</f>
        <v>5</v>
      </c>
      <c r="T146">
        <f>IF(Tabel1[[#This Row],[Finish date QC]]="","",_xlfn.ISOWEEKNUM(Tabel1[[#This Row],[Finish date QC]]))</f>
        <v>5</v>
      </c>
      <c r="U146">
        <f>IF(Tabel1[[#This Row],[Finish date QC]]="","",YEAR(Tabel1[[#This Row],[Finish date QC]]))</f>
        <v>2025</v>
      </c>
      <c r="V146" s="5">
        <f ca="1">IF(Tabel1[[#This Row],[Days]]="","",Tabel1[[#This Row],[Days]]-Tabel1[[#This Row],[TAT Target]])</f>
        <v>-3</v>
      </c>
      <c r="W146">
        <f ca="1">IF(Tabel1[[#This Row],[Finish date QC]]="","",(NETWORKDAYS(Tabel1[[#This Row],[Date received lab]],Tabel1[[#This Row],[Finish date QC]],Data!$E$1:$E$22))-1)</f>
        <v>2</v>
      </c>
    </row>
    <row r="147" spans="1:23" hidden="1" x14ac:dyDescent="0.25">
      <c r="A147" s="47">
        <v>45680</v>
      </c>
      <c r="B147" s="39" t="s">
        <v>88</v>
      </c>
      <c r="C147" s="39" t="s">
        <v>3964</v>
      </c>
      <c r="D147" s="39" t="s">
        <v>53</v>
      </c>
      <c r="E147" s="3">
        <f>IF(Tabel1[[#This Row],[Date received lab]]="","",WORKDAY(Tabel1[[#This Row],[Date received lab]],Tabel1[[#This Row],[TAT Target]],Data!$E$2:$E$22))</f>
        <v>45687</v>
      </c>
      <c r="F147" s="1">
        <f>VLOOKUP(Tabel1[[#This Row],[Type of samples]],Data!$A$1:$B$8,2,FALSE)</f>
        <v>5</v>
      </c>
      <c r="G147" s="1"/>
      <c r="H147" s="1"/>
      <c r="I147" s="1"/>
      <c r="J147" s="3">
        <v>45684</v>
      </c>
      <c r="K147" s="4">
        <f ca="1">IF(Tabel1[[#This Row],[Finish date QC]]="","",(NETWORKDAYS(Tabel1[[#This Row],[Date received lab]],Tabel1[[#This Row],[Finish date QC]],Data!$E$1:$E$22))-1)</f>
        <v>2</v>
      </c>
      <c r="L147" s="1"/>
      <c r="M147" s="3"/>
      <c r="N147" s="1"/>
      <c r="O147">
        <v>227</v>
      </c>
      <c r="R147">
        <f>_xlfn.ISOWEEKNUM(Tabel1[[#This Row],[Date received lab]])</f>
        <v>4</v>
      </c>
      <c r="S147">
        <f>_xlfn.ISOWEEKNUM(Tabel1[[#This Row],[Duedate]])</f>
        <v>5</v>
      </c>
      <c r="T147">
        <f>IF(Tabel1[[#This Row],[Finish date QC]]="","",_xlfn.ISOWEEKNUM(Tabel1[[#This Row],[Finish date QC]]))</f>
        <v>5</v>
      </c>
      <c r="U147">
        <f>IF(Tabel1[[#This Row],[Finish date QC]]="","",YEAR(Tabel1[[#This Row],[Finish date QC]]))</f>
        <v>2025</v>
      </c>
      <c r="V147" s="5">
        <f ca="1">IF(Tabel1[[#This Row],[Days]]="","",Tabel1[[#This Row],[Days]]-Tabel1[[#This Row],[TAT Target]])</f>
        <v>-3</v>
      </c>
      <c r="W147">
        <f ca="1">IF(Tabel1[[#This Row],[Finish date QC]]="","",(NETWORKDAYS(Tabel1[[#This Row],[Date received lab]],Tabel1[[#This Row],[Finish date QC]],Data!$E$1:$E$22))-1)</f>
        <v>2</v>
      </c>
    </row>
    <row r="148" spans="1:23" hidden="1" x14ac:dyDescent="0.25">
      <c r="A148" s="47">
        <v>45680</v>
      </c>
      <c r="B148" s="39" t="s">
        <v>88</v>
      </c>
      <c r="C148" s="39" t="s">
        <v>3965</v>
      </c>
      <c r="D148" s="39" t="s">
        <v>53</v>
      </c>
      <c r="E148" s="3">
        <f>IF(Tabel1[[#This Row],[Date received lab]]="","",WORKDAY(Tabel1[[#This Row],[Date received lab]],Tabel1[[#This Row],[TAT Target]],Data!$E$2:$E$22))</f>
        <v>45687</v>
      </c>
      <c r="F148" s="1">
        <f>VLOOKUP(Tabel1[[#This Row],[Type of samples]],Data!$A$1:$B$8,2,FALSE)</f>
        <v>5</v>
      </c>
      <c r="G148" s="1"/>
      <c r="H148" s="1"/>
      <c r="I148" s="1"/>
      <c r="J148" s="3">
        <v>45684</v>
      </c>
      <c r="K148" s="4">
        <f ca="1">IF(Tabel1[[#This Row],[Finish date QC]]="","",(NETWORKDAYS(Tabel1[[#This Row],[Date received lab]],Tabel1[[#This Row],[Finish date QC]],Data!$E$1:$E$22))-1)</f>
        <v>2</v>
      </c>
      <c r="L148" s="1"/>
      <c r="M148" s="3"/>
      <c r="N148" s="1"/>
      <c r="O148">
        <v>228</v>
      </c>
      <c r="R148">
        <f>_xlfn.ISOWEEKNUM(Tabel1[[#This Row],[Date received lab]])</f>
        <v>4</v>
      </c>
      <c r="S148">
        <f>_xlfn.ISOWEEKNUM(Tabel1[[#This Row],[Duedate]])</f>
        <v>5</v>
      </c>
      <c r="T148">
        <f>IF(Tabel1[[#This Row],[Finish date QC]]="","",_xlfn.ISOWEEKNUM(Tabel1[[#This Row],[Finish date QC]]))</f>
        <v>5</v>
      </c>
      <c r="U148">
        <f>IF(Tabel1[[#This Row],[Finish date QC]]="","",YEAR(Tabel1[[#This Row],[Finish date QC]]))</f>
        <v>2025</v>
      </c>
      <c r="V148" s="5">
        <f ca="1">IF(Tabel1[[#This Row],[Days]]="","",Tabel1[[#This Row],[Days]]-Tabel1[[#This Row],[TAT Target]])</f>
        <v>-3</v>
      </c>
      <c r="W148">
        <f ca="1">IF(Tabel1[[#This Row],[Finish date QC]]="","",(NETWORKDAYS(Tabel1[[#This Row],[Date received lab]],Tabel1[[#This Row],[Finish date QC]],Data!$E$1:$E$22))-1)</f>
        <v>2</v>
      </c>
    </row>
    <row r="149" spans="1:23" hidden="1" x14ac:dyDescent="0.25">
      <c r="A149" s="47">
        <v>45680</v>
      </c>
      <c r="B149" s="39" t="s">
        <v>22</v>
      </c>
      <c r="C149" s="39" t="s">
        <v>3962</v>
      </c>
      <c r="D149" s="39" t="s">
        <v>53</v>
      </c>
      <c r="E149" s="3">
        <f>IF(Tabel1[[#This Row],[Date received lab]]="","",WORKDAY(Tabel1[[#This Row],[Date received lab]],Tabel1[[#This Row],[TAT Target]],Data!$E$2:$E$22))</f>
        <v>45687</v>
      </c>
      <c r="F149" s="1">
        <f>VLOOKUP(Tabel1[[#This Row],[Type of samples]],Data!$A$1:$B$8,2,FALSE)</f>
        <v>5</v>
      </c>
      <c r="G149" s="1"/>
      <c r="H149" s="1"/>
      <c r="I149" s="1"/>
      <c r="J149" s="3">
        <v>45688</v>
      </c>
      <c r="K149" s="4">
        <f ca="1">IF(Tabel1[[#This Row],[Finish date QC]]="","",(NETWORKDAYS(Tabel1[[#This Row],[Date received lab]],Tabel1[[#This Row],[Finish date QC]],Data!$E$1:$E$22))-1)</f>
        <v>6</v>
      </c>
      <c r="L149" s="1"/>
      <c r="M149" s="3"/>
      <c r="N149" s="1"/>
      <c r="O149">
        <v>231</v>
      </c>
      <c r="R149">
        <f>_xlfn.ISOWEEKNUM(Tabel1[[#This Row],[Date received lab]])</f>
        <v>4</v>
      </c>
      <c r="S149">
        <f>_xlfn.ISOWEEKNUM(Tabel1[[#This Row],[Duedate]])</f>
        <v>5</v>
      </c>
      <c r="T149">
        <f>IF(Tabel1[[#This Row],[Finish date QC]]="","",_xlfn.ISOWEEKNUM(Tabel1[[#This Row],[Finish date QC]]))</f>
        <v>5</v>
      </c>
      <c r="U149">
        <f>IF(Tabel1[[#This Row],[Finish date QC]]="","",YEAR(Tabel1[[#This Row],[Finish date QC]]))</f>
        <v>2025</v>
      </c>
      <c r="V149" s="5">
        <f ca="1">IF(Tabel1[[#This Row],[Days]]="","",Tabel1[[#This Row],[Days]]-Tabel1[[#This Row],[TAT Target]])</f>
        <v>1</v>
      </c>
      <c r="W149">
        <f ca="1">IF(Tabel1[[#This Row],[Finish date QC]]="","",(NETWORKDAYS(Tabel1[[#This Row],[Date received lab]],Tabel1[[#This Row],[Finish date QC]],Data!$E$1:$E$22))-1)</f>
        <v>6</v>
      </c>
    </row>
    <row r="150" spans="1:23" hidden="1" x14ac:dyDescent="0.25">
      <c r="A150" s="46">
        <v>45667</v>
      </c>
      <c r="B150" s="39" t="s">
        <v>9</v>
      </c>
      <c r="C150" s="39">
        <v>263426</v>
      </c>
      <c r="D150" s="1" t="s">
        <v>41</v>
      </c>
      <c r="E150" s="3">
        <f>IF(Tabel1[[#This Row],[Date received lab]]="","",WORKDAY(Tabel1[[#This Row],[Date received lab]],Tabel1[[#This Row],[TAT Target]],Data!$E$2:$E$22))</f>
        <v>45688</v>
      </c>
      <c r="F150" s="1">
        <f>VLOOKUP(Tabel1[[#This Row],[Type of samples]],Data!$A$1:$B$8,2,FALSE)</f>
        <v>15</v>
      </c>
      <c r="G150" s="1"/>
      <c r="H150" s="1"/>
      <c r="I150" s="1"/>
      <c r="J150" s="3">
        <v>45674</v>
      </c>
      <c r="K150" s="4">
        <f ca="1">IF(Tabel1[[#This Row],[Finish date QC]]="","",(NETWORKDAYS(Tabel1[[#This Row],[Date received lab]],Tabel1[[#This Row],[Finish date QC]],Data!$E$1:$E$22))-1)</f>
        <v>5</v>
      </c>
      <c r="L150" s="1"/>
      <c r="M150" s="3"/>
      <c r="N150" s="1"/>
      <c r="O150">
        <v>45</v>
      </c>
      <c r="R150">
        <f>_xlfn.ISOWEEKNUM(Tabel1[[#This Row],[Date received lab]])</f>
        <v>2</v>
      </c>
      <c r="S150">
        <f>_xlfn.ISOWEEKNUM(Tabel1[[#This Row],[Duedate]])</f>
        <v>5</v>
      </c>
      <c r="T150">
        <f>IF(Tabel1[[#This Row],[Finish date QC]]="","",_xlfn.ISOWEEKNUM(Tabel1[[#This Row],[Finish date QC]]))</f>
        <v>3</v>
      </c>
      <c r="U150">
        <f>IF(Tabel1[[#This Row],[Finish date QC]]="","",YEAR(Tabel1[[#This Row],[Finish date QC]]))</f>
        <v>2025</v>
      </c>
      <c r="V150" s="5">
        <f ca="1">IF(Tabel1[[#This Row],[Days]]="","",Tabel1[[#This Row],[Days]]-Tabel1[[#This Row],[TAT Target]])</f>
        <v>-10</v>
      </c>
      <c r="W150">
        <f ca="1">IF(Tabel1[[#This Row],[Finish date QC]]="","",(NETWORKDAYS(Tabel1[[#This Row],[Date received lab]],Tabel1[[#This Row],[Finish date QC]],Data!$E$1:$E$22))-1)</f>
        <v>5</v>
      </c>
    </row>
    <row r="151" spans="1:23" hidden="1" x14ac:dyDescent="0.25">
      <c r="A151" s="46">
        <v>45667</v>
      </c>
      <c r="B151" s="39" t="s">
        <v>99</v>
      </c>
      <c r="C151" s="39">
        <v>263431</v>
      </c>
      <c r="D151" s="1" t="s">
        <v>41</v>
      </c>
      <c r="E151" s="3">
        <f>IF(Tabel1[[#This Row],[Date received lab]]="","",WORKDAY(Tabel1[[#This Row],[Date received lab]],Tabel1[[#This Row],[TAT Target]],Data!$E$2:$E$22))</f>
        <v>45688</v>
      </c>
      <c r="F151" s="1">
        <f>VLOOKUP(Tabel1[[#This Row],[Type of samples]],Data!$A$1:$B$8,2,FALSE)</f>
        <v>15</v>
      </c>
      <c r="G151" s="1"/>
      <c r="H151" s="1"/>
      <c r="I151" s="1"/>
      <c r="J151" s="3">
        <v>45686</v>
      </c>
      <c r="K151" s="4">
        <f ca="1">IF(Tabel1[[#This Row],[Finish date QC]]="","",(NETWORKDAYS(Tabel1[[#This Row],[Date received lab]],Tabel1[[#This Row],[Finish date QC]],Data!$E$1:$E$22))-1)</f>
        <v>13</v>
      </c>
      <c r="L151" s="1"/>
      <c r="M151" s="3"/>
      <c r="N151" s="1"/>
      <c r="O151">
        <v>46</v>
      </c>
      <c r="R151">
        <f>_xlfn.ISOWEEKNUM(Tabel1[[#This Row],[Date received lab]])</f>
        <v>2</v>
      </c>
      <c r="S151">
        <f>_xlfn.ISOWEEKNUM(Tabel1[[#This Row],[Duedate]])</f>
        <v>5</v>
      </c>
      <c r="T151">
        <f>IF(Tabel1[[#This Row],[Finish date QC]]="","",_xlfn.ISOWEEKNUM(Tabel1[[#This Row],[Finish date QC]]))</f>
        <v>5</v>
      </c>
      <c r="U151">
        <f>IF(Tabel1[[#This Row],[Finish date QC]]="","",YEAR(Tabel1[[#This Row],[Finish date QC]]))</f>
        <v>2025</v>
      </c>
      <c r="V151" s="5">
        <f ca="1">IF(Tabel1[[#This Row],[Days]]="","",Tabel1[[#This Row],[Days]]-Tabel1[[#This Row],[TAT Target]])</f>
        <v>-2</v>
      </c>
      <c r="W151">
        <f ca="1">IF(Tabel1[[#This Row],[Finish date QC]]="","",(NETWORKDAYS(Tabel1[[#This Row],[Date received lab]],Tabel1[[#This Row],[Finish date QC]],Data!$E$1:$E$22))-1)</f>
        <v>13</v>
      </c>
    </row>
    <row r="152" spans="1:23" hidden="1" x14ac:dyDescent="0.25">
      <c r="A152" s="46">
        <v>45667</v>
      </c>
      <c r="B152" s="39" t="s">
        <v>12</v>
      </c>
      <c r="C152" s="39">
        <v>263476</v>
      </c>
      <c r="D152" s="1" t="s">
        <v>41</v>
      </c>
      <c r="E152" s="3">
        <f>IF(Tabel1[[#This Row],[Date received lab]]="","",WORKDAY(Tabel1[[#This Row],[Date received lab]],Tabel1[[#This Row],[TAT Target]],Data!$E$2:$E$22))</f>
        <v>45688</v>
      </c>
      <c r="F152" s="1">
        <f>VLOOKUP(Tabel1[[#This Row],[Type of samples]],Data!$A$1:$B$8,2,FALSE)</f>
        <v>15</v>
      </c>
      <c r="G152" s="1"/>
      <c r="H152" s="1"/>
      <c r="I152" s="1"/>
      <c r="J152" s="3">
        <v>45688</v>
      </c>
      <c r="K152" s="4">
        <f ca="1">IF(Tabel1[[#This Row],[Finish date QC]]="","",(NETWORKDAYS(Tabel1[[#This Row],[Date received lab]],Tabel1[[#This Row],[Finish date QC]],Data!$E$1:$E$22))-1)</f>
        <v>15</v>
      </c>
      <c r="L152" s="1"/>
      <c r="M152" s="3"/>
      <c r="N152" s="1"/>
      <c r="O152">
        <v>50</v>
      </c>
      <c r="R152">
        <f>_xlfn.ISOWEEKNUM(Tabel1[[#This Row],[Date received lab]])</f>
        <v>2</v>
      </c>
      <c r="S152">
        <f>_xlfn.ISOWEEKNUM(Tabel1[[#This Row],[Duedate]])</f>
        <v>5</v>
      </c>
      <c r="T152">
        <f>IF(Tabel1[[#This Row],[Finish date QC]]="","",_xlfn.ISOWEEKNUM(Tabel1[[#This Row],[Finish date QC]]))</f>
        <v>5</v>
      </c>
      <c r="U152">
        <f>IF(Tabel1[[#This Row],[Finish date QC]]="","",YEAR(Tabel1[[#This Row],[Finish date QC]]))</f>
        <v>2025</v>
      </c>
      <c r="V152" s="5">
        <f ca="1">IF(Tabel1[[#This Row],[Days]]="","",Tabel1[[#This Row],[Days]]-Tabel1[[#This Row],[TAT Target]])</f>
        <v>0</v>
      </c>
      <c r="W152">
        <f ca="1">IF(Tabel1[[#This Row],[Finish date QC]]="","",(NETWORKDAYS(Tabel1[[#This Row],[Date received lab]],Tabel1[[#This Row],[Finish date QC]],Data!$E$1:$E$22))-1)</f>
        <v>15</v>
      </c>
    </row>
    <row r="153" spans="1:23" hidden="1" x14ac:dyDescent="0.25">
      <c r="A153" s="46">
        <v>45667</v>
      </c>
      <c r="B153" s="39" t="s">
        <v>9</v>
      </c>
      <c r="C153" s="39">
        <v>263480</v>
      </c>
      <c r="D153" s="1" t="s">
        <v>41</v>
      </c>
      <c r="E153" s="3">
        <f>IF(Tabel1[[#This Row],[Date received lab]]="","",WORKDAY(Tabel1[[#This Row],[Date received lab]],Tabel1[[#This Row],[TAT Target]],Data!$E$2:$E$22))</f>
        <v>45688</v>
      </c>
      <c r="F153" s="1">
        <f>VLOOKUP(Tabel1[[#This Row],[Type of samples]],Data!$A$1:$B$8,2,FALSE)</f>
        <v>15</v>
      </c>
      <c r="G153" s="1"/>
      <c r="H153" s="1"/>
      <c r="I153" s="1"/>
      <c r="J153" s="3">
        <v>45674</v>
      </c>
      <c r="K153" s="4">
        <f ca="1">IF(Tabel1[[#This Row],[Finish date QC]]="","",(NETWORKDAYS(Tabel1[[#This Row],[Date received lab]],Tabel1[[#This Row],[Finish date QC]],Data!$E$1:$E$22))-1)</f>
        <v>5</v>
      </c>
      <c r="L153" s="1"/>
      <c r="M153" s="3"/>
      <c r="N153" s="1"/>
      <c r="O153">
        <v>51</v>
      </c>
      <c r="R153">
        <f>_xlfn.ISOWEEKNUM(Tabel1[[#This Row],[Date received lab]])</f>
        <v>2</v>
      </c>
      <c r="S153">
        <f>_xlfn.ISOWEEKNUM(Tabel1[[#This Row],[Duedate]])</f>
        <v>5</v>
      </c>
      <c r="T153">
        <f>IF(Tabel1[[#This Row],[Finish date QC]]="","",_xlfn.ISOWEEKNUM(Tabel1[[#This Row],[Finish date QC]]))</f>
        <v>3</v>
      </c>
      <c r="U153">
        <f>IF(Tabel1[[#This Row],[Finish date QC]]="","",YEAR(Tabel1[[#This Row],[Finish date QC]]))</f>
        <v>2025</v>
      </c>
      <c r="V153" s="5">
        <f ca="1">IF(Tabel1[[#This Row],[Days]]="","",Tabel1[[#This Row],[Days]]-Tabel1[[#This Row],[TAT Target]])</f>
        <v>-10</v>
      </c>
      <c r="W153">
        <f ca="1">IF(Tabel1[[#This Row],[Finish date QC]]="","",(NETWORKDAYS(Tabel1[[#This Row],[Date received lab]],Tabel1[[#This Row],[Finish date QC]],Data!$E$1:$E$22))-1)</f>
        <v>5</v>
      </c>
    </row>
    <row r="154" spans="1:23" hidden="1" x14ac:dyDescent="0.25">
      <c r="A154" s="46">
        <v>45674</v>
      </c>
      <c r="B154" s="39" t="s">
        <v>10</v>
      </c>
      <c r="C154" s="39">
        <v>458872</v>
      </c>
      <c r="D154" s="1" t="s">
        <v>42</v>
      </c>
      <c r="E154" s="3">
        <f>IF(Tabel1[[#This Row],[Date received lab]]="","",WORKDAY(Tabel1[[#This Row],[Date received lab]],Tabel1[[#This Row],[TAT Target]],Data!$E$2:$E$22))</f>
        <v>45688</v>
      </c>
      <c r="F154" s="1">
        <f>VLOOKUP(Tabel1[[#This Row],[Type of samples]],Data!$A$1:$B$8,2,FALSE)</f>
        <v>10</v>
      </c>
      <c r="G154" s="1"/>
      <c r="H154" s="1"/>
      <c r="I154" s="1"/>
      <c r="J154" s="3">
        <v>45682</v>
      </c>
      <c r="K154" s="4">
        <f ca="1">IF(Tabel1[[#This Row],[Finish date QC]]="","",(NETWORKDAYS(Tabel1[[#This Row],[Date received lab]],Tabel1[[#This Row],[Finish date QC]],Data!$E$1:$E$22))-1)</f>
        <v>5</v>
      </c>
      <c r="L154" s="1"/>
      <c r="M154" s="3"/>
      <c r="N154" s="1" t="s">
        <v>3932</v>
      </c>
      <c r="O154">
        <v>156</v>
      </c>
      <c r="R154">
        <f>_xlfn.ISOWEEKNUM(Tabel1[[#This Row],[Date received lab]])</f>
        <v>3</v>
      </c>
      <c r="S154">
        <f>_xlfn.ISOWEEKNUM(Tabel1[[#This Row],[Duedate]])</f>
        <v>5</v>
      </c>
      <c r="T154">
        <f>IF(Tabel1[[#This Row],[Finish date QC]]="","",_xlfn.ISOWEEKNUM(Tabel1[[#This Row],[Finish date QC]]))</f>
        <v>4</v>
      </c>
      <c r="U154">
        <f>IF(Tabel1[[#This Row],[Finish date QC]]="","",YEAR(Tabel1[[#This Row],[Finish date QC]]))</f>
        <v>2025</v>
      </c>
      <c r="V154" s="5">
        <f ca="1">IF(Tabel1[[#This Row],[Days]]="","",Tabel1[[#This Row],[Days]]-Tabel1[[#This Row],[TAT Target]])</f>
        <v>-5</v>
      </c>
      <c r="W154">
        <f ca="1">IF(Tabel1[[#This Row],[Finish date QC]]="","",(NETWORKDAYS(Tabel1[[#This Row],[Date received lab]],Tabel1[[#This Row],[Finish date QC]],Data!$E$1:$E$22))-1)</f>
        <v>5</v>
      </c>
    </row>
    <row r="155" spans="1:23" hidden="1" x14ac:dyDescent="0.25">
      <c r="A155" s="46">
        <v>45674</v>
      </c>
      <c r="B155" s="39" t="s">
        <v>194</v>
      </c>
      <c r="C155" s="39">
        <v>458987</v>
      </c>
      <c r="D155" s="1" t="s">
        <v>42</v>
      </c>
      <c r="E155" s="3">
        <f>IF(Tabel1[[#This Row],[Date received lab]]="","",WORKDAY(Tabel1[[#This Row],[Date received lab]],Tabel1[[#This Row],[TAT Target]],Data!$E$2:$E$22))</f>
        <v>45688</v>
      </c>
      <c r="F155" s="1">
        <f>VLOOKUP(Tabel1[[#This Row],[Type of samples]],Data!$A$1:$B$8,2,FALSE)</f>
        <v>10</v>
      </c>
      <c r="G155" s="1"/>
      <c r="H155" s="1"/>
      <c r="I155" s="1"/>
      <c r="J155" s="3">
        <v>45684</v>
      </c>
      <c r="K155" s="4">
        <f ca="1">IF(Tabel1[[#This Row],[Finish date QC]]="","",(NETWORKDAYS(Tabel1[[#This Row],[Date received lab]],Tabel1[[#This Row],[Finish date QC]],Data!$E$1:$E$22))-1)</f>
        <v>6</v>
      </c>
      <c r="L155" s="1"/>
      <c r="M155" s="3"/>
      <c r="N155" s="1" t="s">
        <v>3932</v>
      </c>
      <c r="O155">
        <v>151</v>
      </c>
      <c r="R155">
        <f>_xlfn.ISOWEEKNUM(Tabel1[[#This Row],[Date received lab]])</f>
        <v>3</v>
      </c>
      <c r="S155">
        <f>_xlfn.ISOWEEKNUM(Tabel1[[#This Row],[Duedate]])</f>
        <v>5</v>
      </c>
      <c r="T155">
        <f>IF(Tabel1[[#This Row],[Finish date QC]]="","",_xlfn.ISOWEEKNUM(Tabel1[[#This Row],[Finish date QC]]))</f>
        <v>5</v>
      </c>
      <c r="U155">
        <f>IF(Tabel1[[#This Row],[Finish date QC]]="","",YEAR(Tabel1[[#This Row],[Finish date QC]]))</f>
        <v>2025</v>
      </c>
      <c r="V155" s="5">
        <f ca="1">IF(Tabel1[[#This Row],[Days]]="","",Tabel1[[#This Row],[Days]]-Tabel1[[#This Row],[TAT Target]])</f>
        <v>-4</v>
      </c>
      <c r="W155">
        <f ca="1">IF(Tabel1[[#This Row],[Finish date QC]]="","",(NETWORKDAYS(Tabel1[[#This Row],[Date received lab]],Tabel1[[#This Row],[Finish date QC]],Data!$E$1:$E$22))-1)</f>
        <v>6</v>
      </c>
    </row>
    <row r="156" spans="1:23" hidden="1" x14ac:dyDescent="0.25">
      <c r="A156" s="46">
        <v>45681</v>
      </c>
      <c r="B156" s="39" t="s">
        <v>737</v>
      </c>
      <c r="C156" s="39" t="s">
        <v>3968</v>
      </c>
      <c r="D156" s="1" t="s">
        <v>53</v>
      </c>
      <c r="E156" s="3">
        <f>IF(Tabel1[[#This Row],[Date received lab]]="","",WORKDAY(Tabel1[[#This Row],[Date received lab]],Tabel1[[#This Row],[TAT Target]],Data!$E$2:$E$22))</f>
        <v>45688</v>
      </c>
      <c r="F156" s="1">
        <f>VLOOKUP(Tabel1[[#This Row],[Type of samples]],Data!$A$1:$B$8,2,FALSE)</f>
        <v>5</v>
      </c>
      <c r="G156" s="1"/>
      <c r="H156" s="1"/>
      <c r="I156" s="1"/>
      <c r="J156" s="3">
        <v>45700</v>
      </c>
      <c r="K156" s="4">
        <f ca="1">IF(Tabel1[[#This Row],[Finish date QC]]="","",(NETWORKDAYS(Tabel1[[#This Row],[Date received lab]],Tabel1[[#This Row],[Finish date QC]],Data!$E$1:$E$22))-1)</f>
        <v>13</v>
      </c>
      <c r="L156" s="4" t="s">
        <v>2938</v>
      </c>
      <c r="M156" s="3">
        <v>45686</v>
      </c>
      <c r="N156" s="1" t="s">
        <v>4064</v>
      </c>
      <c r="O156">
        <v>119</v>
      </c>
      <c r="R156">
        <f>_xlfn.ISOWEEKNUM(Tabel1[[#This Row],[Date received lab]])</f>
        <v>4</v>
      </c>
      <c r="S156">
        <f>_xlfn.ISOWEEKNUM(Tabel1[[#This Row],[Duedate]])</f>
        <v>5</v>
      </c>
      <c r="T156">
        <f>IF(Tabel1[[#This Row],[Finish date QC]]="","",_xlfn.ISOWEEKNUM(Tabel1[[#This Row],[Finish date QC]]))</f>
        <v>7</v>
      </c>
      <c r="U156">
        <f>IF(Tabel1[[#This Row],[Finish date QC]]="","",YEAR(Tabel1[[#This Row],[Finish date QC]]))</f>
        <v>2025</v>
      </c>
      <c r="V156" s="5">
        <f ca="1">IF(Tabel1[[#This Row],[Days]]="","",Tabel1[[#This Row],[Days]]-Tabel1[[#This Row],[TAT Target]])</f>
        <v>8</v>
      </c>
      <c r="W156">
        <f ca="1">IF(Tabel1[[#This Row],[Finish date QC]]="","",(NETWORKDAYS(Tabel1[[#This Row],[Date received lab]],Tabel1[[#This Row],[Finish date QC]],Data!$E$1:$E$22))-1)</f>
        <v>13</v>
      </c>
    </row>
    <row r="157" spans="1:23" hidden="1" x14ac:dyDescent="0.25">
      <c r="A157" s="47">
        <v>45681</v>
      </c>
      <c r="B157" s="39" t="s">
        <v>492</v>
      </c>
      <c r="C157" s="39" t="s">
        <v>3969</v>
      </c>
      <c r="D157" s="39" t="s">
        <v>53</v>
      </c>
      <c r="E157" s="3">
        <f>IF(Tabel1[[#This Row],[Date received lab]]="","",WORKDAY(Tabel1[[#This Row],[Date received lab]],Tabel1[[#This Row],[TAT Target]],Data!$E$2:$E$22))</f>
        <v>45688</v>
      </c>
      <c r="F157" s="1">
        <f>VLOOKUP(Tabel1[[#This Row],[Type of samples]],Data!$A$1:$B$8,2,FALSE)</f>
        <v>5</v>
      </c>
      <c r="G157" s="1"/>
      <c r="H157" s="1"/>
      <c r="I157" s="1"/>
      <c r="J157" s="3">
        <v>45684</v>
      </c>
      <c r="K157" s="4">
        <f ca="1">IF(Tabel1[[#This Row],[Finish date QC]]="","",(NETWORKDAYS(Tabel1[[#This Row],[Date received lab]],Tabel1[[#This Row],[Finish date QC]],Data!$E$1:$E$22))-1)</f>
        <v>1</v>
      </c>
      <c r="L157" s="1"/>
      <c r="M157" s="3"/>
      <c r="N157" s="1"/>
      <c r="O157">
        <v>229</v>
      </c>
      <c r="R157">
        <f>_xlfn.ISOWEEKNUM(Tabel1[[#This Row],[Date received lab]])</f>
        <v>4</v>
      </c>
      <c r="S157">
        <f>_xlfn.ISOWEEKNUM(Tabel1[[#This Row],[Duedate]])</f>
        <v>5</v>
      </c>
      <c r="T157">
        <f>IF(Tabel1[[#This Row],[Finish date QC]]="","",_xlfn.ISOWEEKNUM(Tabel1[[#This Row],[Finish date QC]]))</f>
        <v>5</v>
      </c>
      <c r="U157">
        <f>IF(Tabel1[[#This Row],[Finish date QC]]="","",YEAR(Tabel1[[#This Row],[Finish date QC]]))</f>
        <v>2025</v>
      </c>
      <c r="V157" s="5">
        <f ca="1">IF(Tabel1[[#This Row],[Days]]="","",Tabel1[[#This Row],[Days]]-Tabel1[[#This Row],[TAT Target]])</f>
        <v>-4</v>
      </c>
      <c r="W157">
        <f ca="1">IF(Tabel1[[#This Row],[Finish date QC]]="","",(NETWORKDAYS(Tabel1[[#This Row],[Date received lab]],Tabel1[[#This Row],[Finish date QC]],Data!$E$1:$E$22))-1)</f>
        <v>1</v>
      </c>
    </row>
    <row r="158" spans="1:23" hidden="1" x14ac:dyDescent="0.25">
      <c r="A158" s="47">
        <v>45681</v>
      </c>
      <c r="B158" s="39" t="s">
        <v>238</v>
      </c>
      <c r="C158" s="39" t="s">
        <v>3974</v>
      </c>
      <c r="D158" s="39" t="s">
        <v>53</v>
      </c>
      <c r="E158" s="3">
        <f>IF(Tabel1[[#This Row],[Date received lab]]="","",WORKDAY(Tabel1[[#This Row],[Date received lab]],Tabel1[[#This Row],[TAT Target]],Data!$E$2:$E$22))</f>
        <v>45688</v>
      </c>
      <c r="F158" s="1">
        <f>VLOOKUP(Tabel1[[#This Row],[Type of samples]],Data!$A$1:$B$8,2,FALSE)</f>
        <v>5</v>
      </c>
      <c r="G158" s="1"/>
      <c r="H158" s="1"/>
      <c r="I158" s="1"/>
      <c r="J158" s="3">
        <v>45684</v>
      </c>
      <c r="K158" s="4">
        <f ca="1">IF(Tabel1[[#This Row],[Finish date QC]]="","",(NETWORKDAYS(Tabel1[[#This Row],[Date received lab]],Tabel1[[#This Row],[Finish date QC]],Data!$E$1:$E$22))-1)</f>
        <v>1</v>
      </c>
      <c r="L158" s="1"/>
      <c r="M158" s="3"/>
      <c r="N158" s="1"/>
      <c r="O158">
        <v>230</v>
      </c>
      <c r="R158">
        <f>_xlfn.ISOWEEKNUM(Tabel1[[#This Row],[Date received lab]])</f>
        <v>4</v>
      </c>
      <c r="S158">
        <f>_xlfn.ISOWEEKNUM(Tabel1[[#This Row],[Duedate]])</f>
        <v>5</v>
      </c>
      <c r="T158">
        <f>IF(Tabel1[[#This Row],[Finish date QC]]="","",_xlfn.ISOWEEKNUM(Tabel1[[#This Row],[Finish date QC]]))</f>
        <v>5</v>
      </c>
      <c r="U158">
        <f>IF(Tabel1[[#This Row],[Finish date QC]]="","",YEAR(Tabel1[[#This Row],[Finish date QC]]))</f>
        <v>2025</v>
      </c>
      <c r="V158" s="5">
        <f ca="1">IF(Tabel1[[#This Row],[Days]]="","",Tabel1[[#This Row],[Days]]-Tabel1[[#This Row],[TAT Target]])</f>
        <v>-4</v>
      </c>
      <c r="W158">
        <f ca="1">IF(Tabel1[[#This Row],[Finish date QC]]="","",(NETWORKDAYS(Tabel1[[#This Row],[Date received lab]],Tabel1[[#This Row],[Finish date QC]],Data!$E$1:$E$22))-1)</f>
        <v>1</v>
      </c>
    </row>
    <row r="159" spans="1:23" hidden="1" x14ac:dyDescent="0.25">
      <c r="A159" s="47">
        <v>45681</v>
      </c>
      <c r="B159" s="39" t="s">
        <v>188</v>
      </c>
      <c r="C159" s="39" t="s">
        <v>3973</v>
      </c>
      <c r="D159" s="39" t="s">
        <v>53</v>
      </c>
      <c r="E159" s="3">
        <f>IF(Tabel1[[#This Row],[Date received lab]]="","",WORKDAY(Tabel1[[#This Row],[Date received lab]],Tabel1[[#This Row],[TAT Target]],Data!$E$2:$E$22))</f>
        <v>45688</v>
      </c>
      <c r="F159" s="1">
        <f>VLOOKUP(Tabel1[[#This Row],[Type of samples]],Data!$A$1:$B$8,2,FALSE)</f>
        <v>5</v>
      </c>
      <c r="G159" s="1"/>
      <c r="H159" s="1"/>
      <c r="I159" s="1"/>
      <c r="J159" s="3">
        <v>45685</v>
      </c>
      <c r="K159" s="4">
        <f ca="1">IF(Tabel1[[#This Row],[Finish date QC]]="","",(NETWORKDAYS(Tabel1[[#This Row],[Date received lab]],Tabel1[[#This Row],[Finish date QC]],Data!$E$1:$E$22))-1)</f>
        <v>2</v>
      </c>
      <c r="L159" s="4" t="s">
        <v>2938</v>
      </c>
      <c r="M159" s="3">
        <v>45686</v>
      </c>
      <c r="N159" s="1"/>
      <c r="O159">
        <v>232</v>
      </c>
      <c r="R159">
        <f>_xlfn.ISOWEEKNUM(Tabel1[[#This Row],[Date received lab]])</f>
        <v>4</v>
      </c>
      <c r="S159">
        <f>_xlfn.ISOWEEKNUM(Tabel1[[#This Row],[Duedate]])</f>
        <v>5</v>
      </c>
      <c r="T159">
        <f>IF(Tabel1[[#This Row],[Finish date QC]]="","",_xlfn.ISOWEEKNUM(Tabel1[[#This Row],[Finish date QC]]))</f>
        <v>5</v>
      </c>
      <c r="U159">
        <f>IF(Tabel1[[#This Row],[Finish date QC]]="","",YEAR(Tabel1[[#This Row],[Finish date QC]]))</f>
        <v>2025</v>
      </c>
      <c r="V159" s="5">
        <f ca="1">IF(Tabel1[[#This Row],[Days]]="","",Tabel1[[#This Row],[Days]]-Tabel1[[#This Row],[TAT Target]])</f>
        <v>-3</v>
      </c>
      <c r="W159">
        <f ca="1">IF(Tabel1[[#This Row],[Finish date QC]]="","",(NETWORKDAYS(Tabel1[[#This Row],[Date received lab]],Tabel1[[#This Row],[Finish date QC]],Data!$E$1:$E$22))-1)</f>
        <v>2</v>
      </c>
    </row>
    <row r="160" spans="1:23" hidden="1" x14ac:dyDescent="0.25">
      <c r="A160" s="47">
        <v>45681</v>
      </c>
      <c r="B160" s="39" t="s">
        <v>35</v>
      </c>
      <c r="C160" s="39" t="s">
        <v>3971</v>
      </c>
      <c r="D160" s="39" t="s">
        <v>53</v>
      </c>
      <c r="E160" s="3">
        <f>IF(Tabel1[[#This Row],[Date received lab]]="","",WORKDAY(Tabel1[[#This Row],[Date received lab]],Tabel1[[#This Row],[TAT Target]],Data!$E$2:$E$22))</f>
        <v>45688</v>
      </c>
      <c r="F160" s="1">
        <f>VLOOKUP(Tabel1[[#This Row],[Type of samples]],Data!$A$1:$B$8,2,FALSE)</f>
        <v>5</v>
      </c>
      <c r="G160" s="1"/>
      <c r="H160" s="1"/>
      <c r="I160" s="1"/>
      <c r="J160" s="3">
        <v>45684</v>
      </c>
      <c r="K160" s="4">
        <f ca="1">IF(Tabel1[[#This Row],[Finish date QC]]="","",(NETWORKDAYS(Tabel1[[#This Row],[Date received lab]],Tabel1[[#This Row],[Finish date QC]],Data!$E$1:$E$22))-1)</f>
        <v>1</v>
      </c>
      <c r="L160" s="1"/>
      <c r="M160" s="3"/>
      <c r="N160" s="1"/>
      <c r="O160">
        <v>234</v>
      </c>
      <c r="R160">
        <f>_xlfn.ISOWEEKNUM(Tabel1[[#This Row],[Date received lab]])</f>
        <v>4</v>
      </c>
      <c r="S160">
        <f>_xlfn.ISOWEEKNUM(Tabel1[[#This Row],[Duedate]])</f>
        <v>5</v>
      </c>
      <c r="T160">
        <f>IF(Tabel1[[#This Row],[Finish date QC]]="","",_xlfn.ISOWEEKNUM(Tabel1[[#This Row],[Finish date QC]]))</f>
        <v>5</v>
      </c>
      <c r="U160">
        <f>IF(Tabel1[[#This Row],[Finish date QC]]="","",YEAR(Tabel1[[#This Row],[Finish date QC]]))</f>
        <v>2025</v>
      </c>
      <c r="V160" s="5">
        <f ca="1">IF(Tabel1[[#This Row],[Days]]="","",Tabel1[[#This Row],[Days]]-Tabel1[[#This Row],[TAT Target]])</f>
        <v>-4</v>
      </c>
      <c r="W160">
        <f ca="1">IF(Tabel1[[#This Row],[Finish date QC]]="","",(NETWORKDAYS(Tabel1[[#This Row],[Date received lab]],Tabel1[[#This Row],[Finish date QC]],Data!$E$1:$E$22))-1)</f>
        <v>1</v>
      </c>
    </row>
    <row r="161" spans="1:23" hidden="1" x14ac:dyDescent="0.25">
      <c r="A161" s="47">
        <v>45681</v>
      </c>
      <c r="B161" s="39" t="s">
        <v>35</v>
      </c>
      <c r="C161" s="39" t="s">
        <v>3970</v>
      </c>
      <c r="D161" s="39" t="s">
        <v>53</v>
      </c>
      <c r="E161" s="3">
        <f>IF(Tabel1[[#This Row],[Date received lab]]="","",WORKDAY(Tabel1[[#This Row],[Date received lab]],Tabel1[[#This Row],[TAT Target]],Data!$E$2:$E$22))</f>
        <v>45688</v>
      </c>
      <c r="F161" s="1">
        <f>VLOOKUP(Tabel1[[#This Row],[Type of samples]],Data!$A$1:$B$8,2,FALSE)</f>
        <v>5</v>
      </c>
      <c r="G161" s="1"/>
      <c r="H161" s="1"/>
      <c r="I161" s="1"/>
      <c r="J161" s="3">
        <v>45684</v>
      </c>
      <c r="K161" s="4">
        <f ca="1">IF(Tabel1[[#This Row],[Finish date QC]]="","",(NETWORKDAYS(Tabel1[[#This Row],[Date received lab]],Tabel1[[#This Row],[Finish date QC]],Data!$E$1:$E$22))-1)</f>
        <v>1</v>
      </c>
      <c r="L161" s="1"/>
      <c r="M161" s="3"/>
      <c r="N161" s="1"/>
      <c r="O161">
        <v>235</v>
      </c>
      <c r="R161">
        <f>_xlfn.ISOWEEKNUM(Tabel1[[#This Row],[Date received lab]])</f>
        <v>4</v>
      </c>
      <c r="S161">
        <f>_xlfn.ISOWEEKNUM(Tabel1[[#This Row],[Duedate]])</f>
        <v>5</v>
      </c>
      <c r="T161">
        <f>IF(Tabel1[[#This Row],[Finish date QC]]="","",_xlfn.ISOWEEKNUM(Tabel1[[#This Row],[Finish date QC]]))</f>
        <v>5</v>
      </c>
      <c r="U161">
        <f>IF(Tabel1[[#This Row],[Finish date QC]]="","",YEAR(Tabel1[[#This Row],[Finish date QC]]))</f>
        <v>2025</v>
      </c>
      <c r="V161" s="5">
        <f ca="1">IF(Tabel1[[#This Row],[Days]]="","",Tabel1[[#This Row],[Days]]-Tabel1[[#This Row],[TAT Target]])</f>
        <v>-4</v>
      </c>
      <c r="W161">
        <f ca="1">IF(Tabel1[[#This Row],[Finish date QC]]="","",(NETWORKDAYS(Tabel1[[#This Row],[Date received lab]],Tabel1[[#This Row],[Finish date QC]],Data!$E$1:$E$22))-1)</f>
        <v>1</v>
      </c>
    </row>
    <row r="162" spans="1:23" hidden="1" x14ac:dyDescent="0.25">
      <c r="A162" s="47">
        <v>45681</v>
      </c>
      <c r="B162" s="39" t="s">
        <v>35</v>
      </c>
      <c r="C162" s="39" t="s">
        <v>3972</v>
      </c>
      <c r="D162" s="39" t="s">
        <v>53</v>
      </c>
      <c r="E162" s="3">
        <f>IF(Tabel1[[#This Row],[Date received lab]]="","",WORKDAY(Tabel1[[#This Row],[Date received lab]],Tabel1[[#This Row],[TAT Target]],Data!$E$2:$E$22))</f>
        <v>45688</v>
      </c>
      <c r="F162" s="1">
        <f>VLOOKUP(Tabel1[[#This Row],[Type of samples]],Data!$A$1:$B$8,2,FALSE)</f>
        <v>5</v>
      </c>
      <c r="G162" s="1"/>
      <c r="H162" s="1"/>
      <c r="I162" s="1"/>
      <c r="J162" s="3">
        <v>45684</v>
      </c>
      <c r="K162" s="4">
        <f ca="1">IF(Tabel1[[#This Row],[Finish date QC]]="","",(NETWORKDAYS(Tabel1[[#This Row],[Date received lab]],Tabel1[[#This Row],[Finish date QC]],Data!$E$1:$E$22))-1)</f>
        <v>1</v>
      </c>
      <c r="L162" s="1"/>
      <c r="M162" s="3"/>
      <c r="N162" s="1"/>
      <c r="O162">
        <v>236</v>
      </c>
      <c r="R162">
        <f>_xlfn.ISOWEEKNUM(Tabel1[[#This Row],[Date received lab]])</f>
        <v>4</v>
      </c>
      <c r="S162">
        <f>_xlfn.ISOWEEKNUM(Tabel1[[#This Row],[Duedate]])</f>
        <v>5</v>
      </c>
      <c r="T162">
        <f>IF(Tabel1[[#This Row],[Finish date QC]]="","",_xlfn.ISOWEEKNUM(Tabel1[[#This Row],[Finish date QC]]))</f>
        <v>5</v>
      </c>
      <c r="U162">
        <f>IF(Tabel1[[#This Row],[Finish date QC]]="","",YEAR(Tabel1[[#This Row],[Finish date QC]]))</f>
        <v>2025</v>
      </c>
      <c r="V162" s="5">
        <f ca="1">IF(Tabel1[[#This Row],[Days]]="","",Tabel1[[#This Row],[Days]]-Tabel1[[#This Row],[TAT Target]])</f>
        <v>-4</v>
      </c>
      <c r="W162">
        <f ca="1">IF(Tabel1[[#This Row],[Finish date QC]]="","",(NETWORKDAYS(Tabel1[[#This Row],[Date received lab]],Tabel1[[#This Row],[Finish date QC]],Data!$E$1:$E$22))-1)</f>
        <v>1</v>
      </c>
    </row>
    <row r="163" spans="1:23" hidden="1" x14ac:dyDescent="0.25">
      <c r="A163" s="47">
        <v>45674</v>
      </c>
      <c r="B163" s="39" t="s">
        <v>5</v>
      </c>
      <c r="C163" s="39">
        <v>615484</v>
      </c>
      <c r="D163" s="39" t="s">
        <v>141</v>
      </c>
      <c r="E163" s="3">
        <f>IF(Tabel1[[#This Row],[Date received lab]]="","",WORKDAY(Tabel1[[#This Row],[Date received lab]],Tabel1[[#This Row],[TAT Target]],Data!$E$2:$E$22))</f>
        <v>45688</v>
      </c>
      <c r="F163" s="1">
        <f>VLOOKUP(Tabel1[[#This Row],[Type of samples]],Data!$A$1:$B$8,2,FALSE)</f>
        <v>10</v>
      </c>
      <c r="G163" s="1"/>
      <c r="H163" s="1"/>
      <c r="I163" s="1"/>
      <c r="J163" s="3">
        <v>45684</v>
      </c>
      <c r="K163" s="4">
        <f ca="1">IF(Tabel1[[#This Row],[Finish date QC]]="","",(NETWORKDAYS(Tabel1[[#This Row],[Date received lab]],Tabel1[[#This Row],[Finish date QC]],Data!$E$1:$E$22))-1)</f>
        <v>6</v>
      </c>
      <c r="L163" s="1"/>
      <c r="M163" s="3"/>
      <c r="N163" s="1"/>
      <c r="O163">
        <v>239</v>
      </c>
      <c r="R163">
        <f>_xlfn.ISOWEEKNUM(Tabel1[[#This Row],[Date received lab]])</f>
        <v>3</v>
      </c>
      <c r="S163">
        <f>_xlfn.ISOWEEKNUM(Tabel1[[#This Row],[Duedate]])</f>
        <v>5</v>
      </c>
      <c r="T163">
        <f>IF(Tabel1[[#This Row],[Finish date QC]]="","",_xlfn.ISOWEEKNUM(Tabel1[[#This Row],[Finish date QC]]))</f>
        <v>5</v>
      </c>
      <c r="U163">
        <f>IF(Tabel1[[#This Row],[Finish date QC]]="","",YEAR(Tabel1[[#This Row],[Finish date QC]]))</f>
        <v>2025</v>
      </c>
      <c r="V163" s="5">
        <f ca="1">IF(Tabel1[[#This Row],[Days]]="","",Tabel1[[#This Row],[Days]]-Tabel1[[#This Row],[TAT Target]])</f>
        <v>-4</v>
      </c>
      <c r="W163">
        <f ca="1">IF(Tabel1[[#This Row],[Finish date QC]]="","",(NETWORKDAYS(Tabel1[[#This Row],[Date received lab]],Tabel1[[#This Row],[Finish date QC]],Data!$E$1:$E$22))-1)</f>
        <v>6</v>
      </c>
    </row>
    <row r="164" spans="1:23" hidden="1" x14ac:dyDescent="0.25">
      <c r="A164" s="46">
        <v>45670</v>
      </c>
      <c r="B164" s="39" t="s">
        <v>99</v>
      </c>
      <c r="C164" s="39">
        <v>263432</v>
      </c>
      <c r="D164" s="1" t="s">
        <v>41</v>
      </c>
      <c r="E164" s="3">
        <f>IF(Tabel1[[#This Row],[Date received lab]]="","",WORKDAY(Tabel1[[#This Row],[Date received lab]],Tabel1[[#This Row],[TAT Target]],Data!$E$2:$E$22))</f>
        <v>45691</v>
      </c>
      <c r="F164" s="1">
        <f>VLOOKUP(Tabel1[[#This Row],[Type of samples]],Data!$A$1:$B$8,2,FALSE)</f>
        <v>15</v>
      </c>
      <c r="G164" s="1"/>
      <c r="H164" s="1"/>
      <c r="I164" s="1"/>
      <c r="J164" s="3">
        <v>45686</v>
      </c>
      <c r="K164" s="4">
        <f ca="1">IF(Tabel1[[#This Row],[Finish date QC]]="","",(NETWORKDAYS(Tabel1[[#This Row],[Date received lab]],Tabel1[[#This Row],[Finish date QC]],Data!$E$1:$E$22))-1)</f>
        <v>12</v>
      </c>
      <c r="L164" s="1"/>
      <c r="M164" s="3"/>
      <c r="N164" s="1"/>
      <c r="O164">
        <v>88</v>
      </c>
      <c r="R164">
        <f>_xlfn.ISOWEEKNUM(Tabel1[[#This Row],[Date received lab]])</f>
        <v>3</v>
      </c>
      <c r="S164">
        <f>_xlfn.ISOWEEKNUM(Tabel1[[#This Row],[Duedate]])</f>
        <v>6</v>
      </c>
      <c r="T164">
        <f>IF(Tabel1[[#This Row],[Finish date QC]]="","",_xlfn.ISOWEEKNUM(Tabel1[[#This Row],[Finish date QC]]))</f>
        <v>5</v>
      </c>
      <c r="U164">
        <f>IF(Tabel1[[#This Row],[Finish date QC]]="","",YEAR(Tabel1[[#This Row],[Finish date QC]]))</f>
        <v>2025</v>
      </c>
      <c r="V164" s="5">
        <f ca="1">IF(Tabel1[[#This Row],[Days]]="","",Tabel1[[#This Row],[Days]]-Tabel1[[#This Row],[TAT Target]])</f>
        <v>-3</v>
      </c>
      <c r="W164">
        <f ca="1">IF(Tabel1[[#This Row],[Finish date QC]]="","",(NETWORKDAYS(Tabel1[[#This Row],[Date received lab]],Tabel1[[#This Row],[Finish date QC]],Data!$E$1:$E$22))-1)</f>
        <v>12</v>
      </c>
    </row>
    <row r="165" spans="1:23" hidden="1" x14ac:dyDescent="0.25">
      <c r="A165" s="46">
        <v>45670</v>
      </c>
      <c r="B165" s="39" t="s">
        <v>151</v>
      </c>
      <c r="C165" s="39">
        <v>263467</v>
      </c>
      <c r="D165" s="1" t="s">
        <v>41</v>
      </c>
      <c r="E165" s="3">
        <f>IF(Tabel1[[#This Row],[Date received lab]]="","",WORKDAY(Tabel1[[#This Row],[Date received lab]],Tabel1[[#This Row],[TAT Target]],Data!$E$2:$E$22))</f>
        <v>45691</v>
      </c>
      <c r="F165" s="1">
        <f>VLOOKUP(Tabel1[[#This Row],[Type of samples]],Data!$A$1:$B$8,2,FALSE)</f>
        <v>15</v>
      </c>
      <c r="G165" s="1"/>
      <c r="H165" s="1"/>
      <c r="I165" s="1"/>
      <c r="J165" s="3">
        <v>45684</v>
      </c>
      <c r="K165" s="4">
        <f ca="1">IF(Tabel1[[#This Row],[Finish date QC]]="","",(NETWORKDAYS(Tabel1[[#This Row],[Date received lab]],Tabel1[[#This Row],[Finish date QC]],Data!$E$1:$E$22))-1)</f>
        <v>10</v>
      </c>
      <c r="L165" s="1"/>
      <c r="M165" s="3"/>
      <c r="N165" s="1"/>
      <c r="O165">
        <v>89</v>
      </c>
      <c r="R165">
        <f>_xlfn.ISOWEEKNUM(Tabel1[[#This Row],[Date received lab]])</f>
        <v>3</v>
      </c>
      <c r="S165">
        <f>_xlfn.ISOWEEKNUM(Tabel1[[#This Row],[Duedate]])</f>
        <v>6</v>
      </c>
      <c r="T165">
        <f>IF(Tabel1[[#This Row],[Finish date QC]]="","",_xlfn.ISOWEEKNUM(Tabel1[[#This Row],[Finish date QC]]))</f>
        <v>5</v>
      </c>
      <c r="U165">
        <f>IF(Tabel1[[#This Row],[Finish date QC]]="","",YEAR(Tabel1[[#This Row],[Finish date QC]]))</f>
        <v>2025</v>
      </c>
      <c r="V165" s="5">
        <f ca="1">IF(Tabel1[[#This Row],[Days]]="","",Tabel1[[#This Row],[Days]]-Tabel1[[#This Row],[TAT Target]])</f>
        <v>-5</v>
      </c>
      <c r="W165">
        <f ca="1">IF(Tabel1[[#This Row],[Finish date QC]]="","",(NETWORKDAYS(Tabel1[[#This Row],[Date received lab]],Tabel1[[#This Row],[Finish date QC]],Data!$E$1:$E$22))-1)</f>
        <v>10</v>
      </c>
    </row>
    <row r="166" spans="1:23" hidden="1" x14ac:dyDescent="0.25">
      <c r="A166" s="47">
        <v>45677</v>
      </c>
      <c r="B166" s="39" t="s">
        <v>244</v>
      </c>
      <c r="C166" s="39">
        <v>459042</v>
      </c>
      <c r="D166" s="1" t="s">
        <v>42</v>
      </c>
      <c r="E166" s="3">
        <f>IF(Tabel1[[#This Row],[Date received lab]]="","",WORKDAY(Tabel1[[#This Row],[Date received lab]],Tabel1[[#This Row],[TAT Target]],Data!$E$2:$E$22))</f>
        <v>45691</v>
      </c>
      <c r="F166" s="1">
        <f>VLOOKUP(Tabel1[[#This Row],[Type of samples]],Data!$A$1:$B$8,2,FALSE)</f>
        <v>10</v>
      </c>
      <c r="G166" s="1"/>
      <c r="H166" s="1"/>
      <c r="I166" s="1"/>
      <c r="J166" s="3">
        <v>45684</v>
      </c>
      <c r="K166" s="4">
        <f ca="1">IF(Tabel1[[#This Row],[Finish date QC]]="","",(NETWORKDAYS(Tabel1[[#This Row],[Date received lab]],Tabel1[[#This Row],[Finish date QC]],Data!$E$1:$E$22))-1)</f>
        <v>5</v>
      </c>
      <c r="L166" s="1"/>
      <c r="M166" s="3"/>
      <c r="N166" s="1"/>
      <c r="O166">
        <v>161</v>
      </c>
      <c r="R166">
        <f>_xlfn.ISOWEEKNUM(Tabel1[[#This Row],[Date received lab]])</f>
        <v>4</v>
      </c>
      <c r="S166">
        <f>_xlfn.ISOWEEKNUM(Tabel1[[#This Row],[Duedate]])</f>
        <v>6</v>
      </c>
      <c r="T166">
        <f>IF(Tabel1[[#This Row],[Finish date QC]]="","",_xlfn.ISOWEEKNUM(Tabel1[[#This Row],[Finish date QC]]))</f>
        <v>5</v>
      </c>
      <c r="U166">
        <f>IF(Tabel1[[#This Row],[Finish date QC]]="","",YEAR(Tabel1[[#This Row],[Finish date QC]]))</f>
        <v>2025</v>
      </c>
      <c r="V166" s="5">
        <f ca="1">IF(Tabel1[[#This Row],[Days]]="","",Tabel1[[#This Row],[Days]]-Tabel1[[#This Row],[TAT Target]])</f>
        <v>-5</v>
      </c>
      <c r="W166">
        <f ca="1">IF(Tabel1[[#This Row],[Finish date QC]]="","",(NETWORKDAYS(Tabel1[[#This Row],[Date received lab]],Tabel1[[#This Row],[Finish date QC]],Data!$E$1:$E$22))-1)</f>
        <v>5</v>
      </c>
    </row>
    <row r="167" spans="1:23" hidden="1" x14ac:dyDescent="0.25">
      <c r="A167" s="47">
        <v>45677</v>
      </c>
      <c r="B167" s="39" t="s">
        <v>244</v>
      </c>
      <c r="C167" s="39">
        <v>459043</v>
      </c>
      <c r="D167" s="1" t="s">
        <v>42</v>
      </c>
      <c r="E167" s="3">
        <f>IF(Tabel1[[#This Row],[Date received lab]]="","",WORKDAY(Tabel1[[#This Row],[Date received lab]],Tabel1[[#This Row],[TAT Target]],Data!$E$2:$E$22))</f>
        <v>45691</v>
      </c>
      <c r="F167" s="1">
        <f>VLOOKUP(Tabel1[[#This Row],[Type of samples]],Data!$A$1:$B$8,2,FALSE)</f>
        <v>10</v>
      </c>
      <c r="G167" s="1"/>
      <c r="H167" s="1"/>
      <c r="I167" s="1"/>
      <c r="J167" s="3">
        <v>45684</v>
      </c>
      <c r="K167" s="4">
        <f ca="1">IF(Tabel1[[#This Row],[Finish date QC]]="","",(NETWORKDAYS(Tabel1[[#This Row],[Date received lab]],Tabel1[[#This Row],[Finish date QC]],Data!$E$1:$E$22))-1)</f>
        <v>5</v>
      </c>
      <c r="L167" s="1"/>
      <c r="M167" s="3"/>
      <c r="N167" s="1"/>
      <c r="O167">
        <v>162</v>
      </c>
      <c r="R167">
        <f>_xlfn.ISOWEEKNUM(Tabel1[[#This Row],[Date received lab]])</f>
        <v>4</v>
      </c>
      <c r="S167">
        <f>_xlfn.ISOWEEKNUM(Tabel1[[#This Row],[Duedate]])</f>
        <v>6</v>
      </c>
      <c r="T167">
        <f>IF(Tabel1[[#This Row],[Finish date QC]]="","",_xlfn.ISOWEEKNUM(Tabel1[[#This Row],[Finish date QC]]))</f>
        <v>5</v>
      </c>
      <c r="U167">
        <f>IF(Tabel1[[#This Row],[Finish date QC]]="","",YEAR(Tabel1[[#This Row],[Finish date QC]]))</f>
        <v>2025</v>
      </c>
      <c r="V167" s="5">
        <f ca="1">IF(Tabel1[[#This Row],[Days]]="","",Tabel1[[#This Row],[Days]]-Tabel1[[#This Row],[TAT Target]])</f>
        <v>-5</v>
      </c>
      <c r="W167">
        <f ca="1">IF(Tabel1[[#This Row],[Finish date QC]]="","",(NETWORKDAYS(Tabel1[[#This Row],[Date received lab]],Tabel1[[#This Row],[Finish date QC]],Data!$E$1:$E$22))-1)</f>
        <v>5</v>
      </c>
    </row>
    <row r="168" spans="1:23" hidden="1" x14ac:dyDescent="0.25">
      <c r="A168" s="47">
        <v>45684</v>
      </c>
      <c r="B168" s="39" t="s">
        <v>1930</v>
      </c>
      <c r="C168" s="39" t="s">
        <v>3975</v>
      </c>
      <c r="D168" s="39" t="s">
        <v>53</v>
      </c>
      <c r="E168" s="3">
        <f>IF(Tabel1[[#This Row],[Date received lab]]="","",WORKDAY(Tabel1[[#This Row],[Date received lab]],Tabel1[[#This Row],[TAT Target]],Data!$E$2:$E$22))</f>
        <v>45691</v>
      </c>
      <c r="F168" s="1">
        <f>VLOOKUP(Tabel1[[#This Row],[Type of samples]],Data!$A$1:$B$8,2,FALSE)</f>
        <v>5</v>
      </c>
      <c r="G168" s="1"/>
      <c r="H168" s="1"/>
      <c r="I168" s="1"/>
      <c r="J168" s="3">
        <v>45684</v>
      </c>
      <c r="K168" s="4">
        <f ca="1">IF(Tabel1[[#This Row],[Finish date QC]]="","",(NETWORKDAYS(Tabel1[[#This Row],[Date received lab]],Tabel1[[#This Row],[Finish date QC]],Data!$E$1:$E$22))-1)</f>
        <v>0</v>
      </c>
      <c r="L168" s="1"/>
      <c r="M168" s="3"/>
      <c r="N168" s="1"/>
      <c r="O168">
        <v>237</v>
      </c>
      <c r="R168">
        <f>_xlfn.ISOWEEKNUM(Tabel1[[#This Row],[Date received lab]])</f>
        <v>5</v>
      </c>
      <c r="S168">
        <f>_xlfn.ISOWEEKNUM(Tabel1[[#This Row],[Duedate]])</f>
        <v>6</v>
      </c>
      <c r="T168">
        <f>IF(Tabel1[[#This Row],[Finish date QC]]="","",_xlfn.ISOWEEKNUM(Tabel1[[#This Row],[Finish date QC]]))</f>
        <v>5</v>
      </c>
      <c r="U168">
        <f>IF(Tabel1[[#This Row],[Finish date QC]]="","",YEAR(Tabel1[[#This Row],[Finish date QC]]))</f>
        <v>2025</v>
      </c>
      <c r="V168" s="5">
        <f ca="1">IF(Tabel1[[#This Row],[Days]]="","",Tabel1[[#This Row],[Days]]-Tabel1[[#This Row],[TAT Target]])</f>
        <v>-5</v>
      </c>
      <c r="W168">
        <f ca="1">IF(Tabel1[[#This Row],[Finish date QC]]="","",(NETWORKDAYS(Tabel1[[#This Row],[Date received lab]],Tabel1[[#This Row],[Finish date QC]],Data!$E$1:$E$22))-1)</f>
        <v>0</v>
      </c>
    </row>
    <row r="169" spans="1:23" hidden="1" x14ac:dyDescent="0.25">
      <c r="A169" s="47">
        <v>45684</v>
      </c>
      <c r="B169" s="39" t="s">
        <v>23</v>
      </c>
      <c r="C169" s="39" t="s">
        <v>3997</v>
      </c>
      <c r="D169" s="39" t="s">
        <v>53</v>
      </c>
      <c r="E169" s="3">
        <f>IF(Tabel1[[#This Row],[Date received lab]]="","",WORKDAY(Tabel1[[#This Row],[Date received lab]],Tabel1[[#This Row],[TAT Target]],Data!$E$2:$E$22))</f>
        <v>45691</v>
      </c>
      <c r="F169" s="1">
        <f>VLOOKUP(Tabel1[[#This Row],[Type of samples]],Data!$A$1:$B$8,2,FALSE)</f>
        <v>5</v>
      </c>
      <c r="G169" s="1"/>
      <c r="H169" s="1"/>
      <c r="I169" s="1"/>
      <c r="J169" s="3">
        <v>45686</v>
      </c>
      <c r="K169" s="4">
        <f ca="1">IF(Tabel1[[#This Row],[Finish date QC]]="","",(NETWORKDAYS(Tabel1[[#This Row],[Date received lab]],Tabel1[[#This Row],[Finish date QC]],Data!$E$1:$E$22))-1)</f>
        <v>2</v>
      </c>
      <c r="L169" s="1"/>
      <c r="M169" s="3"/>
      <c r="N169" s="1"/>
      <c r="O169">
        <v>255</v>
      </c>
      <c r="R169">
        <f>_xlfn.ISOWEEKNUM(Tabel1[[#This Row],[Date received lab]])</f>
        <v>5</v>
      </c>
      <c r="S169">
        <f>_xlfn.ISOWEEKNUM(Tabel1[[#This Row],[Duedate]])</f>
        <v>6</v>
      </c>
      <c r="T169">
        <f>IF(Tabel1[[#This Row],[Finish date QC]]="","",_xlfn.ISOWEEKNUM(Tabel1[[#This Row],[Finish date QC]]))</f>
        <v>5</v>
      </c>
      <c r="U169">
        <f>IF(Tabel1[[#This Row],[Finish date QC]]="","",YEAR(Tabel1[[#This Row],[Finish date QC]]))</f>
        <v>2025</v>
      </c>
      <c r="V169" s="5">
        <f ca="1">IF(Tabel1[[#This Row],[Days]]="","",Tabel1[[#This Row],[Days]]-Tabel1[[#This Row],[TAT Target]])</f>
        <v>-3</v>
      </c>
      <c r="W169">
        <f ca="1">IF(Tabel1[[#This Row],[Finish date QC]]="","",(NETWORKDAYS(Tabel1[[#This Row],[Date received lab]],Tabel1[[#This Row],[Finish date QC]],Data!$E$1:$E$22))-1)</f>
        <v>2</v>
      </c>
    </row>
    <row r="170" spans="1:23" hidden="1" x14ac:dyDescent="0.25">
      <c r="A170" s="46">
        <v>45671</v>
      </c>
      <c r="B170" s="39" t="s">
        <v>8</v>
      </c>
      <c r="C170" s="39">
        <v>263455</v>
      </c>
      <c r="D170" s="1" t="s">
        <v>41</v>
      </c>
      <c r="E170" s="3">
        <f>IF(Tabel1[[#This Row],[Date received lab]]="","",WORKDAY(Tabel1[[#This Row],[Date received lab]],Tabel1[[#This Row],[TAT Target]],Data!$E$2:$E$22))</f>
        <v>45692</v>
      </c>
      <c r="F170" s="1">
        <f>VLOOKUP(Tabel1[[#This Row],[Type of samples]],Data!$A$1:$B$8,2,FALSE)</f>
        <v>15</v>
      </c>
      <c r="G170" s="1"/>
      <c r="H170" s="1"/>
      <c r="I170" s="1"/>
      <c r="J170" s="3">
        <v>45681</v>
      </c>
      <c r="K170" s="4">
        <f ca="1">IF(Tabel1[[#This Row],[Finish date QC]]="","",(NETWORKDAYS(Tabel1[[#This Row],[Date received lab]],Tabel1[[#This Row],[Finish date QC]],Data!$E$1:$E$22))-1)</f>
        <v>8</v>
      </c>
      <c r="L170" s="1"/>
      <c r="M170" s="3"/>
      <c r="N170" s="1"/>
      <c r="O170">
        <v>103</v>
      </c>
      <c r="R170">
        <f>_xlfn.ISOWEEKNUM(Tabel1[[#This Row],[Date received lab]])</f>
        <v>3</v>
      </c>
      <c r="S170">
        <f>_xlfn.ISOWEEKNUM(Tabel1[[#This Row],[Duedate]])</f>
        <v>6</v>
      </c>
      <c r="T170">
        <f>IF(Tabel1[[#This Row],[Finish date QC]]="","",_xlfn.ISOWEEKNUM(Tabel1[[#This Row],[Finish date QC]]))</f>
        <v>4</v>
      </c>
      <c r="U170">
        <f>IF(Tabel1[[#This Row],[Finish date QC]]="","",YEAR(Tabel1[[#This Row],[Finish date QC]]))</f>
        <v>2025</v>
      </c>
      <c r="V170" s="5">
        <f ca="1">IF(Tabel1[[#This Row],[Days]]="","",Tabel1[[#This Row],[Days]]-Tabel1[[#This Row],[TAT Target]])</f>
        <v>-7</v>
      </c>
      <c r="W170">
        <f ca="1">IF(Tabel1[[#This Row],[Finish date QC]]="","",(NETWORKDAYS(Tabel1[[#This Row],[Date received lab]],Tabel1[[#This Row],[Finish date QC]],Data!$E$1:$E$22))-1)</f>
        <v>8</v>
      </c>
    </row>
    <row r="171" spans="1:23" hidden="1" x14ac:dyDescent="0.25">
      <c r="A171" s="46">
        <v>45671</v>
      </c>
      <c r="B171" s="39" t="s">
        <v>8</v>
      </c>
      <c r="C171" s="39">
        <v>263456</v>
      </c>
      <c r="D171" s="1" t="s">
        <v>41</v>
      </c>
      <c r="E171" s="3">
        <f>IF(Tabel1[[#This Row],[Date received lab]]="","",WORKDAY(Tabel1[[#This Row],[Date received lab]],Tabel1[[#This Row],[TAT Target]],Data!$E$2:$E$22))</f>
        <v>45692</v>
      </c>
      <c r="F171" s="1">
        <f>VLOOKUP(Tabel1[[#This Row],[Type of samples]],Data!$A$1:$B$8,2,FALSE)</f>
        <v>15</v>
      </c>
      <c r="G171" s="1"/>
      <c r="H171" s="1"/>
      <c r="I171" s="1"/>
      <c r="J171" s="3">
        <v>45681</v>
      </c>
      <c r="K171" s="4">
        <f ca="1">IF(Tabel1[[#This Row],[Finish date QC]]="","",(NETWORKDAYS(Tabel1[[#This Row],[Date received lab]],Tabel1[[#This Row],[Finish date QC]],Data!$E$1:$E$22))-1)</f>
        <v>8</v>
      </c>
      <c r="L171" s="1"/>
      <c r="M171" s="3"/>
      <c r="N171" s="1"/>
      <c r="O171">
        <v>104</v>
      </c>
      <c r="R171">
        <f>_xlfn.ISOWEEKNUM(Tabel1[[#This Row],[Date received lab]])</f>
        <v>3</v>
      </c>
      <c r="S171">
        <f>_xlfn.ISOWEEKNUM(Tabel1[[#This Row],[Duedate]])</f>
        <v>6</v>
      </c>
      <c r="T171">
        <f>IF(Tabel1[[#This Row],[Finish date QC]]="","",_xlfn.ISOWEEKNUM(Tabel1[[#This Row],[Finish date QC]]))</f>
        <v>4</v>
      </c>
      <c r="U171">
        <f>IF(Tabel1[[#This Row],[Finish date QC]]="","",YEAR(Tabel1[[#This Row],[Finish date QC]]))</f>
        <v>2025</v>
      </c>
      <c r="V171" s="5">
        <f ca="1">IF(Tabel1[[#This Row],[Days]]="","",Tabel1[[#This Row],[Days]]-Tabel1[[#This Row],[TAT Target]])</f>
        <v>-7</v>
      </c>
      <c r="W171">
        <f ca="1">IF(Tabel1[[#This Row],[Finish date QC]]="","",(NETWORKDAYS(Tabel1[[#This Row],[Date received lab]],Tabel1[[#This Row],[Finish date QC]],Data!$E$1:$E$22))-1)</f>
        <v>8</v>
      </c>
    </row>
    <row r="172" spans="1:23" hidden="1" x14ac:dyDescent="0.25">
      <c r="A172" s="46">
        <v>45671</v>
      </c>
      <c r="B172" s="39" t="s">
        <v>9</v>
      </c>
      <c r="C172" s="39">
        <v>263458</v>
      </c>
      <c r="D172" s="1" t="s">
        <v>41</v>
      </c>
      <c r="E172" s="3">
        <f>IF(Tabel1[[#This Row],[Date received lab]]="","",WORKDAY(Tabel1[[#This Row],[Date received lab]],Tabel1[[#This Row],[TAT Target]],Data!$E$2:$E$22))</f>
        <v>45692</v>
      </c>
      <c r="F172" s="1">
        <f>VLOOKUP(Tabel1[[#This Row],[Type of samples]],Data!$A$1:$B$8,2,FALSE)</f>
        <v>15</v>
      </c>
      <c r="G172" s="1"/>
      <c r="H172" s="1"/>
      <c r="I172" s="1"/>
      <c r="J172" s="3">
        <v>45684</v>
      </c>
      <c r="K172" s="4">
        <f ca="1">IF(Tabel1[[#This Row],[Finish date QC]]="","",(NETWORKDAYS(Tabel1[[#This Row],[Date received lab]],Tabel1[[#This Row],[Finish date QC]],Data!$E$1:$E$22))-1)</f>
        <v>9</v>
      </c>
      <c r="L172" s="1"/>
      <c r="M172" s="3"/>
      <c r="N172" s="1"/>
      <c r="O172">
        <v>105</v>
      </c>
      <c r="R172">
        <f>_xlfn.ISOWEEKNUM(Tabel1[[#This Row],[Date received lab]])</f>
        <v>3</v>
      </c>
      <c r="S172">
        <f>_xlfn.ISOWEEKNUM(Tabel1[[#This Row],[Duedate]])</f>
        <v>6</v>
      </c>
      <c r="T172">
        <f>IF(Tabel1[[#This Row],[Finish date QC]]="","",_xlfn.ISOWEEKNUM(Tabel1[[#This Row],[Finish date QC]]))</f>
        <v>5</v>
      </c>
      <c r="U172">
        <f>IF(Tabel1[[#This Row],[Finish date QC]]="","",YEAR(Tabel1[[#This Row],[Finish date QC]]))</f>
        <v>2025</v>
      </c>
      <c r="V172" s="5">
        <f ca="1">IF(Tabel1[[#This Row],[Days]]="","",Tabel1[[#This Row],[Days]]-Tabel1[[#This Row],[TAT Target]])</f>
        <v>-6</v>
      </c>
      <c r="W172">
        <f ca="1">IF(Tabel1[[#This Row],[Finish date QC]]="","",(NETWORKDAYS(Tabel1[[#This Row],[Date received lab]],Tabel1[[#This Row],[Finish date QC]],Data!$E$1:$E$22))-1)</f>
        <v>9</v>
      </c>
    </row>
    <row r="173" spans="1:23" hidden="1" x14ac:dyDescent="0.25">
      <c r="A173" s="46">
        <v>45678</v>
      </c>
      <c r="B173" s="39" t="s">
        <v>3837</v>
      </c>
      <c r="C173" s="39">
        <v>459039</v>
      </c>
      <c r="D173" s="1" t="s">
        <v>42</v>
      </c>
      <c r="E173" s="3">
        <f>IF(Tabel1[[#This Row],[Date received lab]]="","",WORKDAY(Tabel1[[#This Row],[Date received lab]],Tabel1[[#This Row],[TAT Target]],Data!$E$2:$E$22))</f>
        <v>45692</v>
      </c>
      <c r="F173" s="1">
        <f>VLOOKUP(Tabel1[[#This Row],[Type of samples]],Data!$A$1:$B$8,2,FALSE)</f>
        <v>10</v>
      </c>
      <c r="G173" s="1"/>
      <c r="H173" s="1"/>
      <c r="I173" s="1"/>
      <c r="J173" s="3">
        <v>45713</v>
      </c>
      <c r="K173" s="4">
        <f ca="1">IF(Tabel1[[#This Row],[Finish date QC]]="","",(NETWORKDAYS(Tabel1[[#This Row],[Date received lab]],Tabel1[[#This Row],[Finish date QC]],Data!$E$1:$E$22))-1)</f>
        <v>25</v>
      </c>
      <c r="L173" s="1"/>
      <c r="M173" s="3"/>
      <c r="N173" s="1" t="s">
        <v>4020</v>
      </c>
      <c r="O173">
        <v>120</v>
      </c>
      <c r="R173">
        <f>_xlfn.ISOWEEKNUM(Tabel1[[#This Row],[Date received lab]])</f>
        <v>4</v>
      </c>
      <c r="S173">
        <f>_xlfn.ISOWEEKNUM(Tabel1[[#This Row],[Duedate]])</f>
        <v>6</v>
      </c>
      <c r="T173">
        <f>IF(Tabel1[[#This Row],[Finish date QC]]="","",_xlfn.ISOWEEKNUM(Tabel1[[#This Row],[Finish date QC]]))</f>
        <v>9</v>
      </c>
      <c r="U173">
        <f>IF(Tabel1[[#This Row],[Finish date QC]]="","",YEAR(Tabel1[[#This Row],[Finish date QC]]))</f>
        <v>2025</v>
      </c>
      <c r="V173" s="5">
        <f ca="1">IF(Tabel1[[#This Row],[Days]]="","",Tabel1[[#This Row],[Days]]-Tabel1[[#This Row],[TAT Target]])</f>
        <v>15</v>
      </c>
      <c r="W173">
        <f ca="1">IF(Tabel1[[#This Row],[Finish date QC]]="","",(NETWORKDAYS(Tabel1[[#This Row],[Date received lab]],Tabel1[[#This Row],[Finish date QC]],Data!$E$1:$E$22))-1)</f>
        <v>25</v>
      </c>
    </row>
    <row r="174" spans="1:23" hidden="1" x14ac:dyDescent="0.25">
      <c r="A174" s="46">
        <v>45678</v>
      </c>
      <c r="B174" s="39" t="s">
        <v>1730</v>
      </c>
      <c r="C174" s="39">
        <v>615482</v>
      </c>
      <c r="D174" s="1" t="s">
        <v>1870</v>
      </c>
      <c r="E174" s="3">
        <f>IF(Tabel1[[#This Row],[Date received lab]]="","",WORKDAY(Tabel1[[#This Row],[Date received lab]],Tabel1[[#This Row],[TAT Target]],Data!$E$2:$E$22))</f>
        <v>45692</v>
      </c>
      <c r="F174" s="1">
        <f>VLOOKUP(Tabel1[[#This Row],[Type of samples]],Data!$A$1:$B$8,2,FALSE)</f>
        <v>10</v>
      </c>
      <c r="G174" s="1"/>
      <c r="H174" s="1"/>
      <c r="I174" s="1"/>
      <c r="J174" s="3">
        <v>45691</v>
      </c>
      <c r="K174" s="4">
        <f ca="1">IF(Tabel1[[#This Row],[Finish date QC]]="","",(NETWORKDAYS(Tabel1[[#This Row],[Date received lab]],Tabel1[[#This Row],[Finish date QC]],Data!$E$1:$E$22))-1)</f>
        <v>9</v>
      </c>
      <c r="L174" s="1"/>
      <c r="M174" s="3"/>
      <c r="N174" s="1"/>
      <c r="O174">
        <v>122</v>
      </c>
      <c r="R174">
        <f>_xlfn.ISOWEEKNUM(Tabel1[[#This Row],[Date received lab]])</f>
        <v>4</v>
      </c>
      <c r="S174">
        <f>_xlfn.ISOWEEKNUM(Tabel1[[#This Row],[Duedate]])</f>
        <v>6</v>
      </c>
      <c r="T174">
        <f>IF(Tabel1[[#This Row],[Finish date QC]]="","",_xlfn.ISOWEEKNUM(Tabel1[[#This Row],[Finish date QC]]))</f>
        <v>6</v>
      </c>
      <c r="U174">
        <f>IF(Tabel1[[#This Row],[Finish date QC]]="","",YEAR(Tabel1[[#This Row],[Finish date QC]]))</f>
        <v>2025</v>
      </c>
      <c r="V174" s="5">
        <f ca="1">IF(Tabel1[[#This Row],[Days]]="","",Tabel1[[#This Row],[Days]]-Tabel1[[#This Row],[TAT Target]])</f>
        <v>-1</v>
      </c>
      <c r="W174">
        <f ca="1">IF(Tabel1[[#This Row],[Finish date QC]]="","",(NETWORKDAYS(Tabel1[[#This Row],[Date received lab]],Tabel1[[#This Row],[Finish date QC]],Data!$E$1:$E$22))-1)</f>
        <v>9</v>
      </c>
    </row>
    <row r="175" spans="1:23" hidden="1" x14ac:dyDescent="0.25">
      <c r="A175" s="46">
        <v>45678</v>
      </c>
      <c r="B175" s="39" t="s">
        <v>143</v>
      </c>
      <c r="C175" s="39" t="s">
        <v>3947</v>
      </c>
      <c r="D175" s="1" t="s">
        <v>55</v>
      </c>
      <c r="E175" s="3">
        <f>IF(Tabel1[[#This Row],[Date received lab]]="","",WORKDAY(Tabel1[[#This Row],[Date received lab]],Tabel1[[#This Row],[TAT Target]],Data!$E$2:$E$22))</f>
        <v>45692</v>
      </c>
      <c r="F175" s="1">
        <f>VLOOKUP(Tabel1[[#This Row],[Type of samples]],Data!$A$1:$B$8,2,FALSE)</f>
        <v>10</v>
      </c>
      <c r="G175" s="1"/>
      <c r="H175" s="1"/>
      <c r="I175" s="1"/>
      <c r="J175" s="3">
        <v>45691</v>
      </c>
      <c r="K175" s="4">
        <f ca="1">IF(Tabel1[[#This Row],[Finish date QC]]="","",(NETWORKDAYS(Tabel1[[#This Row],[Date received lab]],Tabel1[[#This Row],[Finish date QC]],Data!$E$1:$E$22))-1)</f>
        <v>9</v>
      </c>
      <c r="L175" s="1"/>
      <c r="M175" s="3"/>
      <c r="N175" s="1"/>
      <c r="O175">
        <v>136</v>
      </c>
      <c r="R175">
        <f>_xlfn.ISOWEEKNUM(Tabel1[[#This Row],[Date received lab]])</f>
        <v>4</v>
      </c>
      <c r="S175">
        <f>_xlfn.ISOWEEKNUM(Tabel1[[#This Row],[Duedate]])</f>
        <v>6</v>
      </c>
      <c r="T175">
        <f>IF(Tabel1[[#This Row],[Finish date QC]]="","",_xlfn.ISOWEEKNUM(Tabel1[[#This Row],[Finish date QC]]))</f>
        <v>6</v>
      </c>
      <c r="U175">
        <f>IF(Tabel1[[#This Row],[Finish date QC]]="","",YEAR(Tabel1[[#This Row],[Finish date QC]]))</f>
        <v>2025</v>
      </c>
      <c r="V175" s="5">
        <f ca="1">IF(Tabel1[[#This Row],[Days]]="","",Tabel1[[#This Row],[Days]]-Tabel1[[#This Row],[TAT Target]])</f>
        <v>-1</v>
      </c>
      <c r="W175">
        <f ca="1">IF(Tabel1[[#This Row],[Finish date QC]]="","",(NETWORKDAYS(Tabel1[[#This Row],[Date received lab]],Tabel1[[#This Row],[Finish date QC]],Data!$E$1:$E$22))-1)</f>
        <v>9</v>
      </c>
    </row>
    <row r="176" spans="1:23" hidden="1" x14ac:dyDescent="0.25">
      <c r="A176" s="47">
        <v>45678</v>
      </c>
      <c r="B176" s="39" t="s">
        <v>143</v>
      </c>
      <c r="C176" s="39" t="s">
        <v>3944</v>
      </c>
      <c r="D176" s="1" t="s">
        <v>55</v>
      </c>
      <c r="E176" s="3">
        <f>IF(Tabel1[[#This Row],[Date received lab]]="","",WORKDAY(Tabel1[[#This Row],[Date received lab]],Tabel1[[#This Row],[TAT Target]],Data!$E$2:$E$22))</f>
        <v>45692</v>
      </c>
      <c r="F176" s="1">
        <f>VLOOKUP(Tabel1[[#This Row],[Type of samples]],Data!$A$1:$B$8,2,FALSE)</f>
        <v>10</v>
      </c>
      <c r="G176" s="1"/>
      <c r="H176" s="1"/>
      <c r="I176" s="1"/>
      <c r="J176" s="3">
        <v>45688</v>
      </c>
      <c r="K176" s="4">
        <f ca="1">IF(Tabel1[[#This Row],[Finish date QC]]="","",(NETWORKDAYS(Tabel1[[#This Row],[Date received lab]],Tabel1[[#This Row],[Finish date QC]],Data!$E$1:$E$22))-1)</f>
        <v>8</v>
      </c>
      <c r="L176" s="1"/>
      <c r="M176" s="3"/>
      <c r="N176" s="1"/>
      <c r="O176">
        <v>188</v>
      </c>
      <c r="R176">
        <f>_xlfn.ISOWEEKNUM(Tabel1[[#This Row],[Date received lab]])</f>
        <v>4</v>
      </c>
      <c r="S176">
        <f>_xlfn.ISOWEEKNUM(Tabel1[[#This Row],[Duedate]])</f>
        <v>6</v>
      </c>
      <c r="T176">
        <f>IF(Tabel1[[#This Row],[Finish date QC]]="","",_xlfn.ISOWEEKNUM(Tabel1[[#This Row],[Finish date QC]]))</f>
        <v>5</v>
      </c>
      <c r="U176">
        <f>IF(Tabel1[[#This Row],[Finish date QC]]="","",YEAR(Tabel1[[#This Row],[Finish date QC]]))</f>
        <v>2025</v>
      </c>
      <c r="V176" s="5">
        <f ca="1">IF(Tabel1[[#This Row],[Days]]="","",Tabel1[[#This Row],[Days]]-Tabel1[[#This Row],[TAT Target]])</f>
        <v>-2</v>
      </c>
      <c r="W176">
        <f ca="1">IF(Tabel1[[#This Row],[Finish date QC]]="","",(NETWORKDAYS(Tabel1[[#This Row],[Date received lab]],Tabel1[[#This Row],[Finish date QC]],Data!$E$1:$E$22))-1)</f>
        <v>8</v>
      </c>
    </row>
    <row r="177" spans="1:23" hidden="1" x14ac:dyDescent="0.25">
      <c r="A177" s="47">
        <v>45678</v>
      </c>
      <c r="B177" s="39" t="s">
        <v>143</v>
      </c>
      <c r="C177" s="39" t="s">
        <v>3941</v>
      </c>
      <c r="D177" s="1" t="s">
        <v>55</v>
      </c>
      <c r="E177" s="3">
        <f>IF(Tabel1[[#This Row],[Date received lab]]="","",WORKDAY(Tabel1[[#This Row],[Date received lab]],Tabel1[[#This Row],[TAT Target]],Data!$E$2:$E$22))</f>
        <v>45692</v>
      </c>
      <c r="F177" s="1">
        <f>VLOOKUP(Tabel1[[#This Row],[Type of samples]],Data!$A$1:$B$8,2,FALSE)</f>
        <v>10</v>
      </c>
      <c r="G177" s="1"/>
      <c r="H177" s="1"/>
      <c r="I177" s="1"/>
      <c r="J177" s="3">
        <v>45688</v>
      </c>
      <c r="K177" s="4">
        <f ca="1">IF(Tabel1[[#This Row],[Finish date QC]]="","",(NETWORKDAYS(Tabel1[[#This Row],[Date received lab]],Tabel1[[#This Row],[Finish date QC]],Data!$E$1:$E$22))-1)</f>
        <v>8</v>
      </c>
      <c r="L177" s="1"/>
      <c r="M177" s="3"/>
      <c r="N177" s="1"/>
      <c r="O177">
        <v>189</v>
      </c>
      <c r="R177">
        <f>_xlfn.ISOWEEKNUM(Tabel1[[#This Row],[Date received lab]])</f>
        <v>4</v>
      </c>
      <c r="S177">
        <f>_xlfn.ISOWEEKNUM(Tabel1[[#This Row],[Duedate]])</f>
        <v>6</v>
      </c>
      <c r="T177">
        <f>IF(Tabel1[[#This Row],[Finish date QC]]="","",_xlfn.ISOWEEKNUM(Tabel1[[#This Row],[Finish date QC]]))</f>
        <v>5</v>
      </c>
      <c r="U177">
        <f>IF(Tabel1[[#This Row],[Finish date QC]]="","",YEAR(Tabel1[[#This Row],[Finish date QC]]))</f>
        <v>2025</v>
      </c>
      <c r="V177" s="5">
        <f ca="1">IF(Tabel1[[#This Row],[Days]]="","",Tabel1[[#This Row],[Days]]-Tabel1[[#This Row],[TAT Target]])</f>
        <v>-2</v>
      </c>
      <c r="W177">
        <f ca="1">IF(Tabel1[[#This Row],[Finish date QC]]="","",(NETWORKDAYS(Tabel1[[#This Row],[Date received lab]],Tabel1[[#This Row],[Finish date QC]],Data!$E$1:$E$22))-1)</f>
        <v>8</v>
      </c>
    </row>
    <row r="178" spans="1:23" hidden="1" x14ac:dyDescent="0.25">
      <c r="A178" s="47">
        <v>45678</v>
      </c>
      <c r="B178" s="39" t="s">
        <v>143</v>
      </c>
      <c r="C178" s="39" t="s">
        <v>3943</v>
      </c>
      <c r="D178" s="1" t="s">
        <v>55</v>
      </c>
      <c r="E178" s="3">
        <f>IF(Tabel1[[#This Row],[Date received lab]]="","",WORKDAY(Tabel1[[#This Row],[Date received lab]],Tabel1[[#This Row],[TAT Target]],Data!$E$2:$E$22))</f>
        <v>45692</v>
      </c>
      <c r="F178" s="1">
        <f>VLOOKUP(Tabel1[[#This Row],[Type of samples]],Data!$A$1:$B$8,2,FALSE)</f>
        <v>10</v>
      </c>
      <c r="G178" s="1"/>
      <c r="H178" s="1"/>
      <c r="I178" s="1"/>
      <c r="J178" s="3">
        <v>45688</v>
      </c>
      <c r="K178" s="4">
        <f ca="1">IF(Tabel1[[#This Row],[Finish date QC]]="","",(NETWORKDAYS(Tabel1[[#This Row],[Date received lab]],Tabel1[[#This Row],[Finish date QC]],Data!$E$1:$E$22))-1)</f>
        <v>8</v>
      </c>
      <c r="L178" s="1"/>
      <c r="M178" s="3"/>
      <c r="N178" s="1"/>
      <c r="O178">
        <v>190</v>
      </c>
      <c r="R178">
        <f>_xlfn.ISOWEEKNUM(Tabel1[[#This Row],[Date received lab]])</f>
        <v>4</v>
      </c>
      <c r="S178">
        <f>_xlfn.ISOWEEKNUM(Tabel1[[#This Row],[Duedate]])</f>
        <v>6</v>
      </c>
      <c r="T178">
        <f>IF(Tabel1[[#This Row],[Finish date QC]]="","",_xlfn.ISOWEEKNUM(Tabel1[[#This Row],[Finish date QC]]))</f>
        <v>5</v>
      </c>
      <c r="U178">
        <f>IF(Tabel1[[#This Row],[Finish date QC]]="","",YEAR(Tabel1[[#This Row],[Finish date QC]]))</f>
        <v>2025</v>
      </c>
      <c r="V178" s="5">
        <f ca="1">IF(Tabel1[[#This Row],[Days]]="","",Tabel1[[#This Row],[Days]]-Tabel1[[#This Row],[TAT Target]])</f>
        <v>-2</v>
      </c>
      <c r="W178">
        <f ca="1">IF(Tabel1[[#This Row],[Finish date QC]]="","",(NETWORKDAYS(Tabel1[[#This Row],[Date received lab]],Tabel1[[#This Row],[Finish date QC]],Data!$E$1:$E$22))-1)</f>
        <v>8</v>
      </c>
    </row>
    <row r="179" spans="1:23" hidden="1" x14ac:dyDescent="0.25">
      <c r="A179" s="47">
        <v>45678</v>
      </c>
      <c r="B179" s="39" t="s">
        <v>143</v>
      </c>
      <c r="C179" s="39" t="s">
        <v>3945</v>
      </c>
      <c r="D179" s="1" t="s">
        <v>55</v>
      </c>
      <c r="E179" s="3">
        <f>IF(Tabel1[[#This Row],[Date received lab]]="","",WORKDAY(Tabel1[[#This Row],[Date received lab]],Tabel1[[#This Row],[TAT Target]],Data!$E$2:$E$22))</f>
        <v>45692</v>
      </c>
      <c r="F179" s="1">
        <f>VLOOKUP(Tabel1[[#This Row],[Type of samples]],Data!$A$1:$B$8,2,FALSE)</f>
        <v>10</v>
      </c>
      <c r="G179" s="1"/>
      <c r="H179" s="1"/>
      <c r="I179" s="1"/>
      <c r="J179" s="3">
        <v>45688</v>
      </c>
      <c r="K179" s="4">
        <f ca="1">IF(Tabel1[[#This Row],[Finish date QC]]="","",(NETWORKDAYS(Tabel1[[#This Row],[Date received lab]],Tabel1[[#This Row],[Finish date QC]],Data!$E$1:$E$22))-1)</f>
        <v>8</v>
      </c>
      <c r="L179" s="1"/>
      <c r="M179" s="3"/>
      <c r="N179" s="1"/>
      <c r="O179">
        <v>191</v>
      </c>
      <c r="R179">
        <f>_xlfn.ISOWEEKNUM(Tabel1[[#This Row],[Date received lab]])</f>
        <v>4</v>
      </c>
      <c r="S179">
        <f>_xlfn.ISOWEEKNUM(Tabel1[[#This Row],[Duedate]])</f>
        <v>6</v>
      </c>
      <c r="T179">
        <f>IF(Tabel1[[#This Row],[Finish date QC]]="","",_xlfn.ISOWEEKNUM(Tabel1[[#This Row],[Finish date QC]]))</f>
        <v>5</v>
      </c>
      <c r="U179">
        <f>IF(Tabel1[[#This Row],[Finish date QC]]="","",YEAR(Tabel1[[#This Row],[Finish date QC]]))</f>
        <v>2025</v>
      </c>
      <c r="V179" s="5">
        <f ca="1">IF(Tabel1[[#This Row],[Days]]="","",Tabel1[[#This Row],[Days]]-Tabel1[[#This Row],[TAT Target]])</f>
        <v>-2</v>
      </c>
      <c r="W179">
        <f ca="1">IF(Tabel1[[#This Row],[Finish date QC]]="","",(NETWORKDAYS(Tabel1[[#This Row],[Date received lab]],Tabel1[[#This Row],[Finish date QC]],Data!$E$1:$E$22))-1)</f>
        <v>8</v>
      </c>
    </row>
    <row r="180" spans="1:23" hidden="1" x14ac:dyDescent="0.25">
      <c r="A180" s="47">
        <v>45678</v>
      </c>
      <c r="B180" s="39" t="s">
        <v>143</v>
      </c>
      <c r="C180" s="39" t="s">
        <v>3942</v>
      </c>
      <c r="D180" s="1" t="s">
        <v>55</v>
      </c>
      <c r="E180" s="3">
        <f>IF(Tabel1[[#This Row],[Date received lab]]="","",WORKDAY(Tabel1[[#This Row],[Date received lab]],Tabel1[[#This Row],[TAT Target]],Data!$E$2:$E$22))</f>
        <v>45692</v>
      </c>
      <c r="F180" s="1">
        <f>VLOOKUP(Tabel1[[#This Row],[Type of samples]],Data!$A$1:$B$8,2,FALSE)</f>
        <v>10</v>
      </c>
      <c r="G180" s="1"/>
      <c r="H180" s="1"/>
      <c r="I180" s="1"/>
      <c r="J180" s="3">
        <v>45688</v>
      </c>
      <c r="K180" s="4">
        <f ca="1">IF(Tabel1[[#This Row],[Finish date QC]]="","",(NETWORKDAYS(Tabel1[[#This Row],[Date received lab]],Tabel1[[#This Row],[Finish date QC]],Data!$E$1:$E$22))-1)</f>
        <v>8</v>
      </c>
      <c r="L180" s="1"/>
      <c r="M180" s="3"/>
      <c r="N180" s="1"/>
      <c r="O180">
        <v>192</v>
      </c>
      <c r="R180">
        <f>_xlfn.ISOWEEKNUM(Tabel1[[#This Row],[Date received lab]])</f>
        <v>4</v>
      </c>
      <c r="S180">
        <f>_xlfn.ISOWEEKNUM(Tabel1[[#This Row],[Duedate]])</f>
        <v>6</v>
      </c>
      <c r="T180">
        <f>IF(Tabel1[[#This Row],[Finish date QC]]="","",_xlfn.ISOWEEKNUM(Tabel1[[#This Row],[Finish date QC]]))</f>
        <v>5</v>
      </c>
      <c r="U180">
        <f>IF(Tabel1[[#This Row],[Finish date QC]]="","",YEAR(Tabel1[[#This Row],[Finish date QC]]))</f>
        <v>2025</v>
      </c>
      <c r="V180" s="5">
        <f ca="1">IF(Tabel1[[#This Row],[Days]]="","",Tabel1[[#This Row],[Days]]-Tabel1[[#This Row],[TAT Target]])</f>
        <v>-2</v>
      </c>
      <c r="W180">
        <f ca="1">IF(Tabel1[[#This Row],[Finish date QC]]="","",(NETWORKDAYS(Tabel1[[#This Row],[Date received lab]],Tabel1[[#This Row],[Finish date QC]],Data!$E$1:$E$22))-1)</f>
        <v>8</v>
      </c>
    </row>
    <row r="181" spans="1:23" hidden="1" x14ac:dyDescent="0.25">
      <c r="A181" s="47">
        <v>45678</v>
      </c>
      <c r="B181" s="39" t="s">
        <v>143</v>
      </c>
      <c r="C181" s="39" t="s">
        <v>3946</v>
      </c>
      <c r="D181" s="1" t="s">
        <v>55</v>
      </c>
      <c r="E181" s="3">
        <f>IF(Tabel1[[#This Row],[Date received lab]]="","",WORKDAY(Tabel1[[#This Row],[Date received lab]],Tabel1[[#This Row],[TAT Target]],Data!$E$2:$E$22))</f>
        <v>45692</v>
      </c>
      <c r="F181" s="1">
        <f>VLOOKUP(Tabel1[[#This Row],[Type of samples]],Data!$A$1:$B$8,2,FALSE)</f>
        <v>10</v>
      </c>
      <c r="G181" s="1"/>
      <c r="H181" s="1"/>
      <c r="I181" s="1"/>
      <c r="J181" s="3">
        <v>45688</v>
      </c>
      <c r="K181" s="4">
        <f ca="1">IF(Tabel1[[#This Row],[Finish date QC]]="","",(NETWORKDAYS(Tabel1[[#This Row],[Date received lab]],Tabel1[[#This Row],[Finish date QC]],Data!$E$1:$E$22))-1)</f>
        <v>8</v>
      </c>
      <c r="L181" s="1"/>
      <c r="M181" s="3"/>
      <c r="N181" s="1"/>
      <c r="O181">
        <v>193</v>
      </c>
      <c r="R181">
        <f>_xlfn.ISOWEEKNUM(Tabel1[[#This Row],[Date received lab]])</f>
        <v>4</v>
      </c>
      <c r="S181">
        <f>_xlfn.ISOWEEKNUM(Tabel1[[#This Row],[Duedate]])</f>
        <v>6</v>
      </c>
      <c r="T181">
        <f>IF(Tabel1[[#This Row],[Finish date QC]]="","",_xlfn.ISOWEEKNUM(Tabel1[[#This Row],[Finish date QC]]))</f>
        <v>5</v>
      </c>
      <c r="U181">
        <f>IF(Tabel1[[#This Row],[Finish date QC]]="","",YEAR(Tabel1[[#This Row],[Finish date QC]]))</f>
        <v>2025</v>
      </c>
      <c r="V181" s="5">
        <f ca="1">IF(Tabel1[[#This Row],[Days]]="","",Tabel1[[#This Row],[Days]]-Tabel1[[#This Row],[TAT Target]])</f>
        <v>-2</v>
      </c>
      <c r="W181">
        <f ca="1">IF(Tabel1[[#This Row],[Finish date QC]]="","",(NETWORKDAYS(Tabel1[[#This Row],[Date received lab]],Tabel1[[#This Row],[Finish date QC]],Data!$E$1:$E$22))-1)</f>
        <v>8</v>
      </c>
    </row>
    <row r="182" spans="1:23" hidden="1" x14ac:dyDescent="0.25">
      <c r="A182" s="47">
        <v>45678</v>
      </c>
      <c r="B182" s="39" t="s">
        <v>143</v>
      </c>
      <c r="C182" s="39" t="s">
        <v>3940</v>
      </c>
      <c r="D182" s="1" t="s">
        <v>55</v>
      </c>
      <c r="E182" s="3">
        <f>IF(Tabel1[[#This Row],[Date received lab]]="","",WORKDAY(Tabel1[[#This Row],[Date received lab]],Tabel1[[#This Row],[TAT Target]],Data!$E$2:$E$22))</f>
        <v>45692</v>
      </c>
      <c r="F182" s="1">
        <f>VLOOKUP(Tabel1[[#This Row],[Type of samples]],Data!$A$1:$B$8,2,FALSE)</f>
        <v>10</v>
      </c>
      <c r="G182" s="1"/>
      <c r="H182" s="1"/>
      <c r="I182" s="1"/>
      <c r="J182" s="3">
        <v>45688</v>
      </c>
      <c r="K182" s="4">
        <f ca="1">IF(Tabel1[[#This Row],[Finish date QC]]="","",(NETWORKDAYS(Tabel1[[#This Row],[Date received lab]],Tabel1[[#This Row],[Finish date QC]],Data!$E$1:$E$22))-1)</f>
        <v>8</v>
      </c>
      <c r="L182" s="1"/>
      <c r="M182" s="3"/>
      <c r="N182" s="1"/>
      <c r="O182">
        <v>194</v>
      </c>
      <c r="R182">
        <f>_xlfn.ISOWEEKNUM(Tabel1[[#This Row],[Date received lab]])</f>
        <v>4</v>
      </c>
      <c r="S182">
        <f>_xlfn.ISOWEEKNUM(Tabel1[[#This Row],[Duedate]])</f>
        <v>6</v>
      </c>
      <c r="T182">
        <f>IF(Tabel1[[#This Row],[Finish date QC]]="","",_xlfn.ISOWEEKNUM(Tabel1[[#This Row],[Finish date QC]]))</f>
        <v>5</v>
      </c>
      <c r="U182">
        <f>IF(Tabel1[[#This Row],[Finish date QC]]="","",YEAR(Tabel1[[#This Row],[Finish date QC]]))</f>
        <v>2025</v>
      </c>
      <c r="V182" s="5">
        <f ca="1">IF(Tabel1[[#This Row],[Days]]="","",Tabel1[[#This Row],[Days]]-Tabel1[[#This Row],[TAT Target]])</f>
        <v>-2</v>
      </c>
      <c r="W182">
        <f ca="1">IF(Tabel1[[#This Row],[Finish date QC]]="","",(NETWORKDAYS(Tabel1[[#This Row],[Date received lab]],Tabel1[[#This Row],[Finish date QC]],Data!$E$1:$E$22))-1)</f>
        <v>8</v>
      </c>
    </row>
    <row r="183" spans="1:23" hidden="1" x14ac:dyDescent="0.25">
      <c r="A183" s="47">
        <v>45685</v>
      </c>
      <c r="B183" s="39" t="s">
        <v>160</v>
      </c>
      <c r="C183" s="39" t="s">
        <v>3994</v>
      </c>
      <c r="D183" s="39" t="s">
        <v>53</v>
      </c>
      <c r="E183" s="3">
        <f>IF(Tabel1[[#This Row],[Date received lab]]="","",WORKDAY(Tabel1[[#This Row],[Date received lab]],Tabel1[[#This Row],[TAT Target]],Data!$E$2:$E$22))</f>
        <v>45692</v>
      </c>
      <c r="F183" s="1">
        <f>VLOOKUP(Tabel1[[#This Row],[Type of samples]],Data!$A$1:$B$8,2,FALSE)</f>
        <v>5</v>
      </c>
      <c r="G183" s="1"/>
      <c r="H183" s="1"/>
      <c r="I183" s="1"/>
      <c r="J183" s="3">
        <v>45686</v>
      </c>
      <c r="K183" s="4">
        <f ca="1">IF(Tabel1[[#This Row],[Finish date QC]]="","",(NETWORKDAYS(Tabel1[[#This Row],[Date received lab]],Tabel1[[#This Row],[Finish date QC]],Data!$E$1:$E$22))-1)</f>
        <v>1</v>
      </c>
      <c r="L183" s="1"/>
      <c r="M183" s="3"/>
      <c r="N183" s="1"/>
      <c r="O183">
        <v>250</v>
      </c>
      <c r="R183">
        <f>_xlfn.ISOWEEKNUM(Tabel1[[#This Row],[Date received lab]])</f>
        <v>5</v>
      </c>
      <c r="S183">
        <f>_xlfn.ISOWEEKNUM(Tabel1[[#This Row],[Duedate]])</f>
        <v>6</v>
      </c>
      <c r="T183">
        <f>IF(Tabel1[[#This Row],[Finish date QC]]="","",_xlfn.ISOWEEKNUM(Tabel1[[#This Row],[Finish date QC]]))</f>
        <v>5</v>
      </c>
      <c r="U183">
        <f>IF(Tabel1[[#This Row],[Finish date QC]]="","",YEAR(Tabel1[[#This Row],[Finish date QC]]))</f>
        <v>2025</v>
      </c>
      <c r="V183" s="5">
        <f ca="1">IF(Tabel1[[#This Row],[Days]]="","",Tabel1[[#This Row],[Days]]-Tabel1[[#This Row],[TAT Target]])</f>
        <v>-4</v>
      </c>
      <c r="W183">
        <f ca="1">IF(Tabel1[[#This Row],[Finish date QC]]="","",(NETWORKDAYS(Tabel1[[#This Row],[Date received lab]],Tabel1[[#This Row],[Finish date QC]],Data!$E$1:$E$22))-1)</f>
        <v>1</v>
      </c>
    </row>
    <row r="184" spans="1:23" hidden="1" x14ac:dyDescent="0.25">
      <c r="A184" s="47">
        <v>45685</v>
      </c>
      <c r="B184" s="39" t="s">
        <v>32</v>
      </c>
      <c r="C184" s="39" t="s">
        <v>3995</v>
      </c>
      <c r="D184" s="39" t="s">
        <v>53</v>
      </c>
      <c r="E184" s="3">
        <f>IF(Tabel1[[#This Row],[Date received lab]]="","",WORKDAY(Tabel1[[#This Row],[Date received lab]],Tabel1[[#This Row],[TAT Target]],Data!$E$2:$E$22))</f>
        <v>45692</v>
      </c>
      <c r="F184" s="1">
        <f>VLOOKUP(Tabel1[[#This Row],[Type of samples]],Data!$A$1:$B$8,2,FALSE)</f>
        <v>5</v>
      </c>
      <c r="G184" s="1"/>
      <c r="H184" s="1"/>
      <c r="I184" s="1"/>
      <c r="J184" s="3">
        <v>45686</v>
      </c>
      <c r="K184" s="4">
        <f ca="1">IF(Tabel1[[#This Row],[Finish date QC]]="","",(NETWORKDAYS(Tabel1[[#This Row],[Date received lab]],Tabel1[[#This Row],[Finish date QC]],Data!$E$1:$E$22))-1)</f>
        <v>1</v>
      </c>
      <c r="L184" s="1"/>
      <c r="M184" s="3"/>
      <c r="N184" s="1"/>
      <c r="O184">
        <v>251</v>
      </c>
      <c r="R184">
        <f>_xlfn.ISOWEEKNUM(Tabel1[[#This Row],[Date received lab]])</f>
        <v>5</v>
      </c>
      <c r="S184">
        <f>_xlfn.ISOWEEKNUM(Tabel1[[#This Row],[Duedate]])</f>
        <v>6</v>
      </c>
      <c r="T184">
        <f>IF(Tabel1[[#This Row],[Finish date QC]]="","",_xlfn.ISOWEEKNUM(Tabel1[[#This Row],[Finish date QC]]))</f>
        <v>5</v>
      </c>
      <c r="U184">
        <f>IF(Tabel1[[#This Row],[Finish date QC]]="","",YEAR(Tabel1[[#This Row],[Finish date QC]]))</f>
        <v>2025</v>
      </c>
      <c r="V184" s="5">
        <f ca="1">IF(Tabel1[[#This Row],[Days]]="","",Tabel1[[#This Row],[Days]]-Tabel1[[#This Row],[TAT Target]])</f>
        <v>-4</v>
      </c>
      <c r="W184">
        <f ca="1">IF(Tabel1[[#This Row],[Finish date QC]]="","",(NETWORKDAYS(Tabel1[[#This Row],[Date received lab]],Tabel1[[#This Row],[Finish date QC]],Data!$E$1:$E$22))-1)</f>
        <v>1</v>
      </c>
    </row>
    <row r="185" spans="1:23" hidden="1" x14ac:dyDescent="0.25">
      <c r="A185" s="47">
        <v>45685</v>
      </c>
      <c r="B185" s="39" t="s">
        <v>32</v>
      </c>
      <c r="C185" s="39" t="s">
        <v>3996</v>
      </c>
      <c r="D185" s="39" t="s">
        <v>53</v>
      </c>
      <c r="E185" s="3">
        <f>IF(Tabel1[[#This Row],[Date received lab]]="","",WORKDAY(Tabel1[[#This Row],[Date received lab]],Tabel1[[#This Row],[TAT Target]],Data!$E$2:$E$22))</f>
        <v>45692</v>
      </c>
      <c r="F185" s="1">
        <f>VLOOKUP(Tabel1[[#This Row],[Type of samples]],Data!$A$1:$B$8,2,FALSE)</f>
        <v>5</v>
      </c>
      <c r="G185" s="1"/>
      <c r="H185" s="1"/>
      <c r="I185" s="1"/>
      <c r="J185" s="3">
        <v>45686</v>
      </c>
      <c r="K185" s="4">
        <f ca="1">IF(Tabel1[[#This Row],[Finish date QC]]="","",(NETWORKDAYS(Tabel1[[#This Row],[Date received lab]],Tabel1[[#This Row],[Finish date QC]],Data!$E$1:$E$22))-1)</f>
        <v>1</v>
      </c>
      <c r="L185" s="1"/>
      <c r="M185" s="3"/>
      <c r="N185" s="1"/>
      <c r="O185">
        <v>252</v>
      </c>
      <c r="R185">
        <f>_xlfn.ISOWEEKNUM(Tabel1[[#This Row],[Date received lab]])</f>
        <v>5</v>
      </c>
      <c r="S185">
        <f>_xlfn.ISOWEEKNUM(Tabel1[[#This Row],[Duedate]])</f>
        <v>6</v>
      </c>
      <c r="T185">
        <f>IF(Tabel1[[#This Row],[Finish date QC]]="","",_xlfn.ISOWEEKNUM(Tabel1[[#This Row],[Finish date QC]]))</f>
        <v>5</v>
      </c>
      <c r="U185">
        <f>IF(Tabel1[[#This Row],[Finish date QC]]="","",YEAR(Tabel1[[#This Row],[Finish date QC]]))</f>
        <v>2025</v>
      </c>
      <c r="V185" s="5">
        <f ca="1">IF(Tabel1[[#This Row],[Days]]="","",Tabel1[[#This Row],[Days]]-Tabel1[[#This Row],[TAT Target]])</f>
        <v>-4</v>
      </c>
      <c r="W185">
        <f ca="1">IF(Tabel1[[#This Row],[Finish date QC]]="","",(NETWORKDAYS(Tabel1[[#This Row],[Date received lab]],Tabel1[[#This Row],[Finish date QC]],Data!$E$1:$E$22))-1)</f>
        <v>1</v>
      </c>
    </row>
    <row r="186" spans="1:23" hidden="1" x14ac:dyDescent="0.25">
      <c r="A186" s="47">
        <v>45691</v>
      </c>
      <c r="B186" s="39" t="s">
        <v>3879</v>
      </c>
      <c r="C186" s="39" t="s">
        <v>4001</v>
      </c>
      <c r="D186" s="39" t="s">
        <v>3752</v>
      </c>
      <c r="E186" s="3">
        <f>IF(Tabel1[[#This Row],[Date received lab]]="","",WORKDAY(Tabel1[[#This Row],[Date received lab]],Tabel1[[#This Row],[TAT Target]],Data!$E$2:$E$22))</f>
        <v>45692</v>
      </c>
      <c r="F186" s="1">
        <f>VLOOKUP(Tabel1[[#This Row],[Type of samples]],Data!$A$1:$B$8,2,FALSE)</f>
        <v>1</v>
      </c>
      <c r="G186" s="1"/>
      <c r="H186" s="1"/>
      <c r="I186" s="1"/>
      <c r="J186" s="3">
        <v>45691</v>
      </c>
      <c r="K186" s="4">
        <f ca="1">IF(Tabel1[[#This Row],[Finish date QC]]="","",(NETWORKDAYS(Tabel1[[#This Row],[Date received lab]],Tabel1[[#This Row],[Finish date QC]],Data!$E$1:$E$22))-1)</f>
        <v>0</v>
      </c>
      <c r="L186" s="1"/>
      <c r="M186" s="3"/>
      <c r="N186" s="1"/>
      <c r="O186">
        <v>277</v>
      </c>
      <c r="R186">
        <f>_xlfn.ISOWEEKNUM(Tabel1[[#This Row],[Date received lab]])</f>
        <v>6</v>
      </c>
      <c r="S186">
        <f>_xlfn.ISOWEEKNUM(Tabel1[[#This Row],[Duedate]])</f>
        <v>6</v>
      </c>
      <c r="T186">
        <f>IF(Tabel1[[#This Row],[Finish date QC]]="","",_xlfn.ISOWEEKNUM(Tabel1[[#This Row],[Finish date QC]]))</f>
        <v>6</v>
      </c>
      <c r="U186">
        <f>IF(Tabel1[[#This Row],[Finish date QC]]="","",YEAR(Tabel1[[#This Row],[Finish date QC]]))</f>
        <v>2025</v>
      </c>
      <c r="V186" s="5">
        <f ca="1">IF(Tabel1[[#This Row],[Days]]="","",Tabel1[[#This Row],[Days]]-Tabel1[[#This Row],[TAT Target]])</f>
        <v>-1</v>
      </c>
      <c r="W186">
        <f ca="1">IF(Tabel1[[#This Row],[Finish date QC]]="","",(NETWORKDAYS(Tabel1[[#This Row],[Date received lab]],Tabel1[[#This Row],[Finish date QC]],Data!$E$1:$E$22))-1)</f>
        <v>0</v>
      </c>
    </row>
    <row r="187" spans="1:23" hidden="1" x14ac:dyDescent="0.25">
      <c r="A187" s="47">
        <v>45691</v>
      </c>
      <c r="B187" s="39" t="s">
        <v>3877</v>
      </c>
      <c r="C187" s="39" t="s">
        <v>4002</v>
      </c>
      <c r="D187" s="39" t="s">
        <v>3752</v>
      </c>
      <c r="E187" s="3">
        <f>IF(Tabel1[[#This Row],[Date received lab]]="","",WORKDAY(Tabel1[[#This Row],[Date received lab]],Tabel1[[#This Row],[TAT Target]],Data!$E$2:$E$22))</f>
        <v>45692</v>
      </c>
      <c r="F187" s="1">
        <f>VLOOKUP(Tabel1[[#This Row],[Type of samples]],Data!$A$1:$B$8,2,FALSE)</f>
        <v>1</v>
      </c>
      <c r="G187" s="1"/>
      <c r="H187" s="1"/>
      <c r="I187" s="1"/>
      <c r="J187" s="3">
        <v>45691</v>
      </c>
      <c r="K187" s="4">
        <f ca="1">IF(Tabel1[[#This Row],[Finish date QC]]="","",(NETWORKDAYS(Tabel1[[#This Row],[Date received lab]],Tabel1[[#This Row],[Finish date QC]],Data!$E$1:$E$22))-1)</f>
        <v>0</v>
      </c>
      <c r="L187" s="1"/>
      <c r="M187" s="3"/>
      <c r="N187" s="1"/>
      <c r="O187">
        <v>278</v>
      </c>
      <c r="R187">
        <f>_xlfn.ISOWEEKNUM(Tabel1[[#This Row],[Date received lab]])</f>
        <v>6</v>
      </c>
      <c r="S187">
        <f>_xlfn.ISOWEEKNUM(Tabel1[[#This Row],[Duedate]])</f>
        <v>6</v>
      </c>
      <c r="T187">
        <f>IF(Tabel1[[#This Row],[Finish date QC]]="","",_xlfn.ISOWEEKNUM(Tabel1[[#This Row],[Finish date QC]]))</f>
        <v>6</v>
      </c>
      <c r="U187">
        <f>IF(Tabel1[[#This Row],[Finish date QC]]="","",YEAR(Tabel1[[#This Row],[Finish date QC]]))</f>
        <v>2025</v>
      </c>
      <c r="V187" s="5">
        <f ca="1">IF(Tabel1[[#This Row],[Days]]="","",Tabel1[[#This Row],[Days]]-Tabel1[[#This Row],[TAT Target]])</f>
        <v>-1</v>
      </c>
      <c r="W187">
        <f ca="1">IF(Tabel1[[#This Row],[Finish date QC]]="","",(NETWORKDAYS(Tabel1[[#This Row],[Date received lab]],Tabel1[[#This Row],[Finish date QC]],Data!$E$1:$E$22))-1)</f>
        <v>0</v>
      </c>
    </row>
    <row r="188" spans="1:23" hidden="1" x14ac:dyDescent="0.25">
      <c r="A188" s="46">
        <v>45672</v>
      </c>
      <c r="B188" s="39" t="s">
        <v>2</v>
      </c>
      <c r="C188" s="39">
        <v>263408</v>
      </c>
      <c r="D188" s="1" t="s">
        <v>41</v>
      </c>
      <c r="E188" s="3">
        <f>IF(Tabel1[[#This Row],[Date received lab]]="","",WORKDAY(Tabel1[[#This Row],[Date received lab]],Tabel1[[#This Row],[TAT Target]],Data!$E$2:$E$22))</f>
        <v>45693</v>
      </c>
      <c r="F188" s="1">
        <f>VLOOKUP(Tabel1[[#This Row],[Type of samples]],Data!$A$1:$B$8,2,FALSE)</f>
        <v>15</v>
      </c>
      <c r="G188" s="1"/>
      <c r="H188" s="1"/>
      <c r="I188" s="1"/>
      <c r="J188" s="3">
        <v>45688</v>
      </c>
      <c r="K188" s="4">
        <f ca="1">IF(Tabel1[[#This Row],[Finish date QC]]="","",(NETWORKDAYS(Tabel1[[#This Row],[Date received lab]],Tabel1[[#This Row],[Finish date QC]],Data!$E$1:$E$22))-1)</f>
        <v>12</v>
      </c>
      <c r="L188" s="1"/>
      <c r="M188" s="3"/>
      <c r="N188" s="1"/>
      <c r="O188">
        <v>117</v>
      </c>
      <c r="R188">
        <f>_xlfn.ISOWEEKNUM(Tabel1[[#This Row],[Date received lab]])</f>
        <v>3</v>
      </c>
      <c r="S188">
        <f>_xlfn.ISOWEEKNUM(Tabel1[[#This Row],[Duedate]])</f>
        <v>6</v>
      </c>
      <c r="T188">
        <f>IF(Tabel1[[#This Row],[Finish date QC]]="","",_xlfn.ISOWEEKNUM(Tabel1[[#This Row],[Finish date QC]]))</f>
        <v>5</v>
      </c>
      <c r="U188">
        <f>IF(Tabel1[[#This Row],[Finish date QC]]="","",YEAR(Tabel1[[#This Row],[Finish date QC]]))</f>
        <v>2025</v>
      </c>
      <c r="V188" s="5">
        <f ca="1">IF(Tabel1[[#This Row],[Days]]="","",Tabel1[[#This Row],[Days]]-Tabel1[[#This Row],[TAT Target]])</f>
        <v>-3</v>
      </c>
      <c r="W188">
        <f ca="1">IF(Tabel1[[#This Row],[Finish date QC]]="","",(NETWORKDAYS(Tabel1[[#This Row],[Date received lab]],Tabel1[[#This Row],[Finish date QC]],Data!$E$1:$E$22))-1)</f>
        <v>12</v>
      </c>
    </row>
    <row r="189" spans="1:23" hidden="1" x14ac:dyDescent="0.25">
      <c r="A189" s="46">
        <v>45672</v>
      </c>
      <c r="B189" s="39" t="s">
        <v>2</v>
      </c>
      <c r="C189" s="39">
        <v>263409</v>
      </c>
      <c r="D189" s="1" t="s">
        <v>41</v>
      </c>
      <c r="E189" s="3">
        <f>IF(Tabel1[[#This Row],[Date received lab]]="","",WORKDAY(Tabel1[[#This Row],[Date received lab]],Tabel1[[#This Row],[TAT Target]],Data!$E$2:$E$22))</f>
        <v>45693</v>
      </c>
      <c r="F189" s="1">
        <f>VLOOKUP(Tabel1[[#This Row],[Type of samples]],Data!$A$1:$B$8,2,FALSE)</f>
        <v>15</v>
      </c>
      <c r="G189" s="1"/>
      <c r="H189" s="1"/>
      <c r="I189" s="1"/>
      <c r="J189" s="3">
        <v>45688</v>
      </c>
      <c r="K189" s="4">
        <f ca="1">IF(Tabel1[[#This Row],[Finish date QC]]="","",(NETWORKDAYS(Tabel1[[#This Row],[Date received lab]],Tabel1[[#This Row],[Finish date QC]],Data!$E$1:$E$22))-1)</f>
        <v>12</v>
      </c>
      <c r="L189" s="1"/>
      <c r="M189" s="3"/>
      <c r="N189" s="1"/>
      <c r="O189">
        <v>118</v>
      </c>
      <c r="R189">
        <f>_xlfn.ISOWEEKNUM(Tabel1[[#This Row],[Date received lab]])</f>
        <v>3</v>
      </c>
      <c r="S189">
        <f>_xlfn.ISOWEEKNUM(Tabel1[[#This Row],[Duedate]])</f>
        <v>6</v>
      </c>
      <c r="T189">
        <f>IF(Tabel1[[#This Row],[Finish date QC]]="","",_xlfn.ISOWEEKNUM(Tabel1[[#This Row],[Finish date QC]]))</f>
        <v>5</v>
      </c>
      <c r="U189">
        <f>IF(Tabel1[[#This Row],[Finish date QC]]="","",YEAR(Tabel1[[#This Row],[Finish date QC]]))</f>
        <v>2025</v>
      </c>
      <c r="V189" s="5">
        <f ca="1">IF(Tabel1[[#This Row],[Days]]="","",Tabel1[[#This Row],[Days]]-Tabel1[[#This Row],[TAT Target]])</f>
        <v>-3</v>
      </c>
      <c r="W189">
        <f ca="1">IF(Tabel1[[#This Row],[Finish date QC]]="","",(NETWORKDAYS(Tabel1[[#This Row],[Date received lab]],Tabel1[[#This Row],[Finish date QC]],Data!$E$1:$E$22))-1)</f>
        <v>12</v>
      </c>
    </row>
    <row r="190" spans="1:23" hidden="1" x14ac:dyDescent="0.25">
      <c r="A190" s="46">
        <v>45672</v>
      </c>
      <c r="B190" s="39" t="s">
        <v>2</v>
      </c>
      <c r="C190" s="39">
        <v>263412</v>
      </c>
      <c r="D190" s="1" t="s">
        <v>41</v>
      </c>
      <c r="E190" s="3">
        <f>IF(Tabel1[[#This Row],[Date received lab]]="","",WORKDAY(Tabel1[[#This Row],[Date received lab]],Tabel1[[#This Row],[TAT Target]],Data!$E$2:$E$22))</f>
        <v>45693</v>
      </c>
      <c r="F190" s="1">
        <f>VLOOKUP(Tabel1[[#This Row],[Type of samples]],Data!$A$1:$B$8,2,FALSE)</f>
        <v>15</v>
      </c>
      <c r="G190" s="1"/>
      <c r="H190" s="1"/>
      <c r="I190" s="1"/>
      <c r="J190" s="3">
        <v>45742</v>
      </c>
      <c r="K190" s="4"/>
      <c r="L190" s="1"/>
      <c r="M190" s="3"/>
      <c r="N190" s="1" t="s">
        <v>4019</v>
      </c>
      <c r="O190">
        <v>154</v>
      </c>
      <c r="P190" t="s">
        <v>227</v>
      </c>
      <c r="R190">
        <f>_xlfn.ISOWEEKNUM(Tabel1[[#This Row],[Date received lab]])</f>
        <v>3</v>
      </c>
      <c r="S190">
        <f>_xlfn.ISOWEEKNUM(Tabel1[[#This Row],[Duedate]])</f>
        <v>6</v>
      </c>
      <c r="T190">
        <f>IF(Tabel1[[#This Row],[Finish date QC]]="","",_xlfn.ISOWEEKNUM(Tabel1[[#This Row],[Finish date QC]]))</f>
        <v>13</v>
      </c>
      <c r="U190">
        <f>IF(Tabel1[[#This Row],[Finish date QC]]="","",YEAR(Tabel1[[#This Row],[Finish date QC]]))</f>
        <v>2025</v>
      </c>
      <c r="V190" s="5" t="str">
        <f>IF(Tabel1[[#This Row],[Days]]="","",Tabel1[[#This Row],[Days]]-Tabel1[[#This Row],[TAT Target]])</f>
        <v/>
      </c>
      <c r="W190">
        <f ca="1">IF(Tabel1[[#This Row],[Finish date QC]]="","",(NETWORKDAYS(Tabel1[[#This Row],[Date received lab]],Tabel1[[#This Row],[Finish date QC]],Data!$E$1:$E$22))-1)</f>
        <v>50</v>
      </c>
    </row>
    <row r="191" spans="1:23" hidden="1" x14ac:dyDescent="0.25">
      <c r="A191" s="46">
        <v>45672</v>
      </c>
      <c r="B191" s="39" t="s">
        <v>4</v>
      </c>
      <c r="C191" s="39">
        <v>263413</v>
      </c>
      <c r="D191" s="1" t="s">
        <v>41</v>
      </c>
      <c r="E191" s="3">
        <f>IF(Tabel1[[#This Row],[Date received lab]]="","",WORKDAY(Tabel1[[#This Row],[Date received lab]],Tabel1[[#This Row],[TAT Target]],Data!$E$2:$E$22))</f>
        <v>45693</v>
      </c>
      <c r="F191" s="1">
        <f>VLOOKUP(Tabel1[[#This Row],[Type of samples]],Data!$A$1:$B$8,2,FALSE)</f>
        <v>15</v>
      </c>
      <c r="G191" s="1"/>
      <c r="H191" s="1"/>
      <c r="I191" s="1"/>
      <c r="J191" s="3">
        <v>45692</v>
      </c>
      <c r="K191" s="4">
        <f ca="1">IF(Tabel1[[#This Row],[Finish date QC]]="","",(NETWORKDAYS(Tabel1[[#This Row],[Date received lab]],Tabel1[[#This Row],[Finish date QC]],Data!$E$1:$E$22))-1)</f>
        <v>14</v>
      </c>
      <c r="L191" s="1"/>
      <c r="M191" s="3"/>
      <c r="N191" s="1"/>
      <c r="O191">
        <v>155</v>
      </c>
      <c r="R191">
        <f>_xlfn.ISOWEEKNUM(Tabel1[[#This Row],[Date received lab]])</f>
        <v>3</v>
      </c>
      <c r="S191">
        <f>_xlfn.ISOWEEKNUM(Tabel1[[#This Row],[Duedate]])</f>
        <v>6</v>
      </c>
      <c r="T191">
        <f>IF(Tabel1[[#This Row],[Finish date QC]]="","",_xlfn.ISOWEEKNUM(Tabel1[[#This Row],[Finish date QC]]))</f>
        <v>6</v>
      </c>
      <c r="U191">
        <f>IF(Tabel1[[#This Row],[Finish date QC]]="","",YEAR(Tabel1[[#This Row],[Finish date QC]]))</f>
        <v>2025</v>
      </c>
      <c r="V191" s="5">
        <f ca="1">IF(Tabel1[[#This Row],[Days]]="","",Tabel1[[#This Row],[Days]]-Tabel1[[#This Row],[TAT Target]])</f>
        <v>-1</v>
      </c>
      <c r="W191">
        <f ca="1">IF(Tabel1[[#This Row],[Finish date QC]]="","",(NETWORKDAYS(Tabel1[[#This Row],[Date received lab]],Tabel1[[#This Row],[Finish date QC]],Data!$E$1:$E$22))-1)</f>
        <v>14</v>
      </c>
    </row>
    <row r="192" spans="1:23" hidden="1" x14ac:dyDescent="0.25">
      <c r="A192" s="46">
        <v>45679</v>
      </c>
      <c r="B192" s="39" t="s">
        <v>244</v>
      </c>
      <c r="C192" s="39">
        <v>459041</v>
      </c>
      <c r="D192" s="1" t="s">
        <v>42</v>
      </c>
      <c r="E192" s="3">
        <f>IF(Tabel1[[#This Row],[Date received lab]]="","",WORKDAY(Tabel1[[#This Row],[Date received lab]],Tabel1[[#This Row],[TAT Target]],Data!$E$2:$E$22))</f>
        <v>45693</v>
      </c>
      <c r="F192" s="1">
        <f>VLOOKUP(Tabel1[[#This Row],[Type of samples]],Data!$A$1:$B$8,2,FALSE)</f>
        <v>10</v>
      </c>
      <c r="G192" s="1"/>
      <c r="H192" s="1"/>
      <c r="I192" s="1"/>
      <c r="J192" s="3">
        <v>45713</v>
      </c>
      <c r="K192" s="4">
        <f ca="1">IF(Tabel1[[#This Row],[Finish date QC]]="","",(NETWORKDAYS(Tabel1[[#This Row],[Date received lab]],Tabel1[[#This Row],[Finish date QC]],Data!$E$1:$E$22))-1)</f>
        <v>24</v>
      </c>
      <c r="L192" s="1"/>
      <c r="M192" s="3"/>
      <c r="N192" s="1" t="s">
        <v>4020</v>
      </c>
      <c r="O192">
        <v>157</v>
      </c>
      <c r="R192">
        <f>_xlfn.ISOWEEKNUM(Tabel1[[#This Row],[Date received lab]])</f>
        <v>4</v>
      </c>
      <c r="S192">
        <f>_xlfn.ISOWEEKNUM(Tabel1[[#This Row],[Duedate]])</f>
        <v>6</v>
      </c>
      <c r="T192">
        <f>IF(Tabel1[[#This Row],[Finish date QC]]="","",_xlfn.ISOWEEKNUM(Tabel1[[#This Row],[Finish date QC]]))</f>
        <v>9</v>
      </c>
      <c r="U192">
        <f>IF(Tabel1[[#This Row],[Finish date QC]]="","",YEAR(Tabel1[[#This Row],[Finish date QC]]))</f>
        <v>2025</v>
      </c>
      <c r="V192" s="5">
        <f ca="1">IF(Tabel1[[#This Row],[Days]]="","",Tabel1[[#This Row],[Days]]-Tabel1[[#This Row],[TAT Target]])</f>
        <v>14</v>
      </c>
      <c r="W192">
        <f ca="1">IF(Tabel1[[#This Row],[Finish date QC]]="","",(NETWORKDAYS(Tabel1[[#This Row],[Date received lab]],Tabel1[[#This Row],[Finish date QC]],Data!$E$1:$E$22))-1)</f>
        <v>24</v>
      </c>
    </row>
    <row r="193" spans="1:23" hidden="1" x14ac:dyDescent="0.25">
      <c r="A193" s="46">
        <v>45679</v>
      </c>
      <c r="B193" s="39" t="s">
        <v>199</v>
      </c>
      <c r="C193" s="39" t="s">
        <v>3953</v>
      </c>
      <c r="D193" s="1" t="s">
        <v>55</v>
      </c>
      <c r="E193" s="3">
        <f>IF(Tabel1[[#This Row],[Date received lab]]="","",WORKDAY(Tabel1[[#This Row],[Date received lab]],Tabel1[[#This Row],[TAT Target]],Data!$E$2:$E$22))</f>
        <v>45693</v>
      </c>
      <c r="F193" s="1">
        <f>VLOOKUP(Tabel1[[#This Row],[Type of samples]],Data!$A$1:$B$8,2,FALSE)</f>
        <v>10</v>
      </c>
      <c r="G193" s="1"/>
      <c r="H193" s="1"/>
      <c r="I193" s="1"/>
      <c r="J193" s="3">
        <v>45691</v>
      </c>
      <c r="K193" s="4">
        <f ca="1">IF(Tabel1[[#This Row],[Finish date QC]]="","",(NETWORKDAYS(Tabel1[[#This Row],[Date received lab]],Tabel1[[#This Row],[Finish date QC]],Data!$E$1:$E$22))-1)</f>
        <v>8</v>
      </c>
      <c r="L193" s="1"/>
      <c r="M193" s="3"/>
      <c r="N193" s="1"/>
      <c r="O193">
        <v>143</v>
      </c>
      <c r="R193">
        <f>_xlfn.ISOWEEKNUM(Tabel1[[#This Row],[Date received lab]])</f>
        <v>4</v>
      </c>
      <c r="S193">
        <f>_xlfn.ISOWEEKNUM(Tabel1[[#This Row],[Duedate]])</f>
        <v>6</v>
      </c>
      <c r="T193">
        <f>IF(Tabel1[[#This Row],[Finish date QC]]="","",_xlfn.ISOWEEKNUM(Tabel1[[#This Row],[Finish date QC]]))</f>
        <v>6</v>
      </c>
      <c r="U193">
        <f>IF(Tabel1[[#This Row],[Finish date QC]]="","",YEAR(Tabel1[[#This Row],[Finish date QC]]))</f>
        <v>2025</v>
      </c>
      <c r="V193" s="5">
        <f ca="1">IF(Tabel1[[#This Row],[Days]]="","",Tabel1[[#This Row],[Days]]-Tabel1[[#This Row],[TAT Target]])</f>
        <v>-2</v>
      </c>
      <c r="W193">
        <f ca="1">IF(Tabel1[[#This Row],[Finish date QC]]="","",(NETWORKDAYS(Tabel1[[#This Row],[Date received lab]],Tabel1[[#This Row],[Finish date QC]],Data!$E$1:$E$22))-1)</f>
        <v>8</v>
      </c>
    </row>
    <row r="194" spans="1:23" hidden="1" x14ac:dyDescent="0.25">
      <c r="A194" s="46">
        <v>45679</v>
      </c>
      <c r="B194" s="39" t="s">
        <v>199</v>
      </c>
      <c r="C194" s="39" t="s">
        <v>3952</v>
      </c>
      <c r="D194" s="1" t="s">
        <v>55</v>
      </c>
      <c r="E194" s="3">
        <f>IF(Tabel1[[#This Row],[Date received lab]]="","",WORKDAY(Tabel1[[#This Row],[Date received lab]],Tabel1[[#This Row],[TAT Target]],Data!$E$2:$E$22))</f>
        <v>45693</v>
      </c>
      <c r="F194" s="1">
        <f>VLOOKUP(Tabel1[[#This Row],[Type of samples]],Data!$A$1:$B$8,2,FALSE)</f>
        <v>10</v>
      </c>
      <c r="G194" s="1"/>
      <c r="H194" s="1"/>
      <c r="I194" s="1"/>
      <c r="J194" s="3">
        <v>45691</v>
      </c>
      <c r="K194" s="4">
        <f ca="1">IF(Tabel1[[#This Row],[Finish date QC]]="","",(NETWORKDAYS(Tabel1[[#This Row],[Date received lab]],Tabel1[[#This Row],[Finish date QC]],Data!$E$1:$E$22))-1)</f>
        <v>8</v>
      </c>
      <c r="L194" s="1"/>
      <c r="M194" s="3"/>
      <c r="N194" s="1"/>
      <c r="O194">
        <v>159</v>
      </c>
      <c r="R194">
        <f>_xlfn.ISOWEEKNUM(Tabel1[[#This Row],[Date received lab]])</f>
        <v>4</v>
      </c>
      <c r="S194">
        <f>_xlfn.ISOWEEKNUM(Tabel1[[#This Row],[Duedate]])</f>
        <v>6</v>
      </c>
      <c r="T194">
        <f>IF(Tabel1[[#This Row],[Finish date QC]]="","",_xlfn.ISOWEEKNUM(Tabel1[[#This Row],[Finish date QC]]))</f>
        <v>6</v>
      </c>
      <c r="U194">
        <f>IF(Tabel1[[#This Row],[Finish date QC]]="","",YEAR(Tabel1[[#This Row],[Finish date QC]]))</f>
        <v>2025</v>
      </c>
      <c r="V194" s="5">
        <f ca="1">IF(Tabel1[[#This Row],[Days]]="","",Tabel1[[#This Row],[Days]]-Tabel1[[#This Row],[TAT Target]])</f>
        <v>-2</v>
      </c>
      <c r="W194">
        <f ca="1">IF(Tabel1[[#This Row],[Finish date QC]]="","",(NETWORKDAYS(Tabel1[[#This Row],[Date received lab]],Tabel1[[#This Row],[Finish date QC]],Data!$E$1:$E$22))-1)</f>
        <v>8</v>
      </c>
    </row>
    <row r="195" spans="1:23" hidden="1" x14ac:dyDescent="0.25">
      <c r="A195" s="46">
        <v>45679</v>
      </c>
      <c r="B195" s="39" t="s">
        <v>199</v>
      </c>
      <c r="C195" s="39" t="s">
        <v>3951</v>
      </c>
      <c r="D195" s="1" t="s">
        <v>55</v>
      </c>
      <c r="E195" s="3">
        <f>IF(Tabel1[[#This Row],[Date received lab]]="","",WORKDAY(Tabel1[[#This Row],[Date received lab]],Tabel1[[#This Row],[TAT Target]],Data!$E$2:$E$22))</f>
        <v>45693</v>
      </c>
      <c r="F195" s="1">
        <f>VLOOKUP(Tabel1[[#This Row],[Type of samples]],Data!$A$1:$B$8,2,FALSE)</f>
        <v>10</v>
      </c>
      <c r="G195" s="1"/>
      <c r="H195" s="1"/>
      <c r="I195" s="1"/>
      <c r="J195" s="3">
        <v>45691</v>
      </c>
      <c r="K195" s="4">
        <f ca="1">IF(Tabel1[[#This Row],[Finish date QC]]="","",(NETWORKDAYS(Tabel1[[#This Row],[Date received lab]],Tabel1[[#This Row],[Finish date QC]],Data!$E$1:$E$22))-1)</f>
        <v>8</v>
      </c>
      <c r="L195" s="1"/>
      <c r="M195" s="3"/>
      <c r="N195" s="1"/>
      <c r="O195">
        <v>160</v>
      </c>
      <c r="R195">
        <f>_xlfn.ISOWEEKNUM(Tabel1[[#This Row],[Date received lab]])</f>
        <v>4</v>
      </c>
      <c r="S195">
        <f>_xlfn.ISOWEEKNUM(Tabel1[[#This Row],[Duedate]])</f>
        <v>6</v>
      </c>
      <c r="T195">
        <f>IF(Tabel1[[#This Row],[Finish date QC]]="","",_xlfn.ISOWEEKNUM(Tabel1[[#This Row],[Finish date QC]]))</f>
        <v>6</v>
      </c>
      <c r="U195">
        <f>IF(Tabel1[[#This Row],[Finish date QC]]="","",YEAR(Tabel1[[#This Row],[Finish date QC]]))</f>
        <v>2025</v>
      </c>
      <c r="V195" s="5">
        <f ca="1">IF(Tabel1[[#This Row],[Days]]="","",Tabel1[[#This Row],[Days]]-Tabel1[[#This Row],[TAT Target]])</f>
        <v>-2</v>
      </c>
      <c r="W195">
        <f ca="1">IF(Tabel1[[#This Row],[Finish date QC]]="","",(NETWORKDAYS(Tabel1[[#This Row],[Date received lab]],Tabel1[[#This Row],[Finish date QC]],Data!$E$1:$E$22))-1)</f>
        <v>8</v>
      </c>
    </row>
    <row r="196" spans="1:23" hidden="1" x14ac:dyDescent="0.25">
      <c r="A196" s="47">
        <v>45679</v>
      </c>
      <c r="B196" s="39" t="s">
        <v>199</v>
      </c>
      <c r="C196" s="39" t="s">
        <v>3950</v>
      </c>
      <c r="D196" s="1" t="s">
        <v>55</v>
      </c>
      <c r="E196" s="3">
        <f>IF(Tabel1[[#This Row],[Date received lab]]="","",WORKDAY(Tabel1[[#This Row],[Date received lab]],Tabel1[[#This Row],[TAT Target]],Data!$E$2:$E$22))</f>
        <v>45693</v>
      </c>
      <c r="F196" s="1">
        <f>VLOOKUP(Tabel1[[#This Row],[Type of samples]],Data!$A$1:$B$8,2,FALSE)</f>
        <v>10</v>
      </c>
      <c r="G196" s="1"/>
      <c r="H196" s="1"/>
      <c r="I196" s="1"/>
      <c r="J196" s="3">
        <v>45691</v>
      </c>
      <c r="K196" s="4">
        <f ca="1">IF(Tabel1[[#This Row],[Finish date QC]]="","",(NETWORKDAYS(Tabel1[[#This Row],[Date received lab]],Tabel1[[#This Row],[Finish date QC]],Data!$E$1:$E$22))-1)</f>
        <v>8</v>
      </c>
      <c r="L196" s="1"/>
      <c r="M196" s="3"/>
      <c r="N196" s="1"/>
      <c r="O196">
        <v>170</v>
      </c>
      <c r="R196">
        <f>_xlfn.ISOWEEKNUM(Tabel1[[#This Row],[Date received lab]])</f>
        <v>4</v>
      </c>
      <c r="S196">
        <f>_xlfn.ISOWEEKNUM(Tabel1[[#This Row],[Duedate]])</f>
        <v>6</v>
      </c>
      <c r="T196">
        <f>IF(Tabel1[[#This Row],[Finish date QC]]="","",_xlfn.ISOWEEKNUM(Tabel1[[#This Row],[Finish date QC]]))</f>
        <v>6</v>
      </c>
      <c r="U196">
        <f>IF(Tabel1[[#This Row],[Finish date QC]]="","",YEAR(Tabel1[[#This Row],[Finish date QC]]))</f>
        <v>2025</v>
      </c>
      <c r="V196" s="5">
        <f ca="1">IF(Tabel1[[#This Row],[Days]]="","",Tabel1[[#This Row],[Days]]-Tabel1[[#This Row],[TAT Target]])</f>
        <v>-2</v>
      </c>
      <c r="W196">
        <f ca="1">IF(Tabel1[[#This Row],[Finish date QC]]="","",(NETWORKDAYS(Tabel1[[#This Row],[Date received lab]],Tabel1[[#This Row],[Finish date QC]],Data!$E$1:$E$22))-1)</f>
        <v>8</v>
      </c>
    </row>
    <row r="197" spans="1:23" hidden="1" x14ac:dyDescent="0.25">
      <c r="A197" s="47">
        <v>45679</v>
      </c>
      <c r="B197" s="39" t="s">
        <v>5</v>
      </c>
      <c r="C197" s="39">
        <v>615483</v>
      </c>
      <c r="D197" s="1" t="s">
        <v>1870</v>
      </c>
      <c r="E197" s="3">
        <f>IF(Tabel1[[#This Row],[Date received lab]]="","",WORKDAY(Tabel1[[#This Row],[Date received lab]],Tabel1[[#This Row],[TAT Target]],Data!$E$2:$E$22))</f>
        <v>45693</v>
      </c>
      <c r="F197" s="1">
        <f>VLOOKUP(Tabel1[[#This Row],[Type of samples]],Data!$A$1:$B$8,2,FALSE)</f>
        <v>10</v>
      </c>
      <c r="G197" s="1"/>
      <c r="H197" s="1"/>
      <c r="I197" s="1"/>
      <c r="J197" s="3">
        <v>45681</v>
      </c>
      <c r="K197" s="4">
        <f ca="1">IF(Tabel1[[#This Row],[Finish date QC]]="","",(NETWORKDAYS(Tabel1[[#This Row],[Date received lab]],Tabel1[[#This Row],[Finish date QC]],Data!$E$1:$E$22))-1)</f>
        <v>2</v>
      </c>
      <c r="L197" s="1"/>
      <c r="M197" s="3"/>
      <c r="N197" s="1"/>
      <c r="O197">
        <v>184</v>
      </c>
      <c r="R197">
        <f>_xlfn.ISOWEEKNUM(Tabel1[[#This Row],[Date received lab]])</f>
        <v>4</v>
      </c>
      <c r="S197">
        <f>_xlfn.ISOWEEKNUM(Tabel1[[#This Row],[Duedate]])</f>
        <v>6</v>
      </c>
      <c r="T197">
        <f>IF(Tabel1[[#This Row],[Finish date QC]]="","",_xlfn.ISOWEEKNUM(Tabel1[[#This Row],[Finish date QC]]))</f>
        <v>4</v>
      </c>
      <c r="U197">
        <f>IF(Tabel1[[#This Row],[Finish date QC]]="","",YEAR(Tabel1[[#This Row],[Finish date QC]]))</f>
        <v>2025</v>
      </c>
      <c r="V197" s="5">
        <f ca="1">IF(Tabel1[[#This Row],[Days]]="","",Tabel1[[#This Row],[Days]]-Tabel1[[#This Row],[TAT Target]])</f>
        <v>-8</v>
      </c>
      <c r="W197">
        <f ca="1">IF(Tabel1[[#This Row],[Finish date QC]]="","",(NETWORKDAYS(Tabel1[[#This Row],[Date received lab]],Tabel1[[#This Row],[Finish date QC]],Data!$E$1:$E$22))-1)</f>
        <v>2</v>
      </c>
    </row>
    <row r="198" spans="1:23" hidden="1" x14ac:dyDescent="0.25">
      <c r="A198" s="47">
        <v>45679</v>
      </c>
      <c r="B198" s="39" t="s">
        <v>5</v>
      </c>
      <c r="C198" s="39">
        <v>615485</v>
      </c>
      <c r="D198" s="1" t="s">
        <v>1870</v>
      </c>
      <c r="E198" s="3">
        <f>IF(Tabel1[[#This Row],[Date received lab]]="","",WORKDAY(Tabel1[[#This Row],[Date received lab]],Tabel1[[#This Row],[TAT Target]],Data!$E$2:$E$22))</f>
        <v>45693</v>
      </c>
      <c r="F198" s="1">
        <f>VLOOKUP(Tabel1[[#This Row],[Type of samples]],Data!$A$1:$B$8,2,FALSE)</f>
        <v>10</v>
      </c>
      <c r="G198" s="1"/>
      <c r="H198" s="1"/>
      <c r="I198" s="1"/>
      <c r="J198" s="3">
        <v>45681</v>
      </c>
      <c r="K198" s="4">
        <f ca="1">IF(Tabel1[[#This Row],[Finish date QC]]="","",(NETWORKDAYS(Tabel1[[#This Row],[Date received lab]],Tabel1[[#This Row],[Finish date QC]],Data!$E$1:$E$22))-1)</f>
        <v>2</v>
      </c>
      <c r="L198" s="1"/>
      <c r="M198" s="3"/>
      <c r="N198" s="1"/>
      <c r="O198">
        <v>185</v>
      </c>
      <c r="R198">
        <f>_xlfn.ISOWEEKNUM(Tabel1[[#This Row],[Date received lab]])</f>
        <v>4</v>
      </c>
      <c r="S198">
        <f>_xlfn.ISOWEEKNUM(Tabel1[[#This Row],[Duedate]])</f>
        <v>6</v>
      </c>
      <c r="T198">
        <f>IF(Tabel1[[#This Row],[Finish date QC]]="","",_xlfn.ISOWEEKNUM(Tabel1[[#This Row],[Finish date QC]]))</f>
        <v>4</v>
      </c>
      <c r="U198">
        <f>IF(Tabel1[[#This Row],[Finish date QC]]="","",YEAR(Tabel1[[#This Row],[Finish date QC]]))</f>
        <v>2025</v>
      </c>
      <c r="V198" s="5">
        <f ca="1">IF(Tabel1[[#This Row],[Days]]="","",Tabel1[[#This Row],[Days]]-Tabel1[[#This Row],[TAT Target]])</f>
        <v>-8</v>
      </c>
      <c r="W198">
        <f ca="1">IF(Tabel1[[#This Row],[Finish date QC]]="","",(NETWORKDAYS(Tabel1[[#This Row],[Date received lab]],Tabel1[[#This Row],[Finish date QC]],Data!$E$1:$E$22))-1)</f>
        <v>2</v>
      </c>
    </row>
    <row r="199" spans="1:23" hidden="1" x14ac:dyDescent="0.25">
      <c r="A199" s="46">
        <v>45673</v>
      </c>
      <c r="B199" s="39" t="s">
        <v>110</v>
      </c>
      <c r="C199" s="39">
        <v>263434</v>
      </c>
      <c r="D199" s="1" t="s">
        <v>41</v>
      </c>
      <c r="E199" s="3">
        <f>IF(Tabel1[[#This Row],[Date received lab]]="","",WORKDAY(Tabel1[[#This Row],[Date received lab]],Tabel1[[#This Row],[TAT Target]],Data!$E$2:$E$22))</f>
        <v>45694</v>
      </c>
      <c r="F199" s="1">
        <f>VLOOKUP(Tabel1[[#This Row],[Type of samples]],Data!$A$1:$B$8,2,FALSE)</f>
        <v>15</v>
      </c>
      <c r="G199" s="1"/>
      <c r="H199" s="1"/>
      <c r="I199" s="1"/>
      <c r="J199" s="3">
        <v>45681</v>
      </c>
      <c r="K199" s="4">
        <f ca="1">IF(Tabel1[[#This Row],[Finish date QC]]="","",(NETWORKDAYS(Tabel1[[#This Row],[Date received lab]],Tabel1[[#This Row],[Finish date QC]],Data!$E$1:$E$22))-1)</f>
        <v>6</v>
      </c>
      <c r="L199" s="1"/>
      <c r="M199" s="3"/>
      <c r="N199" s="1"/>
      <c r="O199">
        <v>121</v>
      </c>
      <c r="R199">
        <f>_xlfn.ISOWEEKNUM(Tabel1[[#This Row],[Date received lab]])</f>
        <v>3</v>
      </c>
      <c r="S199">
        <f>_xlfn.ISOWEEKNUM(Tabel1[[#This Row],[Duedate]])</f>
        <v>6</v>
      </c>
      <c r="T199">
        <f>IF(Tabel1[[#This Row],[Finish date QC]]="","",_xlfn.ISOWEEKNUM(Tabel1[[#This Row],[Finish date QC]]))</f>
        <v>4</v>
      </c>
      <c r="U199">
        <f>IF(Tabel1[[#This Row],[Finish date QC]]="","",YEAR(Tabel1[[#This Row],[Finish date QC]]))</f>
        <v>2025</v>
      </c>
      <c r="V199" s="5">
        <f ca="1">IF(Tabel1[[#This Row],[Days]]="","",Tabel1[[#This Row],[Days]]-Tabel1[[#This Row],[TAT Target]])</f>
        <v>-9</v>
      </c>
      <c r="W199">
        <f ca="1">IF(Tabel1[[#This Row],[Finish date QC]]="","",(NETWORKDAYS(Tabel1[[#This Row],[Date received lab]],Tabel1[[#This Row],[Finish date QC]],Data!$E$1:$E$22))-1)</f>
        <v>6</v>
      </c>
    </row>
    <row r="200" spans="1:23" hidden="1" x14ac:dyDescent="0.25">
      <c r="A200" s="46">
        <v>45673</v>
      </c>
      <c r="B200" s="39" t="s">
        <v>488</v>
      </c>
      <c r="C200" s="39">
        <v>263468</v>
      </c>
      <c r="D200" s="1" t="s">
        <v>41</v>
      </c>
      <c r="E200" s="3">
        <f>IF(Tabel1[[#This Row],[Date received lab]]="","",WORKDAY(Tabel1[[#This Row],[Date received lab]],Tabel1[[#This Row],[TAT Target]],Data!$E$2:$E$22))</f>
        <v>45694</v>
      </c>
      <c r="F200" s="1">
        <f>VLOOKUP(Tabel1[[#This Row],[Type of samples]],Data!$A$1:$B$8,2,FALSE)</f>
        <v>15</v>
      </c>
      <c r="G200" s="1"/>
      <c r="H200" s="1"/>
      <c r="I200" s="1"/>
      <c r="J200" s="3">
        <v>45684</v>
      </c>
      <c r="K200" s="4">
        <f ca="1">IF(Tabel1[[#This Row],[Finish date QC]]="","",(NETWORKDAYS(Tabel1[[#This Row],[Date received lab]],Tabel1[[#This Row],[Finish date QC]],Data!$E$1:$E$22))-1)</f>
        <v>7</v>
      </c>
      <c r="L200" s="1"/>
      <c r="M200" s="3"/>
      <c r="N200" s="1"/>
      <c r="O200">
        <v>123</v>
      </c>
      <c r="R200">
        <f>_xlfn.ISOWEEKNUM(Tabel1[[#This Row],[Date received lab]])</f>
        <v>3</v>
      </c>
      <c r="S200">
        <f>_xlfn.ISOWEEKNUM(Tabel1[[#This Row],[Duedate]])</f>
        <v>6</v>
      </c>
      <c r="T200">
        <f>IF(Tabel1[[#This Row],[Finish date QC]]="","",_xlfn.ISOWEEKNUM(Tabel1[[#This Row],[Finish date QC]]))</f>
        <v>5</v>
      </c>
      <c r="U200">
        <f>IF(Tabel1[[#This Row],[Finish date QC]]="","",YEAR(Tabel1[[#This Row],[Finish date QC]]))</f>
        <v>2025</v>
      </c>
      <c r="V200" s="5">
        <f ca="1">IF(Tabel1[[#This Row],[Days]]="","",Tabel1[[#This Row],[Days]]-Tabel1[[#This Row],[TAT Target]])</f>
        <v>-8</v>
      </c>
      <c r="W200">
        <f ca="1">IF(Tabel1[[#This Row],[Finish date QC]]="","",(NETWORKDAYS(Tabel1[[#This Row],[Date received lab]],Tabel1[[#This Row],[Finish date QC]],Data!$E$1:$E$22))-1)</f>
        <v>7</v>
      </c>
    </row>
    <row r="201" spans="1:23" hidden="1" x14ac:dyDescent="0.25">
      <c r="A201" s="47">
        <v>45673</v>
      </c>
      <c r="B201" s="39" t="s">
        <v>110</v>
      </c>
      <c r="C201" s="39">
        <v>263436</v>
      </c>
      <c r="D201" s="1" t="s">
        <v>41</v>
      </c>
      <c r="E201" s="3">
        <f>IF(Tabel1[[#This Row],[Date received lab]]="","",WORKDAY(Tabel1[[#This Row],[Date received lab]],Tabel1[[#This Row],[TAT Target]],Data!$E$2:$E$22))</f>
        <v>45694</v>
      </c>
      <c r="F201" s="1">
        <f>VLOOKUP(Tabel1[[#This Row],[Type of samples]],Data!$A$1:$B$8,2,FALSE)</f>
        <v>15</v>
      </c>
      <c r="G201" s="1"/>
      <c r="H201" s="1"/>
      <c r="I201" s="1"/>
      <c r="J201" s="3">
        <v>45699</v>
      </c>
      <c r="K201" s="4">
        <f ca="1">IF(Tabel1[[#This Row],[Finish date QC]]="","",(NETWORKDAYS(Tabel1[[#This Row],[Date received lab]],Tabel1[[#This Row],[Finish date QC]],Data!$E$1:$E$22))-1)</f>
        <v>18</v>
      </c>
      <c r="L201" s="1"/>
      <c r="M201" s="3"/>
      <c r="N201" s="1" t="s">
        <v>4019</v>
      </c>
      <c r="O201">
        <v>171</v>
      </c>
      <c r="R201">
        <f>_xlfn.ISOWEEKNUM(Tabel1[[#This Row],[Date received lab]])</f>
        <v>3</v>
      </c>
      <c r="S201">
        <f>_xlfn.ISOWEEKNUM(Tabel1[[#This Row],[Duedate]])</f>
        <v>6</v>
      </c>
      <c r="T201">
        <f>IF(Tabel1[[#This Row],[Finish date QC]]="","",_xlfn.ISOWEEKNUM(Tabel1[[#This Row],[Finish date QC]]))</f>
        <v>7</v>
      </c>
      <c r="U201">
        <f>IF(Tabel1[[#This Row],[Finish date QC]]="","",YEAR(Tabel1[[#This Row],[Finish date QC]]))</f>
        <v>2025</v>
      </c>
      <c r="V201" s="5">
        <f ca="1">IF(Tabel1[[#This Row],[Days]]="","",Tabel1[[#This Row],[Days]]-Tabel1[[#This Row],[TAT Target]])</f>
        <v>3</v>
      </c>
      <c r="W201">
        <f ca="1">IF(Tabel1[[#This Row],[Finish date QC]]="","",(NETWORKDAYS(Tabel1[[#This Row],[Date received lab]],Tabel1[[#This Row],[Finish date QC]],Data!$E$1:$E$22))-1)</f>
        <v>18</v>
      </c>
    </row>
    <row r="202" spans="1:23" hidden="1" x14ac:dyDescent="0.25">
      <c r="A202" s="47">
        <v>45673</v>
      </c>
      <c r="B202" s="39" t="s">
        <v>4</v>
      </c>
      <c r="C202" s="39">
        <v>263450</v>
      </c>
      <c r="D202" s="1" t="s">
        <v>41</v>
      </c>
      <c r="E202" s="3">
        <f>IF(Tabel1[[#This Row],[Date received lab]]="","",WORKDAY(Tabel1[[#This Row],[Date received lab]],Tabel1[[#This Row],[TAT Target]],Data!$E$2:$E$22))</f>
        <v>45694</v>
      </c>
      <c r="F202" s="1">
        <f>VLOOKUP(Tabel1[[#This Row],[Type of samples]],Data!$A$1:$B$8,2,FALSE)</f>
        <v>15</v>
      </c>
      <c r="G202" s="1"/>
      <c r="H202" s="1"/>
      <c r="I202" s="1"/>
      <c r="J202" s="3">
        <v>45702</v>
      </c>
      <c r="K202" s="4">
        <f ca="1">IF(Tabel1[[#This Row],[Finish date QC]]="","",(NETWORKDAYS(Tabel1[[#This Row],[Date received lab]],Tabel1[[#This Row],[Finish date QC]],Data!$E$1:$E$22))-1)</f>
        <v>21</v>
      </c>
      <c r="L202" s="1"/>
      <c r="M202" s="3"/>
      <c r="N202" s="1" t="s">
        <v>4070</v>
      </c>
      <c r="O202">
        <v>172</v>
      </c>
      <c r="R202">
        <f>_xlfn.ISOWEEKNUM(Tabel1[[#This Row],[Date received lab]])</f>
        <v>3</v>
      </c>
      <c r="S202">
        <f>_xlfn.ISOWEEKNUM(Tabel1[[#This Row],[Duedate]])</f>
        <v>6</v>
      </c>
      <c r="T202">
        <f>IF(Tabel1[[#This Row],[Finish date QC]]="","",_xlfn.ISOWEEKNUM(Tabel1[[#This Row],[Finish date QC]]))</f>
        <v>7</v>
      </c>
      <c r="U202">
        <f>IF(Tabel1[[#This Row],[Finish date QC]]="","",YEAR(Tabel1[[#This Row],[Finish date QC]]))</f>
        <v>2025</v>
      </c>
      <c r="V202" s="5">
        <f ca="1">IF(Tabel1[[#This Row],[Days]]="","",Tabel1[[#This Row],[Days]]-Tabel1[[#This Row],[TAT Target]])</f>
        <v>6</v>
      </c>
      <c r="W202">
        <f ca="1">IF(Tabel1[[#This Row],[Finish date QC]]="","",(NETWORKDAYS(Tabel1[[#This Row],[Date received lab]],Tabel1[[#This Row],[Finish date QC]],Data!$E$1:$E$22))-1)</f>
        <v>21</v>
      </c>
    </row>
    <row r="203" spans="1:23" hidden="1" x14ac:dyDescent="0.25">
      <c r="A203" s="47">
        <v>45680</v>
      </c>
      <c r="B203" s="39" t="s">
        <v>1249</v>
      </c>
      <c r="C203" s="39">
        <v>458988</v>
      </c>
      <c r="D203" s="1" t="s">
        <v>42</v>
      </c>
      <c r="E203" s="3">
        <f>IF(Tabel1[[#This Row],[Date received lab]]="","",WORKDAY(Tabel1[[#This Row],[Date received lab]],Tabel1[[#This Row],[TAT Target]],Data!$E$2:$E$22))</f>
        <v>45694</v>
      </c>
      <c r="F203" s="1">
        <f>VLOOKUP(Tabel1[[#This Row],[Type of samples]],Data!$A$1:$B$8,2,FALSE)</f>
        <v>10</v>
      </c>
      <c r="G203" s="1"/>
      <c r="H203" s="1"/>
      <c r="I203" s="1"/>
      <c r="J203" s="3">
        <v>45699</v>
      </c>
      <c r="K203" s="4">
        <f ca="1">IF(Tabel1[[#This Row],[Finish date QC]]="","",(NETWORKDAYS(Tabel1[[#This Row],[Date received lab]],Tabel1[[#This Row],[Finish date QC]],Data!$E$1:$E$22))-1)</f>
        <v>13</v>
      </c>
      <c r="L203" s="1"/>
      <c r="M203" s="3"/>
      <c r="N203" s="1" t="s">
        <v>3932</v>
      </c>
      <c r="O203">
        <v>173</v>
      </c>
      <c r="R203">
        <f>_xlfn.ISOWEEKNUM(Tabel1[[#This Row],[Date received lab]])</f>
        <v>4</v>
      </c>
      <c r="S203">
        <f>_xlfn.ISOWEEKNUM(Tabel1[[#This Row],[Duedate]])</f>
        <v>6</v>
      </c>
      <c r="T203">
        <f>IF(Tabel1[[#This Row],[Finish date QC]]="","",_xlfn.ISOWEEKNUM(Tabel1[[#This Row],[Finish date QC]]))</f>
        <v>7</v>
      </c>
      <c r="U203">
        <f>IF(Tabel1[[#This Row],[Finish date QC]]="","",YEAR(Tabel1[[#This Row],[Finish date QC]]))</f>
        <v>2025</v>
      </c>
      <c r="V203" s="5">
        <f ca="1">IF(Tabel1[[#This Row],[Days]]="","",Tabel1[[#This Row],[Days]]-Tabel1[[#This Row],[TAT Target]])</f>
        <v>3</v>
      </c>
      <c r="W203">
        <f ca="1">IF(Tabel1[[#This Row],[Finish date QC]]="","",(NETWORKDAYS(Tabel1[[#This Row],[Date received lab]],Tabel1[[#This Row],[Finish date QC]],Data!$E$1:$E$22))-1)</f>
        <v>13</v>
      </c>
    </row>
    <row r="204" spans="1:23" hidden="1" x14ac:dyDescent="0.25">
      <c r="A204" s="47">
        <v>45680</v>
      </c>
      <c r="B204" s="39" t="s">
        <v>98</v>
      </c>
      <c r="C204" s="39">
        <v>459015</v>
      </c>
      <c r="D204" s="1" t="s">
        <v>42</v>
      </c>
      <c r="E204" s="3">
        <f>IF(Tabel1[[#This Row],[Date received lab]]="","",WORKDAY(Tabel1[[#This Row],[Date received lab]],Tabel1[[#This Row],[TAT Target]],Data!$E$2:$E$22))</f>
        <v>45694</v>
      </c>
      <c r="F204" s="1">
        <f>VLOOKUP(Tabel1[[#This Row],[Type of samples]],Data!$A$1:$B$8,2,FALSE)</f>
        <v>10</v>
      </c>
      <c r="G204" s="1"/>
      <c r="H204" s="1"/>
      <c r="I204" s="1"/>
      <c r="J204" s="3">
        <v>45699</v>
      </c>
      <c r="K204" s="4">
        <f ca="1">IF(Tabel1[[#This Row],[Finish date QC]]="","",(NETWORKDAYS(Tabel1[[#This Row],[Date received lab]],Tabel1[[#This Row],[Finish date QC]],Data!$E$1:$E$22))-1)</f>
        <v>13</v>
      </c>
      <c r="L204" s="1"/>
      <c r="M204" s="3"/>
      <c r="N204" s="1" t="s">
        <v>3932</v>
      </c>
      <c r="O204">
        <v>174</v>
      </c>
      <c r="R204">
        <f>_xlfn.ISOWEEKNUM(Tabel1[[#This Row],[Date received lab]])</f>
        <v>4</v>
      </c>
      <c r="S204">
        <f>_xlfn.ISOWEEKNUM(Tabel1[[#This Row],[Duedate]])</f>
        <v>6</v>
      </c>
      <c r="T204">
        <f>IF(Tabel1[[#This Row],[Finish date QC]]="","",_xlfn.ISOWEEKNUM(Tabel1[[#This Row],[Finish date QC]]))</f>
        <v>7</v>
      </c>
      <c r="U204">
        <f>IF(Tabel1[[#This Row],[Finish date QC]]="","",YEAR(Tabel1[[#This Row],[Finish date QC]]))</f>
        <v>2025</v>
      </c>
      <c r="V204" s="5">
        <f ca="1">IF(Tabel1[[#This Row],[Days]]="","",Tabel1[[#This Row],[Days]]-Tabel1[[#This Row],[TAT Target]])</f>
        <v>3</v>
      </c>
      <c r="W204">
        <f ca="1">IF(Tabel1[[#This Row],[Finish date QC]]="","",(NETWORKDAYS(Tabel1[[#This Row],[Date received lab]],Tabel1[[#This Row],[Finish date QC]],Data!$E$1:$E$22))-1)</f>
        <v>13</v>
      </c>
    </row>
    <row r="205" spans="1:23" hidden="1" x14ac:dyDescent="0.25">
      <c r="A205" s="47">
        <v>45680</v>
      </c>
      <c r="B205" s="39" t="s">
        <v>283</v>
      </c>
      <c r="C205" s="39">
        <v>459024</v>
      </c>
      <c r="D205" s="1" t="s">
        <v>42</v>
      </c>
      <c r="E205" s="3">
        <f>IF(Tabel1[[#This Row],[Date received lab]]="","",WORKDAY(Tabel1[[#This Row],[Date received lab]],Tabel1[[#This Row],[TAT Target]],Data!$E$2:$E$22))</f>
        <v>45694</v>
      </c>
      <c r="F205" s="1">
        <f>VLOOKUP(Tabel1[[#This Row],[Type of samples]],Data!$A$1:$B$8,2,FALSE)</f>
        <v>10</v>
      </c>
      <c r="G205" s="1"/>
      <c r="H205" s="1"/>
      <c r="I205" s="1"/>
      <c r="J205" s="3">
        <v>45700</v>
      </c>
      <c r="K205" s="4">
        <f ca="1">IF(Tabel1[[#This Row],[Finish date QC]]="","",(NETWORKDAYS(Tabel1[[#This Row],[Date received lab]],Tabel1[[#This Row],[Finish date QC]],Data!$E$1:$E$22))-1)</f>
        <v>14</v>
      </c>
      <c r="L205" s="1"/>
      <c r="M205" s="3"/>
      <c r="N205" s="1" t="s">
        <v>4020</v>
      </c>
      <c r="O205">
        <v>175</v>
      </c>
      <c r="R205">
        <f>_xlfn.ISOWEEKNUM(Tabel1[[#This Row],[Date received lab]])</f>
        <v>4</v>
      </c>
      <c r="S205">
        <f>_xlfn.ISOWEEKNUM(Tabel1[[#This Row],[Duedate]])</f>
        <v>6</v>
      </c>
      <c r="T205">
        <f>IF(Tabel1[[#This Row],[Finish date QC]]="","",_xlfn.ISOWEEKNUM(Tabel1[[#This Row],[Finish date QC]]))</f>
        <v>7</v>
      </c>
      <c r="U205">
        <f>IF(Tabel1[[#This Row],[Finish date QC]]="","",YEAR(Tabel1[[#This Row],[Finish date QC]]))</f>
        <v>2025</v>
      </c>
      <c r="V205" s="5">
        <f ca="1">IF(Tabel1[[#This Row],[Days]]="","",Tabel1[[#This Row],[Days]]-Tabel1[[#This Row],[TAT Target]])</f>
        <v>4</v>
      </c>
      <c r="W205">
        <f ca="1">IF(Tabel1[[#This Row],[Finish date QC]]="","",(NETWORKDAYS(Tabel1[[#This Row],[Date received lab]],Tabel1[[#This Row],[Finish date QC]],Data!$E$1:$E$22))-1)</f>
        <v>14</v>
      </c>
    </row>
    <row r="206" spans="1:23" hidden="1" x14ac:dyDescent="0.25">
      <c r="A206" s="47">
        <v>45680</v>
      </c>
      <c r="B206" s="39" t="s">
        <v>2590</v>
      </c>
      <c r="C206" s="39">
        <v>459040</v>
      </c>
      <c r="D206" s="1" t="s">
        <v>42</v>
      </c>
      <c r="E206" s="3">
        <f>IF(Tabel1[[#This Row],[Date received lab]]="","",WORKDAY(Tabel1[[#This Row],[Date received lab]],Tabel1[[#This Row],[TAT Target]],Data!$E$2:$E$22))</f>
        <v>45694</v>
      </c>
      <c r="F206" s="1">
        <f>VLOOKUP(Tabel1[[#This Row],[Type of samples]],Data!$A$1:$B$8,2,FALSE)</f>
        <v>10</v>
      </c>
      <c r="G206" s="1"/>
      <c r="H206" s="1"/>
      <c r="I206" s="1"/>
      <c r="J206" s="3">
        <v>45700</v>
      </c>
      <c r="K206" s="4">
        <f ca="1">IF(Tabel1[[#This Row],[Finish date QC]]="","",(NETWORKDAYS(Tabel1[[#This Row],[Date received lab]],Tabel1[[#This Row],[Finish date QC]],Data!$E$1:$E$22))-1)</f>
        <v>14</v>
      </c>
      <c r="L206" s="1"/>
      <c r="M206" s="3"/>
      <c r="N206" s="1" t="s">
        <v>4020</v>
      </c>
      <c r="O206">
        <v>176</v>
      </c>
      <c r="R206">
        <f>_xlfn.ISOWEEKNUM(Tabel1[[#This Row],[Date received lab]])</f>
        <v>4</v>
      </c>
      <c r="S206">
        <f>_xlfn.ISOWEEKNUM(Tabel1[[#This Row],[Duedate]])</f>
        <v>6</v>
      </c>
      <c r="T206">
        <f>IF(Tabel1[[#This Row],[Finish date QC]]="","",_xlfn.ISOWEEKNUM(Tabel1[[#This Row],[Finish date QC]]))</f>
        <v>7</v>
      </c>
      <c r="U206">
        <f>IF(Tabel1[[#This Row],[Finish date QC]]="","",YEAR(Tabel1[[#This Row],[Finish date QC]]))</f>
        <v>2025</v>
      </c>
      <c r="V206" s="5">
        <f ca="1">IF(Tabel1[[#This Row],[Days]]="","",Tabel1[[#This Row],[Days]]-Tabel1[[#This Row],[TAT Target]])</f>
        <v>4</v>
      </c>
      <c r="W206">
        <f ca="1">IF(Tabel1[[#This Row],[Finish date QC]]="","",(NETWORKDAYS(Tabel1[[#This Row],[Date received lab]],Tabel1[[#This Row],[Finish date QC]],Data!$E$1:$E$22))-1)</f>
        <v>14</v>
      </c>
    </row>
    <row r="207" spans="1:23" hidden="1" x14ac:dyDescent="0.25">
      <c r="A207" s="47">
        <v>45680</v>
      </c>
      <c r="B207" s="39" t="s">
        <v>186</v>
      </c>
      <c r="C207" s="39">
        <v>459045</v>
      </c>
      <c r="D207" s="1" t="s">
        <v>42</v>
      </c>
      <c r="E207" s="3">
        <f>IF(Tabel1[[#This Row],[Date received lab]]="","",WORKDAY(Tabel1[[#This Row],[Date received lab]],Tabel1[[#This Row],[TAT Target]],Data!$E$2:$E$22))</f>
        <v>45694</v>
      </c>
      <c r="F207" s="1">
        <f>VLOOKUP(Tabel1[[#This Row],[Type of samples]],Data!$A$1:$B$8,2,FALSE)</f>
        <v>10</v>
      </c>
      <c r="G207" s="1"/>
      <c r="H207" s="1"/>
      <c r="I207" s="1"/>
      <c r="J207" s="3">
        <v>45699</v>
      </c>
      <c r="K207" s="4">
        <f ca="1">IF(Tabel1[[#This Row],[Finish date QC]]="","",(NETWORKDAYS(Tabel1[[#This Row],[Date received lab]],Tabel1[[#This Row],[Finish date QC]],Data!$E$1:$E$22))-1)</f>
        <v>13</v>
      </c>
      <c r="L207" s="1"/>
      <c r="M207" s="3"/>
      <c r="N207" s="1" t="s">
        <v>4020</v>
      </c>
      <c r="O207">
        <v>177</v>
      </c>
      <c r="R207">
        <f>_xlfn.ISOWEEKNUM(Tabel1[[#This Row],[Date received lab]])</f>
        <v>4</v>
      </c>
      <c r="S207">
        <f>_xlfn.ISOWEEKNUM(Tabel1[[#This Row],[Duedate]])</f>
        <v>6</v>
      </c>
      <c r="T207">
        <f>IF(Tabel1[[#This Row],[Finish date QC]]="","",_xlfn.ISOWEEKNUM(Tabel1[[#This Row],[Finish date QC]]))</f>
        <v>7</v>
      </c>
      <c r="U207">
        <f>IF(Tabel1[[#This Row],[Finish date QC]]="","",YEAR(Tabel1[[#This Row],[Finish date QC]]))</f>
        <v>2025</v>
      </c>
      <c r="V207" s="5">
        <f ca="1">IF(Tabel1[[#This Row],[Days]]="","",Tabel1[[#This Row],[Days]]-Tabel1[[#This Row],[TAT Target]])</f>
        <v>3</v>
      </c>
      <c r="W207">
        <f ca="1">IF(Tabel1[[#This Row],[Finish date QC]]="","",(NETWORKDAYS(Tabel1[[#This Row],[Date received lab]],Tabel1[[#This Row],[Finish date QC]],Data!$E$1:$E$22))-1)</f>
        <v>13</v>
      </c>
    </row>
    <row r="208" spans="1:23" hidden="1" x14ac:dyDescent="0.25">
      <c r="A208" s="47">
        <v>45680</v>
      </c>
      <c r="B208" s="39" t="s">
        <v>143</v>
      </c>
      <c r="C208" s="39" t="s">
        <v>3963</v>
      </c>
      <c r="D208" s="39" t="s">
        <v>55</v>
      </c>
      <c r="E208" s="3">
        <f>IF(Tabel1[[#This Row],[Date received lab]]="","",WORKDAY(Tabel1[[#This Row],[Date received lab]],Tabel1[[#This Row],[TAT Target]],Data!$E$2:$E$22))</f>
        <v>45694</v>
      </c>
      <c r="F208" s="1">
        <f>VLOOKUP(Tabel1[[#This Row],[Type of samples]],Data!$A$1:$B$8,2,FALSE)</f>
        <v>10</v>
      </c>
      <c r="G208" s="1"/>
      <c r="H208" s="1"/>
      <c r="I208" s="1"/>
      <c r="J208" s="3">
        <v>45688</v>
      </c>
      <c r="K208" s="4">
        <f ca="1">IF(Tabel1[[#This Row],[Finish date QC]]="","",(NETWORKDAYS(Tabel1[[#This Row],[Date received lab]],Tabel1[[#This Row],[Finish date QC]],Data!$E$1:$E$22))-1)</f>
        <v>6</v>
      </c>
      <c r="L208" s="1"/>
      <c r="M208" s="3"/>
      <c r="N208" s="1"/>
      <c r="O208">
        <v>225</v>
      </c>
      <c r="R208">
        <f>_xlfn.ISOWEEKNUM(Tabel1[[#This Row],[Date received lab]])</f>
        <v>4</v>
      </c>
      <c r="S208">
        <f>_xlfn.ISOWEEKNUM(Tabel1[[#This Row],[Duedate]])</f>
        <v>6</v>
      </c>
      <c r="T208">
        <f>IF(Tabel1[[#This Row],[Finish date QC]]="","",_xlfn.ISOWEEKNUM(Tabel1[[#This Row],[Finish date QC]]))</f>
        <v>5</v>
      </c>
      <c r="U208">
        <f>IF(Tabel1[[#This Row],[Finish date QC]]="","",YEAR(Tabel1[[#This Row],[Finish date QC]]))</f>
        <v>2025</v>
      </c>
      <c r="V208" s="5">
        <f ca="1">IF(Tabel1[[#This Row],[Days]]="","",Tabel1[[#This Row],[Days]]-Tabel1[[#This Row],[TAT Target]])</f>
        <v>-4</v>
      </c>
      <c r="W208">
        <f ca="1">IF(Tabel1[[#This Row],[Finish date QC]]="","",(NETWORKDAYS(Tabel1[[#This Row],[Date received lab]],Tabel1[[#This Row],[Finish date QC]],Data!$E$1:$E$22))-1)</f>
        <v>6</v>
      </c>
    </row>
    <row r="209" spans="1:23" hidden="1" x14ac:dyDescent="0.25">
      <c r="A209" s="47">
        <v>45687</v>
      </c>
      <c r="B209" s="39" t="s">
        <v>147</v>
      </c>
      <c r="C209" s="39" t="s">
        <v>4000</v>
      </c>
      <c r="D209" s="39" t="s">
        <v>53</v>
      </c>
      <c r="E209" s="3">
        <f>IF(Tabel1[[#This Row],[Date received lab]]="","",WORKDAY(Tabel1[[#This Row],[Date received lab]],Tabel1[[#This Row],[TAT Target]],Data!$E$2:$E$22))</f>
        <v>45694</v>
      </c>
      <c r="F209" s="1">
        <f>VLOOKUP(Tabel1[[#This Row],[Type of samples]],Data!$A$1:$B$8,2,FALSE)</f>
        <v>5</v>
      </c>
      <c r="G209" s="1"/>
      <c r="H209" s="1"/>
      <c r="I209" s="1"/>
      <c r="J209" s="3">
        <v>45691</v>
      </c>
      <c r="K209" s="4">
        <f ca="1">IF(Tabel1[[#This Row],[Finish date QC]]="","",(NETWORKDAYS(Tabel1[[#This Row],[Date received lab]],Tabel1[[#This Row],[Finish date QC]],Data!$E$1:$E$22))-1)</f>
        <v>2</v>
      </c>
      <c r="L209" s="1"/>
      <c r="M209" s="3"/>
      <c r="N209" s="1"/>
      <c r="O209">
        <v>267</v>
      </c>
      <c r="R209">
        <f>_xlfn.ISOWEEKNUM(Tabel1[[#This Row],[Date received lab]])</f>
        <v>5</v>
      </c>
      <c r="S209">
        <f>_xlfn.ISOWEEKNUM(Tabel1[[#This Row],[Duedate]])</f>
        <v>6</v>
      </c>
      <c r="T209">
        <f>IF(Tabel1[[#This Row],[Finish date QC]]="","",_xlfn.ISOWEEKNUM(Tabel1[[#This Row],[Finish date QC]]))</f>
        <v>6</v>
      </c>
      <c r="U209">
        <f>IF(Tabel1[[#This Row],[Finish date QC]]="","",YEAR(Tabel1[[#This Row],[Finish date QC]]))</f>
        <v>2025</v>
      </c>
      <c r="V209" s="5">
        <f ca="1">IF(Tabel1[[#This Row],[Days]]="","",Tabel1[[#This Row],[Days]]-Tabel1[[#This Row],[TAT Target]])</f>
        <v>-3</v>
      </c>
      <c r="W209">
        <f ca="1">IF(Tabel1[[#This Row],[Finish date QC]]="","",(NETWORKDAYS(Tabel1[[#This Row],[Date received lab]],Tabel1[[#This Row],[Finish date QC]],Data!$E$1:$E$22))-1)</f>
        <v>2</v>
      </c>
    </row>
    <row r="210" spans="1:23" hidden="1" x14ac:dyDescent="0.25">
      <c r="A210" s="47">
        <v>45687</v>
      </c>
      <c r="B210" s="39" t="s">
        <v>547</v>
      </c>
      <c r="C210" s="39" t="s">
        <v>4029</v>
      </c>
      <c r="D210" s="39" t="s">
        <v>53</v>
      </c>
      <c r="E210" s="3">
        <f>IF(Tabel1[[#This Row],[Date received lab]]="","",WORKDAY(Tabel1[[#This Row],[Date received lab]],Tabel1[[#This Row],[TAT Target]],Data!$E$2:$E$22))</f>
        <v>45694</v>
      </c>
      <c r="F210" s="1">
        <f>VLOOKUP(Tabel1[[#This Row],[Type of samples]],Data!$A$1:$B$8,2,FALSE)</f>
        <v>5</v>
      </c>
      <c r="G210" s="1"/>
      <c r="H210" s="1"/>
      <c r="I210" s="1"/>
      <c r="J210" s="3">
        <v>45694</v>
      </c>
      <c r="K210" s="4">
        <f ca="1">IF(Tabel1[[#This Row],[Finish date QC]]="","",(NETWORKDAYS(Tabel1[[#This Row],[Date received lab]],Tabel1[[#This Row],[Finish date QC]],Data!$E$1:$E$22))-1)</f>
        <v>5</v>
      </c>
      <c r="L210" s="1"/>
      <c r="M210" s="3"/>
      <c r="N210" s="1"/>
      <c r="O210">
        <v>310</v>
      </c>
      <c r="R210">
        <f>_xlfn.ISOWEEKNUM(Tabel1[[#This Row],[Date received lab]])</f>
        <v>5</v>
      </c>
      <c r="S210">
        <f>_xlfn.ISOWEEKNUM(Tabel1[[#This Row],[Duedate]])</f>
        <v>6</v>
      </c>
      <c r="T210">
        <f>IF(Tabel1[[#This Row],[Finish date QC]]="","",_xlfn.ISOWEEKNUM(Tabel1[[#This Row],[Finish date QC]]))</f>
        <v>6</v>
      </c>
      <c r="U210">
        <f>IF(Tabel1[[#This Row],[Finish date QC]]="","",YEAR(Tabel1[[#This Row],[Finish date QC]]))</f>
        <v>2025</v>
      </c>
      <c r="V210" s="5">
        <f ca="1">IF(Tabel1[[#This Row],[Days]]="","",Tabel1[[#This Row],[Days]]-Tabel1[[#This Row],[TAT Target]])</f>
        <v>0</v>
      </c>
      <c r="W210">
        <f ca="1">IF(Tabel1[[#This Row],[Finish date QC]]="","",(NETWORKDAYS(Tabel1[[#This Row],[Date received lab]],Tabel1[[#This Row],[Finish date QC]],Data!$E$1:$E$22))-1)</f>
        <v>5</v>
      </c>
    </row>
    <row r="211" spans="1:23" hidden="1" x14ac:dyDescent="0.25">
      <c r="A211" s="47">
        <v>45673</v>
      </c>
      <c r="B211" s="39" t="s">
        <v>4</v>
      </c>
      <c r="C211" s="56">
        <v>263449</v>
      </c>
      <c r="D211" s="39" t="s">
        <v>41</v>
      </c>
      <c r="E211" s="3">
        <f>IF(Tabel1[[#This Row],[Date received lab]]="","",WORKDAY(Tabel1[[#This Row],[Date received lab]],Tabel1[[#This Row],[TAT Target]],Data!$E$2:$E$22))</f>
        <v>45694</v>
      </c>
      <c r="F211" s="1">
        <f>VLOOKUP(Tabel1[[#This Row],[Type of samples]],Data!$A$1:$B$8,2,FALSE)</f>
        <v>15</v>
      </c>
      <c r="G211" s="1"/>
      <c r="H211" s="1"/>
      <c r="I211" s="1"/>
      <c r="J211" s="3">
        <v>45702</v>
      </c>
      <c r="K211" s="4">
        <f ca="1">IF(Tabel1[[#This Row],[Finish date QC]]="","",(NETWORKDAYS(Tabel1[[#This Row],[Date received lab]],Tabel1[[#This Row],[Finish date QC]],Data!$E$1:$E$22))-1)</f>
        <v>21</v>
      </c>
      <c r="L211" s="1"/>
      <c r="M211" s="3"/>
      <c r="N211" s="1" t="s">
        <v>4070</v>
      </c>
      <c r="O211">
        <v>316</v>
      </c>
      <c r="R211">
        <f>_xlfn.ISOWEEKNUM(Tabel1[[#This Row],[Date received lab]])</f>
        <v>3</v>
      </c>
      <c r="S211">
        <f>_xlfn.ISOWEEKNUM(Tabel1[[#This Row],[Duedate]])</f>
        <v>6</v>
      </c>
      <c r="T211">
        <f>IF(Tabel1[[#This Row],[Finish date QC]]="","",_xlfn.ISOWEEKNUM(Tabel1[[#This Row],[Finish date QC]]))</f>
        <v>7</v>
      </c>
      <c r="U211">
        <f>IF(Tabel1[[#This Row],[Finish date QC]]="","",YEAR(Tabel1[[#This Row],[Finish date QC]]))</f>
        <v>2025</v>
      </c>
      <c r="V211" s="5">
        <f ca="1">IF(Tabel1[[#This Row],[Days]]="","",Tabel1[[#This Row],[Days]]-Tabel1[[#This Row],[TAT Target]])</f>
        <v>6</v>
      </c>
      <c r="W211">
        <f ca="1">IF(Tabel1[[#This Row],[Finish date QC]]="","",(NETWORKDAYS(Tabel1[[#This Row],[Date received lab]],Tabel1[[#This Row],[Finish date QC]],Data!$E$1:$E$22))-1)</f>
        <v>21</v>
      </c>
    </row>
    <row r="212" spans="1:23" hidden="1" x14ac:dyDescent="0.25">
      <c r="A212" s="47">
        <v>45674</v>
      </c>
      <c r="B212" s="39" t="s">
        <v>4</v>
      </c>
      <c r="C212" s="39">
        <v>263414</v>
      </c>
      <c r="D212" s="1" t="s">
        <v>41</v>
      </c>
      <c r="E212" s="3">
        <f>IF(Tabel1[[#This Row],[Date received lab]]="","",WORKDAY(Tabel1[[#This Row],[Date received lab]],Tabel1[[#This Row],[TAT Target]],Data!$E$2:$E$22))</f>
        <v>45695</v>
      </c>
      <c r="F212" s="1">
        <f>VLOOKUP(Tabel1[[#This Row],[Type of samples]],Data!$A$1:$B$8,2,FALSE)</f>
        <v>15</v>
      </c>
      <c r="G212" s="1"/>
      <c r="H212" s="1"/>
      <c r="I212" s="1"/>
      <c r="J212" s="3">
        <v>45716</v>
      </c>
      <c r="K212" s="4">
        <f ca="1">IF(Tabel1[[#This Row],[Finish date QC]]="","",(NETWORKDAYS(Tabel1[[#This Row],[Date received lab]],Tabel1[[#This Row],[Finish date QC]],Data!$E$1:$E$22))-1)</f>
        <v>30</v>
      </c>
      <c r="L212" s="1"/>
      <c r="M212" s="3"/>
      <c r="N212" s="1" t="s">
        <v>4136</v>
      </c>
      <c r="O212">
        <v>178</v>
      </c>
      <c r="R212">
        <f>_xlfn.ISOWEEKNUM(Tabel1[[#This Row],[Date received lab]])</f>
        <v>3</v>
      </c>
      <c r="S212">
        <f>_xlfn.ISOWEEKNUM(Tabel1[[#This Row],[Duedate]])</f>
        <v>6</v>
      </c>
      <c r="T212">
        <f>IF(Tabel1[[#This Row],[Finish date QC]]="","",_xlfn.ISOWEEKNUM(Tabel1[[#This Row],[Finish date QC]]))</f>
        <v>9</v>
      </c>
      <c r="U212">
        <f>IF(Tabel1[[#This Row],[Finish date QC]]="","",YEAR(Tabel1[[#This Row],[Finish date QC]]))</f>
        <v>2025</v>
      </c>
      <c r="V212" s="5">
        <f ca="1">IF(Tabel1[[#This Row],[Days]]="","",Tabel1[[#This Row],[Days]]-Tabel1[[#This Row],[TAT Target]])</f>
        <v>15</v>
      </c>
      <c r="W212">
        <f ca="1">IF(Tabel1[[#This Row],[Finish date QC]]="","",(NETWORKDAYS(Tabel1[[#This Row],[Date received lab]],Tabel1[[#This Row],[Finish date QC]],Data!$E$1:$E$22))-1)</f>
        <v>30</v>
      </c>
    </row>
    <row r="213" spans="1:23" hidden="1" x14ac:dyDescent="0.25">
      <c r="A213" s="47">
        <v>45674</v>
      </c>
      <c r="B213" s="39" t="s">
        <v>4</v>
      </c>
      <c r="C213" s="39">
        <v>263460</v>
      </c>
      <c r="D213" s="1" t="s">
        <v>41</v>
      </c>
      <c r="E213" s="3">
        <f>IF(Tabel1[[#This Row],[Date received lab]]="","",WORKDAY(Tabel1[[#This Row],[Date received lab]],Tabel1[[#This Row],[TAT Target]],Data!$E$2:$E$22))</f>
        <v>45695</v>
      </c>
      <c r="F213" s="1">
        <f>VLOOKUP(Tabel1[[#This Row],[Type of samples]],Data!$A$1:$B$8,2,FALSE)</f>
        <v>15</v>
      </c>
      <c r="G213" s="1"/>
      <c r="H213" s="1"/>
      <c r="I213" s="1"/>
      <c r="J213" s="3">
        <v>45699</v>
      </c>
      <c r="K213" s="4">
        <f ca="1">IF(Tabel1[[#This Row],[Finish date QC]]="","",(NETWORKDAYS(Tabel1[[#This Row],[Date received lab]],Tabel1[[#This Row],[Finish date QC]],Data!$E$1:$E$22))-1)</f>
        <v>17</v>
      </c>
      <c r="L213" s="1"/>
      <c r="M213" s="3"/>
      <c r="N213" s="1" t="s">
        <v>4048</v>
      </c>
      <c r="O213">
        <v>179</v>
      </c>
      <c r="R213">
        <f>_xlfn.ISOWEEKNUM(Tabel1[[#This Row],[Date received lab]])</f>
        <v>3</v>
      </c>
      <c r="S213">
        <f>_xlfn.ISOWEEKNUM(Tabel1[[#This Row],[Duedate]])</f>
        <v>6</v>
      </c>
      <c r="T213">
        <f>IF(Tabel1[[#This Row],[Finish date QC]]="","",_xlfn.ISOWEEKNUM(Tabel1[[#This Row],[Finish date QC]]))</f>
        <v>7</v>
      </c>
      <c r="U213">
        <f>IF(Tabel1[[#This Row],[Finish date QC]]="","",YEAR(Tabel1[[#This Row],[Finish date QC]]))</f>
        <v>2025</v>
      </c>
      <c r="V213" s="5">
        <f ca="1">IF(Tabel1[[#This Row],[Days]]="","",Tabel1[[#This Row],[Days]]-Tabel1[[#This Row],[TAT Target]])</f>
        <v>2</v>
      </c>
      <c r="W213">
        <f ca="1">IF(Tabel1[[#This Row],[Finish date QC]]="","",(NETWORKDAYS(Tabel1[[#This Row],[Date received lab]],Tabel1[[#This Row],[Finish date QC]],Data!$E$1:$E$22))-1)</f>
        <v>17</v>
      </c>
    </row>
    <row r="214" spans="1:23" hidden="1" x14ac:dyDescent="0.25">
      <c r="A214" s="47">
        <v>45674</v>
      </c>
      <c r="B214" s="39" t="s">
        <v>2</v>
      </c>
      <c r="C214" s="39">
        <v>263461</v>
      </c>
      <c r="D214" s="1" t="s">
        <v>41</v>
      </c>
      <c r="E214" s="3">
        <f>IF(Tabel1[[#This Row],[Date received lab]]="","",WORKDAY(Tabel1[[#This Row],[Date received lab]],Tabel1[[#This Row],[TAT Target]],Data!$E$2:$E$22))</f>
        <v>45695</v>
      </c>
      <c r="F214" s="1">
        <f>VLOOKUP(Tabel1[[#This Row],[Type of samples]],Data!$A$1:$B$8,2,FALSE)</f>
        <v>15</v>
      </c>
      <c r="G214" s="1"/>
      <c r="H214" s="1"/>
      <c r="I214" s="1"/>
      <c r="J214" s="3">
        <v>45699</v>
      </c>
      <c r="K214" s="4">
        <f ca="1">IF(Tabel1[[#This Row],[Finish date QC]]="","",(NETWORKDAYS(Tabel1[[#This Row],[Date received lab]],Tabel1[[#This Row],[Finish date QC]],Data!$E$1:$E$22))-1)</f>
        <v>17</v>
      </c>
      <c r="L214" s="1"/>
      <c r="M214" s="3"/>
      <c r="N214" s="1" t="s">
        <v>4048</v>
      </c>
      <c r="O214">
        <v>180</v>
      </c>
      <c r="R214">
        <f>_xlfn.ISOWEEKNUM(Tabel1[[#This Row],[Date received lab]])</f>
        <v>3</v>
      </c>
      <c r="S214">
        <f>_xlfn.ISOWEEKNUM(Tabel1[[#This Row],[Duedate]])</f>
        <v>6</v>
      </c>
      <c r="T214">
        <f>IF(Tabel1[[#This Row],[Finish date QC]]="","",_xlfn.ISOWEEKNUM(Tabel1[[#This Row],[Finish date QC]]))</f>
        <v>7</v>
      </c>
      <c r="U214">
        <f>IF(Tabel1[[#This Row],[Finish date QC]]="","",YEAR(Tabel1[[#This Row],[Finish date QC]]))</f>
        <v>2025</v>
      </c>
      <c r="V214" s="5">
        <f ca="1">IF(Tabel1[[#This Row],[Days]]="","",Tabel1[[#This Row],[Days]]-Tabel1[[#This Row],[TAT Target]])</f>
        <v>2</v>
      </c>
      <c r="W214">
        <f ca="1">IF(Tabel1[[#This Row],[Finish date QC]]="","",(NETWORKDAYS(Tabel1[[#This Row],[Date received lab]],Tabel1[[#This Row],[Finish date QC]],Data!$E$1:$E$22))-1)</f>
        <v>17</v>
      </c>
    </row>
    <row r="215" spans="1:23" hidden="1" x14ac:dyDescent="0.25">
      <c r="A215" s="47">
        <v>45674</v>
      </c>
      <c r="B215" s="39" t="s">
        <v>488</v>
      </c>
      <c r="C215" s="39">
        <v>263489</v>
      </c>
      <c r="D215" s="1" t="s">
        <v>41</v>
      </c>
      <c r="E215" s="3">
        <f>IF(Tabel1[[#This Row],[Date received lab]]="","",WORKDAY(Tabel1[[#This Row],[Date received lab]],Tabel1[[#This Row],[TAT Target]],Data!$E$2:$E$22))</f>
        <v>45695</v>
      </c>
      <c r="F215" s="1">
        <f>VLOOKUP(Tabel1[[#This Row],[Type of samples]],Data!$A$1:$B$8,2,FALSE)</f>
        <v>15</v>
      </c>
      <c r="G215" s="1"/>
      <c r="H215" s="1"/>
      <c r="I215" s="1"/>
      <c r="J215" s="3">
        <v>45693</v>
      </c>
      <c r="K215" s="4">
        <f ca="1">IF(Tabel1[[#This Row],[Finish date QC]]="","",(NETWORKDAYS(Tabel1[[#This Row],[Date received lab]],Tabel1[[#This Row],[Finish date QC]],Data!$E$1:$E$22))-1)</f>
        <v>13</v>
      </c>
      <c r="L215" s="1"/>
      <c r="M215" s="3"/>
      <c r="N215" s="1"/>
      <c r="O215">
        <v>181</v>
      </c>
      <c r="R215">
        <f>_xlfn.ISOWEEKNUM(Tabel1[[#This Row],[Date received lab]])</f>
        <v>3</v>
      </c>
      <c r="S215">
        <f>_xlfn.ISOWEEKNUM(Tabel1[[#This Row],[Duedate]])</f>
        <v>6</v>
      </c>
      <c r="T215">
        <f>IF(Tabel1[[#This Row],[Finish date QC]]="","",_xlfn.ISOWEEKNUM(Tabel1[[#This Row],[Finish date QC]]))</f>
        <v>6</v>
      </c>
      <c r="U215">
        <f>IF(Tabel1[[#This Row],[Finish date QC]]="","",YEAR(Tabel1[[#This Row],[Finish date QC]]))</f>
        <v>2025</v>
      </c>
      <c r="V215" s="5">
        <f ca="1">IF(Tabel1[[#This Row],[Days]]="","",Tabel1[[#This Row],[Days]]-Tabel1[[#This Row],[TAT Target]])</f>
        <v>-2</v>
      </c>
      <c r="W215">
        <f ca="1">IF(Tabel1[[#This Row],[Finish date QC]]="","",(NETWORKDAYS(Tabel1[[#This Row],[Date received lab]],Tabel1[[#This Row],[Finish date QC]],Data!$E$1:$E$22))-1)</f>
        <v>13</v>
      </c>
    </row>
    <row r="216" spans="1:23" hidden="1" x14ac:dyDescent="0.25">
      <c r="A216" s="47">
        <v>45681</v>
      </c>
      <c r="B216" s="39" t="s">
        <v>71</v>
      </c>
      <c r="C216" s="39">
        <v>459016</v>
      </c>
      <c r="D216" s="1" t="s">
        <v>42</v>
      </c>
      <c r="E216" s="3">
        <f>IF(Tabel1[[#This Row],[Date received lab]]="","",WORKDAY(Tabel1[[#This Row],[Date received lab]],Tabel1[[#This Row],[TAT Target]],Data!$E$2:$E$22))</f>
        <v>45695</v>
      </c>
      <c r="F216" s="1">
        <f>VLOOKUP(Tabel1[[#This Row],[Type of samples]],Data!$A$1:$B$8,2,FALSE)</f>
        <v>10</v>
      </c>
      <c r="G216" s="1"/>
      <c r="H216" s="1"/>
      <c r="I216" s="1"/>
      <c r="J216" s="3">
        <v>45700</v>
      </c>
      <c r="K216" s="4">
        <f ca="1">IF(Tabel1[[#This Row],[Finish date QC]]="","",(NETWORKDAYS(Tabel1[[#This Row],[Date received lab]],Tabel1[[#This Row],[Finish date QC]],Data!$E$1:$E$22))-1)</f>
        <v>13</v>
      </c>
      <c r="L216" s="1"/>
      <c r="M216" s="3"/>
      <c r="N216" s="1" t="s">
        <v>3932</v>
      </c>
      <c r="O216">
        <v>182</v>
      </c>
      <c r="R216">
        <f>_xlfn.ISOWEEKNUM(Tabel1[[#This Row],[Date received lab]])</f>
        <v>4</v>
      </c>
      <c r="S216">
        <f>_xlfn.ISOWEEKNUM(Tabel1[[#This Row],[Duedate]])</f>
        <v>6</v>
      </c>
      <c r="T216">
        <f>IF(Tabel1[[#This Row],[Finish date QC]]="","",_xlfn.ISOWEEKNUM(Tabel1[[#This Row],[Finish date QC]]))</f>
        <v>7</v>
      </c>
      <c r="U216">
        <f>IF(Tabel1[[#This Row],[Finish date QC]]="","",YEAR(Tabel1[[#This Row],[Finish date QC]]))</f>
        <v>2025</v>
      </c>
      <c r="V216" s="5">
        <f ca="1">IF(Tabel1[[#This Row],[Days]]="","",Tabel1[[#This Row],[Days]]-Tabel1[[#This Row],[TAT Target]])</f>
        <v>3</v>
      </c>
      <c r="W216">
        <f ca="1">IF(Tabel1[[#This Row],[Finish date QC]]="","",(NETWORKDAYS(Tabel1[[#This Row],[Date received lab]],Tabel1[[#This Row],[Finish date QC]],Data!$E$1:$E$22))-1)</f>
        <v>13</v>
      </c>
    </row>
    <row r="217" spans="1:23" hidden="1" x14ac:dyDescent="0.25">
      <c r="A217" s="47">
        <v>45681</v>
      </c>
      <c r="B217" s="39" t="s">
        <v>71</v>
      </c>
      <c r="C217" s="39">
        <v>459017</v>
      </c>
      <c r="D217" s="1" t="s">
        <v>42</v>
      </c>
      <c r="E217" s="3">
        <f>IF(Tabel1[[#This Row],[Date received lab]]="","",WORKDAY(Tabel1[[#This Row],[Date received lab]],Tabel1[[#This Row],[TAT Target]],Data!$E$2:$E$22))</f>
        <v>45695</v>
      </c>
      <c r="F217" s="1">
        <f>VLOOKUP(Tabel1[[#This Row],[Type of samples]],Data!$A$1:$B$8,2,FALSE)</f>
        <v>10</v>
      </c>
      <c r="G217" s="1"/>
      <c r="H217" s="1"/>
      <c r="I217" s="1"/>
      <c r="J217" s="3">
        <v>45694</v>
      </c>
      <c r="K217" s="4">
        <f ca="1">IF(Tabel1[[#This Row],[Finish date QC]]="","",(NETWORKDAYS(Tabel1[[#This Row],[Date received lab]],Tabel1[[#This Row],[Finish date QC]],Data!$E$1:$E$22))-1)</f>
        <v>9</v>
      </c>
      <c r="L217" s="1"/>
      <c r="M217" s="3"/>
      <c r="N217" s="1"/>
      <c r="O217">
        <v>183</v>
      </c>
      <c r="R217">
        <f>_xlfn.ISOWEEKNUM(Tabel1[[#This Row],[Date received lab]])</f>
        <v>4</v>
      </c>
      <c r="S217">
        <f>_xlfn.ISOWEEKNUM(Tabel1[[#This Row],[Duedate]])</f>
        <v>6</v>
      </c>
      <c r="T217">
        <f>IF(Tabel1[[#This Row],[Finish date QC]]="","",_xlfn.ISOWEEKNUM(Tabel1[[#This Row],[Finish date QC]]))</f>
        <v>6</v>
      </c>
      <c r="U217">
        <f>IF(Tabel1[[#This Row],[Finish date QC]]="","",YEAR(Tabel1[[#This Row],[Finish date QC]]))</f>
        <v>2025</v>
      </c>
      <c r="V217" s="5">
        <f ca="1">IF(Tabel1[[#This Row],[Days]]="","",Tabel1[[#This Row],[Days]]-Tabel1[[#This Row],[TAT Target]])</f>
        <v>-1</v>
      </c>
      <c r="W217">
        <f ca="1">IF(Tabel1[[#This Row],[Finish date QC]]="","",(NETWORKDAYS(Tabel1[[#This Row],[Date received lab]],Tabel1[[#This Row],[Finish date QC]],Data!$E$1:$E$22))-1)</f>
        <v>9</v>
      </c>
    </row>
    <row r="218" spans="1:23" hidden="1" x14ac:dyDescent="0.25">
      <c r="A218" s="47">
        <v>45681</v>
      </c>
      <c r="B218" s="39" t="s">
        <v>71</v>
      </c>
      <c r="C218" s="39">
        <v>459018</v>
      </c>
      <c r="D218" s="1" t="s">
        <v>42</v>
      </c>
      <c r="E218" s="3">
        <f>IF(Tabel1[[#This Row],[Date received lab]]="","",WORKDAY(Tabel1[[#This Row],[Date received lab]],Tabel1[[#This Row],[TAT Target]],Data!$E$2:$E$22))</f>
        <v>45695</v>
      </c>
      <c r="F218" s="1">
        <f>VLOOKUP(Tabel1[[#This Row],[Type of samples]],Data!$A$1:$B$8,2,FALSE)</f>
        <v>10</v>
      </c>
      <c r="G218" s="1"/>
      <c r="H218" s="1"/>
      <c r="I218" s="1"/>
      <c r="J218" s="3">
        <v>45694</v>
      </c>
      <c r="K218" s="4">
        <f ca="1">IF(Tabel1[[#This Row],[Finish date QC]]="","",(NETWORKDAYS(Tabel1[[#This Row],[Date received lab]],Tabel1[[#This Row],[Finish date QC]],Data!$E$1:$E$22))-1)</f>
        <v>9</v>
      </c>
      <c r="L218" s="1"/>
      <c r="M218" s="3"/>
      <c r="N218" s="1"/>
      <c r="O218">
        <v>187</v>
      </c>
      <c r="R218">
        <f>_xlfn.ISOWEEKNUM(Tabel1[[#This Row],[Date received lab]])</f>
        <v>4</v>
      </c>
      <c r="S218">
        <f>_xlfn.ISOWEEKNUM(Tabel1[[#This Row],[Duedate]])</f>
        <v>6</v>
      </c>
      <c r="T218">
        <f>IF(Tabel1[[#This Row],[Finish date QC]]="","",_xlfn.ISOWEEKNUM(Tabel1[[#This Row],[Finish date QC]]))</f>
        <v>6</v>
      </c>
      <c r="U218">
        <f>IF(Tabel1[[#This Row],[Finish date QC]]="","",YEAR(Tabel1[[#This Row],[Finish date QC]]))</f>
        <v>2025</v>
      </c>
      <c r="V218" s="5">
        <f ca="1">IF(Tabel1[[#This Row],[Days]]="","",Tabel1[[#This Row],[Days]]-Tabel1[[#This Row],[TAT Target]])</f>
        <v>-1</v>
      </c>
      <c r="W218">
        <f ca="1">IF(Tabel1[[#This Row],[Finish date QC]]="","",(NETWORKDAYS(Tabel1[[#This Row],[Date received lab]],Tabel1[[#This Row],[Finish date QC]],Data!$E$1:$E$22))-1)</f>
        <v>9</v>
      </c>
    </row>
    <row r="219" spans="1:23" hidden="1" x14ac:dyDescent="0.25">
      <c r="A219" s="47">
        <v>45681</v>
      </c>
      <c r="B219" s="39" t="s">
        <v>14</v>
      </c>
      <c r="C219" s="39">
        <v>459019</v>
      </c>
      <c r="D219" s="1" t="s">
        <v>42</v>
      </c>
      <c r="E219" s="3">
        <f>IF(Tabel1[[#This Row],[Date received lab]]="","",WORKDAY(Tabel1[[#This Row],[Date received lab]],Tabel1[[#This Row],[TAT Target]],Data!$E$2:$E$22))</f>
        <v>45695</v>
      </c>
      <c r="F219" s="1">
        <f>VLOOKUP(Tabel1[[#This Row],[Type of samples]],Data!$A$1:$B$8,2,FALSE)</f>
        <v>10</v>
      </c>
      <c r="G219" s="1"/>
      <c r="H219" s="1"/>
      <c r="I219" s="1"/>
      <c r="J219" s="3">
        <v>45694</v>
      </c>
      <c r="K219" s="4">
        <f ca="1">IF(Tabel1[[#This Row],[Finish date QC]]="","",(NETWORKDAYS(Tabel1[[#This Row],[Date received lab]],Tabel1[[#This Row],[Finish date QC]],Data!$E$1:$E$22))-1)</f>
        <v>9</v>
      </c>
      <c r="L219" s="1"/>
      <c r="M219" s="3"/>
      <c r="N219" s="1"/>
      <c r="O219">
        <v>197</v>
      </c>
      <c r="R219">
        <f>_xlfn.ISOWEEKNUM(Tabel1[[#This Row],[Date received lab]])</f>
        <v>4</v>
      </c>
      <c r="S219">
        <f>_xlfn.ISOWEEKNUM(Tabel1[[#This Row],[Duedate]])</f>
        <v>6</v>
      </c>
      <c r="T219">
        <f>IF(Tabel1[[#This Row],[Finish date QC]]="","",_xlfn.ISOWEEKNUM(Tabel1[[#This Row],[Finish date QC]]))</f>
        <v>6</v>
      </c>
      <c r="U219">
        <f>IF(Tabel1[[#This Row],[Finish date QC]]="","",YEAR(Tabel1[[#This Row],[Finish date QC]]))</f>
        <v>2025</v>
      </c>
      <c r="V219" s="5">
        <f ca="1">IF(Tabel1[[#This Row],[Days]]="","",Tabel1[[#This Row],[Days]]-Tabel1[[#This Row],[TAT Target]])</f>
        <v>-1</v>
      </c>
      <c r="W219">
        <f ca="1">IF(Tabel1[[#This Row],[Finish date QC]]="","",(NETWORKDAYS(Tabel1[[#This Row],[Date received lab]],Tabel1[[#This Row],[Finish date QC]],Data!$E$1:$E$22))-1)</f>
        <v>9</v>
      </c>
    </row>
    <row r="220" spans="1:23" hidden="1" x14ac:dyDescent="0.25">
      <c r="A220" s="47">
        <v>45681</v>
      </c>
      <c r="B220" s="39" t="s">
        <v>432</v>
      </c>
      <c r="C220" s="39">
        <v>459028</v>
      </c>
      <c r="D220" s="1" t="s">
        <v>42</v>
      </c>
      <c r="E220" s="3">
        <f>IF(Tabel1[[#This Row],[Date received lab]]="","",WORKDAY(Tabel1[[#This Row],[Date received lab]],Tabel1[[#This Row],[TAT Target]],Data!$E$2:$E$22))</f>
        <v>45695</v>
      </c>
      <c r="F220" s="1">
        <f>VLOOKUP(Tabel1[[#This Row],[Type of samples]],Data!$A$1:$B$8,2,FALSE)</f>
        <v>10</v>
      </c>
      <c r="G220" s="1"/>
      <c r="H220" s="1"/>
      <c r="I220" s="1"/>
      <c r="J220" s="3">
        <v>45700</v>
      </c>
      <c r="K220" s="4">
        <f ca="1">IF(Tabel1[[#This Row],[Finish date QC]]="","",(NETWORKDAYS(Tabel1[[#This Row],[Date received lab]],Tabel1[[#This Row],[Finish date QC]],Data!$E$1:$E$22))-1)</f>
        <v>13</v>
      </c>
      <c r="L220" s="1"/>
      <c r="M220" s="3"/>
      <c r="N220" s="1" t="s">
        <v>3932</v>
      </c>
      <c r="O220">
        <v>198</v>
      </c>
      <c r="R220">
        <f>_xlfn.ISOWEEKNUM(Tabel1[[#This Row],[Date received lab]])</f>
        <v>4</v>
      </c>
      <c r="S220">
        <f>_xlfn.ISOWEEKNUM(Tabel1[[#This Row],[Duedate]])</f>
        <v>6</v>
      </c>
      <c r="T220">
        <f>IF(Tabel1[[#This Row],[Finish date QC]]="","",_xlfn.ISOWEEKNUM(Tabel1[[#This Row],[Finish date QC]]))</f>
        <v>7</v>
      </c>
      <c r="U220">
        <f>IF(Tabel1[[#This Row],[Finish date QC]]="","",YEAR(Tabel1[[#This Row],[Finish date QC]]))</f>
        <v>2025</v>
      </c>
      <c r="V220" s="5">
        <f ca="1">IF(Tabel1[[#This Row],[Days]]="","",Tabel1[[#This Row],[Days]]-Tabel1[[#This Row],[TAT Target]])</f>
        <v>3</v>
      </c>
      <c r="W220">
        <f ca="1">IF(Tabel1[[#This Row],[Finish date QC]]="","",(NETWORKDAYS(Tabel1[[#This Row],[Date received lab]],Tabel1[[#This Row],[Finish date QC]],Data!$E$1:$E$22))-1)</f>
        <v>13</v>
      </c>
    </row>
    <row r="221" spans="1:23" hidden="1" x14ac:dyDescent="0.25">
      <c r="A221" s="47">
        <v>45681</v>
      </c>
      <c r="B221" s="39" t="s">
        <v>432</v>
      </c>
      <c r="C221" s="39">
        <v>459029</v>
      </c>
      <c r="D221" s="1" t="s">
        <v>42</v>
      </c>
      <c r="E221" s="3">
        <f>IF(Tabel1[[#This Row],[Date received lab]]="","",WORKDAY(Tabel1[[#This Row],[Date received lab]],Tabel1[[#This Row],[TAT Target]],Data!$E$2:$E$22))</f>
        <v>45695</v>
      </c>
      <c r="F221" s="1">
        <f>VLOOKUP(Tabel1[[#This Row],[Type of samples]],Data!$A$1:$B$8,2,FALSE)</f>
        <v>10</v>
      </c>
      <c r="G221" s="1"/>
      <c r="H221" s="1"/>
      <c r="I221" s="1"/>
      <c r="J221" s="3">
        <v>45694</v>
      </c>
      <c r="K221" s="4">
        <f ca="1">IF(Tabel1[[#This Row],[Finish date QC]]="","",(NETWORKDAYS(Tabel1[[#This Row],[Date received lab]],Tabel1[[#This Row],[Finish date QC]],Data!$E$1:$E$22))-1)</f>
        <v>9</v>
      </c>
      <c r="L221" s="1"/>
      <c r="M221" s="3"/>
      <c r="N221" s="1"/>
      <c r="O221">
        <v>199</v>
      </c>
      <c r="R221">
        <f>_xlfn.ISOWEEKNUM(Tabel1[[#This Row],[Date received lab]])</f>
        <v>4</v>
      </c>
      <c r="S221">
        <f>_xlfn.ISOWEEKNUM(Tabel1[[#This Row],[Duedate]])</f>
        <v>6</v>
      </c>
      <c r="T221">
        <f>IF(Tabel1[[#This Row],[Finish date QC]]="","",_xlfn.ISOWEEKNUM(Tabel1[[#This Row],[Finish date QC]]))</f>
        <v>6</v>
      </c>
      <c r="U221">
        <f>IF(Tabel1[[#This Row],[Finish date QC]]="","",YEAR(Tabel1[[#This Row],[Finish date QC]]))</f>
        <v>2025</v>
      </c>
      <c r="V221" s="5">
        <f ca="1">IF(Tabel1[[#This Row],[Days]]="","",Tabel1[[#This Row],[Days]]-Tabel1[[#This Row],[TAT Target]])</f>
        <v>-1</v>
      </c>
      <c r="W221">
        <f ca="1">IF(Tabel1[[#This Row],[Finish date QC]]="","",(NETWORKDAYS(Tabel1[[#This Row],[Date received lab]],Tabel1[[#This Row],[Finish date QC]],Data!$E$1:$E$22))-1)</f>
        <v>9</v>
      </c>
    </row>
    <row r="222" spans="1:23" hidden="1" x14ac:dyDescent="0.25">
      <c r="A222" s="47">
        <v>45681</v>
      </c>
      <c r="B222" s="39" t="s">
        <v>71</v>
      </c>
      <c r="C222" s="39">
        <v>459044</v>
      </c>
      <c r="D222" s="1" t="s">
        <v>42</v>
      </c>
      <c r="E222" s="3">
        <f>IF(Tabel1[[#This Row],[Date received lab]]="","",WORKDAY(Tabel1[[#This Row],[Date received lab]],Tabel1[[#This Row],[TAT Target]],Data!$E$2:$E$22))</f>
        <v>45695</v>
      </c>
      <c r="F222" s="1">
        <f>VLOOKUP(Tabel1[[#This Row],[Type of samples]],Data!$A$1:$B$8,2,FALSE)</f>
        <v>10</v>
      </c>
      <c r="G222" s="1"/>
      <c r="H222" s="1"/>
      <c r="I222" s="1"/>
      <c r="J222" s="3">
        <v>45700</v>
      </c>
      <c r="K222" s="4">
        <f ca="1">IF(Tabel1[[#This Row],[Finish date QC]]="","",(NETWORKDAYS(Tabel1[[#This Row],[Date received lab]],Tabel1[[#This Row],[Finish date QC]],Data!$E$1:$E$22))-1)</f>
        <v>13</v>
      </c>
      <c r="L222" s="1"/>
      <c r="M222" s="3"/>
      <c r="N222" s="1" t="s">
        <v>3932</v>
      </c>
      <c r="O222">
        <v>200</v>
      </c>
      <c r="R222">
        <f>_xlfn.ISOWEEKNUM(Tabel1[[#This Row],[Date received lab]])</f>
        <v>4</v>
      </c>
      <c r="S222">
        <f>_xlfn.ISOWEEKNUM(Tabel1[[#This Row],[Duedate]])</f>
        <v>6</v>
      </c>
      <c r="T222">
        <f>IF(Tabel1[[#This Row],[Finish date QC]]="","",_xlfn.ISOWEEKNUM(Tabel1[[#This Row],[Finish date QC]]))</f>
        <v>7</v>
      </c>
      <c r="U222">
        <f>IF(Tabel1[[#This Row],[Finish date QC]]="","",YEAR(Tabel1[[#This Row],[Finish date QC]]))</f>
        <v>2025</v>
      </c>
      <c r="V222" s="5">
        <f ca="1">IF(Tabel1[[#This Row],[Days]]="","",Tabel1[[#This Row],[Days]]-Tabel1[[#This Row],[TAT Target]])</f>
        <v>3</v>
      </c>
      <c r="W222">
        <f ca="1">IF(Tabel1[[#This Row],[Finish date QC]]="","",(NETWORKDAYS(Tabel1[[#This Row],[Date received lab]],Tabel1[[#This Row],[Finish date QC]],Data!$E$1:$E$22))-1)</f>
        <v>13</v>
      </c>
    </row>
    <row r="223" spans="1:23" hidden="1" x14ac:dyDescent="0.25">
      <c r="A223" s="47">
        <v>45681</v>
      </c>
      <c r="B223" s="39" t="s">
        <v>2016</v>
      </c>
      <c r="C223" s="39">
        <v>459049</v>
      </c>
      <c r="D223" s="1" t="s">
        <v>42</v>
      </c>
      <c r="E223" s="3">
        <f>IF(Tabel1[[#This Row],[Date received lab]]="","",WORKDAY(Tabel1[[#This Row],[Date received lab]],Tabel1[[#This Row],[TAT Target]],Data!$E$2:$E$22))</f>
        <v>45695</v>
      </c>
      <c r="F223" s="1">
        <f>VLOOKUP(Tabel1[[#This Row],[Type of samples]],Data!$A$1:$B$8,2,FALSE)</f>
        <v>10</v>
      </c>
      <c r="G223" s="1"/>
      <c r="H223" s="1"/>
      <c r="I223" s="1"/>
      <c r="J223" s="3">
        <v>45700</v>
      </c>
      <c r="K223" s="4">
        <f ca="1">IF(Tabel1[[#This Row],[Finish date QC]]="","",(NETWORKDAYS(Tabel1[[#This Row],[Date received lab]],Tabel1[[#This Row],[Finish date QC]],Data!$E$1:$E$22))-1)</f>
        <v>13</v>
      </c>
      <c r="L223" s="1"/>
      <c r="M223" s="3"/>
      <c r="N223" s="1" t="s">
        <v>3932</v>
      </c>
      <c r="O223">
        <v>201</v>
      </c>
      <c r="R223">
        <f>_xlfn.ISOWEEKNUM(Tabel1[[#This Row],[Date received lab]])</f>
        <v>4</v>
      </c>
      <c r="S223">
        <f>_xlfn.ISOWEEKNUM(Tabel1[[#This Row],[Duedate]])</f>
        <v>6</v>
      </c>
      <c r="T223">
        <f>IF(Tabel1[[#This Row],[Finish date QC]]="","",_xlfn.ISOWEEKNUM(Tabel1[[#This Row],[Finish date QC]]))</f>
        <v>7</v>
      </c>
      <c r="U223">
        <f>IF(Tabel1[[#This Row],[Finish date QC]]="","",YEAR(Tabel1[[#This Row],[Finish date QC]]))</f>
        <v>2025</v>
      </c>
      <c r="V223" s="5">
        <f ca="1">IF(Tabel1[[#This Row],[Days]]="","",Tabel1[[#This Row],[Days]]-Tabel1[[#This Row],[TAT Target]])</f>
        <v>3</v>
      </c>
      <c r="W223">
        <f ca="1">IF(Tabel1[[#This Row],[Finish date QC]]="","",(NETWORKDAYS(Tabel1[[#This Row],[Date received lab]],Tabel1[[#This Row],[Finish date QC]],Data!$E$1:$E$22))-1)</f>
        <v>13</v>
      </c>
    </row>
    <row r="224" spans="1:23" hidden="1" x14ac:dyDescent="0.25">
      <c r="A224" s="47">
        <v>45688</v>
      </c>
      <c r="B224" s="39" t="s">
        <v>65</v>
      </c>
      <c r="C224" s="39" t="s">
        <v>3998</v>
      </c>
      <c r="D224" s="39" t="s">
        <v>53</v>
      </c>
      <c r="E224" s="3">
        <f>IF(Tabel1[[#This Row],[Date received lab]]="","",WORKDAY(Tabel1[[#This Row],[Date received lab]],Tabel1[[#This Row],[TAT Target]],Data!$E$2:$E$22))</f>
        <v>45695</v>
      </c>
      <c r="F224" s="1">
        <f>VLOOKUP(Tabel1[[#This Row],[Type of samples]],Data!$A$1:$B$8,2,FALSE)</f>
        <v>5</v>
      </c>
      <c r="G224" s="1"/>
      <c r="H224" s="1"/>
      <c r="I224" s="1"/>
      <c r="J224" s="3">
        <v>45693</v>
      </c>
      <c r="K224" s="4">
        <f ca="1">IF(Tabel1[[#This Row],[Finish date QC]]="","",(NETWORKDAYS(Tabel1[[#This Row],[Date received lab]],Tabel1[[#This Row],[Finish date QC]],Data!$E$1:$E$22))-1)</f>
        <v>3</v>
      </c>
      <c r="L224" s="1" t="s">
        <v>2938</v>
      </c>
      <c r="M224" s="3">
        <v>45694</v>
      </c>
      <c r="N224" s="1"/>
      <c r="O224">
        <v>265</v>
      </c>
      <c r="R224">
        <f>_xlfn.ISOWEEKNUM(Tabel1[[#This Row],[Date received lab]])</f>
        <v>5</v>
      </c>
      <c r="S224">
        <f>_xlfn.ISOWEEKNUM(Tabel1[[#This Row],[Duedate]])</f>
        <v>6</v>
      </c>
      <c r="T224">
        <f>IF(Tabel1[[#This Row],[Finish date QC]]="","",_xlfn.ISOWEEKNUM(Tabel1[[#This Row],[Finish date QC]]))</f>
        <v>6</v>
      </c>
      <c r="U224">
        <f>IF(Tabel1[[#This Row],[Finish date QC]]="","",YEAR(Tabel1[[#This Row],[Finish date QC]]))</f>
        <v>2025</v>
      </c>
      <c r="V224" s="5">
        <f ca="1">IF(Tabel1[[#This Row],[Days]]="","",Tabel1[[#This Row],[Days]]-Tabel1[[#This Row],[TAT Target]])</f>
        <v>-2</v>
      </c>
      <c r="W224">
        <f ca="1">IF(Tabel1[[#This Row],[Finish date QC]]="","",(NETWORKDAYS(Tabel1[[#This Row],[Date received lab]],Tabel1[[#This Row],[Finish date QC]],Data!$E$1:$E$22))-1)</f>
        <v>3</v>
      </c>
    </row>
    <row r="225" spans="1:23" hidden="1" x14ac:dyDescent="0.25">
      <c r="A225" s="47">
        <v>45688</v>
      </c>
      <c r="B225" s="39" t="s">
        <v>261</v>
      </c>
      <c r="C225" s="39" t="s">
        <v>3999</v>
      </c>
      <c r="D225" s="39" t="s">
        <v>53</v>
      </c>
      <c r="E225" s="3">
        <f>IF(Tabel1[[#This Row],[Date received lab]]="","",WORKDAY(Tabel1[[#This Row],[Date received lab]],Tabel1[[#This Row],[TAT Target]],Data!$E$2:$E$22))</f>
        <v>45695</v>
      </c>
      <c r="F225" s="1">
        <f>VLOOKUP(Tabel1[[#This Row],[Type of samples]],Data!$A$1:$B$8,2,FALSE)</f>
        <v>5</v>
      </c>
      <c r="G225" s="1"/>
      <c r="H225" s="1"/>
      <c r="I225" s="1"/>
      <c r="J225" s="3">
        <v>45691</v>
      </c>
      <c r="K225" s="4">
        <f ca="1">IF(Tabel1[[#This Row],[Finish date QC]]="","",(NETWORKDAYS(Tabel1[[#This Row],[Date received lab]],Tabel1[[#This Row],[Finish date QC]],Data!$E$1:$E$22))-1)</f>
        <v>1</v>
      </c>
      <c r="L225" s="1"/>
      <c r="M225" s="3"/>
      <c r="N225" s="1"/>
      <c r="O225">
        <v>266</v>
      </c>
      <c r="R225">
        <f>_xlfn.ISOWEEKNUM(Tabel1[[#This Row],[Date received lab]])</f>
        <v>5</v>
      </c>
      <c r="S225">
        <f>_xlfn.ISOWEEKNUM(Tabel1[[#This Row],[Duedate]])</f>
        <v>6</v>
      </c>
      <c r="T225">
        <f>IF(Tabel1[[#This Row],[Finish date QC]]="","",_xlfn.ISOWEEKNUM(Tabel1[[#This Row],[Finish date QC]]))</f>
        <v>6</v>
      </c>
      <c r="U225">
        <f>IF(Tabel1[[#This Row],[Finish date QC]]="","",YEAR(Tabel1[[#This Row],[Finish date QC]]))</f>
        <v>2025</v>
      </c>
      <c r="V225" s="5">
        <f ca="1">IF(Tabel1[[#This Row],[Days]]="","",Tabel1[[#This Row],[Days]]-Tabel1[[#This Row],[TAT Target]])</f>
        <v>-4</v>
      </c>
      <c r="W225">
        <f ca="1">IF(Tabel1[[#This Row],[Finish date QC]]="","",(NETWORKDAYS(Tabel1[[#This Row],[Date received lab]],Tabel1[[#This Row],[Finish date QC]],Data!$E$1:$E$22))-1)</f>
        <v>1</v>
      </c>
    </row>
    <row r="226" spans="1:23" hidden="1" x14ac:dyDescent="0.25">
      <c r="A226" s="47">
        <v>45677</v>
      </c>
      <c r="B226" s="39" t="s">
        <v>105</v>
      </c>
      <c r="C226" s="39">
        <v>263504</v>
      </c>
      <c r="D226" s="1" t="s">
        <v>41</v>
      </c>
      <c r="E226" s="3">
        <f>IF(Tabel1[[#This Row],[Date received lab]]="","",WORKDAY(Tabel1[[#This Row],[Date received lab]],Tabel1[[#This Row],[TAT Target]],Data!$E$2:$E$22))</f>
        <v>45698</v>
      </c>
      <c r="F226" s="1">
        <f>VLOOKUP(Tabel1[[#This Row],[Type of samples]],Data!$A$1:$B$8,2,FALSE)</f>
        <v>15</v>
      </c>
      <c r="G226" s="1"/>
      <c r="H226" s="1"/>
      <c r="I226" s="1"/>
      <c r="J226" s="3">
        <v>45698</v>
      </c>
      <c r="K226" s="4">
        <f ca="1">IF(Tabel1[[#This Row],[Finish date QC]]="","",(NETWORKDAYS(Tabel1[[#This Row],[Date received lab]],Tabel1[[#This Row],[Finish date QC]],Data!$E$1:$E$22))-1)</f>
        <v>15</v>
      </c>
      <c r="L226" s="1"/>
      <c r="M226" s="3"/>
      <c r="N226" s="1"/>
      <c r="O226">
        <v>202</v>
      </c>
      <c r="R226">
        <f>_xlfn.ISOWEEKNUM(Tabel1[[#This Row],[Date received lab]])</f>
        <v>4</v>
      </c>
      <c r="S226">
        <f>_xlfn.ISOWEEKNUM(Tabel1[[#This Row],[Duedate]])</f>
        <v>7</v>
      </c>
      <c r="T226">
        <f>IF(Tabel1[[#This Row],[Finish date QC]]="","",_xlfn.ISOWEEKNUM(Tabel1[[#This Row],[Finish date QC]]))</f>
        <v>7</v>
      </c>
      <c r="U226">
        <f>IF(Tabel1[[#This Row],[Finish date QC]]="","",YEAR(Tabel1[[#This Row],[Finish date QC]]))</f>
        <v>2025</v>
      </c>
      <c r="V226" s="5">
        <f ca="1">IF(Tabel1[[#This Row],[Days]]="","",Tabel1[[#This Row],[Days]]-Tabel1[[#This Row],[TAT Target]])</f>
        <v>0</v>
      </c>
      <c r="W226">
        <f ca="1">IF(Tabel1[[#This Row],[Finish date QC]]="","",(NETWORKDAYS(Tabel1[[#This Row],[Date received lab]],Tabel1[[#This Row],[Finish date QC]],Data!$E$1:$E$22))-1)</f>
        <v>15</v>
      </c>
    </row>
    <row r="227" spans="1:23" hidden="1" x14ac:dyDescent="0.25">
      <c r="A227" s="47">
        <v>45691</v>
      </c>
      <c r="B227" s="39" t="s">
        <v>108</v>
      </c>
      <c r="C227" s="39" t="s">
        <v>4003</v>
      </c>
      <c r="D227" s="39" t="s">
        <v>53</v>
      </c>
      <c r="E227" s="3">
        <f>IF(Tabel1[[#This Row],[Date received lab]]="","",WORKDAY(Tabel1[[#This Row],[Date received lab]],Tabel1[[#This Row],[TAT Target]],Data!$E$2:$E$22))</f>
        <v>45698</v>
      </c>
      <c r="F227" s="1">
        <f>VLOOKUP(Tabel1[[#This Row],[Type of samples]],Data!$A$1:$B$8,2,FALSE)</f>
        <v>5</v>
      </c>
      <c r="G227" s="1"/>
      <c r="H227" s="1"/>
      <c r="I227" s="1"/>
      <c r="J227" s="3">
        <v>45693</v>
      </c>
      <c r="K227" s="4">
        <f ca="1">IF(Tabel1[[#This Row],[Finish date QC]]="","",(NETWORKDAYS(Tabel1[[#This Row],[Date received lab]],Tabel1[[#This Row],[Finish date QC]],Data!$E$1:$E$22))-1)</f>
        <v>2</v>
      </c>
      <c r="L227" s="1" t="s">
        <v>2938</v>
      </c>
      <c r="M227" s="3">
        <v>45694</v>
      </c>
      <c r="N227" s="1"/>
      <c r="O227">
        <v>279</v>
      </c>
      <c r="R227">
        <f>_xlfn.ISOWEEKNUM(Tabel1[[#This Row],[Date received lab]])</f>
        <v>6</v>
      </c>
      <c r="S227">
        <f>_xlfn.ISOWEEKNUM(Tabel1[[#This Row],[Duedate]])</f>
        <v>7</v>
      </c>
      <c r="T227">
        <f>IF(Tabel1[[#This Row],[Finish date QC]]="","",_xlfn.ISOWEEKNUM(Tabel1[[#This Row],[Finish date QC]]))</f>
        <v>6</v>
      </c>
      <c r="U227">
        <f>IF(Tabel1[[#This Row],[Finish date QC]]="","",YEAR(Tabel1[[#This Row],[Finish date QC]]))</f>
        <v>2025</v>
      </c>
      <c r="V227" s="5">
        <f ca="1">IF(Tabel1[[#This Row],[Days]]="","",Tabel1[[#This Row],[Days]]-Tabel1[[#This Row],[TAT Target]])</f>
        <v>-3</v>
      </c>
      <c r="W227">
        <f ca="1">IF(Tabel1[[#This Row],[Finish date QC]]="","",(NETWORKDAYS(Tabel1[[#This Row],[Date received lab]],Tabel1[[#This Row],[Finish date QC]],Data!$E$1:$E$22))-1)</f>
        <v>2</v>
      </c>
    </row>
    <row r="228" spans="1:23" hidden="1" x14ac:dyDescent="0.25">
      <c r="A228" s="47">
        <v>45691</v>
      </c>
      <c r="B228" s="39" t="s">
        <v>530</v>
      </c>
      <c r="C228" s="39" t="s">
        <v>4005</v>
      </c>
      <c r="D228" s="39" t="s">
        <v>53</v>
      </c>
      <c r="E228" s="3">
        <f>IF(Tabel1[[#This Row],[Date received lab]]="","",WORKDAY(Tabel1[[#This Row],[Date received lab]],Tabel1[[#This Row],[TAT Target]],Data!$E$2:$E$22))</f>
        <v>45698</v>
      </c>
      <c r="F228" s="1">
        <f>VLOOKUP(Tabel1[[#This Row],[Type of samples]],Data!$A$1:$B$8,2,FALSE)</f>
        <v>5</v>
      </c>
      <c r="G228" s="1"/>
      <c r="H228" s="1"/>
      <c r="I228" s="1"/>
      <c r="J228" s="3">
        <v>45693</v>
      </c>
      <c r="K228" s="4">
        <f ca="1">IF(Tabel1[[#This Row],[Finish date QC]]="","",(NETWORKDAYS(Tabel1[[#This Row],[Date received lab]],Tabel1[[#This Row],[Finish date QC]],Data!$E$1:$E$22))-1)</f>
        <v>2</v>
      </c>
      <c r="L228" s="1" t="s">
        <v>2938</v>
      </c>
      <c r="M228" s="3">
        <v>45693</v>
      </c>
      <c r="N228" s="1" t="s">
        <v>4017</v>
      </c>
      <c r="O228">
        <v>281</v>
      </c>
      <c r="R228">
        <f>_xlfn.ISOWEEKNUM(Tabel1[[#This Row],[Date received lab]])</f>
        <v>6</v>
      </c>
      <c r="S228">
        <f>_xlfn.ISOWEEKNUM(Tabel1[[#This Row],[Duedate]])</f>
        <v>7</v>
      </c>
      <c r="T228">
        <f>IF(Tabel1[[#This Row],[Finish date QC]]="","",_xlfn.ISOWEEKNUM(Tabel1[[#This Row],[Finish date QC]]))</f>
        <v>6</v>
      </c>
      <c r="U228">
        <f>IF(Tabel1[[#This Row],[Finish date QC]]="","",YEAR(Tabel1[[#This Row],[Finish date QC]]))</f>
        <v>2025</v>
      </c>
      <c r="V228" s="5">
        <f ca="1">IF(Tabel1[[#This Row],[Days]]="","",Tabel1[[#This Row],[Days]]-Tabel1[[#This Row],[TAT Target]])</f>
        <v>-3</v>
      </c>
      <c r="W228">
        <f ca="1">IF(Tabel1[[#This Row],[Finish date QC]]="","",(NETWORKDAYS(Tabel1[[#This Row],[Date received lab]],Tabel1[[#This Row],[Finish date QC]],Data!$E$1:$E$22))-1)</f>
        <v>2</v>
      </c>
    </row>
    <row r="229" spans="1:23" hidden="1" x14ac:dyDescent="0.25">
      <c r="A229" s="47">
        <v>45678</v>
      </c>
      <c r="B229" s="39" t="s">
        <v>12</v>
      </c>
      <c r="C229" s="39">
        <v>263497</v>
      </c>
      <c r="D229" s="1" t="s">
        <v>41</v>
      </c>
      <c r="E229" s="3">
        <f>IF(Tabel1[[#This Row],[Date received lab]]="","",WORKDAY(Tabel1[[#This Row],[Date received lab]],Tabel1[[#This Row],[TAT Target]],Data!$E$2:$E$22))</f>
        <v>45699</v>
      </c>
      <c r="F229" s="1">
        <f>VLOOKUP(Tabel1[[#This Row],[Type of samples]],Data!$A$1:$B$8,2,FALSE)</f>
        <v>15</v>
      </c>
      <c r="G229" s="1"/>
      <c r="H229" s="1"/>
      <c r="I229" s="1"/>
      <c r="J229" s="3">
        <v>45698</v>
      </c>
      <c r="K229" s="4">
        <f ca="1">IF(Tabel1[[#This Row],[Finish date QC]]="","",(NETWORKDAYS(Tabel1[[#This Row],[Date received lab]],Tabel1[[#This Row],[Finish date QC]],Data!$E$1:$E$22))-1)</f>
        <v>14</v>
      </c>
      <c r="L229" s="1"/>
      <c r="M229" s="3"/>
      <c r="N229" s="1"/>
      <c r="O229">
        <v>203</v>
      </c>
      <c r="R229">
        <f>_xlfn.ISOWEEKNUM(Tabel1[[#This Row],[Date received lab]])</f>
        <v>4</v>
      </c>
      <c r="S229">
        <f>_xlfn.ISOWEEKNUM(Tabel1[[#This Row],[Duedate]])</f>
        <v>7</v>
      </c>
      <c r="T229">
        <f>IF(Tabel1[[#This Row],[Finish date QC]]="","",_xlfn.ISOWEEKNUM(Tabel1[[#This Row],[Finish date QC]]))</f>
        <v>7</v>
      </c>
      <c r="U229">
        <f>IF(Tabel1[[#This Row],[Finish date QC]]="","",YEAR(Tabel1[[#This Row],[Finish date QC]]))</f>
        <v>2025</v>
      </c>
      <c r="V229" s="5">
        <f ca="1">IF(Tabel1[[#This Row],[Days]]="","",Tabel1[[#This Row],[Days]]-Tabel1[[#This Row],[TAT Target]])</f>
        <v>-1</v>
      </c>
      <c r="W229">
        <f ca="1">IF(Tabel1[[#This Row],[Finish date QC]]="","",(NETWORKDAYS(Tabel1[[#This Row],[Date received lab]],Tabel1[[#This Row],[Finish date QC]],Data!$E$1:$E$22))-1)</f>
        <v>14</v>
      </c>
    </row>
    <row r="230" spans="1:23" hidden="1" x14ac:dyDescent="0.25">
      <c r="A230" s="47">
        <v>45678</v>
      </c>
      <c r="B230" s="39" t="s">
        <v>195</v>
      </c>
      <c r="C230" s="39">
        <v>263492</v>
      </c>
      <c r="D230" s="1" t="s">
        <v>41</v>
      </c>
      <c r="E230" s="3">
        <f>IF(Tabel1[[#This Row],[Date received lab]]="","",WORKDAY(Tabel1[[#This Row],[Date received lab]],Tabel1[[#This Row],[TAT Target]],Data!$E$2:$E$22))</f>
        <v>45699</v>
      </c>
      <c r="F230" s="1">
        <f>VLOOKUP(Tabel1[[#This Row],[Type of samples]],Data!$A$1:$B$8,2,FALSE)</f>
        <v>15</v>
      </c>
      <c r="G230" s="1"/>
      <c r="H230" s="1"/>
      <c r="I230" s="1"/>
      <c r="J230" s="3">
        <v>45695</v>
      </c>
      <c r="K230" s="4">
        <f ca="1">IF(Tabel1[[#This Row],[Finish date QC]]="","",(NETWORKDAYS(Tabel1[[#This Row],[Date received lab]],Tabel1[[#This Row],[Finish date QC]],Data!$E$1:$E$22))-1)</f>
        <v>13</v>
      </c>
      <c r="L230" s="1"/>
      <c r="M230" s="3"/>
      <c r="N230" s="1"/>
      <c r="O230">
        <v>204</v>
      </c>
      <c r="R230">
        <f>_xlfn.ISOWEEKNUM(Tabel1[[#This Row],[Date received lab]])</f>
        <v>4</v>
      </c>
      <c r="S230">
        <f>_xlfn.ISOWEEKNUM(Tabel1[[#This Row],[Duedate]])</f>
        <v>7</v>
      </c>
      <c r="T230">
        <f>IF(Tabel1[[#This Row],[Finish date QC]]="","",_xlfn.ISOWEEKNUM(Tabel1[[#This Row],[Finish date QC]]))</f>
        <v>6</v>
      </c>
      <c r="U230">
        <f>IF(Tabel1[[#This Row],[Finish date QC]]="","",YEAR(Tabel1[[#This Row],[Finish date QC]]))</f>
        <v>2025</v>
      </c>
      <c r="V230" s="5">
        <f ca="1">IF(Tabel1[[#This Row],[Days]]="","",Tabel1[[#This Row],[Days]]-Tabel1[[#This Row],[TAT Target]])</f>
        <v>-2</v>
      </c>
      <c r="W230">
        <f ca="1">IF(Tabel1[[#This Row],[Finish date QC]]="","",(NETWORKDAYS(Tabel1[[#This Row],[Date received lab]],Tabel1[[#This Row],[Finish date QC]],Data!$E$1:$E$22))-1)</f>
        <v>13</v>
      </c>
    </row>
    <row r="231" spans="1:23" hidden="1" x14ac:dyDescent="0.25">
      <c r="A231" s="47">
        <v>45685</v>
      </c>
      <c r="B231" s="39" t="s">
        <v>217</v>
      </c>
      <c r="C231" s="39">
        <v>459026</v>
      </c>
      <c r="D231" s="1" t="s">
        <v>42</v>
      </c>
      <c r="E231" s="3">
        <f>IF(Tabel1[[#This Row],[Date received lab]]="","",WORKDAY(Tabel1[[#This Row],[Date received lab]],Tabel1[[#This Row],[TAT Target]],Data!$E$2:$E$22))</f>
        <v>45699</v>
      </c>
      <c r="F231" s="1">
        <f>VLOOKUP(Tabel1[[#This Row],[Type of samples]],Data!$A$1:$B$8,2,FALSE)</f>
        <v>10</v>
      </c>
      <c r="G231" s="1"/>
      <c r="H231" s="1"/>
      <c r="I231" s="1"/>
      <c r="J231" s="3">
        <v>45694</v>
      </c>
      <c r="K231" s="4">
        <f ca="1">IF(Tabel1[[#This Row],[Finish date QC]]="","",(NETWORKDAYS(Tabel1[[#This Row],[Date received lab]],Tabel1[[#This Row],[Finish date QC]],Data!$E$1:$E$22))-1)</f>
        <v>7</v>
      </c>
      <c r="L231" s="1"/>
      <c r="M231" s="3"/>
      <c r="N231" s="1"/>
      <c r="O231">
        <v>205</v>
      </c>
      <c r="R231">
        <f>_xlfn.ISOWEEKNUM(Tabel1[[#This Row],[Date received lab]])</f>
        <v>5</v>
      </c>
      <c r="S231">
        <f>_xlfn.ISOWEEKNUM(Tabel1[[#This Row],[Duedate]])</f>
        <v>7</v>
      </c>
      <c r="T231">
        <f>IF(Tabel1[[#This Row],[Finish date QC]]="","",_xlfn.ISOWEEKNUM(Tabel1[[#This Row],[Finish date QC]]))</f>
        <v>6</v>
      </c>
      <c r="U231">
        <f>IF(Tabel1[[#This Row],[Finish date QC]]="","",YEAR(Tabel1[[#This Row],[Finish date QC]]))</f>
        <v>2025</v>
      </c>
      <c r="V231" s="5">
        <f ca="1">IF(Tabel1[[#This Row],[Days]]="","",Tabel1[[#This Row],[Days]]-Tabel1[[#This Row],[TAT Target]])</f>
        <v>-3</v>
      </c>
      <c r="W231">
        <f ca="1">IF(Tabel1[[#This Row],[Finish date QC]]="","",(NETWORKDAYS(Tabel1[[#This Row],[Date received lab]],Tabel1[[#This Row],[Finish date QC]],Data!$E$1:$E$22))-1)</f>
        <v>7</v>
      </c>
    </row>
    <row r="232" spans="1:23" hidden="1" x14ac:dyDescent="0.25">
      <c r="A232" s="47">
        <v>45685</v>
      </c>
      <c r="B232" s="39" t="s">
        <v>20</v>
      </c>
      <c r="C232" s="39">
        <v>459027</v>
      </c>
      <c r="D232" s="39" t="s">
        <v>42</v>
      </c>
      <c r="E232" s="3">
        <f>IF(Tabel1[[#This Row],[Date received lab]]="","",WORKDAY(Tabel1[[#This Row],[Date received lab]],Tabel1[[#This Row],[TAT Target]],Data!$E$2:$E$22))</f>
        <v>45699</v>
      </c>
      <c r="F232" s="1">
        <f>VLOOKUP(Tabel1[[#This Row],[Type of samples]],Data!$A$1:$B$8,2,FALSE)</f>
        <v>10</v>
      </c>
      <c r="G232" s="1"/>
      <c r="H232" s="1"/>
      <c r="I232" s="1"/>
      <c r="J232" s="3">
        <v>45694</v>
      </c>
      <c r="K232" s="4">
        <f ca="1">IF(Tabel1[[#This Row],[Finish date QC]]="","",(NETWORKDAYS(Tabel1[[#This Row],[Date received lab]],Tabel1[[#This Row],[Finish date QC]],Data!$E$1:$E$22))-1)</f>
        <v>7</v>
      </c>
      <c r="L232" s="1"/>
      <c r="M232" s="3"/>
      <c r="N232" s="1"/>
      <c r="O232">
        <v>211</v>
      </c>
      <c r="R232">
        <f>_xlfn.ISOWEEKNUM(Tabel1[[#This Row],[Date received lab]])</f>
        <v>5</v>
      </c>
      <c r="S232">
        <f>_xlfn.ISOWEEKNUM(Tabel1[[#This Row],[Duedate]])</f>
        <v>7</v>
      </c>
      <c r="T232">
        <f>IF(Tabel1[[#This Row],[Finish date QC]]="","",_xlfn.ISOWEEKNUM(Tabel1[[#This Row],[Finish date QC]]))</f>
        <v>6</v>
      </c>
      <c r="U232">
        <f>IF(Tabel1[[#This Row],[Finish date QC]]="","",YEAR(Tabel1[[#This Row],[Finish date QC]]))</f>
        <v>2025</v>
      </c>
      <c r="V232" s="5">
        <f ca="1">IF(Tabel1[[#This Row],[Days]]="","",Tabel1[[#This Row],[Days]]-Tabel1[[#This Row],[TAT Target]])</f>
        <v>-3</v>
      </c>
      <c r="W232">
        <f ca="1">IF(Tabel1[[#This Row],[Finish date QC]]="","",(NETWORKDAYS(Tabel1[[#This Row],[Date received lab]],Tabel1[[#This Row],[Finish date QC]],Data!$E$1:$E$22))-1)</f>
        <v>7</v>
      </c>
    </row>
    <row r="233" spans="1:23" hidden="1" x14ac:dyDescent="0.25">
      <c r="A233" s="47">
        <v>45685</v>
      </c>
      <c r="B233" s="39" t="s">
        <v>925</v>
      </c>
      <c r="C233" s="39">
        <v>459046</v>
      </c>
      <c r="D233" s="39" t="s">
        <v>42</v>
      </c>
      <c r="E233" s="3">
        <f>IF(Tabel1[[#This Row],[Date received lab]]="","",WORKDAY(Tabel1[[#This Row],[Date received lab]],Tabel1[[#This Row],[TAT Target]],Data!$E$2:$E$22))</f>
        <v>45699</v>
      </c>
      <c r="F233" s="1">
        <f>VLOOKUP(Tabel1[[#This Row],[Type of samples]],Data!$A$1:$B$8,2,FALSE)</f>
        <v>10</v>
      </c>
      <c r="G233" s="1"/>
      <c r="H233" s="1"/>
      <c r="I233" s="1"/>
      <c r="J233" s="3">
        <v>45713</v>
      </c>
      <c r="K233" s="4">
        <f ca="1">IF(Tabel1[[#This Row],[Finish date QC]]="","",(NETWORKDAYS(Tabel1[[#This Row],[Date received lab]],Tabel1[[#This Row],[Finish date QC]],Data!$E$1:$E$22))-1)</f>
        <v>20</v>
      </c>
      <c r="L233" s="1"/>
      <c r="M233" s="3"/>
      <c r="N233" s="1" t="s">
        <v>4020</v>
      </c>
      <c r="O233">
        <v>212</v>
      </c>
      <c r="R233">
        <f>_xlfn.ISOWEEKNUM(Tabel1[[#This Row],[Date received lab]])</f>
        <v>5</v>
      </c>
      <c r="S233">
        <f>_xlfn.ISOWEEKNUM(Tabel1[[#This Row],[Duedate]])</f>
        <v>7</v>
      </c>
      <c r="T233">
        <f>IF(Tabel1[[#This Row],[Finish date QC]]="","",_xlfn.ISOWEEKNUM(Tabel1[[#This Row],[Finish date QC]]))</f>
        <v>9</v>
      </c>
      <c r="U233">
        <f>IF(Tabel1[[#This Row],[Finish date QC]]="","",YEAR(Tabel1[[#This Row],[Finish date QC]]))</f>
        <v>2025</v>
      </c>
      <c r="V233" s="5">
        <f ca="1">IF(Tabel1[[#This Row],[Days]]="","",Tabel1[[#This Row],[Days]]-Tabel1[[#This Row],[TAT Target]])</f>
        <v>10</v>
      </c>
      <c r="W233">
        <f ca="1">IF(Tabel1[[#This Row],[Finish date QC]]="","",(NETWORKDAYS(Tabel1[[#This Row],[Date received lab]],Tabel1[[#This Row],[Finish date QC]],Data!$E$1:$E$22))-1)</f>
        <v>20</v>
      </c>
    </row>
    <row r="234" spans="1:23" hidden="1" x14ac:dyDescent="0.25">
      <c r="A234" s="47">
        <v>45685</v>
      </c>
      <c r="B234" s="39" t="s">
        <v>77</v>
      </c>
      <c r="C234" s="39">
        <v>459051</v>
      </c>
      <c r="D234" s="39" t="s">
        <v>42</v>
      </c>
      <c r="E234" s="3">
        <f>IF(Tabel1[[#This Row],[Date received lab]]="","",WORKDAY(Tabel1[[#This Row],[Date received lab]],Tabel1[[#This Row],[TAT Target]],Data!$E$2:$E$22))</f>
        <v>45699</v>
      </c>
      <c r="F234" s="1">
        <f>VLOOKUP(Tabel1[[#This Row],[Type of samples]],Data!$A$1:$B$8,2,FALSE)</f>
        <v>10</v>
      </c>
      <c r="G234" s="1"/>
      <c r="H234" s="1"/>
      <c r="I234" s="1"/>
      <c r="J234" s="3">
        <v>45694</v>
      </c>
      <c r="K234" s="4">
        <f ca="1">IF(Tabel1[[#This Row],[Finish date QC]]="","",(NETWORKDAYS(Tabel1[[#This Row],[Date received lab]],Tabel1[[#This Row],[Finish date QC]],Data!$E$1:$E$22))-1)</f>
        <v>7</v>
      </c>
      <c r="L234" s="1"/>
      <c r="M234" s="3"/>
      <c r="N234" s="1"/>
      <c r="O234">
        <v>214</v>
      </c>
      <c r="R234">
        <f>_xlfn.ISOWEEKNUM(Tabel1[[#This Row],[Date received lab]])</f>
        <v>5</v>
      </c>
      <c r="S234">
        <f>_xlfn.ISOWEEKNUM(Tabel1[[#This Row],[Duedate]])</f>
        <v>7</v>
      </c>
      <c r="T234">
        <f>IF(Tabel1[[#This Row],[Finish date QC]]="","",_xlfn.ISOWEEKNUM(Tabel1[[#This Row],[Finish date QC]]))</f>
        <v>6</v>
      </c>
      <c r="U234">
        <f>IF(Tabel1[[#This Row],[Finish date QC]]="","",YEAR(Tabel1[[#This Row],[Finish date QC]]))</f>
        <v>2025</v>
      </c>
      <c r="V234" s="5">
        <f ca="1">IF(Tabel1[[#This Row],[Days]]="","",Tabel1[[#This Row],[Days]]-Tabel1[[#This Row],[TAT Target]])</f>
        <v>-3</v>
      </c>
      <c r="W234">
        <f ca="1">IF(Tabel1[[#This Row],[Finish date QC]]="","",(NETWORKDAYS(Tabel1[[#This Row],[Date received lab]],Tabel1[[#This Row],[Finish date QC]],Data!$E$1:$E$22))-1)</f>
        <v>7</v>
      </c>
    </row>
    <row r="235" spans="1:23" hidden="1" x14ac:dyDescent="0.25">
      <c r="A235" s="47">
        <v>45685</v>
      </c>
      <c r="B235" s="39" t="s">
        <v>1143</v>
      </c>
      <c r="C235" s="39" t="s">
        <v>3991</v>
      </c>
      <c r="D235" s="39" t="s">
        <v>55</v>
      </c>
      <c r="E235" s="3">
        <f>IF(Tabel1[[#This Row],[Date received lab]]="","",WORKDAY(Tabel1[[#This Row],[Date received lab]],Tabel1[[#This Row],[TAT Target]],Data!$E$2:$E$22))</f>
        <v>45699</v>
      </c>
      <c r="F235" s="1">
        <f>VLOOKUP(Tabel1[[#This Row],[Type of samples]],Data!$A$1:$B$8,2,FALSE)</f>
        <v>10</v>
      </c>
      <c r="G235" s="1"/>
      <c r="H235" s="1"/>
      <c r="I235" s="1"/>
      <c r="J235" s="3">
        <v>45702</v>
      </c>
      <c r="K235" s="4">
        <f ca="1">IF(Tabel1[[#This Row],[Finish date QC]]="","",(NETWORKDAYS(Tabel1[[#This Row],[Date received lab]],Tabel1[[#This Row],[Finish date QC]],Data!$E$1:$E$22))-1)</f>
        <v>13</v>
      </c>
      <c r="L235" s="1"/>
      <c r="M235" s="3"/>
      <c r="N235" s="1" t="s">
        <v>4068</v>
      </c>
      <c r="O235">
        <v>215</v>
      </c>
      <c r="R235">
        <f>_xlfn.ISOWEEKNUM(Tabel1[[#This Row],[Date received lab]])</f>
        <v>5</v>
      </c>
      <c r="S235">
        <f>_xlfn.ISOWEEKNUM(Tabel1[[#This Row],[Duedate]])</f>
        <v>7</v>
      </c>
      <c r="T235">
        <f>IF(Tabel1[[#This Row],[Finish date QC]]="","",_xlfn.ISOWEEKNUM(Tabel1[[#This Row],[Finish date QC]]))</f>
        <v>7</v>
      </c>
      <c r="U235">
        <f>IF(Tabel1[[#This Row],[Finish date QC]]="","",YEAR(Tabel1[[#This Row],[Finish date QC]]))</f>
        <v>2025</v>
      </c>
      <c r="V235" s="5">
        <f ca="1">IF(Tabel1[[#This Row],[Days]]="","",Tabel1[[#This Row],[Days]]-Tabel1[[#This Row],[TAT Target]])</f>
        <v>3</v>
      </c>
      <c r="W235">
        <f ca="1">IF(Tabel1[[#This Row],[Finish date QC]]="","",(NETWORKDAYS(Tabel1[[#This Row],[Date received lab]],Tabel1[[#This Row],[Finish date QC]],Data!$E$1:$E$22))-1)</f>
        <v>13</v>
      </c>
    </row>
    <row r="236" spans="1:23" hidden="1" x14ac:dyDescent="0.25">
      <c r="A236" s="47">
        <v>45685</v>
      </c>
      <c r="B236" s="39" t="s">
        <v>100</v>
      </c>
      <c r="C236" s="39" t="s">
        <v>3992</v>
      </c>
      <c r="D236" s="39" t="s">
        <v>55</v>
      </c>
      <c r="E236" s="3">
        <f>IF(Tabel1[[#This Row],[Date received lab]]="","",WORKDAY(Tabel1[[#This Row],[Date received lab]],Tabel1[[#This Row],[TAT Target]],Data!$E$2:$E$22))</f>
        <v>45699</v>
      </c>
      <c r="F236" s="1">
        <f>VLOOKUP(Tabel1[[#This Row],[Type of samples]],Data!$A$1:$B$8,2,FALSE)</f>
        <v>10</v>
      </c>
      <c r="G236" s="1"/>
      <c r="H236" s="1"/>
      <c r="I236" s="1"/>
      <c r="J236" s="3">
        <v>45702</v>
      </c>
      <c r="K236" s="4">
        <f ca="1">IF(Tabel1[[#This Row],[Finish date QC]]="","",(NETWORKDAYS(Tabel1[[#This Row],[Date received lab]],Tabel1[[#This Row],[Finish date QC]],Data!$E$1:$E$22))-1)</f>
        <v>13</v>
      </c>
      <c r="L236" s="1"/>
      <c r="M236" s="3"/>
      <c r="N236" s="1" t="s">
        <v>4069</v>
      </c>
      <c r="O236">
        <v>216</v>
      </c>
      <c r="R236">
        <f>_xlfn.ISOWEEKNUM(Tabel1[[#This Row],[Date received lab]])</f>
        <v>5</v>
      </c>
      <c r="S236">
        <f>_xlfn.ISOWEEKNUM(Tabel1[[#This Row],[Duedate]])</f>
        <v>7</v>
      </c>
      <c r="T236">
        <f>IF(Tabel1[[#This Row],[Finish date QC]]="","",_xlfn.ISOWEEKNUM(Tabel1[[#This Row],[Finish date QC]]))</f>
        <v>7</v>
      </c>
      <c r="U236">
        <f>IF(Tabel1[[#This Row],[Finish date QC]]="","",YEAR(Tabel1[[#This Row],[Finish date QC]]))</f>
        <v>2025</v>
      </c>
      <c r="V236" s="5">
        <f ca="1">IF(Tabel1[[#This Row],[Days]]="","",Tabel1[[#This Row],[Days]]-Tabel1[[#This Row],[TAT Target]])</f>
        <v>3</v>
      </c>
      <c r="W236">
        <f ca="1">IF(Tabel1[[#This Row],[Finish date QC]]="","",(NETWORKDAYS(Tabel1[[#This Row],[Date received lab]],Tabel1[[#This Row],[Finish date QC]],Data!$E$1:$E$22))-1)</f>
        <v>13</v>
      </c>
    </row>
    <row r="237" spans="1:23" hidden="1" x14ac:dyDescent="0.25">
      <c r="A237" s="47">
        <v>45692</v>
      </c>
      <c r="B237" s="39" t="s">
        <v>833</v>
      </c>
      <c r="C237" s="39" t="s">
        <v>4012</v>
      </c>
      <c r="D237" s="39" t="s">
        <v>53</v>
      </c>
      <c r="E237" s="3">
        <f>IF(Tabel1[[#This Row],[Date received lab]]="","",WORKDAY(Tabel1[[#This Row],[Date received lab]],Tabel1[[#This Row],[TAT Target]],Data!$E$2:$E$22))</f>
        <v>45699</v>
      </c>
      <c r="F237" s="1">
        <f>VLOOKUP(Tabel1[[#This Row],[Type of samples]],Data!$A$1:$B$8,2,FALSE)</f>
        <v>5</v>
      </c>
      <c r="G237" s="1"/>
      <c r="H237" s="1"/>
      <c r="I237" s="1"/>
      <c r="J237" s="3">
        <v>45693</v>
      </c>
      <c r="K237" s="4">
        <f ca="1">IF(Tabel1[[#This Row],[Finish date QC]]="","",(NETWORKDAYS(Tabel1[[#This Row],[Date received lab]],Tabel1[[#This Row],[Finish date QC]],Data!$E$1:$E$22))-1)</f>
        <v>1</v>
      </c>
      <c r="L237" s="1"/>
      <c r="M237" s="3"/>
      <c r="N237" s="1"/>
      <c r="O237">
        <v>284</v>
      </c>
      <c r="R237">
        <f>_xlfn.ISOWEEKNUM(Tabel1[[#This Row],[Date received lab]])</f>
        <v>6</v>
      </c>
      <c r="S237">
        <f>_xlfn.ISOWEEKNUM(Tabel1[[#This Row],[Duedate]])</f>
        <v>7</v>
      </c>
      <c r="T237">
        <f>IF(Tabel1[[#This Row],[Finish date QC]]="","",_xlfn.ISOWEEKNUM(Tabel1[[#This Row],[Finish date QC]]))</f>
        <v>6</v>
      </c>
      <c r="U237">
        <f>IF(Tabel1[[#This Row],[Finish date QC]]="","",YEAR(Tabel1[[#This Row],[Finish date QC]]))</f>
        <v>2025</v>
      </c>
      <c r="V237" s="5">
        <f ca="1">IF(Tabel1[[#This Row],[Days]]="","",Tabel1[[#This Row],[Days]]-Tabel1[[#This Row],[TAT Target]])</f>
        <v>-4</v>
      </c>
      <c r="W237">
        <f ca="1">IF(Tabel1[[#This Row],[Finish date QC]]="","",(NETWORKDAYS(Tabel1[[#This Row],[Date received lab]],Tabel1[[#This Row],[Finish date QC]],Data!$E$1:$E$22))-1)</f>
        <v>1</v>
      </c>
    </row>
    <row r="238" spans="1:23" hidden="1" x14ac:dyDescent="0.25">
      <c r="A238" s="47">
        <v>45692</v>
      </c>
      <c r="B238" s="39" t="s">
        <v>490</v>
      </c>
      <c r="C238" s="39" t="s">
        <v>4013</v>
      </c>
      <c r="D238" s="39" t="s">
        <v>53</v>
      </c>
      <c r="E238" s="3">
        <f>IF(Tabel1[[#This Row],[Date received lab]]="","",WORKDAY(Tabel1[[#This Row],[Date received lab]],Tabel1[[#This Row],[TAT Target]],Data!$E$2:$E$22))</f>
        <v>45699</v>
      </c>
      <c r="F238" s="1">
        <f>VLOOKUP(Tabel1[[#This Row],[Type of samples]],Data!$A$1:$B$8,2,FALSE)</f>
        <v>5</v>
      </c>
      <c r="G238" s="1"/>
      <c r="H238" s="1"/>
      <c r="I238" s="1"/>
      <c r="J238" s="3">
        <v>45694</v>
      </c>
      <c r="K238" s="4">
        <f ca="1">IF(Tabel1[[#This Row],[Finish date QC]]="","",(NETWORKDAYS(Tabel1[[#This Row],[Date received lab]],Tabel1[[#This Row],[Finish date QC]],Data!$E$1:$E$22))-1)</f>
        <v>2</v>
      </c>
      <c r="L238" s="1"/>
      <c r="M238" s="3"/>
      <c r="N238" s="1"/>
      <c r="O238">
        <v>296</v>
      </c>
      <c r="R238">
        <f>_xlfn.ISOWEEKNUM(Tabel1[[#This Row],[Date received lab]])</f>
        <v>6</v>
      </c>
      <c r="S238">
        <f>_xlfn.ISOWEEKNUM(Tabel1[[#This Row],[Duedate]])</f>
        <v>7</v>
      </c>
      <c r="T238">
        <f>IF(Tabel1[[#This Row],[Finish date QC]]="","",_xlfn.ISOWEEKNUM(Tabel1[[#This Row],[Finish date QC]]))</f>
        <v>6</v>
      </c>
      <c r="U238">
        <f>IF(Tabel1[[#This Row],[Finish date QC]]="","",YEAR(Tabel1[[#This Row],[Finish date QC]]))</f>
        <v>2025</v>
      </c>
      <c r="V238" s="5">
        <f ca="1">IF(Tabel1[[#This Row],[Days]]="","",Tabel1[[#This Row],[Days]]-Tabel1[[#This Row],[TAT Target]])</f>
        <v>-3</v>
      </c>
      <c r="W238">
        <f ca="1">IF(Tabel1[[#This Row],[Finish date QC]]="","",(NETWORKDAYS(Tabel1[[#This Row],[Date received lab]],Tabel1[[#This Row],[Finish date QC]],Data!$E$1:$E$22))-1)</f>
        <v>2</v>
      </c>
    </row>
    <row r="239" spans="1:23" hidden="1" x14ac:dyDescent="0.25">
      <c r="A239" s="47">
        <v>45679</v>
      </c>
      <c r="B239" s="39" t="s">
        <v>4</v>
      </c>
      <c r="C239" s="39">
        <v>263464</v>
      </c>
      <c r="D239" s="39" t="s">
        <v>41</v>
      </c>
      <c r="E239" s="3">
        <f>IF(Tabel1[[#This Row],[Date received lab]]="","",WORKDAY(Tabel1[[#This Row],[Date received lab]],Tabel1[[#This Row],[TAT Target]],Data!$E$2:$E$22))</f>
        <v>45700</v>
      </c>
      <c r="F239" s="1">
        <f>VLOOKUP(Tabel1[[#This Row],[Type of samples]],Data!$A$1:$B$8,2,FALSE)</f>
        <v>15</v>
      </c>
      <c r="G239" s="1"/>
      <c r="H239" s="1"/>
      <c r="I239" s="1"/>
      <c r="J239" s="3">
        <v>45699</v>
      </c>
      <c r="K239" s="4">
        <f ca="1">IF(Tabel1[[#This Row],[Finish date QC]]="","",(NETWORKDAYS(Tabel1[[#This Row],[Date received lab]],Tabel1[[#This Row],[Finish date QC]],Data!$E$1:$E$22))-1)</f>
        <v>14</v>
      </c>
      <c r="L239" s="1"/>
      <c r="M239" s="3"/>
      <c r="N239" s="1"/>
      <c r="O239">
        <v>220</v>
      </c>
      <c r="R239">
        <f>_xlfn.ISOWEEKNUM(Tabel1[[#This Row],[Date received lab]])</f>
        <v>4</v>
      </c>
      <c r="S239">
        <f>_xlfn.ISOWEEKNUM(Tabel1[[#This Row],[Duedate]])</f>
        <v>7</v>
      </c>
      <c r="T239">
        <f>IF(Tabel1[[#This Row],[Finish date QC]]="","",_xlfn.ISOWEEKNUM(Tabel1[[#This Row],[Finish date QC]]))</f>
        <v>7</v>
      </c>
      <c r="U239">
        <f>IF(Tabel1[[#This Row],[Finish date QC]]="","",YEAR(Tabel1[[#This Row],[Finish date QC]]))</f>
        <v>2025</v>
      </c>
      <c r="V239" s="5">
        <f ca="1">IF(Tabel1[[#This Row],[Days]]="","",Tabel1[[#This Row],[Days]]-Tabel1[[#This Row],[TAT Target]])</f>
        <v>-1</v>
      </c>
      <c r="W239">
        <f ca="1">IF(Tabel1[[#This Row],[Finish date QC]]="","",(NETWORKDAYS(Tabel1[[#This Row],[Date received lab]],Tabel1[[#This Row],[Finish date QC]],Data!$E$1:$E$22))-1)</f>
        <v>14</v>
      </c>
    </row>
    <row r="240" spans="1:23" hidden="1" x14ac:dyDescent="0.25">
      <c r="A240" s="47">
        <v>45679</v>
      </c>
      <c r="B240" s="39" t="s">
        <v>68</v>
      </c>
      <c r="C240" s="39">
        <v>263470</v>
      </c>
      <c r="D240" s="39" t="s">
        <v>41</v>
      </c>
      <c r="E240" s="3">
        <f>IF(Tabel1[[#This Row],[Date received lab]]="","",WORKDAY(Tabel1[[#This Row],[Date received lab]],Tabel1[[#This Row],[TAT Target]],Data!$E$2:$E$22))</f>
        <v>45700</v>
      </c>
      <c r="F240" s="1">
        <f>VLOOKUP(Tabel1[[#This Row],[Type of samples]],Data!$A$1:$B$8,2,FALSE)</f>
        <v>15</v>
      </c>
      <c r="G240" s="1"/>
      <c r="H240" s="1"/>
      <c r="I240" s="1"/>
      <c r="J240" s="3">
        <v>45700</v>
      </c>
      <c r="K240" s="4">
        <f ca="1">IF(Tabel1[[#This Row],[Finish date QC]]="","",(NETWORKDAYS(Tabel1[[#This Row],[Date received lab]],Tabel1[[#This Row],[Finish date QC]],Data!$E$1:$E$22))-1)</f>
        <v>15</v>
      </c>
      <c r="L240" s="1"/>
      <c r="M240" s="3"/>
      <c r="N240" s="1"/>
      <c r="O240">
        <v>221</v>
      </c>
      <c r="R240">
        <f>_xlfn.ISOWEEKNUM(Tabel1[[#This Row],[Date received lab]])</f>
        <v>4</v>
      </c>
      <c r="S240">
        <f>_xlfn.ISOWEEKNUM(Tabel1[[#This Row],[Duedate]])</f>
        <v>7</v>
      </c>
      <c r="T240">
        <f>IF(Tabel1[[#This Row],[Finish date QC]]="","",_xlfn.ISOWEEKNUM(Tabel1[[#This Row],[Finish date QC]]))</f>
        <v>7</v>
      </c>
      <c r="U240">
        <f>IF(Tabel1[[#This Row],[Finish date QC]]="","",YEAR(Tabel1[[#This Row],[Finish date QC]]))</f>
        <v>2025</v>
      </c>
      <c r="V240" s="5">
        <f ca="1">IF(Tabel1[[#This Row],[Days]]="","",Tabel1[[#This Row],[Days]]-Tabel1[[#This Row],[TAT Target]])</f>
        <v>0</v>
      </c>
      <c r="W240">
        <f ca="1">IF(Tabel1[[#This Row],[Finish date QC]]="","",(NETWORKDAYS(Tabel1[[#This Row],[Date received lab]],Tabel1[[#This Row],[Finish date QC]],Data!$E$1:$E$22))-1)</f>
        <v>15</v>
      </c>
    </row>
    <row r="241" spans="1:23" hidden="1" x14ac:dyDescent="0.25">
      <c r="A241" s="47">
        <v>45679</v>
      </c>
      <c r="B241" s="39" t="s">
        <v>69</v>
      </c>
      <c r="C241" s="39">
        <v>263478</v>
      </c>
      <c r="D241" s="39" t="s">
        <v>41</v>
      </c>
      <c r="E241" s="3">
        <f>IF(Tabel1[[#This Row],[Date received lab]]="","",WORKDAY(Tabel1[[#This Row],[Date received lab]],Tabel1[[#This Row],[TAT Target]],Data!$E$2:$E$22))</f>
        <v>45700</v>
      </c>
      <c r="F241" s="1">
        <f>VLOOKUP(Tabel1[[#This Row],[Type of samples]],Data!$A$1:$B$8,2,FALSE)</f>
        <v>15</v>
      </c>
      <c r="G241" s="1"/>
      <c r="H241" s="1"/>
      <c r="I241" s="1"/>
      <c r="J241" s="3">
        <v>45691</v>
      </c>
      <c r="K241" s="4">
        <f ca="1">IF(Tabel1[[#This Row],[Finish date QC]]="","",(NETWORKDAYS(Tabel1[[#This Row],[Date received lab]],Tabel1[[#This Row],[Finish date QC]],Data!$E$1:$E$22))-1)</f>
        <v>8</v>
      </c>
      <c r="L241" s="1"/>
      <c r="M241" s="3"/>
      <c r="N241" s="1"/>
      <c r="O241">
        <v>222</v>
      </c>
      <c r="R241">
        <f>_xlfn.ISOWEEKNUM(Tabel1[[#This Row],[Date received lab]])</f>
        <v>4</v>
      </c>
      <c r="S241">
        <f>_xlfn.ISOWEEKNUM(Tabel1[[#This Row],[Duedate]])</f>
        <v>7</v>
      </c>
      <c r="T241">
        <f>IF(Tabel1[[#This Row],[Finish date QC]]="","",_xlfn.ISOWEEKNUM(Tabel1[[#This Row],[Finish date QC]]))</f>
        <v>6</v>
      </c>
      <c r="U241">
        <f>IF(Tabel1[[#This Row],[Finish date QC]]="","",YEAR(Tabel1[[#This Row],[Finish date QC]]))</f>
        <v>2025</v>
      </c>
      <c r="V241" s="5">
        <f ca="1">IF(Tabel1[[#This Row],[Days]]="","",Tabel1[[#This Row],[Days]]-Tabel1[[#This Row],[TAT Target]])</f>
        <v>-7</v>
      </c>
      <c r="W241">
        <f ca="1">IF(Tabel1[[#This Row],[Finish date QC]]="","",(NETWORKDAYS(Tabel1[[#This Row],[Date received lab]],Tabel1[[#This Row],[Finish date QC]],Data!$E$1:$E$22))-1)</f>
        <v>8</v>
      </c>
    </row>
    <row r="242" spans="1:23" hidden="1" x14ac:dyDescent="0.25">
      <c r="A242" s="47">
        <v>45679</v>
      </c>
      <c r="B242" s="39" t="s">
        <v>195</v>
      </c>
      <c r="C242" s="39">
        <v>263479</v>
      </c>
      <c r="D242" s="39" t="s">
        <v>41</v>
      </c>
      <c r="E242" s="3">
        <f>IF(Tabel1[[#This Row],[Date received lab]]="","",WORKDAY(Tabel1[[#This Row],[Date received lab]],Tabel1[[#This Row],[TAT Target]],Data!$E$2:$E$22))</f>
        <v>45700</v>
      </c>
      <c r="F242" s="1">
        <f>VLOOKUP(Tabel1[[#This Row],[Type of samples]],Data!$A$1:$B$8,2,FALSE)</f>
        <v>15</v>
      </c>
      <c r="G242" s="1"/>
      <c r="H242" s="1"/>
      <c r="I242" s="1"/>
      <c r="J242" s="3">
        <v>45695</v>
      </c>
      <c r="K242" s="4">
        <f ca="1">IF(Tabel1[[#This Row],[Finish date QC]]="","",(NETWORKDAYS(Tabel1[[#This Row],[Date received lab]],Tabel1[[#This Row],[Finish date QC]],Data!$E$1:$E$22))-1)</f>
        <v>12</v>
      </c>
      <c r="L242" s="1"/>
      <c r="M242" s="3"/>
      <c r="N242" s="1"/>
      <c r="O242">
        <v>223</v>
      </c>
      <c r="R242">
        <f>_xlfn.ISOWEEKNUM(Tabel1[[#This Row],[Date received lab]])</f>
        <v>4</v>
      </c>
      <c r="S242">
        <f>_xlfn.ISOWEEKNUM(Tabel1[[#This Row],[Duedate]])</f>
        <v>7</v>
      </c>
      <c r="T242">
        <f>IF(Tabel1[[#This Row],[Finish date QC]]="","",_xlfn.ISOWEEKNUM(Tabel1[[#This Row],[Finish date QC]]))</f>
        <v>6</v>
      </c>
      <c r="U242">
        <f>IF(Tabel1[[#This Row],[Finish date QC]]="","",YEAR(Tabel1[[#This Row],[Finish date QC]]))</f>
        <v>2025</v>
      </c>
      <c r="V242" s="5">
        <f ca="1">IF(Tabel1[[#This Row],[Days]]="","",Tabel1[[#This Row],[Days]]-Tabel1[[#This Row],[TAT Target]])</f>
        <v>-3</v>
      </c>
      <c r="W242">
        <f ca="1">IF(Tabel1[[#This Row],[Finish date QC]]="","",(NETWORKDAYS(Tabel1[[#This Row],[Date received lab]],Tabel1[[#This Row],[Finish date QC]],Data!$E$1:$E$22))-1)</f>
        <v>12</v>
      </c>
    </row>
    <row r="243" spans="1:23" hidden="1" x14ac:dyDescent="0.25">
      <c r="A243" s="47">
        <v>45679</v>
      </c>
      <c r="B243" s="39" t="s">
        <v>68</v>
      </c>
      <c r="C243" s="39">
        <v>263493</v>
      </c>
      <c r="D243" s="39" t="s">
        <v>41</v>
      </c>
      <c r="E243" s="3">
        <f>IF(Tabel1[[#This Row],[Date received lab]]="","",WORKDAY(Tabel1[[#This Row],[Date received lab]],Tabel1[[#This Row],[TAT Target]],Data!$E$2:$E$22))</f>
        <v>45700</v>
      </c>
      <c r="F243" s="1">
        <f>VLOOKUP(Tabel1[[#This Row],[Type of samples]],Data!$A$1:$B$8,2,FALSE)</f>
        <v>15</v>
      </c>
      <c r="G243" s="1"/>
      <c r="H243" s="1"/>
      <c r="I243" s="1"/>
      <c r="J243" s="3">
        <v>45700</v>
      </c>
      <c r="K243" s="4">
        <f ca="1">IF(Tabel1[[#This Row],[Finish date QC]]="","",(NETWORKDAYS(Tabel1[[#This Row],[Date received lab]],Tabel1[[#This Row],[Finish date QC]],Data!$E$1:$E$22))-1)</f>
        <v>15</v>
      </c>
      <c r="L243" s="1"/>
      <c r="M243" s="3"/>
      <c r="N243" s="1"/>
      <c r="O243">
        <v>233</v>
      </c>
      <c r="R243">
        <f>_xlfn.ISOWEEKNUM(Tabel1[[#This Row],[Date received lab]])</f>
        <v>4</v>
      </c>
      <c r="S243">
        <f>_xlfn.ISOWEEKNUM(Tabel1[[#This Row],[Duedate]])</f>
        <v>7</v>
      </c>
      <c r="T243">
        <f>IF(Tabel1[[#This Row],[Finish date QC]]="","",_xlfn.ISOWEEKNUM(Tabel1[[#This Row],[Finish date QC]]))</f>
        <v>7</v>
      </c>
      <c r="U243">
        <f>IF(Tabel1[[#This Row],[Finish date QC]]="","",YEAR(Tabel1[[#This Row],[Finish date QC]]))</f>
        <v>2025</v>
      </c>
      <c r="V243" s="5">
        <f ca="1">IF(Tabel1[[#This Row],[Days]]="","",Tabel1[[#This Row],[Days]]-Tabel1[[#This Row],[TAT Target]])</f>
        <v>0</v>
      </c>
      <c r="W243">
        <f ca="1">IF(Tabel1[[#This Row],[Finish date QC]]="","",(NETWORKDAYS(Tabel1[[#This Row],[Date received lab]],Tabel1[[#This Row],[Finish date QC]],Data!$E$1:$E$22))-1)</f>
        <v>15</v>
      </c>
    </row>
    <row r="244" spans="1:23" hidden="1" x14ac:dyDescent="0.25">
      <c r="A244" s="47">
        <v>45679</v>
      </c>
      <c r="B244" s="39" t="s">
        <v>219</v>
      </c>
      <c r="C244" s="39">
        <v>263494</v>
      </c>
      <c r="D244" s="39" t="s">
        <v>41</v>
      </c>
      <c r="E244" s="3">
        <f>IF(Tabel1[[#This Row],[Date received lab]]="","",WORKDAY(Tabel1[[#This Row],[Date received lab]],Tabel1[[#This Row],[TAT Target]],Data!$E$2:$E$22))</f>
        <v>45700</v>
      </c>
      <c r="F244" s="1">
        <f>VLOOKUP(Tabel1[[#This Row],[Type of samples]],Data!$A$1:$B$8,2,FALSE)</f>
        <v>15</v>
      </c>
      <c r="G244" s="1"/>
      <c r="H244" s="1"/>
      <c r="I244" s="1"/>
      <c r="J244" s="3">
        <v>45695</v>
      </c>
      <c r="K244" s="4">
        <f ca="1">IF(Tabel1[[#This Row],[Finish date QC]]="","",(NETWORKDAYS(Tabel1[[#This Row],[Date received lab]],Tabel1[[#This Row],[Finish date QC]],Data!$E$1:$E$22))-1)</f>
        <v>12</v>
      </c>
      <c r="L244" s="1"/>
      <c r="M244" s="3"/>
      <c r="N244" s="1"/>
      <c r="O244">
        <v>240</v>
      </c>
      <c r="R244">
        <f>_xlfn.ISOWEEKNUM(Tabel1[[#This Row],[Date received lab]])</f>
        <v>4</v>
      </c>
      <c r="S244">
        <f>_xlfn.ISOWEEKNUM(Tabel1[[#This Row],[Duedate]])</f>
        <v>7</v>
      </c>
      <c r="T244">
        <f>IF(Tabel1[[#This Row],[Finish date QC]]="","",_xlfn.ISOWEEKNUM(Tabel1[[#This Row],[Finish date QC]]))</f>
        <v>6</v>
      </c>
      <c r="U244">
        <f>IF(Tabel1[[#This Row],[Finish date QC]]="","",YEAR(Tabel1[[#This Row],[Finish date QC]]))</f>
        <v>2025</v>
      </c>
      <c r="V244" s="5">
        <f ca="1">IF(Tabel1[[#This Row],[Days]]="","",Tabel1[[#This Row],[Days]]-Tabel1[[#This Row],[TAT Target]])</f>
        <v>-3</v>
      </c>
      <c r="W244">
        <f ca="1">IF(Tabel1[[#This Row],[Finish date QC]]="","",(NETWORKDAYS(Tabel1[[#This Row],[Date received lab]],Tabel1[[#This Row],[Finish date QC]],Data!$E$1:$E$22))-1)</f>
        <v>12</v>
      </c>
    </row>
    <row r="245" spans="1:23" hidden="1" x14ac:dyDescent="0.25">
      <c r="A245" s="47">
        <v>45679</v>
      </c>
      <c r="B245" s="39" t="s">
        <v>12</v>
      </c>
      <c r="C245" s="39">
        <v>263496</v>
      </c>
      <c r="D245" s="39" t="s">
        <v>41</v>
      </c>
      <c r="E245" s="3">
        <f>IF(Tabel1[[#This Row],[Date received lab]]="","",WORKDAY(Tabel1[[#This Row],[Date received lab]],Tabel1[[#This Row],[TAT Target]],Data!$E$2:$E$22))</f>
        <v>45700</v>
      </c>
      <c r="F245" s="1">
        <f>VLOOKUP(Tabel1[[#This Row],[Type of samples]],Data!$A$1:$B$8,2,FALSE)</f>
        <v>15</v>
      </c>
      <c r="G245" s="1"/>
      <c r="H245" s="1"/>
      <c r="I245" s="1"/>
      <c r="J245" s="3">
        <v>45698</v>
      </c>
      <c r="K245" s="4">
        <f ca="1">IF(Tabel1[[#This Row],[Finish date QC]]="","",(NETWORKDAYS(Tabel1[[#This Row],[Date received lab]],Tabel1[[#This Row],[Finish date QC]],Data!$E$1:$E$22))-1)</f>
        <v>13</v>
      </c>
      <c r="L245" s="1"/>
      <c r="M245" s="3"/>
      <c r="N245" s="1"/>
      <c r="O245">
        <v>241</v>
      </c>
      <c r="R245">
        <f>_xlfn.ISOWEEKNUM(Tabel1[[#This Row],[Date received lab]])</f>
        <v>4</v>
      </c>
      <c r="S245">
        <f>_xlfn.ISOWEEKNUM(Tabel1[[#This Row],[Duedate]])</f>
        <v>7</v>
      </c>
      <c r="T245">
        <f>IF(Tabel1[[#This Row],[Finish date QC]]="","",_xlfn.ISOWEEKNUM(Tabel1[[#This Row],[Finish date QC]]))</f>
        <v>7</v>
      </c>
      <c r="U245">
        <f>IF(Tabel1[[#This Row],[Finish date QC]]="","",YEAR(Tabel1[[#This Row],[Finish date QC]]))</f>
        <v>2025</v>
      </c>
      <c r="V245" s="5">
        <f ca="1">IF(Tabel1[[#This Row],[Days]]="","",Tabel1[[#This Row],[Days]]-Tabel1[[#This Row],[TAT Target]])</f>
        <v>-2</v>
      </c>
      <c r="W245">
        <f ca="1">IF(Tabel1[[#This Row],[Finish date QC]]="","",(NETWORKDAYS(Tabel1[[#This Row],[Date received lab]],Tabel1[[#This Row],[Finish date QC]],Data!$E$1:$E$22))-1)</f>
        <v>13</v>
      </c>
    </row>
    <row r="246" spans="1:23" hidden="1" x14ac:dyDescent="0.25">
      <c r="A246" s="47">
        <v>45679</v>
      </c>
      <c r="B246" s="39" t="s">
        <v>232</v>
      </c>
      <c r="C246" s="39">
        <v>263459</v>
      </c>
      <c r="D246" s="39" t="s">
        <v>41</v>
      </c>
      <c r="E246" s="3">
        <f>IF(Tabel1[[#This Row],[Date received lab]]="","",WORKDAY(Tabel1[[#This Row],[Date received lab]],Tabel1[[#This Row],[TAT Target]],Data!$E$2:$E$22))</f>
        <v>45700</v>
      </c>
      <c r="F246" s="1">
        <f>VLOOKUP(Tabel1[[#This Row],[Type of samples]],Data!$A$1:$B$8,2,FALSE)</f>
        <v>15</v>
      </c>
      <c r="G246" s="1"/>
      <c r="H246" s="1"/>
      <c r="I246" s="1"/>
      <c r="J246" s="3">
        <v>45776</v>
      </c>
      <c r="K246" s="4">
        <f ca="1">IF(Tabel1[[#This Row],[Finish date QC]]="","",(NETWORKDAYS(Tabel1[[#This Row],[Date received lab]],Tabel1[[#This Row],[Finish date QC]],Data!$E$1:$E$22))-1)</f>
        <v>68</v>
      </c>
      <c r="L246" s="1"/>
      <c r="M246" s="3"/>
      <c r="N246" s="1" t="s">
        <v>4379</v>
      </c>
      <c r="O246">
        <v>242</v>
      </c>
      <c r="P246" t="s">
        <v>227</v>
      </c>
      <c r="Q246" t="s">
        <v>4192</v>
      </c>
      <c r="R246">
        <f>_xlfn.ISOWEEKNUM(Tabel1[[#This Row],[Date received lab]])</f>
        <v>4</v>
      </c>
      <c r="S246">
        <f>_xlfn.ISOWEEKNUM(Tabel1[[#This Row],[Duedate]])</f>
        <v>7</v>
      </c>
      <c r="T246">
        <f>IF(Tabel1[[#This Row],[Finish date QC]]="","",_xlfn.ISOWEEKNUM(Tabel1[[#This Row],[Finish date QC]]))</f>
        <v>18</v>
      </c>
      <c r="U246">
        <f>IF(Tabel1[[#This Row],[Finish date QC]]="","",YEAR(Tabel1[[#This Row],[Finish date QC]]))</f>
        <v>2025</v>
      </c>
      <c r="V246" s="5">
        <f ca="1">IF(Tabel1[[#This Row],[Days]]="","",Tabel1[[#This Row],[Days]]-Tabel1[[#This Row],[TAT Target]])</f>
        <v>53</v>
      </c>
      <c r="W246">
        <f ca="1">IF(Tabel1[[#This Row],[Finish date QC]]="","",(NETWORKDAYS(Tabel1[[#This Row],[Date received lab]],Tabel1[[#This Row],[Finish date QC]],Data!$E$1:$E$22))-1)</f>
        <v>68</v>
      </c>
    </row>
    <row r="247" spans="1:23" hidden="1" x14ac:dyDescent="0.25">
      <c r="A247" s="47">
        <v>45686</v>
      </c>
      <c r="B247" s="39" t="s">
        <v>116</v>
      </c>
      <c r="C247" s="39">
        <v>458917</v>
      </c>
      <c r="D247" s="39" t="s">
        <v>42</v>
      </c>
      <c r="E247" s="3">
        <f>IF(Tabel1[[#This Row],[Date received lab]]="","",WORKDAY(Tabel1[[#This Row],[Date received lab]],Tabel1[[#This Row],[TAT Target]],Data!$E$2:$E$22))</f>
        <v>45700</v>
      </c>
      <c r="F247" s="1">
        <f>VLOOKUP(Tabel1[[#This Row],[Type of samples]],Data!$A$1:$B$8,2,FALSE)</f>
        <v>10</v>
      </c>
      <c r="G247" s="1"/>
      <c r="H247" s="1"/>
      <c r="I247" s="1"/>
      <c r="J247" s="3">
        <v>45700</v>
      </c>
      <c r="K247" s="4">
        <f ca="1">IF(Tabel1[[#This Row],[Finish date QC]]="","",(NETWORKDAYS(Tabel1[[#This Row],[Date received lab]],Tabel1[[#This Row],[Finish date QC]],Data!$E$1:$E$22))-1)</f>
        <v>10</v>
      </c>
      <c r="L247" s="1"/>
      <c r="M247" s="3"/>
      <c r="N247" s="1"/>
      <c r="O247">
        <v>244</v>
      </c>
      <c r="R247">
        <f>_xlfn.ISOWEEKNUM(Tabel1[[#This Row],[Date received lab]])</f>
        <v>5</v>
      </c>
      <c r="S247">
        <f>_xlfn.ISOWEEKNUM(Tabel1[[#This Row],[Duedate]])</f>
        <v>7</v>
      </c>
      <c r="T247">
        <f>IF(Tabel1[[#This Row],[Finish date QC]]="","",_xlfn.ISOWEEKNUM(Tabel1[[#This Row],[Finish date QC]]))</f>
        <v>7</v>
      </c>
      <c r="U247">
        <f>IF(Tabel1[[#This Row],[Finish date QC]]="","",YEAR(Tabel1[[#This Row],[Finish date QC]]))</f>
        <v>2025</v>
      </c>
      <c r="V247" s="5">
        <f ca="1">IF(Tabel1[[#This Row],[Days]]="","",Tabel1[[#This Row],[Days]]-Tabel1[[#This Row],[TAT Target]])</f>
        <v>0</v>
      </c>
      <c r="W247">
        <f ca="1">IF(Tabel1[[#This Row],[Finish date QC]]="","",(NETWORKDAYS(Tabel1[[#This Row],[Date received lab]],Tabel1[[#This Row],[Finish date QC]],Data!$E$1:$E$22))-1)</f>
        <v>10</v>
      </c>
    </row>
    <row r="248" spans="1:23" hidden="1" x14ac:dyDescent="0.25">
      <c r="A248" s="47">
        <v>45686</v>
      </c>
      <c r="B248" s="39" t="s">
        <v>432</v>
      </c>
      <c r="C248" s="39">
        <v>459030</v>
      </c>
      <c r="D248" s="39" t="s">
        <v>42</v>
      </c>
      <c r="E248" s="3">
        <f>IF(Tabel1[[#This Row],[Date received lab]]="","",WORKDAY(Tabel1[[#This Row],[Date received lab]],Tabel1[[#This Row],[TAT Target]],Data!$E$2:$E$22))</f>
        <v>45700</v>
      </c>
      <c r="F248" s="1">
        <f>VLOOKUP(Tabel1[[#This Row],[Type of samples]],Data!$A$1:$B$8,2,FALSE)</f>
        <v>10</v>
      </c>
      <c r="G248" s="1"/>
      <c r="H248" s="1"/>
      <c r="I248" s="1"/>
      <c r="J248" s="3">
        <v>45694</v>
      </c>
      <c r="K248" s="4">
        <f ca="1">IF(Tabel1[[#This Row],[Finish date QC]]="","",(NETWORKDAYS(Tabel1[[#This Row],[Date received lab]],Tabel1[[#This Row],[Finish date QC]],Data!$E$1:$E$22))-1)</f>
        <v>6</v>
      </c>
      <c r="L248" s="1"/>
      <c r="M248" s="3"/>
      <c r="N248" s="1"/>
      <c r="O248">
        <v>245</v>
      </c>
      <c r="R248">
        <f>_xlfn.ISOWEEKNUM(Tabel1[[#This Row],[Date received lab]])</f>
        <v>5</v>
      </c>
      <c r="S248">
        <f>_xlfn.ISOWEEKNUM(Tabel1[[#This Row],[Duedate]])</f>
        <v>7</v>
      </c>
      <c r="T248">
        <f>IF(Tabel1[[#This Row],[Finish date QC]]="","",_xlfn.ISOWEEKNUM(Tabel1[[#This Row],[Finish date QC]]))</f>
        <v>6</v>
      </c>
      <c r="U248">
        <f>IF(Tabel1[[#This Row],[Finish date QC]]="","",YEAR(Tabel1[[#This Row],[Finish date QC]]))</f>
        <v>2025</v>
      </c>
      <c r="V248" s="5">
        <f ca="1">IF(Tabel1[[#This Row],[Days]]="","",Tabel1[[#This Row],[Days]]-Tabel1[[#This Row],[TAT Target]])</f>
        <v>-4</v>
      </c>
      <c r="W248">
        <f ca="1">IF(Tabel1[[#This Row],[Finish date QC]]="","",(NETWORKDAYS(Tabel1[[#This Row],[Date received lab]],Tabel1[[#This Row],[Finish date QC]],Data!$E$1:$E$22))-1)</f>
        <v>6</v>
      </c>
    </row>
    <row r="249" spans="1:23" hidden="1" x14ac:dyDescent="0.25">
      <c r="A249" s="47">
        <v>45686</v>
      </c>
      <c r="B249" s="39" t="s">
        <v>1459</v>
      </c>
      <c r="C249" s="39">
        <v>459050</v>
      </c>
      <c r="D249" s="39" t="s">
        <v>42</v>
      </c>
      <c r="E249" s="3">
        <f>IF(Tabel1[[#This Row],[Date received lab]]="","",WORKDAY(Tabel1[[#This Row],[Date received lab]],Tabel1[[#This Row],[TAT Target]],Data!$E$2:$E$22))</f>
        <v>45700</v>
      </c>
      <c r="F249" s="1">
        <f>VLOOKUP(Tabel1[[#This Row],[Type of samples]],Data!$A$1:$B$8,2,FALSE)</f>
        <v>10</v>
      </c>
      <c r="G249" s="1"/>
      <c r="H249" s="1"/>
      <c r="I249" s="1"/>
      <c r="J249" s="3">
        <v>45714</v>
      </c>
      <c r="K249" s="4">
        <f ca="1">IF(Tabel1[[#This Row],[Finish date QC]]="","",(NETWORKDAYS(Tabel1[[#This Row],[Date received lab]],Tabel1[[#This Row],[Finish date QC]],Data!$E$1:$E$22))-1)</f>
        <v>20</v>
      </c>
      <c r="L249" s="1"/>
      <c r="M249" s="3"/>
      <c r="N249" s="1"/>
      <c r="O249">
        <v>246</v>
      </c>
      <c r="R249">
        <f>_xlfn.ISOWEEKNUM(Tabel1[[#This Row],[Date received lab]])</f>
        <v>5</v>
      </c>
      <c r="S249">
        <f>_xlfn.ISOWEEKNUM(Tabel1[[#This Row],[Duedate]])</f>
        <v>7</v>
      </c>
      <c r="T249">
        <f>IF(Tabel1[[#This Row],[Finish date QC]]="","",_xlfn.ISOWEEKNUM(Tabel1[[#This Row],[Finish date QC]]))</f>
        <v>9</v>
      </c>
      <c r="U249">
        <f>IF(Tabel1[[#This Row],[Finish date QC]]="","",YEAR(Tabel1[[#This Row],[Finish date QC]]))</f>
        <v>2025</v>
      </c>
      <c r="V249" s="5">
        <f ca="1">IF(Tabel1[[#This Row],[Days]]="","",Tabel1[[#This Row],[Days]]-Tabel1[[#This Row],[TAT Target]])</f>
        <v>10</v>
      </c>
      <c r="W249">
        <f ca="1">IF(Tabel1[[#This Row],[Finish date QC]]="","",(NETWORKDAYS(Tabel1[[#This Row],[Date received lab]],Tabel1[[#This Row],[Finish date QC]],Data!$E$1:$E$22))-1)</f>
        <v>20</v>
      </c>
    </row>
    <row r="250" spans="1:23" hidden="1" x14ac:dyDescent="0.25">
      <c r="A250" s="47">
        <v>45693</v>
      </c>
      <c r="B250" s="39" t="s">
        <v>737</v>
      </c>
      <c r="C250" s="39" t="s">
        <v>4028</v>
      </c>
      <c r="D250" s="39" t="s">
        <v>53</v>
      </c>
      <c r="E250" s="3">
        <f>IF(Tabel1[[#This Row],[Date received lab]]="","",WORKDAY(Tabel1[[#This Row],[Date received lab]],Tabel1[[#This Row],[TAT Target]],Data!$E$2:$E$22))</f>
        <v>45700</v>
      </c>
      <c r="F250" s="1">
        <f>VLOOKUP(Tabel1[[#This Row],[Type of samples]],Data!$A$1:$B$8,2,FALSE)</f>
        <v>5</v>
      </c>
      <c r="G250" s="1"/>
      <c r="H250" s="1"/>
      <c r="I250" s="1"/>
      <c r="J250" s="3">
        <v>45694</v>
      </c>
      <c r="K250" s="4">
        <f ca="1">IF(Tabel1[[#This Row],[Finish date QC]]="","",(NETWORKDAYS(Tabel1[[#This Row],[Date received lab]],Tabel1[[#This Row],[Finish date QC]],Data!$E$1:$E$22))-1)</f>
        <v>1</v>
      </c>
      <c r="L250" s="1" t="s">
        <v>2938</v>
      </c>
      <c r="M250" s="3">
        <v>45694</v>
      </c>
      <c r="N250" s="1" t="s">
        <v>4018</v>
      </c>
      <c r="O250">
        <v>297</v>
      </c>
      <c r="R250">
        <f>_xlfn.ISOWEEKNUM(Tabel1[[#This Row],[Date received lab]])</f>
        <v>6</v>
      </c>
      <c r="S250">
        <f>_xlfn.ISOWEEKNUM(Tabel1[[#This Row],[Duedate]])</f>
        <v>7</v>
      </c>
      <c r="T250">
        <f>IF(Tabel1[[#This Row],[Finish date QC]]="","",_xlfn.ISOWEEKNUM(Tabel1[[#This Row],[Finish date QC]]))</f>
        <v>6</v>
      </c>
      <c r="U250">
        <f>IF(Tabel1[[#This Row],[Finish date QC]]="","",YEAR(Tabel1[[#This Row],[Finish date QC]]))</f>
        <v>2025</v>
      </c>
      <c r="V250" s="5">
        <f ca="1">IF(Tabel1[[#This Row],[Days]]="","",Tabel1[[#This Row],[Days]]-Tabel1[[#This Row],[TAT Target]])</f>
        <v>-4</v>
      </c>
      <c r="W250">
        <f ca="1">IF(Tabel1[[#This Row],[Finish date QC]]="","",(NETWORKDAYS(Tabel1[[#This Row],[Date received lab]],Tabel1[[#This Row],[Finish date QC]],Data!$E$1:$E$22))-1)</f>
        <v>1</v>
      </c>
    </row>
    <row r="251" spans="1:23" hidden="1" x14ac:dyDescent="0.25">
      <c r="A251" s="47">
        <v>45693</v>
      </c>
      <c r="B251" s="39" t="s">
        <v>213</v>
      </c>
      <c r="C251" s="39" t="s">
        <v>4026</v>
      </c>
      <c r="D251" s="39" t="s">
        <v>53</v>
      </c>
      <c r="E251" s="3">
        <f>IF(Tabel1[[#This Row],[Date received lab]]="","",WORKDAY(Tabel1[[#This Row],[Date received lab]],Tabel1[[#This Row],[TAT Target]],Data!$E$2:$E$22))</f>
        <v>45700</v>
      </c>
      <c r="F251" s="1">
        <f>VLOOKUP(Tabel1[[#This Row],[Type of samples]],Data!$A$1:$B$8,2,FALSE)</f>
        <v>5</v>
      </c>
      <c r="G251" s="1"/>
      <c r="H251" s="1"/>
      <c r="I251" s="1"/>
      <c r="J251" s="3">
        <v>45699</v>
      </c>
      <c r="K251" s="4">
        <f ca="1">IF(Tabel1[[#This Row],[Finish date QC]]="","",(NETWORKDAYS(Tabel1[[#This Row],[Date received lab]],Tabel1[[#This Row],[Finish date QC]],Data!$E$1:$E$22))-1)</f>
        <v>4</v>
      </c>
      <c r="L251" s="1"/>
      <c r="M251" s="3"/>
      <c r="N251" s="1"/>
      <c r="O251">
        <v>304</v>
      </c>
      <c r="R251">
        <f>_xlfn.ISOWEEKNUM(Tabel1[[#This Row],[Date received lab]])</f>
        <v>6</v>
      </c>
      <c r="S251">
        <f>_xlfn.ISOWEEKNUM(Tabel1[[#This Row],[Duedate]])</f>
        <v>7</v>
      </c>
      <c r="T251">
        <f>IF(Tabel1[[#This Row],[Finish date QC]]="","",_xlfn.ISOWEEKNUM(Tabel1[[#This Row],[Finish date QC]]))</f>
        <v>7</v>
      </c>
      <c r="U251">
        <f>IF(Tabel1[[#This Row],[Finish date QC]]="","",YEAR(Tabel1[[#This Row],[Finish date QC]]))</f>
        <v>2025</v>
      </c>
      <c r="V251" s="5">
        <f ca="1">IF(Tabel1[[#This Row],[Days]]="","",Tabel1[[#This Row],[Days]]-Tabel1[[#This Row],[TAT Target]])</f>
        <v>-1</v>
      </c>
      <c r="W251">
        <f ca="1">IF(Tabel1[[#This Row],[Finish date QC]]="","",(NETWORKDAYS(Tabel1[[#This Row],[Date received lab]],Tabel1[[#This Row],[Finish date QC]],Data!$E$1:$E$22))-1)</f>
        <v>4</v>
      </c>
    </row>
    <row r="252" spans="1:23" hidden="1" x14ac:dyDescent="0.25">
      <c r="A252" s="47">
        <v>45693</v>
      </c>
      <c r="B252" s="39" t="s">
        <v>164</v>
      </c>
      <c r="C252" s="39" t="s">
        <v>4027</v>
      </c>
      <c r="D252" s="39" t="s">
        <v>53</v>
      </c>
      <c r="E252" s="3">
        <f>IF(Tabel1[[#This Row],[Date received lab]]="","",WORKDAY(Tabel1[[#This Row],[Date received lab]],Tabel1[[#This Row],[TAT Target]],Data!$E$2:$E$22))</f>
        <v>45700</v>
      </c>
      <c r="F252" s="1">
        <f>VLOOKUP(Tabel1[[#This Row],[Type of samples]],Data!$A$1:$B$8,2,FALSE)</f>
        <v>5</v>
      </c>
      <c r="G252" s="1"/>
      <c r="H252" s="1"/>
      <c r="I252" s="1"/>
      <c r="J252" s="3">
        <v>45695</v>
      </c>
      <c r="K252" s="4">
        <f ca="1">IF(Tabel1[[#This Row],[Finish date QC]]="","",(NETWORKDAYS(Tabel1[[#This Row],[Date received lab]],Tabel1[[#This Row],[Finish date QC]],Data!$E$1:$E$22))-1)</f>
        <v>2</v>
      </c>
      <c r="L252" s="1"/>
      <c r="M252" s="3"/>
      <c r="N252" s="1"/>
      <c r="O252">
        <v>305</v>
      </c>
      <c r="R252">
        <f>_xlfn.ISOWEEKNUM(Tabel1[[#This Row],[Date received lab]])</f>
        <v>6</v>
      </c>
      <c r="S252">
        <f>_xlfn.ISOWEEKNUM(Tabel1[[#This Row],[Duedate]])</f>
        <v>7</v>
      </c>
      <c r="T252">
        <f>IF(Tabel1[[#This Row],[Finish date QC]]="","",_xlfn.ISOWEEKNUM(Tabel1[[#This Row],[Finish date QC]]))</f>
        <v>6</v>
      </c>
      <c r="U252">
        <f>IF(Tabel1[[#This Row],[Finish date QC]]="","",YEAR(Tabel1[[#This Row],[Finish date QC]]))</f>
        <v>2025</v>
      </c>
      <c r="V252" s="5">
        <f ca="1">IF(Tabel1[[#This Row],[Days]]="","",Tabel1[[#This Row],[Days]]-Tabel1[[#This Row],[TAT Target]])</f>
        <v>-3</v>
      </c>
      <c r="W252">
        <f ca="1">IF(Tabel1[[#This Row],[Finish date QC]]="","",(NETWORKDAYS(Tabel1[[#This Row],[Date received lab]],Tabel1[[#This Row],[Finish date QC]],Data!$E$1:$E$22))-1)</f>
        <v>2</v>
      </c>
    </row>
    <row r="253" spans="1:23" hidden="1" x14ac:dyDescent="0.25">
      <c r="A253" s="47">
        <v>45693</v>
      </c>
      <c r="B253" s="39" t="s">
        <v>541</v>
      </c>
      <c r="C253" s="39" t="s">
        <v>4022</v>
      </c>
      <c r="D253" s="39" t="s">
        <v>53</v>
      </c>
      <c r="E253" s="3">
        <f>IF(Tabel1[[#This Row],[Date received lab]]="","",WORKDAY(Tabel1[[#This Row],[Date received lab]],Tabel1[[#This Row],[TAT Target]],Data!$E$2:$E$22))</f>
        <v>45700</v>
      </c>
      <c r="F253" s="1">
        <f>VLOOKUP(Tabel1[[#This Row],[Type of samples]],Data!$A$1:$B$8,2,FALSE)</f>
        <v>5</v>
      </c>
      <c r="G253" s="1"/>
      <c r="H253" s="1"/>
      <c r="I253" s="1"/>
      <c r="J253" s="3">
        <v>45695</v>
      </c>
      <c r="K253" s="4">
        <f ca="1">IF(Tabel1[[#This Row],[Finish date QC]]="","",(NETWORKDAYS(Tabel1[[#This Row],[Date received lab]],Tabel1[[#This Row],[Finish date QC]],Data!$E$1:$E$22))-1)</f>
        <v>2</v>
      </c>
      <c r="L253" s="1"/>
      <c r="M253" s="3"/>
      <c r="N253" s="1"/>
      <c r="O253">
        <v>306</v>
      </c>
      <c r="R253">
        <f>_xlfn.ISOWEEKNUM(Tabel1[[#This Row],[Date received lab]])</f>
        <v>6</v>
      </c>
      <c r="S253">
        <f>_xlfn.ISOWEEKNUM(Tabel1[[#This Row],[Duedate]])</f>
        <v>7</v>
      </c>
      <c r="T253">
        <f>IF(Tabel1[[#This Row],[Finish date QC]]="","",_xlfn.ISOWEEKNUM(Tabel1[[#This Row],[Finish date QC]]))</f>
        <v>6</v>
      </c>
      <c r="U253">
        <f>IF(Tabel1[[#This Row],[Finish date QC]]="","",YEAR(Tabel1[[#This Row],[Finish date QC]]))</f>
        <v>2025</v>
      </c>
      <c r="V253" s="5">
        <f ca="1">IF(Tabel1[[#This Row],[Days]]="","",Tabel1[[#This Row],[Days]]-Tabel1[[#This Row],[TAT Target]])</f>
        <v>-3</v>
      </c>
      <c r="W253">
        <f ca="1">IF(Tabel1[[#This Row],[Finish date QC]]="","",(NETWORKDAYS(Tabel1[[#This Row],[Date received lab]],Tabel1[[#This Row],[Finish date QC]],Data!$E$1:$E$22))-1)</f>
        <v>2</v>
      </c>
    </row>
    <row r="254" spans="1:23" hidden="1" x14ac:dyDescent="0.25">
      <c r="A254" s="47">
        <v>45693</v>
      </c>
      <c r="B254" s="39" t="s">
        <v>541</v>
      </c>
      <c r="C254" s="39" t="s">
        <v>4023</v>
      </c>
      <c r="D254" s="39" t="s">
        <v>53</v>
      </c>
      <c r="E254" s="3">
        <f>IF(Tabel1[[#This Row],[Date received lab]]="","",WORKDAY(Tabel1[[#This Row],[Date received lab]],Tabel1[[#This Row],[TAT Target]],Data!$E$2:$E$22))</f>
        <v>45700</v>
      </c>
      <c r="F254" s="1">
        <f>VLOOKUP(Tabel1[[#This Row],[Type of samples]],Data!$A$1:$B$8,2,FALSE)</f>
        <v>5</v>
      </c>
      <c r="G254" s="1"/>
      <c r="H254" s="1"/>
      <c r="I254" s="1"/>
      <c r="J254" s="3">
        <v>45695</v>
      </c>
      <c r="K254" s="4">
        <f ca="1">IF(Tabel1[[#This Row],[Finish date QC]]="","",(NETWORKDAYS(Tabel1[[#This Row],[Date received lab]],Tabel1[[#This Row],[Finish date QC]],Data!$E$1:$E$22))-1)</f>
        <v>2</v>
      </c>
      <c r="L254" s="1"/>
      <c r="M254" s="3"/>
      <c r="N254" s="1"/>
      <c r="O254">
        <v>307</v>
      </c>
      <c r="R254">
        <f>_xlfn.ISOWEEKNUM(Tabel1[[#This Row],[Date received lab]])</f>
        <v>6</v>
      </c>
      <c r="S254">
        <f>_xlfn.ISOWEEKNUM(Tabel1[[#This Row],[Duedate]])</f>
        <v>7</v>
      </c>
      <c r="T254">
        <f>IF(Tabel1[[#This Row],[Finish date QC]]="","",_xlfn.ISOWEEKNUM(Tabel1[[#This Row],[Finish date QC]]))</f>
        <v>6</v>
      </c>
      <c r="U254">
        <f>IF(Tabel1[[#This Row],[Finish date QC]]="","",YEAR(Tabel1[[#This Row],[Finish date QC]]))</f>
        <v>2025</v>
      </c>
      <c r="V254" s="5">
        <f ca="1">IF(Tabel1[[#This Row],[Days]]="","",Tabel1[[#This Row],[Days]]-Tabel1[[#This Row],[TAT Target]])</f>
        <v>-3</v>
      </c>
      <c r="W254">
        <f ca="1">IF(Tabel1[[#This Row],[Finish date QC]]="","",(NETWORKDAYS(Tabel1[[#This Row],[Date received lab]],Tabel1[[#This Row],[Finish date QC]],Data!$E$1:$E$22))-1)</f>
        <v>2</v>
      </c>
    </row>
    <row r="255" spans="1:23" hidden="1" x14ac:dyDescent="0.25">
      <c r="A255" s="47">
        <v>45693</v>
      </c>
      <c r="B255" s="39" t="s">
        <v>562</v>
      </c>
      <c r="C255" s="39" t="s">
        <v>4024</v>
      </c>
      <c r="D255" s="39" t="s">
        <v>53</v>
      </c>
      <c r="E255" s="3">
        <f>IF(Tabel1[[#This Row],[Date received lab]]="","",WORKDAY(Tabel1[[#This Row],[Date received lab]],Tabel1[[#This Row],[TAT Target]],Data!$E$2:$E$22))</f>
        <v>45700</v>
      </c>
      <c r="F255" s="1">
        <f>VLOOKUP(Tabel1[[#This Row],[Type of samples]],Data!$A$1:$B$8,2,FALSE)</f>
        <v>5</v>
      </c>
      <c r="G255" s="1"/>
      <c r="H255" s="1"/>
      <c r="I255" s="1"/>
      <c r="J255" s="3">
        <v>45698</v>
      </c>
      <c r="K255" s="4">
        <f ca="1">IF(Tabel1[[#This Row],[Finish date QC]]="","",(NETWORKDAYS(Tabel1[[#This Row],[Date received lab]],Tabel1[[#This Row],[Finish date QC]],Data!$E$1:$E$22))-1)</f>
        <v>3</v>
      </c>
      <c r="L255" s="1"/>
      <c r="M255" s="3"/>
      <c r="N255" s="1"/>
      <c r="O255">
        <v>308</v>
      </c>
      <c r="R255">
        <f>_xlfn.ISOWEEKNUM(Tabel1[[#This Row],[Date received lab]])</f>
        <v>6</v>
      </c>
      <c r="S255">
        <f>_xlfn.ISOWEEKNUM(Tabel1[[#This Row],[Duedate]])</f>
        <v>7</v>
      </c>
      <c r="T255">
        <f>IF(Tabel1[[#This Row],[Finish date QC]]="","",_xlfn.ISOWEEKNUM(Tabel1[[#This Row],[Finish date QC]]))</f>
        <v>7</v>
      </c>
      <c r="U255">
        <f>IF(Tabel1[[#This Row],[Finish date QC]]="","",YEAR(Tabel1[[#This Row],[Finish date QC]]))</f>
        <v>2025</v>
      </c>
      <c r="V255" s="5">
        <f ca="1">IF(Tabel1[[#This Row],[Days]]="","",Tabel1[[#This Row],[Days]]-Tabel1[[#This Row],[TAT Target]])</f>
        <v>-2</v>
      </c>
      <c r="W255">
        <f ca="1">IF(Tabel1[[#This Row],[Finish date QC]]="","",(NETWORKDAYS(Tabel1[[#This Row],[Date received lab]],Tabel1[[#This Row],[Finish date QC]],Data!$E$1:$E$22))-1)</f>
        <v>3</v>
      </c>
    </row>
    <row r="256" spans="1:23" hidden="1" x14ac:dyDescent="0.25">
      <c r="A256" s="47">
        <v>45693</v>
      </c>
      <c r="B256" s="39" t="s">
        <v>562</v>
      </c>
      <c r="C256" s="39" t="s">
        <v>4025</v>
      </c>
      <c r="D256" s="39" t="s">
        <v>53</v>
      </c>
      <c r="E256" s="3">
        <f>IF(Tabel1[[#This Row],[Date received lab]]="","",WORKDAY(Tabel1[[#This Row],[Date received lab]],Tabel1[[#This Row],[TAT Target]],Data!$E$2:$E$22))</f>
        <v>45700</v>
      </c>
      <c r="F256" s="1">
        <f>VLOOKUP(Tabel1[[#This Row],[Type of samples]],Data!$A$1:$B$8,2,FALSE)</f>
        <v>5</v>
      </c>
      <c r="G256" s="1"/>
      <c r="H256" s="1"/>
      <c r="I256" s="1"/>
      <c r="J256" s="3">
        <v>45698</v>
      </c>
      <c r="K256" s="4">
        <f ca="1">IF(Tabel1[[#This Row],[Finish date QC]]="","",(NETWORKDAYS(Tabel1[[#This Row],[Date received lab]],Tabel1[[#This Row],[Finish date QC]],Data!$E$1:$E$22))-1)</f>
        <v>3</v>
      </c>
      <c r="L256" s="1"/>
      <c r="M256" s="3"/>
      <c r="N256" s="1"/>
      <c r="O256">
        <v>309</v>
      </c>
      <c r="R256">
        <f>_xlfn.ISOWEEKNUM(Tabel1[[#This Row],[Date received lab]])</f>
        <v>6</v>
      </c>
      <c r="S256">
        <f>_xlfn.ISOWEEKNUM(Tabel1[[#This Row],[Duedate]])</f>
        <v>7</v>
      </c>
      <c r="T256">
        <f>IF(Tabel1[[#This Row],[Finish date QC]]="","",_xlfn.ISOWEEKNUM(Tabel1[[#This Row],[Finish date QC]]))</f>
        <v>7</v>
      </c>
      <c r="U256">
        <f>IF(Tabel1[[#This Row],[Finish date QC]]="","",YEAR(Tabel1[[#This Row],[Finish date QC]]))</f>
        <v>2025</v>
      </c>
      <c r="V256" s="5">
        <f ca="1">IF(Tabel1[[#This Row],[Days]]="","",Tabel1[[#This Row],[Days]]-Tabel1[[#This Row],[TAT Target]])</f>
        <v>-2</v>
      </c>
      <c r="W256">
        <f ca="1">IF(Tabel1[[#This Row],[Finish date QC]]="","",(NETWORKDAYS(Tabel1[[#This Row],[Date received lab]],Tabel1[[#This Row],[Finish date QC]],Data!$E$1:$E$22))-1)</f>
        <v>3</v>
      </c>
    </row>
    <row r="257" spans="1:23" hidden="1" x14ac:dyDescent="0.25">
      <c r="A257" s="47">
        <v>45693</v>
      </c>
      <c r="B257" s="39" t="s">
        <v>196</v>
      </c>
      <c r="C257" s="39" t="s">
        <v>4030</v>
      </c>
      <c r="D257" s="39" t="s">
        <v>53</v>
      </c>
      <c r="E257" s="3">
        <f>IF(Tabel1[[#This Row],[Date received lab]]="","",WORKDAY(Tabel1[[#This Row],[Date received lab]],Tabel1[[#This Row],[TAT Target]],Data!$E$2:$E$22))</f>
        <v>45700</v>
      </c>
      <c r="F257" s="1">
        <f>VLOOKUP(Tabel1[[#This Row],[Type of samples]],Data!$A$1:$B$8,2,FALSE)</f>
        <v>5</v>
      </c>
      <c r="G257" s="1"/>
      <c r="H257" s="1"/>
      <c r="I257" s="1"/>
      <c r="J257" s="3">
        <v>45695</v>
      </c>
      <c r="K257" s="4">
        <f ca="1">IF(Tabel1[[#This Row],[Finish date QC]]="","",(NETWORKDAYS(Tabel1[[#This Row],[Date received lab]],Tabel1[[#This Row],[Finish date QC]],Data!$E$1:$E$22))-1)</f>
        <v>2</v>
      </c>
      <c r="L257" s="1"/>
      <c r="M257" s="3"/>
      <c r="N257" s="1"/>
      <c r="O257">
        <v>311</v>
      </c>
      <c r="R257">
        <f>_xlfn.ISOWEEKNUM(Tabel1[[#This Row],[Date received lab]])</f>
        <v>6</v>
      </c>
      <c r="S257">
        <f>_xlfn.ISOWEEKNUM(Tabel1[[#This Row],[Duedate]])</f>
        <v>7</v>
      </c>
      <c r="T257">
        <f>IF(Tabel1[[#This Row],[Finish date QC]]="","",_xlfn.ISOWEEKNUM(Tabel1[[#This Row],[Finish date QC]]))</f>
        <v>6</v>
      </c>
      <c r="U257">
        <f>IF(Tabel1[[#This Row],[Finish date QC]]="","",YEAR(Tabel1[[#This Row],[Finish date QC]]))</f>
        <v>2025</v>
      </c>
      <c r="V257" s="5">
        <f ca="1">IF(Tabel1[[#This Row],[Days]]="","",Tabel1[[#This Row],[Days]]-Tabel1[[#This Row],[TAT Target]])</f>
        <v>-3</v>
      </c>
      <c r="W257">
        <f ca="1">IF(Tabel1[[#This Row],[Finish date QC]]="","",(NETWORKDAYS(Tabel1[[#This Row],[Date received lab]],Tabel1[[#This Row],[Finish date QC]],Data!$E$1:$E$22))-1)</f>
        <v>2</v>
      </c>
    </row>
    <row r="258" spans="1:23" hidden="1" x14ac:dyDescent="0.25">
      <c r="A258" s="47">
        <v>45699</v>
      </c>
      <c r="B258" s="39" t="s">
        <v>3879</v>
      </c>
      <c r="C258" s="39" t="s">
        <v>4058</v>
      </c>
      <c r="D258" s="39" t="s">
        <v>3752</v>
      </c>
      <c r="E258" s="3">
        <f>IF(Tabel1[[#This Row],[Date received lab]]="","",WORKDAY(Tabel1[[#This Row],[Date received lab]],Tabel1[[#This Row],[TAT Target]],Data!$E$2:$E$22))</f>
        <v>45700</v>
      </c>
      <c r="F258" s="1">
        <f>VLOOKUP(Tabel1[[#This Row],[Type of samples]],Data!$A$1:$B$8,2,FALSE)</f>
        <v>1</v>
      </c>
      <c r="G258" s="1"/>
      <c r="H258" s="1"/>
      <c r="I258" s="1"/>
      <c r="J258" s="3">
        <v>45700</v>
      </c>
      <c r="K258" s="4">
        <f ca="1">IF(Tabel1[[#This Row],[Finish date QC]]="","",(NETWORKDAYS(Tabel1[[#This Row],[Date received lab]],Tabel1[[#This Row],[Finish date QC]],Data!$E$1:$E$22))-1)</f>
        <v>1</v>
      </c>
      <c r="L258" s="1"/>
      <c r="M258" s="3"/>
      <c r="N258" s="1"/>
      <c r="R258">
        <f>_xlfn.ISOWEEKNUM(Tabel1[[#This Row],[Date received lab]])</f>
        <v>7</v>
      </c>
      <c r="S258">
        <f>_xlfn.ISOWEEKNUM(Tabel1[[#This Row],[Duedate]])</f>
        <v>7</v>
      </c>
      <c r="T258">
        <f>IF(Tabel1[[#This Row],[Finish date QC]]="","",_xlfn.ISOWEEKNUM(Tabel1[[#This Row],[Finish date QC]]))</f>
        <v>7</v>
      </c>
      <c r="U258">
        <f>IF(Tabel1[[#This Row],[Finish date QC]]="","",YEAR(Tabel1[[#This Row],[Finish date QC]]))</f>
        <v>2025</v>
      </c>
      <c r="V258" s="5">
        <f ca="1">IF(Tabel1[[#This Row],[Days]]="","",Tabel1[[#This Row],[Days]]-Tabel1[[#This Row],[TAT Target]])</f>
        <v>0</v>
      </c>
      <c r="W258">
        <f ca="1">IF(Tabel1[[#This Row],[Finish date QC]]="","",(NETWORKDAYS(Tabel1[[#This Row],[Date received lab]],Tabel1[[#This Row],[Finish date QC]],Data!$E$1:$E$22))-1)</f>
        <v>1</v>
      </c>
    </row>
    <row r="259" spans="1:23" hidden="1" x14ac:dyDescent="0.25">
      <c r="A259" s="47">
        <v>45680</v>
      </c>
      <c r="B259" s="39" t="s">
        <v>4</v>
      </c>
      <c r="C259" s="39">
        <v>263465</v>
      </c>
      <c r="D259" s="39" t="s">
        <v>41</v>
      </c>
      <c r="E259" s="3">
        <f>IF(Tabel1[[#This Row],[Date received lab]]="","",WORKDAY(Tabel1[[#This Row],[Date received lab]],Tabel1[[#This Row],[TAT Target]],Data!$E$2:$E$22))</f>
        <v>45701</v>
      </c>
      <c r="F259" s="1">
        <f>VLOOKUP(Tabel1[[#This Row],[Type of samples]],Data!$A$1:$B$8,2,FALSE)</f>
        <v>15</v>
      </c>
      <c r="G259" s="1"/>
      <c r="H259" s="1"/>
      <c r="I259" s="1"/>
      <c r="J259" s="3">
        <v>45702</v>
      </c>
      <c r="K259" s="4">
        <f ca="1">IF(Tabel1[[#This Row],[Finish date QC]]="","",(NETWORKDAYS(Tabel1[[#This Row],[Date received lab]],Tabel1[[#This Row],[Finish date QC]],Data!$E$1:$E$22))-1)</f>
        <v>16</v>
      </c>
      <c r="L259" s="1"/>
      <c r="M259" s="3"/>
      <c r="N259" s="1" t="s">
        <v>4070</v>
      </c>
      <c r="O259">
        <v>247</v>
      </c>
      <c r="R259">
        <f>_xlfn.ISOWEEKNUM(Tabel1[[#This Row],[Date received lab]])</f>
        <v>4</v>
      </c>
      <c r="S259">
        <f>_xlfn.ISOWEEKNUM(Tabel1[[#This Row],[Duedate]])</f>
        <v>7</v>
      </c>
      <c r="T259">
        <f>IF(Tabel1[[#This Row],[Finish date QC]]="","",_xlfn.ISOWEEKNUM(Tabel1[[#This Row],[Finish date QC]]))</f>
        <v>7</v>
      </c>
      <c r="U259">
        <f>IF(Tabel1[[#This Row],[Finish date QC]]="","",YEAR(Tabel1[[#This Row],[Finish date QC]]))</f>
        <v>2025</v>
      </c>
      <c r="V259" s="5">
        <f ca="1">IF(Tabel1[[#This Row],[Days]]="","",Tabel1[[#This Row],[Days]]-Tabel1[[#This Row],[TAT Target]])</f>
        <v>1</v>
      </c>
      <c r="W259">
        <f ca="1">IF(Tabel1[[#This Row],[Finish date QC]]="","",(NETWORKDAYS(Tabel1[[#This Row],[Date received lab]],Tabel1[[#This Row],[Finish date QC]],Data!$E$1:$E$22))-1)</f>
        <v>16</v>
      </c>
    </row>
    <row r="260" spans="1:23" hidden="1" x14ac:dyDescent="0.25">
      <c r="A260" s="47">
        <v>45680</v>
      </c>
      <c r="B260" s="39" t="s">
        <v>4</v>
      </c>
      <c r="C260" s="39">
        <v>263466</v>
      </c>
      <c r="D260" s="39" t="s">
        <v>41</v>
      </c>
      <c r="E260" s="3">
        <f>IF(Tabel1[[#This Row],[Date received lab]]="","",WORKDAY(Tabel1[[#This Row],[Date received lab]],Tabel1[[#This Row],[TAT Target]],Data!$E$2:$E$22))</f>
        <v>45701</v>
      </c>
      <c r="F260" s="1">
        <f>VLOOKUP(Tabel1[[#This Row],[Type of samples]],Data!$A$1:$B$8,2,FALSE)</f>
        <v>15</v>
      </c>
      <c r="G260" s="1"/>
      <c r="H260" s="1"/>
      <c r="I260" s="1"/>
      <c r="J260" s="3">
        <v>45726</v>
      </c>
      <c r="K260" s="4">
        <f ca="1">IF(Tabel1[[#This Row],[Finish date QC]]="","",(NETWORKDAYS(Tabel1[[#This Row],[Date received lab]],Tabel1[[#This Row],[Finish date QC]],Data!$E$1:$E$22))-1)</f>
        <v>32</v>
      </c>
      <c r="L260" s="1"/>
      <c r="M260" s="3"/>
      <c r="N260" s="1" t="s">
        <v>4162</v>
      </c>
      <c r="O260">
        <v>249</v>
      </c>
      <c r="R260">
        <f>_xlfn.ISOWEEKNUM(Tabel1[[#This Row],[Date received lab]])</f>
        <v>4</v>
      </c>
      <c r="S260">
        <f>_xlfn.ISOWEEKNUM(Tabel1[[#This Row],[Duedate]])</f>
        <v>7</v>
      </c>
      <c r="T260">
        <f>IF(Tabel1[[#This Row],[Finish date QC]]="","",_xlfn.ISOWEEKNUM(Tabel1[[#This Row],[Finish date QC]]))</f>
        <v>11</v>
      </c>
      <c r="U260">
        <f>IF(Tabel1[[#This Row],[Finish date QC]]="","",YEAR(Tabel1[[#This Row],[Finish date QC]]))</f>
        <v>2025</v>
      </c>
      <c r="V260" s="5">
        <f ca="1">IF(Tabel1[[#This Row],[Days]]="","",Tabel1[[#This Row],[Days]]-Tabel1[[#This Row],[TAT Target]])</f>
        <v>17</v>
      </c>
      <c r="W260">
        <f ca="1">IF(Tabel1[[#This Row],[Finish date QC]]="","",(NETWORKDAYS(Tabel1[[#This Row],[Date received lab]],Tabel1[[#This Row],[Finish date QC]],Data!$E$1:$E$22))-1)</f>
        <v>32</v>
      </c>
    </row>
    <row r="261" spans="1:23" hidden="1" x14ac:dyDescent="0.25">
      <c r="A261" s="47">
        <v>45694</v>
      </c>
      <c r="B261" s="39" t="s">
        <v>94</v>
      </c>
      <c r="C261" s="39" t="s">
        <v>4032</v>
      </c>
      <c r="D261" s="39" t="s">
        <v>53</v>
      </c>
      <c r="E261" s="3">
        <f>IF(Tabel1[[#This Row],[Date received lab]]="","",WORKDAY(Tabel1[[#This Row],[Date received lab]],Tabel1[[#This Row],[TAT Target]],Data!$E$2:$E$22))</f>
        <v>45701</v>
      </c>
      <c r="F261" s="1">
        <f>VLOOKUP(Tabel1[[#This Row],[Type of samples]],Data!$A$1:$B$8,2,FALSE)</f>
        <v>5</v>
      </c>
      <c r="G261" s="1"/>
      <c r="H261" s="1"/>
      <c r="I261" s="1"/>
      <c r="J261" s="3">
        <v>45695</v>
      </c>
      <c r="K261" s="4">
        <f ca="1">IF(Tabel1[[#This Row],[Finish date QC]]="","",(NETWORKDAYS(Tabel1[[#This Row],[Date received lab]],Tabel1[[#This Row],[Finish date QC]],Data!$E$1:$E$22))-1)</f>
        <v>1</v>
      </c>
      <c r="L261" s="1"/>
      <c r="M261" s="3"/>
      <c r="N261" s="1"/>
      <c r="O261">
        <v>330</v>
      </c>
      <c r="R261">
        <f>_xlfn.ISOWEEKNUM(Tabel1[[#This Row],[Date received lab]])</f>
        <v>6</v>
      </c>
      <c r="S261">
        <f>_xlfn.ISOWEEKNUM(Tabel1[[#This Row],[Duedate]])</f>
        <v>7</v>
      </c>
      <c r="T261">
        <f>IF(Tabel1[[#This Row],[Finish date QC]]="","",_xlfn.ISOWEEKNUM(Tabel1[[#This Row],[Finish date QC]]))</f>
        <v>6</v>
      </c>
      <c r="U261">
        <f>IF(Tabel1[[#This Row],[Finish date QC]]="","",YEAR(Tabel1[[#This Row],[Finish date QC]]))</f>
        <v>2025</v>
      </c>
      <c r="V261" s="5">
        <f ca="1">IF(Tabel1[[#This Row],[Days]]="","",Tabel1[[#This Row],[Days]]-Tabel1[[#This Row],[TAT Target]])</f>
        <v>-4</v>
      </c>
      <c r="W261">
        <f ca="1">IF(Tabel1[[#This Row],[Finish date QC]]="","",(NETWORKDAYS(Tabel1[[#This Row],[Date received lab]],Tabel1[[#This Row],[Finish date QC]],Data!$E$1:$E$22))-1)</f>
        <v>1</v>
      </c>
    </row>
    <row r="262" spans="1:23" hidden="1" x14ac:dyDescent="0.25">
      <c r="A262" s="47">
        <v>45688</v>
      </c>
      <c r="B262" s="39" t="s">
        <v>77</v>
      </c>
      <c r="C262" s="39">
        <v>458998</v>
      </c>
      <c r="D262" s="39" t="s">
        <v>42</v>
      </c>
      <c r="E262" s="3">
        <f>IF(Tabel1[[#This Row],[Date received lab]]="","",WORKDAY(Tabel1[[#This Row],[Date received lab]],Tabel1[[#This Row],[TAT Target]],Data!$E$2:$E$22))</f>
        <v>45702</v>
      </c>
      <c r="F262" s="1">
        <f>VLOOKUP(Tabel1[[#This Row],[Type of samples]],Data!$A$1:$B$8,2,FALSE)</f>
        <v>10</v>
      </c>
      <c r="G262" s="1"/>
      <c r="H262" s="1"/>
      <c r="I262" s="1"/>
      <c r="J262" s="3">
        <v>45694</v>
      </c>
      <c r="K262" s="4">
        <f ca="1">IF(Tabel1[[#This Row],[Finish date QC]]="","",(NETWORKDAYS(Tabel1[[#This Row],[Date received lab]],Tabel1[[#This Row],[Finish date QC]],Data!$E$1:$E$22))-1)</f>
        <v>4</v>
      </c>
      <c r="L262" s="1"/>
      <c r="M262" s="3"/>
      <c r="N262" s="1"/>
      <c r="O262">
        <v>260</v>
      </c>
      <c r="R262">
        <f>_xlfn.ISOWEEKNUM(Tabel1[[#This Row],[Date received lab]])</f>
        <v>5</v>
      </c>
      <c r="S262">
        <f>_xlfn.ISOWEEKNUM(Tabel1[[#This Row],[Duedate]])</f>
        <v>7</v>
      </c>
      <c r="T262">
        <f>IF(Tabel1[[#This Row],[Finish date QC]]="","",_xlfn.ISOWEEKNUM(Tabel1[[#This Row],[Finish date QC]]))</f>
        <v>6</v>
      </c>
      <c r="U262">
        <f>IF(Tabel1[[#This Row],[Finish date QC]]="","",YEAR(Tabel1[[#This Row],[Finish date QC]]))</f>
        <v>2025</v>
      </c>
      <c r="V262" s="5">
        <f ca="1">IF(Tabel1[[#This Row],[Days]]="","",Tabel1[[#This Row],[Days]]-Tabel1[[#This Row],[TAT Target]])</f>
        <v>-6</v>
      </c>
      <c r="W262">
        <f ca="1">IF(Tabel1[[#This Row],[Finish date QC]]="","",(NETWORKDAYS(Tabel1[[#This Row],[Date received lab]],Tabel1[[#This Row],[Finish date QC]],Data!$E$1:$E$22))-1)</f>
        <v>4</v>
      </c>
    </row>
    <row r="263" spans="1:23" hidden="1" x14ac:dyDescent="0.25">
      <c r="A263" s="47">
        <v>45681</v>
      </c>
      <c r="B263" s="39" t="s">
        <v>7</v>
      </c>
      <c r="C263" s="39">
        <v>263498</v>
      </c>
      <c r="D263" s="39" t="s">
        <v>41</v>
      </c>
      <c r="E263" s="3">
        <f>IF(Tabel1[[#This Row],[Date received lab]]="","",WORKDAY(Tabel1[[#This Row],[Date received lab]],Tabel1[[#This Row],[TAT Target]],Data!$E$2:$E$22))</f>
        <v>45702</v>
      </c>
      <c r="F263" s="1">
        <f>VLOOKUP(Tabel1[[#This Row],[Type of samples]],Data!$A$1:$B$8,2,FALSE)</f>
        <v>15</v>
      </c>
      <c r="G263" s="1"/>
      <c r="H263" s="1"/>
      <c r="I263" s="1"/>
      <c r="J263" s="3">
        <v>45695</v>
      </c>
      <c r="K263" s="4">
        <f ca="1">IF(Tabel1[[#This Row],[Finish date QC]]="","",(NETWORKDAYS(Tabel1[[#This Row],[Date received lab]],Tabel1[[#This Row],[Finish date QC]],Data!$E$1:$E$22))-1)</f>
        <v>10</v>
      </c>
      <c r="L263" s="1"/>
      <c r="M263" s="3"/>
      <c r="N263" s="1"/>
      <c r="O263">
        <v>328</v>
      </c>
      <c r="R263">
        <f>_xlfn.ISOWEEKNUM(Tabel1[[#This Row],[Date received lab]])</f>
        <v>4</v>
      </c>
      <c r="S263">
        <f>_xlfn.ISOWEEKNUM(Tabel1[[#This Row],[Duedate]])</f>
        <v>7</v>
      </c>
      <c r="T263">
        <f>IF(Tabel1[[#This Row],[Finish date QC]]="","",_xlfn.ISOWEEKNUM(Tabel1[[#This Row],[Finish date QC]]))</f>
        <v>6</v>
      </c>
      <c r="U263">
        <f>IF(Tabel1[[#This Row],[Finish date QC]]="","",YEAR(Tabel1[[#This Row],[Finish date QC]]))</f>
        <v>2025</v>
      </c>
      <c r="V263" s="5">
        <f ca="1">IF(Tabel1[[#This Row],[Days]]="","",Tabel1[[#This Row],[Days]]-Tabel1[[#This Row],[TAT Target]])</f>
        <v>-5</v>
      </c>
      <c r="W263">
        <f ca="1">IF(Tabel1[[#This Row],[Finish date QC]]="","",(NETWORKDAYS(Tabel1[[#This Row],[Date received lab]],Tabel1[[#This Row],[Finish date QC]],Data!$E$1:$E$22))-1)</f>
        <v>10</v>
      </c>
    </row>
    <row r="264" spans="1:23" hidden="1" x14ac:dyDescent="0.25">
      <c r="A264" s="47">
        <v>45681</v>
      </c>
      <c r="B264" s="39" t="s">
        <v>7</v>
      </c>
      <c r="C264" s="39">
        <v>263499</v>
      </c>
      <c r="D264" s="39" t="s">
        <v>41</v>
      </c>
      <c r="E264" s="3">
        <f>IF(Tabel1[[#This Row],[Date received lab]]="","",WORKDAY(Tabel1[[#This Row],[Date received lab]],Tabel1[[#This Row],[TAT Target]],Data!$E$2:$E$22))</f>
        <v>45702</v>
      </c>
      <c r="F264" s="1">
        <f>VLOOKUP(Tabel1[[#This Row],[Type of samples]],Data!$A$1:$B$8,2,FALSE)</f>
        <v>15</v>
      </c>
      <c r="G264" s="1"/>
      <c r="H264" s="1"/>
      <c r="I264" s="1"/>
      <c r="J264" s="3">
        <v>45695</v>
      </c>
      <c r="K264" s="4">
        <f ca="1">IF(Tabel1[[#This Row],[Finish date QC]]="","",(NETWORKDAYS(Tabel1[[#This Row],[Date received lab]],Tabel1[[#This Row],[Finish date QC]],Data!$E$1:$E$22))-1)</f>
        <v>10</v>
      </c>
      <c r="L264" s="1"/>
      <c r="M264" s="3"/>
      <c r="N264" s="1"/>
      <c r="O264">
        <v>329</v>
      </c>
      <c r="R264">
        <f>_xlfn.ISOWEEKNUM(Tabel1[[#This Row],[Date received lab]])</f>
        <v>4</v>
      </c>
      <c r="S264">
        <f>_xlfn.ISOWEEKNUM(Tabel1[[#This Row],[Duedate]])</f>
        <v>7</v>
      </c>
      <c r="T264">
        <f>IF(Tabel1[[#This Row],[Finish date QC]]="","",_xlfn.ISOWEEKNUM(Tabel1[[#This Row],[Finish date QC]]))</f>
        <v>6</v>
      </c>
      <c r="U264">
        <f>IF(Tabel1[[#This Row],[Finish date QC]]="","",YEAR(Tabel1[[#This Row],[Finish date QC]]))</f>
        <v>2025</v>
      </c>
      <c r="V264" s="5">
        <f ca="1">IF(Tabel1[[#This Row],[Days]]="","",Tabel1[[#This Row],[Days]]-Tabel1[[#This Row],[TAT Target]])</f>
        <v>-5</v>
      </c>
      <c r="W264">
        <f ca="1">IF(Tabel1[[#This Row],[Finish date QC]]="","",(NETWORKDAYS(Tabel1[[#This Row],[Date received lab]],Tabel1[[#This Row],[Finish date QC]],Data!$E$1:$E$22))-1)</f>
        <v>10</v>
      </c>
    </row>
    <row r="265" spans="1:23" hidden="1" x14ac:dyDescent="0.25">
      <c r="A265" s="47">
        <v>45695</v>
      </c>
      <c r="B265" s="39" t="s">
        <v>562</v>
      </c>
      <c r="C265" s="39" t="s">
        <v>4043</v>
      </c>
      <c r="D265" s="39" t="s">
        <v>53</v>
      </c>
      <c r="E265" s="3">
        <f>IF(Tabel1[[#This Row],[Date received lab]]="","",WORKDAY(Tabel1[[#This Row],[Date received lab]],Tabel1[[#This Row],[TAT Target]],Data!$E$2:$E$22))</f>
        <v>45702</v>
      </c>
      <c r="F265" s="1">
        <f>VLOOKUP(Tabel1[[#This Row],[Type of samples]],Data!$A$1:$B$8,2,FALSE)</f>
        <v>5</v>
      </c>
      <c r="G265" s="1"/>
      <c r="H265" s="1"/>
      <c r="I265" s="1"/>
      <c r="J265" s="3">
        <v>45705</v>
      </c>
      <c r="K265" s="4">
        <f ca="1">IF(Tabel1[[#This Row],[Finish date QC]]="","",(NETWORKDAYS(Tabel1[[#This Row],[Date received lab]],Tabel1[[#This Row],[Finish date QC]],Data!$E$1:$E$22))-1)</f>
        <v>6</v>
      </c>
      <c r="L265" s="1"/>
      <c r="M265" s="3"/>
      <c r="N265" s="1" t="s">
        <v>4082</v>
      </c>
      <c r="O265">
        <v>348</v>
      </c>
      <c r="R265">
        <f>_xlfn.ISOWEEKNUM(Tabel1[[#This Row],[Date received lab]])</f>
        <v>6</v>
      </c>
      <c r="S265">
        <f>_xlfn.ISOWEEKNUM(Tabel1[[#This Row],[Duedate]])</f>
        <v>7</v>
      </c>
      <c r="T265">
        <f>IF(Tabel1[[#This Row],[Finish date QC]]="","",_xlfn.ISOWEEKNUM(Tabel1[[#This Row],[Finish date QC]]))</f>
        <v>8</v>
      </c>
      <c r="U265">
        <f>IF(Tabel1[[#This Row],[Finish date QC]]="","",YEAR(Tabel1[[#This Row],[Finish date QC]]))</f>
        <v>2025</v>
      </c>
      <c r="V265" s="5">
        <f ca="1">IF(Tabel1[[#This Row],[Days]]="","",Tabel1[[#This Row],[Days]]-Tabel1[[#This Row],[TAT Target]])</f>
        <v>1</v>
      </c>
      <c r="W265">
        <f ca="1">IF(Tabel1[[#This Row],[Finish date QC]]="","",(NETWORKDAYS(Tabel1[[#This Row],[Date received lab]],Tabel1[[#This Row],[Finish date QC]],Data!$E$1:$E$22))-1)</f>
        <v>6</v>
      </c>
    </row>
    <row r="266" spans="1:23" hidden="1" x14ac:dyDescent="0.25">
      <c r="A266" s="47">
        <v>45695</v>
      </c>
      <c r="B266" s="39" t="s">
        <v>169</v>
      </c>
      <c r="C266" s="39" t="s">
        <v>4045</v>
      </c>
      <c r="D266" s="39" t="s">
        <v>53</v>
      </c>
      <c r="E266" s="3">
        <f>IF(Tabel1[[#This Row],[Date received lab]]="","",WORKDAY(Tabel1[[#This Row],[Date received lab]],Tabel1[[#This Row],[TAT Target]],Data!$E$2:$E$22))</f>
        <v>45702</v>
      </c>
      <c r="F266" s="1">
        <f>VLOOKUP(Tabel1[[#This Row],[Type of samples]],Data!$A$1:$B$8,2,FALSE)</f>
        <v>5</v>
      </c>
      <c r="G266" s="1"/>
      <c r="H266" s="1"/>
      <c r="I266" s="1"/>
      <c r="J266" s="3">
        <v>45699</v>
      </c>
      <c r="K266" s="4">
        <f ca="1">IF(Tabel1[[#This Row],[Finish date QC]]="","",(NETWORKDAYS(Tabel1[[#This Row],[Date received lab]],Tabel1[[#This Row],[Finish date QC]],Data!$E$1:$E$22))-1)</f>
        <v>2</v>
      </c>
      <c r="L266" s="1"/>
      <c r="M266" s="3"/>
      <c r="N266" s="1"/>
      <c r="O266">
        <v>349</v>
      </c>
      <c r="R266">
        <f>_xlfn.ISOWEEKNUM(Tabel1[[#This Row],[Date received lab]])</f>
        <v>6</v>
      </c>
      <c r="S266">
        <f>_xlfn.ISOWEEKNUM(Tabel1[[#This Row],[Duedate]])</f>
        <v>7</v>
      </c>
      <c r="T266">
        <f>IF(Tabel1[[#This Row],[Finish date QC]]="","",_xlfn.ISOWEEKNUM(Tabel1[[#This Row],[Finish date QC]]))</f>
        <v>7</v>
      </c>
      <c r="U266">
        <f>IF(Tabel1[[#This Row],[Finish date QC]]="","",YEAR(Tabel1[[#This Row],[Finish date QC]]))</f>
        <v>2025</v>
      </c>
      <c r="V266" s="5">
        <f ca="1">IF(Tabel1[[#This Row],[Days]]="","",Tabel1[[#This Row],[Days]]-Tabel1[[#This Row],[TAT Target]])</f>
        <v>-3</v>
      </c>
      <c r="W266">
        <f ca="1">IF(Tabel1[[#This Row],[Finish date QC]]="","",(NETWORKDAYS(Tabel1[[#This Row],[Date received lab]],Tabel1[[#This Row],[Finish date QC]],Data!$E$1:$E$22))-1)</f>
        <v>2</v>
      </c>
    </row>
    <row r="267" spans="1:23" hidden="1" x14ac:dyDescent="0.25">
      <c r="A267" s="47">
        <v>45695</v>
      </c>
      <c r="B267" s="39" t="s">
        <v>359</v>
      </c>
      <c r="C267" s="39" t="s">
        <v>4042</v>
      </c>
      <c r="D267" s="39" t="s">
        <v>53</v>
      </c>
      <c r="E267" s="3">
        <f>IF(Tabel1[[#This Row],[Date received lab]]="","",WORKDAY(Tabel1[[#This Row],[Date received lab]],Tabel1[[#This Row],[TAT Target]],Data!$E$2:$E$22))</f>
        <v>45702</v>
      </c>
      <c r="F267" s="1">
        <f>VLOOKUP(Tabel1[[#This Row],[Type of samples]],Data!$A$1:$B$8,2,FALSE)</f>
        <v>5</v>
      </c>
      <c r="G267" s="1"/>
      <c r="H267" s="1"/>
      <c r="I267" s="1"/>
      <c r="J267" s="3">
        <v>45700</v>
      </c>
      <c r="K267" s="4">
        <f ca="1">IF(Tabel1[[#This Row],[Finish date QC]]="","",(NETWORKDAYS(Tabel1[[#This Row],[Date received lab]],Tabel1[[#This Row],[Finish date QC]],Data!$E$1:$E$22))-1)</f>
        <v>3</v>
      </c>
      <c r="L267" s="1"/>
      <c r="M267" s="3"/>
      <c r="N267" s="1"/>
      <c r="O267">
        <v>350</v>
      </c>
      <c r="R267">
        <f>_xlfn.ISOWEEKNUM(Tabel1[[#This Row],[Date received lab]])</f>
        <v>6</v>
      </c>
      <c r="S267">
        <f>_xlfn.ISOWEEKNUM(Tabel1[[#This Row],[Duedate]])</f>
        <v>7</v>
      </c>
      <c r="T267">
        <f>IF(Tabel1[[#This Row],[Finish date QC]]="","",_xlfn.ISOWEEKNUM(Tabel1[[#This Row],[Finish date QC]]))</f>
        <v>7</v>
      </c>
      <c r="U267">
        <f>IF(Tabel1[[#This Row],[Finish date QC]]="","",YEAR(Tabel1[[#This Row],[Finish date QC]]))</f>
        <v>2025</v>
      </c>
      <c r="V267" s="5">
        <f ca="1">IF(Tabel1[[#This Row],[Days]]="","",Tabel1[[#This Row],[Days]]-Tabel1[[#This Row],[TAT Target]])</f>
        <v>-2</v>
      </c>
      <c r="W267">
        <f ca="1">IF(Tabel1[[#This Row],[Finish date QC]]="","",(NETWORKDAYS(Tabel1[[#This Row],[Date received lab]],Tabel1[[#This Row],[Finish date QC]],Data!$E$1:$E$22))-1)</f>
        <v>3</v>
      </c>
    </row>
    <row r="268" spans="1:23" hidden="1" x14ac:dyDescent="0.25">
      <c r="A268" s="47">
        <v>45695</v>
      </c>
      <c r="B268" s="39" t="s">
        <v>359</v>
      </c>
      <c r="C268" s="39" t="s">
        <v>4041</v>
      </c>
      <c r="D268" s="39" t="s">
        <v>53</v>
      </c>
      <c r="E268" s="3">
        <f>IF(Tabel1[[#This Row],[Date received lab]]="","",WORKDAY(Tabel1[[#This Row],[Date received lab]],Tabel1[[#This Row],[TAT Target]],Data!$E$2:$E$22))</f>
        <v>45702</v>
      </c>
      <c r="F268" s="1">
        <f>VLOOKUP(Tabel1[[#This Row],[Type of samples]],Data!$A$1:$B$8,2,FALSE)</f>
        <v>5</v>
      </c>
      <c r="G268" s="1"/>
      <c r="H268" s="1"/>
      <c r="I268" s="1"/>
      <c r="J268" s="3">
        <v>45700</v>
      </c>
      <c r="K268" s="4">
        <f ca="1">IF(Tabel1[[#This Row],[Finish date QC]]="","",(NETWORKDAYS(Tabel1[[#This Row],[Date received lab]],Tabel1[[#This Row],[Finish date QC]],Data!$E$1:$E$22))-1)</f>
        <v>3</v>
      </c>
      <c r="L268" s="1"/>
      <c r="M268" s="3"/>
      <c r="N268" s="1"/>
      <c r="O268">
        <v>351</v>
      </c>
      <c r="R268">
        <f>_xlfn.ISOWEEKNUM(Tabel1[[#This Row],[Date received lab]])</f>
        <v>6</v>
      </c>
      <c r="S268">
        <f>_xlfn.ISOWEEKNUM(Tabel1[[#This Row],[Duedate]])</f>
        <v>7</v>
      </c>
      <c r="T268">
        <f>IF(Tabel1[[#This Row],[Finish date QC]]="","",_xlfn.ISOWEEKNUM(Tabel1[[#This Row],[Finish date QC]]))</f>
        <v>7</v>
      </c>
      <c r="U268">
        <f>IF(Tabel1[[#This Row],[Finish date QC]]="","",YEAR(Tabel1[[#This Row],[Finish date QC]]))</f>
        <v>2025</v>
      </c>
      <c r="V268" s="5">
        <f ca="1">IF(Tabel1[[#This Row],[Days]]="","",Tabel1[[#This Row],[Days]]-Tabel1[[#This Row],[TAT Target]])</f>
        <v>-2</v>
      </c>
      <c r="W268">
        <f ca="1">IF(Tabel1[[#This Row],[Finish date QC]]="","",(NETWORKDAYS(Tabel1[[#This Row],[Date received lab]],Tabel1[[#This Row],[Finish date QC]],Data!$E$1:$E$22))-1)</f>
        <v>3</v>
      </c>
    </row>
    <row r="269" spans="1:23" hidden="1" x14ac:dyDescent="0.25">
      <c r="A269" s="47">
        <v>45695</v>
      </c>
      <c r="B269" s="39" t="s">
        <v>359</v>
      </c>
      <c r="C269" s="39" t="s">
        <v>4040</v>
      </c>
      <c r="D269" s="39" t="s">
        <v>53</v>
      </c>
      <c r="E269" s="3">
        <f>IF(Tabel1[[#This Row],[Date received lab]]="","",WORKDAY(Tabel1[[#This Row],[Date received lab]],Tabel1[[#This Row],[TAT Target]],Data!$E$2:$E$22))</f>
        <v>45702</v>
      </c>
      <c r="F269" s="1">
        <f>VLOOKUP(Tabel1[[#This Row],[Type of samples]],Data!$A$1:$B$8,2,FALSE)</f>
        <v>5</v>
      </c>
      <c r="G269" s="1"/>
      <c r="H269" s="1"/>
      <c r="I269" s="1"/>
      <c r="J269" s="3">
        <v>45700</v>
      </c>
      <c r="K269" s="4">
        <f ca="1">IF(Tabel1[[#This Row],[Finish date QC]]="","",(NETWORKDAYS(Tabel1[[#This Row],[Date received lab]],Tabel1[[#This Row],[Finish date QC]],Data!$E$1:$E$22))-1)</f>
        <v>3</v>
      </c>
      <c r="L269" s="1"/>
      <c r="M269" s="3"/>
      <c r="N269" s="1"/>
      <c r="O269">
        <v>352</v>
      </c>
      <c r="R269">
        <f>_xlfn.ISOWEEKNUM(Tabel1[[#This Row],[Date received lab]])</f>
        <v>6</v>
      </c>
      <c r="S269">
        <f>_xlfn.ISOWEEKNUM(Tabel1[[#This Row],[Duedate]])</f>
        <v>7</v>
      </c>
      <c r="T269">
        <f>IF(Tabel1[[#This Row],[Finish date QC]]="","",_xlfn.ISOWEEKNUM(Tabel1[[#This Row],[Finish date QC]]))</f>
        <v>7</v>
      </c>
      <c r="U269">
        <f>IF(Tabel1[[#This Row],[Finish date QC]]="","",YEAR(Tabel1[[#This Row],[Finish date QC]]))</f>
        <v>2025</v>
      </c>
      <c r="V269" s="5">
        <f ca="1">IF(Tabel1[[#This Row],[Days]]="","",Tabel1[[#This Row],[Days]]-Tabel1[[#This Row],[TAT Target]])</f>
        <v>-2</v>
      </c>
      <c r="W269">
        <f ca="1">IF(Tabel1[[#This Row],[Finish date QC]]="","",(NETWORKDAYS(Tabel1[[#This Row],[Date received lab]],Tabel1[[#This Row],[Finish date QC]],Data!$E$1:$E$22))-1)</f>
        <v>3</v>
      </c>
    </row>
    <row r="270" spans="1:23" hidden="1" x14ac:dyDescent="0.25">
      <c r="A270" s="47">
        <v>45695</v>
      </c>
      <c r="B270" s="39" t="s">
        <v>359</v>
      </c>
      <c r="C270" s="39" t="s">
        <v>4039</v>
      </c>
      <c r="D270" s="39" t="s">
        <v>53</v>
      </c>
      <c r="E270" s="3">
        <f>IF(Tabel1[[#This Row],[Date received lab]]="","",WORKDAY(Tabel1[[#This Row],[Date received lab]],Tabel1[[#This Row],[TAT Target]],Data!$E$2:$E$22))</f>
        <v>45702</v>
      </c>
      <c r="F270" s="1">
        <f>VLOOKUP(Tabel1[[#This Row],[Type of samples]],Data!$A$1:$B$8,2,FALSE)</f>
        <v>5</v>
      </c>
      <c r="G270" s="1"/>
      <c r="H270" s="1"/>
      <c r="I270" s="1"/>
      <c r="J270" s="3">
        <v>45700</v>
      </c>
      <c r="K270" s="4">
        <f ca="1">IF(Tabel1[[#This Row],[Finish date QC]]="","",(NETWORKDAYS(Tabel1[[#This Row],[Date received lab]],Tabel1[[#This Row],[Finish date QC]],Data!$E$1:$E$22))-1)</f>
        <v>3</v>
      </c>
      <c r="L270" s="1"/>
      <c r="M270" s="3"/>
      <c r="N270" s="1"/>
      <c r="O270">
        <v>353</v>
      </c>
      <c r="R270">
        <f>_xlfn.ISOWEEKNUM(Tabel1[[#This Row],[Date received lab]])</f>
        <v>6</v>
      </c>
      <c r="S270">
        <f>_xlfn.ISOWEEKNUM(Tabel1[[#This Row],[Duedate]])</f>
        <v>7</v>
      </c>
      <c r="T270">
        <f>IF(Tabel1[[#This Row],[Finish date QC]]="","",_xlfn.ISOWEEKNUM(Tabel1[[#This Row],[Finish date QC]]))</f>
        <v>7</v>
      </c>
      <c r="U270">
        <f>IF(Tabel1[[#This Row],[Finish date QC]]="","",YEAR(Tabel1[[#This Row],[Finish date QC]]))</f>
        <v>2025</v>
      </c>
      <c r="V270" s="5">
        <f ca="1">IF(Tabel1[[#This Row],[Days]]="","",Tabel1[[#This Row],[Days]]-Tabel1[[#This Row],[TAT Target]])</f>
        <v>-2</v>
      </c>
      <c r="W270">
        <f ca="1">IF(Tabel1[[#This Row],[Finish date QC]]="","",(NETWORKDAYS(Tabel1[[#This Row],[Date received lab]],Tabel1[[#This Row],[Finish date QC]],Data!$E$1:$E$22))-1)</f>
        <v>3</v>
      </c>
    </row>
    <row r="271" spans="1:23" hidden="1" x14ac:dyDescent="0.25">
      <c r="A271" s="47">
        <v>45691</v>
      </c>
      <c r="B271" s="39" t="s">
        <v>508</v>
      </c>
      <c r="C271" s="39" t="s">
        <v>4006</v>
      </c>
      <c r="D271" s="39" t="s">
        <v>55</v>
      </c>
      <c r="E271" s="3">
        <f>IF(Tabel1[[#This Row],[Date received lab]]="","",WORKDAY(Tabel1[[#This Row],[Date received lab]],Tabel1[[#This Row],[TAT Target]],Data!$E$2:$E$22))</f>
        <v>45705</v>
      </c>
      <c r="F271" s="1">
        <f>VLOOKUP(Tabel1[[#This Row],[Type of samples]],Data!$A$1:$B$8,2,FALSE)</f>
        <v>10</v>
      </c>
      <c r="G271" s="1"/>
      <c r="H271" s="17">
        <v>45741</v>
      </c>
      <c r="I271" s="17">
        <v>45741</v>
      </c>
      <c r="J271" s="17">
        <v>45741</v>
      </c>
      <c r="K271" s="4">
        <f ca="1">IF(Tabel1[[#This Row],[Finish date QC]]="","",(NETWORKDAYS(Tabel1[[#This Row],[Date received lab]],Tabel1[[#This Row],[Finish date QC]],Data!$E$1:$E$22))-1)</f>
        <v>36</v>
      </c>
      <c r="L271" s="1"/>
      <c r="M271" s="3"/>
      <c r="N271" s="1" t="s">
        <v>4226</v>
      </c>
      <c r="O271">
        <v>282</v>
      </c>
      <c r="P271" t="s">
        <v>227</v>
      </c>
      <c r="Q271" t="s">
        <v>4192</v>
      </c>
      <c r="R271">
        <f>_xlfn.ISOWEEKNUM(Tabel1[[#This Row],[Date received lab]])</f>
        <v>6</v>
      </c>
      <c r="S271">
        <f>_xlfn.ISOWEEKNUM(Tabel1[[#This Row],[Duedate]])</f>
        <v>8</v>
      </c>
      <c r="T271">
        <f>IF(Tabel1[[#This Row],[Finish date QC]]="","",_xlfn.ISOWEEKNUM(Tabel1[[#This Row],[Finish date QC]]))</f>
        <v>13</v>
      </c>
      <c r="U271">
        <f>IF(Tabel1[[#This Row],[Finish date QC]]="","",YEAR(Tabel1[[#This Row],[Finish date QC]]))</f>
        <v>2025</v>
      </c>
      <c r="V271" s="5">
        <f ca="1">IF(Tabel1[[#This Row],[Days]]="","",Tabel1[[#This Row],[Days]]-Tabel1[[#This Row],[TAT Target]])</f>
        <v>26</v>
      </c>
      <c r="W271">
        <f ca="1">IF(Tabel1[[#This Row],[Finish date QC]]="","",(NETWORKDAYS(Tabel1[[#This Row],[Date received lab]],Tabel1[[#This Row],[Finish date QC]],Data!$E$1:$E$22))-1)</f>
        <v>36</v>
      </c>
    </row>
    <row r="272" spans="1:23" hidden="1" x14ac:dyDescent="0.25">
      <c r="A272" s="47">
        <v>45691</v>
      </c>
      <c r="B272" s="39" t="s">
        <v>220</v>
      </c>
      <c r="C272" s="39">
        <v>459036</v>
      </c>
      <c r="D272" s="39" t="s">
        <v>42</v>
      </c>
      <c r="E272" s="3">
        <f>IF(Tabel1[[#This Row],[Date received lab]]="","",WORKDAY(Tabel1[[#This Row],[Date received lab]],Tabel1[[#This Row],[TAT Target]],Data!$E$2:$E$22))</f>
        <v>45705</v>
      </c>
      <c r="F272" s="1">
        <f>VLOOKUP(Tabel1[[#This Row],[Type of samples]],Data!$A$1:$B$8,2,FALSE)</f>
        <v>10</v>
      </c>
      <c r="G272" s="1"/>
      <c r="H272" s="1"/>
      <c r="I272" s="1"/>
      <c r="J272" s="3">
        <v>45694</v>
      </c>
      <c r="K272" s="4">
        <f ca="1">IF(Tabel1[[#This Row],[Finish date QC]]="","",(NETWORKDAYS(Tabel1[[#This Row],[Date received lab]],Tabel1[[#This Row],[Finish date QC]],Data!$E$1:$E$22))-1)</f>
        <v>3</v>
      </c>
      <c r="L272" s="1"/>
      <c r="M272" s="3"/>
      <c r="N272" s="1"/>
      <c r="O272">
        <v>261</v>
      </c>
      <c r="R272">
        <f>_xlfn.ISOWEEKNUM(Tabel1[[#This Row],[Date received lab]])</f>
        <v>6</v>
      </c>
      <c r="S272">
        <f>_xlfn.ISOWEEKNUM(Tabel1[[#This Row],[Duedate]])</f>
        <v>8</v>
      </c>
      <c r="T272">
        <f>IF(Tabel1[[#This Row],[Finish date QC]]="","",_xlfn.ISOWEEKNUM(Tabel1[[#This Row],[Finish date QC]]))</f>
        <v>6</v>
      </c>
      <c r="U272">
        <f>IF(Tabel1[[#This Row],[Finish date QC]]="","",YEAR(Tabel1[[#This Row],[Finish date QC]]))</f>
        <v>2025</v>
      </c>
      <c r="V272" s="5">
        <f ca="1">IF(Tabel1[[#This Row],[Days]]="","",Tabel1[[#This Row],[Days]]-Tabel1[[#This Row],[TAT Target]])</f>
        <v>-7</v>
      </c>
      <c r="W272">
        <f ca="1">IF(Tabel1[[#This Row],[Finish date QC]]="","",(NETWORKDAYS(Tabel1[[#This Row],[Date received lab]],Tabel1[[#This Row],[Finish date QC]],Data!$E$1:$E$22))-1)</f>
        <v>3</v>
      </c>
    </row>
    <row r="273" spans="1:23" hidden="1" x14ac:dyDescent="0.25">
      <c r="A273" s="47">
        <v>45691</v>
      </c>
      <c r="B273" s="39" t="s">
        <v>220</v>
      </c>
      <c r="C273" s="39">
        <v>459037</v>
      </c>
      <c r="D273" s="39" t="s">
        <v>42</v>
      </c>
      <c r="E273" s="3">
        <f>IF(Tabel1[[#This Row],[Date received lab]]="","",WORKDAY(Tabel1[[#This Row],[Date received lab]],Tabel1[[#This Row],[TAT Target]],Data!$E$2:$E$22))</f>
        <v>45705</v>
      </c>
      <c r="F273" s="1">
        <f>VLOOKUP(Tabel1[[#This Row],[Type of samples]],Data!$A$1:$B$8,2,FALSE)</f>
        <v>10</v>
      </c>
      <c r="G273" s="1"/>
      <c r="H273" s="1"/>
      <c r="I273" s="1"/>
      <c r="J273" s="3">
        <v>45701</v>
      </c>
      <c r="K273" s="4">
        <f ca="1">IF(Tabel1[[#This Row],[Finish date QC]]="","",(NETWORKDAYS(Tabel1[[#This Row],[Date received lab]],Tabel1[[#This Row],[Finish date QC]],Data!$E$1:$E$22))-1)</f>
        <v>8</v>
      </c>
      <c r="L273" s="1"/>
      <c r="M273" s="3"/>
      <c r="N273" s="1"/>
      <c r="O273">
        <v>262</v>
      </c>
      <c r="R273">
        <f>_xlfn.ISOWEEKNUM(Tabel1[[#This Row],[Date received lab]])</f>
        <v>6</v>
      </c>
      <c r="S273">
        <f>_xlfn.ISOWEEKNUM(Tabel1[[#This Row],[Duedate]])</f>
        <v>8</v>
      </c>
      <c r="T273">
        <f>IF(Tabel1[[#This Row],[Finish date QC]]="","",_xlfn.ISOWEEKNUM(Tabel1[[#This Row],[Finish date QC]]))</f>
        <v>7</v>
      </c>
      <c r="U273">
        <f>IF(Tabel1[[#This Row],[Finish date QC]]="","",YEAR(Tabel1[[#This Row],[Finish date QC]]))</f>
        <v>2025</v>
      </c>
      <c r="V273" s="5">
        <f ca="1">IF(Tabel1[[#This Row],[Days]]="","",Tabel1[[#This Row],[Days]]-Tabel1[[#This Row],[TAT Target]])</f>
        <v>-2</v>
      </c>
      <c r="W273">
        <f ca="1">IF(Tabel1[[#This Row],[Finish date QC]]="","",(NETWORKDAYS(Tabel1[[#This Row],[Date received lab]],Tabel1[[#This Row],[Finish date QC]],Data!$E$1:$E$22))-1)</f>
        <v>8</v>
      </c>
    </row>
    <row r="274" spans="1:23" hidden="1" x14ac:dyDescent="0.25">
      <c r="A274" s="47">
        <v>45691</v>
      </c>
      <c r="B274" s="39" t="s">
        <v>508</v>
      </c>
      <c r="C274" s="39" t="s">
        <v>4007</v>
      </c>
      <c r="D274" s="39" t="s">
        <v>55</v>
      </c>
      <c r="E274" s="3">
        <f>IF(Tabel1[[#This Row],[Date received lab]]="","",WORKDAY(Tabel1[[#This Row],[Date received lab]],Tabel1[[#This Row],[TAT Target]],Data!$E$2:$E$22))</f>
        <v>45705</v>
      </c>
      <c r="F274" s="1">
        <f>VLOOKUP(Tabel1[[#This Row],[Type of samples]],Data!$A$1:$B$8,2,FALSE)</f>
        <v>10</v>
      </c>
      <c r="G274" s="1"/>
      <c r="H274" s="17">
        <v>45741</v>
      </c>
      <c r="I274" s="17">
        <v>45741</v>
      </c>
      <c r="J274" s="17">
        <v>45741</v>
      </c>
      <c r="K274" s="4">
        <f ca="1">IF(Tabel1[[#This Row],[Finish date QC]]="","",(NETWORKDAYS(Tabel1[[#This Row],[Date received lab]],Tabel1[[#This Row],[Finish date QC]],Data!$E$1:$E$22))-1)</f>
        <v>36</v>
      </c>
      <c r="L274" s="1"/>
      <c r="M274" s="3"/>
      <c r="N274" s="1" t="s">
        <v>4226</v>
      </c>
      <c r="O274">
        <v>283</v>
      </c>
      <c r="P274" t="s">
        <v>227</v>
      </c>
      <c r="Q274" t="s">
        <v>4192</v>
      </c>
      <c r="R274">
        <f>_xlfn.ISOWEEKNUM(Tabel1[[#This Row],[Date received lab]])</f>
        <v>6</v>
      </c>
      <c r="S274">
        <f>_xlfn.ISOWEEKNUM(Tabel1[[#This Row],[Duedate]])</f>
        <v>8</v>
      </c>
      <c r="T274">
        <f>IF(Tabel1[[#This Row],[Finish date QC]]="","",_xlfn.ISOWEEKNUM(Tabel1[[#This Row],[Finish date QC]]))</f>
        <v>13</v>
      </c>
      <c r="U274">
        <f>IF(Tabel1[[#This Row],[Finish date QC]]="","",YEAR(Tabel1[[#This Row],[Finish date QC]]))</f>
        <v>2025</v>
      </c>
      <c r="V274" s="5">
        <f ca="1">IF(Tabel1[[#This Row],[Days]]="","",Tabel1[[#This Row],[Days]]-Tabel1[[#This Row],[TAT Target]])</f>
        <v>26</v>
      </c>
      <c r="W274">
        <f ca="1">IF(Tabel1[[#This Row],[Finish date QC]]="","",(NETWORKDAYS(Tabel1[[#This Row],[Date received lab]],Tabel1[[#This Row],[Finish date QC]],Data!$E$1:$E$22))-1)</f>
        <v>36</v>
      </c>
    </row>
    <row r="275" spans="1:23" hidden="1" x14ac:dyDescent="0.25">
      <c r="A275" s="47">
        <v>45691</v>
      </c>
      <c r="B275" s="39" t="s">
        <v>14</v>
      </c>
      <c r="C275" s="39">
        <v>458905</v>
      </c>
      <c r="D275" s="39" t="s">
        <v>42</v>
      </c>
      <c r="E275" s="3">
        <f>IF(Tabel1[[#This Row],[Date received lab]]="","",WORKDAY(Tabel1[[#This Row],[Date received lab]],Tabel1[[#This Row],[TAT Target]],Data!$E$2:$E$22))</f>
        <v>45705</v>
      </c>
      <c r="F275" s="1">
        <f>VLOOKUP(Tabel1[[#This Row],[Type of samples]],Data!$A$1:$B$8,2,FALSE)</f>
        <v>10</v>
      </c>
      <c r="G275" s="1"/>
      <c r="H275" s="1"/>
      <c r="I275" s="1"/>
      <c r="J275" s="3">
        <v>45698</v>
      </c>
      <c r="K275" s="4">
        <f ca="1">IF(Tabel1[[#This Row],[Finish date QC]]="","",(NETWORKDAYS(Tabel1[[#This Row],[Date received lab]],Tabel1[[#This Row],[Finish date QC]],Data!$E$1:$E$22))-1)</f>
        <v>5</v>
      </c>
      <c r="L275" s="1"/>
      <c r="M275" s="3"/>
      <c r="N275" s="1"/>
      <c r="O275">
        <v>269</v>
      </c>
      <c r="R275">
        <f>_xlfn.ISOWEEKNUM(Tabel1[[#This Row],[Date received lab]])</f>
        <v>6</v>
      </c>
      <c r="S275">
        <f>_xlfn.ISOWEEKNUM(Tabel1[[#This Row],[Duedate]])</f>
        <v>8</v>
      </c>
      <c r="T275">
        <f>IF(Tabel1[[#This Row],[Finish date QC]]="","",_xlfn.ISOWEEKNUM(Tabel1[[#This Row],[Finish date QC]]))</f>
        <v>7</v>
      </c>
      <c r="U275">
        <f>IF(Tabel1[[#This Row],[Finish date QC]]="","",YEAR(Tabel1[[#This Row],[Finish date QC]]))</f>
        <v>2025</v>
      </c>
      <c r="V275" s="5">
        <f ca="1">IF(Tabel1[[#This Row],[Days]]="","",Tabel1[[#This Row],[Days]]-Tabel1[[#This Row],[TAT Target]])</f>
        <v>-5</v>
      </c>
      <c r="W275">
        <f ca="1">IF(Tabel1[[#This Row],[Finish date QC]]="","",(NETWORKDAYS(Tabel1[[#This Row],[Date received lab]],Tabel1[[#This Row],[Finish date QC]],Data!$E$1:$E$22))-1)</f>
        <v>5</v>
      </c>
    </row>
    <row r="276" spans="1:23" hidden="1" x14ac:dyDescent="0.25">
      <c r="A276" s="47">
        <v>45691</v>
      </c>
      <c r="B276" s="39" t="s">
        <v>148</v>
      </c>
      <c r="C276" s="39">
        <v>459011</v>
      </c>
      <c r="D276" s="39" t="s">
        <v>42</v>
      </c>
      <c r="E276" s="3">
        <f>IF(Tabel1[[#This Row],[Date received lab]]="","",WORKDAY(Tabel1[[#This Row],[Date received lab]],Tabel1[[#This Row],[TAT Target]],Data!$E$2:$E$22))</f>
        <v>45705</v>
      </c>
      <c r="F276" s="1">
        <f>VLOOKUP(Tabel1[[#This Row],[Type of samples]],Data!$A$1:$B$8,2,FALSE)</f>
        <v>10</v>
      </c>
      <c r="G276" s="1"/>
      <c r="H276" s="1"/>
      <c r="I276" s="1"/>
      <c r="J276" s="3">
        <v>45699</v>
      </c>
      <c r="K276" s="4">
        <f ca="1">IF(Tabel1[[#This Row],[Finish date QC]]="","",(NETWORKDAYS(Tabel1[[#This Row],[Date received lab]],Tabel1[[#This Row],[Finish date QC]],Data!$E$1:$E$22))-1)</f>
        <v>6</v>
      </c>
      <c r="L276" s="1"/>
      <c r="M276" s="3"/>
      <c r="N276" s="1"/>
      <c r="O276">
        <v>270</v>
      </c>
      <c r="R276">
        <f>_xlfn.ISOWEEKNUM(Tabel1[[#This Row],[Date received lab]])</f>
        <v>6</v>
      </c>
      <c r="S276">
        <f>_xlfn.ISOWEEKNUM(Tabel1[[#This Row],[Duedate]])</f>
        <v>8</v>
      </c>
      <c r="T276">
        <f>IF(Tabel1[[#This Row],[Finish date QC]]="","",_xlfn.ISOWEEKNUM(Tabel1[[#This Row],[Finish date QC]]))</f>
        <v>7</v>
      </c>
      <c r="U276">
        <f>IF(Tabel1[[#This Row],[Finish date QC]]="","",YEAR(Tabel1[[#This Row],[Finish date QC]]))</f>
        <v>2025</v>
      </c>
      <c r="V276" s="5">
        <f ca="1">IF(Tabel1[[#This Row],[Days]]="","",Tabel1[[#This Row],[Days]]-Tabel1[[#This Row],[TAT Target]])</f>
        <v>-4</v>
      </c>
      <c r="W276">
        <f ca="1">IF(Tabel1[[#This Row],[Finish date QC]]="","",(NETWORKDAYS(Tabel1[[#This Row],[Date received lab]],Tabel1[[#This Row],[Finish date QC]],Data!$E$1:$E$22))-1)</f>
        <v>6</v>
      </c>
    </row>
    <row r="277" spans="1:23" hidden="1" x14ac:dyDescent="0.25">
      <c r="A277" s="47">
        <v>45691</v>
      </c>
      <c r="B277" s="39" t="s">
        <v>283</v>
      </c>
      <c r="C277" s="39">
        <v>459025</v>
      </c>
      <c r="D277" s="39" t="s">
        <v>42</v>
      </c>
      <c r="E277" s="3">
        <f>IF(Tabel1[[#This Row],[Date received lab]]="","",WORKDAY(Tabel1[[#This Row],[Date received lab]],Tabel1[[#This Row],[TAT Target]],Data!$E$2:$E$22))</f>
        <v>45705</v>
      </c>
      <c r="F277" s="1">
        <f>VLOOKUP(Tabel1[[#This Row],[Type of samples]],Data!$A$1:$B$8,2,FALSE)</f>
        <v>10</v>
      </c>
      <c r="G277" s="1"/>
      <c r="H277" s="1"/>
      <c r="I277" s="1"/>
      <c r="J277" s="3">
        <v>45694</v>
      </c>
      <c r="K277" s="4">
        <f ca="1">IF(Tabel1[[#This Row],[Finish date QC]]="","",(NETWORKDAYS(Tabel1[[#This Row],[Date received lab]],Tabel1[[#This Row],[Finish date QC]],Data!$E$1:$E$22))-1)</f>
        <v>3</v>
      </c>
      <c r="L277" s="1"/>
      <c r="M277" s="3"/>
      <c r="N277" s="1"/>
      <c r="O277">
        <v>272</v>
      </c>
      <c r="R277">
        <f>_xlfn.ISOWEEKNUM(Tabel1[[#This Row],[Date received lab]])</f>
        <v>6</v>
      </c>
      <c r="S277">
        <f>_xlfn.ISOWEEKNUM(Tabel1[[#This Row],[Duedate]])</f>
        <v>8</v>
      </c>
      <c r="T277">
        <f>IF(Tabel1[[#This Row],[Finish date QC]]="","",_xlfn.ISOWEEKNUM(Tabel1[[#This Row],[Finish date QC]]))</f>
        <v>6</v>
      </c>
      <c r="U277">
        <f>IF(Tabel1[[#This Row],[Finish date QC]]="","",YEAR(Tabel1[[#This Row],[Finish date QC]]))</f>
        <v>2025</v>
      </c>
      <c r="V277" s="5">
        <f ca="1">IF(Tabel1[[#This Row],[Days]]="","",Tabel1[[#This Row],[Days]]-Tabel1[[#This Row],[TAT Target]])</f>
        <v>-7</v>
      </c>
      <c r="W277">
        <f ca="1">IF(Tabel1[[#This Row],[Finish date QC]]="","",(NETWORKDAYS(Tabel1[[#This Row],[Date received lab]],Tabel1[[#This Row],[Finish date QC]],Data!$E$1:$E$22))-1)</f>
        <v>3</v>
      </c>
    </row>
    <row r="278" spans="1:23" hidden="1" x14ac:dyDescent="0.25">
      <c r="A278" s="47">
        <v>45691</v>
      </c>
      <c r="B278" s="39" t="s">
        <v>220</v>
      </c>
      <c r="C278" s="39">
        <v>459032</v>
      </c>
      <c r="D278" s="39" t="s">
        <v>42</v>
      </c>
      <c r="E278" s="3">
        <f>IF(Tabel1[[#This Row],[Date received lab]]="","",WORKDAY(Tabel1[[#This Row],[Date received lab]],Tabel1[[#This Row],[TAT Target]],Data!$E$2:$E$22))</f>
        <v>45705</v>
      </c>
      <c r="F278" s="1">
        <f>VLOOKUP(Tabel1[[#This Row],[Type of samples]],Data!$A$1:$B$8,2,FALSE)</f>
        <v>10</v>
      </c>
      <c r="G278" s="1"/>
      <c r="H278" s="1"/>
      <c r="I278" s="1"/>
      <c r="J278" s="3">
        <v>45694</v>
      </c>
      <c r="K278" s="4">
        <f ca="1">IF(Tabel1[[#This Row],[Finish date QC]]="","",(NETWORKDAYS(Tabel1[[#This Row],[Date received lab]],Tabel1[[#This Row],[Finish date QC]],Data!$E$1:$E$22))-1)</f>
        <v>3</v>
      </c>
      <c r="L278" s="1"/>
      <c r="M278" s="3"/>
      <c r="N278" s="1"/>
      <c r="O278">
        <v>273</v>
      </c>
      <c r="R278">
        <f>_xlfn.ISOWEEKNUM(Tabel1[[#This Row],[Date received lab]])</f>
        <v>6</v>
      </c>
      <c r="S278">
        <f>_xlfn.ISOWEEKNUM(Tabel1[[#This Row],[Duedate]])</f>
        <v>8</v>
      </c>
      <c r="T278">
        <f>IF(Tabel1[[#This Row],[Finish date QC]]="","",_xlfn.ISOWEEKNUM(Tabel1[[#This Row],[Finish date QC]]))</f>
        <v>6</v>
      </c>
      <c r="U278">
        <f>IF(Tabel1[[#This Row],[Finish date QC]]="","",YEAR(Tabel1[[#This Row],[Finish date QC]]))</f>
        <v>2025</v>
      </c>
      <c r="V278" s="5">
        <f ca="1">IF(Tabel1[[#This Row],[Days]]="","",Tabel1[[#This Row],[Days]]-Tabel1[[#This Row],[TAT Target]])</f>
        <v>-7</v>
      </c>
      <c r="W278">
        <f ca="1">IF(Tabel1[[#This Row],[Finish date QC]]="","",(NETWORKDAYS(Tabel1[[#This Row],[Date received lab]],Tabel1[[#This Row],[Finish date QC]],Data!$E$1:$E$22))-1)</f>
        <v>3</v>
      </c>
    </row>
    <row r="279" spans="1:23" hidden="1" x14ac:dyDescent="0.25">
      <c r="A279" s="47">
        <v>45691</v>
      </c>
      <c r="B279" s="39" t="s">
        <v>14</v>
      </c>
      <c r="C279" s="39">
        <v>459035</v>
      </c>
      <c r="D279" s="39" t="s">
        <v>42</v>
      </c>
      <c r="E279" s="3">
        <f>IF(Tabel1[[#This Row],[Date received lab]]="","",WORKDAY(Tabel1[[#This Row],[Date received lab]],Tabel1[[#This Row],[TAT Target]],Data!$E$2:$E$22))</f>
        <v>45705</v>
      </c>
      <c r="F279" s="1">
        <f>VLOOKUP(Tabel1[[#This Row],[Type of samples]],Data!$A$1:$B$8,2,FALSE)</f>
        <v>10</v>
      </c>
      <c r="G279" s="1"/>
      <c r="H279" s="1"/>
      <c r="I279" s="1"/>
      <c r="J279" s="3">
        <v>45698</v>
      </c>
      <c r="K279" s="4">
        <f ca="1">IF(Tabel1[[#This Row],[Finish date QC]]="","",(NETWORKDAYS(Tabel1[[#This Row],[Date received lab]],Tabel1[[#This Row],[Finish date QC]],Data!$E$1:$E$22))-1)</f>
        <v>5</v>
      </c>
      <c r="L279" s="1"/>
      <c r="M279" s="3"/>
      <c r="N279" s="1"/>
      <c r="O279">
        <v>274</v>
      </c>
      <c r="R279">
        <f>_xlfn.ISOWEEKNUM(Tabel1[[#This Row],[Date received lab]])</f>
        <v>6</v>
      </c>
      <c r="S279">
        <f>_xlfn.ISOWEEKNUM(Tabel1[[#This Row],[Duedate]])</f>
        <v>8</v>
      </c>
      <c r="T279">
        <f>IF(Tabel1[[#This Row],[Finish date QC]]="","",_xlfn.ISOWEEKNUM(Tabel1[[#This Row],[Finish date QC]]))</f>
        <v>7</v>
      </c>
      <c r="U279">
        <f>IF(Tabel1[[#This Row],[Finish date QC]]="","",YEAR(Tabel1[[#This Row],[Finish date QC]]))</f>
        <v>2025</v>
      </c>
      <c r="V279" s="5">
        <f ca="1">IF(Tabel1[[#This Row],[Days]]="","",Tabel1[[#This Row],[Days]]-Tabel1[[#This Row],[TAT Target]])</f>
        <v>-5</v>
      </c>
      <c r="W279">
        <f ca="1">IF(Tabel1[[#This Row],[Finish date QC]]="","",(NETWORKDAYS(Tabel1[[#This Row],[Date received lab]],Tabel1[[#This Row],[Finish date QC]],Data!$E$1:$E$22))-1)</f>
        <v>5</v>
      </c>
    </row>
    <row r="280" spans="1:23" hidden="1" x14ac:dyDescent="0.25">
      <c r="A280" s="47">
        <v>45691</v>
      </c>
      <c r="B280" s="39" t="s">
        <v>220</v>
      </c>
      <c r="C280" s="39">
        <v>459038</v>
      </c>
      <c r="D280" s="39" t="s">
        <v>42</v>
      </c>
      <c r="E280" s="3">
        <f>IF(Tabel1[[#This Row],[Date received lab]]="","",WORKDAY(Tabel1[[#This Row],[Date received lab]],Tabel1[[#This Row],[TAT Target]],Data!$E$2:$E$22))</f>
        <v>45705</v>
      </c>
      <c r="F280" s="1">
        <f>VLOOKUP(Tabel1[[#This Row],[Type of samples]],Data!$A$1:$B$8,2,FALSE)</f>
        <v>10</v>
      </c>
      <c r="G280" s="1"/>
      <c r="H280" s="1"/>
      <c r="I280" s="1"/>
      <c r="J280" s="3">
        <v>45694</v>
      </c>
      <c r="K280" s="4">
        <f ca="1">IF(Tabel1[[#This Row],[Finish date QC]]="","",(NETWORKDAYS(Tabel1[[#This Row],[Date received lab]],Tabel1[[#This Row],[Finish date QC]],Data!$E$1:$E$22))-1)</f>
        <v>3</v>
      </c>
      <c r="L280" s="1"/>
      <c r="M280" s="3"/>
      <c r="N280" s="1"/>
      <c r="O280">
        <v>275</v>
      </c>
      <c r="R280">
        <f>_xlfn.ISOWEEKNUM(Tabel1[[#This Row],[Date received lab]])</f>
        <v>6</v>
      </c>
      <c r="S280">
        <f>_xlfn.ISOWEEKNUM(Tabel1[[#This Row],[Duedate]])</f>
        <v>8</v>
      </c>
      <c r="T280">
        <f>IF(Tabel1[[#This Row],[Finish date QC]]="","",_xlfn.ISOWEEKNUM(Tabel1[[#This Row],[Finish date QC]]))</f>
        <v>6</v>
      </c>
      <c r="U280">
        <f>IF(Tabel1[[#This Row],[Finish date QC]]="","",YEAR(Tabel1[[#This Row],[Finish date QC]]))</f>
        <v>2025</v>
      </c>
      <c r="V280" s="5">
        <f ca="1">IF(Tabel1[[#This Row],[Days]]="","",Tabel1[[#This Row],[Days]]-Tabel1[[#This Row],[TAT Target]])</f>
        <v>-7</v>
      </c>
      <c r="W280">
        <f ca="1">IF(Tabel1[[#This Row],[Finish date QC]]="","",(NETWORKDAYS(Tabel1[[#This Row],[Date received lab]],Tabel1[[#This Row],[Finish date QC]],Data!$E$1:$E$22))-1)</f>
        <v>3</v>
      </c>
    </row>
    <row r="281" spans="1:23" hidden="1" x14ac:dyDescent="0.25">
      <c r="A281" s="47">
        <v>45691</v>
      </c>
      <c r="B281" s="39" t="s">
        <v>283</v>
      </c>
      <c r="C281" s="39">
        <v>459083</v>
      </c>
      <c r="D281" s="39" t="s">
        <v>42</v>
      </c>
      <c r="E281" s="3">
        <f>IF(Tabel1[[#This Row],[Date received lab]]="","",WORKDAY(Tabel1[[#This Row],[Date received lab]],Tabel1[[#This Row],[TAT Target]],Data!$E$2:$E$22))</f>
        <v>45705</v>
      </c>
      <c r="F281" s="1">
        <f>VLOOKUP(Tabel1[[#This Row],[Type of samples]],Data!$A$1:$B$8,2,FALSE)</f>
        <v>10</v>
      </c>
      <c r="G281" s="1"/>
      <c r="H281" s="1"/>
      <c r="I281" s="1"/>
      <c r="J281" s="3">
        <v>45694</v>
      </c>
      <c r="K281" s="4">
        <f ca="1">IF(Tabel1[[#This Row],[Finish date QC]]="","",(NETWORKDAYS(Tabel1[[#This Row],[Date received lab]],Tabel1[[#This Row],[Finish date QC]],Data!$E$1:$E$22))-1)</f>
        <v>3</v>
      </c>
      <c r="L281" s="1"/>
      <c r="M281" s="3"/>
      <c r="N281" s="1"/>
      <c r="O281">
        <v>276</v>
      </c>
      <c r="R281">
        <f>_xlfn.ISOWEEKNUM(Tabel1[[#This Row],[Date received lab]])</f>
        <v>6</v>
      </c>
      <c r="S281">
        <f>_xlfn.ISOWEEKNUM(Tabel1[[#This Row],[Duedate]])</f>
        <v>8</v>
      </c>
      <c r="T281">
        <f>IF(Tabel1[[#This Row],[Finish date QC]]="","",_xlfn.ISOWEEKNUM(Tabel1[[#This Row],[Finish date QC]]))</f>
        <v>6</v>
      </c>
      <c r="U281">
        <f>IF(Tabel1[[#This Row],[Finish date QC]]="","",YEAR(Tabel1[[#This Row],[Finish date QC]]))</f>
        <v>2025</v>
      </c>
      <c r="V281" s="5">
        <f ca="1">IF(Tabel1[[#This Row],[Days]]="","",Tabel1[[#This Row],[Days]]-Tabel1[[#This Row],[TAT Target]])</f>
        <v>-7</v>
      </c>
      <c r="W281">
        <f ca="1">IF(Tabel1[[#This Row],[Finish date QC]]="","",(NETWORKDAYS(Tabel1[[#This Row],[Date received lab]],Tabel1[[#This Row],[Finish date QC]],Data!$E$1:$E$22))-1)</f>
        <v>3</v>
      </c>
    </row>
    <row r="282" spans="1:23" hidden="1" x14ac:dyDescent="0.25">
      <c r="A282" s="47">
        <v>45691</v>
      </c>
      <c r="B282" s="39" t="s">
        <v>389</v>
      </c>
      <c r="C282" s="39" t="s">
        <v>4004</v>
      </c>
      <c r="D282" s="39" t="s">
        <v>55</v>
      </c>
      <c r="E282" s="3">
        <f>IF(Tabel1[[#This Row],[Date received lab]]="","",WORKDAY(Tabel1[[#This Row],[Date received lab]],Tabel1[[#This Row],[TAT Target]],Data!$E$2:$E$22))</f>
        <v>45705</v>
      </c>
      <c r="F282" s="1">
        <f>VLOOKUP(Tabel1[[#This Row],[Type of samples]],Data!$A$1:$B$8,2,FALSE)</f>
        <v>10</v>
      </c>
      <c r="G282" s="1"/>
      <c r="H282" s="1"/>
      <c r="I282" s="1"/>
      <c r="J282" s="3">
        <v>45702</v>
      </c>
      <c r="K282" s="4">
        <f ca="1">IF(Tabel1[[#This Row],[Finish date QC]]="","",(NETWORKDAYS(Tabel1[[#This Row],[Date received lab]],Tabel1[[#This Row],[Finish date QC]],Data!$E$1:$E$22))-1)</f>
        <v>9</v>
      </c>
      <c r="L282" s="1"/>
      <c r="M282" s="3"/>
      <c r="N282" s="1"/>
      <c r="O282">
        <v>280</v>
      </c>
      <c r="R282">
        <f>_xlfn.ISOWEEKNUM(Tabel1[[#This Row],[Date received lab]])</f>
        <v>6</v>
      </c>
      <c r="S282">
        <f>_xlfn.ISOWEEKNUM(Tabel1[[#This Row],[Duedate]])</f>
        <v>8</v>
      </c>
      <c r="T282">
        <f>IF(Tabel1[[#This Row],[Finish date QC]]="","",_xlfn.ISOWEEKNUM(Tabel1[[#This Row],[Finish date QC]]))</f>
        <v>7</v>
      </c>
      <c r="U282">
        <f>IF(Tabel1[[#This Row],[Finish date QC]]="","",YEAR(Tabel1[[#This Row],[Finish date QC]]))</f>
        <v>2025</v>
      </c>
      <c r="V282" s="5">
        <f ca="1">IF(Tabel1[[#This Row],[Days]]="","",Tabel1[[#This Row],[Days]]-Tabel1[[#This Row],[TAT Target]])</f>
        <v>-1</v>
      </c>
      <c r="W282">
        <f ca="1">IF(Tabel1[[#This Row],[Finish date QC]]="","",(NETWORKDAYS(Tabel1[[#This Row],[Date received lab]],Tabel1[[#This Row],[Finish date QC]],Data!$E$1:$E$22))-1)</f>
        <v>9</v>
      </c>
    </row>
    <row r="283" spans="1:23" hidden="1" x14ac:dyDescent="0.25">
      <c r="A283" s="47">
        <v>45698</v>
      </c>
      <c r="B283" s="39" t="s">
        <v>351</v>
      </c>
      <c r="C283" s="39" t="s">
        <v>4047</v>
      </c>
      <c r="D283" s="39" t="s">
        <v>53</v>
      </c>
      <c r="E283" s="3">
        <f>IF(Tabel1[[#This Row],[Date received lab]]="","",WORKDAY(Tabel1[[#This Row],[Date received lab]],Tabel1[[#This Row],[TAT Target]],Data!$E$2:$E$22))</f>
        <v>45705</v>
      </c>
      <c r="F283" s="1">
        <f>VLOOKUP(Tabel1[[#This Row],[Type of samples]],Data!$A$1:$B$8,2,FALSE)</f>
        <v>5</v>
      </c>
      <c r="G283" s="1"/>
      <c r="H283" s="1"/>
      <c r="I283" s="1"/>
      <c r="J283" s="3">
        <v>45708</v>
      </c>
      <c r="K283" s="4">
        <f ca="1">IF(Tabel1[[#This Row],[Finish date QC]]="","",(NETWORKDAYS(Tabel1[[#This Row],[Date received lab]],Tabel1[[#This Row],[Finish date QC]],Data!$E$1:$E$22))-1)</f>
        <v>8</v>
      </c>
      <c r="L283" s="1"/>
      <c r="M283" s="3"/>
      <c r="N283" s="1" t="s">
        <v>4088</v>
      </c>
      <c r="O283">
        <v>355</v>
      </c>
      <c r="R283">
        <f>_xlfn.ISOWEEKNUM(Tabel1[[#This Row],[Date received lab]])</f>
        <v>7</v>
      </c>
      <c r="S283">
        <f>_xlfn.ISOWEEKNUM(Tabel1[[#This Row],[Duedate]])</f>
        <v>8</v>
      </c>
      <c r="T283">
        <f>IF(Tabel1[[#This Row],[Finish date QC]]="","",_xlfn.ISOWEEKNUM(Tabel1[[#This Row],[Finish date QC]]))</f>
        <v>8</v>
      </c>
      <c r="U283">
        <f>IF(Tabel1[[#This Row],[Finish date QC]]="","",YEAR(Tabel1[[#This Row],[Finish date QC]]))</f>
        <v>2025</v>
      </c>
      <c r="V283" s="5">
        <f ca="1">IF(Tabel1[[#This Row],[Days]]="","",Tabel1[[#This Row],[Days]]-Tabel1[[#This Row],[TAT Target]])</f>
        <v>3</v>
      </c>
      <c r="W283">
        <f ca="1">IF(Tabel1[[#This Row],[Finish date QC]]="","",(NETWORKDAYS(Tabel1[[#This Row],[Date received lab]],Tabel1[[#This Row],[Finish date QC]],Data!$E$1:$E$22))-1)</f>
        <v>8</v>
      </c>
    </row>
    <row r="284" spans="1:23" hidden="1" x14ac:dyDescent="0.25">
      <c r="A284" s="47">
        <v>45698</v>
      </c>
      <c r="B284" s="39" t="s">
        <v>1930</v>
      </c>
      <c r="C284" s="39" t="s">
        <v>4046</v>
      </c>
      <c r="D284" s="39" t="s">
        <v>53</v>
      </c>
      <c r="E284" s="3">
        <f>IF(Tabel1[[#This Row],[Date received lab]]="","",WORKDAY(Tabel1[[#This Row],[Date received lab]],Tabel1[[#This Row],[TAT Target]],Data!$E$2:$E$22))</f>
        <v>45705</v>
      </c>
      <c r="F284" s="1">
        <f>VLOOKUP(Tabel1[[#This Row],[Type of samples]],Data!$A$1:$B$8,2,FALSE)</f>
        <v>5</v>
      </c>
      <c r="G284" s="1"/>
      <c r="H284" s="1"/>
      <c r="I284" s="1"/>
      <c r="J284" s="3">
        <v>45698</v>
      </c>
      <c r="K284" s="4">
        <f ca="1">IF(Tabel1[[#This Row],[Finish date QC]]="","",(NETWORKDAYS(Tabel1[[#This Row],[Date received lab]],Tabel1[[#This Row],[Finish date QC]],Data!$E$1:$E$22))-1)</f>
        <v>0</v>
      </c>
      <c r="L284" s="1"/>
      <c r="M284" s="3"/>
      <c r="N284" s="1"/>
      <c r="O284">
        <v>346</v>
      </c>
      <c r="R284">
        <f>_xlfn.ISOWEEKNUM(Tabel1[[#This Row],[Date received lab]])</f>
        <v>7</v>
      </c>
      <c r="S284">
        <f>_xlfn.ISOWEEKNUM(Tabel1[[#This Row],[Duedate]])</f>
        <v>8</v>
      </c>
      <c r="T284">
        <f>IF(Tabel1[[#This Row],[Finish date QC]]="","",_xlfn.ISOWEEKNUM(Tabel1[[#This Row],[Finish date QC]]))</f>
        <v>7</v>
      </c>
      <c r="U284">
        <f>IF(Tabel1[[#This Row],[Finish date QC]]="","",YEAR(Tabel1[[#This Row],[Finish date QC]]))</f>
        <v>2025</v>
      </c>
      <c r="V284" s="5">
        <f ca="1">IF(Tabel1[[#This Row],[Days]]="","",Tabel1[[#This Row],[Days]]-Tabel1[[#This Row],[TAT Target]])</f>
        <v>-5</v>
      </c>
      <c r="W284">
        <f ca="1">IF(Tabel1[[#This Row],[Finish date QC]]="","",(NETWORKDAYS(Tabel1[[#This Row],[Date received lab]],Tabel1[[#This Row],[Finish date QC]],Data!$E$1:$E$22))-1)</f>
        <v>0</v>
      </c>
    </row>
    <row r="285" spans="1:23" hidden="1" x14ac:dyDescent="0.25">
      <c r="A285" s="47">
        <v>45685</v>
      </c>
      <c r="B285" s="39" t="s">
        <v>17</v>
      </c>
      <c r="C285" s="39">
        <v>263490</v>
      </c>
      <c r="D285" s="39" t="s">
        <v>41</v>
      </c>
      <c r="E285" s="3">
        <f>IF(Tabel1[[#This Row],[Date received lab]]="","",WORKDAY(Tabel1[[#This Row],[Date received lab]],Tabel1[[#This Row],[TAT Target]],Data!$E$2:$E$22))</f>
        <v>45706</v>
      </c>
      <c r="F285" s="1">
        <f>VLOOKUP(Tabel1[[#This Row],[Type of samples]],Data!$A$1:$B$8,2,FALSE)</f>
        <v>15</v>
      </c>
      <c r="G285" s="1"/>
      <c r="H285" s="1"/>
      <c r="I285" s="1"/>
      <c r="J285" s="3">
        <v>45700</v>
      </c>
      <c r="K285" s="4">
        <f ca="1">IF(Tabel1[[#This Row],[Finish date QC]]="","",(NETWORKDAYS(Tabel1[[#This Row],[Date received lab]],Tabel1[[#This Row],[Finish date QC]],Data!$E$1:$E$22))-1)</f>
        <v>11</v>
      </c>
      <c r="L285" s="1"/>
      <c r="M285" s="3"/>
      <c r="N285" s="1"/>
      <c r="O285">
        <v>253</v>
      </c>
      <c r="R285">
        <f>_xlfn.ISOWEEKNUM(Tabel1[[#This Row],[Date received lab]])</f>
        <v>5</v>
      </c>
      <c r="S285">
        <f>_xlfn.ISOWEEKNUM(Tabel1[[#This Row],[Duedate]])</f>
        <v>8</v>
      </c>
      <c r="T285">
        <f>IF(Tabel1[[#This Row],[Finish date QC]]="","",_xlfn.ISOWEEKNUM(Tabel1[[#This Row],[Finish date QC]]))</f>
        <v>7</v>
      </c>
      <c r="U285">
        <f>IF(Tabel1[[#This Row],[Finish date QC]]="","",YEAR(Tabel1[[#This Row],[Finish date QC]]))</f>
        <v>2025</v>
      </c>
      <c r="V285" s="5">
        <f ca="1">IF(Tabel1[[#This Row],[Days]]="","",Tabel1[[#This Row],[Days]]-Tabel1[[#This Row],[TAT Target]])</f>
        <v>-4</v>
      </c>
      <c r="W285">
        <f ca="1">IF(Tabel1[[#This Row],[Finish date QC]]="","",(NETWORKDAYS(Tabel1[[#This Row],[Date received lab]],Tabel1[[#This Row],[Finish date QC]],Data!$E$1:$E$22))-1)</f>
        <v>11</v>
      </c>
    </row>
    <row r="286" spans="1:23" hidden="1" x14ac:dyDescent="0.25">
      <c r="A286" s="47">
        <v>45685</v>
      </c>
      <c r="B286" s="39" t="s">
        <v>17</v>
      </c>
      <c r="C286" s="39">
        <v>263491</v>
      </c>
      <c r="D286" s="39" t="s">
        <v>41</v>
      </c>
      <c r="E286" s="3">
        <f>IF(Tabel1[[#This Row],[Date received lab]]="","",WORKDAY(Tabel1[[#This Row],[Date received lab]],Tabel1[[#This Row],[TAT Target]],Data!$E$2:$E$22))</f>
        <v>45706</v>
      </c>
      <c r="F286" s="1">
        <f>VLOOKUP(Tabel1[[#This Row],[Type of samples]],Data!$A$1:$B$8,2,FALSE)</f>
        <v>15</v>
      </c>
      <c r="G286" s="1"/>
      <c r="H286" s="1"/>
      <c r="I286" s="1"/>
      <c r="J286" s="3">
        <v>45700</v>
      </c>
      <c r="K286" s="4">
        <f ca="1">IF(Tabel1[[#This Row],[Finish date QC]]="","",(NETWORKDAYS(Tabel1[[#This Row],[Date received lab]],Tabel1[[#This Row],[Finish date QC]],Data!$E$1:$E$22))-1)</f>
        <v>11</v>
      </c>
      <c r="L286" s="1"/>
      <c r="M286" s="3"/>
      <c r="N286" s="1"/>
      <c r="O286">
        <v>254</v>
      </c>
      <c r="R286">
        <f>_xlfn.ISOWEEKNUM(Tabel1[[#This Row],[Date received lab]])</f>
        <v>5</v>
      </c>
      <c r="S286">
        <f>_xlfn.ISOWEEKNUM(Tabel1[[#This Row],[Duedate]])</f>
        <v>8</v>
      </c>
      <c r="T286">
        <f>IF(Tabel1[[#This Row],[Finish date QC]]="","",_xlfn.ISOWEEKNUM(Tabel1[[#This Row],[Finish date QC]]))</f>
        <v>7</v>
      </c>
      <c r="U286">
        <f>IF(Tabel1[[#This Row],[Finish date QC]]="","",YEAR(Tabel1[[#This Row],[Finish date QC]]))</f>
        <v>2025</v>
      </c>
      <c r="V286" s="5">
        <f ca="1">IF(Tabel1[[#This Row],[Days]]="","",Tabel1[[#This Row],[Days]]-Tabel1[[#This Row],[TAT Target]])</f>
        <v>-4</v>
      </c>
      <c r="W286">
        <f ca="1">IF(Tabel1[[#This Row],[Finish date QC]]="","",(NETWORKDAYS(Tabel1[[#This Row],[Date received lab]],Tabel1[[#This Row],[Finish date QC]],Data!$E$1:$E$22))-1)</f>
        <v>11</v>
      </c>
    </row>
    <row r="287" spans="1:23" hidden="1" x14ac:dyDescent="0.25">
      <c r="A287" s="47">
        <v>45692</v>
      </c>
      <c r="B287" s="39" t="s">
        <v>244</v>
      </c>
      <c r="C287" s="39">
        <v>459012</v>
      </c>
      <c r="D287" s="39" t="s">
        <v>42</v>
      </c>
      <c r="E287" s="3">
        <f>IF(Tabel1[[#This Row],[Date received lab]]="","",WORKDAY(Tabel1[[#This Row],[Date received lab]],Tabel1[[#This Row],[TAT Target]],Data!$E$2:$E$22))</f>
        <v>45706</v>
      </c>
      <c r="F287" s="1">
        <f>VLOOKUP(Tabel1[[#This Row],[Type of samples]],Data!$A$1:$B$8,2,FALSE)</f>
        <v>10</v>
      </c>
      <c r="G287" s="1"/>
      <c r="H287" s="1"/>
      <c r="I287" s="1"/>
      <c r="J287" s="3">
        <v>45701</v>
      </c>
      <c r="K287" s="4">
        <f ca="1">IF(Tabel1[[#This Row],[Finish date QC]]="","",(NETWORKDAYS(Tabel1[[#This Row],[Date received lab]],Tabel1[[#This Row],[Finish date QC]],Data!$E$1:$E$22))-1)</f>
        <v>7</v>
      </c>
      <c r="L287" s="1"/>
      <c r="M287" s="3"/>
      <c r="N287" s="1"/>
      <c r="O287">
        <v>271</v>
      </c>
      <c r="R287">
        <f>_xlfn.ISOWEEKNUM(Tabel1[[#This Row],[Date received lab]])</f>
        <v>6</v>
      </c>
      <c r="S287">
        <f>_xlfn.ISOWEEKNUM(Tabel1[[#This Row],[Duedate]])</f>
        <v>8</v>
      </c>
      <c r="T287">
        <f>IF(Tabel1[[#This Row],[Finish date QC]]="","",_xlfn.ISOWEEKNUM(Tabel1[[#This Row],[Finish date QC]]))</f>
        <v>7</v>
      </c>
      <c r="U287">
        <f>IF(Tabel1[[#This Row],[Finish date QC]]="","",YEAR(Tabel1[[#This Row],[Finish date QC]]))</f>
        <v>2025</v>
      </c>
      <c r="V287" s="5">
        <f ca="1">IF(Tabel1[[#This Row],[Days]]="","",Tabel1[[#This Row],[Days]]-Tabel1[[#This Row],[TAT Target]])</f>
        <v>-3</v>
      </c>
      <c r="W287">
        <f ca="1">IF(Tabel1[[#This Row],[Finish date QC]]="","",(NETWORKDAYS(Tabel1[[#This Row],[Date received lab]],Tabel1[[#This Row],[Finish date QC]],Data!$E$1:$E$22))-1)</f>
        <v>7</v>
      </c>
    </row>
    <row r="288" spans="1:23" hidden="1" x14ac:dyDescent="0.25">
      <c r="A288" s="47">
        <v>45692</v>
      </c>
      <c r="B288" s="39" t="s">
        <v>508</v>
      </c>
      <c r="C288" s="39" t="s">
        <v>4015</v>
      </c>
      <c r="D288" s="39" t="s">
        <v>55</v>
      </c>
      <c r="E288" s="3">
        <f>IF(Tabel1[[#This Row],[Date received lab]]="","",WORKDAY(Tabel1[[#This Row],[Date received lab]],Tabel1[[#This Row],[TAT Target]],Data!$E$2:$E$22))</f>
        <v>45706</v>
      </c>
      <c r="F288" s="1">
        <f>VLOOKUP(Tabel1[[#This Row],[Type of samples]],Data!$A$1:$B$8,2,FALSE)</f>
        <v>10</v>
      </c>
      <c r="G288" s="1"/>
      <c r="H288" s="17">
        <v>45741</v>
      </c>
      <c r="I288" s="17">
        <v>45741</v>
      </c>
      <c r="J288" s="3">
        <v>45741</v>
      </c>
      <c r="K288" s="4">
        <f ca="1">IF(Tabel1[[#This Row],[Finish date QC]]="","",(NETWORKDAYS(Tabel1[[#This Row],[Date received lab]],Tabel1[[#This Row],[Finish date QC]],Data!$E$1:$E$22))-1)</f>
        <v>35</v>
      </c>
      <c r="L288" s="1"/>
      <c r="M288" s="3"/>
      <c r="N288" s="1" t="s">
        <v>4226</v>
      </c>
      <c r="O288">
        <v>293</v>
      </c>
      <c r="P288" t="s">
        <v>227</v>
      </c>
      <c r="Q288" t="s">
        <v>4192</v>
      </c>
      <c r="R288">
        <f>_xlfn.ISOWEEKNUM(Tabel1[[#This Row],[Date received lab]])</f>
        <v>6</v>
      </c>
      <c r="S288">
        <f>_xlfn.ISOWEEKNUM(Tabel1[[#This Row],[Duedate]])</f>
        <v>8</v>
      </c>
      <c r="T288">
        <f>IF(Tabel1[[#This Row],[Finish date QC]]="","",_xlfn.ISOWEEKNUM(Tabel1[[#This Row],[Finish date QC]]))</f>
        <v>13</v>
      </c>
      <c r="U288">
        <f>IF(Tabel1[[#This Row],[Finish date QC]]="","",YEAR(Tabel1[[#This Row],[Finish date QC]]))</f>
        <v>2025</v>
      </c>
      <c r="V288" s="5">
        <f ca="1">IF(Tabel1[[#This Row],[Days]]="","",Tabel1[[#This Row],[Days]]-Tabel1[[#This Row],[TAT Target]])</f>
        <v>25</v>
      </c>
      <c r="W288">
        <f ca="1">IF(Tabel1[[#This Row],[Finish date QC]]="","",(NETWORKDAYS(Tabel1[[#This Row],[Date received lab]],Tabel1[[#This Row],[Finish date QC]],Data!$E$1:$E$22))-1)</f>
        <v>35</v>
      </c>
    </row>
    <row r="289" spans="1:23" hidden="1" x14ac:dyDescent="0.25">
      <c r="A289" s="47">
        <v>45692</v>
      </c>
      <c r="B289" s="39" t="s">
        <v>1080</v>
      </c>
      <c r="C289" s="39" t="s">
        <v>4014</v>
      </c>
      <c r="D289" s="39" t="s">
        <v>55</v>
      </c>
      <c r="E289" s="3">
        <f>IF(Tabel1[[#This Row],[Date received lab]]="","",WORKDAY(Tabel1[[#This Row],[Date received lab]],Tabel1[[#This Row],[TAT Target]],Data!$E$2:$E$22))</f>
        <v>45706</v>
      </c>
      <c r="F289" s="1">
        <f>VLOOKUP(Tabel1[[#This Row],[Type of samples]],Data!$A$1:$B$8,2,FALSE)</f>
        <v>10</v>
      </c>
      <c r="G289" s="1"/>
      <c r="H289" s="1"/>
      <c r="I289" s="1"/>
      <c r="J289" s="3">
        <v>45726</v>
      </c>
      <c r="K289" s="4">
        <f ca="1">IF(Tabel1[[#This Row],[Finish date QC]]="","",(NETWORKDAYS(Tabel1[[#This Row],[Date received lab]],Tabel1[[#This Row],[Finish date QC]],Data!$E$1:$E$22))-1)</f>
        <v>24</v>
      </c>
      <c r="L289" s="1"/>
      <c r="M289" s="3"/>
      <c r="N289" s="1" t="s">
        <v>4163</v>
      </c>
      <c r="O289">
        <v>294</v>
      </c>
      <c r="R289">
        <f>_xlfn.ISOWEEKNUM(Tabel1[[#This Row],[Date received lab]])</f>
        <v>6</v>
      </c>
      <c r="S289">
        <f>_xlfn.ISOWEEKNUM(Tabel1[[#This Row],[Duedate]])</f>
        <v>8</v>
      </c>
      <c r="T289">
        <f>IF(Tabel1[[#This Row],[Finish date QC]]="","",_xlfn.ISOWEEKNUM(Tabel1[[#This Row],[Finish date QC]]))</f>
        <v>11</v>
      </c>
      <c r="U289">
        <f>IF(Tabel1[[#This Row],[Finish date QC]]="","",YEAR(Tabel1[[#This Row],[Finish date QC]]))</f>
        <v>2025</v>
      </c>
      <c r="V289" s="5">
        <f ca="1">IF(Tabel1[[#This Row],[Days]]="","",Tabel1[[#This Row],[Days]]-Tabel1[[#This Row],[TAT Target]])</f>
        <v>14</v>
      </c>
      <c r="W289">
        <f ca="1">IF(Tabel1[[#This Row],[Finish date QC]]="","",(NETWORKDAYS(Tabel1[[#This Row],[Date received lab]],Tabel1[[#This Row],[Finish date QC]],Data!$E$1:$E$22))-1)</f>
        <v>24</v>
      </c>
    </row>
    <row r="290" spans="1:23" hidden="1" x14ac:dyDescent="0.25">
      <c r="A290" s="47">
        <v>45692</v>
      </c>
      <c r="B290" s="39" t="s">
        <v>432</v>
      </c>
      <c r="C290" s="39">
        <v>459071</v>
      </c>
      <c r="D290" s="39" t="s">
        <v>42</v>
      </c>
      <c r="E290" s="3">
        <f>IF(Tabel1[[#This Row],[Date received lab]]="","",WORKDAY(Tabel1[[#This Row],[Date received lab]],Tabel1[[#This Row],[TAT Target]],Data!$E$2:$E$22))</f>
        <v>45706</v>
      </c>
      <c r="F290" s="1">
        <f>VLOOKUP(Tabel1[[#This Row],[Type of samples]],Data!$A$1:$B$8,2,FALSE)</f>
        <v>10</v>
      </c>
      <c r="G290" s="1"/>
      <c r="H290" s="1"/>
      <c r="I290" s="1"/>
      <c r="J290" s="3">
        <v>45705</v>
      </c>
      <c r="K290" s="4">
        <f ca="1">IF(Tabel1[[#This Row],[Finish date QC]]="","",(NETWORKDAYS(Tabel1[[#This Row],[Date received lab]],Tabel1[[#This Row],[Finish date QC]],Data!$E$1:$E$22))-1)</f>
        <v>9</v>
      </c>
      <c r="L290" s="1"/>
      <c r="M290" s="3"/>
      <c r="N290" s="1"/>
      <c r="O290">
        <v>287</v>
      </c>
      <c r="R290">
        <f>_xlfn.ISOWEEKNUM(Tabel1[[#This Row],[Date received lab]])</f>
        <v>6</v>
      </c>
      <c r="S290">
        <f>_xlfn.ISOWEEKNUM(Tabel1[[#This Row],[Duedate]])</f>
        <v>8</v>
      </c>
      <c r="T290">
        <f>IF(Tabel1[[#This Row],[Finish date QC]]="","",_xlfn.ISOWEEKNUM(Tabel1[[#This Row],[Finish date QC]]))</f>
        <v>8</v>
      </c>
      <c r="U290">
        <f>IF(Tabel1[[#This Row],[Finish date QC]]="","",YEAR(Tabel1[[#This Row],[Finish date QC]]))</f>
        <v>2025</v>
      </c>
      <c r="V290" s="5">
        <f ca="1">IF(Tabel1[[#This Row],[Days]]="","",Tabel1[[#This Row],[Days]]-Tabel1[[#This Row],[TAT Target]])</f>
        <v>-1</v>
      </c>
      <c r="W290">
        <f ca="1">IF(Tabel1[[#This Row],[Finish date QC]]="","",(NETWORKDAYS(Tabel1[[#This Row],[Date received lab]],Tabel1[[#This Row],[Finish date QC]],Data!$E$1:$E$22))-1)</f>
        <v>9</v>
      </c>
    </row>
    <row r="291" spans="1:23" hidden="1" x14ac:dyDescent="0.25">
      <c r="A291" s="47">
        <v>45692</v>
      </c>
      <c r="B291" s="39" t="s">
        <v>85</v>
      </c>
      <c r="C291" s="39">
        <v>459072</v>
      </c>
      <c r="D291" s="39" t="s">
        <v>42</v>
      </c>
      <c r="E291" s="3">
        <f>IF(Tabel1[[#This Row],[Date received lab]]="","",WORKDAY(Tabel1[[#This Row],[Date received lab]],Tabel1[[#This Row],[TAT Target]],Data!$E$2:$E$22))</f>
        <v>45706</v>
      </c>
      <c r="F291" s="1">
        <f>VLOOKUP(Tabel1[[#This Row],[Type of samples]],Data!$A$1:$B$8,2,FALSE)</f>
        <v>10</v>
      </c>
      <c r="G291" s="1"/>
      <c r="H291" s="1"/>
      <c r="I291" s="1"/>
      <c r="J291" s="3">
        <v>45701</v>
      </c>
      <c r="K291" s="4">
        <f ca="1">IF(Tabel1[[#This Row],[Finish date QC]]="","",(NETWORKDAYS(Tabel1[[#This Row],[Date received lab]],Tabel1[[#This Row],[Finish date QC]],Data!$E$1:$E$22))-1)</f>
        <v>7</v>
      </c>
      <c r="L291" s="1"/>
      <c r="M291" s="3"/>
      <c r="N291" s="1"/>
      <c r="O291">
        <v>288</v>
      </c>
      <c r="R291">
        <f>_xlfn.ISOWEEKNUM(Tabel1[[#This Row],[Date received lab]])</f>
        <v>6</v>
      </c>
      <c r="S291">
        <f>_xlfn.ISOWEEKNUM(Tabel1[[#This Row],[Duedate]])</f>
        <v>8</v>
      </c>
      <c r="T291">
        <f>IF(Tabel1[[#This Row],[Finish date QC]]="","",_xlfn.ISOWEEKNUM(Tabel1[[#This Row],[Finish date QC]]))</f>
        <v>7</v>
      </c>
      <c r="U291">
        <f>IF(Tabel1[[#This Row],[Finish date QC]]="","",YEAR(Tabel1[[#This Row],[Finish date QC]]))</f>
        <v>2025</v>
      </c>
      <c r="V291" s="5">
        <f ca="1">IF(Tabel1[[#This Row],[Days]]="","",Tabel1[[#This Row],[Days]]-Tabel1[[#This Row],[TAT Target]])</f>
        <v>-3</v>
      </c>
      <c r="W291">
        <f ca="1">IF(Tabel1[[#This Row],[Finish date QC]]="","",(NETWORKDAYS(Tabel1[[#This Row],[Date received lab]],Tabel1[[#This Row],[Finish date QC]],Data!$E$1:$E$22))-1)</f>
        <v>7</v>
      </c>
    </row>
    <row r="292" spans="1:23" hidden="1" x14ac:dyDescent="0.25">
      <c r="A292" s="47">
        <v>45692</v>
      </c>
      <c r="B292" s="39" t="s">
        <v>1080</v>
      </c>
      <c r="C292" s="39" t="s">
        <v>4016</v>
      </c>
      <c r="D292" s="39" t="s">
        <v>55</v>
      </c>
      <c r="E292" s="3">
        <f>IF(Tabel1[[#This Row],[Date received lab]]="","",WORKDAY(Tabel1[[#This Row],[Date received lab]],Tabel1[[#This Row],[TAT Target]],Data!$E$2:$E$22))</f>
        <v>45706</v>
      </c>
      <c r="F292" s="1">
        <f>VLOOKUP(Tabel1[[#This Row],[Type of samples]],Data!$A$1:$B$8,2,FALSE)</f>
        <v>10</v>
      </c>
      <c r="G292" s="1"/>
      <c r="H292" s="1"/>
      <c r="I292" s="1"/>
      <c r="J292" s="3">
        <v>45726</v>
      </c>
      <c r="K292" s="4">
        <f ca="1">IF(Tabel1[[#This Row],[Finish date QC]]="","",(NETWORKDAYS(Tabel1[[#This Row],[Date received lab]],Tabel1[[#This Row],[Finish date QC]],Data!$E$1:$E$22))-1)</f>
        <v>24</v>
      </c>
      <c r="L292" s="1"/>
      <c r="M292" s="3"/>
      <c r="N292" s="1" t="s">
        <v>4163</v>
      </c>
      <c r="O292">
        <v>295</v>
      </c>
      <c r="R292">
        <f>_xlfn.ISOWEEKNUM(Tabel1[[#This Row],[Date received lab]])</f>
        <v>6</v>
      </c>
      <c r="S292">
        <f>_xlfn.ISOWEEKNUM(Tabel1[[#This Row],[Duedate]])</f>
        <v>8</v>
      </c>
      <c r="T292">
        <f>IF(Tabel1[[#This Row],[Finish date QC]]="","",_xlfn.ISOWEEKNUM(Tabel1[[#This Row],[Finish date QC]]))</f>
        <v>11</v>
      </c>
      <c r="U292">
        <f>IF(Tabel1[[#This Row],[Finish date QC]]="","",YEAR(Tabel1[[#This Row],[Finish date QC]]))</f>
        <v>2025</v>
      </c>
      <c r="V292" s="5">
        <f ca="1">IF(Tabel1[[#This Row],[Days]]="","",Tabel1[[#This Row],[Days]]-Tabel1[[#This Row],[TAT Target]])</f>
        <v>14</v>
      </c>
      <c r="W292">
        <f ca="1">IF(Tabel1[[#This Row],[Finish date QC]]="","",(NETWORKDAYS(Tabel1[[#This Row],[Date received lab]],Tabel1[[#This Row],[Finish date QC]],Data!$E$1:$E$22))-1)</f>
        <v>24</v>
      </c>
    </row>
    <row r="293" spans="1:23" hidden="1" x14ac:dyDescent="0.25">
      <c r="A293" s="47">
        <v>45699</v>
      </c>
      <c r="B293" s="39" t="s">
        <v>135</v>
      </c>
      <c r="C293" s="39" t="s">
        <v>4059</v>
      </c>
      <c r="D293" s="39" t="s">
        <v>53</v>
      </c>
      <c r="E293" s="3">
        <f>IF(Tabel1[[#This Row],[Date received lab]]="","",WORKDAY(Tabel1[[#This Row],[Date received lab]],Tabel1[[#This Row],[TAT Target]],Data!$E$2:$E$22))</f>
        <v>45706</v>
      </c>
      <c r="F293" s="1">
        <f>VLOOKUP(Tabel1[[#This Row],[Type of samples]],Data!$A$1:$B$8,2,FALSE)</f>
        <v>5</v>
      </c>
      <c r="G293" s="1"/>
      <c r="H293" s="1"/>
      <c r="I293" s="1"/>
      <c r="J293" s="3">
        <v>45702</v>
      </c>
      <c r="K293" s="4">
        <f ca="1">IF(Tabel1[[#This Row],[Finish date QC]]="","",(NETWORKDAYS(Tabel1[[#This Row],[Date received lab]],Tabel1[[#This Row],[Finish date QC]],Data!$E$1:$E$22))-1)</f>
        <v>3</v>
      </c>
      <c r="L293" s="1"/>
      <c r="M293" s="3"/>
      <c r="N293" s="1"/>
      <c r="R293">
        <f>_xlfn.ISOWEEKNUM(Tabel1[[#This Row],[Date received lab]])</f>
        <v>7</v>
      </c>
      <c r="S293">
        <f>_xlfn.ISOWEEKNUM(Tabel1[[#This Row],[Duedate]])</f>
        <v>8</v>
      </c>
      <c r="T293">
        <f>IF(Tabel1[[#This Row],[Finish date QC]]="","",_xlfn.ISOWEEKNUM(Tabel1[[#This Row],[Finish date QC]]))</f>
        <v>7</v>
      </c>
      <c r="U293">
        <f>IF(Tabel1[[#This Row],[Finish date QC]]="","",YEAR(Tabel1[[#This Row],[Finish date QC]]))</f>
        <v>2025</v>
      </c>
      <c r="V293" s="5">
        <f ca="1">IF(Tabel1[[#This Row],[Days]]="","",Tabel1[[#This Row],[Days]]-Tabel1[[#This Row],[TAT Target]])</f>
        <v>-2</v>
      </c>
      <c r="W293">
        <f ca="1">IF(Tabel1[[#This Row],[Finish date QC]]="","",(NETWORKDAYS(Tabel1[[#This Row],[Date received lab]],Tabel1[[#This Row],[Finish date QC]],Data!$E$1:$E$22))-1)</f>
        <v>3</v>
      </c>
    </row>
    <row r="294" spans="1:23" hidden="1" x14ac:dyDescent="0.25">
      <c r="A294" s="47">
        <v>45699</v>
      </c>
      <c r="B294" s="39" t="s">
        <v>166</v>
      </c>
      <c r="C294" s="39" t="s">
        <v>4060</v>
      </c>
      <c r="D294" s="39" t="s">
        <v>53</v>
      </c>
      <c r="E294" s="3">
        <f>IF(Tabel1[[#This Row],[Date received lab]]="","",WORKDAY(Tabel1[[#This Row],[Date received lab]],Tabel1[[#This Row],[TAT Target]],Data!$E$2:$E$22))</f>
        <v>45706</v>
      </c>
      <c r="F294" s="1">
        <f>VLOOKUP(Tabel1[[#This Row],[Type of samples]],Data!$A$1:$B$8,2,FALSE)</f>
        <v>5</v>
      </c>
      <c r="G294" s="1"/>
      <c r="H294" s="1"/>
      <c r="I294" s="1"/>
      <c r="J294" s="3">
        <v>45705</v>
      </c>
      <c r="K294" s="4">
        <f ca="1">IF(Tabel1[[#This Row],[Finish date QC]]="","",(NETWORKDAYS(Tabel1[[#This Row],[Date received lab]],Tabel1[[#This Row],[Finish date QC]],Data!$E$1:$E$22))-1)</f>
        <v>4</v>
      </c>
      <c r="L294" s="1"/>
      <c r="M294" s="3"/>
      <c r="N294" s="1"/>
      <c r="R294">
        <f>_xlfn.ISOWEEKNUM(Tabel1[[#This Row],[Date received lab]])</f>
        <v>7</v>
      </c>
      <c r="S294">
        <f>_xlfn.ISOWEEKNUM(Tabel1[[#This Row],[Duedate]])</f>
        <v>8</v>
      </c>
      <c r="T294">
        <f>IF(Tabel1[[#This Row],[Finish date QC]]="","",_xlfn.ISOWEEKNUM(Tabel1[[#This Row],[Finish date QC]]))</f>
        <v>8</v>
      </c>
      <c r="U294">
        <f>IF(Tabel1[[#This Row],[Finish date QC]]="","",YEAR(Tabel1[[#This Row],[Finish date QC]]))</f>
        <v>2025</v>
      </c>
      <c r="V294" s="5">
        <f ca="1">IF(Tabel1[[#This Row],[Days]]="","",Tabel1[[#This Row],[Days]]-Tabel1[[#This Row],[TAT Target]])</f>
        <v>-1</v>
      </c>
      <c r="W294">
        <f ca="1">IF(Tabel1[[#This Row],[Finish date QC]]="","",(NETWORKDAYS(Tabel1[[#This Row],[Date received lab]],Tabel1[[#This Row],[Finish date QC]],Data!$E$1:$E$22))-1)</f>
        <v>4</v>
      </c>
    </row>
    <row r="295" spans="1:23" hidden="1" x14ac:dyDescent="0.25">
      <c r="A295" s="47">
        <v>45699</v>
      </c>
      <c r="B295" s="39" t="s">
        <v>370</v>
      </c>
      <c r="C295" s="39" t="s">
        <v>4061</v>
      </c>
      <c r="D295" s="39" t="s">
        <v>53</v>
      </c>
      <c r="E295" s="3">
        <f>IF(Tabel1[[#This Row],[Date received lab]]="","",WORKDAY(Tabel1[[#This Row],[Date received lab]],Tabel1[[#This Row],[TAT Target]],Data!$E$2:$E$22))</f>
        <v>45706</v>
      </c>
      <c r="F295" s="1">
        <f>VLOOKUP(Tabel1[[#This Row],[Type of samples]],Data!$A$1:$B$8,2,FALSE)</f>
        <v>5</v>
      </c>
      <c r="G295" s="1"/>
      <c r="H295" s="1"/>
      <c r="I295" s="1"/>
      <c r="J295" s="3">
        <v>45705</v>
      </c>
      <c r="K295" s="4">
        <f ca="1">IF(Tabel1[[#This Row],[Finish date QC]]="","",(NETWORKDAYS(Tabel1[[#This Row],[Date received lab]],Tabel1[[#This Row],[Finish date QC]],Data!$E$1:$E$22))-1)</f>
        <v>4</v>
      </c>
      <c r="L295" s="1"/>
      <c r="M295" s="3"/>
      <c r="N295" s="1"/>
      <c r="R295">
        <f>_xlfn.ISOWEEKNUM(Tabel1[[#This Row],[Date received lab]])</f>
        <v>7</v>
      </c>
      <c r="S295">
        <f>_xlfn.ISOWEEKNUM(Tabel1[[#This Row],[Duedate]])</f>
        <v>8</v>
      </c>
      <c r="T295">
        <f>IF(Tabel1[[#This Row],[Finish date QC]]="","",_xlfn.ISOWEEKNUM(Tabel1[[#This Row],[Finish date QC]]))</f>
        <v>8</v>
      </c>
      <c r="U295">
        <f>IF(Tabel1[[#This Row],[Finish date QC]]="","",YEAR(Tabel1[[#This Row],[Finish date QC]]))</f>
        <v>2025</v>
      </c>
      <c r="V295" s="5">
        <f ca="1">IF(Tabel1[[#This Row],[Days]]="","",Tabel1[[#This Row],[Days]]-Tabel1[[#This Row],[TAT Target]])</f>
        <v>-1</v>
      </c>
      <c r="W295">
        <f ca="1">IF(Tabel1[[#This Row],[Finish date QC]]="","",(NETWORKDAYS(Tabel1[[#This Row],[Date received lab]],Tabel1[[#This Row],[Finish date QC]],Data!$E$1:$E$22))-1)</f>
        <v>4</v>
      </c>
    </row>
    <row r="296" spans="1:23" hidden="1" x14ac:dyDescent="0.25">
      <c r="A296" s="47">
        <v>45699</v>
      </c>
      <c r="B296" s="39" t="s">
        <v>370</v>
      </c>
      <c r="C296" s="39" t="s">
        <v>4062</v>
      </c>
      <c r="D296" s="39" t="s">
        <v>53</v>
      </c>
      <c r="E296" s="3">
        <f>IF(Tabel1[[#This Row],[Date received lab]]="","",WORKDAY(Tabel1[[#This Row],[Date received lab]],Tabel1[[#This Row],[TAT Target]],Data!$E$2:$E$22))</f>
        <v>45706</v>
      </c>
      <c r="F296" s="1">
        <f>VLOOKUP(Tabel1[[#This Row],[Type of samples]],Data!$A$1:$B$8,2,FALSE)</f>
        <v>5</v>
      </c>
      <c r="G296" s="1"/>
      <c r="H296" s="1"/>
      <c r="I296" s="1"/>
      <c r="J296" s="3">
        <v>45705</v>
      </c>
      <c r="K296" s="4">
        <f ca="1">IF(Tabel1[[#This Row],[Finish date QC]]="","",(NETWORKDAYS(Tabel1[[#This Row],[Date received lab]],Tabel1[[#This Row],[Finish date QC]],Data!$E$1:$E$22))-1)</f>
        <v>4</v>
      </c>
      <c r="L296" s="1"/>
      <c r="M296" s="3"/>
      <c r="N296" s="1"/>
      <c r="R296">
        <f>_xlfn.ISOWEEKNUM(Tabel1[[#This Row],[Date received lab]])</f>
        <v>7</v>
      </c>
      <c r="S296">
        <f>_xlfn.ISOWEEKNUM(Tabel1[[#This Row],[Duedate]])</f>
        <v>8</v>
      </c>
      <c r="T296">
        <f>IF(Tabel1[[#This Row],[Finish date QC]]="","",_xlfn.ISOWEEKNUM(Tabel1[[#This Row],[Finish date QC]]))</f>
        <v>8</v>
      </c>
      <c r="U296">
        <f>IF(Tabel1[[#This Row],[Finish date QC]]="","",YEAR(Tabel1[[#This Row],[Finish date QC]]))</f>
        <v>2025</v>
      </c>
      <c r="V296" s="5">
        <f ca="1">IF(Tabel1[[#This Row],[Days]]="","",Tabel1[[#This Row],[Days]]-Tabel1[[#This Row],[TAT Target]])</f>
        <v>-1</v>
      </c>
      <c r="W296">
        <f ca="1">IF(Tabel1[[#This Row],[Finish date QC]]="","",(NETWORKDAYS(Tabel1[[#This Row],[Date received lab]],Tabel1[[#This Row],[Finish date QC]],Data!$E$1:$E$22))-1)</f>
        <v>4</v>
      </c>
    </row>
    <row r="297" spans="1:23" hidden="1" x14ac:dyDescent="0.25">
      <c r="A297" s="47">
        <v>45685</v>
      </c>
      <c r="B297" s="39" t="s">
        <v>7</v>
      </c>
      <c r="C297" s="39">
        <v>263500</v>
      </c>
      <c r="D297" s="39" t="s">
        <v>41</v>
      </c>
      <c r="E297" s="3">
        <f>IF(Tabel1[[#This Row],[Date received lab]]="","",WORKDAY(Tabel1[[#This Row],[Date received lab]],Tabel1[[#This Row],[TAT Target]],Data!$E$2:$E$22))</f>
        <v>45706</v>
      </c>
      <c r="F297" s="1">
        <f>VLOOKUP(Tabel1[[#This Row],[Type of samples]],Data!$A$1:$B$8,2,FALSE)</f>
        <v>15</v>
      </c>
      <c r="G297" s="1"/>
      <c r="H297" s="1"/>
      <c r="I297" s="1"/>
      <c r="J297" s="3">
        <v>45700</v>
      </c>
      <c r="K297" s="4">
        <f ca="1">IF(Tabel1[[#This Row],[Finish date QC]]="","",(NETWORKDAYS(Tabel1[[#This Row],[Date received lab]],Tabel1[[#This Row],[Finish date QC]],Data!$E$1:$E$22))-1)</f>
        <v>11</v>
      </c>
      <c r="L297" s="1"/>
      <c r="M297" s="3"/>
      <c r="N297" s="1"/>
      <c r="R297">
        <f>_xlfn.ISOWEEKNUM(Tabel1[[#This Row],[Date received lab]])</f>
        <v>5</v>
      </c>
      <c r="S297">
        <f>_xlfn.ISOWEEKNUM(Tabel1[[#This Row],[Duedate]])</f>
        <v>8</v>
      </c>
      <c r="T297">
        <f>IF(Tabel1[[#This Row],[Finish date QC]]="","",_xlfn.ISOWEEKNUM(Tabel1[[#This Row],[Finish date QC]]))</f>
        <v>7</v>
      </c>
      <c r="U297">
        <f>IF(Tabel1[[#This Row],[Finish date QC]]="","",YEAR(Tabel1[[#This Row],[Finish date QC]]))</f>
        <v>2025</v>
      </c>
      <c r="V297" s="5">
        <f ca="1">IF(Tabel1[[#This Row],[Days]]="","",Tabel1[[#This Row],[Days]]-Tabel1[[#This Row],[TAT Target]])</f>
        <v>-4</v>
      </c>
      <c r="W297">
        <f ca="1">IF(Tabel1[[#This Row],[Finish date QC]]="","",(NETWORKDAYS(Tabel1[[#This Row],[Date received lab]],Tabel1[[#This Row],[Finish date QC]],Data!$E$1:$E$22))-1)</f>
        <v>11</v>
      </c>
    </row>
    <row r="298" spans="1:23" hidden="1" x14ac:dyDescent="0.25">
      <c r="A298" s="47">
        <v>45685</v>
      </c>
      <c r="B298" s="39" t="s">
        <v>7</v>
      </c>
      <c r="C298" s="39">
        <v>263501</v>
      </c>
      <c r="D298" s="39" t="s">
        <v>41</v>
      </c>
      <c r="E298" s="3">
        <f>IF(Tabel1[[#This Row],[Date received lab]]="","",WORKDAY(Tabel1[[#This Row],[Date received lab]],Tabel1[[#This Row],[TAT Target]],Data!$E$2:$E$22))</f>
        <v>45706</v>
      </c>
      <c r="F298" s="1">
        <f>VLOOKUP(Tabel1[[#This Row],[Type of samples]],Data!$A$1:$B$8,2,FALSE)</f>
        <v>15</v>
      </c>
      <c r="G298" s="1"/>
      <c r="H298" s="1"/>
      <c r="I298" s="1"/>
      <c r="J298" s="3">
        <v>45700</v>
      </c>
      <c r="K298" s="4">
        <f ca="1">IF(Tabel1[[#This Row],[Finish date QC]]="","",(NETWORKDAYS(Tabel1[[#This Row],[Date received lab]],Tabel1[[#This Row],[Finish date QC]],Data!$E$1:$E$22))-1)</f>
        <v>11</v>
      </c>
      <c r="L298" s="1"/>
      <c r="M298" s="3"/>
      <c r="N298" s="1"/>
      <c r="R298">
        <f>_xlfn.ISOWEEKNUM(Tabel1[[#This Row],[Date received lab]])</f>
        <v>5</v>
      </c>
      <c r="S298">
        <f>_xlfn.ISOWEEKNUM(Tabel1[[#This Row],[Duedate]])</f>
        <v>8</v>
      </c>
      <c r="T298">
        <f>IF(Tabel1[[#This Row],[Finish date QC]]="","",_xlfn.ISOWEEKNUM(Tabel1[[#This Row],[Finish date QC]]))</f>
        <v>7</v>
      </c>
      <c r="U298">
        <f>IF(Tabel1[[#This Row],[Finish date QC]]="","",YEAR(Tabel1[[#This Row],[Finish date QC]]))</f>
        <v>2025</v>
      </c>
      <c r="V298" s="5">
        <f ca="1">IF(Tabel1[[#This Row],[Days]]="","",Tabel1[[#This Row],[Days]]-Tabel1[[#This Row],[TAT Target]])</f>
        <v>-4</v>
      </c>
      <c r="W298">
        <f ca="1">IF(Tabel1[[#This Row],[Finish date QC]]="","",(NETWORKDAYS(Tabel1[[#This Row],[Date received lab]],Tabel1[[#This Row],[Finish date QC]],Data!$E$1:$E$22))-1)</f>
        <v>11</v>
      </c>
    </row>
    <row r="299" spans="1:23" hidden="1" x14ac:dyDescent="0.25">
      <c r="A299" s="47">
        <v>45692</v>
      </c>
      <c r="B299" s="39" t="s">
        <v>172</v>
      </c>
      <c r="C299" s="39">
        <v>459034</v>
      </c>
      <c r="D299" s="39" t="s">
        <v>42</v>
      </c>
      <c r="E299" s="3">
        <f>IF(Tabel1[[#This Row],[Date received lab]]="","",WORKDAY(Tabel1[[#This Row],[Date received lab]],Tabel1[[#This Row],[TAT Target]],Data!$E$2:$E$22))</f>
        <v>45706</v>
      </c>
      <c r="F299" s="1">
        <f>VLOOKUP(Tabel1[[#This Row],[Type of samples]],Data!$A$1:$B$8,2,FALSE)</f>
        <v>10</v>
      </c>
      <c r="G299" s="1"/>
      <c r="H299" s="1"/>
      <c r="I299" s="1"/>
      <c r="J299" s="3">
        <v>45701</v>
      </c>
      <c r="K299" s="4">
        <f ca="1">IF(Tabel1[[#This Row],[Finish date QC]]="","",(NETWORKDAYS(Tabel1[[#This Row],[Date received lab]],Tabel1[[#This Row],[Finish date QC]],Data!$E$1:$E$22))-1)</f>
        <v>7</v>
      </c>
      <c r="L299" s="1"/>
      <c r="M299" s="3"/>
      <c r="N299" s="1"/>
      <c r="R299">
        <f>_xlfn.ISOWEEKNUM(Tabel1[[#This Row],[Date received lab]])</f>
        <v>6</v>
      </c>
      <c r="S299">
        <f>_xlfn.ISOWEEKNUM(Tabel1[[#This Row],[Duedate]])</f>
        <v>8</v>
      </c>
      <c r="T299">
        <f>IF(Tabel1[[#This Row],[Finish date QC]]="","",_xlfn.ISOWEEKNUM(Tabel1[[#This Row],[Finish date QC]]))</f>
        <v>7</v>
      </c>
      <c r="U299">
        <f>IF(Tabel1[[#This Row],[Finish date QC]]="","",YEAR(Tabel1[[#This Row],[Finish date QC]]))</f>
        <v>2025</v>
      </c>
      <c r="V299" s="5">
        <f ca="1">IF(Tabel1[[#This Row],[Days]]="","",Tabel1[[#This Row],[Days]]-Tabel1[[#This Row],[TAT Target]])</f>
        <v>-3</v>
      </c>
      <c r="W299">
        <f ca="1">IF(Tabel1[[#This Row],[Finish date QC]]="","",(NETWORKDAYS(Tabel1[[#This Row],[Date received lab]],Tabel1[[#This Row],[Finish date QC]],Data!$E$1:$E$22))-1)</f>
        <v>7</v>
      </c>
    </row>
    <row r="300" spans="1:23" hidden="1" x14ac:dyDescent="0.25">
      <c r="A300" s="47">
        <v>45692</v>
      </c>
      <c r="B300" s="39" t="s">
        <v>172</v>
      </c>
      <c r="C300" s="39">
        <v>459033</v>
      </c>
      <c r="D300" s="39" t="s">
        <v>42</v>
      </c>
      <c r="E300" s="3">
        <f>IF(Tabel1[[#This Row],[Date received lab]]="","",WORKDAY(Tabel1[[#This Row],[Date received lab]],Tabel1[[#This Row],[TAT Target]],Data!$E$2:$E$22))</f>
        <v>45706</v>
      </c>
      <c r="F300" s="1">
        <f>VLOOKUP(Tabel1[[#This Row],[Type of samples]],Data!$A$1:$B$8,2,FALSE)</f>
        <v>10</v>
      </c>
      <c r="G300" s="1"/>
      <c r="H300" s="1"/>
      <c r="I300" s="1"/>
      <c r="J300" s="3">
        <v>45713</v>
      </c>
      <c r="K300" s="4">
        <f ca="1">IF(Tabel1[[#This Row],[Finish date QC]]="","",(NETWORKDAYS(Tabel1[[#This Row],[Date received lab]],Tabel1[[#This Row],[Finish date QC]],Data!$E$1:$E$22))-1)</f>
        <v>15</v>
      </c>
      <c r="L300" s="4"/>
      <c r="M300" s="3"/>
      <c r="N300" s="1"/>
      <c r="R300">
        <f>_xlfn.ISOWEEKNUM(Tabel1[[#This Row],[Date received lab]])</f>
        <v>6</v>
      </c>
      <c r="S300">
        <f>_xlfn.ISOWEEKNUM(Tabel1[[#This Row],[Duedate]])</f>
        <v>8</v>
      </c>
      <c r="T300">
        <f>IF(Tabel1[[#This Row],[Finish date QC]]="","",_xlfn.ISOWEEKNUM(Tabel1[[#This Row],[Finish date QC]]))</f>
        <v>9</v>
      </c>
      <c r="U300">
        <f>IF(Tabel1[[#This Row],[Finish date QC]]="","",YEAR(Tabel1[[#This Row],[Finish date QC]]))</f>
        <v>2025</v>
      </c>
      <c r="V300" s="5">
        <f ca="1">IF(Tabel1[[#This Row],[Days]]="","",Tabel1[[#This Row],[Days]]-Tabel1[[#This Row],[TAT Target]])</f>
        <v>5</v>
      </c>
      <c r="W300">
        <f ca="1">IF(Tabel1[[#This Row],[Finish date QC]]="","",(NETWORKDAYS(Tabel1[[#This Row],[Date received lab]],Tabel1[[#This Row],[Finish date QC]],Data!$E$1:$E$22))-1)</f>
        <v>15</v>
      </c>
    </row>
    <row r="301" spans="1:23" hidden="1" x14ac:dyDescent="0.25">
      <c r="A301" s="47">
        <v>45686</v>
      </c>
      <c r="B301" s="39" t="s">
        <v>8</v>
      </c>
      <c r="C301" s="39">
        <v>263457</v>
      </c>
      <c r="D301" s="39" t="s">
        <v>41</v>
      </c>
      <c r="E301" s="3">
        <f>IF(Tabel1[[#This Row],[Date received lab]]="","",WORKDAY(Tabel1[[#This Row],[Date received lab]],Tabel1[[#This Row],[TAT Target]],Data!$E$2:$E$22))</f>
        <v>45707</v>
      </c>
      <c r="F301" s="1">
        <f>VLOOKUP(Tabel1[[#This Row],[Type of samples]],Data!$A$1:$B$8,2,FALSE)</f>
        <v>15</v>
      </c>
      <c r="G301" s="1"/>
      <c r="H301" s="1"/>
      <c r="I301" s="1"/>
      <c r="J301" s="3">
        <v>45702</v>
      </c>
      <c r="K301" s="4">
        <f ca="1">IF(Tabel1[[#This Row],[Finish date QC]]="","",(NETWORKDAYS(Tabel1[[#This Row],[Date received lab]],Tabel1[[#This Row],[Finish date QC]],Data!$E$1:$E$22))-1)</f>
        <v>12</v>
      </c>
      <c r="L301" s="1"/>
      <c r="M301" s="3"/>
      <c r="N301" s="1"/>
      <c r="O301">
        <v>256</v>
      </c>
      <c r="R301">
        <f>_xlfn.ISOWEEKNUM(Tabel1[[#This Row],[Date received lab]])</f>
        <v>5</v>
      </c>
      <c r="S301">
        <f>_xlfn.ISOWEEKNUM(Tabel1[[#This Row],[Duedate]])</f>
        <v>8</v>
      </c>
      <c r="T301">
        <f>IF(Tabel1[[#This Row],[Finish date QC]]="","",_xlfn.ISOWEEKNUM(Tabel1[[#This Row],[Finish date QC]]))</f>
        <v>7</v>
      </c>
      <c r="U301">
        <f>IF(Tabel1[[#This Row],[Finish date QC]]="","",YEAR(Tabel1[[#This Row],[Finish date QC]]))</f>
        <v>2025</v>
      </c>
      <c r="V301" s="5">
        <f ca="1">IF(Tabel1[[#This Row],[Days]]="","",Tabel1[[#This Row],[Days]]-Tabel1[[#This Row],[TAT Target]])</f>
        <v>-3</v>
      </c>
      <c r="W301">
        <f ca="1">IF(Tabel1[[#This Row],[Finish date QC]]="","",(NETWORKDAYS(Tabel1[[#This Row],[Date received lab]],Tabel1[[#This Row],[Finish date QC]],Data!$E$1:$E$22))-1)</f>
        <v>12</v>
      </c>
    </row>
    <row r="302" spans="1:23" hidden="1" x14ac:dyDescent="0.25">
      <c r="A302" s="47">
        <v>45693</v>
      </c>
      <c r="B302" s="39" t="s">
        <v>85</v>
      </c>
      <c r="C302" s="39">
        <v>459073</v>
      </c>
      <c r="D302" s="39" t="s">
        <v>42</v>
      </c>
      <c r="E302" s="3">
        <f>IF(Tabel1[[#This Row],[Date received lab]]="","",WORKDAY(Tabel1[[#This Row],[Date received lab]],Tabel1[[#This Row],[TAT Target]],Data!$E$2:$E$22))</f>
        <v>45707</v>
      </c>
      <c r="F302" s="1">
        <f>VLOOKUP(Tabel1[[#This Row],[Type of samples]],Data!$A$1:$B$8,2,FALSE)</f>
        <v>10</v>
      </c>
      <c r="G302" s="1"/>
      <c r="H302" s="1"/>
      <c r="I302" s="1"/>
      <c r="J302" s="3">
        <v>45701</v>
      </c>
      <c r="K302" s="4">
        <f ca="1">IF(Tabel1[[#This Row],[Finish date QC]]="","",(NETWORKDAYS(Tabel1[[#This Row],[Date received lab]],Tabel1[[#This Row],[Finish date QC]],Data!$E$1:$E$22))-1)</f>
        <v>6</v>
      </c>
      <c r="L302" s="1"/>
      <c r="M302" s="3"/>
      <c r="N302" s="1"/>
      <c r="O302">
        <v>289</v>
      </c>
      <c r="R302">
        <f>_xlfn.ISOWEEKNUM(Tabel1[[#This Row],[Date received lab]])</f>
        <v>6</v>
      </c>
      <c r="S302">
        <f>_xlfn.ISOWEEKNUM(Tabel1[[#This Row],[Duedate]])</f>
        <v>8</v>
      </c>
      <c r="T302">
        <f>IF(Tabel1[[#This Row],[Finish date QC]]="","",_xlfn.ISOWEEKNUM(Tabel1[[#This Row],[Finish date QC]]))</f>
        <v>7</v>
      </c>
      <c r="U302">
        <f>IF(Tabel1[[#This Row],[Finish date QC]]="","",YEAR(Tabel1[[#This Row],[Finish date QC]]))</f>
        <v>2025</v>
      </c>
      <c r="V302" s="5">
        <f ca="1">IF(Tabel1[[#This Row],[Days]]="","",Tabel1[[#This Row],[Days]]-Tabel1[[#This Row],[TAT Target]])</f>
        <v>-4</v>
      </c>
      <c r="W302">
        <f ca="1">IF(Tabel1[[#This Row],[Finish date QC]]="","",(NETWORKDAYS(Tabel1[[#This Row],[Date received lab]],Tabel1[[#This Row],[Finish date QC]],Data!$E$1:$E$22))-1)</f>
        <v>6</v>
      </c>
    </row>
    <row r="303" spans="1:23" hidden="1" x14ac:dyDescent="0.25">
      <c r="A303" s="47">
        <v>45700</v>
      </c>
      <c r="B303" s="39" t="s">
        <v>125</v>
      </c>
      <c r="C303" s="39" t="s">
        <v>4067</v>
      </c>
      <c r="D303" s="39" t="s">
        <v>53</v>
      </c>
      <c r="E303" s="3">
        <f>IF(Tabel1[[#This Row],[Date received lab]]="","",WORKDAY(Tabel1[[#This Row],[Date received lab]],Tabel1[[#This Row],[TAT Target]],Data!$E$2:$E$22))</f>
        <v>45707</v>
      </c>
      <c r="F303" s="1">
        <f>VLOOKUP(Tabel1[[#This Row],[Type of samples]],Data!$A$1:$B$8,2,FALSE)</f>
        <v>5</v>
      </c>
      <c r="G303" s="1"/>
      <c r="H303" s="1"/>
      <c r="I303" s="1"/>
      <c r="J303" s="3">
        <v>45708</v>
      </c>
      <c r="K303" s="4">
        <f ca="1">IF(Tabel1[[#This Row],[Finish date QC]]="","",(NETWORKDAYS(Tabel1[[#This Row],[Date received lab]],Tabel1[[#This Row],[Finish date QC]],Data!$E$1:$E$22))-1)</f>
        <v>6</v>
      </c>
      <c r="L303" s="1" t="s">
        <v>2938</v>
      </c>
      <c r="M303" s="3">
        <v>45709</v>
      </c>
      <c r="N303" s="1"/>
      <c r="R303">
        <f>_xlfn.ISOWEEKNUM(Tabel1[[#This Row],[Date received lab]])</f>
        <v>7</v>
      </c>
      <c r="S303">
        <f>_xlfn.ISOWEEKNUM(Tabel1[[#This Row],[Duedate]])</f>
        <v>8</v>
      </c>
      <c r="T303">
        <f>IF(Tabel1[[#This Row],[Finish date QC]]="","",_xlfn.ISOWEEKNUM(Tabel1[[#This Row],[Finish date QC]]))</f>
        <v>8</v>
      </c>
      <c r="U303">
        <f>IF(Tabel1[[#This Row],[Finish date QC]]="","",YEAR(Tabel1[[#This Row],[Finish date QC]]))</f>
        <v>2025</v>
      </c>
      <c r="V303" s="5">
        <f ca="1">IF(Tabel1[[#This Row],[Days]]="","",Tabel1[[#This Row],[Days]]-Tabel1[[#This Row],[TAT Target]])</f>
        <v>1</v>
      </c>
      <c r="W303">
        <f ca="1">IF(Tabel1[[#This Row],[Finish date QC]]="","",(NETWORKDAYS(Tabel1[[#This Row],[Date received lab]],Tabel1[[#This Row],[Finish date QC]],Data!$E$1:$E$22))-1)</f>
        <v>6</v>
      </c>
    </row>
    <row r="304" spans="1:23" hidden="1" x14ac:dyDescent="0.25">
      <c r="A304" s="47">
        <v>45693</v>
      </c>
      <c r="B304" s="39" t="s">
        <v>85</v>
      </c>
      <c r="C304" s="39">
        <v>459074</v>
      </c>
      <c r="D304" s="39" t="s">
        <v>42</v>
      </c>
      <c r="E304" s="3">
        <f>IF(Tabel1[[#This Row],[Date received lab]]="","",WORKDAY(Tabel1[[#This Row],[Date received lab]],Tabel1[[#This Row],[TAT Target]],Data!$E$2:$E$22))</f>
        <v>45707</v>
      </c>
      <c r="F304" s="1">
        <f>VLOOKUP(Tabel1[[#This Row],[Type of samples]],Data!$A$1:$B$8,2,FALSE)</f>
        <v>10</v>
      </c>
      <c r="G304" s="1"/>
      <c r="H304" s="1"/>
      <c r="I304" s="1"/>
      <c r="J304" s="3">
        <v>45701</v>
      </c>
      <c r="K304" s="4">
        <f ca="1">IF(Tabel1[[#This Row],[Finish date QC]]="","",(NETWORKDAYS(Tabel1[[#This Row],[Date received lab]],Tabel1[[#This Row],[Finish date QC]],Data!$E$1:$E$22))-1)</f>
        <v>6</v>
      </c>
      <c r="L304" s="1"/>
      <c r="M304" s="3"/>
      <c r="N304" s="1"/>
      <c r="O304">
        <v>301</v>
      </c>
      <c r="R304">
        <f>_xlfn.ISOWEEKNUM(Tabel1[[#This Row],[Date received lab]])</f>
        <v>6</v>
      </c>
      <c r="S304">
        <f>_xlfn.ISOWEEKNUM(Tabel1[[#This Row],[Duedate]])</f>
        <v>8</v>
      </c>
      <c r="T304">
        <f>IF(Tabel1[[#This Row],[Finish date QC]]="","",_xlfn.ISOWEEKNUM(Tabel1[[#This Row],[Finish date QC]]))</f>
        <v>7</v>
      </c>
      <c r="U304">
        <f>IF(Tabel1[[#This Row],[Finish date QC]]="","",YEAR(Tabel1[[#This Row],[Finish date QC]]))</f>
        <v>2025</v>
      </c>
      <c r="V304" s="5">
        <f ca="1">IF(Tabel1[[#This Row],[Days]]="","",Tabel1[[#This Row],[Days]]-Tabel1[[#This Row],[TAT Target]])</f>
        <v>-4</v>
      </c>
      <c r="W304">
        <f ca="1">IF(Tabel1[[#This Row],[Finish date QC]]="","",(NETWORKDAYS(Tabel1[[#This Row],[Date received lab]],Tabel1[[#This Row],[Finish date QC]],Data!$E$1:$E$22))-1)</f>
        <v>6</v>
      </c>
    </row>
    <row r="305" spans="1:23" hidden="1" x14ac:dyDescent="0.25">
      <c r="A305" s="47">
        <v>45700</v>
      </c>
      <c r="B305" s="39" t="s">
        <v>400</v>
      </c>
      <c r="C305" s="39" t="s">
        <v>4081</v>
      </c>
      <c r="D305" s="39" t="s">
        <v>53</v>
      </c>
      <c r="E305" s="3">
        <f>IF(Tabel1[[#This Row],[Date received lab]]="","",WORKDAY(Tabel1[[#This Row],[Date received lab]],Tabel1[[#This Row],[TAT Target]],Data!$E$2:$E$22))</f>
        <v>45707</v>
      </c>
      <c r="F305" s="1">
        <f>VLOOKUP(Tabel1[[#This Row],[Type of samples]],Data!$A$1:$B$8,2,FALSE)</f>
        <v>5</v>
      </c>
      <c r="G305" s="1"/>
      <c r="H305" s="1"/>
      <c r="I305" s="1"/>
      <c r="J305" s="3">
        <v>45705</v>
      </c>
      <c r="K305" s="4">
        <f ca="1">IF(Tabel1[[#This Row],[Finish date QC]]="","",(NETWORKDAYS(Tabel1[[#This Row],[Date received lab]],Tabel1[[#This Row],[Finish date QC]],Data!$E$1:$E$22))-1)</f>
        <v>3</v>
      </c>
      <c r="L305" s="1"/>
      <c r="M305" s="3"/>
      <c r="N305" s="1"/>
      <c r="R305">
        <f>_xlfn.ISOWEEKNUM(Tabel1[[#This Row],[Date received lab]])</f>
        <v>7</v>
      </c>
      <c r="S305">
        <f>_xlfn.ISOWEEKNUM(Tabel1[[#This Row],[Duedate]])</f>
        <v>8</v>
      </c>
      <c r="T305">
        <f>IF(Tabel1[[#This Row],[Finish date QC]]="","",_xlfn.ISOWEEKNUM(Tabel1[[#This Row],[Finish date QC]]))</f>
        <v>8</v>
      </c>
      <c r="U305">
        <f>IF(Tabel1[[#This Row],[Finish date QC]]="","",YEAR(Tabel1[[#This Row],[Finish date QC]]))</f>
        <v>2025</v>
      </c>
      <c r="V305" s="5">
        <f ca="1">IF(Tabel1[[#This Row],[Days]]="","",Tabel1[[#This Row],[Days]]-Tabel1[[#This Row],[TAT Target]])</f>
        <v>-2</v>
      </c>
      <c r="W305">
        <f ca="1">IF(Tabel1[[#This Row],[Finish date QC]]="","",(NETWORKDAYS(Tabel1[[#This Row],[Date received lab]],Tabel1[[#This Row],[Finish date QC]],Data!$E$1:$E$22))-1)</f>
        <v>3</v>
      </c>
    </row>
    <row r="306" spans="1:23" hidden="1" x14ac:dyDescent="0.25">
      <c r="A306" s="47">
        <v>45700</v>
      </c>
      <c r="B306" s="39" t="s">
        <v>400</v>
      </c>
      <c r="C306" s="39" t="s">
        <v>4063</v>
      </c>
      <c r="D306" s="39" t="s">
        <v>53</v>
      </c>
      <c r="E306" s="3">
        <f>IF(Tabel1[[#This Row],[Date received lab]]="","",WORKDAY(Tabel1[[#This Row],[Date received lab]],Tabel1[[#This Row],[TAT Target]],Data!$E$2:$E$22))</f>
        <v>45707</v>
      </c>
      <c r="F306" s="1">
        <f>VLOOKUP(Tabel1[[#This Row],[Type of samples]],Data!$A$1:$B$8,2,FALSE)</f>
        <v>5</v>
      </c>
      <c r="G306" s="1"/>
      <c r="H306" s="1"/>
      <c r="I306" s="1"/>
      <c r="J306" s="3">
        <v>45705</v>
      </c>
      <c r="K306" s="4">
        <f ca="1">IF(Tabel1[[#This Row],[Finish date QC]]="","",(NETWORKDAYS(Tabel1[[#This Row],[Date received lab]],Tabel1[[#This Row],[Finish date QC]],Data!$E$1:$E$22))-1)</f>
        <v>3</v>
      </c>
      <c r="L306" s="1"/>
      <c r="M306" s="3"/>
      <c r="N306" s="1"/>
      <c r="R306">
        <f>_xlfn.ISOWEEKNUM(Tabel1[[#This Row],[Date received lab]])</f>
        <v>7</v>
      </c>
      <c r="S306">
        <f>_xlfn.ISOWEEKNUM(Tabel1[[#This Row],[Duedate]])</f>
        <v>8</v>
      </c>
      <c r="T306">
        <f>IF(Tabel1[[#This Row],[Finish date QC]]="","",_xlfn.ISOWEEKNUM(Tabel1[[#This Row],[Finish date QC]]))</f>
        <v>8</v>
      </c>
      <c r="U306">
        <f>IF(Tabel1[[#This Row],[Finish date QC]]="","",YEAR(Tabel1[[#This Row],[Finish date QC]]))</f>
        <v>2025</v>
      </c>
      <c r="V306" s="5">
        <f ca="1">IF(Tabel1[[#This Row],[Days]]="","",Tabel1[[#This Row],[Days]]-Tabel1[[#This Row],[TAT Target]])</f>
        <v>-2</v>
      </c>
      <c r="W306">
        <f ca="1">IF(Tabel1[[#This Row],[Finish date QC]]="","",(NETWORKDAYS(Tabel1[[#This Row],[Date received lab]],Tabel1[[#This Row],[Finish date QC]],Data!$E$1:$E$22))-1)</f>
        <v>3</v>
      </c>
    </row>
    <row r="307" spans="1:23" hidden="1" x14ac:dyDescent="0.25">
      <c r="A307" s="47">
        <v>45700</v>
      </c>
      <c r="B307" s="39" t="s">
        <v>88</v>
      </c>
      <c r="C307" s="39" t="s">
        <v>4065</v>
      </c>
      <c r="D307" s="39" t="s">
        <v>53</v>
      </c>
      <c r="E307" s="3">
        <f>IF(Tabel1[[#This Row],[Date received lab]]="","",WORKDAY(Tabel1[[#This Row],[Date received lab]],Tabel1[[#This Row],[TAT Target]],Data!$E$2:$E$22))</f>
        <v>45707</v>
      </c>
      <c r="F307" s="1">
        <f>VLOOKUP(Tabel1[[#This Row],[Type of samples]],Data!$A$1:$B$8,2,FALSE)</f>
        <v>5</v>
      </c>
      <c r="G307" s="1"/>
      <c r="H307" s="1"/>
      <c r="I307" s="1"/>
      <c r="J307" s="3">
        <v>45705</v>
      </c>
      <c r="K307" s="4">
        <f ca="1">IF(Tabel1[[#This Row],[Finish date QC]]="","",(NETWORKDAYS(Tabel1[[#This Row],[Date received lab]],Tabel1[[#This Row],[Finish date QC]],Data!$E$1:$E$22))-1)</f>
        <v>3</v>
      </c>
      <c r="L307" s="1"/>
      <c r="M307" s="3"/>
      <c r="N307" s="1"/>
      <c r="R307">
        <f>_xlfn.ISOWEEKNUM(Tabel1[[#This Row],[Date received lab]])</f>
        <v>7</v>
      </c>
      <c r="S307">
        <f>_xlfn.ISOWEEKNUM(Tabel1[[#This Row],[Duedate]])</f>
        <v>8</v>
      </c>
      <c r="T307">
        <f>IF(Tabel1[[#This Row],[Finish date QC]]="","",_xlfn.ISOWEEKNUM(Tabel1[[#This Row],[Finish date QC]]))</f>
        <v>8</v>
      </c>
      <c r="U307">
        <f>IF(Tabel1[[#This Row],[Finish date QC]]="","",YEAR(Tabel1[[#This Row],[Finish date QC]]))</f>
        <v>2025</v>
      </c>
      <c r="V307" s="5">
        <f ca="1">IF(Tabel1[[#This Row],[Days]]="","",Tabel1[[#This Row],[Days]]-Tabel1[[#This Row],[TAT Target]])</f>
        <v>-2</v>
      </c>
      <c r="W307">
        <f ca="1">IF(Tabel1[[#This Row],[Finish date QC]]="","",(NETWORKDAYS(Tabel1[[#This Row],[Date received lab]],Tabel1[[#This Row],[Finish date QC]],Data!$E$1:$E$22))-1)</f>
        <v>3</v>
      </c>
    </row>
    <row r="308" spans="1:23" hidden="1" x14ac:dyDescent="0.25">
      <c r="A308" s="47">
        <v>45700</v>
      </c>
      <c r="B308" s="39" t="s">
        <v>88</v>
      </c>
      <c r="C308" s="39" t="s">
        <v>4066</v>
      </c>
      <c r="D308" s="39" t="s">
        <v>53</v>
      </c>
      <c r="E308" s="3">
        <f>IF(Tabel1[[#This Row],[Date received lab]]="","",WORKDAY(Tabel1[[#This Row],[Date received lab]],Tabel1[[#This Row],[TAT Target]],Data!$E$2:$E$22))</f>
        <v>45707</v>
      </c>
      <c r="F308" s="1">
        <f>VLOOKUP(Tabel1[[#This Row],[Type of samples]],Data!$A$1:$B$8,2,FALSE)</f>
        <v>5</v>
      </c>
      <c r="G308" s="1"/>
      <c r="H308" s="1"/>
      <c r="I308" s="1"/>
      <c r="J308" s="3">
        <v>45705</v>
      </c>
      <c r="K308" s="4">
        <f ca="1">IF(Tabel1[[#This Row],[Finish date QC]]="","",(NETWORKDAYS(Tabel1[[#This Row],[Date received lab]],Tabel1[[#This Row],[Finish date QC]],Data!$E$1:$E$22))-1)</f>
        <v>3</v>
      </c>
      <c r="L308" s="1"/>
      <c r="M308" s="3"/>
      <c r="N308" s="1"/>
      <c r="R308">
        <f>_xlfn.ISOWEEKNUM(Tabel1[[#This Row],[Date received lab]])</f>
        <v>7</v>
      </c>
      <c r="S308">
        <f>_xlfn.ISOWEEKNUM(Tabel1[[#This Row],[Duedate]])</f>
        <v>8</v>
      </c>
      <c r="T308">
        <f>IF(Tabel1[[#This Row],[Finish date QC]]="","",_xlfn.ISOWEEKNUM(Tabel1[[#This Row],[Finish date QC]]))</f>
        <v>8</v>
      </c>
      <c r="U308">
        <f>IF(Tabel1[[#This Row],[Finish date QC]]="","",YEAR(Tabel1[[#This Row],[Finish date QC]]))</f>
        <v>2025</v>
      </c>
      <c r="V308" s="5">
        <f ca="1">IF(Tabel1[[#This Row],[Days]]="","",Tabel1[[#This Row],[Days]]-Tabel1[[#This Row],[TAT Target]])</f>
        <v>-2</v>
      </c>
      <c r="W308">
        <f ca="1">IF(Tabel1[[#This Row],[Finish date QC]]="","",(NETWORKDAYS(Tabel1[[#This Row],[Date received lab]],Tabel1[[#This Row],[Finish date QC]],Data!$E$1:$E$22))-1)</f>
        <v>3</v>
      </c>
    </row>
    <row r="309" spans="1:23" hidden="1" x14ac:dyDescent="0.25">
      <c r="A309" s="47">
        <v>45694</v>
      </c>
      <c r="B309" s="39" t="s">
        <v>432</v>
      </c>
      <c r="C309" s="39">
        <v>459098</v>
      </c>
      <c r="D309" s="39" t="s">
        <v>42</v>
      </c>
      <c r="E309" s="3">
        <f>IF(Tabel1[[#This Row],[Date received lab]]="","",WORKDAY(Tabel1[[#This Row],[Date received lab]],Tabel1[[#This Row],[TAT Target]],Data!$E$2:$E$22))</f>
        <v>45708</v>
      </c>
      <c r="F309" s="1">
        <f>VLOOKUP(Tabel1[[#This Row],[Type of samples]],Data!$A$1:$B$8,2,FALSE)</f>
        <v>10</v>
      </c>
      <c r="G309" s="1"/>
      <c r="H309" s="1"/>
      <c r="I309" s="1"/>
      <c r="J309" s="3">
        <v>45714</v>
      </c>
      <c r="K309" s="4">
        <f ca="1">IF(Tabel1[[#This Row],[Finish date QC]]="","",(NETWORKDAYS(Tabel1[[#This Row],[Date received lab]],Tabel1[[#This Row],[Finish date QC]],Data!$E$1:$E$22))-1)</f>
        <v>14</v>
      </c>
      <c r="L309" s="1"/>
      <c r="M309" s="3"/>
      <c r="N309" s="1"/>
      <c r="O309">
        <v>302</v>
      </c>
      <c r="R309">
        <f>_xlfn.ISOWEEKNUM(Tabel1[[#This Row],[Date received lab]])</f>
        <v>6</v>
      </c>
      <c r="S309">
        <f>_xlfn.ISOWEEKNUM(Tabel1[[#This Row],[Duedate]])</f>
        <v>8</v>
      </c>
      <c r="T309">
        <f>IF(Tabel1[[#This Row],[Finish date QC]]="","",_xlfn.ISOWEEKNUM(Tabel1[[#This Row],[Finish date QC]]))</f>
        <v>9</v>
      </c>
      <c r="U309">
        <f>IF(Tabel1[[#This Row],[Finish date QC]]="","",YEAR(Tabel1[[#This Row],[Finish date QC]]))</f>
        <v>2025</v>
      </c>
      <c r="V309" s="5">
        <f ca="1">IF(Tabel1[[#This Row],[Days]]="","",Tabel1[[#This Row],[Days]]-Tabel1[[#This Row],[TAT Target]])</f>
        <v>4</v>
      </c>
      <c r="W309">
        <f ca="1">IF(Tabel1[[#This Row],[Finish date QC]]="","",(NETWORKDAYS(Tabel1[[#This Row],[Date received lab]],Tabel1[[#This Row],[Finish date QC]],Data!$E$1:$E$22))-1)</f>
        <v>14</v>
      </c>
    </row>
    <row r="310" spans="1:23" hidden="1" x14ac:dyDescent="0.25">
      <c r="A310" s="47">
        <v>45694</v>
      </c>
      <c r="B310" s="39" t="s">
        <v>11</v>
      </c>
      <c r="C310" s="39">
        <v>459023</v>
      </c>
      <c r="D310" s="39" t="s">
        <v>42</v>
      </c>
      <c r="E310" s="3">
        <f>IF(Tabel1[[#This Row],[Date received lab]]="","",WORKDAY(Tabel1[[#This Row],[Date received lab]],Tabel1[[#This Row],[TAT Target]],Data!$E$2:$E$22))</f>
        <v>45708</v>
      </c>
      <c r="F310" s="1">
        <f>VLOOKUP(Tabel1[[#This Row],[Type of samples]],Data!$A$1:$B$8,2,FALSE)</f>
        <v>10</v>
      </c>
      <c r="G310" s="1"/>
      <c r="H310" s="1"/>
      <c r="I310" s="1"/>
      <c r="J310" s="3">
        <v>45714</v>
      </c>
      <c r="K310" s="4">
        <f ca="1">IF(Tabel1[[#This Row],[Finish date QC]]="","",(NETWORKDAYS(Tabel1[[#This Row],[Date received lab]],Tabel1[[#This Row],[Finish date QC]],Data!$E$1:$E$22))-1)</f>
        <v>14</v>
      </c>
      <c r="L310" s="1"/>
      <c r="M310" s="3"/>
      <c r="N310" s="1"/>
      <c r="O310">
        <v>342</v>
      </c>
      <c r="R310">
        <f>_xlfn.ISOWEEKNUM(Tabel1[[#This Row],[Date received lab]])</f>
        <v>6</v>
      </c>
      <c r="S310">
        <f>_xlfn.ISOWEEKNUM(Tabel1[[#This Row],[Duedate]])</f>
        <v>8</v>
      </c>
      <c r="T310">
        <f>IF(Tabel1[[#This Row],[Finish date QC]]="","",_xlfn.ISOWEEKNUM(Tabel1[[#This Row],[Finish date QC]]))</f>
        <v>9</v>
      </c>
      <c r="U310">
        <f>IF(Tabel1[[#This Row],[Finish date QC]]="","",YEAR(Tabel1[[#This Row],[Finish date QC]]))</f>
        <v>2025</v>
      </c>
      <c r="V310" s="5">
        <f ca="1">IF(Tabel1[[#This Row],[Days]]="","",Tabel1[[#This Row],[Days]]-Tabel1[[#This Row],[TAT Target]])</f>
        <v>4</v>
      </c>
      <c r="W310">
        <f ca="1">IF(Tabel1[[#This Row],[Finish date QC]]="","",(NETWORKDAYS(Tabel1[[#This Row],[Date received lab]],Tabel1[[#This Row],[Finish date QC]],Data!$E$1:$E$22))-1)</f>
        <v>14</v>
      </c>
    </row>
    <row r="311" spans="1:23" hidden="1" x14ac:dyDescent="0.25">
      <c r="A311" s="47">
        <v>45701</v>
      </c>
      <c r="B311" s="39" t="s">
        <v>539</v>
      </c>
      <c r="C311" s="39" t="s">
        <v>4071</v>
      </c>
      <c r="D311" s="39" t="s">
        <v>53</v>
      </c>
      <c r="E311" s="3">
        <f>IF(Tabel1[[#This Row],[Date received lab]]="","",WORKDAY(Tabel1[[#This Row],[Date received lab]],Tabel1[[#This Row],[TAT Target]],Data!$E$2:$E$22))</f>
        <v>45708</v>
      </c>
      <c r="F311" s="1">
        <f>VLOOKUP(Tabel1[[#This Row],[Type of samples]],Data!$A$1:$B$8,2,FALSE)</f>
        <v>5</v>
      </c>
      <c r="G311" s="1"/>
      <c r="H311" s="1"/>
      <c r="I311" s="1"/>
      <c r="J311" s="3">
        <v>45708</v>
      </c>
      <c r="K311" s="4">
        <f ca="1">IF(Tabel1[[#This Row],[Finish date QC]]="","",(NETWORKDAYS(Tabel1[[#This Row],[Date received lab]],Tabel1[[#This Row],[Finish date QC]],Data!$E$1:$E$22))-1)</f>
        <v>5</v>
      </c>
      <c r="L311" s="1"/>
      <c r="M311" s="3"/>
      <c r="N311" s="1"/>
      <c r="R311">
        <f>_xlfn.ISOWEEKNUM(Tabel1[[#This Row],[Date received lab]])</f>
        <v>7</v>
      </c>
      <c r="S311">
        <f>_xlfn.ISOWEEKNUM(Tabel1[[#This Row],[Duedate]])</f>
        <v>8</v>
      </c>
      <c r="T311">
        <f>IF(Tabel1[[#This Row],[Finish date QC]]="","",_xlfn.ISOWEEKNUM(Tabel1[[#This Row],[Finish date QC]]))</f>
        <v>8</v>
      </c>
      <c r="U311">
        <f>IF(Tabel1[[#This Row],[Finish date QC]]="","",YEAR(Tabel1[[#This Row],[Finish date QC]]))</f>
        <v>2025</v>
      </c>
      <c r="V311" s="5">
        <f ca="1">IF(Tabel1[[#This Row],[Days]]="","",Tabel1[[#This Row],[Days]]-Tabel1[[#This Row],[TAT Target]])</f>
        <v>0</v>
      </c>
      <c r="W311">
        <f ca="1">IF(Tabel1[[#This Row],[Finish date QC]]="","",(NETWORKDAYS(Tabel1[[#This Row],[Date received lab]],Tabel1[[#This Row],[Finish date QC]],Data!$E$1:$E$22))-1)</f>
        <v>5</v>
      </c>
    </row>
    <row r="312" spans="1:23" hidden="1" x14ac:dyDescent="0.25">
      <c r="A312" s="47">
        <v>45701</v>
      </c>
      <c r="B312" s="39" t="s">
        <v>259</v>
      </c>
      <c r="C312" s="39" t="s">
        <v>4072</v>
      </c>
      <c r="D312" s="39" t="s">
        <v>53</v>
      </c>
      <c r="E312" s="3">
        <f>IF(Tabel1[[#This Row],[Date received lab]]="","",WORKDAY(Tabel1[[#This Row],[Date received lab]],Tabel1[[#This Row],[TAT Target]],Data!$E$2:$E$22))</f>
        <v>45708</v>
      </c>
      <c r="F312" s="1">
        <f>VLOOKUP(Tabel1[[#This Row],[Type of samples]],Data!$A$1:$B$8,2,FALSE)</f>
        <v>5</v>
      </c>
      <c r="G312" s="1"/>
      <c r="H312" s="1"/>
      <c r="I312" s="1"/>
      <c r="J312" s="3">
        <v>45708</v>
      </c>
      <c r="K312" s="4">
        <f ca="1">IF(Tabel1[[#This Row],[Finish date QC]]="","",(NETWORKDAYS(Tabel1[[#This Row],[Date received lab]],Tabel1[[#This Row],[Finish date QC]],Data!$E$1:$E$22))-1)</f>
        <v>5</v>
      </c>
      <c r="L312" s="9" t="s">
        <v>2938</v>
      </c>
      <c r="M312" s="3">
        <v>45709</v>
      </c>
      <c r="N312" s="1"/>
      <c r="R312">
        <f>_xlfn.ISOWEEKNUM(Tabel1[[#This Row],[Date received lab]])</f>
        <v>7</v>
      </c>
      <c r="S312">
        <f>_xlfn.ISOWEEKNUM(Tabel1[[#This Row],[Duedate]])</f>
        <v>8</v>
      </c>
      <c r="T312">
        <f>IF(Tabel1[[#This Row],[Finish date QC]]="","",_xlfn.ISOWEEKNUM(Tabel1[[#This Row],[Finish date QC]]))</f>
        <v>8</v>
      </c>
      <c r="U312">
        <f>IF(Tabel1[[#This Row],[Finish date QC]]="","",YEAR(Tabel1[[#This Row],[Finish date QC]]))</f>
        <v>2025</v>
      </c>
      <c r="V312" s="5">
        <f ca="1">IF(Tabel1[[#This Row],[Days]]="","",Tabel1[[#This Row],[Days]]-Tabel1[[#This Row],[TAT Target]])</f>
        <v>0</v>
      </c>
      <c r="W312">
        <f ca="1">IF(Tabel1[[#This Row],[Finish date QC]]="","",(NETWORKDAYS(Tabel1[[#This Row],[Date received lab]],Tabel1[[#This Row],[Finish date QC]],Data!$E$1:$E$22))-1)</f>
        <v>5</v>
      </c>
    </row>
    <row r="313" spans="1:23" hidden="1" x14ac:dyDescent="0.25">
      <c r="A313" s="47">
        <v>45701</v>
      </c>
      <c r="B313" s="39" t="s">
        <v>88</v>
      </c>
      <c r="C313" s="39" t="s">
        <v>4073</v>
      </c>
      <c r="D313" s="39" t="s">
        <v>53</v>
      </c>
      <c r="E313" s="3">
        <f>IF(Tabel1[[#This Row],[Date received lab]]="","",WORKDAY(Tabel1[[#This Row],[Date received lab]],Tabel1[[#This Row],[TAT Target]],Data!$E$2:$E$22))</f>
        <v>45708</v>
      </c>
      <c r="F313" s="1">
        <f>VLOOKUP(Tabel1[[#This Row],[Type of samples]],Data!$A$1:$B$8,2,FALSE)</f>
        <v>5</v>
      </c>
      <c r="G313" s="1"/>
      <c r="H313" s="1"/>
      <c r="I313" s="1"/>
      <c r="J313" s="3">
        <v>45709</v>
      </c>
      <c r="K313" s="4">
        <f ca="1">IF(Tabel1[[#This Row],[Finish date QC]]="","",(NETWORKDAYS(Tabel1[[#This Row],[Date received lab]],Tabel1[[#This Row],[Finish date QC]],Data!$E$1:$E$22))-1)</f>
        <v>6</v>
      </c>
      <c r="L313" s="4"/>
      <c r="M313" s="3"/>
      <c r="N313" s="1"/>
      <c r="R313">
        <f>_xlfn.ISOWEEKNUM(Tabel1[[#This Row],[Date received lab]])</f>
        <v>7</v>
      </c>
      <c r="S313">
        <f>_xlfn.ISOWEEKNUM(Tabel1[[#This Row],[Duedate]])</f>
        <v>8</v>
      </c>
      <c r="T313">
        <f>IF(Tabel1[[#This Row],[Finish date QC]]="","",_xlfn.ISOWEEKNUM(Tabel1[[#This Row],[Finish date QC]]))</f>
        <v>8</v>
      </c>
      <c r="U313">
        <f>IF(Tabel1[[#This Row],[Finish date QC]]="","",YEAR(Tabel1[[#This Row],[Finish date QC]]))</f>
        <v>2025</v>
      </c>
      <c r="V313" s="5">
        <f ca="1">IF(Tabel1[[#This Row],[Days]]="","",Tabel1[[#This Row],[Days]]-Tabel1[[#This Row],[TAT Target]])</f>
        <v>1</v>
      </c>
      <c r="W313">
        <f ca="1">IF(Tabel1[[#This Row],[Finish date QC]]="","",(NETWORKDAYS(Tabel1[[#This Row],[Date received lab]],Tabel1[[#This Row],[Finish date QC]],Data!$E$1:$E$22))-1)</f>
        <v>6</v>
      </c>
    </row>
    <row r="314" spans="1:23" hidden="1" x14ac:dyDescent="0.25">
      <c r="A314" s="47">
        <v>45701</v>
      </c>
      <c r="B314" s="39" t="s">
        <v>88</v>
      </c>
      <c r="C314" s="39" t="s">
        <v>4074</v>
      </c>
      <c r="D314" s="39" t="s">
        <v>53</v>
      </c>
      <c r="E314" s="3">
        <f>IF(Tabel1[[#This Row],[Date received lab]]="","",WORKDAY(Tabel1[[#This Row],[Date received lab]],Tabel1[[#This Row],[TAT Target]],Data!$E$2:$E$22))</f>
        <v>45708</v>
      </c>
      <c r="F314" s="1">
        <f>VLOOKUP(Tabel1[[#This Row],[Type of samples]],Data!$A$1:$B$8,2,FALSE)</f>
        <v>5</v>
      </c>
      <c r="G314" s="1"/>
      <c r="H314" s="1"/>
      <c r="I314" s="1"/>
      <c r="J314" s="3">
        <v>45709</v>
      </c>
      <c r="K314" s="4">
        <f ca="1">IF(Tabel1[[#This Row],[Finish date QC]]="","",(NETWORKDAYS(Tabel1[[#This Row],[Date received lab]],Tabel1[[#This Row],[Finish date QC]],Data!$E$1:$E$22))-1)</f>
        <v>6</v>
      </c>
      <c r="L314" s="4"/>
      <c r="M314" s="3"/>
      <c r="N314" s="1"/>
      <c r="R314">
        <f>_xlfn.ISOWEEKNUM(Tabel1[[#This Row],[Date received lab]])</f>
        <v>7</v>
      </c>
      <c r="S314">
        <f>_xlfn.ISOWEEKNUM(Tabel1[[#This Row],[Duedate]])</f>
        <v>8</v>
      </c>
      <c r="T314">
        <f>IF(Tabel1[[#This Row],[Finish date QC]]="","",_xlfn.ISOWEEKNUM(Tabel1[[#This Row],[Finish date QC]]))</f>
        <v>8</v>
      </c>
      <c r="U314">
        <f>IF(Tabel1[[#This Row],[Finish date QC]]="","",YEAR(Tabel1[[#This Row],[Finish date QC]]))</f>
        <v>2025</v>
      </c>
      <c r="V314" s="5">
        <f ca="1">IF(Tabel1[[#This Row],[Days]]="","",Tabel1[[#This Row],[Days]]-Tabel1[[#This Row],[TAT Target]])</f>
        <v>1</v>
      </c>
      <c r="W314">
        <f ca="1">IF(Tabel1[[#This Row],[Finish date QC]]="","",(NETWORKDAYS(Tabel1[[#This Row],[Date received lab]],Tabel1[[#This Row],[Finish date QC]],Data!$E$1:$E$22))-1)</f>
        <v>6</v>
      </c>
    </row>
    <row r="315" spans="1:23" hidden="1" x14ac:dyDescent="0.25">
      <c r="A315" s="47">
        <v>45687</v>
      </c>
      <c r="B315" s="39" t="s">
        <v>16</v>
      </c>
      <c r="C315" s="39">
        <v>263511</v>
      </c>
      <c r="D315" s="39" t="s">
        <v>41</v>
      </c>
      <c r="E315" s="3">
        <f>IF(Tabel1[[#This Row],[Date received lab]]="","",WORKDAY(Tabel1[[#This Row],[Date received lab]],Tabel1[[#This Row],[TAT Target]],Data!$E$2:$E$22))</f>
        <v>45708</v>
      </c>
      <c r="F315" s="1">
        <f>VLOOKUP(Tabel1[[#This Row],[Type of samples]],Data!$A$1:$B$8,2,FALSE)</f>
        <v>15</v>
      </c>
      <c r="G315" s="1"/>
      <c r="H315" s="1"/>
      <c r="I315" s="1"/>
      <c r="J315" s="3">
        <v>45702</v>
      </c>
      <c r="K315" s="4">
        <f ca="1">IF(Tabel1[[#This Row],[Finish date QC]]="","",(NETWORKDAYS(Tabel1[[#This Row],[Date received lab]],Tabel1[[#This Row],[Finish date QC]],Data!$E$1:$E$22))-1)</f>
        <v>11</v>
      </c>
      <c r="L315" s="1"/>
      <c r="M315" s="3"/>
      <c r="N315" s="1"/>
      <c r="O315">
        <v>313</v>
      </c>
      <c r="R315">
        <f>_xlfn.ISOWEEKNUM(Tabel1[[#This Row],[Date received lab]])</f>
        <v>5</v>
      </c>
      <c r="S315">
        <f>_xlfn.ISOWEEKNUM(Tabel1[[#This Row],[Duedate]])</f>
        <v>8</v>
      </c>
      <c r="T315">
        <f>IF(Tabel1[[#This Row],[Finish date QC]]="","",_xlfn.ISOWEEKNUM(Tabel1[[#This Row],[Finish date QC]]))</f>
        <v>7</v>
      </c>
      <c r="U315">
        <f>IF(Tabel1[[#This Row],[Finish date QC]]="","",YEAR(Tabel1[[#This Row],[Finish date QC]]))</f>
        <v>2025</v>
      </c>
      <c r="V315" s="5">
        <f ca="1">IF(Tabel1[[#This Row],[Days]]="","",Tabel1[[#This Row],[Days]]-Tabel1[[#This Row],[TAT Target]])</f>
        <v>-4</v>
      </c>
      <c r="W315">
        <f ca="1">IF(Tabel1[[#This Row],[Finish date QC]]="","",(NETWORKDAYS(Tabel1[[#This Row],[Date received lab]],Tabel1[[#This Row],[Finish date QC]],Data!$E$1:$E$22))-1)</f>
        <v>11</v>
      </c>
    </row>
    <row r="316" spans="1:23" hidden="1" x14ac:dyDescent="0.25">
      <c r="A316" s="47">
        <v>45701</v>
      </c>
      <c r="B316" s="39" t="s">
        <v>88</v>
      </c>
      <c r="C316" s="39" t="s">
        <v>4075</v>
      </c>
      <c r="D316" s="39" t="s">
        <v>53</v>
      </c>
      <c r="E316" s="3">
        <f>IF(Tabel1[[#This Row],[Date received lab]]="","",WORKDAY(Tabel1[[#This Row],[Date received lab]],Tabel1[[#This Row],[TAT Target]],Data!$E$2:$E$22))</f>
        <v>45708</v>
      </c>
      <c r="F316" s="1">
        <f>VLOOKUP(Tabel1[[#This Row],[Type of samples]],Data!$A$1:$B$8,2,FALSE)</f>
        <v>5</v>
      </c>
      <c r="G316" s="1"/>
      <c r="H316" s="1"/>
      <c r="I316" s="1"/>
      <c r="J316" s="3">
        <v>45709</v>
      </c>
      <c r="K316" s="4">
        <f ca="1">IF(Tabel1[[#This Row],[Finish date QC]]="","",(NETWORKDAYS(Tabel1[[#This Row],[Date received lab]],Tabel1[[#This Row],[Finish date QC]],Data!$E$1:$E$22))-1)</f>
        <v>6</v>
      </c>
      <c r="L316" s="4"/>
      <c r="M316" s="3"/>
      <c r="N316" s="1"/>
      <c r="R316">
        <f>_xlfn.ISOWEEKNUM(Tabel1[[#This Row],[Date received lab]])</f>
        <v>7</v>
      </c>
      <c r="S316">
        <f>_xlfn.ISOWEEKNUM(Tabel1[[#This Row],[Duedate]])</f>
        <v>8</v>
      </c>
      <c r="T316">
        <f>IF(Tabel1[[#This Row],[Finish date QC]]="","",_xlfn.ISOWEEKNUM(Tabel1[[#This Row],[Finish date QC]]))</f>
        <v>8</v>
      </c>
      <c r="U316">
        <f>IF(Tabel1[[#This Row],[Finish date QC]]="","",YEAR(Tabel1[[#This Row],[Finish date QC]]))</f>
        <v>2025</v>
      </c>
      <c r="V316" s="5">
        <f ca="1">IF(Tabel1[[#This Row],[Days]]="","",Tabel1[[#This Row],[Days]]-Tabel1[[#This Row],[TAT Target]])</f>
        <v>1</v>
      </c>
      <c r="W316">
        <f ca="1">IF(Tabel1[[#This Row],[Finish date QC]]="","",(NETWORKDAYS(Tabel1[[#This Row],[Date received lab]],Tabel1[[#This Row],[Finish date QC]],Data!$E$1:$E$22))-1)</f>
        <v>6</v>
      </c>
    </row>
    <row r="317" spans="1:23" hidden="1" x14ac:dyDescent="0.25">
      <c r="A317" s="47">
        <v>45701</v>
      </c>
      <c r="B317" s="39" t="s">
        <v>88</v>
      </c>
      <c r="C317" s="39" t="s">
        <v>4076</v>
      </c>
      <c r="D317" s="39" t="s">
        <v>53</v>
      </c>
      <c r="E317" s="3">
        <f>IF(Tabel1[[#This Row],[Date received lab]]="","",WORKDAY(Tabel1[[#This Row],[Date received lab]],Tabel1[[#This Row],[TAT Target]],Data!$E$2:$E$22))</f>
        <v>45708</v>
      </c>
      <c r="F317" s="1">
        <f>VLOOKUP(Tabel1[[#This Row],[Type of samples]],Data!$A$1:$B$8,2,FALSE)</f>
        <v>5</v>
      </c>
      <c r="G317" s="1"/>
      <c r="H317" s="1"/>
      <c r="I317" s="1"/>
      <c r="J317" s="3">
        <v>45709</v>
      </c>
      <c r="K317" s="4">
        <f ca="1">IF(Tabel1[[#This Row],[Finish date QC]]="","",(NETWORKDAYS(Tabel1[[#This Row],[Date received lab]],Tabel1[[#This Row],[Finish date QC]],Data!$E$1:$E$22))-1)</f>
        <v>6</v>
      </c>
      <c r="L317" s="4"/>
      <c r="M317" s="3"/>
      <c r="N317" s="1"/>
      <c r="R317">
        <f>_xlfn.ISOWEEKNUM(Tabel1[[#This Row],[Date received lab]])</f>
        <v>7</v>
      </c>
      <c r="S317">
        <f>_xlfn.ISOWEEKNUM(Tabel1[[#This Row],[Duedate]])</f>
        <v>8</v>
      </c>
      <c r="T317">
        <f>IF(Tabel1[[#This Row],[Finish date QC]]="","",_xlfn.ISOWEEKNUM(Tabel1[[#This Row],[Finish date QC]]))</f>
        <v>8</v>
      </c>
      <c r="U317">
        <f>IF(Tabel1[[#This Row],[Finish date QC]]="","",YEAR(Tabel1[[#This Row],[Finish date QC]]))</f>
        <v>2025</v>
      </c>
      <c r="V317" s="5">
        <f ca="1">IF(Tabel1[[#This Row],[Days]]="","",Tabel1[[#This Row],[Days]]-Tabel1[[#This Row],[TAT Target]])</f>
        <v>1</v>
      </c>
      <c r="W317">
        <f ca="1">IF(Tabel1[[#This Row],[Finish date QC]]="","",(NETWORKDAYS(Tabel1[[#This Row],[Date received lab]],Tabel1[[#This Row],[Finish date QC]],Data!$E$1:$E$22))-1)</f>
        <v>6</v>
      </c>
    </row>
    <row r="318" spans="1:23" hidden="1" x14ac:dyDescent="0.25">
      <c r="A318" s="47">
        <v>45687</v>
      </c>
      <c r="B318" s="39" t="s">
        <v>115</v>
      </c>
      <c r="C318" s="39">
        <v>263512</v>
      </c>
      <c r="D318" s="39" t="s">
        <v>41</v>
      </c>
      <c r="E318" s="3">
        <f>IF(Tabel1[[#This Row],[Date received lab]]="","",WORKDAY(Tabel1[[#This Row],[Date received lab]],Tabel1[[#This Row],[TAT Target]],Data!$E$2:$E$22))</f>
        <v>45708</v>
      </c>
      <c r="F318" s="1">
        <f>VLOOKUP(Tabel1[[#This Row],[Type of samples]],Data!$A$1:$B$8,2,FALSE)</f>
        <v>15</v>
      </c>
      <c r="G318" s="1"/>
      <c r="H318" s="1"/>
      <c r="I318" s="1"/>
      <c r="J318" s="3">
        <v>45702</v>
      </c>
      <c r="K318" s="4">
        <f ca="1">IF(Tabel1[[#This Row],[Finish date QC]]="","",(NETWORKDAYS(Tabel1[[#This Row],[Date received lab]],Tabel1[[#This Row],[Finish date QC]],Data!$E$1:$E$22))-1)</f>
        <v>11</v>
      </c>
      <c r="L318" s="1"/>
      <c r="M318" s="3"/>
      <c r="N318" s="1"/>
      <c r="O318">
        <v>319</v>
      </c>
      <c r="R318">
        <f>_xlfn.ISOWEEKNUM(Tabel1[[#This Row],[Date received lab]])</f>
        <v>5</v>
      </c>
      <c r="S318">
        <f>_xlfn.ISOWEEKNUM(Tabel1[[#This Row],[Duedate]])</f>
        <v>8</v>
      </c>
      <c r="T318">
        <f>IF(Tabel1[[#This Row],[Finish date QC]]="","",_xlfn.ISOWEEKNUM(Tabel1[[#This Row],[Finish date QC]]))</f>
        <v>7</v>
      </c>
      <c r="U318">
        <f>IF(Tabel1[[#This Row],[Finish date QC]]="","",YEAR(Tabel1[[#This Row],[Finish date QC]]))</f>
        <v>2025</v>
      </c>
      <c r="V318" s="5">
        <f ca="1">IF(Tabel1[[#This Row],[Days]]="","",Tabel1[[#This Row],[Days]]-Tabel1[[#This Row],[TAT Target]])</f>
        <v>-4</v>
      </c>
      <c r="W318">
        <f ca="1">IF(Tabel1[[#This Row],[Finish date QC]]="","",(NETWORKDAYS(Tabel1[[#This Row],[Date received lab]],Tabel1[[#This Row],[Finish date QC]],Data!$E$1:$E$22))-1)</f>
        <v>11</v>
      </c>
    </row>
    <row r="319" spans="1:23" hidden="1" x14ac:dyDescent="0.25">
      <c r="A319" s="47">
        <v>45687</v>
      </c>
      <c r="B319" s="39" t="s">
        <v>115</v>
      </c>
      <c r="C319" s="39">
        <v>263482</v>
      </c>
      <c r="D319" s="39" t="s">
        <v>41</v>
      </c>
      <c r="E319" s="3">
        <f>IF(Tabel1[[#This Row],[Date received lab]]="","",WORKDAY(Tabel1[[#This Row],[Date received lab]],Tabel1[[#This Row],[TAT Target]],Data!$E$2:$E$22))</f>
        <v>45708</v>
      </c>
      <c r="F319" s="1">
        <f>VLOOKUP(Tabel1[[#This Row],[Type of samples]],Data!$A$1:$B$8,2,FALSE)</f>
        <v>15</v>
      </c>
      <c r="G319" s="1"/>
      <c r="H319" s="1"/>
      <c r="I319" s="1"/>
      <c r="J319" s="3">
        <v>45702</v>
      </c>
      <c r="K319" s="4">
        <f ca="1">IF(Tabel1[[#This Row],[Finish date QC]]="","",(NETWORKDAYS(Tabel1[[#This Row],[Date received lab]],Tabel1[[#This Row],[Finish date QC]],Data!$E$1:$E$22))-1)</f>
        <v>11</v>
      </c>
      <c r="L319" s="1"/>
      <c r="M319" s="3"/>
      <c r="N319" s="1"/>
      <c r="O319">
        <v>320</v>
      </c>
      <c r="R319">
        <f>_xlfn.ISOWEEKNUM(Tabel1[[#This Row],[Date received lab]])</f>
        <v>5</v>
      </c>
      <c r="S319">
        <f>_xlfn.ISOWEEKNUM(Tabel1[[#This Row],[Duedate]])</f>
        <v>8</v>
      </c>
      <c r="T319">
        <f>IF(Tabel1[[#This Row],[Finish date QC]]="","",_xlfn.ISOWEEKNUM(Tabel1[[#This Row],[Finish date QC]]))</f>
        <v>7</v>
      </c>
      <c r="U319">
        <f>IF(Tabel1[[#This Row],[Finish date QC]]="","",YEAR(Tabel1[[#This Row],[Finish date QC]]))</f>
        <v>2025</v>
      </c>
      <c r="V319" s="5">
        <f ca="1">IF(Tabel1[[#This Row],[Days]]="","",Tabel1[[#This Row],[Days]]-Tabel1[[#This Row],[TAT Target]])</f>
        <v>-4</v>
      </c>
      <c r="W319">
        <f ca="1">IF(Tabel1[[#This Row],[Finish date QC]]="","",(NETWORKDAYS(Tabel1[[#This Row],[Date received lab]],Tabel1[[#This Row],[Finish date QC]],Data!$E$1:$E$22))-1)</f>
        <v>11</v>
      </c>
    </row>
    <row r="320" spans="1:23" hidden="1" x14ac:dyDescent="0.25">
      <c r="A320" s="47">
        <v>45687</v>
      </c>
      <c r="B320" s="39" t="s">
        <v>115</v>
      </c>
      <c r="C320" s="39">
        <v>263481</v>
      </c>
      <c r="D320" s="39" t="s">
        <v>41</v>
      </c>
      <c r="E320" s="3">
        <f>IF(Tabel1[[#This Row],[Date received lab]]="","",WORKDAY(Tabel1[[#This Row],[Date received lab]],Tabel1[[#This Row],[TAT Target]],Data!$E$2:$E$22))</f>
        <v>45708</v>
      </c>
      <c r="F320" s="1">
        <f>VLOOKUP(Tabel1[[#This Row],[Type of samples]],Data!$A$1:$B$8,2,FALSE)</f>
        <v>15</v>
      </c>
      <c r="G320" s="1"/>
      <c r="H320" s="1"/>
      <c r="I320" s="1"/>
      <c r="J320" s="3">
        <v>45702</v>
      </c>
      <c r="K320" s="4">
        <f ca="1">IF(Tabel1[[#This Row],[Finish date QC]]="","",(NETWORKDAYS(Tabel1[[#This Row],[Date received lab]],Tabel1[[#This Row],[Finish date QC]],Data!$E$1:$E$22))-1)</f>
        <v>11</v>
      </c>
      <c r="L320" s="1"/>
      <c r="M320" s="3"/>
      <c r="N320" s="1"/>
      <c r="O320">
        <v>321</v>
      </c>
      <c r="R320">
        <f>_xlfn.ISOWEEKNUM(Tabel1[[#This Row],[Date received lab]])</f>
        <v>5</v>
      </c>
      <c r="S320">
        <f>_xlfn.ISOWEEKNUM(Tabel1[[#This Row],[Duedate]])</f>
        <v>8</v>
      </c>
      <c r="T320">
        <f>IF(Tabel1[[#This Row],[Finish date QC]]="","",_xlfn.ISOWEEKNUM(Tabel1[[#This Row],[Finish date QC]]))</f>
        <v>7</v>
      </c>
      <c r="U320">
        <f>IF(Tabel1[[#This Row],[Finish date QC]]="","",YEAR(Tabel1[[#This Row],[Finish date QC]]))</f>
        <v>2025</v>
      </c>
      <c r="V320" s="5">
        <f ca="1">IF(Tabel1[[#This Row],[Days]]="","",Tabel1[[#This Row],[Days]]-Tabel1[[#This Row],[TAT Target]])</f>
        <v>-4</v>
      </c>
      <c r="W320">
        <f ca="1">IF(Tabel1[[#This Row],[Finish date QC]]="","",(NETWORKDAYS(Tabel1[[#This Row],[Date received lab]],Tabel1[[#This Row],[Finish date QC]],Data!$E$1:$E$22))-1)</f>
        <v>11</v>
      </c>
    </row>
    <row r="321" spans="1:23" hidden="1" x14ac:dyDescent="0.25">
      <c r="A321" s="47">
        <v>45694</v>
      </c>
      <c r="B321" s="39" t="s">
        <v>77</v>
      </c>
      <c r="C321" s="39">
        <v>458997</v>
      </c>
      <c r="D321" s="39" t="s">
        <v>42</v>
      </c>
      <c r="E321" s="3">
        <f>IF(Tabel1[[#This Row],[Date received lab]]="","",WORKDAY(Tabel1[[#This Row],[Date received lab]],Tabel1[[#This Row],[TAT Target]],Data!$E$2:$E$22))</f>
        <v>45708</v>
      </c>
      <c r="F321" s="1">
        <f>VLOOKUP(Tabel1[[#This Row],[Type of samples]],Data!$A$1:$B$8,2,FALSE)</f>
        <v>10</v>
      </c>
      <c r="G321" s="1"/>
      <c r="H321" s="1"/>
      <c r="I321" s="1"/>
      <c r="J321" s="3">
        <v>45694</v>
      </c>
      <c r="K321" s="4">
        <f ca="1">IF(Tabel1[[#This Row],[Finish date QC]]="","",(NETWORKDAYS(Tabel1[[#This Row],[Date received lab]],Tabel1[[#This Row],[Finish date QC]],Data!$E$1:$E$22))-1)</f>
        <v>0</v>
      </c>
      <c r="L321" s="1"/>
      <c r="M321" s="3"/>
      <c r="N321" s="1"/>
      <c r="O321">
        <v>322</v>
      </c>
      <c r="R321">
        <f>_xlfn.ISOWEEKNUM(Tabel1[[#This Row],[Date received lab]])</f>
        <v>6</v>
      </c>
      <c r="S321">
        <f>_xlfn.ISOWEEKNUM(Tabel1[[#This Row],[Duedate]])</f>
        <v>8</v>
      </c>
      <c r="T321">
        <f>IF(Tabel1[[#This Row],[Finish date QC]]="","",_xlfn.ISOWEEKNUM(Tabel1[[#This Row],[Finish date QC]]))</f>
        <v>6</v>
      </c>
      <c r="U321">
        <f>IF(Tabel1[[#This Row],[Finish date QC]]="","",YEAR(Tabel1[[#This Row],[Finish date QC]]))</f>
        <v>2025</v>
      </c>
      <c r="V321" s="5">
        <f ca="1">IF(Tabel1[[#This Row],[Days]]="","",Tabel1[[#This Row],[Days]]-Tabel1[[#This Row],[TAT Target]])</f>
        <v>-10</v>
      </c>
      <c r="W321">
        <f ca="1">IF(Tabel1[[#This Row],[Finish date QC]]="","",(NETWORKDAYS(Tabel1[[#This Row],[Date received lab]],Tabel1[[#This Row],[Finish date QC]],Data!$E$1:$E$22))-1)</f>
        <v>0</v>
      </c>
    </row>
    <row r="322" spans="1:23" hidden="1" x14ac:dyDescent="0.25">
      <c r="A322" s="47">
        <v>45694</v>
      </c>
      <c r="B322" s="39" t="s">
        <v>1055</v>
      </c>
      <c r="C322" s="39">
        <v>459021</v>
      </c>
      <c r="D322" s="39" t="s">
        <v>42</v>
      </c>
      <c r="E322" s="3">
        <f>IF(Tabel1[[#This Row],[Date received lab]]="","",WORKDAY(Tabel1[[#This Row],[Date received lab]],Tabel1[[#This Row],[TAT Target]],Data!$E$2:$E$22))</f>
        <v>45708</v>
      </c>
      <c r="F322" s="1">
        <f>VLOOKUP(Tabel1[[#This Row],[Type of samples]],Data!$A$1:$B$8,2,FALSE)</f>
        <v>10</v>
      </c>
      <c r="G322" s="1"/>
      <c r="H322" s="1"/>
      <c r="I322" s="1"/>
      <c r="J322" s="3">
        <v>45694</v>
      </c>
      <c r="K322" s="4">
        <f ca="1">IF(Tabel1[[#This Row],[Finish date QC]]="","",(NETWORKDAYS(Tabel1[[#This Row],[Date received lab]],Tabel1[[#This Row],[Finish date QC]],Data!$E$1:$E$22))-1)</f>
        <v>0</v>
      </c>
      <c r="L322" s="1"/>
      <c r="M322" s="3"/>
      <c r="N322" s="1"/>
      <c r="O322">
        <v>323</v>
      </c>
      <c r="R322">
        <f>_xlfn.ISOWEEKNUM(Tabel1[[#This Row],[Date received lab]])</f>
        <v>6</v>
      </c>
      <c r="S322">
        <f>_xlfn.ISOWEEKNUM(Tabel1[[#This Row],[Duedate]])</f>
        <v>8</v>
      </c>
      <c r="T322">
        <f>IF(Tabel1[[#This Row],[Finish date QC]]="","",_xlfn.ISOWEEKNUM(Tabel1[[#This Row],[Finish date QC]]))</f>
        <v>6</v>
      </c>
      <c r="U322">
        <f>IF(Tabel1[[#This Row],[Finish date QC]]="","",YEAR(Tabel1[[#This Row],[Finish date QC]]))</f>
        <v>2025</v>
      </c>
      <c r="V322" s="5">
        <f ca="1">IF(Tabel1[[#This Row],[Days]]="","",Tabel1[[#This Row],[Days]]-Tabel1[[#This Row],[TAT Target]])</f>
        <v>-10</v>
      </c>
      <c r="W322">
        <f ca="1">IF(Tabel1[[#This Row],[Finish date QC]]="","",(NETWORKDAYS(Tabel1[[#This Row],[Date received lab]],Tabel1[[#This Row],[Finish date QC]],Data!$E$1:$E$22))-1)</f>
        <v>0</v>
      </c>
    </row>
    <row r="323" spans="1:23" hidden="1" x14ac:dyDescent="0.25">
      <c r="A323" s="47">
        <v>45694</v>
      </c>
      <c r="B323" s="39" t="s">
        <v>85</v>
      </c>
      <c r="C323" s="39">
        <v>459058</v>
      </c>
      <c r="D323" s="39" t="s">
        <v>42</v>
      </c>
      <c r="E323" s="3">
        <f>IF(Tabel1[[#This Row],[Date received lab]]="","",WORKDAY(Tabel1[[#This Row],[Date received lab]],Tabel1[[#This Row],[TAT Target]],Data!$E$2:$E$22))</f>
        <v>45708</v>
      </c>
      <c r="F323" s="1">
        <f>VLOOKUP(Tabel1[[#This Row],[Type of samples]],Data!$A$1:$B$8,2,FALSE)</f>
        <v>10</v>
      </c>
      <c r="G323" s="1"/>
      <c r="H323" s="1"/>
      <c r="I323" s="1"/>
      <c r="J323" s="3">
        <v>45694</v>
      </c>
      <c r="K323" s="4">
        <f ca="1">IF(Tabel1[[#This Row],[Finish date QC]]="","",(NETWORKDAYS(Tabel1[[#This Row],[Date received lab]],Tabel1[[#This Row],[Finish date QC]],Data!$E$1:$E$22))-1)</f>
        <v>0</v>
      </c>
      <c r="L323" s="1"/>
      <c r="M323" s="3"/>
      <c r="N323" s="1"/>
      <c r="O323">
        <v>324</v>
      </c>
      <c r="R323">
        <f>_xlfn.ISOWEEKNUM(Tabel1[[#This Row],[Date received lab]])</f>
        <v>6</v>
      </c>
      <c r="S323">
        <f>_xlfn.ISOWEEKNUM(Tabel1[[#This Row],[Duedate]])</f>
        <v>8</v>
      </c>
      <c r="T323">
        <f>IF(Tabel1[[#This Row],[Finish date QC]]="","",_xlfn.ISOWEEKNUM(Tabel1[[#This Row],[Finish date QC]]))</f>
        <v>6</v>
      </c>
      <c r="U323">
        <f>IF(Tabel1[[#This Row],[Finish date QC]]="","",YEAR(Tabel1[[#This Row],[Finish date QC]]))</f>
        <v>2025</v>
      </c>
      <c r="V323" s="5">
        <f ca="1">IF(Tabel1[[#This Row],[Days]]="","",Tabel1[[#This Row],[Days]]-Tabel1[[#This Row],[TAT Target]])</f>
        <v>-10</v>
      </c>
      <c r="W323">
        <f ca="1">IF(Tabel1[[#This Row],[Finish date QC]]="","",(NETWORKDAYS(Tabel1[[#This Row],[Date received lab]],Tabel1[[#This Row],[Finish date QC]],Data!$E$1:$E$22))-1)</f>
        <v>0</v>
      </c>
    </row>
    <row r="324" spans="1:23" hidden="1" x14ac:dyDescent="0.25">
      <c r="A324" s="47">
        <v>45694</v>
      </c>
      <c r="B324" s="39" t="s">
        <v>77</v>
      </c>
      <c r="C324" s="39">
        <v>458996</v>
      </c>
      <c r="D324" s="39" t="s">
        <v>42</v>
      </c>
      <c r="E324" s="3">
        <f>IF(Tabel1[[#This Row],[Date received lab]]="","",WORKDAY(Tabel1[[#This Row],[Date received lab]],Tabel1[[#This Row],[TAT Target]],Data!$E$2:$E$22))</f>
        <v>45708</v>
      </c>
      <c r="F324" s="1">
        <f>VLOOKUP(Tabel1[[#This Row],[Type of samples]],Data!$A$1:$B$8,2,FALSE)</f>
        <v>10</v>
      </c>
      <c r="G324" s="1"/>
      <c r="H324" s="1"/>
      <c r="I324" s="1"/>
      <c r="J324" s="3">
        <v>45694</v>
      </c>
      <c r="K324" s="4">
        <f ca="1">IF(Tabel1[[#This Row],[Finish date QC]]="","",(NETWORKDAYS(Tabel1[[#This Row],[Date received lab]],Tabel1[[#This Row],[Finish date QC]],Data!$E$1:$E$22))-1)</f>
        <v>0</v>
      </c>
      <c r="L324" s="1"/>
      <c r="M324" s="3"/>
      <c r="N324" s="1"/>
      <c r="O324">
        <v>325</v>
      </c>
      <c r="R324">
        <f>_xlfn.ISOWEEKNUM(Tabel1[[#This Row],[Date received lab]])</f>
        <v>6</v>
      </c>
      <c r="S324">
        <f>_xlfn.ISOWEEKNUM(Tabel1[[#This Row],[Duedate]])</f>
        <v>8</v>
      </c>
      <c r="T324">
        <f>IF(Tabel1[[#This Row],[Finish date QC]]="","",_xlfn.ISOWEEKNUM(Tabel1[[#This Row],[Finish date QC]]))</f>
        <v>6</v>
      </c>
      <c r="U324">
        <f>IF(Tabel1[[#This Row],[Finish date QC]]="","",YEAR(Tabel1[[#This Row],[Finish date QC]]))</f>
        <v>2025</v>
      </c>
      <c r="V324" s="5">
        <f ca="1">IF(Tabel1[[#This Row],[Days]]="","",Tabel1[[#This Row],[Days]]-Tabel1[[#This Row],[TAT Target]])</f>
        <v>-10</v>
      </c>
      <c r="W324">
        <f ca="1">IF(Tabel1[[#This Row],[Finish date QC]]="","",(NETWORKDAYS(Tabel1[[#This Row],[Date received lab]],Tabel1[[#This Row],[Finish date QC]],Data!$E$1:$E$22))-1)</f>
        <v>0</v>
      </c>
    </row>
    <row r="325" spans="1:23" hidden="1" x14ac:dyDescent="0.25">
      <c r="A325" s="47">
        <v>45694</v>
      </c>
      <c r="B325" s="39" t="s">
        <v>269</v>
      </c>
      <c r="C325" s="39">
        <v>459020</v>
      </c>
      <c r="D325" s="39" t="s">
        <v>42</v>
      </c>
      <c r="E325" s="3">
        <f>IF(Tabel1[[#This Row],[Date received lab]]="","",WORKDAY(Tabel1[[#This Row],[Date received lab]],Tabel1[[#This Row],[TAT Target]],Data!$E$2:$E$22))</f>
        <v>45708</v>
      </c>
      <c r="F325" s="1">
        <f>VLOOKUP(Tabel1[[#This Row],[Type of samples]],Data!$A$1:$B$8,2,FALSE)</f>
        <v>10</v>
      </c>
      <c r="G325" s="1"/>
      <c r="H325" s="1"/>
      <c r="I325" s="1"/>
      <c r="J325" s="3">
        <v>45694</v>
      </c>
      <c r="K325" s="4">
        <f ca="1">IF(Tabel1[[#This Row],[Finish date QC]]="","",(NETWORKDAYS(Tabel1[[#This Row],[Date received lab]],Tabel1[[#This Row],[Finish date QC]],Data!$E$1:$E$22))-1)</f>
        <v>0</v>
      </c>
      <c r="L325" s="1"/>
      <c r="M325" s="3"/>
      <c r="N325" s="1"/>
      <c r="O325">
        <v>326</v>
      </c>
      <c r="R325">
        <f>_xlfn.ISOWEEKNUM(Tabel1[[#This Row],[Date received lab]])</f>
        <v>6</v>
      </c>
      <c r="S325">
        <f>_xlfn.ISOWEEKNUM(Tabel1[[#This Row],[Duedate]])</f>
        <v>8</v>
      </c>
      <c r="T325">
        <f>IF(Tabel1[[#This Row],[Finish date QC]]="","",_xlfn.ISOWEEKNUM(Tabel1[[#This Row],[Finish date QC]]))</f>
        <v>6</v>
      </c>
      <c r="U325">
        <f>IF(Tabel1[[#This Row],[Finish date QC]]="","",YEAR(Tabel1[[#This Row],[Finish date QC]]))</f>
        <v>2025</v>
      </c>
      <c r="V325" s="5">
        <f ca="1">IF(Tabel1[[#This Row],[Days]]="","",Tabel1[[#This Row],[Days]]-Tabel1[[#This Row],[TAT Target]])</f>
        <v>-10</v>
      </c>
      <c r="W325">
        <f ca="1">IF(Tabel1[[#This Row],[Finish date QC]]="","",(NETWORKDAYS(Tabel1[[#This Row],[Date received lab]],Tabel1[[#This Row],[Finish date QC]],Data!$E$1:$E$22))-1)</f>
        <v>0</v>
      </c>
    </row>
    <row r="326" spans="1:23" hidden="1" x14ac:dyDescent="0.25">
      <c r="A326" s="47">
        <v>45694</v>
      </c>
      <c r="B326" s="39" t="s">
        <v>269</v>
      </c>
      <c r="C326" s="39">
        <v>458980</v>
      </c>
      <c r="D326" s="39" t="s">
        <v>42</v>
      </c>
      <c r="E326" s="3">
        <f>IF(Tabel1[[#This Row],[Date received lab]]="","",WORKDAY(Tabel1[[#This Row],[Date received lab]],Tabel1[[#This Row],[TAT Target]],Data!$E$2:$E$22))</f>
        <v>45708</v>
      </c>
      <c r="F326" s="1">
        <f>VLOOKUP(Tabel1[[#This Row],[Type of samples]],Data!$A$1:$B$8,2,FALSE)</f>
        <v>10</v>
      </c>
      <c r="G326" s="1"/>
      <c r="H326" s="1"/>
      <c r="I326" s="1"/>
      <c r="J326" s="3">
        <v>45694</v>
      </c>
      <c r="K326" s="4">
        <f ca="1">IF(Tabel1[[#This Row],[Finish date QC]]="","",(NETWORKDAYS(Tabel1[[#This Row],[Date received lab]],Tabel1[[#This Row],[Finish date QC]],Data!$E$1:$E$22))-1)</f>
        <v>0</v>
      </c>
      <c r="L326" s="1"/>
      <c r="M326" s="3"/>
      <c r="N326" s="1"/>
      <c r="O326">
        <v>327</v>
      </c>
      <c r="R326">
        <f>_xlfn.ISOWEEKNUM(Tabel1[[#This Row],[Date received lab]])</f>
        <v>6</v>
      </c>
      <c r="S326">
        <f>_xlfn.ISOWEEKNUM(Tabel1[[#This Row],[Duedate]])</f>
        <v>8</v>
      </c>
      <c r="T326">
        <f>IF(Tabel1[[#This Row],[Finish date QC]]="","",_xlfn.ISOWEEKNUM(Tabel1[[#This Row],[Finish date QC]]))</f>
        <v>6</v>
      </c>
      <c r="U326">
        <f>IF(Tabel1[[#This Row],[Finish date QC]]="","",YEAR(Tabel1[[#This Row],[Finish date QC]]))</f>
        <v>2025</v>
      </c>
      <c r="V326" s="5">
        <f ca="1">IF(Tabel1[[#This Row],[Days]]="","",Tabel1[[#This Row],[Days]]-Tabel1[[#This Row],[TAT Target]])</f>
        <v>-10</v>
      </c>
      <c r="W326">
        <f ca="1">IF(Tabel1[[#This Row],[Finish date QC]]="","",(NETWORKDAYS(Tabel1[[#This Row],[Date received lab]],Tabel1[[#This Row],[Finish date QC]],Data!$E$1:$E$22))-1)</f>
        <v>0</v>
      </c>
    </row>
    <row r="327" spans="1:23" hidden="1" x14ac:dyDescent="0.25">
      <c r="A327" s="47">
        <v>45701</v>
      </c>
      <c r="B327" s="39" t="s">
        <v>108</v>
      </c>
      <c r="C327" s="39" t="s">
        <v>4077</v>
      </c>
      <c r="D327" s="39" t="s">
        <v>53</v>
      </c>
      <c r="E327" s="3">
        <f>IF(Tabel1[[#This Row],[Date received lab]]="","",WORKDAY(Tabel1[[#This Row],[Date received lab]],Tabel1[[#This Row],[TAT Target]],Data!$E$2:$E$22))</f>
        <v>45708</v>
      </c>
      <c r="F327" s="1">
        <f>VLOOKUP(Tabel1[[#This Row],[Type of samples]],Data!$A$1:$B$8,2,FALSE)</f>
        <v>5</v>
      </c>
      <c r="G327" s="1"/>
      <c r="H327" s="1"/>
      <c r="I327" s="1"/>
      <c r="J327" s="3">
        <v>45705</v>
      </c>
      <c r="K327" s="4">
        <f ca="1">IF(Tabel1[[#This Row],[Finish date QC]]="","",(NETWORKDAYS(Tabel1[[#This Row],[Date received lab]],Tabel1[[#This Row],[Finish date QC]],Data!$E$1:$E$22))-1)</f>
        <v>2</v>
      </c>
      <c r="L327" s="4"/>
      <c r="M327" s="3"/>
      <c r="N327" s="1"/>
      <c r="R327">
        <f>_xlfn.ISOWEEKNUM(Tabel1[[#This Row],[Date received lab]])</f>
        <v>7</v>
      </c>
      <c r="S327">
        <f>_xlfn.ISOWEEKNUM(Tabel1[[#This Row],[Duedate]])</f>
        <v>8</v>
      </c>
      <c r="T327">
        <f>IF(Tabel1[[#This Row],[Finish date QC]]="","",_xlfn.ISOWEEKNUM(Tabel1[[#This Row],[Finish date QC]]))</f>
        <v>8</v>
      </c>
      <c r="U327">
        <f>IF(Tabel1[[#This Row],[Finish date QC]]="","",YEAR(Tabel1[[#This Row],[Finish date QC]]))</f>
        <v>2025</v>
      </c>
      <c r="V327" s="5">
        <f ca="1">IF(Tabel1[[#This Row],[Days]]="","",Tabel1[[#This Row],[Days]]-Tabel1[[#This Row],[TAT Target]])</f>
        <v>-3</v>
      </c>
      <c r="W327">
        <f ca="1">IF(Tabel1[[#This Row],[Finish date QC]]="","",(NETWORKDAYS(Tabel1[[#This Row],[Date received lab]],Tabel1[[#This Row],[Finish date QC]],Data!$E$1:$E$22))-1)</f>
        <v>2</v>
      </c>
    </row>
    <row r="328" spans="1:23" hidden="1" x14ac:dyDescent="0.25">
      <c r="A328" s="47">
        <v>45688</v>
      </c>
      <c r="B328" s="39" t="s">
        <v>931</v>
      </c>
      <c r="C328" s="39">
        <v>263469</v>
      </c>
      <c r="D328" s="39" t="s">
        <v>41</v>
      </c>
      <c r="E328" s="3">
        <f>IF(Tabel1[[#This Row],[Date received lab]]="","",WORKDAY(Tabel1[[#This Row],[Date received lab]],Tabel1[[#This Row],[TAT Target]],Data!$E$2:$E$22))</f>
        <v>45709</v>
      </c>
      <c r="F328" s="1">
        <f>VLOOKUP(Tabel1[[#This Row],[Type of samples]],Data!$A$1:$B$8,2,FALSE)</f>
        <v>15</v>
      </c>
      <c r="G328" s="1"/>
      <c r="H328" s="1"/>
      <c r="I328" s="1"/>
      <c r="J328" s="3">
        <v>45702</v>
      </c>
      <c r="K328" s="4">
        <f ca="1">IF(Tabel1[[#This Row],[Finish date QC]]="","",(NETWORKDAYS(Tabel1[[#This Row],[Date received lab]],Tabel1[[#This Row],[Finish date QC]],Data!$E$1:$E$22))-1)</f>
        <v>10</v>
      </c>
      <c r="L328" s="1"/>
      <c r="M328" s="3"/>
      <c r="N328" s="1"/>
      <c r="O328">
        <v>257</v>
      </c>
      <c r="R328">
        <f>_xlfn.ISOWEEKNUM(Tabel1[[#This Row],[Date received lab]])</f>
        <v>5</v>
      </c>
      <c r="S328">
        <f>_xlfn.ISOWEEKNUM(Tabel1[[#This Row],[Duedate]])</f>
        <v>8</v>
      </c>
      <c r="T328">
        <f>IF(Tabel1[[#This Row],[Finish date QC]]="","",_xlfn.ISOWEEKNUM(Tabel1[[#This Row],[Finish date QC]]))</f>
        <v>7</v>
      </c>
      <c r="U328">
        <f>IF(Tabel1[[#This Row],[Finish date QC]]="","",YEAR(Tabel1[[#This Row],[Finish date QC]]))</f>
        <v>2025</v>
      </c>
      <c r="V328" s="5">
        <f ca="1">IF(Tabel1[[#This Row],[Days]]="","",Tabel1[[#This Row],[Days]]-Tabel1[[#This Row],[TAT Target]])</f>
        <v>-5</v>
      </c>
      <c r="W328">
        <f ca="1">IF(Tabel1[[#This Row],[Finish date QC]]="","",(NETWORKDAYS(Tabel1[[#This Row],[Date received lab]],Tabel1[[#This Row],[Finish date QC]],Data!$E$1:$E$22))-1)</f>
        <v>10</v>
      </c>
    </row>
    <row r="329" spans="1:23" hidden="1" x14ac:dyDescent="0.25">
      <c r="A329" s="47">
        <v>45688</v>
      </c>
      <c r="B329" s="39" t="s">
        <v>16</v>
      </c>
      <c r="C329" s="39">
        <v>263510</v>
      </c>
      <c r="D329" s="39" t="s">
        <v>41</v>
      </c>
      <c r="E329" s="3">
        <f>IF(Tabel1[[#This Row],[Date received lab]]="","",WORKDAY(Tabel1[[#This Row],[Date received lab]],Tabel1[[#This Row],[TAT Target]],Data!$E$2:$E$22))</f>
        <v>45709</v>
      </c>
      <c r="F329" s="1">
        <f>VLOOKUP(Tabel1[[#This Row],[Type of samples]],Data!$A$1:$B$8,2,FALSE)</f>
        <v>15</v>
      </c>
      <c r="G329" s="1"/>
      <c r="H329" s="1"/>
      <c r="I329" s="1"/>
      <c r="J329" s="3">
        <v>45702</v>
      </c>
      <c r="K329" s="4">
        <f ca="1">IF(Tabel1[[#This Row],[Finish date QC]]="","",(NETWORKDAYS(Tabel1[[#This Row],[Date received lab]],Tabel1[[#This Row],[Finish date QC]],Data!$E$1:$E$22))-1)</f>
        <v>10</v>
      </c>
      <c r="L329" s="1"/>
      <c r="M329" s="3"/>
      <c r="N329" s="1"/>
      <c r="O329">
        <v>314</v>
      </c>
      <c r="R329">
        <f>_xlfn.ISOWEEKNUM(Tabel1[[#This Row],[Date received lab]])</f>
        <v>5</v>
      </c>
      <c r="S329">
        <f>_xlfn.ISOWEEKNUM(Tabel1[[#This Row],[Duedate]])</f>
        <v>8</v>
      </c>
      <c r="T329">
        <f>IF(Tabel1[[#This Row],[Finish date QC]]="","",_xlfn.ISOWEEKNUM(Tabel1[[#This Row],[Finish date QC]]))</f>
        <v>7</v>
      </c>
      <c r="U329">
        <f>IF(Tabel1[[#This Row],[Finish date QC]]="","",YEAR(Tabel1[[#This Row],[Finish date QC]]))</f>
        <v>2025</v>
      </c>
      <c r="V329" s="5">
        <f ca="1">IF(Tabel1[[#This Row],[Days]]="","",Tabel1[[#This Row],[Days]]-Tabel1[[#This Row],[TAT Target]])</f>
        <v>-5</v>
      </c>
      <c r="W329">
        <f ca="1">IF(Tabel1[[#This Row],[Finish date QC]]="","",(NETWORKDAYS(Tabel1[[#This Row],[Date received lab]],Tabel1[[#This Row],[Finish date QC]],Data!$E$1:$E$22))-1)</f>
        <v>10</v>
      </c>
    </row>
    <row r="330" spans="1:23" hidden="1" x14ac:dyDescent="0.25">
      <c r="A330" s="47">
        <v>45688</v>
      </c>
      <c r="B330" s="39" t="s">
        <v>24</v>
      </c>
      <c r="C330" s="39">
        <v>263505</v>
      </c>
      <c r="D330" s="39" t="s">
        <v>41</v>
      </c>
      <c r="E330" s="3">
        <f>IF(Tabel1[[#This Row],[Date received lab]]="","",WORKDAY(Tabel1[[#This Row],[Date received lab]],Tabel1[[#This Row],[TAT Target]],Data!$E$2:$E$22))</f>
        <v>45709</v>
      </c>
      <c r="F330" s="1">
        <f>VLOOKUP(Tabel1[[#This Row],[Type of samples]],Data!$A$1:$B$8,2,FALSE)</f>
        <v>15</v>
      </c>
      <c r="G330" s="1"/>
      <c r="H330" s="1"/>
      <c r="I330" s="1"/>
      <c r="J330" s="3">
        <v>45712</v>
      </c>
      <c r="K330" s="4">
        <f ca="1">IF(Tabel1[[#This Row],[Finish date QC]]="","",(NETWORKDAYS(Tabel1[[#This Row],[Date received lab]],Tabel1[[#This Row],[Finish date QC]],Data!$E$1:$E$22))-1)</f>
        <v>16</v>
      </c>
      <c r="L330" s="1"/>
      <c r="M330" s="3"/>
      <c r="N330" s="1" t="s">
        <v>4109</v>
      </c>
      <c r="O330">
        <v>258</v>
      </c>
      <c r="R330">
        <f>_xlfn.ISOWEEKNUM(Tabel1[[#This Row],[Date received lab]])</f>
        <v>5</v>
      </c>
      <c r="S330">
        <f>_xlfn.ISOWEEKNUM(Tabel1[[#This Row],[Duedate]])</f>
        <v>8</v>
      </c>
      <c r="T330">
        <f>IF(Tabel1[[#This Row],[Finish date QC]]="","",_xlfn.ISOWEEKNUM(Tabel1[[#This Row],[Finish date QC]]))</f>
        <v>9</v>
      </c>
      <c r="U330">
        <f>IF(Tabel1[[#This Row],[Finish date QC]]="","",YEAR(Tabel1[[#This Row],[Finish date QC]]))</f>
        <v>2025</v>
      </c>
      <c r="V330" s="5">
        <f ca="1">IF(Tabel1[[#This Row],[Days]]="","",Tabel1[[#This Row],[Days]]-Tabel1[[#This Row],[TAT Target]])</f>
        <v>1</v>
      </c>
      <c r="W330">
        <f ca="1">IF(Tabel1[[#This Row],[Finish date QC]]="","",(NETWORKDAYS(Tabel1[[#This Row],[Date received lab]],Tabel1[[#This Row],[Finish date QC]],Data!$E$1:$E$22))-1)</f>
        <v>16</v>
      </c>
    </row>
    <row r="331" spans="1:23" hidden="1" x14ac:dyDescent="0.25">
      <c r="A331" s="47">
        <v>45695</v>
      </c>
      <c r="B331" s="39" t="s">
        <v>366</v>
      </c>
      <c r="C331" s="39">
        <v>459008</v>
      </c>
      <c r="D331" s="39" t="s">
        <v>42</v>
      </c>
      <c r="E331" s="3">
        <f>IF(Tabel1[[#This Row],[Date received lab]]="","",WORKDAY(Tabel1[[#This Row],[Date received lab]],Tabel1[[#This Row],[TAT Target]],Data!$E$2:$E$22))</f>
        <v>45709</v>
      </c>
      <c r="F331" s="1">
        <f>VLOOKUP(Tabel1[[#This Row],[Type of samples]],Data!$A$1:$B$8,2,FALSE)</f>
        <v>10</v>
      </c>
      <c r="G331" s="1"/>
      <c r="H331" s="1"/>
      <c r="I331" s="1"/>
      <c r="J331" s="3">
        <v>45715</v>
      </c>
      <c r="K331" s="4">
        <f ca="1">IF(Tabel1[[#This Row],[Finish date QC]]="","",(NETWORKDAYS(Tabel1[[#This Row],[Date received lab]],Tabel1[[#This Row],[Finish date QC]],Data!$E$1:$E$22))-1)</f>
        <v>14</v>
      </c>
      <c r="L331" s="1"/>
      <c r="M331" s="3"/>
      <c r="N331" s="1"/>
      <c r="O331">
        <v>341</v>
      </c>
      <c r="R331">
        <f>_xlfn.ISOWEEKNUM(Tabel1[[#This Row],[Date received lab]])</f>
        <v>6</v>
      </c>
      <c r="S331">
        <f>_xlfn.ISOWEEKNUM(Tabel1[[#This Row],[Duedate]])</f>
        <v>8</v>
      </c>
      <c r="T331">
        <f>IF(Tabel1[[#This Row],[Finish date QC]]="","",_xlfn.ISOWEEKNUM(Tabel1[[#This Row],[Finish date QC]]))</f>
        <v>9</v>
      </c>
      <c r="U331">
        <f>IF(Tabel1[[#This Row],[Finish date QC]]="","",YEAR(Tabel1[[#This Row],[Finish date QC]]))</f>
        <v>2025</v>
      </c>
      <c r="V331" s="5">
        <f ca="1">IF(Tabel1[[#This Row],[Days]]="","",Tabel1[[#This Row],[Days]]-Tabel1[[#This Row],[TAT Target]])</f>
        <v>4</v>
      </c>
      <c r="W331">
        <f ca="1">IF(Tabel1[[#This Row],[Finish date QC]]="","",(NETWORKDAYS(Tabel1[[#This Row],[Date received lab]],Tabel1[[#This Row],[Finish date QC]],Data!$E$1:$E$22))-1)</f>
        <v>14</v>
      </c>
    </row>
    <row r="332" spans="1:23" hidden="1" x14ac:dyDescent="0.25">
      <c r="A332" s="47">
        <v>45695</v>
      </c>
      <c r="B332" s="39" t="s">
        <v>410</v>
      </c>
      <c r="C332" s="39">
        <v>459082</v>
      </c>
      <c r="D332" s="39" t="s">
        <v>42</v>
      </c>
      <c r="E332" s="3">
        <f>IF(Tabel1[[#This Row],[Date received lab]]="","",WORKDAY(Tabel1[[#This Row],[Date received lab]],Tabel1[[#This Row],[TAT Target]],Data!$E$2:$E$22))</f>
        <v>45709</v>
      </c>
      <c r="F332" s="1">
        <f>VLOOKUP(Tabel1[[#This Row],[Type of samples]],Data!$A$1:$B$8,2,FALSE)</f>
        <v>10</v>
      </c>
      <c r="G332" s="1"/>
      <c r="H332" s="1"/>
      <c r="I332" s="1"/>
      <c r="J332" s="3">
        <v>45715</v>
      </c>
      <c r="K332" s="4">
        <f ca="1">IF(Tabel1[[#This Row],[Finish date QC]]="","",(NETWORKDAYS(Tabel1[[#This Row],[Date received lab]],Tabel1[[#This Row],[Finish date QC]],Data!$E$1:$E$22))-1)</f>
        <v>14</v>
      </c>
      <c r="L332" s="1"/>
      <c r="M332" s="3"/>
      <c r="N332" s="1"/>
      <c r="O332">
        <v>344</v>
      </c>
      <c r="R332">
        <f>_xlfn.ISOWEEKNUM(Tabel1[[#This Row],[Date received lab]])</f>
        <v>6</v>
      </c>
      <c r="S332">
        <f>_xlfn.ISOWEEKNUM(Tabel1[[#This Row],[Duedate]])</f>
        <v>8</v>
      </c>
      <c r="T332">
        <f>IF(Tabel1[[#This Row],[Finish date QC]]="","",_xlfn.ISOWEEKNUM(Tabel1[[#This Row],[Finish date QC]]))</f>
        <v>9</v>
      </c>
      <c r="U332">
        <f>IF(Tabel1[[#This Row],[Finish date QC]]="","",YEAR(Tabel1[[#This Row],[Finish date QC]]))</f>
        <v>2025</v>
      </c>
      <c r="V332" s="5">
        <f ca="1">IF(Tabel1[[#This Row],[Days]]="","",Tabel1[[#This Row],[Days]]-Tabel1[[#This Row],[TAT Target]])</f>
        <v>4</v>
      </c>
      <c r="W332">
        <f ca="1">IF(Tabel1[[#This Row],[Finish date QC]]="","",(NETWORKDAYS(Tabel1[[#This Row],[Date received lab]],Tabel1[[#This Row],[Finish date QC]],Data!$E$1:$E$22))-1)</f>
        <v>14</v>
      </c>
    </row>
    <row r="333" spans="1:23" hidden="1" x14ac:dyDescent="0.25">
      <c r="A333" s="47">
        <v>45695</v>
      </c>
      <c r="B333" s="39" t="s">
        <v>263</v>
      </c>
      <c r="C333" s="39" t="s">
        <v>4044</v>
      </c>
      <c r="D333" s="39" t="s">
        <v>55</v>
      </c>
      <c r="E333" s="3">
        <f>IF(Tabel1[[#This Row],[Date received lab]]="","",WORKDAY(Tabel1[[#This Row],[Date received lab]],Tabel1[[#This Row],[TAT Target]],Data!$E$2:$E$22))</f>
        <v>45709</v>
      </c>
      <c r="F333" s="1">
        <f>VLOOKUP(Tabel1[[#This Row],[Type of samples]],Data!$A$1:$B$8,2,FALSE)</f>
        <v>10</v>
      </c>
      <c r="G333" s="1"/>
      <c r="H333" s="1"/>
      <c r="I333" s="1"/>
      <c r="J333" s="3">
        <v>45727</v>
      </c>
      <c r="K333" s="4">
        <f ca="1">IF(Tabel1[[#This Row],[Finish date QC]]="","",(NETWORKDAYS(Tabel1[[#This Row],[Date received lab]],Tabel1[[#This Row],[Finish date QC]],Data!$E$1:$E$22))-1)</f>
        <v>22</v>
      </c>
      <c r="L333" s="1"/>
      <c r="M333" s="3"/>
      <c r="N333" s="1" t="s">
        <v>4162</v>
      </c>
      <c r="O333">
        <v>354</v>
      </c>
      <c r="R333">
        <f>_xlfn.ISOWEEKNUM(Tabel1[[#This Row],[Date received lab]])</f>
        <v>6</v>
      </c>
      <c r="S333">
        <f>_xlfn.ISOWEEKNUM(Tabel1[[#This Row],[Duedate]])</f>
        <v>8</v>
      </c>
      <c r="T333">
        <f>IF(Tabel1[[#This Row],[Finish date QC]]="","",_xlfn.ISOWEEKNUM(Tabel1[[#This Row],[Finish date QC]]))</f>
        <v>11</v>
      </c>
      <c r="U333">
        <f>IF(Tabel1[[#This Row],[Finish date QC]]="","",YEAR(Tabel1[[#This Row],[Finish date QC]]))</f>
        <v>2025</v>
      </c>
      <c r="V333" s="5">
        <f ca="1">IF(Tabel1[[#This Row],[Days]]="","",Tabel1[[#This Row],[Days]]-Tabel1[[#This Row],[TAT Target]])</f>
        <v>12</v>
      </c>
      <c r="W333">
        <f ca="1">IF(Tabel1[[#This Row],[Finish date QC]]="","",(NETWORKDAYS(Tabel1[[#This Row],[Date received lab]],Tabel1[[#This Row],[Finish date QC]],Data!$E$1:$E$22))-1)</f>
        <v>22</v>
      </c>
    </row>
    <row r="334" spans="1:23" hidden="1" x14ac:dyDescent="0.25">
      <c r="A334" s="47">
        <v>45702</v>
      </c>
      <c r="B334" s="39" t="s">
        <v>23</v>
      </c>
      <c r="C334" s="39" t="s">
        <v>4078</v>
      </c>
      <c r="D334" s="39" t="s">
        <v>53</v>
      </c>
      <c r="E334" s="3">
        <f>IF(Tabel1[[#This Row],[Date received lab]]="","",WORKDAY(Tabel1[[#This Row],[Date received lab]],Tabel1[[#This Row],[TAT Target]],Data!$E$2:$E$22))</f>
        <v>45709</v>
      </c>
      <c r="F334" s="1">
        <f>VLOOKUP(Tabel1[[#This Row],[Type of samples]],Data!$A$1:$B$8,2,FALSE)</f>
        <v>5</v>
      </c>
      <c r="G334" s="1"/>
      <c r="H334" s="1"/>
      <c r="I334" s="1"/>
      <c r="J334" s="3">
        <v>45708</v>
      </c>
      <c r="K334" s="4">
        <f ca="1">IF(Tabel1[[#This Row],[Finish date QC]]="","",(NETWORKDAYS(Tabel1[[#This Row],[Date received lab]],Tabel1[[#This Row],[Finish date QC]],Data!$E$1:$E$22))-1)</f>
        <v>4</v>
      </c>
      <c r="L334" s="4"/>
      <c r="M334" s="3"/>
      <c r="N334" s="1"/>
      <c r="R334">
        <f>_xlfn.ISOWEEKNUM(Tabel1[[#This Row],[Date received lab]])</f>
        <v>7</v>
      </c>
      <c r="S334">
        <f>_xlfn.ISOWEEKNUM(Tabel1[[#This Row],[Duedate]])</f>
        <v>8</v>
      </c>
      <c r="T334">
        <f>IF(Tabel1[[#This Row],[Finish date QC]]="","",_xlfn.ISOWEEKNUM(Tabel1[[#This Row],[Finish date QC]]))</f>
        <v>8</v>
      </c>
      <c r="U334">
        <f>IF(Tabel1[[#This Row],[Finish date QC]]="","",YEAR(Tabel1[[#This Row],[Finish date QC]]))</f>
        <v>2025</v>
      </c>
      <c r="V334" s="5">
        <f ca="1">IF(Tabel1[[#This Row],[Days]]="","",Tabel1[[#This Row],[Days]]-Tabel1[[#This Row],[TAT Target]])</f>
        <v>-1</v>
      </c>
      <c r="W334">
        <f ca="1">IF(Tabel1[[#This Row],[Finish date QC]]="","",(NETWORKDAYS(Tabel1[[#This Row],[Date received lab]],Tabel1[[#This Row],[Finish date QC]],Data!$E$1:$E$22))-1)</f>
        <v>4</v>
      </c>
    </row>
    <row r="335" spans="1:23" hidden="1" x14ac:dyDescent="0.25">
      <c r="A335" s="47">
        <v>45702</v>
      </c>
      <c r="B335" s="39" t="s">
        <v>65</v>
      </c>
      <c r="C335" s="39" t="s">
        <v>4079</v>
      </c>
      <c r="D335" s="39" t="s">
        <v>53</v>
      </c>
      <c r="E335" s="3">
        <f>IF(Tabel1[[#This Row],[Date received lab]]="","",WORKDAY(Tabel1[[#This Row],[Date received lab]],Tabel1[[#This Row],[TAT Target]],Data!$E$2:$E$22))</f>
        <v>45709</v>
      </c>
      <c r="F335" s="1">
        <f>VLOOKUP(Tabel1[[#This Row],[Type of samples]],Data!$A$1:$B$8,2,FALSE)</f>
        <v>5</v>
      </c>
      <c r="G335" s="1"/>
      <c r="H335" s="1"/>
      <c r="I335" s="1"/>
      <c r="J335" s="3">
        <v>45708</v>
      </c>
      <c r="K335" s="4">
        <f ca="1">IF(Tabel1[[#This Row],[Finish date QC]]="","",(NETWORKDAYS(Tabel1[[#This Row],[Date received lab]],Tabel1[[#This Row],[Finish date QC]],Data!$E$1:$E$22))-1)</f>
        <v>4</v>
      </c>
      <c r="L335" s="4" t="s">
        <v>2938</v>
      </c>
      <c r="M335" s="3">
        <v>45709</v>
      </c>
      <c r="N335" s="1"/>
      <c r="R335">
        <f>_xlfn.ISOWEEKNUM(Tabel1[[#This Row],[Date received lab]])</f>
        <v>7</v>
      </c>
      <c r="S335">
        <f>_xlfn.ISOWEEKNUM(Tabel1[[#This Row],[Duedate]])</f>
        <v>8</v>
      </c>
      <c r="T335">
        <f>IF(Tabel1[[#This Row],[Finish date QC]]="","",_xlfn.ISOWEEKNUM(Tabel1[[#This Row],[Finish date QC]]))</f>
        <v>8</v>
      </c>
      <c r="U335">
        <f>IF(Tabel1[[#This Row],[Finish date QC]]="","",YEAR(Tabel1[[#This Row],[Finish date QC]]))</f>
        <v>2025</v>
      </c>
      <c r="V335" s="5">
        <f ca="1">IF(Tabel1[[#This Row],[Days]]="","",Tabel1[[#This Row],[Days]]-Tabel1[[#This Row],[TAT Target]])</f>
        <v>-1</v>
      </c>
      <c r="W335">
        <f ca="1">IF(Tabel1[[#This Row],[Finish date QC]]="","",(NETWORKDAYS(Tabel1[[#This Row],[Date received lab]],Tabel1[[#This Row],[Finish date QC]],Data!$E$1:$E$22))-1)</f>
        <v>4</v>
      </c>
    </row>
    <row r="336" spans="1:23" hidden="1" x14ac:dyDescent="0.25">
      <c r="A336" s="47">
        <v>45702</v>
      </c>
      <c r="B336" s="39" t="s">
        <v>65</v>
      </c>
      <c r="C336" s="39" t="s">
        <v>4080</v>
      </c>
      <c r="D336" s="39" t="s">
        <v>53</v>
      </c>
      <c r="E336" s="3">
        <f>IF(Tabel1[[#This Row],[Date received lab]]="","",WORKDAY(Tabel1[[#This Row],[Date received lab]],Tabel1[[#This Row],[TAT Target]],Data!$E$2:$E$22))</f>
        <v>45709</v>
      </c>
      <c r="F336" s="1">
        <f>VLOOKUP(Tabel1[[#This Row],[Type of samples]],Data!$A$1:$B$8,2,FALSE)</f>
        <v>5</v>
      </c>
      <c r="G336" s="1"/>
      <c r="H336" s="1"/>
      <c r="I336" s="1"/>
      <c r="J336" s="3">
        <v>45708</v>
      </c>
      <c r="K336" s="4">
        <f ca="1">IF(Tabel1[[#This Row],[Finish date QC]]="","",(NETWORKDAYS(Tabel1[[#This Row],[Date received lab]],Tabel1[[#This Row],[Finish date QC]],Data!$E$1:$E$22))-1)</f>
        <v>4</v>
      </c>
      <c r="L336" s="4" t="s">
        <v>2938</v>
      </c>
      <c r="M336" s="3">
        <v>45709</v>
      </c>
      <c r="N336" s="1"/>
      <c r="R336">
        <f>_xlfn.ISOWEEKNUM(Tabel1[[#This Row],[Date received lab]])</f>
        <v>7</v>
      </c>
      <c r="S336">
        <f>_xlfn.ISOWEEKNUM(Tabel1[[#This Row],[Duedate]])</f>
        <v>8</v>
      </c>
      <c r="T336">
        <f>IF(Tabel1[[#This Row],[Finish date QC]]="","",_xlfn.ISOWEEKNUM(Tabel1[[#This Row],[Finish date QC]]))</f>
        <v>8</v>
      </c>
      <c r="U336">
        <f>IF(Tabel1[[#This Row],[Finish date QC]]="","",YEAR(Tabel1[[#This Row],[Finish date QC]]))</f>
        <v>2025</v>
      </c>
      <c r="V336" s="5">
        <f ca="1">IF(Tabel1[[#This Row],[Days]]="","",Tabel1[[#This Row],[Days]]-Tabel1[[#This Row],[TAT Target]])</f>
        <v>-1</v>
      </c>
      <c r="W336">
        <f ca="1">IF(Tabel1[[#This Row],[Finish date QC]]="","",(NETWORKDAYS(Tabel1[[#This Row],[Date received lab]],Tabel1[[#This Row],[Finish date QC]],Data!$E$1:$E$22))-1)</f>
        <v>4</v>
      </c>
    </row>
    <row r="337" spans="1:23" hidden="1" x14ac:dyDescent="0.25">
      <c r="A337" s="47">
        <v>45708</v>
      </c>
      <c r="B337" s="39" t="s">
        <v>3879</v>
      </c>
      <c r="C337" s="39" t="s">
        <v>4093</v>
      </c>
      <c r="D337" s="39" t="s">
        <v>3752</v>
      </c>
      <c r="E337" s="3">
        <f>IF(Tabel1[[#This Row],[Date received lab]]="","",WORKDAY(Tabel1[[#This Row],[Date received lab]],Tabel1[[#This Row],[TAT Target]],Data!$E$2:$E$22))</f>
        <v>45709</v>
      </c>
      <c r="F337" s="1">
        <f>VLOOKUP(Tabel1[[#This Row],[Type of samples]],Data!$A$1:$B$8,2,FALSE)</f>
        <v>1</v>
      </c>
      <c r="G337" s="1"/>
      <c r="H337" s="1"/>
      <c r="I337" s="1"/>
      <c r="J337" s="3">
        <v>45709</v>
      </c>
      <c r="K337" s="4">
        <f ca="1">IF(Tabel1[[#This Row],[Finish date QC]]="","",(NETWORKDAYS(Tabel1[[#This Row],[Date received lab]],Tabel1[[#This Row],[Finish date QC]],Data!$E$1:$E$22))-1)</f>
        <v>1</v>
      </c>
      <c r="L337" s="4"/>
      <c r="M337" s="3"/>
      <c r="N337" s="1"/>
      <c r="R337">
        <f>_xlfn.ISOWEEKNUM(Tabel1[[#This Row],[Date received lab]])</f>
        <v>8</v>
      </c>
      <c r="S337">
        <f>_xlfn.ISOWEEKNUM(Tabel1[[#This Row],[Duedate]])</f>
        <v>8</v>
      </c>
      <c r="T337">
        <f>IF(Tabel1[[#This Row],[Finish date QC]]="","",_xlfn.ISOWEEKNUM(Tabel1[[#This Row],[Finish date QC]]))</f>
        <v>8</v>
      </c>
      <c r="U337">
        <f>IF(Tabel1[[#This Row],[Finish date QC]]="","",YEAR(Tabel1[[#This Row],[Finish date QC]]))</f>
        <v>2025</v>
      </c>
      <c r="V337" s="5">
        <f ca="1">IF(Tabel1[[#This Row],[Days]]="","",Tabel1[[#This Row],[Days]]-Tabel1[[#This Row],[TAT Target]])</f>
        <v>0</v>
      </c>
      <c r="W337">
        <f ca="1">IF(Tabel1[[#This Row],[Finish date QC]]="","",(NETWORKDAYS(Tabel1[[#This Row],[Date received lab]],Tabel1[[#This Row],[Finish date QC]],Data!$E$1:$E$22))-1)</f>
        <v>1</v>
      </c>
    </row>
    <row r="338" spans="1:23" hidden="1" x14ac:dyDescent="0.25">
      <c r="A338" s="47">
        <v>45695</v>
      </c>
      <c r="B338" s="39" t="s">
        <v>355</v>
      </c>
      <c r="C338" s="39">
        <v>459047</v>
      </c>
      <c r="D338" s="39" t="s">
        <v>42</v>
      </c>
      <c r="E338" s="3">
        <f>IF(Tabel1[[#This Row],[Date received lab]]="","",WORKDAY(Tabel1[[#This Row],[Date received lab]],Tabel1[[#This Row],[TAT Target]],Data!$E$2:$E$22))</f>
        <v>45709</v>
      </c>
      <c r="F338" s="1">
        <f>VLOOKUP(Tabel1[[#This Row],[Type of samples]],Data!$A$1:$B$8,2,FALSE)</f>
        <v>10</v>
      </c>
      <c r="G338" s="1"/>
      <c r="H338" s="1"/>
      <c r="I338" s="1"/>
      <c r="J338" s="3">
        <v>45713</v>
      </c>
      <c r="K338" s="4">
        <f ca="1">IF(Tabel1[[#This Row],[Finish date QC]]="","",(NETWORKDAYS(Tabel1[[#This Row],[Date received lab]],Tabel1[[#This Row],[Finish date QC]],Data!$E$1:$E$22))-1)</f>
        <v>12</v>
      </c>
      <c r="L338" s="4"/>
      <c r="M338" s="3"/>
      <c r="N338" s="1"/>
      <c r="R338">
        <f>_xlfn.ISOWEEKNUM(Tabel1[[#This Row],[Date received lab]])</f>
        <v>6</v>
      </c>
      <c r="S338">
        <f>_xlfn.ISOWEEKNUM(Tabel1[[#This Row],[Duedate]])</f>
        <v>8</v>
      </c>
      <c r="T338">
        <f>IF(Tabel1[[#This Row],[Finish date QC]]="","",_xlfn.ISOWEEKNUM(Tabel1[[#This Row],[Finish date QC]]))</f>
        <v>9</v>
      </c>
      <c r="U338">
        <f>IF(Tabel1[[#This Row],[Finish date QC]]="","",YEAR(Tabel1[[#This Row],[Finish date QC]]))</f>
        <v>2025</v>
      </c>
      <c r="V338" s="5">
        <f ca="1">IF(Tabel1[[#This Row],[Days]]="","",Tabel1[[#This Row],[Days]]-Tabel1[[#This Row],[TAT Target]])</f>
        <v>2</v>
      </c>
      <c r="W338">
        <f ca="1">IF(Tabel1[[#This Row],[Finish date QC]]="","",(NETWORKDAYS(Tabel1[[#This Row],[Date received lab]],Tabel1[[#This Row],[Finish date QC]],Data!$E$1:$E$22))-1)</f>
        <v>12</v>
      </c>
    </row>
    <row r="339" spans="1:23" hidden="1" x14ac:dyDescent="0.25">
      <c r="A339" s="47">
        <v>45695</v>
      </c>
      <c r="B339" s="39" t="s">
        <v>355</v>
      </c>
      <c r="C339" s="39">
        <v>459048</v>
      </c>
      <c r="D339" s="39" t="s">
        <v>42</v>
      </c>
      <c r="E339" s="3">
        <f>IF(Tabel1[[#This Row],[Date received lab]]="","",WORKDAY(Tabel1[[#This Row],[Date received lab]],Tabel1[[#This Row],[TAT Target]],Data!$E$2:$E$22))</f>
        <v>45709</v>
      </c>
      <c r="F339" s="1">
        <f>VLOOKUP(Tabel1[[#This Row],[Type of samples]],Data!$A$1:$B$8,2,FALSE)</f>
        <v>10</v>
      </c>
      <c r="G339" s="1"/>
      <c r="H339" s="1"/>
      <c r="I339" s="1"/>
      <c r="J339" s="3">
        <v>45713</v>
      </c>
      <c r="K339" s="4">
        <f ca="1">IF(Tabel1[[#This Row],[Finish date QC]]="","",(NETWORKDAYS(Tabel1[[#This Row],[Date received lab]],Tabel1[[#This Row],[Finish date QC]],Data!$E$1:$E$22))-1)</f>
        <v>12</v>
      </c>
      <c r="L339" s="4"/>
      <c r="M339" s="3"/>
      <c r="N339" s="1"/>
      <c r="R339">
        <f>_xlfn.ISOWEEKNUM(Tabel1[[#This Row],[Date received lab]])</f>
        <v>6</v>
      </c>
      <c r="S339">
        <f>_xlfn.ISOWEEKNUM(Tabel1[[#This Row],[Duedate]])</f>
        <v>8</v>
      </c>
      <c r="T339">
        <f>IF(Tabel1[[#This Row],[Finish date QC]]="","",_xlfn.ISOWEEKNUM(Tabel1[[#This Row],[Finish date QC]]))</f>
        <v>9</v>
      </c>
      <c r="U339">
        <f>IF(Tabel1[[#This Row],[Finish date QC]]="","",YEAR(Tabel1[[#This Row],[Finish date QC]]))</f>
        <v>2025</v>
      </c>
      <c r="V339" s="5">
        <f ca="1">IF(Tabel1[[#This Row],[Days]]="","",Tabel1[[#This Row],[Days]]-Tabel1[[#This Row],[TAT Target]])</f>
        <v>2</v>
      </c>
      <c r="W339">
        <f ca="1">IF(Tabel1[[#This Row],[Finish date QC]]="","",(NETWORKDAYS(Tabel1[[#This Row],[Date received lab]],Tabel1[[#This Row],[Finish date QC]],Data!$E$1:$E$22))-1)</f>
        <v>12</v>
      </c>
    </row>
    <row r="340" spans="1:23" hidden="1" x14ac:dyDescent="0.25">
      <c r="A340" s="47">
        <v>45691</v>
      </c>
      <c r="B340" s="39" t="s">
        <v>24</v>
      </c>
      <c r="C340" s="39">
        <v>263505</v>
      </c>
      <c r="D340" s="39" t="s">
        <v>41</v>
      </c>
      <c r="E340" s="3">
        <f>IF(Tabel1[[#This Row],[Date received lab]]="","",WORKDAY(Tabel1[[#This Row],[Date received lab]],Tabel1[[#This Row],[TAT Target]],Data!$E$2:$E$22))</f>
        <v>45712</v>
      </c>
      <c r="F340" s="1">
        <f>VLOOKUP(Tabel1[[#This Row],[Type of samples]],Data!$A$1:$B$8,2,FALSE)</f>
        <v>15</v>
      </c>
      <c r="G340" s="1"/>
      <c r="H340" s="1"/>
      <c r="I340" s="1"/>
      <c r="J340" s="3">
        <v>45688</v>
      </c>
      <c r="K340" s="4">
        <f ca="1">IF(Tabel1[[#This Row],[Finish date QC]]="","",(NETWORKDAYS(Tabel1[[#This Row],[Date received lab]],Tabel1[[#This Row],[Finish date QC]],Data!$E$1:$E$22))-1)</f>
        <v>-3</v>
      </c>
      <c r="L340" s="1"/>
      <c r="M340" s="3"/>
      <c r="N340" s="1"/>
      <c r="O340">
        <v>259</v>
      </c>
      <c r="R340">
        <f>_xlfn.ISOWEEKNUM(Tabel1[[#This Row],[Date received lab]])</f>
        <v>6</v>
      </c>
      <c r="S340">
        <f>_xlfn.ISOWEEKNUM(Tabel1[[#This Row],[Duedate]])</f>
        <v>9</v>
      </c>
      <c r="T340">
        <f>IF(Tabel1[[#This Row],[Finish date QC]]="","",_xlfn.ISOWEEKNUM(Tabel1[[#This Row],[Finish date QC]]))</f>
        <v>5</v>
      </c>
      <c r="U340">
        <f>IF(Tabel1[[#This Row],[Finish date QC]]="","",YEAR(Tabel1[[#This Row],[Finish date QC]]))</f>
        <v>2025</v>
      </c>
      <c r="V340" s="5">
        <f ca="1">IF(Tabel1[[#This Row],[Days]]="","",Tabel1[[#This Row],[Days]]-Tabel1[[#This Row],[TAT Target]])</f>
        <v>-18</v>
      </c>
      <c r="W340">
        <f ca="1">IF(Tabel1[[#This Row],[Finish date QC]]="","",(NETWORKDAYS(Tabel1[[#This Row],[Date received lab]],Tabel1[[#This Row],[Finish date QC]],Data!$E$1:$E$22))-1)</f>
        <v>-3</v>
      </c>
    </row>
    <row r="341" spans="1:23" hidden="1" x14ac:dyDescent="0.25">
      <c r="A341" s="47">
        <v>45695</v>
      </c>
      <c r="B341" s="39" t="s">
        <v>219</v>
      </c>
      <c r="C341" s="39">
        <v>263540</v>
      </c>
      <c r="D341" s="39" t="s">
        <v>41</v>
      </c>
      <c r="E341" s="3">
        <f>IF(Tabel1[[#This Row],[Date received lab]]="","",WORKDAY(Tabel1[[#This Row],[Date received lab]],Tabel1[[#This Row],[TAT Target]],Data!$E$2:$E$22))</f>
        <v>45716</v>
      </c>
      <c r="F341" s="1">
        <f>VLOOKUP(Tabel1[[#This Row],[Type of samples]],Data!$A$1:$B$8,2,FALSE)</f>
        <v>15</v>
      </c>
      <c r="G341" s="1"/>
      <c r="H341" s="1"/>
      <c r="I341" s="1"/>
      <c r="J341" s="3">
        <v>45756</v>
      </c>
      <c r="K341" s="4">
        <f ca="1">IF(Tabel1[[#This Row],[Finish date QC]]="","",(NETWORKDAYS(Tabel1[[#This Row],[Date received lab]],Tabel1[[#This Row],[Finish date QC]],Data!$E$1:$E$22))-1)</f>
        <v>43</v>
      </c>
      <c r="L341" s="1"/>
      <c r="M341" s="3"/>
      <c r="N341" s="1" t="s">
        <v>4171</v>
      </c>
      <c r="O341">
        <v>339</v>
      </c>
      <c r="P341" t="s">
        <v>4185</v>
      </c>
      <c r="Q341" t="s">
        <v>4197</v>
      </c>
      <c r="R341">
        <f>_xlfn.ISOWEEKNUM(Tabel1[[#This Row],[Date received lab]])</f>
        <v>6</v>
      </c>
      <c r="S341">
        <f>_xlfn.ISOWEEKNUM(Tabel1[[#This Row],[Duedate]])</f>
        <v>9</v>
      </c>
      <c r="T341">
        <f>IF(Tabel1[[#This Row],[Finish date QC]]="","",_xlfn.ISOWEEKNUM(Tabel1[[#This Row],[Finish date QC]]))</f>
        <v>15</v>
      </c>
      <c r="U341">
        <f>IF(Tabel1[[#This Row],[Finish date QC]]="","",YEAR(Tabel1[[#This Row],[Finish date QC]]))</f>
        <v>2025</v>
      </c>
      <c r="V341" s="5">
        <f ca="1">IF(Tabel1[[#This Row],[Days]]="","",Tabel1[[#This Row],[Days]]-Tabel1[[#This Row],[TAT Target]])</f>
        <v>28</v>
      </c>
      <c r="W341">
        <f ca="1">IF(Tabel1[[#This Row],[Finish date QC]]="","",(NETWORKDAYS(Tabel1[[#This Row],[Date received lab]],Tabel1[[#This Row],[Finish date QC]],Data!$E$1:$E$22))-1)</f>
        <v>43</v>
      </c>
    </row>
    <row r="342" spans="1:23" hidden="1" x14ac:dyDescent="0.25">
      <c r="A342" s="47">
        <v>45698</v>
      </c>
      <c r="B342" s="39" t="s">
        <v>72</v>
      </c>
      <c r="C342" s="39">
        <v>459070</v>
      </c>
      <c r="D342" s="39" t="s">
        <v>42</v>
      </c>
      <c r="E342" s="3">
        <f>IF(Tabel1[[#This Row],[Date received lab]]="","",WORKDAY(Tabel1[[#This Row],[Date received lab]],Tabel1[[#This Row],[TAT Target]],Data!$E$2:$E$22))</f>
        <v>45712</v>
      </c>
      <c r="F342" s="1">
        <f>VLOOKUP(Tabel1[[#This Row],[Type of samples]],Data!$A$1:$B$8,2,FALSE)</f>
        <v>10</v>
      </c>
      <c r="G342" s="1"/>
      <c r="H342" s="1"/>
      <c r="I342" s="1"/>
      <c r="J342" s="3">
        <v>45715</v>
      </c>
      <c r="K342" s="4">
        <f ca="1">IF(Tabel1[[#This Row],[Finish date QC]]="","",(NETWORKDAYS(Tabel1[[#This Row],[Date received lab]],Tabel1[[#This Row],[Finish date QC]],Data!$E$1:$E$22))-1)</f>
        <v>13</v>
      </c>
      <c r="L342" s="1"/>
      <c r="M342" s="3"/>
      <c r="N342" s="1"/>
      <c r="O342">
        <v>343</v>
      </c>
      <c r="R342">
        <f>_xlfn.ISOWEEKNUM(Tabel1[[#This Row],[Date received lab]])</f>
        <v>7</v>
      </c>
      <c r="S342">
        <f>_xlfn.ISOWEEKNUM(Tabel1[[#This Row],[Duedate]])</f>
        <v>9</v>
      </c>
      <c r="T342">
        <f>IF(Tabel1[[#This Row],[Finish date QC]]="","",_xlfn.ISOWEEKNUM(Tabel1[[#This Row],[Finish date QC]]))</f>
        <v>9</v>
      </c>
      <c r="U342">
        <f>IF(Tabel1[[#This Row],[Finish date QC]]="","",YEAR(Tabel1[[#This Row],[Finish date QC]]))</f>
        <v>2025</v>
      </c>
      <c r="V342" s="5">
        <f ca="1">IF(Tabel1[[#This Row],[Days]]="","",Tabel1[[#This Row],[Days]]-Tabel1[[#This Row],[TAT Target]])</f>
        <v>3</v>
      </c>
      <c r="W342">
        <f ca="1">IF(Tabel1[[#This Row],[Finish date QC]]="","",(NETWORKDAYS(Tabel1[[#This Row],[Date received lab]],Tabel1[[#This Row],[Finish date QC]],Data!$E$1:$E$22))-1)</f>
        <v>13</v>
      </c>
    </row>
    <row r="343" spans="1:23" hidden="1" x14ac:dyDescent="0.25">
      <c r="A343" s="47">
        <v>45698</v>
      </c>
      <c r="B343" s="39" t="s">
        <v>302</v>
      </c>
      <c r="C343" s="39">
        <v>459090</v>
      </c>
      <c r="D343" s="39" t="s">
        <v>42</v>
      </c>
      <c r="E343" s="3">
        <f>IF(Tabel1[[#This Row],[Date received lab]]="","",WORKDAY(Tabel1[[#This Row],[Date received lab]],Tabel1[[#This Row],[TAT Target]],Data!$E$2:$E$22))</f>
        <v>45712</v>
      </c>
      <c r="F343" s="1">
        <f>VLOOKUP(Tabel1[[#This Row],[Type of samples]],Data!$A$1:$B$8,2,FALSE)</f>
        <v>10</v>
      </c>
      <c r="G343" s="1"/>
      <c r="H343" s="1"/>
      <c r="I343" s="1"/>
      <c r="J343" s="3">
        <v>45715</v>
      </c>
      <c r="K343" s="4">
        <f ca="1">IF(Tabel1[[#This Row],[Finish date QC]]="","",(NETWORKDAYS(Tabel1[[#This Row],[Date received lab]],Tabel1[[#This Row],[Finish date QC]],Data!$E$1:$E$22))-1)</f>
        <v>13</v>
      </c>
      <c r="L343" s="1"/>
      <c r="M343" s="3"/>
      <c r="N343" s="1"/>
      <c r="O343">
        <v>345</v>
      </c>
      <c r="R343">
        <f>_xlfn.ISOWEEKNUM(Tabel1[[#This Row],[Date received lab]])</f>
        <v>7</v>
      </c>
      <c r="S343">
        <f>_xlfn.ISOWEEKNUM(Tabel1[[#This Row],[Duedate]])</f>
        <v>9</v>
      </c>
      <c r="T343">
        <f>IF(Tabel1[[#This Row],[Finish date QC]]="","",_xlfn.ISOWEEKNUM(Tabel1[[#This Row],[Finish date QC]]))</f>
        <v>9</v>
      </c>
      <c r="U343">
        <f>IF(Tabel1[[#This Row],[Finish date QC]]="","",YEAR(Tabel1[[#This Row],[Finish date QC]]))</f>
        <v>2025</v>
      </c>
      <c r="V343" s="5">
        <f ca="1">IF(Tabel1[[#This Row],[Days]]="","",Tabel1[[#This Row],[Days]]-Tabel1[[#This Row],[TAT Target]])</f>
        <v>3</v>
      </c>
      <c r="W343">
        <f ca="1">IF(Tabel1[[#This Row],[Finish date QC]]="","",(NETWORKDAYS(Tabel1[[#This Row],[Date received lab]],Tabel1[[#This Row],[Finish date QC]],Data!$E$1:$E$22))-1)</f>
        <v>13</v>
      </c>
    </row>
    <row r="344" spans="1:23" hidden="1" x14ac:dyDescent="0.25">
      <c r="A344" s="47">
        <v>45698</v>
      </c>
      <c r="B344" s="39" t="s">
        <v>372</v>
      </c>
      <c r="C344" s="39">
        <v>459101</v>
      </c>
      <c r="D344" s="39" t="s">
        <v>42</v>
      </c>
      <c r="E344" s="3">
        <f>IF(Tabel1[[#This Row],[Date received lab]]="","",WORKDAY(Tabel1[[#This Row],[Date received lab]],Tabel1[[#This Row],[TAT Target]],Data!$E$2:$E$22))</f>
        <v>45712</v>
      </c>
      <c r="F344" s="1">
        <f>VLOOKUP(Tabel1[[#This Row],[Type of samples]],Data!$A$1:$B$8,2,FALSE)</f>
        <v>10</v>
      </c>
      <c r="G344" s="1"/>
      <c r="H344" s="1"/>
      <c r="I344" s="1"/>
      <c r="J344" s="3">
        <v>45715</v>
      </c>
      <c r="K344" s="4">
        <f ca="1">IF(Tabel1[[#This Row],[Finish date QC]]="","",(NETWORKDAYS(Tabel1[[#This Row],[Date received lab]],Tabel1[[#This Row],[Finish date QC]],Data!$E$1:$E$22))-1)</f>
        <v>13</v>
      </c>
      <c r="L344" s="1"/>
      <c r="M344" s="3"/>
      <c r="N344" s="1"/>
      <c r="O344">
        <v>361</v>
      </c>
      <c r="R344">
        <f>_xlfn.ISOWEEKNUM(Tabel1[[#This Row],[Date received lab]])</f>
        <v>7</v>
      </c>
      <c r="S344">
        <f>_xlfn.ISOWEEKNUM(Tabel1[[#This Row],[Duedate]])</f>
        <v>9</v>
      </c>
      <c r="T344">
        <f>IF(Tabel1[[#This Row],[Finish date QC]]="","",_xlfn.ISOWEEKNUM(Tabel1[[#This Row],[Finish date QC]]))</f>
        <v>9</v>
      </c>
      <c r="U344">
        <f>IF(Tabel1[[#This Row],[Finish date QC]]="","",YEAR(Tabel1[[#This Row],[Finish date QC]]))</f>
        <v>2025</v>
      </c>
      <c r="V344" s="5">
        <f ca="1">IF(Tabel1[[#This Row],[Days]]="","",Tabel1[[#This Row],[Days]]-Tabel1[[#This Row],[TAT Target]])</f>
        <v>3</v>
      </c>
      <c r="W344">
        <f ca="1">IF(Tabel1[[#This Row],[Finish date QC]]="","",(NETWORKDAYS(Tabel1[[#This Row],[Date received lab]],Tabel1[[#This Row],[Finish date QC]],Data!$E$1:$E$22))-1)</f>
        <v>13</v>
      </c>
    </row>
    <row r="345" spans="1:23" hidden="1" x14ac:dyDescent="0.25">
      <c r="A345" s="47">
        <v>45698</v>
      </c>
      <c r="B345" s="39" t="s">
        <v>372</v>
      </c>
      <c r="C345" s="39">
        <v>459102</v>
      </c>
      <c r="D345" s="39" t="s">
        <v>42</v>
      </c>
      <c r="E345" s="3">
        <f>IF(Tabel1[[#This Row],[Date received lab]]="","",WORKDAY(Tabel1[[#This Row],[Date received lab]],Tabel1[[#This Row],[TAT Target]],Data!$E$2:$E$22))</f>
        <v>45712</v>
      </c>
      <c r="F345" s="1">
        <f>VLOOKUP(Tabel1[[#This Row],[Type of samples]],Data!$A$1:$B$8,2,FALSE)</f>
        <v>10</v>
      </c>
      <c r="G345" s="1"/>
      <c r="H345" s="1"/>
      <c r="I345" s="1"/>
      <c r="J345" s="3">
        <v>45708</v>
      </c>
      <c r="K345" s="4">
        <f ca="1">IF(Tabel1[[#This Row],[Finish date QC]]="","",(NETWORKDAYS(Tabel1[[#This Row],[Date received lab]],Tabel1[[#This Row],[Finish date QC]],Data!$E$1:$E$22))-1)</f>
        <v>8</v>
      </c>
      <c r="L345" s="1"/>
      <c r="M345" s="3"/>
      <c r="N345" s="1"/>
      <c r="O345">
        <v>362</v>
      </c>
      <c r="R345">
        <f>_xlfn.ISOWEEKNUM(Tabel1[[#This Row],[Date received lab]])</f>
        <v>7</v>
      </c>
      <c r="S345">
        <f>_xlfn.ISOWEEKNUM(Tabel1[[#This Row],[Duedate]])</f>
        <v>9</v>
      </c>
      <c r="T345">
        <f>IF(Tabel1[[#This Row],[Finish date QC]]="","",_xlfn.ISOWEEKNUM(Tabel1[[#This Row],[Finish date QC]]))</f>
        <v>8</v>
      </c>
      <c r="U345">
        <f>IF(Tabel1[[#This Row],[Finish date QC]]="","",YEAR(Tabel1[[#This Row],[Finish date QC]]))</f>
        <v>2025</v>
      </c>
      <c r="V345" s="5">
        <f ca="1">IF(Tabel1[[#This Row],[Days]]="","",Tabel1[[#This Row],[Days]]-Tabel1[[#This Row],[TAT Target]])</f>
        <v>-2</v>
      </c>
      <c r="W345">
        <f ca="1">IF(Tabel1[[#This Row],[Finish date QC]]="","",(NETWORKDAYS(Tabel1[[#This Row],[Date received lab]],Tabel1[[#This Row],[Finish date QC]],Data!$E$1:$E$22))-1)</f>
        <v>8</v>
      </c>
    </row>
    <row r="346" spans="1:23" hidden="1" x14ac:dyDescent="0.25">
      <c r="A346" s="47">
        <v>45698</v>
      </c>
      <c r="B346" s="39" t="s">
        <v>1249</v>
      </c>
      <c r="C346" s="39">
        <v>459104</v>
      </c>
      <c r="D346" s="39" t="s">
        <v>42</v>
      </c>
      <c r="E346" s="3">
        <f>IF(Tabel1[[#This Row],[Date received lab]]="","",WORKDAY(Tabel1[[#This Row],[Date received lab]],Tabel1[[#This Row],[TAT Target]],Data!$E$2:$E$22))</f>
        <v>45712</v>
      </c>
      <c r="F346" s="1">
        <f>VLOOKUP(Tabel1[[#This Row],[Type of samples]],Data!$A$1:$B$8,2,FALSE)</f>
        <v>10</v>
      </c>
      <c r="G346" s="1"/>
      <c r="H346" s="1"/>
      <c r="I346" s="1"/>
      <c r="J346" s="3">
        <v>45714</v>
      </c>
      <c r="K346" s="4">
        <f ca="1">IF(Tabel1[[#This Row],[Finish date QC]]="","",(NETWORKDAYS(Tabel1[[#This Row],[Date received lab]],Tabel1[[#This Row],[Finish date QC]],Data!$E$1:$E$22))-1)</f>
        <v>12</v>
      </c>
      <c r="L346" s="1"/>
      <c r="M346" s="3"/>
      <c r="N346" s="1"/>
      <c r="R346">
        <f>_xlfn.ISOWEEKNUM(Tabel1[[#This Row],[Date received lab]])</f>
        <v>7</v>
      </c>
      <c r="S346">
        <f>_xlfn.ISOWEEKNUM(Tabel1[[#This Row],[Duedate]])</f>
        <v>9</v>
      </c>
      <c r="T346">
        <f>IF(Tabel1[[#This Row],[Finish date QC]]="","",_xlfn.ISOWEEKNUM(Tabel1[[#This Row],[Finish date QC]]))</f>
        <v>9</v>
      </c>
      <c r="U346">
        <f>IF(Tabel1[[#This Row],[Finish date QC]]="","",YEAR(Tabel1[[#This Row],[Finish date QC]]))</f>
        <v>2025</v>
      </c>
      <c r="V346" s="5">
        <f ca="1">IF(Tabel1[[#This Row],[Days]]="","",Tabel1[[#This Row],[Days]]-Tabel1[[#This Row],[TAT Target]])</f>
        <v>2</v>
      </c>
      <c r="W346">
        <f ca="1">IF(Tabel1[[#This Row],[Finish date QC]]="","",(NETWORKDAYS(Tabel1[[#This Row],[Date received lab]],Tabel1[[#This Row],[Finish date QC]],Data!$E$1:$E$22))-1)</f>
        <v>12</v>
      </c>
    </row>
    <row r="347" spans="1:23" hidden="1" x14ac:dyDescent="0.25">
      <c r="A347" s="47">
        <v>45698</v>
      </c>
      <c r="B347" s="39" t="s">
        <v>499</v>
      </c>
      <c r="C347" s="39" t="s">
        <v>4051</v>
      </c>
      <c r="D347" s="39" t="s">
        <v>55</v>
      </c>
      <c r="E347" s="3">
        <f>IF(Tabel1[[#This Row],[Date received lab]]="","",WORKDAY(Tabel1[[#This Row],[Date received lab]],Tabel1[[#This Row],[TAT Target]],Data!$E$2:$E$22))</f>
        <v>45712</v>
      </c>
      <c r="F347" s="1">
        <f>VLOOKUP(Tabel1[[#This Row],[Type of samples]],Data!$A$1:$B$8,2,FALSE)</f>
        <v>10</v>
      </c>
      <c r="G347" s="1"/>
      <c r="H347" s="1"/>
      <c r="I347" s="1"/>
      <c r="J347" s="3">
        <v>45709</v>
      </c>
      <c r="K347" s="4">
        <f ca="1">IF(Tabel1[[#This Row],[Finish date QC]]="","",(NETWORKDAYS(Tabel1[[#This Row],[Date received lab]],Tabel1[[#This Row],[Finish date QC]],Data!$E$1:$E$22))-1)</f>
        <v>9</v>
      </c>
      <c r="L347" s="1"/>
      <c r="M347" s="3"/>
      <c r="N347" s="1"/>
      <c r="R347">
        <f>_xlfn.ISOWEEKNUM(Tabel1[[#This Row],[Date received lab]])</f>
        <v>7</v>
      </c>
      <c r="S347">
        <f>_xlfn.ISOWEEKNUM(Tabel1[[#This Row],[Duedate]])</f>
        <v>9</v>
      </c>
      <c r="T347">
        <f>IF(Tabel1[[#This Row],[Finish date QC]]="","",_xlfn.ISOWEEKNUM(Tabel1[[#This Row],[Finish date QC]]))</f>
        <v>8</v>
      </c>
      <c r="U347">
        <f>IF(Tabel1[[#This Row],[Finish date QC]]="","",YEAR(Tabel1[[#This Row],[Finish date QC]]))</f>
        <v>2025</v>
      </c>
      <c r="V347" s="5">
        <f ca="1">IF(Tabel1[[#This Row],[Days]]="","",Tabel1[[#This Row],[Days]]-Tabel1[[#This Row],[TAT Target]])</f>
        <v>-1</v>
      </c>
      <c r="W347">
        <f ca="1">IF(Tabel1[[#This Row],[Finish date QC]]="","",(NETWORKDAYS(Tabel1[[#This Row],[Date received lab]],Tabel1[[#This Row],[Finish date QC]],Data!$E$1:$E$22))-1)</f>
        <v>9</v>
      </c>
    </row>
    <row r="348" spans="1:23" hidden="1" x14ac:dyDescent="0.25">
      <c r="A348" s="47">
        <v>45698</v>
      </c>
      <c r="B348" s="39" t="s">
        <v>499</v>
      </c>
      <c r="C348" s="39" t="s">
        <v>4049</v>
      </c>
      <c r="D348" s="39" t="s">
        <v>55</v>
      </c>
      <c r="E348" s="3">
        <f>IF(Tabel1[[#This Row],[Date received lab]]="","",WORKDAY(Tabel1[[#This Row],[Date received lab]],Tabel1[[#This Row],[TAT Target]],Data!$E$2:$E$22))</f>
        <v>45712</v>
      </c>
      <c r="F348" s="1">
        <f>VLOOKUP(Tabel1[[#This Row],[Type of samples]],Data!$A$1:$B$8,2,FALSE)</f>
        <v>10</v>
      </c>
      <c r="G348" s="1"/>
      <c r="H348" s="1"/>
      <c r="I348" s="1"/>
      <c r="J348" s="3">
        <v>45713</v>
      </c>
      <c r="K348" s="4">
        <f ca="1">IF(Tabel1[[#This Row],[Finish date QC]]="","",(NETWORKDAYS(Tabel1[[#This Row],[Date received lab]],Tabel1[[#This Row],[Finish date QC]],Data!$E$1:$E$22))-1)</f>
        <v>11</v>
      </c>
      <c r="L348" s="1"/>
      <c r="M348" s="3"/>
      <c r="N348" s="1" t="s">
        <v>4068</v>
      </c>
      <c r="R348">
        <f>_xlfn.ISOWEEKNUM(Tabel1[[#This Row],[Date received lab]])</f>
        <v>7</v>
      </c>
      <c r="S348">
        <f>_xlfn.ISOWEEKNUM(Tabel1[[#This Row],[Duedate]])</f>
        <v>9</v>
      </c>
      <c r="T348">
        <f>IF(Tabel1[[#This Row],[Finish date QC]]="","",_xlfn.ISOWEEKNUM(Tabel1[[#This Row],[Finish date QC]]))</f>
        <v>9</v>
      </c>
      <c r="U348">
        <f>IF(Tabel1[[#This Row],[Finish date QC]]="","",YEAR(Tabel1[[#This Row],[Finish date QC]]))</f>
        <v>2025</v>
      </c>
      <c r="V348" s="5">
        <f ca="1">IF(Tabel1[[#This Row],[Days]]="","",Tabel1[[#This Row],[Days]]-Tabel1[[#This Row],[TAT Target]])</f>
        <v>1</v>
      </c>
      <c r="W348">
        <f ca="1">IF(Tabel1[[#This Row],[Finish date QC]]="","",(NETWORKDAYS(Tabel1[[#This Row],[Date received lab]],Tabel1[[#This Row],[Finish date QC]],Data!$E$1:$E$22))-1)</f>
        <v>11</v>
      </c>
    </row>
    <row r="349" spans="1:23" hidden="1" x14ac:dyDescent="0.25">
      <c r="A349" s="47">
        <v>45698</v>
      </c>
      <c r="B349" s="39" t="s">
        <v>499</v>
      </c>
      <c r="C349" s="39" t="s">
        <v>4050</v>
      </c>
      <c r="D349" s="39" t="s">
        <v>55</v>
      </c>
      <c r="E349" s="3">
        <f>IF(Tabel1[[#This Row],[Date received lab]]="","",WORKDAY(Tabel1[[#This Row],[Date received lab]],Tabel1[[#This Row],[TAT Target]],Data!$E$2:$E$22))</f>
        <v>45712</v>
      </c>
      <c r="F349" s="1">
        <f>VLOOKUP(Tabel1[[#This Row],[Type of samples]],Data!$A$1:$B$8,2,FALSE)</f>
        <v>10</v>
      </c>
      <c r="G349" s="1"/>
      <c r="H349" s="1"/>
      <c r="I349" s="1"/>
      <c r="J349" s="3">
        <v>45713</v>
      </c>
      <c r="K349" s="4">
        <f ca="1">IF(Tabel1[[#This Row],[Finish date QC]]="","",(NETWORKDAYS(Tabel1[[#This Row],[Date received lab]],Tabel1[[#This Row],[Finish date QC]],Data!$E$1:$E$22))-1)</f>
        <v>11</v>
      </c>
      <c r="L349" s="1"/>
      <c r="M349" s="3"/>
      <c r="N349" s="1" t="s">
        <v>4068</v>
      </c>
      <c r="R349">
        <f>_xlfn.ISOWEEKNUM(Tabel1[[#This Row],[Date received lab]])</f>
        <v>7</v>
      </c>
      <c r="S349">
        <f>_xlfn.ISOWEEKNUM(Tabel1[[#This Row],[Duedate]])</f>
        <v>9</v>
      </c>
      <c r="T349">
        <f>IF(Tabel1[[#This Row],[Finish date QC]]="","",_xlfn.ISOWEEKNUM(Tabel1[[#This Row],[Finish date QC]]))</f>
        <v>9</v>
      </c>
      <c r="U349">
        <f>IF(Tabel1[[#This Row],[Finish date QC]]="","",YEAR(Tabel1[[#This Row],[Finish date QC]]))</f>
        <v>2025</v>
      </c>
      <c r="V349" s="5">
        <f ca="1">IF(Tabel1[[#This Row],[Days]]="","",Tabel1[[#This Row],[Days]]-Tabel1[[#This Row],[TAT Target]])</f>
        <v>1</v>
      </c>
      <c r="W349">
        <f ca="1">IF(Tabel1[[#This Row],[Finish date QC]]="","",(NETWORKDAYS(Tabel1[[#This Row],[Date received lab]],Tabel1[[#This Row],[Finish date QC]],Data!$E$1:$E$22))-1)</f>
        <v>11</v>
      </c>
    </row>
    <row r="350" spans="1:23" hidden="1" x14ac:dyDescent="0.25">
      <c r="A350" s="47">
        <v>45698</v>
      </c>
      <c r="B350" s="39" t="s">
        <v>499</v>
      </c>
      <c r="C350" s="39" t="s">
        <v>4052</v>
      </c>
      <c r="D350" s="39" t="s">
        <v>55</v>
      </c>
      <c r="E350" s="3">
        <f>IF(Tabel1[[#This Row],[Date received lab]]="","",WORKDAY(Tabel1[[#This Row],[Date received lab]],Tabel1[[#This Row],[TAT Target]],Data!$E$2:$E$22))</f>
        <v>45712</v>
      </c>
      <c r="F350" s="1">
        <f>VLOOKUP(Tabel1[[#This Row],[Type of samples]],Data!$A$1:$B$8,2,FALSE)</f>
        <v>10</v>
      </c>
      <c r="G350" s="1"/>
      <c r="H350" s="1"/>
      <c r="I350" s="1"/>
      <c r="J350" s="3">
        <v>45713</v>
      </c>
      <c r="K350" s="4">
        <f ca="1">IF(Tabel1[[#This Row],[Finish date QC]]="","",(NETWORKDAYS(Tabel1[[#This Row],[Date received lab]],Tabel1[[#This Row],[Finish date QC]],Data!$E$1:$E$22))-1)</f>
        <v>11</v>
      </c>
      <c r="L350" s="1"/>
      <c r="M350" s="3"/>
      <c r="N350" s="1" t="s">
        <v>4068</v>
      </c>
      <c r="R350">
        <f>_xlfn.ISOWEEKNUM(Tabel1[[#This Row],[Date received lab]])</f>
        <v>7</v>
      </c>
      <c r="S350">
        <f>_xlfn.ISOWEEKNUM(Tabel1[[#This Row],[Duedate]])</f>
        <v>9</v>
      </c>
      <c r="T350">
        <f>IF(Tabel1[[#This Row],[Finish date QC]]="","",_xlfn.ISOWEEKNUM(Tabel1[[#This Row],[Finish date QC]]))</f>
        <v>9</v>
      </c>
      <c r="U350">
        <f>IF(Tabel1[[#This Row],[Finish date QC]]="","",YEAR(Tabel1[[#This Row],[Finish date QC]]))</f>
        <v>2025</v>
      </c>
      <c r="V350" s="5">
        <f ca="1">IF(Tabel1[[#This Row],[Days]]="","",Tabel1[[#This Row],[Days]]-Tabel1[[#This Row],[TAT Target]])</f>
        <v>1</v>
      </c>
      <c r="W350">
        <f ca="1">IF(Tabel1[[#This Row],[Finish date QC]]="","",(NETWORKDAYS(Tabel1[[#This Row],[Date received lab]],Tabel1[[#This Row],[Finish date QC]],Data!$E$1:$E$22))-1)</f>
        <v>11</v>
      </c>
    </row>
    <row r="351" spans="1:23" hidden="1" x14ac:dyDescent="0.25">
      <c r="A351" s="47">
        <v>45691</v>
      </c>
      <c r="B351" s="39" t="s">
        <v>4</v>
      </c>
      <c r="C351" s="39">
        <v>263506</v>
      </c>
      <c r="D351" s="39" t="s">
        <v>41</v>
      </c>
      <c r="E351" s="3">
        <f>IF(Tabel1[[#This Row],[Date received lab]]="","",WORKDAY(Tabel1[[#This Row],[Date received lab]],Tabel1[[#This Row],[TAT Target]],Data!$E$2:$E$22))</f>
        <v>45712</v>
      </c>
      <c r="F351" s="1">
        <f>VLOOKUP(Tabel1[[#This Row],[Type of samples]],Data!$A$1:$B$8,2,FALSE)</f>
        <v>15</v>
      </c>
      <c r="G351" s="1"/>
      <c r="H351" s="1"/>
      <c r="I351" s="1"/>
      <c r="J351" s="3">
        <v>45751</v>
      </c>
      <c r="K351" s="4">
        <f ca="1">IF(Tabel1[[#This Row],[Finish date QC]]="","",(NETWORKDAYS(Tabel1[[#This Row],[Date received lab]],Tabel1[[#This Row],[Finish date QC]],Data!$E$1:$E$22))-1)</f>
        <v>44</v>
      </c>
      <c r="L351" s="1"/>
      <c r="M351" s="3"/>
      <c r="N351" s="1" t="s">
        <v>4172</v>
      </c>
      <c r="O351">
        <v>318</v>
      </c>
      <c r="P351" t="s">
        <v>227</v>
      </c>
      <c r="R351">
        <f>_xlfn.ISOWEEKNUM(Tabel1[[#This Row],[Date received lab]])</f>
        <v>6</v>
      </c>
      <c r="S351">
        <f>_xlfn.ISOWEEKNUM(Tabel1[[#This Row],[Duedate]])</f>
        <v>9</v>
      </c>
      <c r="T351">
        <f>IF(Tabel1[[#This Row],[Finish date QC]]="","",_xlfn.ISOWEEKNUM(Tabel1[[#This Row],[Finish date QC]]))</f>
        <v>14</v>
      </c>
      <c r="U351">
        <f>IF(Tabel1[[#This Row],[Finish date QC]]="","",YEAR(Tabel1[[#This Row],[Finish date QC]]))</f>
        <v>2025</v>
      </c>
      <c r="V351" s="5">
        <f ca="1">IF(Tabel1[[#This Row],[Days]]="","",Tabel1[[#This Row],[Days]]-Tabel1[[#This Row],[TAT Target]])</f>
        <v>29</v>
      </c>
      <c r="W351">
        <f ca="1">IF(Tabel1[[#This Row],[Finish date QC]]="","",(NETWORKDAYS(Tabel1[[#This Row],[Date received lab]],Tabel1[[#This Row],[Finish date QC]],Data!$E$1:$E$22))-1)</f>
        <v>44</v>
      </c>
    </row>
    <row r="352" spans="1:23" hidden="1" x14ac:dyDescent="0.25">
      <c r="A352" s="47">
        <v>45705</v>
      </c>
      <c r="B352" s="39" t="s">
        <v>429</v>
      </c>
      <c r="C352" s="39" t="s">
        <v>4083</v>
      </c>
      <c r="D352" s="39" t="s">
        <v>53</v>
      </c>
      <c r="E352" s="3">
        <f>IF(Tabel1[[#This Row],[Date received lab]]="","",WORKDAY(Tabel1[[#This Row],[Date received lab]],Tabel1[[#This Row],[TAT Target]],Data!$E$2:$E$22))</f>
        <v>45712</v>
      </c>
      <c r="F352" s="1">
        <f>VLOOKUP(Tabel1[[#This Row],[Type of samples]],Data!$A$1:$B$8,2,FALSE)</f>
        <v>5</v>
      </c>
      <c r="G352" s="1"/>
      <c r="H352" s="1"/>
      <c r="I352" s="1"/>
      <c r="J352" s="3">
        <v>45708</v>
      </c>
      <c r="K352" s="4">
        <f ca="1">IF(Tabel1[[#This Row],[Finish date QC]]="","",(NETWORKDAYS(Tabel1[[#This Row],[Date received lab]],Tabel1[[#This Row],[Finish date QC]],Data!$E$1:$E$22))-1)</f>
        <v>3</v>
      </c>
      <c r="L352" s="4" t="s">
        <v>2938</v>
      </c>
      <c r="M352" s="3">
        <v>45708</v>
      </c>
      <c r="N352" s="1"/>
      <c r="R352">
        <f>_xlfn.ISOWEEKNUM(Tabel1[[#This Row],[Date received lab]])</f>
        <v>8</v>
      </c>
      <c r="S352">
        <f>_xlfn.ISOWEEKNUM(Tabel1[[#This Row],[Duedate]])</f>
        <v>9</v>
      </c>
      <c r="T352">
        <f>IF(Tabel1[[#This Row],[Finish date QC]]="","",_xlfn.ISOWEEKNUM(Tabel1[[#This Row],[Finish date QC]]))</f>
        <v>8</v>
      </c>
      <c r="U352">
        <f>IF(Tabel1[[#This Row],[Finish date QC]]="","",YEAR(Tabel1[[#This Row],[Finish date QC]]))</f>
        <v>2025</v>
      </c>
      <c r="V352" s="5">
        <f ca="1">IF(Tabel1[[#This Row],[Days]]="","",Tabel1[[#This Row],[Days]]-Tabel1[[#This Row],[TAT Target]])</f>
        <v>-2</v>
      </c>
      <c r="W352">
        <f ca="1">IF(Tabel1[[#This Row],[Finish date QC]]="","",(NETWORKDAYS(Tabel1[[#This Row],[Date received lab]],Tabel1[[#This Row],[Finish date QC]],Data!$E$1:$E$22))-1)</f>
        <v>3</v>
      </c>
    </row>
    <row r="353" spans="1:23" hidden="1" x14ac:dyDescent="0.25">
      <c r="A353" s="47">
        <v>45705</v>
      </c>
      <c r="B353" s="39" t="s">
        <v>492</v>
      </c>
      <c r="C353" s="39" t="s">
        <v>4084</v>
      </c>
      <c r="D353" s="39" t="s">
        <v>53</v>
      </c>
      <c r="E353" s="3">
        <f>IF(Tabel1[[#This Row],[Date received lab]]="","",WORKDAY(Tabel1[[#This Row],[Date received lab]],Tabel1[[#This Row],[TAT Target]],Data!$E$2:$E$22))</f>
        <v>45712</v>
      </c>
      <c r="F353" s="1">
        <f>VLOOKUP(Tabel1[[#This Row],[Type of samples]],Data!$A$1:$B$8,2,FALSE)</f>
        <v>5</v>
      </c>
      <c r="G353" s="1"/>
      <c r="H353" s="1"/>
      <c r="I353" s="1"/>
      <c r="J353" s="3">
        <v>45708</v>
      </c>
      <c r="K353" s="4">
        <f ca="1">IF(Tabel1[[#This Row],[Finish date QC]]="","",(NETWORKDAYS(Tabel1[[#This Row],[Date received lab]],Tabel1[[#This Row],[Finish date QC]],Data!$E$1:$E$22))-1)</f>
        <v>3</v>
      </c>
      <c r="L353" s="4" t="s">
        <v>2938</v>
      </c>
      <c r="M353" s="3">
        <v>45709</v>
      </c>
      <c r="N353" s="1"/>
      <c r="R353">
        <f>_xlfn.ISOWEEKNUM(Tabel1[[#This Row],[Date received lab]])</f>
        <v>8</v>
      </c>
      <c r="S353">
        <f>_xlfn.ISOWEEKNUM(Tabel1[[#This Row],[Duedate]])</f>
        <v>9</v>
      </c>
      <c r="T353">
        <f>IF(Tabel1[[#This Row],[Finish date QC]]="","",_xlfn.ISOWEEKNUM(Tabel1[[#This Row],[Finish date QC]]))</f>
        <v>8</v>
      </c>
      <c r="U353">
        <f>IF(Tabel1[[#This Row],[Finish date QC]]="","",YEAR(Tabel1[[#This Row],[Finish date QC]]))</f>
        <v>2025</v>
      </c>
      <c r="V353" s="5">
        <f ca="1">IF(Tabel1[[#This Row],[Days]]="","",Tabel1[[#This Row],[Days]]-Tabel1[[#This Row],[TAT Target]])</f>
        <v>-2</v>
      </c>
      <c r="W353">
        <f ca="1">IF(Tabel1[[#This Row],[Finish date QC]]="","",(NETWORKDAYS(Tabel1[[#This Row],[Date received lab]],Tabel1[[#This Row],[Finish date QC]],Data!$E$1:$E$22))-1)</f>
        <v>3</v>
      </c>
    </row>
    <row r="354" spans="1:23" hidden="1" x14ac:dyDescent="0.25">
      <c r="A354" s="47">
        <v>45705</v>
      </c>
      <c r="B354" s="39" t="s">
        <v>582</v>
      </c>
      <c r="C354" s="39" t="s">
        <v>4085</v>
      </c>
      <c r="D354" s="39" t="s">
        <v>53</v>
      </c>
      <c r="E354" s="3">
        <f>IF(Tabel1[[#This Row],[Date received lab]]="","",WORKDAY(Tabel1[[#This Row],[Date received lab]],Tabel1[[#This Row],[TAT Target]],Data!$E$2:$E$22))</f>
        <v>45712</v>
      </c>
      <c r="F354" s="1">
        <f>VLOOKUP(Tabel1[[#This Row],[Type of samples]],Data!$A$1:$B$8,2,FALSE)</f>
        <v>5</v>
      </c>
      <c r="G354" s="1"/>
      <c r="H354" s="1"/>
      <c r="I354" s="1"/>
      <c r="J354" s="3">
        <v>45708</v>
      </c>
      <c r="K354" s="4">
        <f ca="1">IF(Tabel1[[#This Row],[Finish date QC]]="","",(NETWORKDAYS(Tabel1[[#This Row],[Date received lab]],Tabel1[[#This Row],[Finish date QC]],Data!$E$1:$E$22))-1)</f>
        <v>3</v>
      </c>
      <c r="L354" s="4" t="s">
        <v>2938</v>
      </c>
      <c r="M354" s="3">
        <v>45709</v>
      </c>
      <c r="N354" s="1"/>
      <c r="R354">
        <f>_xlfn.ISOWEEKNUM(Tabel1[[#This Row],[Date received lab]])</f>
        <v>8</v>
      </c>
      <c r="S354">
        <f>_xlfn.ISOWEEKNUM(Tabel1[[#This Row],[Duedate]])</f>
        <v>9</v>
      </c>
      <c r="T354">
        <f>IF(Tabel1[[#This Row],[Finish date QC]]="","",_xlfn.ISOWEEKNUM(Tabel1[[#This Row],[Finish date QC]]))</f>
        <v>8</v>
      </c>
      <c r="U354">
        <f>IF(Tabel1[[#This Row],[Finish date QC]]="","",YEAR(Tabel1[[#This Row],[Finish date QC]]))</f>
        <v>2025</v>
      </c>
      <c r="V354" s="5">
        <f ca="1">IF(Tabel1[[#This Row],[Days]]="","",Tabel1[[#This Row],[Days]]-Tabel1[[#This Row],[TAT Target]])</f>
        <v>-2</v>
      </c>
      <c r="W354">
        <f ca="1">IF(Tabel1[[#This Row],[Finish date QC]]="","",(NETWORKDAYS(Tabel1[[#This Row],[Date received lab]],Tabel1[[#This Row],[Finish date QC]],Data!$E$1:$E$22))-1)</f>
        <v>3</v>
      </c>
    </row>
    <row r="355" spans="1:23" hidden="1" x14ac:dyDescent="0.25">
      <c r="A355" s="47">
        <v>45709</v>
      </c>
      <c r="B355" s="39" t="s">
        <v>3846</v>
      </c>
      <c r="C355" s="52" t="s">
        <v>4099</v>
      </c>
      <c r="D355" s="52" t="s">
        <v>3752</v>
      </c>
      <c r="E355" s="53">
        <f>IF(Tabel1[[#This Row],[Date received lab]]="","",WORKDAY(Tabel1[[#This Row],[Date received lab]],Tabel1[[#This Row],[TAT Target]],Data!$E$2:$E$22))</f>
        <v>45712</v>
      </c>
      <c r="F355" s="54">
        <f>VLOOKUP(Tabel1[[#This Row],[Type of samples]],Data!$A$1:$B$8,2,FALSE)</f>
        <v>1</v>
      </c>
      <c r="G355" s="54"/>
      <c r="H355" s="54"/>
      <c r="I355" s="54"/>
      <c r="J355" s="53">
        <v>45712</v>
      </c>
      <c r="K355" s="55">
        <f ca="1">IF(Tabel1[[#This Row],[Finish date QC]]="","",(NETWORKDAYS(Tabel1[[#This Row],[Date received lab]],Tabel1[[#This Row],[Finish date QC]],Data!$E$1:$E$22))-1)</f>
        <v>1</v>
      </c>
      <c r="L355" s="55"/>
      <c r="M355" s="53"/>
      <c r="N355" s="54"/>
      <c r="R355">
        <f>_xlfn.ISOWEEKNUM(Tabel1[[#This Row],[Date received lab]])</f>
        <v>8</v>
      </c>
      <c r="S355">
        <f>_xlfn.ISOWEEKNUM(Tabel1[[#This Row],[Duedate]])</f>
        <v>9</v>
      </c>
      <c r="T355">
        <f>IF(Tabel1[[#This Row],[Finish date QC]]="","",_xlfn.ISOWEEKNUM(Tabel1[[#This Row],[Finish date QC]]))</f>
        <v>9</v>
      </c>
      <c r="U355">
        <f>IF(Tabel1[[#This Row],[Finish date QC]]="","",YEAR(Tabel1[[#This Row],[Finish date QC]]))</f>
        <v>2025</v>
      </c>
      <c r="V355" s="5">
        <f ca="1">IF(Tabel1[[#This Row],[Days]]="","",Tabel1[[#This Row],[Days]]-Tabel1[[#This Row],[TAT Target]])</f>
        <v>0</v>
      </c>
      <c r="W355">
        <f ca="1">IF(Tabel1[[#This Row],[Finish date QC]]="","",(NETWORKDAYS(Tabel1[[#This Row],[Date received lab]],Tabel1[[#This Row],[Finish date QC]],Data!$E$1:$E$22))-1)</f>
        <v>1</v>
      </c>
    </row>
    <row r="356" spans="1:23" hidden="1" x14ac:dyDescent="0.25">
      <c r="A356" s="47">
        <v>45692</v>
      </c>
      <c r="B356" s="39" t="s">
        <v>2</v>
      </c>
      <c r="C356" s="39">
        <v>263507</v>
      </c>
      <c r="D356" s="39" t="s">
        <v>41</v>
      </c>
      <c r="E356" s="3">
        <f>IF(Tabel1[[#This Row],[Date received lab]]="","",WORKDAY(Tabel1[[#This Row],[Date received lab]],Tabel1[[#This Row],[TAT Target]],Data!$E$2:$E$22))</f>
        <v>45713</v>
      </c>
      <c r="F356" s="1">
        <f>VLOOKUP(Tabel1[[#This Row],[Type of samples]],Data!$A$1:$B$8,2,FALSE)</f>
        <v>15</v>
      </c>
      <c r="G356" s="1"/>
      <c r="H356" s="1"/>
      <c r="I356" s="1"/>
      <c r="J356" s="3">
        <v>45719</v>
      </c>
      <c r="K356" s="4">
        <f ca="1">IF(Tabel1[[#This Row],[Finish date QC]]="","",(NETWORKDAYS(Tabel1[[#This Row],[Date received lab]],Tabel1[[#This Row],[Finish date QC]],Data!$E$1:$E$22))-1)</f>
        <v>19</v>
      </c>
      <c r="L356" s="1"/>
      <c r="M356" s="3"/>
      <c r="N356" s="1" t="s">
        <v>4145</v>
      </c>
      <c r="O356">
        <v>285</v>
      </c>
      <c r="R356">
        <f>_xlfn.ISOWEEKNUM(Tabel1[[#This Row],[Date received lab]])</f>
        <v>6</v>
      </c>
      <c r="S356">
        <f>_xlfn.ISOWEEKNUM(Tabel1[[#This Row],[Duedate]])</f>
        <v>9</v>
      </c>
      <c r="T356">
        <f>IF(Tabel1[[#This Row],[Finish date QC]]="","",_xlfn.ISOWEEKNUM(Tabel1[[#This Row],[Finish date QC]]))</f>
        <v>10</v>
      </c>
      <c r="U356">
        <f>IF(Tabel1[[#This Row],[Finish date QC]]="","",YEAR(Tabel1[[#This Row],[Finish date QC]]))</f>
        <v>2025</v>
      </c>
      <c r="V356" s="5">
        <f ca="1">IF(Tabel1[[#This Row],[Days]]="","",Tabel1[[#This Row],[Days]]-Tabel1[[#This Row],[TAT Target]])</f>
        <v>4</v>
      </c>
      <c r="W356">
        <f ca="1">IF(Tabel1[[#This Row],[Finish date QC]]="","",(NETWORKDAYS(Tabel1[[#This Row],[Date received lab]],Tabel1[[#This Row],[Finish date QC]],Data!$E$1:$E$22))-1)</f>
        <v>19</v>
      </c>
    </row>
    <row r="357" spans="1:23" hidden="1" x14ac:dyDescent="0.25">
      <c r="A357" s="47">
        <v>45699</v>
      </c>
      <c r="B357" s="39" t="s">
        <v>499</v>
      </c>
      <c r="C357" s="39" t="s">
        <v>4053</v>
      </c>
      <c r="D357" s="39" t="s">
        <v>55</v>
      </c>
      <c r="E357" s="3">
        <f>IF(Tabel1[[#This Row],[Date received lab]]="","",WORKDAY(Tabel1[[#This Row],[Date received lab]],Tabel1[[#This Row],[TAT Target]],Data!$E$2:$E$22))</f>
        <v>45713</v>
      </c>
      <c r="F357" s="1">
        <f>VLOOKUP(Tabel1[[#This Row],[Type of samples]],Data!$A$1:$B$8,2,FALSE)</f>
        <v>10</v>
      </c>
      <c r="G357" s="1"/>
      <c r="H357" s="1"/>
      <c r="I357" s="1"/>
      <c r="J357" s="3">
        <v>45709</v>
      </c>
      <c r="K357" s="4">
        <f ca="1">IF(Tabel1[[#This Row],[Finish date QC]]="","",(NETWORKDAYS(Tabel1[[#This Row],[Date received lab]],Tabel1[[#This Row],[Finish date QC]],Data!$E$1:$E$22))-1)</f>
        <v>8</v>
      </c>
      <c r="L357" s="1"/>
      <c r="M357" s="3"/>
      <c r="N357" s="1"/>
      <c r="R357">
        <f>_xlfn.ISOWEEKNUM(Tabel1[[#This Row],[Date received lab]])</f>
        <v>7</v>
      </c>
      <c r="S357">
        <f>_xlfn.ISOWEEKNUM(Tabel1[[#This Row],[Duedate]])</f>
        <v>9</v>
      </c>
      <c r="T357">
        <f>IF(Tabel1[[#This Row],[Finish date QC]]="","",_xlfn.ISOWEEKNUM(Tabel1[[#This Row],[Finish date QC]]))</f>
        <v>8</v>
      </c>
      <c r="U357">
        <f>IF(Tabel1[[#This Row],[Finish date QC]]="","",YEAR(Tabel1[[#This Row],[Finish date QC]]))</f>
        <v>2025</v>
      </c>
      <c r="V357" s="5">
        <f ca="1">IF(Tabel1[[#This Row],[Days]]="","",Tabel1[[#This Row],[Days]]-Tabel1[[#This Row],[TAT Target]])</f>
        <v>-2</v>
      </c>
      <c r="W357">
        <f ca="1">IF(Tabel1[[#This Row],[Finish date QC]]="","",(NETWORKDAYS(Tabel1[[#This Row],[Date received lab]],Tabel1[[#This Row],[Finish date QC]],Data!$E$1:$E$22))-1)</f>
        <v>8</v>
      </c>
    </row>
    <row r="358" spans="1:23" hidden="1" x14ac:dyDescent="0.25">
      <c r="A358" s="47">
        <v>45699</v>
      </c>
      <c r="B358" s="39" t="s">
        <v>499</v>
      </c>
      <c r="C358" s="39" t="s">
        <v>4054</v>
      </c>
      <c r="D358" s="39" t="s">
        <v>55</v>
      </c>
      <c r="E358" s="3">
        <f>IF(Tabel1[[#This Row],[Date received lab]]="","",WORKDAY(Tabel1[[#This Row],[Date received lab]],Tabel1[[#This Row],[TAT Target]],Data!$E$2:$E$22))</f>
        <v>45713</v>
      </c>
      <c r="F358" s="1">
        <f>VLOOKUP(Tabel1[[#This Row],[Type of samples]],Data!$A$1:$B$8,2,FALSE)</f>
        <v>10</v>
      </c>
      <c r="G358" s="1"/>
      <c r="H358" s="1"/>
      <c r="I358" s="1"/>
      <c r="J358" s="3">
        <v>45709</v>
      </c>
      <c r="K358" s="4">
        <f ca="1">IF(Tabel1[[#This Row],[Finish date QC]]="","",(NETWORKDAYS(Tabel1[[#This Row],[Date received lab]],Tabel1[[#This Row],[Finish date QC]],Data!$E$1:$E$22))-1)</f>
        <v>8</v>
      </c>
      <c r="L358" s="1"/>
      <c r="M358" s="3"/>
      <c r="N358" s="1"/>
      <c r="R358">
        <f>_xlfn.ISOWEEKNUM(Tabel1[[#This Row],[Date received lab]])</f>
        <v>7</v>
      </c>
      <c r="S358">
        <f>_xlfn.ISOWEEKNUM(Tabel1[[#This Row],[Duedate]])</f>
        <v>9</v>
      </c>
      <c r="T358">
        <f>IF(Tabel1[[#This Row],[Finish date QC]]="","",_xlfn.ISOWEEKNUM(Tabel1[[#This Row],[Finish date QC]]))</f>
        <v>8</v>
      </c>
      <c r="U358">
        <f>IF(Tabel1[[#This Row],[Finish date QC]]="","",YEAR(Tabel1[[#This Row],[Finish date QC]]))</f>
        <v>2025</v>
      </c>
      <c r="V358" s="5">
        <f ca="1">IF(Tabel1[[#This Row],[Days]]="","",Tabel1[[#This Row],[Days]]-Tabel1[[#This Row],[TAT Target]])</f>
        <v>-2</v>
      </c>
      <c r="W358">
        <f ca="1">IF(Tabel1[[#This Row],[Finish date QC]]="","",(NETWORKDAYS(Tabel1[[#This Row],[Date received lab]],Tabel1[[#This Row],[Finish date QC]],Data!$E$1:$E$22))-1)</f>
        <v>8</v>
      </c>
    </row>
    <row r="359" spans="1:23" hidden="1" x14ac:dyDescent="0.25">
      <c r="A359" s="47">
        <v>45699</v>
      </c>
      <c r="B359" s="39" t="s">
        <v>499</v>
      </c>
      <c r="C359" s="39" t="s">
        <v>4055</v>
      </c>
      <c r="D359" s="39" t="s">
        <v>55</v>
      </c>
      <c r="E359" s="3">
        <f>IF(Tabel1[[#This Row],[Date received lab]]="","",WORKDAY(Tabel1[[#This Row],[Date received lab]],Tabel1[[#This Row],[TAT Target]],Data!$E$2:$E$22))</f>
        <v>45713</v>
      </c>
      <c r="F359" s="1">
        <f>VLOOKUP(Tabel1[[#This Row],[Type of samples]],Data!$A$1:$B$8,2,FALSE)</f>
        <v>10</v>
      </c>
      <c r="G359" s="1"/>
      <c r="H359" s="1"/>
      <c r="I359" s="1"/>
      <c r="J359" s="3">
        <v>45709</v>
      </c>
      <c r="K359" s="4">
        <f ca="1">IF(Tabel1[[#This Row],[Finish date QC]]="","",(NETWORKDAYS(Tabel1[[#This Row],[Date received lab]],Tabel1[[#This Row],[Finish date QC]],Data!$E$1:$E$22))-1)</f>
        <v>8</v>
      </c>
      <c r="L359" s="1"/>
      <c r="M359" s="3"/>
      <c r="N359" s="1"/>
      <c r="R359">
        <f>_xlfn.ISOWEEKNUM(Tabel1[[#This Row],[Date received lab]])</f>
        <v>7</v>
      </c>
      <c r="S359">
        <f>_xlfn.ISOWEEKNUM(Tabel1[[#This Row],[Duedate]])</f>
        <v>9</v>
      </c>
      <c r="T359">
        <f>IF(Tabel1[[#This Row],[Finish date QC]]="","",_xlfn.ISOWEEKNUM(Tabel1[[#This Row],[Finish date QC]]))</f>
        <v>8</v>
      </c>
      <c r="U359">
        <f>IF(Tabel1[[#This Row],[Finish date QC]]="","",YEAR(Tabel1[[#This Row],[Finish date QC]]))</f>
        <v>2025</v>
      </c>
      <c r="V359" s="5">
        <f ca="1">IF(Tabel1[[#This Row],[Days]]="","",Tabel1[[#This Row],[Days]]-Tabel1[[#This Row],[TAT Target]])</f>
        <v>-2</v>
      </c>
      <c r="W359">
        <f ca="1">IF(Tabel1[[#This Row],[Finish date QC]]="","",(NETWORKDAYS(Tabel1[[#This Row],[Date received lab]],Tabel1[[#This Row],[Finish date QC]],Data!$E$1:$E$22))-1)</f>
        <v>8</v>
      </c>
    </row>
    <row r="360" spans="1:23" hidden="1" x14ac:dyDescent="0.25">
      <c r="A360" s="47">
        <v>45699</v>
      </c>
      <c r="B360" s="39" t="s">
        <v>499</v>
      </c>
      <c r="C360" s="39" t="s">
        <v>4056</v>
      </c>
      <c r="D360" s="39" t="s">
        <v>55</v>
      </c>
      <c r="E360" s="3">
        <f>IF(Tabel1[[#This Row],[Date received lab]]="","",WORKDAY(Tabel1[[#This Row],[Date received lab]],Tabel1[[#This Row],[TAT Target]],Data!$E$2:$E$22))</f>
        <v>45713</v>
      </c>
      <c r="F360" s="1">
        <f>VLOOKUP(Tabel1[[#This Row],[Type of samples]],Data!$A$1:$B$8,2,FALSE)</f>
        <v>10</v>
      </c>
      <c r="G360" s="1"/>
      <c r="H360" s="1"/>
      <c r="I360" s="1"/>
      <c r="J360" s="3">
        <v>45709</v>
      </c>
      <c r="K360" s="4">
        <f ca="1">IF(Tabel1[[#This Row],[Finish date QC]]="","",(NETWORKDAYS(Tabel1[[#This Row],[Date received lab]],Tabel1[[#This Row],[Finish date QC]],Data!$E$1:$E$22))-1)</f>
        <v>8</v>
      </c>
      <c r="L360" s="1"/>
      <c r="M360" s="3"/>
      <c r="N360" s="1"/>
      <c r="R360">
        <f>_xlfn.ISOWEEKNUM(Tabel1[[#This Row],[Date received lab]])</f>
        <v>7</v>
      </c>
      <c r="S360">
        <f>_xlfn.ISOWEEKNUM(Tabel1[[#This Row],[Duedate]])</f>
        <v>9</v>
      </c>
      <c r="T360">
        <f>IF(Tabel1[[#This Row],[Finish date QC]]="","",_xlfn.ISOWEEKNUM(Tabel1[[#This Row],[Finish date QC]]))</f>
        <v>8</v>
      </c>
      <c r="U360">
        <f>IF(Tabel1[[#This Row],[Finish date QC]]="","",YEAR(Tabel1[[#This Row],[Finish date QC]]))</f>
        <v>2025</v>
      </c>
      <c r="V360" s="5">
        <f ca="1">IF(Tabel1[[#This Row],[Days]]="","",Tabel1[[#This Row],[Days]]-Tabel1[[#This Row],[TAT Target]])</f>
        <v>-2</v>
      </c>
      <c r="W360">
        <f ca="1">IF(Tabel1[[#This Row],[Finish date QC]]="","",(NETWORKDAYS(Tabel1[[#This Row],[Date received lab]],Tabel1[[#This Row],[Finish date QC]],Data!$E$1:$E$22))-1)</f>
        <v>8</v>
      </c>
    </row>
    <row r="361" spans="1:23" hidden="1" x14ac:dyDescent="0.25">
      <c r="A361" s="47">
        <v>45699</v>
      </c>
      <c r="B361" s="39" t="s">
        <v>499</v>
      </c>
      <c r="C361" s="39" t="s">
        <v>4057</v>
      </c>
      <c r="D361" s="39" t="s">
        <v>55</v>
      </c>
      <c r="E361" s="3">
        <f>IF(Tabel1[[#This Row],[Date received lab]]="","",WORKDAY(Tabel1[[#This Row],[Date received lab]],Tabel1[[#This Row],[TAT Target]],Data!$E$2:$E$22))</f>
        <v>45713</v>
      </c>
      <c r="F361" s="1">
        <f>VLOOKUP(Tabel1[[#This Row],[Type of samples]],Data!$A$1:$B$8,2,FALSE)</f>
        <v>10</v>
      </c>
      <c r="G361" s="1"/>
      <c r="H361" s="1"/>
      <c r="I361" s="1"/>
      <c r="J361" s="3">
        <v>45709</v>
      </c>
      <c r="K361" s="4">
        <f ca="1">IF(Tabel1[[#This Row],[Finish date QC]]="","",(NETWORKDAYS(Tabel1[[#This Row],[Date received lab]],Tabel1[[#This Row],[Finish date QC]],Data!$E$1:$E$22))-1)</f>
        <v>8</v>
      </c>
      <c r="L361" s="1"/>
      <c r="M361" s="3"/>
      <c r="N361" s="1"/>
      <c r="R361">
        <f>_xlfn.ISOWEEKNUM(Tabel1[[#This Row],[Date received lab]])</f>
        <v>7</v>
      </c>
      <c r="S361">
        <f>_xlfn.ISOWEEKNUM(Tabel1[[#This Row],[Duedate]])</f>
        <v>9</v>
      </c>
      <c r="T361">
        <f>IF(Tabel1[[#This Row],[Finish date QC]]="","",_xlfn.ISOWEEKNUM(Tabel1[[#This Row],[Finish date QC]]))</f>
        <v>8</v>
      </c>
      <c r="U361">
        <f>IF(Tabel1[[#This Row],[Finish date QC]]="","",YEAR(Tabel1[[#This Row],[Finish date QC]]))</f>
        <v>2025</v>
      </c>
      <c r="V361" s="5">
        <f ca="1">IF(Tabel1[[#This Row],[Days]]="","",Tabel1[[#This Row],[Days]]-Tabel1[[#This Row],[TAT Target]])</f>
        <v>-2</v>
      </c>
      <c r="W361">
        <f ca="1">IF(Tabel1[[#This Row],[Finish date QC]]="","",(NETWORKDAYS(Tabel1[[#This Row],[Date received lab]],Tabel1[[#This Row],[Finish date QC]],Data!$E$1:$E$22))-1)</f>
        <v>8</v>
      </c>
    </row>
    <row r="362" spans="1:23" hidden="1" x14ac:dyDescent="0.25">
      <c r="A362" s="47">
        <v>45699</v>
      </c>
      <c r="B362" s="39" t="s">
        <v>366</v>
      </c>
      <c r="C362" s="39">
        <v>459009</v>
      </c>
      <c r="D362" s="39" t="s">
        <v>42</v>
      </c>
      <c r="E362" s="3">
        <f>IF(Tabel1[[#This Row],[Date received lab]]="","",WORKDAY(Tabel1[[#This Row],[Date received lab]],Tabel1[[#This Row],[TAT Target]],Data!$E$2:$E$22))</f>
        <v>45713</v>
      </c>
      <c r="F362" s="1">
        <f>VLOOKUP(Tabel1[[#This Row],[Type of samples]],Data!$A$1:$B$8,2,FALSE)</f>
        <v>10</v>
      </c>
      <c r="G362" s="1"/>
      <c r="H362" s="1"/>
      <c r="I362" s="1"/>
      <c r="J362" s="3">
        <v>45714</v>
      </c>
      <c r="K362" s="4">
        <f ca="1">IF(Tabel1[[#This Row],[Finish date QC]]="","",(NETWORKDAYS(Tabel1[[#This Row],[Date received lab]],Tabel1[[#This Row],[Finish date QC]],Data!$E$1:$E$22))-1)</f>
        <v>11</v>
      </c>
      <c r="L362" s="1"/>
      <c r="M362" s="3"/>
      <c r="N362" s="1"/>
      <c r="R362">
        <f>_xlfn.ISOWEEKNUM(Tabel1[[#This Row],[Date received lab]])</f>
        <v>7</v>
      </c>
      <c r="S362">
        <f>_xlfn.ISOWEEKNUM(Tabel1[[#This Row],[Duedate]])</f>
        <v>9</v>
      </c>
      <c r="T362">
        <f>IF(Tabel1[[#This Row],[Finish date QC]]="","",_xlfn.ISOWEEKNUM(Tabel1[[#This Row],[Finish date QC]]))</f>
        <v>9</v>
      </c>
      <c r="U362">
        <f>IF(Tabel1[[#This Row],[Finish date QC]]="","",YEAR(Tabel1[[#This Row],[Finish date QC]]))</f>
        <v>2025</v>
      </c>
      <c r="V362" s="5">
        <f ca="1">IF(Tabel1[[#This Row],[Days]]="","",Tabel1[[#This Row],[Days]]-Tabel1[[#This Row],[TAT Target]])</f>
        <v>1</v>
      </c>
      <c r="W362">
        <f ca="1">IF(Tabel1[[#This Row],[Finish date QC]]="","",(NETWORKDAYS(Tabel1[[#This Row],[Date received lab]],Tabel1[[#This Row],[Finish date QC]],Data!$E$1:$E$22))-1)</f>
        <v>11</v>
      </c>
    </row>
    <row r="363" spans="1:23" hidden="1" x14ac:dyDescent="0.25">
      <c r="A363" s="47">
        <v>45699</v>
      </c>
      <c r="B363" s="39" t="s">
        <v>366</v>
      </c>
      <c r="C363" s="39">
        <v>459010</v>
      </c>
      <c r="D363" s="39" t="s">
        <v>42</v>
      </c>
      <c r="E363" s="3">
        <f>IF(Tabel1[[#This Row],[Date received lab]]="","",WORKDAY(Tabel1[[#This Row],[Date received lab]],Tabel1[[#This Row],[TAT Target]],Data!$E$2:$E$22))</f>
        <v>45713</v>
      </c>
      <c r="F363" s="1">
        <f>VLOOKUP(Tabel1[[#This Row],[Type of samples]],Data!$A$1:$B$8,2,FALSE)</f>
        <v>10</v>
      </c>
      <c r="G363" s="1"/>
      <c r="H363" s="1"/>
      <c r="I363" s="1"/>
      <c r="J363" s="3">
        <v>45715</v>
      </c>
      <c r="K363" s="4">
        <f ca="1">IF(Tabel1[[#This Row],[Finish date QC]]="","",(NETWORKDAYS(Tabel1[[#This Row],[Date received lab]],Tabel1[[#This Row],[Finish date QC]],Data!$E$1:$E$22))-1)</f>
        <v>12</v>
      </c>
      <c r="L363" s="1"/>
      <c r="M363" s="3"/>
      <c r="N363" s="1"/>
      <c r="R363">
        <f>_xlfn.ISOWEEKNUM(Tabel1[[#This Row],[Date received lab]])</f>
        <v>7</v>
      </c>
      <c r="S363">
        <f>_xlfn.ISOWEEKNUM(Tabel1[[#This Row],[Duedate]])</f>
        <v>9</v>
      </c>
      <c r="T363">
        <f>IF(Tabel1[[#This Row],[Finish date QC]]="","",_xlfn.ISOWEEKNUM(Tabel1[[#This Row],[Finish date QC]]))</f>
        <v>9</v>
      </c>
      <c r="U363">
        <f>IF(Tabel1[[#This Row],[Finish date QC]]="","",YEAR(Tabel1[[#This Row],[Finish date QC]]))</f>
        <v>2025</v>
      </c>
      <c r="V363" s="5">
        <f ca="1">IF(Tabel1[[#This Row],[Days]]="","",Tabel1[[#This Row],[Days]]-Tabel1[[#This Row],[TAT Target]])</f>
        <v>2</v>
      </c>
      <c r="W363">
        <f ca="1">IF(Tabel1[[#This Row],[Finish date QC]]="","",(NETWORKDAYS(Tabel1[[#This Row],[Date received lab]],Tabel1[[#This Row],[Finish date QC]],Data!$E$1:$E$22))-1)</f>
        <v>12</v>
      </c>
    </row>
    <row r="364" spans="1:23" hidden="1" x14ac:dyDescent="0.25">
      <c r="A364" s="47">
        <v>45699</v>
      </c>
      <c r="B364" s="39" t="s">
        <v>98</v>
      </c>
      <c r="C364" s="39">
        <v>459109</v>
      </c>
      <c r="D364" s="39" t="s">
        <v>42</v>
      </c>
      <c r="E364" s="3">
        <f>IF(Tabel1[[#This Row],[Date received lab]]="","",WORKDAY(Tabel1[[#This Row],[Date received lab]],Tabel1[[#This Row],[TAT Target]],Data!$E$2:$E$22))</f>
        <v>45713</v>
      </c>
      <c r="F364" s="1">
        <f>VLOOKUP(Tabel1[[#This Row],[Type of samples]],Data!$A$1:$B$8,2,FALSE)</f>
        <v>10</v>
      </c>
      <c r="G364" s="1"/>
      <c r="H364" s="1"/>
      <c r="I364" s="1"/>
      <c r="J364" s="3">
        <v>45716</v>
      </c>
      <c r="K364" s="4">
        <f ca="1">IF(Tabel1[[#This Row],[Finish date QC]]="","",(NETWORKDAYS(Tabel1[[#This Row],[Date received lab]],Tabel1[[#This Row],[Finish date QC]],Data!$E$1:$E$22))-1)</f>
        <v>13</v>
      </c>
      <c r="L364" s="1"/>
      <c r="M364" s="3"/>
      <c r="N364" s="1" t="s">
        <v>4020</v>
      </c>
      <c r="R364">
        <f>_xlfn.ISOWEEKNUM(Tabel1[[#This Row],[Date received lab]])</f>
        <v>7</v>
      </c>
      <c r="S364">
        <f>_xlfn.ISOWEEKNUM(Tabel1[[#This Row],[Duedate]])</f>
        <v>9</v>
      </c>
      <c r="T364">
        <f>IF(Tabel1[[#This Row],[Finish date QC]]="","",_xlfn.ISOWEEKNUM(Tabel1[[#This Row],[Finish date QC]]))</f>
        <v>9</v>
      </c>
      <c r="U364">
        <f>IF(Tabel1[[#This Row],[Finish date QC]]="","",YEAR(Tabel1[[#This Row],[Finish date QC]]))</f>
        <v>2025</v>
      </c>
      <c r="V364" s="5">
        <f ca="1">IF(Tabel1[[#This Row],[Days]]="","",Tabel1[[#This Row],[Days]]-Tabel1[[#This Row],[TAT Target]])</f>
        <v>3</v>
      </c>
      <c r="W364">
        <f ca="1">IF(Tabel1[[#This Row],[Finish date QC]]="","",(NETWORKDAYS(Tabel1[[#This Row],[Date received lab]],Tabel1[[#This Row],[Finish date QC]],Data!$E$1:$E$22))-1)</f>
        <v>13</v>
      </c>
    </row>
    <row r="365" spans="1:23" hidden="1" x14ac:dyDescent="0.25">
      <c r="A365" s="47">
        <v>45699</v>
      </c>
      <c r="B365" s="39" t="s">
        <v>11</v>
      </c>
      <c r="C365" s="39">
        <v>459092</v>
      </c>
      <c r="D365" s="39" t="s">
        <v>42</v>
      </c>
      <c r="E365" s="3">
        <f>IF(Tabel1[[#This Row],[Date received lab]]="","",WORKDAY(Tabel1[[#This Row],[Date received lab]],Tabel1[[#This Row],[TAT Target]],Data!$E$2:$E$22))</f>
        <v>45713</v>
      </c>
      <c r="F365" s="1">
        <f>VLOOKUP(Tabel1[[#This Row],[Type of samples]],Data!$A$1:$B$8,2,FALSE)</f>
        <v>10</v>
      </c>
      <c r="G365" s="1"/>
      <c r="H365" s="1"/>
      <c r="I365" s="1"/>
      <c r="J365" s="3">
        <v>45714</v>
      </c>
      <c r="K365" s="4">
        <f ca="1">IF(Tabel1[[#This Row],[Finish date QC]]="","",(NETWORKDAYS(Tabel1[[#This Row],[Date received lab]],Tabel1[[#This Row],[Finish date QC]],Data!$E$1:$E$22))-1)</f>
        <v>11</v>
      </c>
      <c r="L365" s="1"/>
      <c r="M365" s="3"/>
      <c r="N365" s="1"/>
      <c r="R365">
        <f>_xlfn.ISOWEEKNUM(Tabel1[[#This Row],[Date received lab]])</f>
        <v>7</v>
      </c>
      <c r="S365">
        <f>_xlfn.ISOWEEKNUM(Tabel1[[#This Row],[Duedate]])</f>
        <v>9</v>
      </c>
      <c r="T365">
        <f>IF(Tabel1[[#This Row],[Finish date QC]]="","",_xlfn.ISOWEEKNUM(Tabel1[[#This Row],[Finish date QC]]))</f>
        <v>9</v>
      </c>
      <c r="U365">
        <f>IF(Tabel1[[#This Row],[Finish date QC]]="","",YEAR(Tabel1[[#This Row],[Finish date QC]]))</f>
        <v>2025</v>
      </c>
      <c r="V365" s="5">
        <f ca="1">IF(Tabel1[[#This Row],[Days]]="","",Tabel1[[#This Row],[Days]]-Tabel1[[#This Row],[TAT Target]])</f>
        <v>1</v>
      </c>
      <c r="W365">
        <f ca="1">IF(Tabel1[[#This Row],[Finish date QC]]="","",(NETWORKDAYS(Tabel1[[#This Row],[Date received lab]],Tabel1[[#This Row],[Finish date QC]],Data!$E$1:$E$22))-1)</f>
        <v>11</v>
      </c>
    </row>
    <row r="366" spans="1:23" hidden="1" x14ac:dyDescent="0.25">
      <c r="A366" s="47">
        <v>45692</v>
      </c>
      <c r="B366" s="39" t="s">
        <v>2</v>
      </c>
      <c r="C366" s="39">
        <v>263531</v>
      </c>
      <c r="D366" s="39" t="s">
        <v>41</v>
      </c>
      <c r="E366" s="3">
        <f>IF(Tabel1[[#This Row],[Date received lab]]="","",WORKDAY(Tabel1[[#This Row],[Date received lab]],Tabel1[[#This Row],[TAT Target]],Data!$E$2:$E$22))</f>
        <v>45713</v>
      </c>
      <c r="F366" s="1">
        <f>VLOOKUP(Tabel1[[#This Row],[Type of samples]],Data!$A$1:$B$8,2,FALSE)</f>
        <v>15</v>
      </c>
      <c r="G366" s="1"/>
      <c r="H366" s="1"/>
      <c r="I366" s="1"/>
      <c r="J366" s="3">
        <v>45751</v>
      </c>
      <c r="K366" s="4">
        <f ca="1">IF(Tabel1[[#This Row],[Finish date QC]]="","",(NETWORKDAYS(Tabel1[[#This Row],[Date received lab]],Tabel1[[#This Row],[Finish date QC]],Data!$E$1:$E$22))-1)</f>
        <v>43</v>
      </c>
      <c r="L366" s="1" t="s">
        <v>2938</v>
      </c>
      <c r="M366" s="3">
        <v>45754</v>
      </c>
      <c r="N366" s="1" t="s">
        <v>4169</v>
      </c>
      <c r="O366">
        <v>286</v>
      </c>
      <c r="P366" t="s">
        <v>227</v>
      </c>
      <c r="R366">
        <f>_xlfn.ISOWEEKNUM(Tabel1[[#This Row],[Date received lab]])</f>
        <v>6</v>
      </c>
      <c r="S366">
        <f>_xlfn.ISOWEEKNUM(Tabel1[[#This Row],[Duedate]])</f>
        <v>9</v>
      </c>
      <c r="T366">
        <f>IF(Tabel1[[#This Row],[Finish date QC]]="","",_xlfn.ISOWEEKNUM(Tabel1[[#This Row],[Finish date QC]]))</f>
        <v>14</v>
      </c>
      <c r="U366">
        <f>IF(Tabel1[[#This Row],[Finish date QC]]="","",YEAR(Tabel1[[#This Row],[Finish date QC]]))</f>
        <v>2025</v>
      </c>
      <c r="V366" s="5">
        <f ca="1">IF(Tabel1[[#This Row],[Days]]="","",Tabel1[[#This Row],[Days]]-Tabel1[[#This Row],[TAT Target]])</f>
        <v>28</v>
      </c>
      <c r="W366">
        <f ca="1">IF(Tabel1[[#This Row],[Finish date QC]]="","",(NETWORKDAYS(Tabel1[[#This Row],[Date received lab]],Tabel1[[#This Row],[Finish date QC]],Data!$E$1:$E$22))-1)</f>
        <v>43</v>
      </c>
    </row>
    <row r="367" spans="1:23" hidden="1" x14ac:dyDescent="0.25">
      <c r="A367" s="47">
        <v>45706</v>
      </c>
      <c r="B367" s="39" t="s">
        <v>564</v>
      </c>
      <c r="C367" s="39" t="s">
        <v>4086</v>
      </c>
      <c r="D367" s="39" t="s">
        <v>53</v>
      </c>
      <c r="E367" s="3">
        <f>IF(Tabel1[[#This Row],[Date received lab]]="","",WORKDAY(Tabel1[[#This Row],[Date received lab]],Tabel1[[#This Row],[TAT Target]],Data!$E$2:$E$22))</f>
        <v>45713</v>
      </c>
      <c r="F367" s="1">
        <f>VLOOKUP(Tabel1[[#This Row],[Type of samples]],Data!$A$1:$B$8,2,FALSE)</f>
        <v>5</v>
      </c>
      <c r="G367" s="1"/>
      <c r="H367" s="1"/>
      <c r="I367" s="1"/>
      <c r="J367" s="3">
        <v>45709</v>
      </c>
      <c r="K367" s="4">
        <f ca="1">IF(Tabel1[[#This Row],[Finish date QC]]="","",(NETWORKDAYS(Tabel1[[#This Row],[Date received lab]],Tabel1[[#This Row],[Finish date QC]],Data!$E$1:$E$22))-1)</f>
        <v>3</v>
      </c>
      <c r="L367" s="4"/>
      <c r="M367" s="3"/>
      <c r="N367" s="1"/>
      <c r="R367">
        <f>_xlfn.ISOWEEKNUM(Tabel1[[#This Row],[Date received lab]])</f>
        <v>8</v>
      </c>
      <c r="S367">
        <f>_xlfn.ISOWEEKNUM(Tabel1[[#This Row],[Duedate]])</f>
        <v>9</v>
      </c>
      <c r="T367">
        <f>IF(Tabel1[[#This Row],[Finish date QC]]="","",_xlfn.ISOWEEKNUM(Tabel1[[#This Row],[Finish date QC]]))</f>
        <v>8</v>
      </c>
      <c r="U367">
        <f>IF(Tabel1[[#This Row],[Finish date QC]]="","",YEAR(Tabel1[[#This Row],[Finish date QC]]))</f>
        <v>2025</v>
      </c>
      <c r="V367" s="5">
        <f ca="1">IF(Tabel1[[#This Row],[Days]]="","",Tabel1[[#This Row],[Days]]-Tabel1[[#This Row],[TAT Target]])</f>
        <v>-2</v>
      </c>
      <c r="W367">
        <f ca="1">IF(Tabel1[[#This Row],[Finish date QC]]="","",(NETWORKDAYS(Tabel1[[#This Row],[Date received lab]],Tabel1[[#This Row],[Finish date QC]],Data!$E$1:$E$22))-1)</f>
        <v>3</v>
      </c>
    </row>
    <row r="368" spans="1:23" hidden="1" x14ac:dyDescent="0.25">
      <c r="A368" s="47">
        <v>45706</v>
      </c>
      <c r="B368" s="39" t="s">
        <v>213</v>
      </c>
      <c r="C368" s="39" t="s">
        <v>4087</v>
      </c>
      <c r="D368" s="39" t="s">
        <v>53</v>
      </c>
      <c r="E368" s="3">
        <f>IF(Tabel1[[#This Row],[Date received lab]]="","",WORKDAY(Tabel1[[#This Row],[Date received lab]],Tabel1[[#This Row],[TAT Target]],Data!$E$2:$E$22))</f>
        <v>45713</v>
      </c>
      <c r="F368" s="1">
        <f>VLOOKUP(Tabel1[[#This Row],[Type of samples]],Data!$A$1:$B$8,2,FALSE)</f>
        <v>5</v>
      </c>
      <c r="G368" s="1"/>
      <c r="H368" s="1"/>
      <c r="I368" s="1"/>
      <c r="J368" s="3">
        <v>45709</v>
      </c>
      <c r="K368" s="4">
        <f ca="1">IF(Tabel1[[#This Row],[Finish date QC]]="","",(NETWORKDAYS(Tabel1[[#This Row],[Date received lab]],Tabel1[[#This Row],[Finish date QC]],Data!$E$1:$E$22))-1)</f>
        <v>3</v>
      </c>
      <c r="L368" s="4"/>
      <c r="M368" s="3"/>
      <c r="N368" s="1"/>
      <c r="R368">
        <f>_xlfn.ISOWEEKNUM(Tabel1[[#This Row],[Date received lab]])</f>
        <v>8</v>
      </c>
      <c r="S368">
        <f>_xlfn.ISOWEEKNUM(Tabel1[[#This Row],[Duedate]])</f>
        <v>9</v>
      </c>
      <c r="T368">
        <f>IF(Tabel1[[#This Row],[Finish date QC]]="","",_xlfn.ISOWEEKNUM(Tabel1[[#This Row],[Finish date QC]]))</f>
        <v>8</v>
      </c>
      <c r="U368">
        <f>IF(Tabel1[[#This Row],[Finish date QC]]="","",YEAR(Tabel1[[#This Row],[Finish date QC]]))</f>
        <v>2025</v>
      </c>
      <c r="V368" s="5">
        <f ca="1">IF(Tabel1[[#This Row],[Days]]="","",Tabel1[[#This Row],[Days]]-Tabel1[[#This Row],[TAT Target]])</f>
        <v>-2</v>
      </c>
      <c r="W368">
        <f ca="1">IF(Tabel1[[#This Row],[Finish date QC]]="","",(NETWORKDAYS(Tabel1[[#This Row],[Date received lab]],Tabel1[[#This Row],[Finish date QC]],Data!$E$1:$E$22))-1)</f>
        <v>3</v>
      </c>
    </row>
    <row r="369" spans="1:23" hidden="1" x14ac:dyDescent="0.25">
      <c r="A369" s="47">
        <v>45699</v>
      </c>
      <c r="B369" s="39" t="s">
        <v>220</v>
      </c>
      <c r="C369" s="39">
        <v>459102</v>
      </c>
      <c r="D369" s="39" t="s">
        <v>42</v>
      </c>
      <c r="E369" s="3">
        <f>IF(Tabel1[[#This Row],[Date received lab]]="","",WORKDAY(Tabel1[[#This Row],[Date received lab]],Tabel1[[#This Row],[TAT Target]],Data!$E$2:$E$22))</f>
        <v>45713</v>
      </c>
      <c r="F369" s="1">
        <f>VLOOKUP(Tabel1[[#This Row],[Type of samples]],Data!$A$1:$B$8,2,FALSE)</f>
        <v>10</v>
      </c>
      <c r="G369" s="1"/>
      <c r="H369" s="1"/>
      <c r="I369" s="1"/>
      <c r="J369" s="3">
        <v>45715</v>
      </c>
      <c r="K369" s="4">
        <f ca="1">IF(Tabel1[[#This Row],[Finish date QC]]="","",(NETWORKDAYS(Tabel1[[#This Row],[Date received lab]],Tabel1[[#This Row],[Finish date QC]],Data!$E$1:$E$22))-1)</f>
        <v>12</v>
      </c>
      <c r="L369" s="4"/>
      <c r="M369" s="3"/>
      <c r="N369" s="1"/>
      <c r="R369">
        <f>_xlfn.ISOWEEKNUM(Tabel1[[#This Row],[Date received lab]])</f>
        <v>7</v>
      </c>
      <c r="S369">
        <f>_xlfn.ISOWEEKNUM(Tabel1[[#This Row],[Duedate]])</f>
        <v>9</v>
      </c>
      <c r="T369">
        <f>IF(Tabel1[[#This Row],[Finish date QC]]="","",_xlfn.ISOWEEKNUM(Tabel1[[#This Row],[Finish date QC]]))</f>
        <v>9</v>
      </c>
      <c r="U369">
        <f>IF(Tabel1[[#This Row],[Finish date QC]]="","",YEAR(Tabel1[[#This Row],[Finish date QC]]))</f>
        <v>2025</v>
      </c>
      <c r="V369" s="5">
        <f ca="1">IF(Tabel1[[#This Row],[Days]]="","",Tabel1[[#This Row],[Days]]-Tabel1[[#This Row],[TAT Target]])</f>
        <v>2</v>
      </c>
      <c r="W369">
        <f ca="1">IF(Tabel1[[#This Row],[Finish date QC]]="","",(NETWORKDAYS(Tabel1[[#This Row],[Date received lab]],Tabel1[[#This Row],[Finish date QC]],Data!$E$1:$E$22))-1)</f>
        <v>12</v>
      </c>
    </row>
    <row r="370" spans="1:23" hidden="1" x14ac:dyDescent="0.25">
      <c r="A370" s="47">
        <v>45693</v>
      </c>
      <c r="B370" s="39" t="s">
        <v>776</v>
      </c>
      <c r="C370" s="39">
        <v>263444</v>
      </c>
      <c r="D370" s="39" t="s">
        <v>41</v>
      </c>
      <c r="E370" s="3">
        <f>IF(Tabel1[[#This Row],[Date received lab]]="","",WORKDAY(Tabel1[[#This Row],[Date received lab]],Tabel1[[#This Row],[TAT Target]],Data!$E$2:$E$22))</f>
        <v>45714</v>
      </c>
      <c r="F370" s="1">
        <f>VLOOKUP(Tabel1[[#This Row],[Type of samples]],Data!$A$1:$B$8,2,FALSE)</f>
        <v>15</v>
      </c>
      <c r="G370" s="1"/>
      <c r="H370" s="1"/>
      <c r="I370" s="1"/>
      <c r="J370" s="3">
        <v>45702</v>
      </c>
      <c r="K370" s="4">
        <f ca="1">IF(Tabel1[[#This Row],[Finish date QC]]="","",(NETWORKDAYS(Tabel1[[#This Row],[Date received lab]],Tabel1[[#This Row],[Finish date QC]],Data!$E$1:$E$22))-1)</f>
        <v>7</v>
      </c>
      <c r="L370" s="1"/>
      <c r="M370" s="3"/>
      <c r="N370" s="1"/>
      <c r="O370">
        <v>315</v>
      </c>
      <c r="R370">
        <f>_xlfn.ISOWEEKNUM(Tabel1[[#This Row],[Date received lab]])</f>
        <v>6</v>
      </c>
      <c r="S370">
        <f>_xlfn.ISOWEEKNUM(Tabel1[[#This Row],[Duedate]])</f>
        <v>9</v>
      </c>
      <c r="T370">
        <f>IF(Tabel1[[#This Row],[Finish date QC]]="","",_xlfn.ISOWEEKNUM(Tabel1[[#This Row],[Finish date QC]]))</f>
        <v>7</v>
      </c>
      <c r="U370">
        <f>IF(Tabel1[[#This Row],[Finish date QC]]="","",YEAR(Tabel1[[#This Row],[Finish date QC]]))</f>
        <v>2025</v>
      </c>
      <c r="V370" s="5">
        <f ca="1">IF(Tabel1[[#This Row],[Days]]="","",Tabel1[[#This Row],[Days]]-Tabel1[[#This Row],[TAT Target]])</f>
        <v>-8</v>
      </c>
      <c r="W370">
        <f ca="1">IF(Tabel1[[#This Row],[Finish date QC]]="","",(NETWORKDAYS(Tabel1[[#This Row],[Date received lab]],Tabel1[[#This Row],[Finish date QC]],Data!$E$1:$E$22))-1)</f>
        <v>7</v>
      </c>
    </row>
    <row r="371" spans="1:23" hidden="1" x14ac:dyDescent="0.25">
      <c r="A371" s="47">
        <v>45706</v>
      </c>
      <c r="B371" s="39" t="s">
        <v>115</v>
      </c>
      <c r="C371" s="39">
        <v>263542</v>
      </c>
      <c r="D371" s="39" t="s">
        <v>41</v>
      </c>
      <c r="E371" s="3">
        <f>IF(Tabel1[[#This Row],[Date received lab]]="","",WORKDAY(Tabel1[[#This Row],[Date received lab]],Tabel1[[#This Row],[TAT Target]],Data!$E$2:$E$22))</f>
        <v>45727</v>
      </c>
      <c r="F371" s="1">
        <f>VLOOKUP(Tabel1[[#This Row],[Type of samples]],Data!$A$1:$B$8,2,FALSE)</f>
        <v>15</v>
      </c>
      <c r="G371" s="1"/>
      <c r="H371" s="1"/>
      <c r="I371" s="1"/>
      <c r="J371" s="3">
        <v>45758</v>
      </c>
      <c r="K371" s="4">
        <f ca="1">IF(Tabel1[[#This Row],[Finish date QC]]="","",(NETWORKDAYS(Tabel1[[#This Row],[Date received lab]],Tabel1[[#This Row],[Finish date QC]],Data!$E$1:$E$22))-1)</f>
        <v>38</v>
      </c>
      <c r="L371" s="4"/>
      <c r="M371" s="3"/>
      <c r="N371" s="1" t="s">
        <v>4019</v>
      </c>
      <c r="P371" t="s">
        <v>227</v>
      </c>
      <c r="Q371" t="s">
        <v>4192</v>
      </c>
      <c r="R371">
        <f>_xlfn.ISOWEEKNUM(Tabel1[[#This Row],[Date received lab]])</f>
        <v>8</v>
      </c>
      <c r="S371">
        <f>_xlfn.ISOWEEKNUM(Tabel1[[#This Row],[Duedate]])</f>
        <v>11</v>
      </c>
      <c r="T371">
        <f>IF(Tabel1[[#This Row],[Finish date QC]]="","",_xlfn.ISOWEEKNUM(Tabel1[[#This Row],[Finish date QC]]))</f>
        <v>15</v>
      </c>
      <c r="U371">
        <f>IF(Tabel1[[#This Row],[Finish date QC]]="","",YEAR(Tabel1[[#This Row],[Finish date QC]]))</f>
        <v>2025</v>
      </c>
      <c r="V371" s="5">
        <f ca="1">IF(Tabel1[[#This Row],[Days]]="","",Tabel1[[#This Row],[Days]]-Tabel1[[#This Row],[TAT Target]])</f>
        <v>23</v>
      </c>
      <c r="W371">
        <f ca="1">IF(Tabel1[[#This Row],[Finish date QC]]="","",(NETWORKDAYS(Tabel1[[#This Row],[Date received lab]],Tabel1[[#This Row],[Finish date QC]],Data!$E$1:$E$22))-1)</f>
        <v>38</v>
      </c>
    </row>
    <row r="372" spans="1:23" hidden="1" x14ac:dyDescent="0.25">
      <c r="A372" s="47">
        <v>45693</v>
      </c>
      <c r="B372" s="39" t="s">
        <v>150</v>
      </c>
      <c r="C372" s="39">
        <v>263517</v>
      </c>
      <c r="D372" s="39" t="s">
        <v>41</v>
      </c>
      <c r="E372" s="3">
        <f>IF(Tabel1[[#This Row],[Date received lab]]="","",WORKDAY(Tabel1[[#This Row],[Date received lab]],Tabel1[[#This Row],[TAT Target]],Data!$E$2:$E$22))</f>
        <v>45714</v>
      </c>
      <c r="F372" s="1">
        <f>VLOOKUP(Tabel1[[#This Row],[Type of samples]],Data!$A$1:$B$8,2,FALSE)</f>
        <v>15</v>
      </c>
      <c r="G372" s="1"/>
      <c r="H372" s="1"/>
      <c r="I372" s="1"/>
      <c r="J372" s="3">
        <v>45716</v>
      </c>
      <c r="K372" s="4">
        <f ca="1">IF(Tabel1[[#This Row],[Finish date QC]]="","",(NETWORKDAYS(Tabel1[[#This Row],[Date received lab]],Tabel1[[#This Row],[Finish date QC]],Data!$E$1:$E$22))-1)</f>
        <v>17</v>
      </c>
      <c r="L372" s="1"/>
      <c r="M372" s="3"/>
      <c r="N372" s="1" t="s">
        <v>4127</v>
      </c>
      <c r="O372">
        <v>300</v>
      </c>
      <c r="R372">
        <f>_xlfn.ISOWEEKNUM(Tabel1[[#This Row],[Date received lab]])</f>
        <v>6</v>
      </c>
      <c r="S372">
        <f>_xlfn.ISOWEEKNUM(Tabel1[[#This Row],[Duedate]])</f>
        <v>9</v>
      </c>
      <c r="T372">
        <f>IF(Tabel1[[#This Row],[Finish date QC]]="","",_xlfn.ISOWEEKNUM(Tabel1[[#This Row],[Finish date QC]]))</f>
        <v>9</v>
      </c>
      <c r="U372">
        <f>IF(Tabel1[[#This Row],[Finish date QC]]="","",YEAR(Tabel1[[#This Row],[Finish date QC]]))</f>
        <v>2025</v>
      </c>
      <c r="V372" s="5">
        <f ca="1">IF(Tabel1[[#This Row],[Days]]="","",Tabel1[[#This Row],[Days]]-Tabel1[[#This Row],[TAT Target]])</f>
        <v>2</v>
      </c>
      <c r="W372">
        <f ca="1">IF(Tabel1[[#This Row],[Finish date QC]]="","",(NETWORKDAYS(Tabel1[[#This Row],[Date received lab]],Tabel1[[#This Row],[Finish date QC]],Data!$E$1:$E$22))-1)</f>
        <v>17</v>
      </c>
    </row>
    <row r="373" spans="1:23" hidden="1" x14ac:dyDescent="0.25">
      <c r="A373" s="47">
        <v>45700</v>
      </c>
      <c r="B373" s="39" t="s">
        <v>130</v>
      </c>
      <c r="C373" s="39">
        <v>459091</v>
      </c>
      <c r="D373" s="39" t="s">
        <v>42</v>
      </c>
      <c r="E373" s="3">
        <f>IF(Tabel1[[#This Row],[Date received lab]]="","",WORKDAY(Tabel1[[#This Row],[Date received lab]],Tabel1[[#This Row],[TAT Target]],Data!$E$2:$E$22))</f>
        <v>45714</v>
      </c>
      <c r="F373" s="1">
        <f>VLOOKUP(Tabel1[[#This Row],[Type of samples]],Data!$A$1:$B$8,2,FALSE)</f>
        <v>10</v>
      </c>
      <c r="G373" s="1"/>
      <c r="H373" s="1"/>
      <c r="I373" s="1"/>
      <c r="J373" s="3">
        <v>45716</v>
      </c>
      <c r="K373" s="4">
        <f ca="1">IF(Tabel1[[#This Row],[Finish date QC]]="","",(NETWORKDAYS(Tabel1[[#This Row],[Date received lab]],Tabel1[[#This Row],[Finish date QC]],Data!$E$1:$E$22))-1)</f>
        <v>12</v>
      </c>
      <c r="L373" s="1"/>
      <c r="M373" s="3"/>
      <c r="N373" s="1" t="s">
        <v>4020</v>
      </c>
      <c r="R373">
        <f>_xlfn.ISOWEEKNUM(Tabel1[[#This Row],[Date received lab]])</f>
        <v>7</v>
      </c>
      <c r="S373">
        <f>_xlfn.ISOWEEKNUM(Tabel1[[#This Row],[Duedate]])</f>
        <v>9</v>
      </c>
      <c r="T373">
        <f>IF(Tabel1[[#This Row],[Finish date QC]]="","",_xlfn.ISOWEEKNUM(Tabel1[[#This Row],[Finish date QC]]))</f>
        <v>9</v>
      </c>
      <c r="U373">
        <f>IF(Tabel1[[#This Row],[Finish date QC]]="","",YEAR(Tabel1[[#This Row],[Finish date QC]]))</f>
        <v>2025</v>
      </c>
      <c r="V373" s="5">
        <f ca="1">IF(Tabel1[[#This Row],[Days]]="","",Tabel1[[#This Row],[Days]]-Tabel1[[#This Row],[TAT Target]])</f>
        <v>2</v>
      </c>
      <c r="W373">
        <f ca="1">IF(Tabel1[[#This Row],[Finish date QC]]="","",(NETWORKDAYS(Tabel1[[#This Row],[Date received lab]],Tabel1[[#This Row],[Finish date QC]],Data!$E$1:$E$22))-1)</f>
        <v>12</v>
      </c>
    </row>
    <row r="374" spans="1:23" hidden="1" x14ac:dyDescent="0.25">
      <c r="A374" s="47">
        <v>45700</v>
      </c>
      <c r="B374" s="39" t="s">
        <v>112</v>
      </c>
      <c r="C374" s="39">
        <v>459093</v>
      </c>
      <c r="D374" s="39" t="s">
        <v>42</v>
      </c>
      <c r="E374" s="3">
        <f>IF(Tabel1[[#This Row],[Date received lab]]="","",WORKDAY(Tabel1[[#This Row],[Date received lab]],Tabel1[[#This Row],[TAT Target]],Data!$E$2:$E$22))</f>
        <v>45714</v>
      </c>
      <c r="F374" s="1">
        <f>VLOOKUP(Tabel1[[#This Row],[Type of samples]],Data!$A$1:$B$8,2,FALSE)</f>
        <v>10</v>
      </c>
      <c r="G374" s="1"/>
      <c r="H374" s="1"/>
      <c r="I374" s="1"/>
      <c r="J374" s="3">
        <v>45716</v>
      </c>
      <c r="K374" s="4">
        <f ca="1">IF(Tabel1[[#This Row],[Finish date QC]]="","",(NETWORKDAYS(Tabel1[[#This Row],[Date received lab]],Tabel1[[#This Row],[Finish date QC]],Data!$E$1:$E$22))-1)</f>
        <v>12</v>
      </c>
      <c r="L374" s="1"/>
      <c r="M374" s="3"/>
      <c r="N374" s="1" t="s">
        <v>4020</v>
      </c>
      <c r="R374">
        <f>_xlfn.ISOWEEKNUM(Tabel1[[#This Row],[Date received lab]])</f>
        <v>7</v>
      </c>
      <c r="S374">
        <f>_xlfn.ISOWEEKNUM(Tabel1[[#This Row],[Duedate]])</f>
        <v>9</v>
      </c>
      <c r="T374">
        <f>IF(Tabel1[[#This Row],[Finish date QC]]="","",_xlfn.ISOWEEKNUM(Tabel1[[#This Row],[Finish date QC]]))</f>
        <v>9</v>
      </c>
      <c r="U374">
        <f>IF(Tabel1[[#This Row],[Finish date QC]]="","",YEAR(Tabel1[[#This Row],[Finish date QC]]))</f>
        <v>2025</v>
      </c>
      <c r="V374" s="5">
        <f ca="1">IF(Tabel1[[#This Row],[Days]]="","",Tabel1[[#This Row],[Days]]-Tabel1[[#This Row],[TAT Target]])</f>
        <v>2</v>
      </c>
      <c r="W374">
        <f ca="1">IF(Tabel1[[#This Row],[Finish date QC]]="","",(NETWORKDAYS(Tabel1[[#This Row],[Date received lab]],Tabel1[[#This Row],[Finish date QC]],Data!$E$1:$E$22))-1)</f>
        <v>12</v>
      </c>
    </row>
    <row r="375" spans="1:23" hidden="1" x14ac:dyDescent="0.25">
      <c r="A375" s="47">
        <v>45700</v>
      </c>
      <c r="B375" s="39" t="s">
        <v>112</v>
      </c>
      <c r="C375" s="39">
        <v>459094</v>
      </c>
      <c r="D375" s="39" t="s">
        <v>42</v>
      </c>
      <c r="E375" s="3">
        <f>IF(Tabel1[[#This Row],[Date received lab]]="","",WORKDAY(Tabel1[[#This Row],[Date received lab]],Tabel1[[#This Row],[TAT Target]],Data!$E$2:$E$22))</f>
        <v>45714</v>
      </c>
      <c r="F375" s="1">
        <f>VLOOKUP(Tabel1[[#This Row],[Type of samples]],Data!$A$1:$B$8,2,FALSE)</f>
        <v>10</v>
      </c>
      <c r="G375" s="1"/>
      <c r="H375" s="1"/>
      <c r="I375" s="1"/>
      <c r="J375" s="3">
        <v>45715</v>
      </c>
      <c r="K375" s="4">
        <f ca="1">IF(Tabel1[[#This Row],[Finish date QC]]="","",(NETWORKDAYS(Tabel1[[#This Row],[Date received lab]],Tabel1[[#This Row],[Finish date QC]],Data!$E$1:$E$22))-1)</f>
        <v>11</v>
      </c>
      <c r="L375" s="1"/>
      <c r="M375" s="3"/>
      <c r="N375" s="1"/>
      <c r="R375">
        <f>_xlfn.ISOWEEKNUM(Tabel1[[#This Row],[Date received lab]])</f>
        <v>7</v>
      </c>
      <c r="S375">
        <f>_xlfn.ISOWEEKNUM(Tabel1[[#This Row],[Duedate]])</f>
        <v>9</v>
      </c>
      <c r="T375">
        <f>IF(Tabel1[[#This Row],[Finish date QC]]="","",_xlfn.ISOWEEKNUM(Tabel1[[#This Row],[Finish date QC]]))</f>
        <v>9</v>
      </c>
      <c r="U375">
        <f>IF(Tabel1[[#This Row],[Finish date QC]]="","",YEAR(Tabel1[[#This Row],[Finish date QC]]))</f>
        <v>2025</v>
      </c>
      <c r="V375" s="5">
        <f ca="1">IF(Tabel1[[#This Row],[Days]]="","",Tabel1[[#This Row],[Days]]-Tabel1[[#This Row],[TAT Target]])</f>
        <v>1</v>
      </c>
      <c r="W375">
        <f ca="1">IF(Tabel1[[#This Row],[Finish date QC]]="","",(NETWORKDAYS(Tabel1[[#This Row],[Date received lab]],Tabel1[[#This Row],[Finish date QC]],Data!$E$1:$E$22))-1)</f>
        <v>11</v>
      </c>
    </row>
    <row r="376" spans="1:23" hidden="1" x14ac:dyDescent="0.25">
      <c r="A376" s="47">
        <v>45700</v>
      </c>
      <c r="B376" s="39" t="s">
        <v>112</v>
      </c>
      <c r="C376" s="39">
        <v>459095</v>
      </c>
      <c r="D376" s="39" t="s">
        <v>42</v>
      </c>
      <c r="E376" s="3">
        <f>IF(Tabel1[[#This Row],[Date received lab]]="","",WORKDAY(Tabel1[[#This Row],[Date received lab]],Tabel1[[#This Row],[TAT Target]],Data!$E$2:$E$22))</f>
        <v>45714</v>
      </c>
      <c r="F376" s="1">
        <f>VLOOKUP(Tabel1[[#This Row],[Type of samples]],Data!$A$1:$B$8,2,FALSE)</f>
        <v>10</v>
      </c>
      <c r="G376" s="1"/>
      <c r="H376" s="1"/>
      <c r="I376" s="1"/>
      <c r="J376" s="3">
        <v>45715</v>
      </c>
      <c r="K376" s="4">
        <f ca="1">IF(Tabel1[[#This Row],[Finish date QC]]="","",(NETWORKDAYS(Tabel1[[#This Row],[Date received lab]],Tabel1[[#This Row],[Finish date QC]],Data!$E$1:$E$22))-1)</f>
        <v>11</v>
      </c>
      <c r="L376" s="1"/>
      <c r="M376" s="3"/>
      <c r="N376" s="1"/>
      <c r="R376">
        <f>_xlfn.ISOWEEKNUM(Tabel1[[#This Row],[Date received lab]])</f>
        <v>7</v>
      </c>
      <c r="S376">
        <f>_xlfn.ISOWEEKNUM(Tabel1[[#This Row],[Duedate]])</f>
        <v>9</v>
      </c>
      <c r="T376">
        <f>IF(Tabel1[[#This Row],[Finish date QC]]="","",_xlfn.ISOWEEKNUM(Tabel1[[#This Row],[Finish date QC]]))</f>
        <v>9</v>
      </c>
      <c r="U376">
        <f>IF(Tabel1[[#This Row],[Finish date QC]]="","",YEAR(Tabel1[[#This Row],[Finish date QC]]))</f>
        <v>2025</v>
      </c>
      <c r="V376" s="5">
        <f ca="1">IF(Tabel1[[#This Row],[Days]]="","",Tabel1[[#This Row],[Days]]-Tabel1[[#This Row],[TAT Target]])</f>
        <v>1</v>
      </c>
      <c r="W376">
        <f ca="1">IF(Tabel1[[#This Row],[Finish date QC]]="","",(NETWORKDAYS(Tabel1[[#This Row],[Date received lab]],Tabel1[[#This Row],[Finish date QC]],Data!$E$1:$E$22))-1)</f>
        <v>11</v>
      </c>
    </row>
    <row r="377" spans="1:23" hidden="1" x14ac:dyDescent="0.25">
      <c r="A377" s="47">
        <v>45700</v>
      </c>
      <c r="B377" s="39" t="s">
        <v>93</v>
      </c>
      <c r="C377" s="39">
        <v>459111</v>
      </c>
      <c r="D377" s="39" t="s">
        <v>42</v>
      </c>
      <c r="E377" s="3">
        <f>IF(Tabel1[[#This Row],[Date received lab]]="","",WORKDAY(Tabel1[[#This Row],[Date received lab]],Tabel1[[#This Row],[TAT Target]],Data!$E$2:$E$22))</f>
        <v>45714</v>
      </c>
      <c r="F377" s="1">
        <f>VLOOKUP(Tabel1[[#This Row],[Type of samples]],Data!$A$1:$B$8,2,FALSE)</f>
        <v>10</v>
      </c>
      <c r="G377" s="1"/>
      <c r="H377" s="1"/>
      <c r="I377" s="1"/>
      <c r="J377" s="3">
        <v>45727</v>
      </c>
      <c r="K377" s="4">
        <f ca="1">IF(Tabel1[[#This Row],[Finish date QC]]="","",(NETWORKDAYS(Tabel1[[#This Row],[Date received lab]],Tabel1[[#This Row],[Finish date QC]],Data!$E$1:$E$22))-1)</f>
        <v>19</v>
      </c>
      <c r="L377" s="1"/>
      <c r="M377" s="3"/>
      <c r="N377" s="1" t="s">
        <v>4164</v>
      </c>
      <c r="R377">
        <f>_xlfn.ISOWEEKNUM(Tabel1[[#This Row],[Date received lab]])</f>
        <v>7</v>
      </c>
      <c r="S377">
        <f>_xlfn.ISOWEEKNUM(Tabel1[[#This Row],[Duedate]])</f>
        <v>9</v>
      </c>
      <c r="T377">
        <f>IF(Tabel1[[#This Row],[Finish date QC]]="","",_xlfn.ISOWEEKNUM(Tabel1[[#This Row],[Finish date QC]]))</f>
        <v>11</v>
      </c>
      <c r="U377">
        <f>IF(Tabel1[[#This Row],[Finish date QC]]="","",YEAR(Tabel1[[#This Row],[Finish date QC]]))</f>
        <v>2025</v>
      </c>
      <c r="V377" s="5">
        <f ca="1">IF(Tabel1[[#This Row],[Days]]="","",Tabel1[[#This Row],[Days]]-Tabel1[[#This Row],[TAT Target]])</f>
        <v>9</v>
      </c>
      <c r="W377">
        <f ca="1">IF(Tabel1[[#This Row],[Finish date QC]]="","",(NETWORKDAYS(Tabel1[[#This Row],[Date received lab]],Tabel1[[#This Row],[Finish date QC]],Data!$E$1:$E$22))-1)</f>
        <v>19</v>
      </c>
    </row>
    <row r="378" spans="1:23" hidden="1" x14ac:dyDescent="0.25">
      <c r="A378" s="47">
        <v>45700</v>
      </c>
      <c r="B378" s="39" t="s">
        <v>179</v>
      </c>
      <c r="C378" s="39">
        <v>459112</v>
      </c>
      <c r="D378" s="39" t="s">
        <v>42</v>
      </c>
      <c r="E378" s="3">
        <f>IF(Tabel1[[#This Row],[Date received lab]]="","",WORKDAY(Tabel1[[#This Row],[Date received lab]],Tabel1[[#This Row],[TAT Target]],Data!$E$2:$E$22))</f>
        <v>45714</v>
      </c>
      <c r="F378" s="1">
        <f>VLOOKUP(Tabel1[[#This Row],[Type of samples]],Data!$A$1:$B$8,2,FALSE)</f>
        <v>10</v>
      </c>
      <c r="G378" s="1"/>
      <c r="H378" s="1"/>
      <c r="I378" s="1"/>
      <c r="J378" s="3">
        <v>45716</v>
      </c>
      <c r="K378" s="4">
        <f ca="1">IF(Tabel1[[#This Row],[Finish date QC]]="","",(NETWORKDAYS(Tabel1[[#This Row],[Date received lab]],Tabel1[[#This Row],[Finish date QC]],Data!$E$1:$E$22))-1)</f>
        <v>12</v>
      </c>
      <c r="L378" s="1"/>
      <c r="M378" s="3"/>
      <c r="N378" s="1" t="s">
        <v>4020</v>
      </c>
      <c r="R378">
        <f>_xlfn.ISOWEEKNUM(Tabel1[[#This Row],[Date received lab]])</f>
        <v>7</v>
      </c>
      <c r="S378">
        <f>_xlfn.ISOWEEKNUM(Tabel1[[#This Row],[Duedate]])</f>
        <v>9</v>
      </c>
      <c r="T378">
        <f>IF(Tabel1[[#This Row],[Finish date QC]]="","",_xlfn.ISOWEEKNUM(Tabel1[[#This Row],[Finish date QC]]))</f>
        <v>9</v>
      </c>
      <c r="U378">
        <f>IF(Tabel1[[#This Row],[Finish date QC]]="","",YEAR(Tabel1[[#This Row],[Finish date QC]]))</f>
        <v>2025</v>
      </c>
      <c r="V378" s="5">
        <f ca="1">IF(Tabel1[[#This Row],[Days]]="","",Tabel1[[#This Row],[Days]]-Tabel1[[#This Row],[TAT Target]])</f>
        <v>2</v>
      </c>
      <c r="W378">
        <f ca="1">IF(Tabel1[[#This Row],[Finish date QC]]="","",(NETWORKDAYS(Tabel1[[#This Row],[Date received lab]],Tabel1[[#This Row],[Finish date QC]],Data!$E$1:$E$22))-1)</f>
        <v>12</v>
      </c>
    </row>
    <row r="379" spans="1:23" hidden="1" x14ac:dyDescent="0.25">
      <c r="A379" s="47">
        <v>45693</v>
      </c>
      <c r="B379" s="39" t="s">
        <v>99</v>
      </c>
      <c r="C379" s="39">
        <v>263508</v>
      </c>
      <c r="D379" s="39" t="s">
        <v>41</v>
      </c>
      <c r="E379" s="3">
        <f>IF(Tabel1[[#This Row],[Date received lab]]="","",WORKDAY(Tabel1[[#This Row],[Date received lab]],Tabel1[[#This Row],[TAT Target]],Data!$E$2:$E$22))</f>
        <v>45714</v>
      </c>
      <c r="F379" s="1">
        <f>VLOOKUP(Tabel1[[#This Row],[Type of samples]],Data!$A$1:$B$8,2,FALSE)</f>
        <v>15</v>
      </c>
      <c r="G379" s="1"/>
      <c r="H379" s="1"/>
      <c r="I379" s="1"/>
      <c r="J379" s="3">
        <v>45730</v>
      </c>
      <c r="K379" s="4">
        <f ca="1">IF(Tabel1[[#This Row],[Finish date QC]]="","",(NETWORKDAYS(Tabel1[[#This Row],[Date received lab]],Tabel1[[#This Row],[Finish date QC]],Data!$E$1:$E$22))-1)</f>
        <v>27</v>
      </c>
      <c r="L379" s="1"/>
      <c r="M379" s="3"/>
      <c r="N379" s="1" t="s">
        <v>4170</v>
      </c>
      <c r="O379">
        <v>299</v>
      </c>
      <c r="P379" t="s">
        <v>227</v>
      </c>
      <c r="R379">
        <f>_xlfn.ISOWEEKNUM(Tabel1[[#This Row],[Date received lab]])</f>
        <v>6</v>
      </c>
      <c r="S379">
        <f>_xlfn.ISOWEEKNUM(Tabel1[[#This Row],[Duedate]])</f>
        <v>9</v>
      </c>
      <c r="T379">
        <f>IF(Tabel1[[#This Row],[Finish date QC]]="","",_xlfn.ISOWEEKNUM(Tabel1[[#This Row],[Finish date QC]]))</f>
        <v>11</v>
      </c>
      <c r="U379">
        <f>IF(Tabel1[[#This Row],[Finish date QC]]="","",YEAR(Tabel1[[#This Row],[Finish date QC]]))</f>
        <v>2025</v>
      </c>
      <c r="V379" s="5">
        <f ca="1">IF(Tabel1[[#This Row],[Days]]="","",Tabel1[[#This Row],[Days]]-Tabel1[[#This Row],[TAT Target]])</f>
        <v>12</v>
      </c>
      <c r="W379">
        <f ca="1">IF(Tabel1[[#This Row],[Finish date QC]]="","",(NETWORKDAYS(Tabel1[[#This Row],[Date received lab]],Tabel1[[#This Row],[Finish date QC]],Data!$E$1:$E$22))-1)</f>
        <v>27</v>
      </c>
    </row>
    <row r="380" spans="1:23" hidden="1" x14ac:dyDescent="0.25">
      <c r="A380" s="47">
        <v>45707</v>
      </c>
      <c r="B380" s="39" t="s">
        <v>251</v>
      </c>
      <c r="C380" s="39" t="s">
        <v>4089</v>
      </c>
      <c r="D380" s="39" t="s">
        <v>53</v>
      </c>
      <c r="E380" s="3">
        <f>IF(Tabel1[[#This Row],[Date received lab]]="","",WORKDAY(Tabel1[[#This Row],[Date received lab]],Tabel1[[#This Row],[TAT Target]],Data!$E$2:$E$22))</f>
        <v>45714</v>
      </c>
      <c r="F380" s="1">
        <f>VLOOKUP(Tabel1[[#This Row],[Type of samples]],Data!$A$1:$B$8,2,FALSE)</f>
        <v>5</v>
      </c>
      <c r="G380" s="1"/>
      <c r="H380" s="1"/>
      <c r="I380" s="1"/>
      <c r="J380" s="3">
        <v>45709</v>
      </c>
      <c r="K380" s="4">
        <f ca="1">IF(Tabel1[[#This Row],[Finish date QC]]="","",(NETWORKDAYS(Tabel1[[#This Row],[Date received lab]],Tabel1[[#This Row],[Finish date QC]],Data!$E$1:$E$22))-1)</f>
        <v>2</v>
      </c>
      <c r="L380" s="4" t="s">
        <v>2938</v>
      </c>
      <c r="M380" s="3">
        <v>45709</v>
      </c>
      <c r="N380" s="1"/>
      <c r="R380">
        <f>_xlfn.ISOWEEKNUM(Tabel1[[#This Row],[Date received lab]])</f>
        <v>8</v>
      </c>
      <c r="S380">
        <f>_xlfn.ISOWEEKNUM(Tabel1[[#This Row],[Duedate]])</f>
        <v>9</v>
      </c>
      <c r="T380">
        <f>IF(Tabel1[[#This Row],[Finish date QC]]="","",_xlfn.ISOWEEKNUM(Tabel1[[#This Row],[Finish date QC]]))</f>
        <v>8</v>
      </c>
      <c r="U380">
        <f>IF(Tabel1[[#This Row],[Finish date QC]]="","",YEAR(Tabel1[[#This Row],[Finish date QC]]))</f>
        <v>2025</v>
      </c>
      <c r="V380" s="5">
        <f ca="1">IF(Tabel1[[#This Row],[Days]]="","",Tabel1[[#This Row],[Days]]-Tabel1[[#This Row],[TAT Target]])</f>
        <v>-3</v>
      </c>
      <c r="W380">
        <f ca="1">IF(Tabel1[[#This Row],[Finish date QC]]="","",(NETWORKDAYS(Tabel1[[#This Row],[Date received lab]],Tabel1[[#This Row],[Finish date QC]],Data!$E$1:$E$22))-1)</f>
        <v>2</v>
      </c>
    </row>
    <row r="381" spans="1:23" hidden="1" x14ac:dyDescent="0.25">
      <c r="A381" s="47">
        <v>45694</v>
      </c>
      <c r="B381" s="39" t="s">
        <v>110</v>
      </c>
      <c r="C381" s="39">
        <v>263514</v>
      </c>
      <c r="D381" s="39" t="s">
        <v>41</v>
      </c>
      <c r="E381" s="3">
        <f>IF(Tabel1[[#This Row],[Date received lab]]="","",WORKDAY(Tabel1[[#This Row],[Date received lab]],Tabel1[[#This Row],[TAT Target]],Data!$E$2:$E$22))</f>
        <v>45715</v>
      </c>
      <c r="F381" s="1">
        <f>VLOOKUP(Tabel1[[#This Row],[Type of samples]],Data!$A$1:$B$8,2,FALSE)</f>
        <v>15</v>
      </c>
      <c r="G381" s="1"/>
      <c r="H381" s="1"/>
      <c r="I381" s="1"/>
      <c r="J381" s="3">
        <v>45699</v>
      </c>
      <c r="K381" s="4">
        <f ca="1">IF(Tabel1[[#This Row],[Finish date QC]]="","",(NETWORKDAYS(Tabel1[[#This Row],[Date received lab]],Tabel1[[#This Row],[Finish date QC]],Data!$E$1:$E$22))-1)</f>
        <v>3</v>
      </c>
      <c r="L381" s="1"/>
      <c r="M381" s="3"/>
      <c r="N381" s="1"/>
      <c r="O381">
        <v>312</v>
      </c>
      <c r="R381">
        <f>_xlfn.ISOWEEKNUM(Tabel1[[#This Row],[Date received lab]])</f>
        <v>6</v>
      </c>
      <c r="S381">
        <f>_xlfn.ISOWEEKNUM(Tabel1[[#This Row],[Duedate]])</f>
        <v>9</v>
      </c>
      <c r="T381">
        <f>IF(Tabel1[[#This Row],[Finish date QC]]="","",_xlfn.ISOWEEKNUM(Tabel1[[#This Row],[Finish date QC]]))</f>
        <v>7</v>
      </c>
      <c r="U381">
        <f>IF(Tabel1[[#This Row],[Finish date QC]]="","",YEAR(Tabel1[[#This Row],[Finish date QC]]))</f>
        <v>2025</v>
      </c>
      <c r="V381" s="5">
        <f ca="1">IF(Tabel1[[#This Row],[Days]]="","",Tabel1[[#This Row],[Days]]-Tabel1[[#This Row],[TAT Target]])</f>
        <v>-12</v>
      </c>
      <c r="W381">
        <f ca="1">IF(Tabel1[[#This Row],[Finish date QC]]="","",(NETWORKDAYS(Tabel1[[#This Row],[Date received lab]],Tabel1[[#This Row],[Finish date QC]],Data!$E$1:$E$22))-1)</f>
        <v>3</v>
      </c>
    </row>
    <row r="382" spans="1:23" hidden="1" x14ac:dyDescent="0.25">
      <c r="A382" s="47">
        <v>45694</v>
      </c>
      <c r="B382" s="39" t="s">
        <v>216</v>
      </c>
      <c r="C382" s="39">
        <v>263524</v>
      </c>
      <c r="D382" s="39" t="s">
        <v>41</v>
      </c>
      <c r="E382" s="3">
        <f>IF(Tabel1[[#This Row],[Date received lab]]="","",WORKDAY(Tabel1[[#This Row],[Date received lab]],Tabel1[[#This Row],[TAT Target]],Data!$E$2:$E$22))</f>
        <v>45715</v>
      </c>
      <c r="F382" s="1">
        <f>VLOOKUP(Tabel1[[#This Row],[Type of samples]],Data!$A$1:$B$8,2,FALSE)</f>
        <v>15</v>
      </c>
      <c r="G382" s="1"/>
      <c r="H382" s="1"/>
      <c r="I382" s="1"/>
      <c r="J382" s="3">
        <v>45712</v>
      </c>
      <c r="K382" s="4">
        <f ca="1">IF(Tabel1[[#This Row],[Finish date QC]]="","",(NETWORKDAYS(Tabel1[[#This Row],[Date received lab]],Tabel1[[#This Row],[Finish date QC]],Data!$E$1:$E$22))-1)</f>
        <v>12</v>
      </c>
      <c r="L382" s="1"/>
      <c r="M382" s="3"/>
      <c r="N382" s="1"/>
      <c r="O382">
        <v>336</v>
      </c>
      <c r="R382">
        <f>_xlfn.ISOWEEKNUM(Tabel1[[#This Row],[Date received lab]])</f>
        <v>6</v>
      </c>
      <c r="S382">
        <f>_xlfn.ISOWEEKNUM(Tabel1[[#This Row],[Duedate]])</f>
        <v>9</v>
      </c>
      <c r="T382">
        <f>IF(Tabel1[[#This Row],[Finish date QC]]="","",_xlfn.ISOWEEKNUM(Tabel1[[#This Row],[Finish date QC]]))</f>
        <v>9</v>
      </c>
      <c r="U382">
        <f>IF(Tabel1[[#This Row],[Finish date QC]]="","",YEAR(Tabel1[[#This Row],[Finish date QC]]))</f>
        <v>2025</v>
      </c>
      <c r="V382" s="5">
        <f ca="1">IF(Tabel1[[#This Row],[Days]]="","",Tabel1[[#This Row],[Days]]-Tabel1[[#This Row],[TAT Target]])</f>
        <v>-3</v>
      </c>
      <c r="W382">
        <f ca="1">IF(Tabel1[[#This Row],[Finish date QC]]="","",(NETWORKDAYS(Tabel1[[#This Row],[Date received lab]],Tabel1[[#This Row],[Finish date QC]],Data!$E$1:$E$22))-1)</f>
        <v>12</v>
      </c>
    </row>
    <row r="383" spans="1:23" hidden="1" x14ac:dyDescent="0.25">
      <c r="A383" s="47">
        <v>45694</v>
      </c>
      <c r="B383" s="39" t="s">
        <v>405</v>
      </c>
      <c r="C383" s="39">
        <v>263541</v>
      </c>
      <c r="D383" s="39" t="s">
        <v>41</v>
      </c>
      <c r="E383" s="3">
        <f>IF(Tabel1[[#This Row],[Date received lab]]="","",WORKDAY(Tabel1[[#This Row],[Date received lab]],Tabel1[[#This Row],[TAT Target]],Data!$E$2:$E$22))</f>
        <v>45715</v>
      </c>
      <c r="F383" s="1">
        <f>VLOOKUP(Tabel1[[#This Row],[Type of samples]],Data!$A$1:$B$8,2,FALSE)</f>
        <v>15</v>
      </c>
      <c r="G383" s="1"/>
      <c r="H383" s="1"/>
      <c r="I383" s="1"/>
      <c r="J383" s="3">
        <v>45712</v>
      </c>
      <c r="K383" s="4">
        <f ca="1">IF(Tabel1[[#This Row],[Finish date QC]]="","",(NETWORKDAYS(Tabel1[[#This Row],[Date received lab]],Tabel1[[#This Row],[Finish date QC]],Data!$E$1:$E$22))-1)</f>
        <v>12</v>
      </c>
      <c r="L383" s="1"/>
      <c r="M383" s="3"/>
      <c r="N383" s="1"/>
      <c r="O383">
        <v>340</v>
      </c>
      <c r="R383">
        <f>_xlfn.ISOWEEKNUM(Tabel1[[#This Row],[Date received lab]])</f>
        <v>6</v>
      </c>
      <c r="S383">
        <f>_xlfn.ISOWEEKNUM(Tabel1[[#This Row],[Duedate]])</f>
        <v>9</v>
      </c>
      <c r="T383">
        <f>IF(Tabel1[[#This Row],[Finish date QC]]="","",_xlfn.ISOWEEKNUM(Tabel1[[#This Row],[Finish date QC]]))</f>
        <v>9</v>
      </c>
      <c r="U383">
        <f>IF(Tabel1[[#This Row],[Finish date QC]]="","",YEAR(Tabel1[[#This Row],[Finish date QC]]))</f>
        <v>2025</v>
      </c>
      <c r="V383" s="5">
        <f ca="1">IF(Tabel1[[#This Row],[Days]]="","",Tabel1[[#This Row],[Days]]-Tabel1[[#This Row],[TAT Target]])</f>
        <v>-3</v>
      </c>
      <c r="W383">
        <f ca="1">IF(Tabel1[[#This Row],[Finish date QC]]="","",(NETWORKDAYS(Tabel1[[#This Row],[Date received lab]],Tabel1[[#This Row],[Finish date QC]],Data!$E$1:$E$22))-1)</f>
        <v>12</v>
      </c>
    </row>
    <row r="384" spans="1:23" hidden="1" x14ac:dyDescent="0.25">
      <c r="A384" s="47">
        <v>45701</v>
      </c>
      <c r="B384" s="39" t="s">
        <v>269</v>
      </c>
      <c r="C384" s="39">
        <v>459061</v>
      </c>
      <c r="D384" s="39" t="s">
        <v>42</v>
      </c>
      <c r="E384" s="3">
        <f>IF(Tabel1[[#This Row],[Date received lab]]="","",WORKDAY(Tabel1[[#This Row],[Date received lab]],Tabel1[[#This Row],[TAT Target]],Data!$E$2:$E$22))</f>
        <v>45715</v>
      </c>
      <c r="F384" s="1">
        <f>VLOOKUP(Tabel1[[#This Row],[Type of samples]],Data!$A$1:$B$8,2,FALSE)</f>
        <v>10</v>
      </c>
      <c r="G384" s="1"/>
      <c r="H384" s="1"/>
      <c r="I384" s="1"/>
      <c r="J384" s="3">
        <v>45715</v>
      </c>
      <c r="K384" s="4">
        <f ca="1">IF(Tabel1[[#This Row],[Finish date QC]]="","",(NETWORKDAYS(Tabel1[[#This Row],[Date received lab]],Tabel1[[#This Row],[Finish date QC]],Data!$E$1:$E$22))-1)</f>
        <v>10</v>
      </c>
      <c r="L384" s="4"/>
      <c r="M384" s="3"/>
      <c r="N384" s="1"/>
      <c r="R384">
        <f>_xlfn.ISOWEEKNUM(Tabel1[[#This Row],[Date received lab]])</f>
        <v>7</v>
      </c>
      <c r="S384">
        <f>_xlfn.ISOWEEKNUM(Tabel1[[#This Row],[Duedate]])</f>
        <v>9</v>
      </c>
      <c r="T384">
        <f>IF(Tabel1[[#This Row],[Finish date QC]]="","",_xlfn.ISOWEEKNUM(Tabel1[[#This Row],[Finish date QC]]))</f>
        <v>9</v>
      </c>
      <c r="U384">
        <f>IF(Tabel1[[#This Row],[Finish date QC]]="","",YEAR(Tabel1[[#This Row],[Finish date QC]]))</f>
        <v>2025</v>
      </c>
      <c r="V384" s="5">
        <f ca="1">IF(Tabel1[[#This Row],[Days]]="","",Tabel1[[#This Row],[Days]]-Tabel1[[#This Row],[TAT Target]])</f>
        <v>0</v>
      </c>
      <c r="W384">
        <f ca="1">IF(Tabel1[[#This Row],[Finish date QC]]="","",(NETWORKDAYS(Tabel1[[#This Row],[Date received lab]],Tabel1[[#This Row],[Finish date QC]],Data!$E$1:$E$22))-1)</f>
        <v>10</v>
      </c>
    </row>
    <row r="385" spans="1:23" hidden="1" x14ac:dyDescent="0.25">
      <c r="A385" s="47">
        <v>45701</v>
      </c>
      <c r="B385" s="39" t="s">
        <v>244</v>
      </c>
      <c r="C385" s="39">
        <v>459014</v>
      </c>
      <c r="D385" s="39" t="s">
        <v>42</v>
      </c>
      <c r="E385" s="3">
        <f>IF(Tabel1[[#This Row],[Date received lab]]="","",WORKDAY(Tabel1[[#This Row],[Date received lab]],Tabel1[[#This Row],[TAT Target]],Data!$E$2:$E$22))</f>
        <v>45715</v>
      </c>
      <c r="F385" s="1">
        <f>VLOOKUP(Tabel1[[#This Row],[Type of samples]],Data!$A$1:$B$8,2,FALSE)</f>
        <v>10</v>
      </c>
      <c r="G385" s="1"/>
      <c r="H385" s="1"/>
      <c r="I385" s="1"/>
      <c r="J385" s="3">
        <v>45716</v>
      </c>
      <c r="K385" s="4">
        <f ca="1">IF(Tabel1[[#This Row],[Finish date QC]]="","",(NETWORKDAYS(Tabel1[[#This Row],[Date received lab]],Tabel1[[#This Row],[Finish date QC]],Data!$E$1:$E$22))-1)</f>
        <v>11</v>
      </c>
      <c r="L385" s="4"/>
      <c r="M385" s="3"/>
      <c r="N385" s="1" t="s">
        <v>4020</v>
      </c>
      <c r="R385">
        <f>_xlfn.ISOWEEKNUM(Tabel1[[#This Row],[Date received lab]])</f>
        <v>7</v>
      </c>
      <c r="S385">
        <f>_xlfn.ISOWEEKNUM(Tabel1[[#This Row],[Duedate]])</f>
        <v>9</v>
      </c>
      <c r="T385">
        <f>IF(Tabel1[[#This Row],[Finish date QC]]="","",_xlfn.ISOWEEKNUM(Tabel1[[#This Row],[Finish date QC]]))</f>
        <v>9</v>
      </c>
      <c r="U385">
        <f>IF(Tabel1[[#This Row],[Finish date QC]]="","",YEAR(Tabel1[[#This Row],[Finish date QC]]))</f>
        <v>2025</v>
      </c>
      <c r="V385" s="5">
        <f ca="1">IF(Tabel1[[#This Row],[Days]]="","",Tabel1[[#This Row],[Days]]-Tabel1[[#This Row],[TAT Target]])</f>
        <v>1</v>
      </c>
      <c r="W385">
        <f ca="1">IF(Tabel1[[#This Row],[Finish date QC]]="","",(NETWORKDAYS(Tabel1[[#This Row],[Date received lab]],Tabel1[[#This Row],[Finish date QC]],Data!$E$1:$E$22))-1)</f>
        <v>11</v>
      </c>
    </row>
    <row r="386" spans="1:23" hidden="1" x14ac:dyDescent="0.25">
      <c r="A386" s="47">
        <v>45701</v>
      </c>
      <c r="B386" s="39" t="s">
        <v>269</v>
      </c>
      <c r="C386" s="39">
        <v>458972</v>
      </c>
      <c r="D386" s="39" t="s">
        <v>42</v>
      </c>
      <c r="E386" s="3">
        <f>IF(Tabel1[[#This Row],[Date received lab]]="","",WORKDAY(Tabel1[[#This Row],[Date received lab]],Tabel1[[#This Row],[TAT Target]],Data!$E$2:$E$22))</f>
        <v>45715</v>
      </c>
      <c r="F386" s="1">
        <f>VLOOKUP(Tabel1[[#This Row],[Type of samples]],Data!$A$1:$B$8,2,FALSE)</f>
        <v>10</v>
      </c>
      <c r="G386" s="1"/>
      <c r="H386" s="1"/>
      <c r="I386" s="1"/>
      <c r="J386" s="3">
        <v>45715</v>
      </c>
      <c r="K386" s="4">
        <f ca="1">IF(Tabel1[[#This Row],[Finish date QC]]="","",(NETWORKDAYS(Tabel1[[#This Row],[Date received lab]],Tabel1[[#This Row],[Finish date QC]],Data!$E$1:$E$22))-1)</f>
        <v>10</v>
      </c>
      <c r="L386" s="4"/>
      <c r="M386" s="3"/>
      <c r="N386" s="1"/>
      <c r="R386">
        <f>_xlfn.ISOWEEKNUM(Tabel1[[#This Row],[Date received lab]])</f>
        <v>7</v>
      </c>
      <c r="S386">
        <f>_xlfn.ISOWEEKNUM(Tabel1[[#This Row],[Duedate]])</f>
        <v>9</v>
      </c>
      <c r="T386">
        <f>IF(Tabel1[[#This Row],[Finish date QC]]="","",_xlfn.ISOWEEKNUM(Tabel1[[#This Row],[Finish date QC]]))</f>
        <v>9</v>
      </c>
      <c r="U386">
        <f>IF(Tabel1[[#This Row],[Finish date QC]]="","",YEAR(Tabel1[[#This Row],[Finish date QC]]))</f>
        <v>2025</v>
      </c>
      <c r="V386" s="5">
        <f ca="1">IF(Tabel1[[#This Row],[Days]]="","",Tabel1[[#This Row],[Days]]-Tabel1[[#This Row],[TAT Target]])</f>
        <v>0</v>
      </c>
      <c r="W386">
        <f ca="1">IF(Tabel1[[#This Row],[Finish date QC]]="","",(NETWORKDAYS(Tabel1[[#This Row],[Date received lab]],Tabel1[[#This Row],[Finish date QC]],Data!$E$1:$E$22))-1)</f>
        <v>10</v>
      </c>
    </row>
    <row r="387" spans="1:23" hidden="1" x14ac:dyDescent="0.25">
      <c r="A387" s="47">
        <v>45701</v>
      </c>
      <c r="B387" s="39" t="s">
        <v>815</v>
      </c>
      <c r="C387" s="39">
        <v>459005</v>
      </c>
      <c r="D387" s="39" t="s">
        <v>42</v>
      </c>
      <c r="E387" s="3">
        <f>IF(Tabel1[[#This Row],[Date received lab]]="","",WORKDAY(Tabel1[[#This Row],[Date received lab]],Tabel1[[#This Row],[TAT Target]],Data!$E$2:$E$22))</f>
        <v>45715</v>
      </c>
      <c r="F387" s="1">
        <f>VLOOKUP(Tabel1[[#This Row],[Type of samples]],Data!$A$1:$B$8,2,FALSE)</f>
        <v>10</v>
      </c>
      <c r="G387" s="1"/>
      <c r="H387" s="1"/>
      <c r="I387" s="1"/>
      <c r="J387" s="3">
        <v>45713</v>
      </c>
      <c r="K387" s="4">
        <f ca="1">IF(Tabel1[[#This Row],[Finish date QC]]="","",(NETWORKDAYS(Tabel1[[#This Row],[Date received lab]],Tabel1[[#This Row],[Finish date QC]],Data!$E$1:$E$22))-1)</f>
        <v>8</v>
      </c>
      <c r="L387" s="4"/>
      <c r="M387" s="3"/>
      <c r="N387" s="1"/>
      <c r="R387">
        <f>_xlfn.ISOWEEKNUM(Tabel1[[#This Row],[Date received lab]])</f>
        <v>7</v>
      </c>
      <c r="S387">
        <f>_xlfn.ISOWEEKNUM(Tabel1[[#This Row],[Duedate]])</f>
        <v>9</v>
      </c>
      <c r="T387">
        <f>IF(Tabel1[[#This Row],[Finish date QC]]="","",_xlfn.ISOWEEKNUM(Tabel1[[#This Row],[Finish date QC]]))</f>
        <v>9</v>
      </c>
      <c r="U387">
        <f>IF(Tabel1[[#This Row],[Finish date QC]]="","",YEAR(Tabel1[[#This Row],[Finish date QC]]))</f>
        <v>2025</v>
      </c>
      <c r="V387" s="5">
        <f ca="1">IF(Tabel1[[#This Row],[Days]]="","",Tabel1[[#This Row],[Days]]-Tabel1[[#This Row],[TAT Target]])</f>
        <v>-2</v>
      </c>
      <c r="W387">
        <f ca="1">IF(Tabel1[[#This Row],[Finish date QC]]="","",(NETWORKDAYS(Tabel1[[#This Row],[Date received lab]],Tabel1[[#This Row],[Finish date QC]],Data!$E$1:$E$22))-1)</f>
        <v>8</v>
      </c>
    </row>
    <row r="388" spans="1:23" hidden="1" x14ac:dyDescent="0.25">
      <c r="A388" s="47">
        <v>45694</v>
      </c>
      <c r="B388" s="39" t="s">
        <v>2</v>
      </c>
      <c r="C388" s="39">
        <v>263495</v>
      </c>
      <c r="D388" s="39" t="s">
        <v>41</v>
      </c>
      <c r="E388" s="3">
        <f>IF(Tabel1[[#This Row],[Date received lab]]="","",WORKDAY(Tabel1[[#This Row],[Date received lab]],Tabel1[[#This Row],[TAT Target]],Data!$E$2:$E$22))</f>
        <v>45715</v>
      </c>
      <c r="F388" s="1">
        <f>VLOOKUP(Tabel1[[#This Row],[Type of samples]],Data!$A$1:$B$8,2,FALSE)</f>
        <v>15</v>
      </c>
      <c r="G388" s="1"/>
      <c r="H388" s="1"/>
      <c r="I388" s="1"/>
      <c r="J388" s="3">
        <v>45730</v>
      </c>
      <c r="K388" s="4">
        <f ca="1">IF(Tabel1[[#This Row],[Finish date QC]]="","",(NETWORKDAYS(Tabel1[[#This Row],[Date received lab]],Tabel1[[#This Row],[Finish date QC]],Data!$E$1:$E$22))-1)</f>
        <v>26</v>
      </c>
      <c r="L388" s="9" t="s">
        <v>2938</v>
      </c>
      <c r="M388" s="3">
        <v>45720</v>
      </c>
      <c r="N388" s="1" t="s">
        <v>4198</v>
      </c>
      <c r="O388">
        <v>333</v>
      </c>
      <c r="P388" t="s">
        <v>227</v>
      </c>
      <c r="R388">
        <f>_xlfn.ISOWEEKNUM(Tabel1[[#This Row],[Date received lab]])</f>
        <v>6</v>
      </c>
      <c r="S388">
        <f>_xlfn.ISOWEEKNUM(Tabel1[[#This Row],[Duedate]])</f>
        <v>9</v>
      </c>
      <c r="T388">
        <f>IF(Tabel1[[#This Row],[Finish date QC]]="","",_xlfn.ISOWEEKNUM(Tabel1[[#This Row],[Finish date QC]]))</f>
        <v>11</v>
      </c>
      <c r="U388">
        <f>IF(Tabel1[[#This Row],[Finish date QC]]="","",YEAR(Tabel1[[#This Row],[Finish date QC]]))</f>
        <v>2025</v>
      </c>
      <c r="V388" s="5">
        <f ca="1">IF(Tabel1[[#This Row],[Days]]="","",Tabel1[[#This Row],[Days]]-Tabel1[[#This Row],[TAT Target]])</f>
        <v>11</v>
      </c>
      <c r="W388">
        <f ca="1">IF(Tabel1[[#This Row],[Finish date QC]]="","",(NETWORKDAYS(Tabel1[[#This Row],[Date received lab]],Tabel1[[#This Row],[Finish date QC]],Data!$E$1:$E$22))-1)</f>
        <v>26</v>
      </c>
    </row>
    <row r="389" spans="1:23" hidden="1" x14ac:dyDescent="0.25">
      <c r="A389" s="47">
        <v>45708</v>
      </c>
      <c r="B389" s="39" t="s">
        <v>257</v>
      </c>
      <c r="C389" s="39" t="s">
        <v>4096</v>
      </c>
      <c r="D389" s="39" t="s">
        <v>53</v>
      </c>
      <c r="E389" s="3">
        <f>IF(Tabel1[[#This Row],[Date received lab]]="","",WORKDAY(Tabel1[[#This Row],[Date received lab]],Tabel1[[#This Row],[TAT Target]],Data!$E$2:$E$22))</f>
        <v>45715</v>
      </c>
      <c r="F389" s="1">
        <f>VLOOKUP(Tabel1[[#This Row],[Type of samples]],Data!$A$1:$B$8,2,FALSE)</f>
        <v>5</v>
      </c>
      <c r="G389" s="1"/>
      <c r="H389" s="1"/>
      <c r="I389" s="1"/>
      <c r="J389" s="3">
        <v>45716</v>
      </c>
      <c r="K389" s="4">
        <f ca="1">IF(Tabel1[[#This Row],[Finish date QC]]="","",(NETWORKDAYS(Tabel1[[#This Row],[Date received lab]],Tabel1[[#This Row],[Finish date QC]],Data!$E$1:$E$22))-1)</f>
        <v>6</v>
      </c>
      <c r="L389" s="4"/>
      <c r="M389" s="3"/>
      <c r="N389" s="1" t="s">
        <v>4126</v>
      </c>
      <c r="R389">
        <f>_xlfn.ISOWEEKNUM(Tabel1[[#This Row],[Date received lab]])</f>
        <v>8</v>
      </c>
      <c r="S389">
        <f>_xlfn.ISOWEEKNUM(Tabel1[[#This Row],[Duedate]])</f>
        <v>9</v>
      </c>
      <c r="T389">
        <f>IF(Tabel1[[#This Row],[Finish date QC]]="","",_xlfn.ISOWEEKNUM(Tabel1[[#This Row],[Finish date QC]]))</f>
        <v>9</v>
      </c>
      <c r="U389">
        <f>IF(Tabel1[[#This Row],[Finish date QC]]="","",YEAR(Tabel1[[#This Row],[Finish date QC]]))</f>
        <v>2025</v>
      </c>
      <c r="V389" s="5">
        <f ca="1">IF(Tabel1[[#This Row],[Days]]="","",Tabel1[[#This Row],[Days]]-Tabel1[[#This Row],[TAT Target]])</f>
        <v>1</v>
      </c>
      <c r="W389">
        <f ca="1">IF(Tabel1[[#This Row],[Finish date QC]]="","",(NETWORKDAYS(Tabel1[[#This Row],[Date received lab]],Tabel1[[#This Row],[Finish date QC]],Data!$E$1:$E$22))-1)</f>
        <v>6</v>
      </c>
    </row>
    <row r="390" spans="1:23" hidden="1" x14ac:dyDescent="0.25">
      <c r="A390" s="47">
        <v>45708</v>
      </c>
      <c r="B390" s="39" t="s">
        <v>695</v>
      </c>
      <c r="C390" s="39" t="s">
        <v>4097</v>
      </c>
      <c r="D390" s="39" t="s">
        <v>53</v>
      </c>
      <c r="E390" s="3">
        <f>IF(Tabel1[[#This Row],[Date received lab]]="","",WORKDAY(Tabel1[[#This Row],[Date received lab]],Tabel1[[#This Row],[TAT Target]],Data!$E$2:$E$22))</f>
        <v>45715</v>
      </c>
      <c r="F390" s="1">
        <f>VLOOKUP(Tabel1[[#This Row],[Type of samples]],Data!$A$1:$B$8,2,FALSE)</f>
        <v>5</v>
      </c>
      <c r="G390" s="1"/>
      <c r="H390" s="1"/>
      <c r="I390" s="1"/>
      <c r="J390" s="3">
        <v>45714</v>
      </c>
      <c r="K390" s="4">
        <f ca="1">IF(Tabel1[[#This Row],[Finish date QC]]="","",(NETWORKDAYS(Tabel1[[#This Row],[Date received lab]],Tabel1[[#This Row],[Finish date QC]],Data!$E$1:$E$22))-1)</f>
        <v>4</v>
      </c>
      <c r="L390" s="4"/>
      <c r="M390" s="3"/>
      <c r="N390" s="1"/>
      <c r="R390">
        <f>_xlfn.ISOWEEKNUM(Tabel1[[#This Row],[Date received lab]])</f>
        <v>8</v>
      </c>
      <c r="S390">
        <f>_xlfn.ISOWEEKNUM(Tabel1[[#This Row],[Duedate]])</f>
        <v>9</v>
      </c>
      <c r="T390">
        <f>IF(Tabel1[[#This Row],[Finish date QC]]="","",_xlfn.ISOWEEKNUM(Tabel1[[#This Row],[Finish date QC]]))</f>
        <v>9</v>
      </c>
      <c r="U390">
        <f>IF(Tabel1[[#This Row],[Finish date QC]]="","",YEAR(Tabel1[[#This Row],[Finish date QC]]))</f>
        <v>2025</v>
      </c>
      <c r="V390" s="5">
        <f ca="1">IF(Tabel1[[#This Row],[Days]]="","",Tabel1[[#This Row],[Days]]-Tabel1[[#This Row],[TAT Target]])</f>
        <v>-1</v>
      </c>
      <c r="W390">
        <f ca="1">IF(Tabel1[[#This Row],[Finish date QC]]="","",(NETWORKDAYS(Tabel1[[#This Row],[Date received lab]],Tabel1[[#This Row],[Finish date QC]],Data!$E$1:$E$22))-1)</f>
        <v>4</v>
      </c>
    </row>
    <row r="391" spans="1:23" hidden="1" x14ac:dyDescent="0.25">
      <c r="A391" s="47">
        <v>45708</v>
      </c>
      <c r="B391" s="39" t="s">
        <v>192</v>
      </c>
      <c r="C391" s="39" t="s">
        <v>4098</v>
      </c>
      <c r="D391" s="39" t="s">
        <v>53</v>
      </c>
      <c r="E391" s="3">
        <f>IF(Tabel1[[#This Row],[Date received lab]]="","",WORKDAY(Tabel1[[#This Row],[Date received lab]],Tabel1[[#This Row],[TAT Target]],Data!$E$2:$E$22))</f>
        <v>45715</v>
      </c>
      <c r="F391" s="1">
        <f>VLOOKUP(Tabel1[[#This Row],[Type of samples]],Data!$A$1:$B$8,2,FALSE)</f>
        <v>5</v>
      </c>
      <c r="G391" s="1"/>
      <c r="H391" s="1"/>
      <c r="I391" s="1"/>
      <c r="J391" s="3">
        <v>45713</v>
      </c>
      <c r="K391" s="4">
        <f ca="1">IF(Tabel1[[#This Row],[Finish date QC]]="","",(NETWORKDAYS(Tabel1[[#This Row],[Date received lab]],Tabel1[[#This Row],[Finish date QC]],Data!$E$1:$E$22))-1)</f>
        <v>3</v>
      </c>
      <c r="L391" s="4"/>
      <c r="M391" s="3"/>
      <c r="N391" s="1"/>
      <c r="R391">
        <f>_xlfn.ISOWEEKNUM(Tabel1[[#This Row],[Date received lab]])</f>
        <v>8</v>
      </c>
      <c r="S391">
        <f>_xlfn.ISOWEEKNUM(Tabel1[[#This Row],[Duedate]])</f>
        <v>9</v>
      </c>
      <c r="T391">
        <f>IF(Tabel1[[#This Row],[Finish date QC]]="","",_xlfn.ISOWEEKNUM(Tabel1[[#This Row],[Finish date QC]]))</f>
        <v>9</v>
      </c>
      <c r="U391">
        <f>IF(Tabel1[[#This Row],[Finish date QC]]="","",YEAR(Tabel1[[#This Row],[Finish date QC]]))</f>
        <v>2025</v>
      </c>
      <c r="V391" s="5">
        <f ca="1">IF(Tabel1[[#This Row],[Days]]="","",Tabel1[[#This Row],[Days]]-Tabel1[[#This Row],[TAT Target]])</f>
        <v>-2</v>
      </c>
      <c r="W391">
        <f ca="1">IF(Tabel1[[#This Row],[Finish date QC]]="","",(NETWORKDAYS(Tabel1[[#This Row],[Date received lab]],Tabel1[[#This Row],[Finish date QC]],Data!$E$1:$E$22))-1)</f>
        <v>3</v>
      </c>
    </row>
    <row r="392" spans="1:23" hidden="1" x14ac:dyDescent="0.25">
      <c r="A392" s="47">
        <v>45729</v>
      </c>
      <c r="B392" s="39" t="s">
        <v>1226</v>
      </c>
      <c r="C392" s="39">
        <v>263553</v>
      </c>
      <c r="D392" s="39" t="s">
        <v>41</v>
      </c>
      <c r="E392" s="3">
        <f>IF(Tabel1[[#This Row],[Date received lab]]="","",WORKDAY(Tabel1[[#This Row],[Date received lab]],Tabel1[[#This Row],[TAT Target]],Data!$E$2:$E$22))</f>
        <v>45750</v>
      </c>
      <c r="F392" s="1">
        <f>VLOOKUP(Tabel1[[#This Row],[Type of samples]],Data!$A$1:$B$8,2,FALSE)</f>
        <v>15</v>
      </c>
      <c r="G392" s="1"/>
      <c r="H392" s="1"/>
      <c r="I392" s="1"/>
      <c r="J392" s="3">
        <v>45758</v>
      </c>
      <c r="K392" s="4">
        <f ca="1">IF(Tabel1[[#This Row],[Finish date QC]]="","",(NETWORKDAYS(Tabel1[[#This Row],[Date received lab]],Tabel1[[#This Row],[Finish date QC]],Data!$E$1:$E$22))-1)</f>
        <v>21</v>
      </c>
      <c r="L392" s="4" t="s">
        <v>2938</v>
      </c>
      <c r="M392" s="3">
        <v>45762</v>
      </c>
      <c r="N392" s="1" t="s">
        <v>227</v>
      </c>
      <c r="P392" t="s">
        <v>227</v>
      </c>
      <c r="Q392" t="s">
        <v>4192</v>
      </c>
      <c r="R392">
        <f>_xlfn.ISOWEEKNUM(Tabel1[[#This Row],[Date received lab]])</f>
        <v>11</v>
      </c>
      <c r="S392">
        <f>_xlfn.ISOWEEKNUM(Tabel1[[#This Row],[Duedate]])</f>
        <v>14</v>
      </c>
      <c r="T392">
        <f>IF(Tabel1[[#This Row],[Finish date QC]]="","",_xlfn.ISOWEEKNUM(Tabel1[[#This Row],[Finish date QC]]))</f>
        <v>15</v>
      </c>
      <c r="U392">
        <f>IF(Tabel1[[#This Row],[Finish date QC]]="","",YEAR(Tabel1[[#This Row],[Finish date QC]]))</f>
        <v>2025</v>
      </c>
      <c r="V392" s="5">
        <f ca="1">IF(Tabel1[[#This Row],[Days]]="","",Tabel1[[#This Row],[Days]]-Tabel1[[#This Row],[TAT Target]])</f>
        <v>6</v>
      </c>
      <c r="W392">
        <f ca="1">IF(Tabel1[[#This Row],[Finish date QC]]="","",(NETWORKDAYS(Tabel1[[#This Row],[Date received lab]],Tabel1[[#This Row],[Finish date QC]],Data!$E$1:$E$22))-1)</f>
        <v>21</v>
      </c>
    </row>
    <row r="393" spans="1:23" hidden="1" x14ac:dyDescent="0.25">
      <c r="A393" s="47">
        <v>45695</v>
      </c>
      <c r="B393" s="39" t="s">
        <v>2</v>
      </c>
      <c r="C393" s="39">
        <v>263515</v>
      </c>
      <c r="D393" s="39" t="s">
        <v>41</v>
      </c>
      <c r="E393" s="3">
        <f>IF(Tabel1[[#This Row],[Date received lab]]="","",WORKDAY(Tabel1[[#This Row],[Date received lab]],Tabel1[[#This Row],[TAT Target]],Data!$E$2:$E$22))</f>
        <v>45716</v>
      </c>
      <c r="F393" s="1">
        <f>VLOOKUP(Tabel1[[#This Row],[Type of samples]],Data!$A$1:$B$8,2,FALSE)</f>
        <v>15</v>
      </c>
      <c r="G393" s="1"/>
      <c r="H393" s="1"/>
      <c r="I393" s="1"/>
      <c r="J393" s="3">
        <v>45730</v>
      </c>
      <c r="K393" s="4">
        <f ca="1">IF(Tabel1[[#This Row],[Finish date QC]]="","",(NETWORKDAYS(Tabel1[[#This Row],[Date received lab]],Tabel1[[#This Row],[Finish date QC]],Data!$E$1:$E$22))-1)</f>
        <v>25</v>
      </c>
      <c r="L393" s="1"/>
      <c r="M393" s="3"/>
      <c r="N393" s="1" t="s">
        <v>4199</v>
      </c>
      <c r="O393">
        <v>334</v>
      </c>
      <c r="P393" t="s">
        <v>4185</v>
      </c>
      <c r="Q393" t="s">
        <v>4194</v>
      </c>
      <c r="R393">
        <f>_xlfn.ISOWEEKNUM(Tabel1[[#This Row],[Date received lab]])</f>
        <v>6</v>
      </c>
      <c r="S393">
        <f>_xlfn.ISOWEEKNUM(Tabel1[[#This Row],[Duedate]])</f>
        <v>9</v>
      </c>
      <c r="T393">
        <f>IF(Tabel1[[#This Row],[Finish date QC]]="","",_xlfn.ISOWEEKNUM(Tabel1[[#This Row],[Finish date QC]]))</f>
        <v>11</v>
      </c>
      <c r="U393">
        <f>IF(Tabel1[[#This Row],[Finish date QC]]="","",YEAR(Tabel1[[#This Row],[Finish date QC]]))</f>
        <v>2025</v>
      </c>
      <c r="V393" s="5">
        <f ca="1">IF(Tabel1[[#This Row],[Days]]="","",Tabel1[[#This Row],[Days]]-Tabel1[[#This Row],[TAT Target]])</f>
        <v>10</v>
      </c>
      <c r="W393">
        <f ca="1">IF(Tabel1[[#This Row],[Finish date QC]]="","",(NETWORKDAYS(Tabel1[[#This Row],[Date received lab]],Tabel1[[#This Row],[Finish date QC]],Data!$E$1:$E$22))-1)</f>
        <v>25</v>
      </c>
    </row>
    <row r="394" spans="1:23" hidden="1" x14ac:dyDescent="0.25">
      <c r="A394" s="47">
        <v>45697</v>
      </c>
      <c r="B394" s="39" t="s">
        <v>3</v>
      </c>
      <c r="C394" s="39">
        <v>263522</v>
      </c>
      <c r="D394" s="39" t="s">
        <v>41</v>
      </c>
      <c r="E394" s="3">
        <f>IF(Tabel1[[#This Row],[Date received lab]]="","",WORKDAY(Tabel1[[#This Row],[Date received lab]],Tabel1[[#This Row],[TAT Target]],Data!$E$2:$E$22))</f>
        <v>45716</v>
      </c>
      <c r="F394" s="1">
        <f>VLOOKUP(Tabel1[[#This Row],[Type of samples]],Data!$A$1:$B$8,2,FALSE)</f>
        <v>15</v>
      </c>
      <c r="G394" s="1"/>
      <c r="H394" s="9">
        <v>45771</v>
      </c>
      <c r="I394" s="9">
        <v>45777</v>
      </c>
      <c r="J394" s="3">
        <v>45777</v>
      </c>
      <c r="K394" s="4">
        <f ca="1">IF(Tabel1[[#This Row],[Finish date QC]]="","",(NETWORKDAYS(Tabel1[[#This Row],[Date received lab]],Tabel1[[#This Row],[Finish date QC]],Data!$E$1:$E$22))-1)</f>
        <v>56</v>
      </c>
      <c r="L394" s="1"/>
      <c r="M394" s="3"/>
      <c r="N394" s="1" t="s">
        <v>4171</v>
      </c>
      <c r="O394">
        <v>335</v>
      </c>
      <c r="P394" t="s">
        <v>4185</v>
      </c>
      <c r="Q394" t="s">
        <v>4197</v>
      </c>
      <c r="R394">
        <f>_xlfn.ISOWEEKNUM(Tabel1[[#This Row],[Date received lab]])</f>
        <v>6</v>
      </c>
      <c r="S394">
        <f>_xlfn.ISOWEEKNUM(Tabel1[[#This Row],[Duedate]])</f>
        <v>9</v>
      </c>
      <c r="T394">
        <f>IF(Tabel1[[#This Row],[Finish date QC]]="","",_xlfn.ISOWEEKNUM(Tabel1[[#This Row],[Finish date QC]]))</f>
        <v>18</v>
      </c>
      <c r="U394">
        <f>IF(Tabel1[[#This Row],[Finish date QC]]="","",YEAR(Tabel1[[#This Row],[Finish date QC]]))</f>
        <v>2025</v>
      </c>
      <c r="V394" s="5">
        <f ca="1">IF(Tabel1[[#This Row],[Days]]="","",Tabel1[[#This Row],[Days]]-Tabel1[[#This Row],[TAT Target]])</f>
        <v>41</v>
      </c>
      <c r="W394">
        <f ca="1">IF(Tabel1[[#This Row],[Finish date QC]]="","",(NETWORKDAYS(Tabel1[[#This Row],[Date received lab]],Tabel1[[#This Row],[Finish date QC]],Data!$E$1:$E$22))-1)</f>
        <v>56</v>
      </c>
    </row>
    <row r="395" spans="1:23" hidden="1" x14ac:dyDescent="0.25">
      <c r="A395" s="47">
        <v>45734</v>
      </c>
      <c r="B395" s="39" t="s">
        <v>7</v>
      </c>
      <c r="C395" s="39">
        <v>263583</v>
      </c>
      <c r="D395" s="39" t="s">
        <v>41</v>
      </c>
      <c r="E395" s="3">
        <f>IF(Tabel1[[#This Row],[Date received lab]]="","",WORKDAY(Tabel1[[#This Row],[Date received lab]],Tabel1[[#This Row],[TAT Target]],Data!$E$2:$E$22))</f>
        <v>45755</v>
      </c>
      <c r="F395" s="1">
        <f>VLOOKUP(Tabel1[[#This Row],[Type of samples]],Data!$A$1:$B$8,2,FALSE)</f>
        <v>15</v>
      </c>
      <c r="G395" s="1"/>
      <c r="H395" s="1"/>
      <c r="I395" s="1"/>
      <c r="J395" s="3">
        <v>45755</v>
      </c>
      <c r="K395" s="4">
        <f ca="1">IF(Tabel1[[#This Row],[Finish date QC]]="","",(NETWORKDAYS(Tabel1[[#This Row],[Date received lab]],Tabel1[[#This Row],[Finish date QC]],Data!$E$1:$E$22))-1)</f>
        <v>15</v>
      </c>
      <c r="L395" s="4"/>
      <c r="M395" s="3"/>
      <c r="N395" s="1" t="s">
        <v>227</v>
      </c>
      <c r="P395" t="s">
        <v>227</v>
      </c>
      <c r="Q395" t="s">
        <v>4192</v>
      </c>
      <c r="R395">
        <f>_xlfn.ISOWEEKNUM(Tabel1[[#This Row],[Date received lab]])</f>
        <v>12</v>
      </c>
      <c r="S395">
        <f>_xlfn.ISOWEEKNUM(Tabel1[[#This Row],[Duedate]])</f>
        <v>15</v>
      </c>
      <c r="T395">
        <f>IF(Tabel1[[#This Row],[Finish date QC]]="","",_xlfn.ISOWEEKNUM(Tabel1[[#This Row],[Finish date QC]]))</f>
        <v>15</v>
      </c>
      <c r="U395">
        <f>IF(Tabel1[[#This Row],[Finish date QC]]="","",YEAR(Tabel1[[#This Row],[Finish date QC]]))</f>
        <v>2025</v>
      </c>
      <c r="V395" s="5">
        <f ca="1">IF(Tabel1[[#This Row],[Days]]="","",Tabel1[[#This Row],[Days]]-Tabel1[[#This Row],[TAT Target]])</f>
        <v>0</v>
      </c>
      <c r="W395">
        <f ca="1">IF(Tabel1[[#This Row],[Finish date QC]]="","",(NETWORKDAYS(Tabel1[[#This Row],[Date received lab]],Tabel1[[#This Row],[Finish date QC]],Data!$E$1:$E$22))-1)</f>
        <v>15</v>
      </c>
    </row>
    <row r="396" spans="1:23" hidden="1" x14ac:dyDescent="0.25">
      <c r="A396" s="47">
        <v>45737</v>
      </c>
      <c r="B396" s="39" t="s">
        <v>1226</v>
      </c>
      <c r="C396" s="39">
        <v>263629</v>
      </c>
      <c r="D396" s="39" t="s">
        <v>41</v>
      </c>
      <c r="E396" s="3">
        <f>IF(Tabel1[[#This Row],[Date received lab]]="","",WORKDAY(Tabel1[[#This Row],[Date received lab]],Tabel1[[#This Row],[TAT Target]],Data!$E$2:$E$22))</f>
        <v>45758</v>
      </c>
      <c r="F396" s="1">
        <f>VLOOKUP(Tabel1[[#This Row],[Type of samples]],Data!$A$1:$B$8,2,FALSE)</f>
        <v>15</v>
      </c>
      <c r="G396" s="3">
        <v>45740</v>
      </c>
      <c r="H396" s="3">
        <v>45758</v>
      </c>
      <c r="I396" s="3">
        <v>45758</v>
      </c>
      <c r="J396" s="3">
        <v>45758</v>
      </c>
      <c r="K396" s="4">
        <f ca="1">IF(Tabel1[[#This Row],[Finish date QC]]="","",(NETWORKDAYS(Tabel1[[#This Row],[Date received lab]],Tabel1[[#This Row],[Finish date QC]],Data!$E$1:$E$22))-1)</f>
        <v>15</v>
      </c>
      <c r="L396" s="4"/>
      <c r="M396" s="3"/>
      <c r="N396" s="1"/>
      <c r="R396">
        <f>_xlfn.ISOWEEKNUM(Tabel1[[#This Row],[Date received lab]])</f>
        <v>12</v>
      </c>
      <c r="S396">
        <f>_xlfn.ISOWEEKNUM(Tabel1[[#This Row],[Duedate]])</f>
        <v>15</v>
      </c>
      <c r="T396">
        <f>IF(Tabel1[[#This Row],[Finish date QC]]="","",_xlfn.ISOWEEKNUM(Tabel1[[#This Row],[Finish date QC]]))</f>
        <v>15</v>
      </c>
      <c r="U396">
        <f>IF(Tabel1[[#This Row],[Finish date QC]]="","",YEAR(Tabel1[[#This Row],[Finish date QC]]))</f>
        <v>2025</v>
      </c>
      <c r="V396" s="5">
        <f ca="1">IF(Tabel1[[#This Row],[Days]]="","",Tabel1[[#This Row],[Days]]-Tabel1[[#This Row],[TAT Target]])</f>
        <v>0</v>
      </c>
      <c r="W396">
        <f ca="1">IF(Tabel1[[#This Row],[Finish date QC]]="","",(NETWORKDAYS(Tabel1[[#This Row],[Date received lab]],Tabel1[[#This Row],[Finish date QC]],Data!$E$1:$E$22))-1)</f>
        <v>15</v>
      </c>
    </row>
    <row r="397" spans="1:23" hidden="1" x14ac:dyDescent="0.25">
      <c r="A397" s="47">
        <v>45702</v>
      </c>
      <c r="B397" s="39" t="s">
        <v>148</v>
      </c>
      <c r="C397" s="39">
        <v>459013</v>
      </c>
      <c r="D397" s="39" t="s">
        <v>42</v>
      </c>
      <c r="E397" s="3">
        <f>IF(Tabel1[[#This Row],[Date received lab]]="","",WORKDAY(Tabel1[[#This Row],[Date received lab]],Tabel1[[#This Row],[TAT Target]],Data!$E$2:$E$22))</f>
        <v>45716</v>
      </c>
      <c r="F397" s="1">
        <f>VLOOKUP(Tabel1[[#This Row],[Type of samples]],Data!$A$1:$B$8,2,FALSE)</f>
        <v>10</v>
      </c>
      <c r="G397" s="1"/>
      <c r="H397" s="1"/>
      <c r="I397" s="1"/>
      <c r="J397" s="3">
        <v>45714</v>
      </c>
      <c r="K397" s="4">
        <f ca="1">IF(Tabel1[[#This Row],[Finish date QC]]="","",(NETWORKDAYS(Tabel1[[#This Row],[Date received lab]],Tabel1[[#This Row],[Finish date QC]],Data!$E$1:$E$22))-1)</f>
        <v>8</v>
      </c>
      <c r="L397" s="4"/>
      <c r="M397" s="3"/>
      <c r="N397" s="1"/>
      <c r="R397">
        <f>_xlfn.ISOWEEKNUM(Tabel1[[#This Row],[Date received lab]])</f>
        <v>7</v>
      </c>
      <c r="S397">
        <f>_xlfn.ISOWEEKNUM(Tabel1[[#This Row],[Duedate]])</f>
        <v>9</v>
      </c>
      <c r="T397">
        <f>IF(Tabel1[[#This Row],[Finish date QC]]="","",_xlfn.ISOWEEKNUM(Tabel1[[#This Row],[Finish date QC]]))</f>
        <v>9</v>
      </c>
      <c r="U397">
        <f>IF(Tabel1[[#This Row],[Finish date QC]]="","",YEAR(Tabel1[[#This Row],[Finish date QC]]))</f>
        <v>2025</v>
      </c>
      <c r="V397" s="5">
        <f ca="1">IF(Tabel1[[#This Row],[Days]]="","",Tabel1[[#This Row],[Days]]-Tabel1[[#This Row],[TAT Target]])</f>
        <v>-2</v>
      </c>
      <c r="W397">
        <f ca="1">IF(Tabel1[[#This Row],[Finish date QC]]="","",(NETWORKDAYS(Tabel1[[#This Row],[Date received lab]],Tabel1[[#This Row],[Finish date QC]],Data!$E$1:$E$22))-1)</f>
        <v>8</v>
      </c>
    </row>
    <row r="398" spans="1:23" hidden="1" x14ac:dyDescent="0.25">
      <c r="A398" s="47">
        <v>45702</v>
      </c>
      <c r="B398" s="39" t="s">
        <v>269</v>
      </c>
      <c r="C398" s="39">
        <v>459110</v>
      </c>
      <c r="D398" s="39" t="s">
        <v>42</v>
      </c>
      <c r="E398" s="3">
        <f>IF(Tabel1[[#This Row],[Date received lab]]="","",WORKDAY(Tabel1[[#This Row],[Date received lab]],Tabel1[[#This Row],[TAT Target]],Data!$E$2:$E$22))</f>
        <v>45716</v>
      </c>
      <c r="F398" s="1">
        <f>VLOOKUP(Tabel1[[#This Row],[Type of samples]],Data!$A$1:$B$8,2,FALSE)</f>
        <v>10</v>
      </c>
      <c r="G398" s="1"/>
      <c r="H398" s="1"/>
      <c r="I398" s="1"/>
      <c r="J398" s="3">
        <v>45719</v>
      </c>
      <c r="K398" s="4">
        <f ca="1">IF(Tabel1[[#This Row],[Finish date QC]]="","",(NETWORKDAYS(Tabel1[[#This Row],[Date received lab]],Tabel1[[#This Row],[Finish date QC]],Data!$E$1:$E$22))-1)</f>
        <v>11</v>
      </c>
      <c r="L398" s="4"/>
      <c r="M398" s="3"/>
      <c r="N398" s="1" t="s">
        <v>3932</v>
      </c>
      <c r="R398">
        <f>_xlfn.ISOWEEKNUM(Tabel1[[#This Row],[Date received lab]])</f>
        <v>7</v>
      </c>
      <c r="S398">
        <f>_xlfn.ISOWEEKNUM(Tabel1[[#This Row],[Duedate]])</f>
        <v>9</v>
      </c>
      <c r="T398">
        <f>IF(Tabel1[[#This Row],[Finish date QC]]="","",_xlfn.ISOWEEKNUM(Tabel1[[#This Row],[Finish date QC]]))</f>
        <v>10</v>
      </c>
      <c r="U398">
        <f>IF(Tabel1[[#This Row],[Finish date QC]]="","",YEAR(Tabel1[[#This Row],[Finish date QC]]))</f>
        <v>2025</v>
      </c>
      <c r="V398" s="5">
        <f ca="1">IF(Tabel1[[#This Row],[Days]]="","",Tabel1[[#This Row],[Days]]-Tabel1[[#This Row],[TAT Target]])</f>
        <v>1</v>
      </c>
      <c r="W398">
        <f ca="1">IF(Tabel1[[#This Row],[Finish date QC]]="","",(NETWORKDAYS(Tabel1[[#This Row],[Date received lab]],Tabel1[[#This Row],[Finish date QC]],Data!$E$1:$E$22))-1)</f>
        <v>11</v>
      </c>
    </row>
    <row r="399" spans="1:23" hidden="1" x14ac:dyDescent="0.25">
      <c r="A399" s="47">
        <v>45702</v>
      </c>
      <c r="B399" s="39" t="s">
        <v>10</v>
      </c>
      <c r="C399" s="39">
        <v>459006</v>
      </c>
      <c r="D399" s="39" t="s">
        <v>42</v>
      </c>
      <c r="E399" s="3">
        <f>IF(Tabel1[[#This Row],[Date received lab]]="","",WORKDAY(Tabel1[[#This Row],[Date received lab]],Tabel1[[#This Row],[TAT Target]],Data!$E$2:$E$22))</f>
        <v>45716</v>
      </c>
      <c r="F399" s="1">
        <f>VLOOKUP(Tabel1[[#This Row],[Type of samples]],Data!$A$1:$B$8,2,FALSE)</f>
        <v>10</v>
      </c>
      <c r="G399" s="1"/>
      <c r="H399" s="1"/>
      <c r="I399" s="1"/>
      <c r="J399" s="3">
        <v>45713</v>
      </c>
      <c r="K399" s="4">
        <f ca="1">IF(Tabel1[[#This Row],[Finish date QC]]="","",(NETWORKDAYS(Tabel1[[#This Row],[Date received lab]],Tabel1[[#This Row],[Finish date QC]],Data!$E$1:$E$22))-1)</f>
        <v>7</v>
      </c>
      <c r="L399" s="4"/>
      <c r="M399" s="3"/>
      <c r="N399" s="1"/>
      <c r="R399">
        <f>_xlfn.ISOWEEKNUM(Tabel1[[#This Row],[Date received lab]])</f>
        <v>7</v>
      </c>
      <c r="S399">
        <f>_xlfn.ISOWEEKNUM(Tabel1[[#This Row],[Duedate]])</f>
        <v>9</v>
      </c>
      <c r="T399">
        <f>IF(Tabel1[[#This Row],[Finish date QC]]="","",_xlfn.ISOWEEKNUM(Tabel1[[#This Row],[Finish date QC]]))</f>
        <v>9</v>
      </c>
      <c r="U399">
        <f>IF(Tabel1[[#This Row],[Finish date QC]]="","",YEAR(Tabel1[[#This Row],[Finish date QC]]))</f>
        <v>2025</v>
      </c>
      <c r="V399" s="5">
        <f ca="1">IF(Tabel1[[#This Row],[Days]]="","",Tabel1[[#This Row],[Days]]-Tabel1[[#This Row],[TAT Target]])</f>
        <v>-3</v>
      </c>
      <c r="W399">
        <f ca="1">IF(Tabel1[[#This Row],[Finish date QC]]="","",(NETWORKDAYS(Tabel1[[#This Row],[Date received lab]],Tabel1[[#This Row],[Finish date QC]],Data!$E$1:$E$22))-1)</f>
        <v>7</v>
      </c>
    </row>
    <row r="400" spans="1:23" hidden="1" x14ac:dyDescent="0.25">
      <c r="A400" s="47">
        <v>45702</v>
      </c>
      <c r="B400" s="39" t="s">
        <v>1730</v>
      </c>
      <c r="C400" s="39">
        <v>615486</v>
      </c>
      <c r="D400" s="39" t="s">
        <v>1870</v>
      </c>
      <c r="E400" s="3">
        <f>IF(Tabel1[[#This Row],[Date received lab]]="","",WORKDAY(Tabel1[[#This Row],[Date received lab]],Tabel1[[#This Row],[TAT Target]],Data!$E$2:$E$22))</f>
        <v>45716</v>
      </c>
      <c r="F400" s="1">
        <f>VLOOKUP(Tabel1[[#This Row],[Type of samples]],Data!$A$1:$B$8,2,FALSE)</f>
        <v>10</v>
      </c>
      <c r="G400" s="1"/>
      <c r="H400" s="1"/>
      <c r="I400" s="1"/>
      <c r="J400" s="3">
        <v>45719</v>
      </c>
      <c r="K400" s="4">
        <f ca="1">IF(Tabel1[[#This Row],[Finish date QC]]="","",(NETWORKDAYS(Tabel1[[#This Row],[Date received lab]],Tabel1[[#This Row],[Finish date QC]],Data!$E$1:$E$22))-1)</f>
        <v>11</v>
      </c>
      <c r="L400" s="4"/>
      <c r="M400" s="3"/>
      <c r="N400" s="1" t="s">
        <v>3932</v>
      </c>
      <c r="R400">
        <f>_xlfn.ISOWEEKNUM(Tabel1[[#This Row],[Date received lab]])</f>
        <v>7</v>
      </c>
      <c r="S400">
        <f>_xlfn.ISOWEEKNUM(Tabel1[[#This Row],[Duedate]])</f>
        <v>9</v>
      </c>
      <c r="T400">
        <f>IF(Tabel1[[#This Row],[Finish date QC]]="","",_xlfn.ISOWEEKNUM(Tabel1[[#This Row],[Finish date QC]]))</f>
        <v>10</v>
      </c>
      <c r="U400">
        <f>IF(Tabel1[[#This Row],[Finish date QC]]="","",YEAR(Tabel1[[#This Row],[Finish date QC]]))</f>
        <v>2025</v>
      </c>
      <c r="V400" s="5">
        <f ca="1">IF(Tabel1[[#This Row],[Days]]="","",Tabel1[[#This Row],[Days]]-Tabel1[[#This Row],[TAT Target]])</f>
        <v>1</v>
      </c>
      <c r="W400">
        <f ca="1">IF(Tabel1[[#This Row],[Finish date QC]]="","",(NETWORKDAYS(Tabel1[[#This Row],[Date received lab]],Tabel1[[#This Row],[Finish date QC]],Data!$E$1:$E$22))-1)</f>
        <v>11</v>
      </c>
    </row>
    <row r="401" spans="1:23" hidden="1" x14ac:dyDescent="0.25">
      <c r="A401" s="47">
        <v>45702</v>
      </c>
      <c r="B401" s="39" t="s">
        <v>789</v>
      </c>
      <c r="C401" s="39">
        <v>459022</v>
      </c>
      <c r="D401" s="39" t="s">
        <v>42</v>
      </c>
      <c r="E401" s="3">
        <f>IF(Tabel1[[#This Row],[Date received lab]]="","",WORKDAY(Tabel1[[#This Row],[Date received lab]],Tabel1[[#This Row],[TAT Target]],Data!$E$2:$E$22))</f>
        <v>45716</v>
      </c>
      <c r="F401" s="1">
        <f>VLOOKUP(Tabel1[[#This Row],[Type of samples]],Data!$A$1:$B$8,2,FALSE)</f>
        <v>10</v>
      </c>
      <c r="G401" s="1"/>
      <c r="H401" s="1"/>
      <c r="I401" s="1"/>
      <c r="J401" s="3">
        <v>45714</v>
      </c>
      <c r="K401" s="4">
        <f ca="1">IF(Tabel1[[#This Row],[Finish date QC]]="","",(NETWORKDAYS(Tabel1[[#This Row],[Date received lab]],Tabel1[[#This Row],[Finish date QC]],Data!$E$1:$E$22))-1)</f>
        <v>8</v>
      </c>
      <c r="L401" s="4"/>
      <c r="M401" s="3"/>
      <c r="N401" s="1"/>
      <c r="R401">
        <f>_xlfn.ISOWEEKNUM(Tabel1[[#This Row],[Date received lab]])</f>
        <v>7</v>
      </c>
      <c r="S401">
        <f>_xlfn.ISOWEEKNUM(Tabel1[[#This Row],[Duedate]])</f>
        <v>9</v>
      </c>
      <c r="T401">
        <f>IF(Tabel1[[#This Row],[Finish date QC]]="","",_xlfn.ISOWEEKNUM(Tabel1[[#This Row],[Finish date QC]]))</f>
        <v>9</v>
      </c>
      <c r="U401">
        <f>IF(Tabel1[[#This Row],[Finish date QC]]="","",YEAR(Tabel1[[#This Row],[Finish date QC]]))</f>
        <v>2025</v>
      </c>
      <c r="V401" s="5">
        <f ca="1">IF(Tabel1[[#This Row],[Days]]="","",Tabel1[[#This Row],[Days]]-Tabel1[[#This Row],[TAT Target]])</f>
        <v>-2</v>
      </c>
      <c r="W401">
        <f ca="1">IF(Tabel1[[#This Row],[Finish date QC]]="","",(NETWORKDAYS(Tabel1[[#This Row],[Date received lab]],Tabel1[[#This Row],[Finish date QC]],Data!$E$1:$E$22))-1)</f>
        <v>8</v>
      </c>
    </row>
    <row r="402" spans="1:23" hidden="1" x14ac:dyDescent="0.25">
      <c r="A402" s="47">
        <v>45747</v>
      </c>
      <c r="B402" s="39" t="s">
        <v>12</v>
      </c>
      <c r="C402" s="39">
        <v>263605</v>
      </c>
      <c r="D402" s="39" t="s">
        <v>41</v>
      </c>
      <c r="E402" s="3">
        <f>IF(Tabel1[[#This Row],[Date received lab]]="","",WORKDAY(Tabel1[[#This Row],[Date received lab]],Tabel1[[#This Row],[TAT Target]],Data!$E$2:$E$22))</f>
        <v>45769</v>
      </c>
      <c r="F402" s="1">
        <f>VLOOKUP(Tabel1[[#This Row],[Type of samples]],Data!$A$1:$B$8,2,FALSE)</f>
        <v>15</v>
      </c>
      <c r="G402" s="3">
        <v>45748</v>
      </c>
      <c r="H402" s="3">
        <v>45751</v>
      </c>
      <c r="I402" s="3">
        <v>45754</v>
      </c>
      <c r="J402" s="3">
        <v>45754</v>
      </c>
      <c r="K402" s="4">
        <f ca="1">IF(Tabel1[[#This Row],[Finish date QC]]="","",(NETWORKDAYS(Tabel1[[#This Row],[Date received lab]],Tabel1[[#This Row],[Finish date QC]],Data!$E$1:$E$22))-1)</f>
        <v>5</v>
      </c>
      <c r="L402" s="4"/>
      <c r="M402" s="3"/>
      <c r="N402" s="1"/>
      <c r="R402">
        <f>_xlfn.ISOWEEKNUM(Tabel1[[#This Row],[Date received lab]])</f>
        <v>14</v>
      </c>
      <c r="S402">
        <f>_xlfn.ISOWEEKNUM(Tabel1[[#This Row],[Duedate]])</f>
        <v>17</v>
      </c>
      <c r="T402">
        <f>IF(Tabel1[[#This Row],[Finish date QC]]="","",_xlfn.ISOWEEKNUM(Tabel1[[#This Row],[Finish date QC]]))</f>
        <v>15</v>
      </c>
      <c r="U402">
        <f>IF(Tabel1[[#This Row],[Finish date QC]]="","",YEAR(Tabel1[[#This Row],[Finish date QC]]))</f>
        <v>2025</v>
      </c>
      <c r="V402" s="5">
        <f ca="1">IF(Tabel1[[#This Row],[Days]]="","",Tabel1[[#This Row],[Days]]-Tabel1[[#This Row],[TAT Target]])</f>
        <v>-10</v>
      </c>
      <c r="W402">
        <f ca="1">IF(Tabel1[[#This Row],[Finish date QC]]="","",(NETWORKDAYS(Tabel1[[#This Row],[Date received lab]],Tabel1[[#This Row],[Finish date QC]],Data!$E$1:$E$22))-1)</f>
        <v>5</v>
      </c>
    </row>
    <row r="403" spans="1:23" hidden="1" x14ac:dyDescent="0.25">
      <c r="A403" s="47">
        <v>45709</v>
      </c>
      <c r="B403" s="39" t="s">
        <v>22</v>
      </c>
      <c r="C403" s="39" t="s">
        <v>4101</v>
      </c>
      <c r="D403" s="39" t="s">
        <v>53</v>
      </c>
      <c r="E403" s="3">
        <f>IF(Tabel1[[#This Row],[Date received lab]]="","",WORKDAY(Tabel1[[#This Row],[Date received lab]],Tabel1[[#This Row],[TAT Target]],Data!$E$2:$E$22))</f>
        <v>45716</v>
      </c>
      <c r="F403" s="1">
        <f>VLOOKUP(Tabel1[[#This Row],[Type of samples]],Data!$A$1:$B$8,2,FALSE)</f>
        <v>5</v>
      </c>
      <c r="G403" s="1"/>
      <c r="H403" s="1"/>
      <c r="I403" s="1"/>
      <c r="J403" s="3">
        <v>45716</v>
      </c>
      <c r="K403" s="4">
        <f ca="1">IF(Tabel1[[#This Row],[Finish date QC]]="","",(NETWORKDAYS(Tabel1[[#This Row],[Date received lab]],Tabel1[[#This Row],[Finish date QC]],Data!$E$1:$E$22))-1)</f>
        <v>5</v>
      </c>
      <c r="L403" s="4"/>
      <c r="M403" s="3"/>
      <c r="N403" s="1"/>
      <c r="R403">
        <f>_xlfn.ISOWEEKNUM(Tabel1[[#This Row],[Date received lab]])</f>
        <v>8</v>
      </c>
      <c r="S403">
        <f>_xlfn.ISOWEEKNUM(Tabel1[[#This Row],[Duedate]])</f>
        <v>9</v>
      </c>
      <c r="T403">
        <f>IF(Tabel1[[#This Row],[Finish date QC]]="","",_xlfn.ISOWEEKNUM(Tabel1[[#This Row],[Finish date QC]]))</f>
        <v>9</v>
      </c>
      <c r="U403">
        <f>IF(Tabel1[[#This Row],[Finish date QC]]="","",YEAR(Tabel1[[#This Row],[Finish date QC]]))</f>
        <v>2025</v>
      </c>
      <c r="V403" s="5">
        <f ca="1">IF(Tabel1[[#This Row],[Days]]="","",Tabel1[[#This Row],[Days]]-Tabel1[[#This Row],[TAT Target]])</f>
        <v>0</v>
      </c>
      <c r="W403">
        <f ca="1">IF(Tabel1[[#This Row],[Finish date QC]]="","",(NETWORKDAYS(Tabel1[[#This Row],[Date received lab]],Tabel1[[#This Row],[Finish date QC]],Data!$E$1:$E$22))-1)</f>
        <v>5</v>
      </c>
    </row>
    <row r="404" spans="1:23" hidden="1" x14ac:dyDescent="0.25">
      <c r="A404" s="47">
        <v>45709</v>
      </c>
      <c r="B404" s="39" t="s">
        <v>22</v>
      </c>
      <c r="C404" s="39" t="s">
        <v>4100</v>
      </c>
      <c r="D404" s="39" t="s">
        <v>53</v>
      </c>
      <c r="E404" s="3">
        <f>IF(Tabel1[[#This Row],[Date received lab]]="","",WORKDAY(Tabel1[[#This Row],[Date received lab]],Tabel1[[#This Row],[TAT Target]],Data!$E$2:$E$22))</f>
        <v>45716</v>
      </c>
      <c r="F404" s="1">
        <f>VLOOKUP(Tabel1[[#This Row],[Type of samples]],Data!$A$1:$B$8,2,FALSE)</f>
        <v>5</v>
      </c>
      <c r="G404" s="1"/>
      <c r="H404" s="1"/>
      <c r="I404" s="1"/>
      <c r="J404" s="3">
        <v>45716</v>
      </c>
      <c r="K404" s="4">
        <f ca="1">IF(Tabel1[[#This Row],[Finish date QC]]="","",(NETWORKDAYS(Tabel1[[#This Row],[Date received lab]],Tabel1[[#This Row],[Finish date QC]],Data!$E$1:$E$22))-1)</f>
        <v>5</v>
      </c>
      <c r="L404" s="4"/>
      <c r="M404" s="3"/>
      <c r="N404" s="1"/>
      <c r="R404">
        <f>_xlfn.ISOWEEKNUM(Tabel1[[#This Row],[Date received lab]])</f>
        <v>8</v>
      </c>
      <c r="S404">
        <f>_xlfn.ISOWEEKNUM(Tabel1[[#This Row],[Duedate]])</f>
        <v>9</v>
      </c>
      <c r="T404">
        <f>IF(Tabel1[[#This Row],[Finish date QC]]="","",_xlfn.ISOWEEKNUM(Tabel1[[#This Row],[Finish date QC]]))</f>
        <v>9</v>
      </c>
      <c r="U404">
        <f>IF(Tabel1[[#This Row],[Finish date QC]]="","",YEAR(Tabel1[[#This Row],[Finish date QC]]))</f>
        <v>2025</v>
      </c>
      <c r="V404" s="5">
        <f ca="1">IF(Tabel1[[#This Row],[Days]]="","",Tabel1[[#This Row],[Days]]-Tabel1[[#This Row],[TAT Target]])</f>
        <v>0</v>
      </c>
      <c r="W404">
        <f ca="1">IF(Tabel1[[#This Row],[Finish date QC]]="","",(NETWORKDAYS(Tabel1[[#This Row],[Date received lab]],Tabel1[[#This Row],[Finish date QC]],Data!$E$1:$E$22))-1)</f>
        <v>5</v>
      </c>
    </row>
    <row r="405" spans="1:23" hidden="1" x14ac:dyDescent="0.25">
      <c r="A405" s="47">
        <v>45709</v>
      </c>
      <c r="B405" s="39" t="s">
        <v>345</v>
      </c>
      <c r="C405" s="39" t="s">
        <v>4102</v>
      </c>
      <c r="D405" s="39" t="s">
        <v>53</v>
      </c>
      <c r="E405" s="3">
        <f>IF(Tabel1[[#This Row],[Date received lab]]="","",WORKDAY(Tabel1[[#This Row],[Date received lab]],Tabel1[[#This Row],[TAT Target]],Data!$E$2:$E$22))</f>
        <v>45716</v>
      </c>
      <c r="F405" s="1">
        <f>VLOOKUP(Tabel1[[#This Row],[Type of samples]],Data!$A$1:$B$8,2,FALSE)</f>
        <v>5</v>
      </c>
      <c r="G405" s="1"/>
      <c r="H405" s="1"/>
      <c r="I405" s="1"/>
      <c r="J405" s="3">
        <v>45716</v>
      </c>
      <c r="K405" s="4">
        <f ca="1">IF(Tabel1[[#This Row],[Finish date QC]]="","",(NETWORKDAYS(Tabel1[[#This Row],[Date received lab]],Tabel1[[#This Row],[Finish date QC]],Data!$E$1:$E$22))-1)</f>
        <v>5</v>
      </c>
      <c r="L405" s="4"/>
      <c r="M405" s="3"/>
      <c r="N405" s="1"/>
      <c r="R405">
        <f>_xlfn.ISOWEEKNUM(Tabel1[[#This Row],[Date received lab]])</f>
        <v>8</v>
      </c>
      <c r="S405">
        <f>_xlfn.ISOWEEKNUM(Tabel1[[#This Row],[Duedate]])</f>
        <v>9</v>
      </c>
      <c r="T405">
        <f>IF(Tabel1[[#This Row],[Finish date QC]]="","",_xlfn.ISOWEEKNUM(Tabel1[[#This Row],[Finish date QC]]))</f>
        <v>9</v>
      </c>
      <c r="U405">
        <f>IF(Tabel1[[#This Row],[Finish date QC]]="","",YEAR(Tabel1[[#This Row],[Finish date QC]]))</f>
        <v>2025</v>
      </c>
      <c r="V405" s="5">
        <f ca="1">IF(Tabel1[[#This Row],[Days]]="","",Tabel1[[#This Row],[Days]]-Tabel1[[#This Row],[TAT Target]])</f>
        <v>0</v>
      </c>
      <c r="W405">
        <f ca="1">IF(Tabel1[[#This Row],[Finish date QC]]="","",(NETWORKDAYS(Tabel1[[#This Row],[Date received lab]],Tabel1[[#This Row],[Finish date QC]],Data!$E$1:$E$22))-1)</f>
        <v>5</v>
      </c>
    </row>
    <row r="406" spans="1:23" hidden="1" x14ac:dyDescent="0.25">
      <c r="A406" s="47">
        <v>45709</v>
      </c>
      <c r="B406" s="39" t="s">
        <v>62</v>
      </c>
      <c r="C406" s="39" t="s">
        <v>4103</v>
      </c>
      <c r="D406" s="39" t="s">
        <v>53</v>
      </c>
      <c r="E406" s="3">
        <f>IF(Tabel1[[#This Row],[Date received lab]]="","",WORKDAY(Tabel1[[#This Row],[Date received lab]],Tabel1[[#This Row],[TAT Target]],Data!$E$2:$E$22))</f>
        <v>45716</v>
      </c>
      <c r="F406" s="1">
        <f>VLOOKUP(Tabel1[[#This Row],[Type of samples]],Data!$A$1:$B$8,2,FALSE)</f>
        <v>5</v>
      </c>
      <c r="G406" s="1"/>
      <c r="H406" s="1"/>
      <c r="I406" s="1"/>
      <c r="J406" s="3">
        <v>45713</v>
      </c>
      <c r="K406" s="4">
        <f ca="1">IF(Tabel1[[#This Row],[Finish date QC]]="","",(NETWORKDAYS(Tabel1[[#This Row],[Date received lab]],Tabel1[[#This Row],[Finish date QC]],Data!$E$1:$E$22))-1)</f>
        <v>2</v>
      </c>
      <c r="L406" s="4"/>
      <c r="M406" s="3"/>
      <c r="N406" s="1"/>
      <c r="R406">
        <f>_xlfn.ISOWEEKNUM(Tabel1[[#This Row],[Date received lab]])</f>
        <v>8</v>
      </c>
      <c r="S406">
        <f>_xlfn.ISOWEEKNUM(Tabel1[[#This Row],[Duedate]])</f>
        <v>9</v>
      </c>
      <c r="T406">
        <f>IF(Tabel1[[#This Row],[Finish date QC]]="","",_xlfn.ISOWEEKNUM(Tabel1[[#This Row],[Finish date QC]]))</f>
        <v>9</v>
      </c>
      <c r="U406">
        <f>IF(Tabel1[[#This Row],[Finish date QC]]="","",YEAR(Tabel1[[#This Row],[Finish date QC]]))</f>
        <v>2025</v>
      </c>
      <c r="V406" s="5">
        <f ca="1">IF(Tabel1[[#This Row],[Days]]="","",Tabel1[[#This Row],[Days]]-Tabel1[[#This Row],[TAT Target]])</f>
        <v>-3</v>
      </c>
      <c r="W406">
        <f ca="1">IF(Tabel1[[#This Row],[Finish date QC]]="","",(NETWORKDAYS(Tabel1[[#This Row],[Date received lab]],Tabel1[[#This Row],[Finish date QC]],Data!$E$1:$E$22))-1)</f>
        <v>2</v>
      </c>
    </row>
    <row r="407" spans="1:23" hidden="1" x14ac:dyDescent="0.25">
      <c r="A407" s="47">
        <v>45709</v>
      </c>
      <c r="B407" s="39" t="s">
        <v>196</v>
      </c>
      <c r="C407" s="39" t="s">
        <v>4104</v>
      </c>
      <c r="D407" s="39" t="s">
        <v>53</v>
      </c>
      <c r="E407" s="3">
        <f>IF(Tabel1[[#This Row],[Date received lab]]="","",WORKDAY(Tabel1[[#This Row],[Date received lab]],Tabel1[[#This Row],[TAT Target]],Data!$E$2:$E$22))</f>
        <v>45716</v>
      </c>
      <c r="F407" s="1">
        <f>VLOOKUP(Tabel1[[#This Row],[Type of samples]],Data!$A$1:$B$8,2,FALSE)</f>
        <v>5</v>
      </c>
      <c r="G407" s="1"/>
      <c r="H407" s="1"/>
      <c r="I407" s="1"/>
      <c r="J407" s="3">
        <v>45716</v>
      </c>
      <c r="K407" s="4">
        <f ca="1">IF(Tabel1[[#This Row],[Finish date QC]]="","",(NETWORKDAYS(Tabel1[[#This Row],[Date received lab]],Tabel1[[#This Row],[Finish date QC]],Data!$E$1:$E$22))-1)</f>
        <v>5</v>
      </c>
      <c r="L407" s="4"/>
      <c r="M407" s="3"/>
      <c r="N407" s="1"/>
      <c r="R407">
        <f>_xlfn.ISOWEEKNUM(Tabel1[[#This Row],[Date received lab]])</f>
        <v>8</v>
      </c>
      <c r="S407">
        <f>_xlfn.ISOWEEKNUM(Tabel1[[#This Row],[Duedate]])</f>
        <v>9</v>
      </c>
      <c r="T407">
        <f>IF(Tabel1[[#This Row],[Finish date QC]]="","",_xlfn.ISOWEEKNUM(Tabel1[[#This Row],[Finish date QC]]))</f>
        <v>9</v>
      </c>
      <c r="U407">
        <f>IF(Tabel1[[#This Row],[Finish date QC]]="","",YEAR(Tabel1[[#This Row],[Finish date QC]]))</f>
        <v>2025</v>
      </c>
      <c r="V407" s="5">
        <f ca="1">IF(Tabel1[[#This Row],[Days]]="","",Tabel1[[#This Row],[Days]]-Tabel1[[#This Row],[TAT Target]])</f>
        <v>0</v>
      </c>
      <c r="W407">
        <f ca="1">IF(Tabel1[[#This Row],[Finish date QC]]="","",(NETWORKDAYS(Tabel1[[#This Row],[Date received lab]],Tabel1[[#This Row],[Finish date QC]],Data!$E$1:$E$22))-1)</f>
        <v>5</v>
      </c>
    </row>
    <row r="408" spans="1:23" hidden="1" x14ac:dyDescent="0.25">
      <c r="A408" s="47">
        <v>45709</v>
      </c>
      <c r="B408" s="39" t="s">
        <v>32</v>
      </c>
      <c r="C408" s="39" t="s">
        <v>4105</v>
      </c>
      <c r="D408" s="39" t="s">
        <v>53</v>
      </c>
      <c r="E408" s="3">
        <f>IF(Tabel1[[#This Row],[Date received lab]]="","",WORKDAY(Tabel1[[#This Row],[Date received lab]],Tabel1[[#This Row],[TAT Target]],Data!$E$2:$E$22))</f>
        <v>45716</v>
      </c>
      <c r="F408" s="1">
        <f>VLOOKUP(Tabel1[[#This Row],[Type of samples]],Data!$A$1:$B$8,2,FALSE)</f>
        <v>5</v>
      </c>
      <c r="G408" s="1"/>
      <c r="H408" s="1"/>
      <c r="I408" s="1"/>
      <c r="J408" s="3">
        <v>45712</v>
      </c>
      <c r="K408" s="4">
        <f ca="1">IF(Tabel1[[#This Row],[Finish date QC]]="","",(NETWORKDAYS(Tabel1[[#This Row],[Date received lab]],Tabel1[[#This Row],[Finish date QC]],Data!$E$1:$E$22))-1)</f>
        <v>1</v>
      </c>
      <c r="L408" s="4"/>
      <c r="M408" s="3"/>
      <c r="N408" s="1"/>
      <c r="R408">
        <f>_xlfn.ISOWEEKNUM(Tabel1[[#This Row],[Date received lab]])</f>
        <v>8</v>
      </c>
      <c r="S408">
        <f>_xlfn.ISOWEEKNUM(Tabel1[[#This Row],[Duedate]])</f>
        <v>9</v>
      </c>
      <c r="T408">
        <f>IF(Tabel1[[#This Row],[Finish date QC]]="","",_xlfn.ISOWEEKNUM(Tabel1[[#This Row],[Finish date QC]]))</f>
        <v>9</v>
      </c>
      <c r="U408">
        <f>IF(Tabel1[[#This Row],[Finish date QC]]="","",YEAR(Tabel1[[#This Row],[Finish date QC]]))</f>
        <v>2025</v>
      </c>
      <c r="V408" s="5">
        <f ca="1">IF(Tabel1[[#This Row],[Days]]="","",Tabel1[[#This Row],[Days]]-Tabel1[[#This Row],[TAT Target]])</f>
        <v>-4</v>
      </c>
      <c r="W408">
        <f ca="1">IF(Tabel1[[#This Row],[Finish date QC]]="","",(NETWORKDAYS(Tabel1[[#This Row],[Date received lab]],Tabel1[[#This Row],[Finish date QC]],Data!$E$1:$E$22))-1)</f>
        <v>1</v>
      </c>
    </row>
    <row r="409" spans="1:23" hidden="1" x14ac:dyDescent="0.25">
      <c r="A409" s="47">
        <v>45709</v>
      </c>
      <c r="B409" s="39" t="s">
        <v>94</v>
      </c>
      <c r="C409" s="39" t="s">
        <v>4106</v>
      </c>
      <c r="D409" s="39" t="s">
        <v>53</v>
      </c>
      <c r="E409" s="3">
        <f>IF(Tabel1[[#This Row],[Date received lab]]="","",WORKDAY(Tabel1[[#This Row],[Date received lab]],Tabel1[[#This Row],[TAT Target]],Data!$E$2:$E$22))</f>
        <v>45716</v>
      </c>
      <c r="F409" s="1">
        <f>VLOOKUP(Tabel1[[#This Row],[Type of samples]],Data!$A$1:$B$8,2,FALSE)</f>
        <v>5</v>
      </c>
      <c r="G409" s="1"/>
      <c r="H409" s="1"/>
      <c r="I409" s="1"/>
      <c r="J409" s="3">
        <v>45716</v>
      </c>
      <c r="K409" s="4">
        <f ca="1">IF(Tabel1[[#This Row],[Finish date QC]]="","",(NETWORKDAYS(Tabel1[[#This Row],[Date received lab]],Tabel1[[#This Row],[Finish date QC]],Data!$E$1:$E$22))-1)</f>
        <v>5</v>
      </c>
      <c r="L409" s="4"/>
      <c r="M409" s="3"/>
      <c r="N409" s="1"/>
      <c r="R409">
        <f>_xlfn.ISOWEEKNUM(Tabel1[[#This Row],[Date received lab]])</f>
        <v>8</v>
      </c>
      <c r="S409">
        <f>_xlfn.ISOWEEKNUM(Tabel1[[#This Row],[Duedate]])</f>
        <v>9</v>
      </c>
      <c r="T409">
        <f>IF(Tabel1[[#This Row],[Finish date QC]]="","",_xlfn.ISOWEEKNUM(Tabel1[[#This Row],[Finish date QC]]))</f>
        <v>9</v>
      </c>
      <c r="U409">
        <f>IF(Tabel1[[#This Row],[Finish date QC]]="","",YEAR(Tabel1[[#This Row],[Finish date QC]]))</f>
        <v>2025</v>
      </c>
      <c r="V409" s="5">
        <f ca="1">IF(Tabel1[[#This Row],[Days]]="","",Tabel1[[#This Row],[Days]]-Tabel1[[#This Row],[TAT Target]])</f>
        <v>0</v>
      </c>
      <c r="W409">
        <f ca="1">IF(Tabel1[[#This Row],[Finish date QC]]="","",(NETWORKDAYS(Tabel1[[#This Row],[Date received lab]],Tabel1[[#This Row],[Finish date QC]],Data!$E$1:$E$22))-1)</f>
        <v>5</v>
      </c>
    </row>
    <row r="410" spans="1:23" hidden="1" x14ac:dyDescent="0.25">
      <c r="A410" s="47">
        <v>45709</v>
      </c>
      <c r="B410" s="39" t="s">
        <v>490</v>
      </c>
      <c r="C410" s="39" t="s">
        <v>4107</v>
      </c>
      <c r="D410" s="39" t="s">
        <v>53</v>
      </c>
      <c r="E410" s="3">
        <f>IF(Tabel1[[#This Row],[Date received lab]]="","",WORKDAY(Tabel1[[#This Row],[Date received lab]],Tabel1[[#This Row],[TAT Target]],Data!$E$2:$E$22))</f>
        <v>45716</v>
      </c>
      <c r="F410" s="1">
        <f>VLOOKUP(Tabel1[[#This Row],[Type of samples]],Data!$A$1:$B$8,2,FALSE)</f>
        <v>5</v>
      </c>
      <c r="G410" s="1"/>
      <c r="H410" s="1"/>
      <c r="I410" s="1"/>
      <c r="J410" s="3">
        <v>45716</v>
      </c>
      <c r="K410" s="4">
        <f ca="1">IF(Tabel1[[#This Row],[Finish date QC]]="","",(NETWORKDAYS(Tabel1[[#This Row],[Date received lab]],Tabel1[[#This Row],[Finish date QC]],Data!$E$1:$E$22))-1)</f>
        <v>5</v>
      </c>
      <c r="L410" s="4"/>
      <c r="M410" s="3"/>
      <c r="N410" s="1"/>
      <c r="R410">
        <f>_xlfn.ISOWEEKNUM(Tabel1[[#This Row],[Date received lab]])</f>
        <v>8</v>
      </c>
      <c r="S410">
        <f>_xlfn.ISOWEEKNUM(Tabel1[[#This Row],[Duedate]])</f>
        <v>9</v>
      </c>
      <c r="T410">
        <f>IF(Tabel1[[#This Row],[Finish date QC]]="","",_xlfn.ISOWEEKNUM(Tabel1[[#This Row],[Finish date QC]]))</f>
        <v>9</v>
      </c>
      <c r="U410">
        <f>IF(Tabel1[[#This Row],[Finish date QC]]="","",YEAR(Tabel1[[#This Row],[Finish date QC]]))</f>
        <v>2025</v>
      </c>
      <c r="V410" s="5">
        <f ca="1">IF(Tabel1[[#This Row],[Days]]="","",Tabel1[[#This Row],[Days]]-Tabel1[[#This Row],[TAT Target]])</f>
        <v>0</v>
      </c>
      <c r="W410">
        <f ca="1">IF(Tabel1[[#This Row],[Finish date QC]]="","",(NETWORKDAYS(Tabel1[[#This Row],[Date received lab]],Tabel1[[#This Row],[Finish date QC]],Data!$E$1:$E$22))-1)</f>
        <v>5</v>
      </c>
    </row>
    <row r="411" spans="1:23" hidden="1" x14ac:dyDescent="0.25">
      <c r="A411" s="47">
        <v>45709</v>
      </c>
      <c r="B411" s="39" t="s">
        <v>831</v>
      </c>
      <c r="C411" s="39" t="s">
        <v>4108</v>
      </c>
      <c r="D411" s="39" t="s">
        <v>53</v>
      </c>
      <c r="E411" s="3">
        <f>IF(Tabel1[[#This Row],[Date received lab]]="","",WORKDAY(Tabel1[[#This Row],[Date received lab]],Tabel1[[#This Row],[TAT Target]],Data!$E$2:$E$22))</f>
        <v>45716</v>
      </c>
      <c r="F411" s="1">
        <f>VLOOKUP(Tabel1[[#This Row],[Type of samples]],Data!$A$1:$B$8,2,FALSE)</f>
        <v>5</v>
      </c>
      <c r="G411" s="1"/>
      <c r="H411" s="1"/>
      <c r="I411" s="1"/>
      <c r="J411" s="3">
        <v>45723</v>
      </c>
      <c r="K411" s="4">
        <f ca="1">IF(Tabel1[[#This Row],[Finish date QC]]="","",(NETWORKDAYS(Tabel1[[#This Row],[Date received lab]],Tabel1[[#This Row],[Finish date QC]],Data!$E$1:$E$22))-1)</f>
        <v>10</v>
      </c>
      <c r="L411" s="4"/>
      <c r="M411" s="3"/>
      <c r="N411" s="1" t="s">
        <v>4127</v>
      </c>
      <c r="R411">
        <f>_xlfn.ISOWEEKNUM(Tabel1[[#This Row],[Date received lab]])</f>
        <v>8</v>
      </c>
      <c r="S411">
        <f>_xlfn.ISOWEEKNUM(Tabel1[[#This Row],[Duedate]])</f>
        <v>9</v>
      </c>
      <c r="T411">
        <f>IF(Tabel1[[#This Row],[Finish date QC]]="","",_xlfn.ISOWEEKNUM(Tabel1[[#This Row],[Finish date QC]]))</f>
        <v>10</v>
      </c>
      <c r="U411">
        <f>IF(Tabel1[[#This Row],[Finish date QC]]="","",YEAR(Tabel1[[#This Row],[Finish date QC]]))</f>
        <v>2025</v>
      </c>
      <c r="V411" s="5">
        <f ca="1">IF(Tabel1[[#This Row],[Days]]="","",Tabel1[[#This Row],[Days]]-Tabel1[[#This Row],[TAT Target]])</f>
        <v>5</v>
      </c>
      <c r="W411">
        <f ca="1">IF(Tabel1[[#This Row],[Finish date QC]]="","",(NETWORKDAYS(Tabel1[[#This Row],[Date received lab]],Tabel1[[#This Row],[Finish date QC]],Data!$E$1:$E$22))-1)</f>
        <v>10</v>
      </c>
    </row>
    <row r="412" spans="1:23" hidden="1" x14ac:dyDescent="0.25">
      <c r="A412" s="47">
        <v>45698</v>
      </c>
      <c r="B412" s="39" t="s">
        <v>154</v>
      </c>
      <c r="C412" s="39">
        <v>263487</v>
      </c>
      <c r="D412" s="39" t="s">
        <v>41</v>
      </c>
      <c r="E412" s="3">
        <f>IF(Tabel1[[#This Row],[Date received lab]]="","",WORKDAY(Tabel1[[#This Row],[Date received lab]],Tabel1[[#This Row],[TAT Target]],Data!$E$2:$E$22))</f>
        <v>45719</v>
      </c>
      <c r="F412" s="1">
        <f>VLOOKUP(Tabel1[[#This Row],[Type of samples]],Data!$A$1:$B$8,2,FALSE)</f>
        <v>15</v>
      </c>
      <c r="G412" s="1"/>
      <c r="H412" s="1"/>
      <c r="I412" s="1"/>
      <c r="J412" s="3">
        <v>45713</v>
      </c>
      <c r="K412" s="4">
        <f ca="1">IF(Tabel1[[#This Row],[Finish date QC]]="","",(NETWORKDAYS(Tabel1[[#This Row],[Date received lab]],Tabel1[[#This Row],[Finish date QC]],Data!$E$1:$E$22))-1)</f>
        <v>11</v>
      </c>
      <c r="L412" s="1"/>
      <c r="M412" s="3"/>
      <c r="N412" s="1"/>
      <c r="O412">
        <v>358</v>
      </c>
      <c r="R412">
        <f>_xlfn.ISOWEEKNUM(Tabel1[[#This Row],[Date received lab]])</f>
        <v>7</v>
      </c>
      <c r="S412">
        <f>_xlfn.ISOWEEKNUM(Tabel1[[#This Row],[Duedate]])</f>
        <v>10</v>
      </c>
      <c r="T412">
        <f>IF(Tabel1[[#This Row],[Finish date QC]]="","",_xlfn.ISOWEEKNUM(Tabel1[[#This Row],[Finish date QC]]))</f>
        <v>9</v>
      </c>
      <c r="U412">
        <f>IF(Tabel1[[#This Row],[Finish date QC]]="","",YEAR(Tabel1[[#This Row],[Finish date QC]]))</f>
        <v>2025</v>
      </c>
      <c r="V412" s="5">
        <f ca="1">IF(Tabel1[[#This Row],[Days]]="","",Tabel1[[#This Row],[Days]]-Tabel1[[#This Row],[TAT Target]])</f>
        <v>-4</v>
      </c>
      <c r="W412">
        <f ca="1">IF(Tabel1[[#This Row],[Finish date QC]]="","",(NETWORKDAYS(Tabel1[[#This Row],[Date received lab]],Tabel1[[#This Row],[Finish date QC]],Data!$E$1:$E$22))-1)</f>
        <v>11</v>
      </c>
    </row>
    <row r="413" spans="1:23" x14ac:dyDescent="0.25">
      <c r="A413" s="47">
        <v>45698</v>
      </c>
      <c r="B413" s="39" t="s">
        <v>232</v>
      </c>
      <c r="C413" s="39">
        <v>263521</v>
      </c>
      <c r="D413" s="39" t="s">
        <v>41</v>
      </c>
      <c r="E413" s="3">
        <f>IF(Tabel1[[#This Row],[Date received lab]]="","",WORKDAY(Tabel1[[#This Row],[Date received lab]],Tabel1[[#This Row],[TAT Target]],Data!$E$2:$E$22))</f>
        <v>45719</v>
      </c>
      <c r="F413" s="1">
        <f>VLOOKUP(Tabel1[[#This Row],[Type of samples]],Data!$A$1:$B$8,2,FALSE)</f>
        <v>15</v>
      </c>
      <c r="G413" s="1"/>
      <c r="H413" s="1"/>
      <c r="I413" s="1"/>
      <c r="J413" s="3"/>
      <c r="K413" s="4" t="str">
        <f>IF(Tabel1[[#This Row],[Finish date QC]]="","",(NETWORKDAYS(Tabel1[[#This Row],[Date received lab]],Tabel1[[#This Row],[Finish date QC]],Data!$E$1:$E$22))-1)</f>
        <v/>
      </c>
      <c r="L413" s="1"/>
      <c r="M413" s="3"/>
      <c r="N413" s="1" t="s">
        <v>4171</v>
      </c>
      <c r="O413">
        <v>359</v>
      </c>
      <c r="P413" t="s">
        <v>4185</v>
      </c>
      <c r="Q413" t="s">
        <v>4197</v>
      </c>
      <c r="R413">
        <f>_xlfn.ISOWEEKNUM(Tabel1[[#This Row],[Date received lab]])</f>
        <v>7</v>
      </c>
      <c r="S413">
        <f>_xlfn.ISOWEEKNUM(Tabel1[[#This Row],[Duedate]])</f>
        <v>10</v>
      </c>
      <c r="T413" t="str">
        <f>IF(Tabel1[[#This Row],[Finish date QC]]="","",_xlfn.ISOWEEKNUM(Tabel1[[#This Row],[Finish date QC]]))</f>
        <v/>
      </c>
      <c r="U413" t="str">
        <f>IF(Tabel1[[#This Row],[Finish date QC]]="","",YEAR(Tabel1[[#This Row],[Finish date QC]]))</f>
        <v/>
      </c>
      <c r="V413" s="5" t="str">
        <f>IF(Tabel1[[#This Row],[Days]]="","",Tabel1[[#This Row],[Days]]-Tabel1[[#This Row],[TAT Target]])</f>
        <v/>
      </c>
      <c r="W413" t="str">
        <f>IF(Tabel1[[#This Row],[Finish date QC]]="","",(NETWORKDAYS(Tabel1[[#This Row],[Date received lab]],Tabel1[[#This Row],[Finish date QC]],Data!$E$1:$E$22))-1)</f>
        <v/>
      </c>
    </row>
    <row r="414" spans="1:23" hidden="1" x14ac:dyDescent="0.25">
      <c r="A414" s="47">
        <v>45705</v>
      </c>
      <c r="B414" s="39" t="s">
        <v>10</v>
      </c>
      <c r="C414" s="39">
        <v>459006</v>
      </c>
      <c r="D414" s="39" t="s">
        <v>42</v>
      </c>
      <c r="E414" s="3">
        <f>IF(Tabel1[[#This Row],[Date received lab]]="","",WORKDAY(Tabel1[[#This Row],[Date received lab]],Tabel1[[#This Row],[TAT Target]],Data!$E$2:$E$22))</f>
        <v>45719</v>
      </c>
      <c r="F414" s="1">
        <f>VLOOKUP(Tabel1[[#This Row],[Type of samples]],Data!$A$1:$B$8,2,FALSE)</f>
        <v>10</v>
      </c>
      <c r="G414" s="1"/>
      <c r="H414" s="1"/>
      <c r="I414" s="1"/>
      <c r="J414" s="3">
        <v>45712</v>
      </c>
      <c r="K414" s="4">
        <f ca="1">IF(Tabel1[[#This Row],[Finish date QC]]="","",(NETWORKDAYS(Tabel1[[#This Row],[Date received lab]],Tabel1[[#This Row],[Finish date QC]],Data!$E$1:$E$22))-1)</f>
        <v>5</v>
      </c>
      <c r="L414" s="4"/>
      <c r="M414" s="3"/>
      <c r="N414" s="1" t="s">
        <v>4165</v>
      </c>
      <c r="R414">
        <f>_xlfn.ISOWEEKNUM(Tabel1[[#This Row],[Date received lab]])</f>
        <v>8</v>
      </c>
      <c r="S414">
        <f>_xlfn.ISOWEEKNUM(Tabel1[[#This Row],[Duedate]])</f>
        <v>10</v>
      </c>
      <c r="T414">
        <f>IF(Tabel1[[#This Row],[Finish date QC]]="","",_xlfn.ISOWEEKNUM(Tabel1[[#This Row],[Finish date QC]]))</f>
        <v>9</v>
      </c>
      <c r="U414">
        <f>IF(Tabel1[[#This Row],[Finish date QC]]="","",YEAR(Tabel1[[#This Row],[Finish date QC]]))</f>
        <v>2025</v>
      </c>
      <c r="V414" s="5">
        <f ca="1">IF(Tabel1[[#This Row],[Days]]="","",Tabel1[[#This Row],[Days]]-Tabel1[[#This Row],[TAT Target]])</f>
        <v>-5</v>
      </c>
      <c r="W414">
        <f ca="1">IF(Tabel1[[#This Row],[Finish date QC]]="","",(NETWORKDAYS(Tabel1[[#This Row],[Date received lab]],Tabel1[[#This Row],[Finish date QC]],Data!$E$1:$E$22))-1)</f>
        <v>5</v>
      </c>
    </row>
    <row r="415" spans="1:23" x14ac:dyDescent="0.25">
      <c r="A415" s="47">
        <v>45698</v>
      </c>
      <c r="B415" s="39" t="s">
        <v>3</v>
      </c>
      <c r="C415" s="39">
        <v>263523</v>
      </c>
      <c r="D415" s="39" t="s">
        <v>41</v>
      </c>
      <c r="E415" s="3">
        <f>IF(Tabel1[[#This Row],[Date received lab]]="","",WORKDAY(Tabel1[[#This Row],[Date received lab]],Tabel1[[#This Row],[TAT Target]],Data!$E$2:$E$22))</f>
        <v>45719</v>
      </c>
      <c r="F415" s="1">
        <f>VLOOKUP(Tabel1[[#This Row],[Type of samples]],Data!$A$1:$B$8,2,FALSE)</f>
        <v>15</v>
      </c>
      <c r="G415" s="1"/>
      <c r="H415" s="1"/>
      <c r="I415" s="1"/>
      <c r="J415" s="3"/>
      <c r="K415" s="4" t="str">
        <f>IF(Tabel1[[#This Row],[Finish date QC]]="","",(NETWORKDAYS(Tabel1[[#This Row],[Date received lab]],Tabel1[[#This Row],[Finish date QC]],Data!$E$1:$E$22))-1)</f>
        <v/>
      </c>
      <c r="L415" s="1"/>
      <c r="M415" s="3"/>
      <c r="N415" s="1" t="s">
        <v>4171</v>
      </c>
      <c r="O415">
        <v>360</v>
      </c>
      <c r="P415" t="s">
        <v>4185</v>
      </c>
      <c r="Q415" t="s">
        <v>4197</v>
      </c>
      <c r="R415">
        <f>_xlfn.ISOWEEKNUM(Tabel1[[#This Row],[Date received lab]])</f>
        <v>7</v>
      </c>
      <c r="S415">
        <f>_xlfn.ISOWEEKNUM(Tabel1[[#This Row],[Duedate]])</f>
        <v>10</v>
      </c>
      <c r="T415" t="str">
        <f>IF(Tabel1[[#This Row],[Finish date QC]]="","",_xlfn.ISOWEEKNUM(Tabel1[[#This Row],[Finish date QC]]))</f>
        <v/>
      </c>
      <c r="U415" t="str">
        <f>IF(Tabel1[[#This Row],[Finish date QC]]="","",YEAR(Tabel1[[#This Row],[Finish date QC]]))</f>
        <v/>
      </c>
      <c r="V415" s="5" t="str">
        <f>IF(Tabel1[[#This Row],[Days]]="","",Tabel1[[#This Row],[Days]]-Tabel1[[#This Row],[TAT Target]])</f>
        <v/>
      </c>
      <c r="W415" t="str">
        <f>IF(Tabel1[[#This Row],[Finish date QC]]="","",(NETWORKDAYS(Tabel1[[#This Row],[Date received lab]],Tabel1[[#This Row],[Finish date QC]],Data!$E$1:$E$22))-1)</f>
        <v/>
      </c>
    </row>
    <row r="416" spans="1:23" hidden="1" x14ac:dyDescent="0.25">
      <c r="A416" s="47">
        <v>45705</v>
      </c>
      <c r="B416" s="39" t="s">
        <v>410</v>
      </c>
      <c r="C416" s="39">
        <v>459031</v>
      </c>
      <c r="D416" s="39" t="s">
        <v>42</v>
      </c>
      <c r="E416" s="3">
        <f>IF(Tabel1[[#This Row],[Date received lab]]="","",WORKDAY(Tabel1[[#This Row],[Date received lab]],Tabel1[[#This Row],[TAT Target]],Data!$E$2:$E$22))</f>
        <v>45719</v>
      </c>
      <c r="F416" s="1">
        <f>VLOOKUP(Tabel1[[#This Row],[Type of samples]],Data!$A$1:$B$8,2,FALSE)</f>
        <v>10</v>
      </c>
      <c r="G416" s="1"/>
      <c r="H416" s="1"/>
      <c r="I416" s="1"/>
      <c r="J416" s="3">
        <v>45715</v>
      </c>
      <c r="K416" s="4">
        <f ca="1">IF(Tabel1[[#This Row],[Finish date QC]]="","",(NETWORKDAYS(Tabel1[[#This Row],[Date received lab]],Tabel1[[#This Row],[Finish date QC]],Data!$E$1:$E$22))-1)</f>
        <v>8</v>
      </c>
      <c r="L416" s="4"/>
      <c r="M416" s="3"/>
      <c r="N416" s="1"/>
      <c r="R416">
        <f>_xlfn.ISOWEEKNUM(Tabel1[[#This Row],[Date received lab]])</f>
        <v>8</v>
      </c>
      <c r="S416">
        <f>_xlfn.ISOWEEKNUM(Tabel1[[#This Row],[Duedate]])</f>
        <v>10</v>
      </c>
      <c r="T416">
        <f>IF(Tabel1[[#This Row],[Finish date QC]]="","",_xlfn.ISOWEEKNUM(Tabel1[[#This Row],[Finish date QC]]))</f>
        <v>9</v>
      </c>
      <c r="U416">
        <f>IF(Tabel1[[#This Row],[Finish date QC]]="","",YEAR(Tabel1[[#This Row],[Finish date QC]]))</f>
        <v>2025</v>
      </c>
      <c r="V416" s="5">
        <f ca="1">IF(Tabel1[[#This Row],[Days]]="","",Tabel1[[#This Row],[Days]]-Tabel1[[#This Row],[TAT Target]])</f>
        <v>-2</v>
      </c>
      <c r="W416">
        <f ca="1">IF(Tabel1[[#This Row],[Finish date QC]]="","",(NETWORKDAYS(Tabel1[[#This Row],[Date received lab]],Tabel1[[#This Row],[Finish date QC]],Data!$E$1:$E$22))-1)</f>
        <v>8</v>
      </c>
    </row>
    <row r="417" spans="1:23" hidden="1" x14ac:dyDescent="0.25">
      <c r="A417" s="47">
        <v>45712</v>
      </c>
      <c r="B417" s="39" t="s">
        <v>627</v>
      </c>
      <c r="C417" s="39" t="s">
        <v>4110</v>
      </c>
      <c r="D417" s="39" t="s">
        <v>53</v>
      </c>
      <c r="E417" s="3">
        <f>IF(Tabel1[[#This Row],[Date received lab]]="","",WORKDAY(Tabel1[[#This Row],[Date received lab]],Tabel1[[#This Row],[TAT Target]],Data!$E$2:$E$22))</f>
        <v>45719</v>
      </c>
      <c r="F417" s="1">
        <f>VLOOKUP(Tabel1[[#This Row],[Type of samples]],Data!$A$1:$B$8,2,FALSE)</f>
        <v>5</v>
      </c>
      <c r="G417" s="1"/>
      <c r="H417" s="1"/>
      <c r="I417" s="1"/>
      <c r="J417" s="3">
        <v>45714</v>
      </c>
      <c r="K417" s="4">
        <f ca="1">IF(Tabel1[[#This Row],[Finish date QC]]="","",(NETWORKDAYS(Tabel1[[#This Row],[Date received lab]],Tabel1[[#This Row],[Finish date QC]],Data!$E$1:$E$22))-1)</f>
        <v>2</v>
      </c>
      <c r="L417" s="4" t="s">
        <v>2938</v>
      </c>
      <c r="M417" s="3">
        <v>45719</v>
      </c>
      <c r="N417" s="1"/>
      <c r="R417">
        <f>_xlfn.ISOWEEKNUM(Tabel1[[#This Row],[Date received lab]])</f>
        <v>9</v>
      </c>
      <c r="S417">
        <f>_xlfn.ISOWEEKNUM(Tabel1[[#This Row],[Duedate]])</f>
        <v>10</v>
      </c>
      <c r="T417">
        <f>IF(Tabel1[[#This Row],[Finish date QC]]="","",_xlfn.ISOWEEKNUM(Tabel1[[#This Row],[Finish date QC]]))</f>
        <v>9</v>
      </c>
      <c r="U417">
        <f>IF(Tabel1[[#This Row],[Finish date QC]]="","",YEAR(Tabel1[[#This Row],[Finish date QC]]))</f>
        <v>2025</v>
      </c>
      <c r="V417" s="5">
        <f ca="1">IF(Tabel1[[#This Row],[Days]]="","",Tabel1[[#This Row],[Days]]-Tabel1[[#This Row],[TAT Target]])</f>
        <v>-3</v>
      </c>
      <c r="W417">
        <f ca="1">IF(Tabel1[[#This Row],[Finish date QC]]="","",(NETWORKDAYS(Tabel1[[#This Row],[Date received lab]],Tabel1[[#This Row],[Finish date QC]],Data!$E$1:$E$22))-1)</f>
        <v>2</v>
      </c>
    </row>
    <row r="418" spans="1:23" hidden="1" x14ac:dyDescent="0.25">
      <c r="A418" s="47">
        <v>45712</v>
      </c>
      <c r="B418" s="39" t="s">
        <v>190</v>
      </c>
      <c r="C418" s="39" t="s">
        <v>4111</v>
      </c>
      <c r="D418" s="39" t="s">
        <v>53</v>
      </c>
      <c r="E418" s="3">
        <f>IF(Tabel1[[#This Row],[Date received lab]]="","",WORKDAY(Tabel1[[#This Row],[Date received lab]],Tabel1[[#This Row],[TAT Target]],Data!$E$2:$E$22))</f>
        <v>45719</v>
      </c>
      <c r="F418" s="1">
        <f>VLOOKUP(Tabel1[[#This Row],[Type of samples]],Data!$A$1:$B$8,2,FALSE)</f>
        <v>5</v>
      </c>
      <c r="G418" s="1"/>
      <c r="H418" s="1"/>
      <c r="I418" s="1"/>
      <c r="J418" s="3">
        <v>45714</v>
      </c>
      <c r="K418" s="4">
        <f ca="1">IF(Tabel1[[#This Row],[Finish date QC]]="","",(NETWORKDAYS(Tabel1[[#This Row],[Date received lab]],Tabel1[[#This Row],[Finish date QC]],Data!$E$1:$E$22))-1)</f>
        <v>2</v>
      </c>
      <c r="L418" s="4"/>
      <c r="M418" s="3"/>
      <c r="N418" s="1"/>
      <c r="R418">
        <f>_xlfn.ISOWEEKNUM(Tabel1[[#This Row],[Date received lab]])</f>
        <v>9</v>
      </c>
      <c r="S418">
        <f>_xlfn.ISOWEEKNUM(Tabel1[[#This Row],[Duedate]])</f>
        <v>10</v>
      </c>
      <c r="T418">
        <f>IF(Tabel1[[#This Row],[Finish date QC]]="","",_xlfn.ISOWEEKNUM(Tabel1[[#This Row],[Finish date QC]]))</f>
        <v>9</v>
      </c>
      <c r="U418">
        <f>IF(Tabel1[[#This Row],[Finish date QC]]="","",YEAR(Tabel1[[#This Row],[Finish date QC]]))</f>
        <v>2025</v>
      </c>
      <c r="V418" s="5">
        <f ca="1">IF(Tabel1[[#This Row],[Days]]="","",Tabel1[[#This Row],[Days]]-Tabel1[[#This Row],[TAT Target]])</f>
        <v>-3</v>
      </c>
      <c r="W418">
        <f ca="1">IF(Tabel1[[#This Row],[Finish date QC]]="","",(NETWORKDAYS(Tabel1[[#This Row],[Date received lab]],Tabel1[[#This Row],[Finish date QC]],Data!$E$1:$E$22))-1)</f>
        <v>2</v>
      </c>
    </row>
    <row r="419" spans="1:23" hidden="1" x14ac:dyDescent="0.25">
      <c r="A419" s="47">
        <v>45712</v>
      </c>
      <c r="B419" s="39" t="s">
        <v>1930</v>
      </c>
      <c r="C419" s="39" t="s">
        <v>4112</v>
      </c>
      <c r="D419" s="39" t="s">
        <v>53</v>
      </c>
      <c r="E419" s="3">
        <f>IF(Tabel1[[#This Row],[Date received lab]]="","",WORKDAY(Tabel1[[#This Row],[Date received lab]],Tabel1[[#This Row],[TAT Target]],Data!$E$2:$E$22))</f>
        <v>45719</v>
      </c>
      <c r="F419" s="1">
        <f>VLOOKUP(Tabel1[[#This Row],[Type of samples]],Data!$A$1:$B$8,2,FALSE)</f>
        <v>5</v>
      </c>
      <c r="G419" s="1"/>
      <c r="H419" s="1"/>
      <c r="I419" s="1"/>
      <c r="J419" s="3">
        <v>45712</v>
      </c>
      <c r="K419" s="4">
        <f ca="1">IF(Tabel1[[#This Row],[Finish date QC]]="","",(NETWORKDAYS(Tabel1[[#This Row],[Date received lab]],Tabel1[[#This Row],[Finish date QC]],Data!$E$1:$E$22))-1)</f>
        <v>0</v>
      </c>
      <c r="L419" s="4"/>
      <c r="M419" s="3"/>
      <c r="N419" s="1"/>
      <c r="R419">
        <f>_xlfn.ISOWEEKNUM(Tabel1[[#This Row],[Date received lab]])</f>
        <v>9</v>
      </c>
      <c r="S419">
        <f>_xlfn.ISOWEEKNUM(Tabel1[[#This Row],[Duedate]])</f>
        <v>10</v>
      </c>
      <c r="T419">
        <f>IF(Tabel1[[#This Row],[Finish date QC]]="","",_xlfn.ISOWEEKNUM(Tabel1[[#This Row],[Finish date QC]]))</f>
        <v>9</v>
      </c>
      <c r="U419">
        <f>IF(Tabel1[[#This Row],[Finish date QC]]="","",YEAR(Tabel1[[#This Row],[Finish date QC]]))</f>
        <v>2025</v>
      </c>
      <c r="V419" s="5">
        <f ca="1">IF(Tabel1[[#This Row],[Days]]="","",Tabel1[[#This Row],[Days]]-Tabel1[[#This Row],[TAT Target]])</f>
        <v>-5</v>
      </c>
      <c r="W419">
        <f ca="1">IF(Tabel1[[#This Row],[Finish date QC]]="","",(NETWORKDAYS(Tabel1[[#This Row],[Date received lab]],Tabel1[[#This Row],[Finish date QC]],Data!$E$1:$E$22))-1)</f>
        <v>0</v>
      </c>
    </row>
    <row r="420" spans="1:23" hidden="1" x14ac:dyDescent="0.25">
      <c r="A420" s="47">
        <v>45716</v>
      </c>
      <c r="B420" s="39" t="s">
        <v>3879</v>
      </c>
      <c r="C420" s="39" t="s">
        <v>4134</v>
      </c>
      <c r="D420" s="39" t="s">
        <v>3752</v>
      </c>
      <c r="E420" s="3">
        <f>IF(Tabel1[[#This Row],[Date received lab]]="","",WORKDAY(Tabel1[[#This Row],[Date received lab]],Tabel1[[#This Row],[TAT Target]],Data!$E$2:$E$22))</f>
        <v>45719</v>
      </c>
      <c r="F420" s="1">
        <f>VLOOKUP(Tabel1[[#This Row],[Type of samples]],Data!$A$1:$B$8,2,FALSE)</f>
        <v>1</v>
      </c>
      <c r="G420" s="1"/>
      <c r="H420" s="1"/>
      <c r="I420" s="1"/>
      <c r="J420" s="3">
        <v>45716</v>
      </c>
      <c r="K420" s="4">
        <f ca="1">IF(Tabel1[[#This Row],[Finish date QC]]="","",(NETWORKDAYS(Tabel1[[#This Row],[Date received lab]],Tabel1[[#This Row],[Finish date QC]],Data!$E$1:$E$22))-1)</f>
        <v>0</v>
      </c>
      <c r="L420" s="4"/>
      <c r="M420" s="3"/>
      <c r="N420" s="1"/>
      <c r="R420">
        <f>_xlfn.ISOWEEKNUM(Tabel1[[#This Row],[Date received lab]])</f>
        <v>9</v>
      </c>
      <c r="S420">
        <f>_xlfn.ISOWEEKNUM(Tabel1[[#This Row],[Duedate]])</f>
        <v>10</v>
      </c>
      <c r="T420">
        <f>IF(Tabel1[[#This Row],[Finish date QC]]="","",_xlfn.ISOWEEKNUM(Tabel1[[#This Row],[Finish date QC]]))</f>
        <v>9</v>
      </c>
      <c r="U420">
        <f>IF(Tabel1[[#This Row],[Finish date QC]]="","",YEAR(Tabel1[[#This Row],[Finish date QC]]))</f>
        <v>2025</v>
      </c>
      <c r="V420" s="5">
        <f ca="1">IF(Tabel1[[#This Row],[Days]]="","",Tabel1[[#This Row],[Days]]-Tabel1[[#This Row],[TAT Target]])</f>
        <v>-1</v>
      </c>
      <c r="W420">
        <f ca="1">IF(Tabel1[[#This Row],[Finish date QC]]="","",(NETWORKDAYS(Tabel1[[#This Row],[Date received lab]],Tabel1[[#This Row],[Finish date QC]],Data!$E$1:$E$22))-1)</f>
        <v>0</v>
      </c>
    </row>
    <row r="421" spans="1:23" hidden="1" x14ac:dyDescent="0.25">
      <c r="A421" s="47">
        <v>45699</v>
      </c>
      <c r="B421" s="39" t="s">
        <v>131</v>
      </c>
      <c r="C421" s="39">
        <v>263488</v>
      </c>
      <c r="D421" s="39" t="s">
        <v>41</v>
      </c>
      <c r="E421" s="3">
        <f>IF(Tabel1[[#This Row],[Date received lab]]="","",WORKDAY(Tabel1[[#This Row],[Date received lab]],Tabel1[[#This Row],[TAT Target]],Data!$E$2:$E$22))</f>
        <v>45720</v>
      </c>
      <c r="F421" s="1">
        <f>VLOOKUP(Tabel1[[#This Row],[Type of samples]],Data!$A$1:$B$8,2,FALSE)</f>
        <v>15</v>
      </c>
      <c r="G421" s="1"/>
      <c r="H421" s="1"/>
      <c r="I421" s="1"/>
      <c r="J421" s="3">
        <v>45719</v>
      </c>
      <c r="K421" s="4">
        <f ca="1">IF(Tabel1[[#This Row],[Finish date QC]]="","",(NETWORKDAYS(Tabel1[[#This Row],[Date received lab]],Tabel1[[#This Row],[Finish date QC]],Data!$E$1:$E$22))-1)</f>
        <v>14</v>
      </c>
      <c r="L421" s="1"/>
      <c r="M421" s="3"/>
      <c r="N421" s="1"/>
      <c r="R421">
        <f>_xlfn.ISOWEEKNUM(Tabel1[[#This Row],[Date received lab]])</f>
        <v>7</v>
      </c>
      <c r="S421">
        <f>_xlfn.ISOWEEKNUM(Tabel1[[#This Row],[Duedate]])</f>
        <v>10</v>
      </c>
      <c r="T421">
        <f>IF(Tabel1[[#This Row],[Finish date QC]]="","",_xlfn.ISOWEEKNUM(Tabel1[[#This Row],[Finish date QC]]))</f>
        <v>10</v>
      </c>
      <c r="U421">
        <f>IF(Tabel1[[#This Row],[Finish date QC]]="","",YEAR(Tabel1[[#This Row],[Finish date QC]]))</f>
        <v>2025</v>
      </c>
      <c r="V421" s="5">
        <f ca="1">IF(Tabel1[[#This Row],[Days]]="","",Tabel1[[#This Row],[Days]]-Tabel1[[#This Row],[TAT Target]])</f>
        <v>-1</v>
      </c>
      <c r="W421">
        <f ca="1">IF(Tabel1[[#This Row],[Finish date QC]]="","",(NETWORKDAYS(Tabel1[[#This Row],[Date received lab]],Tabel1[[#This Row],[Finish date QC]],Data!$E$1:$E$22))-1)</f>
        <v>14</v>
      </c>
    </row>
    <row r="422" spans="1:23" hidden="1" x14ac:dyDescent="0.25">
      <c r="A422" s="51">
        <v>45699</v>
      </c>
      <c r="B422" s="52" t="s">
        <v>131</v>
      </c>
      <c r="C422" s="52">
        <v>263547</v>
      </c>
      <c r="D422" s="52" t="s">
        <v>41</v>
      </c>
      <c r="E422" s="3">
        <f>IF(Tabel1[[#This Row],[Date received lab]]="","",WORKDAY(Tabel1[[#This Row],[Date received lab]],Tabel1[[#This Row],[TAT Target]],Data!$E$2:$E$22))</f>
        <v>45720</v>
      </c>
      <c r="F422" s="54">
        <f>VLOOKUP(Tabel1[[#This Row],[Type of samples]],Data!$A$1:$B$8,2,FALSE)</f>
        <v>15</v>
      </c>
      <c r="G422" s="54"/>
      <c r="H422" s="54"/>
      <c r="I422" s="54"/>
      <c r="J422" s="53">
        <v>45720</v>
      </c>
      <c r="K422" s="55">
        <f ca="1">IF(Tabel1[[#This Row],[Finish date QC]]="","",(NETWORKDAYS(Tabel1[[#This Row],[Date received lab]],Tabel1[[#This Row],[Finish date QC]],Data!$E$1:$E$22))-1)</f>
        <v>15</v>
      </c>
      <c r="L422" s="54"/>
      <c r="M422" s="53"/>
      <c r="N422" s="54"/>
      <c r="R422">
        <f>_xlfn.ISOWEEKNUM(Tabel1[[#This Row],[Date received lab]])</f>
        <v>7</v>
      </c>
      <c r="S422">
        <f>_xlfn.ISOWEEKNUM(Tabel1[[#This Row],[Duedate]])</f>
        <v>10</v>
      </c>
      <c r="T422">
        <f>IF(Tabel1[[#This Row],[Finish date QC]]="","",_xlfn.ISOWEEKNUM(Tabel1[[#This Row],[Finish date QC]]))</f>
        <v>10</v>
      </c>
      <c r="U422">
        <f>IF(Tabel1[[#This Row],[Finish date QC]]="","",YEAR(Tabel1[[#This Row],[Finish date QC]]))</f>
        <v>2025</v>
      </c>
      <c r="V422" s="5">
        <f ca="1">IF(Tabel1[[#This Row],[Days]]="","",Tabel1[[#This Row],[Days]]-Tabel1[[#This Row],[TAT Target]])</f>
        <v>0</v>
      </c>
      <c r="W422">
        <f ca="1">IF(Tabel1[[#This Row],[Finish date QC]]="","",(NETWORKDAYS(Tabel1[[#This Row],[Date received lab]],Tabel1[[#This Row],[Finish date QC]],Data!$E$1:$E$22))-1)</f>
        <v>15</v>
      </c>
    </row>
    <row r="423" spans="1:23" hidden="1" x14ac:dyDescent="0.25">
      <c r="A423" s="47">
        <v>45706</v>
      </c>
      <c r="B423" s="39" t="s">
        <v>28</v>
      </c>
      <c r="C423" s="39">
        <v>459000</v>
      </c>
      <c r="D423" s="39" t="s">
        <v>42</v>
      </c>
      <c r="E423" s="3">
        <f>IF(Tabel1[[#This Row],[Date received lab]]="","",WORKDAY(Tabel1[[#This Row],[Date received lab]],Tabel1[[#This Row],[TAT Target]],Data!$E$2:$E$22))</f>
        <v>45720</v>
      </c>
      <c r="F423" s="1">
        <f>VLOOKUP(Tabel1[[#This Row],[Type of samples]],Data!$A$1:$B$8,2,FALSE)</f>
        <v>10</v>
      </c>
      <c r="G423" s="1"/>
      <c r="H423" s="1"/>
      <c r="I423" s="1"/>
      <c r="J423" s="3">
        <v>45714</v>
      </c>
      <c r="K423" s="4">
        <f ca="1">IF(Tabel1[[#This Row],[Finish date QC]]="","",(NETWORKDAYS(Tabel1[[#This Row],[Date received lab]],Tabel1[[#This Row],[Finish date QC]],Data!$E$1:$E$22))-1)</f>
        <v>6</v>
      </c>
      <c r="L423" s="4"/>
      <c r="M423" s="3"/>
      <c r="N423" s="1"/>
      <c r="R423">
        <f>_xlfn.ISOWEEKNUM(Tabel1[[#This Row],[Date received lab]])</f>
        <v>8</v>
      </c>
      <c r="S423">
        <f>_xlfn.ISOWEEKNUM(Tabel1[[#This Row],[Duedate]])</f>
        <v>10</v>
      </c>
      <c r="T423">
        <f>IF(Tabel1[[#This Row],[Finish date QC]]="","",_xlfn.ISOWEEKNUM(Tabel1[[#This Row],[Finish date QC]]))</f>
        <v>9</v>
      </c>
      <c r="U423">
        <f>IF(Tabel1[[#This Row],[Finish date QC]]="","",YEAR(Tabel1[[#This Row],[Finish date QC]]))</f>
        <v>2025</v>
      </c>
      <c r="V423" s="5">
        <f ca="1">IF(Tabel1[[#This Row],[Days]]="","",Tabel1[[#This Row],[Days]]-Tabel1[[#This Row],[TAT Target]])</f>
        <v>-4</v>
      </c>
      <c r="W423">
        <f ca="1">IF(Tabel1[[#This Row],[Finish date QC]]="","",(NETWORKDAYS(Tabel1[[#This Row],[Date received lab]],Tabel1[[#This Row],[Finish date QC]],Data!$E$1:$E$22))-1)</f>
        <v>6</v>
      </c>
    </row>
    <row r="424" spans="1:23" hidden="1" x14ac:dyDescent="0.25">
      <c r="A424" s="47">
        <v>45706</v>
      </c>
      <c r="B424" s="39" t="s">
        <v>28</v>
      </c>
      <c r="C424" s="39">
        <v>459001</v>
      </c>
      <c r="D424" s="39" t="s">
        <v>42</v>
      </c>
      <c r="E424" s="3">
        <f>IF(Tabel1[[#This Row],[Date received lab]]="","",WORKDAY(Tabel1[[#This Row],[Date received lab]],Tabel1[[#This Row],[TAT Target]],Data!$E$2:$E$22))</f>
        <v>45720</v>
      </c>
      <c r="F424" s="1">
        <f>VLOOKUP(Tabel1[[#This Row],[Type of samples]],Data!$A$1:$B$8,2,FALSE)</f>
        <v>10</v>
      </c>
      <c r="G424" s="1"/>
      <c r="H424" s="1"/>
      <c r="I424" s="1"/>
      <c r="J424" s="3">
        <v>45713</v>
      </c>
      <c r="K424" s="4">
        <f ca="1">IF(Tabel1[[#This Row],[Finish date QC]]="","",(NETWORKDAYS(Tabel1[[#This Row],[Date received lab]],Tabel1[[#This Row],[Finish date QC]],Data!$E$1:$E$22))-1)</f>
        <v>5</v>
      </c>
      <c r="L424" s="4"/>
      <c r="M424" s="3"/>
      <c r="N424" s="1"/>
      <c r="R424">
        <f>_xlfn.ISOWEEKNUM(Tabel1[[#This Row],[Date received lab]])</f>
        <v>8</v>
      </c>
      <c r="S424">
        <f>_xlfn.ISOWEEKNUM(Tabel1[[#This Row],[Duedate]])</f>
        <v>10</v>
      </c>
      <c r="T424">
        <f>IF(Tabel1[[#This Row],[Finish date QC]]="","",_xlfn.ISOWEEKNUM(Tabel1[[#This Row],[Finish date QC]]))</f>
        <v>9</v>
      </c>
      <c r="U424">
        <f>IF(Tabel1[[#This Row],[Finish date QC]]="","",YEAR(Tabel1[[#This Row],[Finish date QC]]))</f>
        <v>2025</v>
      </c>
      <c r="V424" s="5">
        <f ca="1">IF(Tabel1[[#This Row],[Days]]="","",Tabel1[[#This Row],[Days]]-Tabel1[[#This Row],[TAT Target]])</f>
        <v>-5</v>
      </c>
      <c r="W424">
        <f ca="1">IF(Tabel1[[#This Row],[Finish date QC]]="","",(NETWORKDAYS(Tabel1[[#This Row],[Date received lab]],Tabel1[[#This Row],[Finish date QC]],Data!$E$1:$E$22))-1)</f>
        <v>5</v>
      </c>
    </row>
    <row r="425" spans="1:23" hidden="1" x14ac:dyDescent="0.25">
      <c r="A425" s="47">
        <v>45706</v>
      </c>
      <c r="B425" s="39" t="s">
        <v>29</v>
      </c>
      <c r="C425" s="39">
        <v>459002</v>
      </c>
      <c r="D425" s="39" t="s">
        <v>42</v>
      </c>
      <c r="E425" s="3">
        <f>IF(Tabel1[[#This Row],[Date received lab]]="","",WORKDAY(Tabel1[[#This Row],[Date received lab]],Tabel1[[#This Row],[TAT Target]],Data!$E$2:$E$22))</f>
        <v>45720</v>
      </c>
      <c r="F425" s="1">
        <f>VLOOKUP(Tabel1[[#This Row],[Type of samples]],Data!$A$1:$B$8,2,FALSE)</f>
        <v>10</v>
      </c>
      <c r="G425" s="1"/>
      <c r="H425" s="1"/>
      <c r="I425" s="1"/>
      <c r="J425" s="3">
        <v>45715</v>
      </c>
      <c r="K425" s="4">
        <f ca="1">IF(Tabel1[[#This Row],[Finish date QC]]="","",(NETWORKDAYS(Tabel1[[#This Row],[Date received lab]],Tabel1[[#This Row],[Finish date QC]],Data!$E$1:$E$22))-1)</f>
        <v>7</v>
      </c>
      <c r="L425" s="4"/>
      <c r="M425" s="3"/>
      <c r="N425" s="1"/>
      <c r="R425">
        <f>_xlfn.ISOWEEKNUM(Tabel1[[#This Row],[Date received lab]])</f>
        <v>8</v>
      </c>
      <c r="S425">
        <f>_xlfn.ISOWEEKNUM(Tabel1[[#This Row],[Duedate]])</f>
        <v>10</v>
      </c>
      <c r="T425">
        <f>IF(Tabel1[[#This Row],[Finish date QC]]="","",_xlfn.ISOWEEKNUM(Tabel1[[#This Row],[Finish date QC]]))</f>
        <v>9</v>
      </c>
      <c r="U425">
        <f>IF(Tabel1[[#This Row],[Finish date QC]]="","",YEAR(Tabel1[[#This Row],[Finish date QC]]))</f>
        <v>2025</v>
      </c>
      <c r="V425" s="5">
        <f ca="1">IF(Tabel1[[#This Row],[Days]]="","",Tabel1[[#This Row],[Days]]-Tabel1[[#This Row],[TAT Target]])</f>
        <v>-3</v>
      </c>
      <c r="W425">
        <f ca="1">IF(Tabel1[[#This Row],[Finish date QC]]="","",(NETWORKDAYS(Tabel1[[#This Row],[Date received lab]],Tabel1[[#This Row],[Finish date QC]],Data!$E$1:$E$22))-1)</f>
        <v>7</v>
      </c>
    </row>
    <row r="426" spans="1:23" hidden="1" x14ac:dyDescent="0.25">
      <c r="A426" s="47">
        <v>45706</v>
      </c>
      <c r="B426" s="39" t="s">
        <v>29</v>
      </c>
      <c r="C426" s="39">
        <v>459105</v>
      </c>
      <c r="D426" s="39" t="s">
        <v>42</v>
      </c>
      <c r="E426" s="3">
        <f>IF(Tabel1[[#This Row],[Date received lab]]="","",WORKDAY(Tabel1[[#This Row],[Date received lab]],Tabel1[[#This Row],[TAT Target]],Data!$E$2:$E$22))</f>
        <v>45720</v>
      </c>
      <c r="F426" s="1">
        <f>VLOOKUP(Tabel1[[#This Row],[Type of samples]],Data!$A$1:$B$8,2,FALSE)</f>
        <v>10</v>
      </c>
      <c r="G426" s="1"/>
      <c r="H426" s="1"/>
      <c r="I426" s="1"/>
      <c r="J426" s="3">
        <v>45714</v>
      </c>
      <c r="K426" s="4">
        <f ca="1">IF(Tabel1[[#This Row],[Finish date QC]]="","",(NETWORKDAYS(Tabel1[[#This Row],[Date received lab]],Tabel1[[#This Row],[Finish date QC]],Data!$E$1:$E$22))-1)</f>
        <v>6</v>
      </c>
      <c r="L426" s="4"/>
      <c r="M426" s="3"/>
      <c r="N426" s="1"/>
      <c r="R426">
        <f>_xlfn.ISOWEEKNUM(Tabel1[[#This Row],[Date received lab]])</f>
        <v>8</v>
      </c>
      <c r="S426">
        <f>_xlfn.ISOWEEKNUM(Tabel1[[#This Row],[Duedate]])</f>
        <v>10</v>
      </c>
      <c r="T426">
        <f>IF(Tabel1[[#This Row],[Finish date QC]]="","",_xlfn.ISOWEEKNUM(Tabel1[[#This Row],[Finish date QC]]))</f>
        <v>9</v>
      </c>
      <c r="U426">
        <f>IF(Tabel1[[#This Row],[Finish date QC]]="","",YEAR(Tabel1[[#This Row],[Finish date QC]]))</f>
        <v>2025</v>
      </c>
      <c r="V426" s="5">
        <f ca="1">IF(Tabel1[[#This Row],[Days]]="","",Tabel1[[#This Row],[Days]]-Tabel1[[#This Row],[TAT Target]])</f>
        <v>-4</v>
      </c>
      <c r="W426">
        <f ca="1">IF(Tabel1[[#This Row],[Finish date QC]]="","",(NETWORKDAYS(Tabel1[[#This Row],[Date received lab]],Tabel1[[#This Row],[Finish date QC]],Data!$E$1:$E$22))-1)</f>
        <v>6</v>
      </c>
    </row>
    <row r="427" spans="1:23" hidden="1" x14ac:dyDescent="0.25">
      <c r="A427" s="47">
        <v>45713</v>
      </c>
      <c r="B427" s="39" t="s">
        <v>261</v>
      </c>
      <c r="C427" s="39" t="s">
        <v>4113</v>
      </c>
      <c r="D427" s="39" t="s">
        <v>53</v>
      </c>
      <c r="E427" s="3">
        <f>IF(Tabel1[[#This Row],[Date received lab]]="","",WORKDAY(Tabel1[[#This Row],[Date received lab]],Tabel1[[#This Row],[TAT Target]],Data!$E$2:$E$22))</f>
        <v>45720</v>
      </c>
      <c r="F427" s="1">
        <f>VLOOKUP(Tabel1[[#This Row],[Type of samples]],Data!$A$1:$B$8,2,FALSE)</f>
        <v>5</v>
      </c>
      <c r="G427" s="1"/>
      <c r="H427" s="1"/>
      <c r="I427" s="1"/>
      <c r="J427" s="3">
        <v>45719</v>
      </c>
      <c r="K427" s="4">
        <f ca="1">IF(Tabel1[[#This Row],[Finish date QC]]="","",(NETWORKDAYS(Tabel1[[#This Row],[Date received lab]],Tabel1[[#This Row],[Finish date QC]],Data!$E$1:$E$22))-1)</f>
        <v>4</v>
      </c>
      <c r="L427" s="4"/>
      <c r="M427" s="3"/>
      <c r="N427" s="1"/>
      <c r="R427">
        <f>_xlfn.ISOWEEKNUM(Tabel1[[#This Row],[Date received lab]])</f>
        <v>9</v>
      </c>
      <c r="S427">
        <f>_xlfn.ISOWEEKNUM(Tabel1[[#This Row],[Duedate]])</f>
        <v>10</v>
      </c>
      <c r="T427">
        <f>IF(Tabel1[[#This Row],[Finish date QC]]="","",_xlfn.ISOWEEKNUM(Tabel1[[#This Row],[Finish date QC]]))</f>
        <v>10</v>
      </c>
      <c r="U427">
        <f>IF(Tabel1[[#This Row],[Finish date QC]]="","",YEAR(Tabel1[[#This Row],[Finish date QC]]))</f>
        <v>2025</v>
      </c>
      <c r="V427" s="5">
        <f ca="1">IF(Tabel1[[#This Row],[Days]]="","",Tabel1[[#This Row],[Days]]-Tabel1[[#This Row],[TAT Target]])</f>
        <v>-1</v>
      </c>
      <c r="W427">
        <f ca="1">IF(Tabel1[[#This Row],[Finish date QC]]="","",(NETWORKDAYS(Tabel1[[#This Row],[Date received lab]],Tabel1[[#This Row],[Finish date QC]],Data!$E$1:$E$22))-1)</f>
        <v>4</v>
      </c>
    </row>
    <row r="428" spans="1:23" hidden="1" x14ac:dyDescent="0.25">
      <c r="A428" s="47">
        <v>45713</v>
      </c>
      <c r="B428" s="39" t="s">
        <v>134</v>
      </c>
      <c r="C428" s="39" t="s">
        <v>4114</v>
      </c>
      <c r="D428" s="39" t="s">
        <v>53</v>
      </c>
      <c r="E428" s="3">
        <f>IF(Tabel1[[#This Row],[Date received lab]]="","",WORKDAY(Tabel1[[#This Row],[Date received lab]],Tabel1[[#This Row],[TAT Target]],Data!$E$2:$E$22))</f>
        <v>45720</v>
      </c>
      <c r="F428" s="1">
        <f>VLOOKUP(Tabel1[[#This Row],[Type of samples]],Data!$A$1:$B$8,2,FALSE)</f>
        <v>5</v>
      </c>
      <c r="G428" s="1"/>
      <c r="H428" s="1"/>
      <c r="I428" s="1"/>
      <c r="J428" s="3">
        <v>45719</v>
      </c>
      <c r="K428" s="4">
        <f ca="1">IF(Tabel1[[#This Row],[Finish date QC]]="","",(NETWORKDAYS(Tabel1[[#This Row],[Date received lab]],Tabel1[[#This Row],[Finish date QC]],Data!$E$1:$E$22))-1)</f>
        <v>4</v>
      </c>
      <c r="L428" s="4"/>
      <c r="M428" s="3"/>
      <c r="N428" s="1"/>
      <c r="R428">
        <f>_xlfn.ISOWEEKNUM(Tabel1[[#This Row],[Date received lab]])</f>
        <v>9</v>
      </c>
      <c r="S428">
        <f>_xlfn.ISOWEEKNUM(Tabel1[[#This Row],[Duedate]])</f>
        <v>10</v>
      </c>
      <c r="T428">
        <f>IF(Tabel1[[#This Row],[Finish date QC]]="","",_xlfn.ISOWEEKNUM(Tabel1[[#This Row],[Finish date QC]]))</f>
        <v>10</v>
      </c>
      <c r="U428">
        <f>IF(Tabel1[[#This Row],[Finish date QC]]="","",YEAR(Tabel1[[#This Row],[Finish date QC]]))</f>
        <v>2025</v>
      </c>
      <c r="V428" s="5">
        <f ca="1">IF(Tabel1[[#This Row],[Days]]="","",Tabel1[[#This Row],[Days]]-Tabel1[[#This Row],[TAT Target]])</f>
        <v>-1</v>
      </c>
      <c r="W428">
        <f ca="1">IF(Tabel1[[#This Row],[Finish date QC]]="","",(NETWORKDAYS(Tabel1[[#This Row],[Date received lab]],Tabel1[[#This Row],[Finish date QC]],Data!$E$1:$E$22))-1)</f>
        <v>4</v>
      </c>
    </row>
    <row r="429" spans="1:23" hidden="1" x14ac:dyDescent="0.25">
      <c r="A429" s="47">
        <v>45713</v>
      </c>
      <c r="B429" s="39" t="s">
        <v>296</v>
      </c>
      <c r="C429" s="39" t="s">
        <v>4115</v>
      </c>
      <c r="D429" s="39" t="s">
        <v>53</v>
      </c>
      <c r="E429" s="3">
        <f>IF(Tabel1[[#This Row],[Date received lab]]="","",WORKDAY(Tabel1[[#This Row],[Date received lab]],Tabel1[[#This Row],[TAT Target]],Data!$E$2:$E$22))</f>
        <v>45720</v>
      </c>
      <c r="F429" s="1">
        <f>VLOOKUP(Tabel1[[#This Row],[Type of samples]],Data!$A$1:$B$8,2,FALSE)</f>
        <v>5</v>
      </c>
      <c r="G429" s="1"/>
      <c r="H429" s="1"/>
      <c r="I429" s="1"/>
      <c r="J429" s="3">
        <v>45714</v>
      </c>
      <c r="K429" s="4">
        <f ca="1">IF(Tabel1[[#This Row],[Finish date QC]]="","",(NETWORKDAYS(Tabel1[[#This Row],[Date received lab]],Tabel1[[#This Row],[Finish date QC]],Data!$E$1:$E$22))-1)</f>
        <v>1</v>
      </c>
      <c r="L429" s="4" t="s">
        <v>2938</v>
      </c>
      <c r="M429" s="3">
        <v>45715</v>
      </c>
      <c r="N429" s="1"/>
      <c r="R429">
        <f>_xlfn.ISOWEEKNUM(Tabel1[[#This Row],[Date received lab]])</f>
        <v>9</v>
      </c>
      <c r="S429">
        <f>_xlfn.ISOWEEKNUM(Tabel1[[#This Row],[Duedate]])</f>
        <v>10</v>
      </c>
      <c r="T429">
        <f>IF(Tabel1[[#This Row],[Finish date QC]]="","",_xlfn.ISOWEEKNUM(Tabel1[[#This Row],[Finish date QC]]))</f>
        <v>9</v>
      </c>
      <c r="U429">
        <f>IF(Tabel1[[#This Row],[Finish date QC]]="","",YEAR(Tabel1[[#This Row],[Finish date QC]]))</f>
        <v>2025</v>
      </c>
      <c r="V429" s="5">
        <f ca="1">IF(Tabel1[[#This Row],[Days]]="","",Tabel1[[#This Row],[Days]]-Tabel1[[#This Row],[TAT Target]])</f>
        <v>-4</v>
      </c>
      <c r="W429">
        <f ca="1">IF(Tabel1[[#This Row],[Finish date QC]]="","",(NETWORKDAYS(Tabel1[[#This Row],[Date received lab]],Tabel1[[#This Row],[Finish date QC]],Data!$E$1:$E$22))-1)</f>
        <v>1</v>
      </c>
    </row>
    <row r="430" spans="1:23" hidden="1" x14ac:dyDescent="0.25">
      <c r="A430" s="47">
        <v>45713</v>
      </c>
      <c r="B430" s="39" t="s">
        <v>795</v>
      </c>
      <c r="C430" s="39" t="s">
        <v>4116</v>
      </c>
      <c r="D430" s="39" t="s">
        <v>53</v>
      </c>
      <c r="E430" s="3">
        <f>IF(Tabel1[[#This Row],[Date received lab]]="","",WORKDAY(Tabel1[[#This Row],[Date received lab]],Tabel1[[#This Row],[TAT Target]],Data!$E$2:$E$22))</f>
        <v>45720</v>
      </c>
      <c r="F430" s="1">
        <f>VLOOKUP(Tabel1[[#This Row],[Type of samples]],Data!$A$1:$B$8,2,FALSE)</f>
        <v>5</v>
      </c>
      <c r="G430" s="1"/>
      <c r="H430" s="1"/>
      <c r="I430" s="1"/>
      <c r="J430" s="3">
        <v>45714</v>
      </c>
      <c r="K430" s="4">
        <f ca="1">IF(Tabel1[[#This Row],[Finish date QC]]="","",(NETWORKDAYS(Tabel1[[#This Row],[Date received lab]],Tabel1[[#This Row],[Finish date QC]],Data!$E$1:$E$22))-1)</f>
        <v>1</v>
      </c>
      <c r="L430" s="4" t="s">
        <v>2938</v>
      </c>
      <c r="M430" s="3">
        <v>45715</v>
      </c>
      <c r="N430" s="1"/>
      <c r="R430">
        <f>_xlfn.ISOWEEKNUM(Tabel1[[#This Row],[Date received lab]])</f>
        <v>9</v>
      </c>
      <c r="S430">
        <f>_xlfn.ISOWEEKNUM(Tabel1[[#This Row],[Duedate]])</f>
        <v>10</v>
      </c>
      <c r="T430">
        <f>IF(Tabel1[[#This Row],[Finish date QC]]="","",_xlfn.ISOWEEKNUM(Tabel1[[#This Row],[Finish date QC]]))</f>
        <v>9</v>
      </c>
      <c r="U430">
        <f>IF(Tabel1[[#This Row],[Finish date QC]]="","",YEAR(Tabel1[[#This Row],[Finish date QC]]))</f>
        <v>2025</v>
      </c>
      <c r="V430" s="5">
        <f ca="1">IF(Tabel1[[#This Row],[Days]]="","",Tabel1[[#This Row],[Days]]-Tabel1[[#This Row],[TAT Target]])</f>
        <v>-4</v>
      </c>
      <c r="W430">
        <f ca="1">IF(Tabel1[[#This Row],[Finish date QC]]="","",(NETWORKDAYS(Tabel1[[#This Row],[Date received lab]],Tabel1[[#This Row],[Finish date QC]],Data!$E$1:$E$22))-1)</f>
        <v>1</v>
      </c>
    </row>
    <row r="431" spans="1:23" hidden="1" x14ac:dyDescent="0.25">
      <c r="A431" s="47">
        <v>45713</v>
      </c>
      <c r="B431" s="39" t="s">
        <v>65</v>
      </c>
      <c r="C431" s="39" t="s">
        <v>4117</v>
      </c>
      <c r="D431" s="39" t="s">
        <v>53</v>
      </c>
      <c r="E431" s="3">
        <f>IF(Tabel1[[#This Row],[Date received lab]]="","",WORKDAY(Tabel1[[#This Row],[Date received lab]],Tabel1[[#This Row],[TAT Target]],Data!$E$2:$E$22))</f>
        <v>45720</v>
      </c>
      <c r="F431" s="1">
        <f>VLOOKUP(Tabel1[[#This Row],[Type of samples]],Data!$A$1:$B$8,2,FALSE)</f>
        <v>5</v>
      </c>
      <c r="G431" s="1"/>
      <c r="H431" s="1"/>
      <c r="I431" s="1"/>
      <c r="J431" s="3">
        <v>45721</v>
      </c>
      <c r="K431" s="4">
        <f ca="1">IF(Tabel1[[#This Row],[Finish date QC]]="","",(NETWORKDAYS(Tabel1[[#This Row],[Date received lab]],Tabel1[[#This Row],[Finish date QC]],Data!$E$1:$E$22))-1)</f>
        <v>6</v>
      </c>
      <c r="L431" s="4"/>
      <c r="M431" s="3"/>
      <c r="N431" s="1" t="s">
        <v>4127</v>
      </c>
      <c r="R431">
        <f>_xlfn.ISOWEEKNUM(Tabel1[[#This Row],[Date received lab]])</f>
        <v>9</v>
      </c>
      <c r="S431">
        <f>_xlfn.ISOWEEKNUM(Tabel1[[#This Row],[Duedate]])</f>
        <v>10</v>
      </c>
      <c r="T431">
        <f>IF(Tabel1[[#This Row],[Finish date QC]]="","",_xlfn.ISOWEEKNUM(Tabel1[[#This Row],[Finish date QC]]))</f>
        <v>10</v>
      </c>
      <c r="U431">
        <f>IF(Tabel1[[#This Row],[Finish date QC]]="","",YEAR(Tabel1[[#This Row],[Finish date QC]]))</f>
        <v>2025</v>
      </c>
      <c r="V431" s="5">
        <f ca="1">IF(Tabel1[[#This Row],[Days]]="","",Tabel1[[#This Row],[Days]]-Tabel1[[#This Row],[TAT Target]])</f>
        <v>1</v>
      </c>
      <c r="W431">
        <f ca="1">IF(Tabel1[[#This Row],[Finish date QC]]="","",(NETWORKDAYS(Tabel1[[#This Row],[Date received lab]],Tabel1[[#This Row],[Finish date QC]],Data!$E$1:$E$22))-1)</f>
        <v>6</v>
      </c>
    </row>
    <row r="432" spans="1:23" hidden="1" x14ac:dyDescent="0.25">
      <c r="A432" s="47">
        <v>45713</v>
      </c>
      <c r="B432" s="39" t="s">
        <v>370</v>
      </c>
      <c r="C432" s="39" t="s">
        <v>4118</v>
      </c>
      <c r="D432" s="39" t="s">
        <v>53</v>
      </c>
      <c r="E432" s="3">
        <f>IF(Tabel1[[#This Row],[Date received lab]]="","",WORKDAY(Tabel1[[#This Row],[Date received lab]],Tabel1[[#This Row],[TAT Target]],Data!$E$2:$E$22))</f>
        <v>45720</v>
      </c>
      <c r="F432" s="1">
        <f>VLOOKUP(Tabel1[[#This Row],[Type of samples]],Data!$A$1:$B$8,2,FALSE)</f>
        <v>5</v>
      </c>
      <c r="G432" s="1"/>
      <c r="H432" s="1"/>
      <c r="I432" s="1"/>
      <c r="J432" s="3">
        <v>45719</v>
      </c>
      <c r="K432" s="4">
        <f ca="1">IF(Tabel1[[#This Row],[Finish date QC]]="","",(NETWORKDAYS(Tabel1[[#This Row],[Date received lab]],Tabel1[[#This Row],[Finish date QC]],Data!$E$1:$E$22))-1)</f>
        <v>4</v>
      </c>
      <c r="L432" s="4"/>
      <c r="M432" s="3"/>
      <c r="N432" s="1"/>
      <c r="R432">
        <f>_xlfn.ISOWEEKNUM(Tabel1[[#This Row],[Date received lab]])</f>
        <v>9</v>
      </c>
      <c r="S432">
        <f>_xlfn.ISOWEEKNUM(Tabel1[[#This Row],[Duedate]])</f>
        <v>10</v>
      </c>
      <c r="T432">
        <f>IF(Tabel1[[#This Row],[Finish date QC]]="","",_xlfn.ISOWEEKNUM(Tabel1[[#This Row],[Finish date QC]]))</f>
        <v>10</v>
      </c>
      <c r="U432">
        <f>IF(Tabel1[[#This Row],[Finish date QC]]="","",YEAR(Tabel1[[#This Row],[Finish date QC]]))</f>
        <v>2025</v>
      </c>
      <c r="V432" s="5">
        <f ca="1">IF(Tabel1[[#This Row],[Days]]="","",Tabel1[[#This Row],[Days]]-Tabel1[[#This Row],[TAT Target]])</f>
        <v>-1</v>
      </c>
      <c r="W432">
        <f ca="1">IF(Tabel1[[#This Row],[Finish date QC]]="","",(NETWORKDAYS(Tabel1[[#This Row],[Date received lab]],Tabel1[[#This Row],[Finish date QC]],Data!$E$1:$E$22))-1)</f>
        <v>4</v>
      </c>
    </row>
    <row r="433" spans="1:23" hidden="1" x14ac:dyDescent="0.25">
      <c r="A433" s="47">
        <v>45713</v>
      </c>
      <c r="B433" s="39" t="s">
        <v>370</v>
      </c>
      <c r="C433" s="39" t="s">
        <v>4119</v>
      </c>
      <c r="D433" s="39" t="s">
        <v>53</v>
      </c>
      <c r="E433" s="3">
        <f>IF(Tabel1[[#This Row],[Date received lab]]="","",WORKDAY(Tabel1[[#This Row],[Date received lab]],Tabel1[[#This Row],[TAT Target]],Data!$E$2:$E$22))</f>
        <v>45720</v>
      </c>
      <c r="F433" s="1">
        <f>VLOOKUP(Tabel1[[#This Row],[Type of samples]],Data!$A$1:$B$8,2,FALSE)</f>
        <v>5</v>
      </c>
      <c r="G433" s="1"/>
      <c r="H433" s="1"/>
      <c r="I433" s="1"/>
      <c r="J433" s="3">
        <v>45719</v>
      </c>
      <c r="K433" s="4">
        <f ca="1">IF(Tabel1[[#This Row],[Finish date QC]]="","",(NETWORKDAYS(Tabel1[[#This Row],[Date received lab]],Tabel1[[#This Row],[Finish date QC]],Data!$E$1:$E$22))-1)</f>
        <v>4</v>
      </c>
      <c r="L433" s="4"/>
      <c r="M433" s="3"/>
      <c r="N433" s="1"/>
      <c r="R433">
        <f>_xlfn.ISOWEEKNUM(Tabel1[[#This Row],[Date received lab]])</f>
        <v>9</v>
      </c>
      <c r="S433">
        <f>_xlfn.ISOWEEKNUM(Tabel1[[#This Row],[Duedate]])</f>
        <v>10</v>
      </c>
      <c r="T433">
        <f>IF(Tabel1[[#This Row],[Finish date QC]]="","",_xlfn.ISOWEEKNUM(Tabel1[[#This Row],[Finish date QC]]))</f>
        <v>10</v>
      </c>
      <c r="U433">
        <f>IF(Tabel1[[#This Row],[Finish date QC]]="","",YEAR(Tabel1[[#This Row],[Finish date QC]]))</f>
        <v>2025</v>
      </c>
      <c r="V433" s="5">
        <f ca="1">IF(Tabel1[[#This Row],[Days]]="","",Tabel1[[#This Row],[Days]]-Tabel1[[#This Row],[TAT Target]])</f>
        <v>-1</v>
      </c>
      <c r="W433">
        <f ca="1">IF(Tabel1[[#This Row],[Finish date QC]]="","",(NETWORKDAYS(Tabel1[[#This Row],[Date received lab]],Tabel1[[#This Row],[Finish date QC]],Data!$E$1:$E$22))-1)</f>
        <v>4</v>
      </c>
    </row>
    <row r="434" spans="1:23" hidden="1" x14ac:dyDescent="0.25">
      <c r="A434" s="47">
        <v>45713</v>
      </c>
      <c r="B434" s="39" t="s">
        <v>169</v>
      </c>
      <c r="C434" s="39" t="s">
        <v>4120</v>
      </c>
      <c r="D434" s="39" t="s">
        <v>53</v>
      </c>
      <c r="E434" s="3">
        <f>IF(Tabel1[[#This Row],[Date received lab]]="","",WORKDAY(Tabel1[[#This Row],[Date received lab]],Tabel1[[#This Row],[TAT Target]],Data!$E$2:$E$22))</f>
        <v>45720</v>
      </c>
      <c r="F434" s="1">
        <f>VLOOKUP(Tabel1[[#This Row],[Type of samples]],Data!$A$1:$B$8,2,FALSE)</f>
        <v>5</v>
      </c>
      <c r="G434" s="1"/>
      <c r="H434" s="1"/>
      <c r="I434" s="1"/>
      <c r="J434" s="3">
        <v>45719</v>
      </c>
      <c r="K434" s="4">
        <f ca="1">IF(Tabel1[[#This Row],[Finish date QC]]="","",(NETWORKDAYS(Tabel1[[#This Row],[Date received lab]],Tabel1[[#This Row],[Finish date QC]],Data!$E$1:$E$22))-1)</f>
        <v>4</v>
      </c>
      <c r="L434" s="4"/>
      <c r="M434" s="3"/>
      <c r="N434" s="1"/>
      <c r="R434">
        <f>_xlfn.ISOWEEKNUM(Tabel1[[#This Row],[Date received lab]])</f>
        <v>9</v>
      </c>
      <c r="S434">
        <f>_xlfn.ISOWEEKNUM(Tabel1[[#This Row],[Duedate]])</f>
        <v>10</v>
      </c>
      <c r="T434">
        <f>IF(Tabel1[[#This Row],[Finish date QC]]="","",_xlfn.ISOWEEKNUM(Tabel1[[#This Row],[Finish date QC]]))</f>
        <v>10</v>
      </c>
      <c r="U434">
        <f>IF(Tabel1[[#This Row],[Finish date QC]]="","",YEAR(Tabel1[[#This Row],[Finish date QC]]))</f>
        <v>2025</v>
      </c>
      <c r="V434" s="5">
        <f ca="1">IF(Tabel1[[#This Row],[Days]]="","",Tabel1[[#This Row],[Days]]-Tabel1[[#This Row],[TAT Target]])</f>
        <v>-1</v>
      </c>
      <c r="W434">
        <f ca="1">IF(Tabel1[[#This Row],[Finish date QC]]="","",(NETWORKDAYS(Tabel1[[#This Row],[Date received lab]],Tabel1[[#This Row],[Finish date QC]],Data!$E$1:$E$22))-1)</f>
        <v>4</v>
      </c>
    </row>
    <row r="435" spans="1:23" hidden="1" x14ac:dyDescent="0.25">
      <c r="A435" s="47">
        <v>45700</v>
      </c>
      <c r="B435" s="39" t="s">
        <v>722</v>
      </c>
      <c r="C435" s="39">
        <v>263527</v>
      </c>
      <c r="D435" s="39" t="s">
        <v>41</v>
      </c>
      <c r="E435" s="3">
        <f>IF(Tabel1[[#This Row],[Date received lab]]="","",WORKDAY(Tabel1[[#This Row],[Date received lab]],Tabel1[[#This Row],[TAT Target]],Data!$E$2:$E$22))</f>
        <v>45721</v>
      </c>
      <c r="F435" s="1">
        <f>VLOOKUP(Tabel1[[#This Row],[Type of samples]],Data!$A$1:$B$8,2,FALSE)</f>
        <v>15</v>
      </c>
      <c r="G435" s="1"/>
      <c r="H435" s="1"/>
      <c r="I435" s="1"/>
      <c r="J435" s="3">
        <v>45714</v>
      </c>
      <c r="K435" s="4">
        <f ca="1">IF(Tabel1[[#This Row],[Finish date QC]]="","",(NETWORKDAYS(Tabel1[[#This Row],[Date received lab]],Tabel1[[#This Row],[Finish date QC]],Data!$E$1:$E$22))-1)</f>
        <v>10</v>
      </c>
      <c r="L435" s="1"/>
      <c r="M435" s="3"/>
      <c r="N435" s="1"/>
      <c r="R435">
        <f>_xlfn.ISOWEEKNUM(Tabel1[[#This Row],[Date received lab]])</f>
        <v>7</v>
      </c>
      <c r="S435">
        <f>_xlfn.ISOWEEKNUM(Tabel1[[#This Row],[Duedate]])</f>
        <v>10</v>
      </c>
      <c r="T435">
        <f>IF(Tabel1[[#This Row],[Finish date QC]]="","",_xlfn.ISOWEEKNUM(Tabel1[[#This Row],[Finish date QC]]))</f>
        <v>9</v>
      </c>
      <c r="U435">
        <f>IF(Tabel1[[#This Row],[Finish date QC]]="","",YEAR(Tabel1[[#This Row],[Finish date QC]]))</f>
        <v>2025</v>
      </c>
      <c r="V435" s="5">
        <f ca="1">IF(Tabel1[[#This Row],[Days]]="","",Tabel1[[#This Row],[Days]]-Tabel1[[#This Row],[TAT Target]])</f>
        <v>-5</v>
      </c>
      <c r="W435">
        <f ca="1">IF(Tabel1[[#This Row],[Finish date QC]]="","",(NETWORKDAYS(Tabel1[[#This Row],[Date received lab]],Tabel1[[#This Row],[Finish date QC]],Data!$E$1:$E$22))-1)</f>
        <v>10</v>
      </c>
    </row>
    <row r="436" spans="1:23" hidden="1" x14ac:dyDescent="0.25">
      <c r="A436" s="47">
        <v>45707</v>
      </c>
      <c r="B436" s="39" t="s">
        <v>28</v>
      </c>
      <c r="C436" s="39">
        <v>459003</v>
      </c>
      <c r="D436" s="39" t="s">
        <v>42</v>
      </c>
      <c r="E436" s="3">
        <f>IF(Tabel1[[#This Row],[Date received lab]]="","",WORKDAY(Tabel1[[#This Row],[Date received lab]],Tabel1[[#This Row],[TAT Target]],Data!$E$2:$E$22))</f>
        <v>45721</v>
      </c>
      <c r="F436" s="1">
        <f>VLOOKUP(Tabel1[[#This Row],[Type of samples]],Data!$A$1:$B$8,2,FALSE)</f>
        <v>10</v>
      </c>
      <c r="G436" s="1"/>
      <c r="H436" s="1"/>
      <c r="I436" s="1"/>
      <c r="J436" s="3">
        <v>45714</v>
      </c>
      <c r="K436" s="4">
        <f ca="1">IF(Tabel1[[#This Row],[Finish date QC]]="","",(NETWORKDAYS(Tabel1[[#This Row],[Date received lab]],Tabel1[[#This Row],[Finish date QC]],Data!$E$1:$E$22))-1)</f>
        <v>5</v>
      </c>
      <c r="L436" s="4"/>
      <c r="M436" s="3"/>
      <c r="N436" s="1"/>
      <c r="R436">
        <f>_xlfn.ISOWEEKNUM(Tabel1[[#This Row],[Date received lab]])</f>
        <v>8</v>
      </c>
      <c r="S436">
        <f>_xlfn.ISOWEEKNUM(Tabel1[[#This Row],[Duedate]])</f>
        <v>10</v>
      </c>
      <c r="T436">
        <f>IF(Tabel1[[#This Row],[Finish date QC]]="","",_xlfn.ISOWEEKNUM(Tabel1[[#This Row],[Finish date QC]]))</f>
        <v>9</v>
      </c>
      <c r="U436">
        <f>IF(Tabel1[[#This Row],[Finish date QC]]="","",YEAR(Tabel1[[#This Row],[Finish date QC]]))</f>
        <v>2025</v>
      </c>
      <c r="V436" s="5">
        <f ca="1">IF(Tabel1[[#This Row],[Days]]="","",Tabel1[[#This Row],[Days]]-Tabel1[[#This Row],[TAT Target]])</f>
        <v>-5</v>
      </c>
      <c r="W436">
        <f ca="1">IF(Tabel1[[#This Row],[Finish date QC]]="","",(NETWORKDAYS(Tabel1[[#This Row],[Date received lab]],Tabel1[[#This Row],[Finish date QC]],Data!$E$1:$E$22))-1)</f>
        <v>5</v>
      </c>
    </row>
    <row r="437" spans="1:23" hidden="1" x14ac:dyDescent="0.25">
      <c r="A437" s="47">
        <v>45707</v>
      </c>
      <c r="B437" s="39" t="s">
        <v>372</v>
      </c>
      <c r="C437" s="39">
        <v>459103</v>
      </c>
      <c r="D437" s="39" t="s">
        <v>42</v>
      </c>
      <c r="E437" s="3">
        <f>IF(Tabel1[[#This Row],[Date received lab]]="","",WORKDAY(Tabel1[[#This Row],[Date received lab]],Tabel1[[#This Row],[TAT Target]],Data!$E$2:$E$22))</f>
        <v>45721</v>
      </c>
      <c r="F437" s="1">
        <f>VLOOKUP(Tabel1[[#This Row],[Type of samples]],Data!$A$1:$B$8,2,FALSE)</f>
        <v>10</v>
      </c>
      <c r="G437" s="1"/>
      <c r="H437" s="1"/>
      <c r="I437" s="1"/>
      <c r="J437" s="3">
        <v>45713</v>
      </c>
      <c r="K437" s="4">
        <f ca="1">IF(Tabel1[[#This Row],[Finish date QC]]="","",(NETWORKDAYS(Tabel1[[#This Row],[Date received lab]],Tabel1[[#This Row],[Finish date QC]],Data!$E$1:$E$22))-1)</f>
        <v>4</v>
      </c>
      <c r="L437" s="4"/>
      <c r="M437" s="3"/>
      <c r="N437" s="1"/>
      <c r="R437">
        <f>_xlfn.ISOWEEKNUM(Tabel1[[#This Row],[Date received lab]])</f>
        <v>8</v>
      </c>
      <c r="S437">
        <f>_xlfn.ISOWEEKNUM(Tabel1[[#This Row],[Duedate]])</f>
        <v>10</v>
      </c>
      <c r="T437">
        <f>IF(Tabel1[[#This Row],[Finish date QC]]="","",_xlfn.ISOWEEKNUM(Tabel1[[#This Row],[Finish date QC]]))</f>
        <v>9</v>
      </c>
      <c r="U437">
        <f>IF(Tabel1[[#This Row],[Finish date QC]]="","",YEAR(Tabel1[[#This Row],[Finish date QC]]))</f>
        <v>2025</v>
      </c>
      <c r="V437" s="5">
        <f ca="1">IF(Tabel1[[#This Row],[Days]]="","",Tabel1[[#This Row],[Days]]-Tabel1[[#This Row],[TAT Target]])</f>
        <v>-6</v>
      </c>
      <c r="W437">
        <f ca="1">IF(Tabel1[[#This Row],[Finish date QC]]="","",(NETWORKDAYS(Tabel1[[#This Row],[Date received lab]],Tabel1[[#This Row],[Finish date QC]],Data!$E$1:$E$22))-1)</f>
        <v>4</v>
      </c>
    </row>
    <row r="438" spans="1:23" hidden="1" x14ac:dyDescent="0.25">
      <c r="A438" s="47">
        <v>45707</v>
      </c>
      <c r="B438" s="39" t="s">
        <v>147</v>
      </c>
      <c r="C438" s="39" t="s">
        <v>4094</v>
      </c>
      <c r="D438" s="39" t="s">
        <v>55</v>
      </c>
      <c r="E438" s="3">
        <f>IF(Tabel1[[#This Row],[Date received lab]]="","",WORKDAY(Tabel1[[#This Row],[Date received lab]],Tabel1[[#This Row],[TAT Target]],Data!$E$2:$E$22))</f>
        <v>45721</v>
      </c>
      <c r="F438" s="1">
        <f>VLOOKUP(Tabel1[[#This Row],[Type of samples]],Data!$A$1:$B$8,2,FALSE)</f>
        <v>10</v>
      </c>
      <c r="G438" s="1"/>
      <c r="H438" s="1"/>
      <c r="I438" s="1"/>
      <c r="J438" s="3">
        <v>45709</v>
      </c>
      <c r="K438" s="4">
        <f ca="1">IF(Tabel1[[#This Row],[Finish date QC]]="","",(NETWORKDAYS(Tabel1[[#This Row],[Date received lab]],Tabel1[[#This Row],[Finish date QC]],Data!$E$1:$E$22))-1)</f>
        <v>2</v>
      </c>
      <c r="L438" s="4" t="s">
        <v>2938</v>
      </c>
      <c r="M438" s="3">
        <v>45709</v>
      </c>
      <c r="N438" s="1"/>
      <c r="R438">
        <f>_xlfn.ISOWEEKNUM(Tabel1[[#This Row],[Date received lab]])</f>
        <v>8</v>
      </c>
      <c r="S438">
        <f>_xlfn.ISOWEEKNUM(Tabel1[[#This Row],[Duedate]])</f>
        <v>10</v>
      </c>
      <c r="T438">
        <f>IF(Tabel1[[#This Row],[Finish date QC]]="","",_xlfn.ISOWEEKNUM(Tabel1[[#This Row],[Finish date QC]]))</f>
        <v>8</v>
      </c>
      <c r="U438">
        <f>IF(Tabel1[[#This Row],[Finish date QC]]="","",YEAR(Tabel1[[#This Row],[Finish date QC]]))</f>
        <v>2025</v>
      </c>
      <c r="V438" s="5">
        <f ca="1">IF(Tabel1[[#This Row],[Days]]="","",Tabel1[[#This Row],[Days]]-Tabel1[[#This Row],[TAT Target]])</f>
        <v>-8</v>
      </c>
      <c r="W438">
        <f ca="1">IF(Tabel1[[#This Row],[Finish date QC]]="","",(NETWORKDAYS(Tabel1[[#This Row],[Date received lab]],Tabel1[[#This Row],[Finish date QC]],Data!$E$1:$E$22))-1)</f>
        <v>2</v>
      </c>
    </row>
    <row r="439" spans="1:23" hidden="1" x14ac:dyDescent="0.25">
      <c r="A439" s="47">
        <v>45707</v>
      </c>
      <c r="B439" s="39" t="s">
        <v>152</v>
      </c>
      <c r="C439" s="39" t="s">
        <v>4090</v>
      </c>
      <c r="D439" s="39" t="s">
        <v>55</v>
      </c>
      <c r="E439" s="3">
        <f>IF(Tabel1[[#This Row],[Date received lab]]="","",WORKDAY(Tabel1[[#This Row],[Date received lab]],Tabel1[[#This Row],[TAT Target]],Data!$E$2:$E$22))</f>
        <v>45721</v>
      </c>
      <c r="F439" s="1">
        <f>VLOOKUP(Tabel1[[#This Row],[Type of samples]],Data!$A$1:$B$8,2,FALSE)</f>
        <v>10</v>
      </c>
      <c r="G439" s="1"/>
      <c r="H439" s="1"/>
      <c r="I439" s="1"/>
      <c r="J439" s="3">
        <v>45713</v>
      </c>
      <c r="K439" s="4">
        <f ca="1">IF(Tabel1[[#This Row],[Finish date QC]]="","",(NETWORKDAYS(Tabel1[[#This Row],[Date received lab]],Tabel1[[#This Row],[Finish date QC]],Data!$E$1:$E$22))-1)</f>
        <v>4</v>
      </c>
      <c r="L439" s="4"/>
      <c r="M439" s="3"/>
      <c r="N439" s="1"/>
      <c r="R439">
        <f>_xlfn.ISOWEEKNUM(Tabel1[[#This Row],[Date received lab]])</f>
        <v>8</v>
      </c>
      <c r="S439">
        <f>_xlfn.ISOWEEKNUM(Tabel1[[#This Row],[Duedate]])</f>
        <v>10</v>
      </c>
      <c r="T439">
        <f>IF(Tabel1[[#This Row],[Finish date QC]]="","",_xlfn.ISOWEEKNUM(Tabel1[[#This Row],[Finish date QC]]))</f>
        <v>9</v>
      </c>
      <c r="U439">
        <f>IF(Tabel1[[#This Row],[Finish date QC]]="","",YEAR(Tabel1[[#This Row],[Finish date QC]]))</f>
        <v>2025</v>
      </c>
      <c r="V439" s="5">
        <f ca="1">IF(Tabel1[[#This Row],[Days]]="","",Tabel1[[#This Row],[Days]]-Tabel1[[#This Row],[TAT Target]])</f>
        <v>-6</v>
      </c>
      <c r="W439">
        <f ca="1">IF(Tabel1[[#This Row],[Finish date QC]]="","",(NETWORKDAYS(Tabel1[[#This Row],[Date received lab]],Tabel1[[#This Row],[Finish date QC]],Data!$E$1:$E$22))-1)</f>
        <v>4</v>
      </c>
    </row>
    <row r="440" spans="1:23" hidden="1" x14ac:dyDescent="0.25">
      <c r="A440" s="47">
        <v>45707</v>
      </c>
      <c r="B440" s="39" t="s">
        <v>152</v>
      </c>
      <c r="C440" s="39" t="s">
        <v>4091</v>
      </c>
      <c r="D440" s="39" t="s">
        <v>55</v>
      </c>
      <c r="E440" s="3">
        <f>IF(Tabel1[[#This Row],[Date received lab]]="","",WORKDAY(Tabel1[[#This Row],[Date received lab]],Tabel1[[#This Row],[TAT Target]],Data!$E$2:$E$22))</f>
        <v>45721</v>
      </c>
      <c r="F440" s="1">
        <f>VLOOKUP(Tabel1[[#This Row],[Type of samples]],Data!$A$1:$B$8,2,FALSE)</f>
        <v>10</v>
      </c>
      <c r="G440" s="1"/>
      <c r="H440" s="1"/>
      <c r="I440" s="1"/>
      <c r="J440" s="3">
        <v>45713</v>
      </c>
      <c r="K440" s="4">
        <f ca="1">IF(Tabel1[[#This Row],[Finish date QC]]="","",(NETWORKDAYS(Tabel1[[#This Row],[Date received lab]],Tabel1[[#This Row],[Finish date QC]],Data!$E$1:$E$22))-1)</f>
        <v>4</v>
      </c>
      <c r="L440" s="4"/>
      <c r="M440" s="3"/>
      <c r="N440" s="1"/>
      <c r="R440">
        <f>_xlfn.ISOWEEKNUM(Tabel1[[#This Row],[Date received lab]])</f>
        <v>8</v>
      </c>
      <c r="S440">
        <f>_xlfn.ISOWEEKNUM(Tabel1[[#This Row],[Duedate]])</f>
        <v>10</v>
      </c>
      <c r="T440">
        <f>IF(Tabel1[[#This Row],[Finish date QC]]="","",_xlfn.ISOWEEKNUM(Tabel1[[#This Row],[Finish date QC]]))</f>
        <v>9</v>
      </c>
      <c r="U440">
        <f>IF(Tabel1[[#This Row],[Finish date QC]]="","",YEAR(Tabel1[[#This Row],[Finish date QC]]))</f>
        <v>2025</v>
      </c>
      <c r="V440" s="5">
        <f ca="1">IF(Tabel1[[#This Row],[Days]]="","",Tabel1[[#This Row],[Days]]-Tabel1[[#This Row],[TAT Target]])</f>
        <v>-6</v>
      </c>
      <c r="W440">
        <f ca="1">IF(Tabel1[[#This Row],[Finish date QC]]="","",(NETWORKDAYS(Tabel1[[#This Row],[Date received lab]],Tabel1[[#This Row],[Finish date QC]],Data!$E$1:$E$22))-1)</f>
        <v>4</v>
      </c>
    </row>
    <row r="441" spans="1:23" hidden="1" x14ac:dyDescent="0.25">
      <c r="A441" s="47">
        <v>45707</v>
      </c>
      <c r="B441" s="39" t="s">
        <v>378</v>
      </c>
      <c r="C441" s="39" t="s">
        <v>4092</v>
      </c>
      <c r="D441" s="39" t="s">
        <v>55</v>
      </c>
      <c r="E441" s="3">
        <f>IF(Tabel1[[#This Row],[Date received lab]]="","",WORKDAY(Tabel1[[#This Row],[Date received lab]],Tabel1[[#This Row],[TAT Target]],Data!$E$2:$E$22))</f>
        <v>45721</v>
      </c>
      <c r="F441" s="1">
        <f>VLOOKUP(Tabel1[[#This Row],[Type of samples]],Data!$A$1:$B$8,2,FALSE)</f>
        <v>10</v>
      </c>
      <c r="G441" s="1"/>
      <c r="H441" s="1"/>
      <c r="I441" s="1"/>
      <c r="J441" s="3">
        <v>45715</v>
      </c>
      <c r="K441" s="4">
        <f ca="1">IF(Tabel1[[#This Row],[Finish date QC]]="","",(NETWORKDAYS(Tabel1[[#This Row],[Date received lab]],Tabel1[[#This Row],[Finish date QC]],Data!$E$1:$E$22))-1)</f>
        <v>6</v>
      </c>
      <c r="L441" s="4" t="s">
        <v>2938</v>
      </c>
      <c r="M441" s="3">
        <v>45715</v>
      </c>
      <c r="N441" s="1"/>
      <c r="R441">
        <f>_xlfn.ISOWEEKNUM(Tabel1[[#This Row],[Date received lab]])</f>
        <v>8</v>
      </c>
      <c r="S441">
        <f>_xlfn.ISOWEEKNUM(Tabel1[[#This Row],[Duedate]])</f>
        <v>10</v>
      </c>
      <c r="T441">
        <f>IF(Tabel1[[#This Row],[Finish date QC]]="","",_xlfn.ISOWEEKNUM(Tabel1[[#This Row],[Finish date QC]]))</f>
        <v>9</v>
      </c>
      <c r="U441">
        <f>IF(Tabel1[[#This Row],[Finish date QC]]="","",YEAR(Tabel1[[#This Row],[Finish date QC]]))</f>
        <v>2025</v>
      </c>
      <c r="V441" s="5">
        <f ca="1">IF(Tabel1[[#This Row],[Days]]="","",Tabel1[[#This Row],[Days]]-Tabel1[[#This Row],[TAT Target]])</f>
        <v>-4</v>
      </c>
      <c r="W441">
        <f ca="1">IF(Tabel1[[#This Row],[Finish date QC]]="","",(NETWORKDAYS(Tabel1[[#This Row],[Date received lab]],Tabel1[[#This Row],[Finish date QC]],Data!$E$1:$E$22))-1)</f>
        <v>6</v>
      </c>
    </row>
    <row r="442" spans="1:23" hidden="1" x14ac:dyDescent="0.25">
      <c r="A442" s="47">
        <v>45707</v>
      </c>
      <c r="B442" s="39" t="s">
        <v>29</v>
      </c>
      <c r="C442" s="39">
        <v>459054</v>
      </c>
      <c r="D442" s="39" t="s">
        <v>42</v>
      </c>
      <c r="E442" s="3">
        <f>IF(Tabel1[[#This Row],[Date received lab]]="","",WORKDAY(Tabel1[[#This Row],[Date received lab]],Tabel1[[#This Row],[TAT Target]],Data!$E$2:$E$22))</f>
        <v>45721</v>
      </c>
      <c r="F442" s="1">
        <f>VLOOKUP(Tabel1[[#This Row],[Type of samples]],Data!$A$1:$B$8,2,FALSE)</f>
        <v>10</v>
      </c>
      <c r="G442" s="1"/>
      <c r="H442" s="1"/>
      <c r="I442" s="1"/>
      <c r="J442" s="3">
        <v>45715</v>
      </c>
      <c r="K442" s="4">
        <f ca="1">IF(Tabel1[[#This Row],[Finish date QC]]="","",(NETWORKDAYS(Tabel1[[#This Row],[Date received lab]],Tabel1[[#This Row],[Finish date QC]],Data!$E$1:$E$22))-1)</f>
        <v>6</v>
      </c>
      <c r="L442" s="4"/>
      <c r="M442" s="3"/>
      <c r="N442" s="1"/>
      <c r="R442">
        <f>_xlfn.ISOWEEKNUM(Tabel1[[#This Row],[Date received lab]])</f>
        <v>8</v>
      </c>
      <c r="S442">
        <f>_xlfn.ISOWEEKNUM(Tabel1[[#This Row],[Duedate]])</f>
        <v>10</v>
      </c>
      <c r="T442">
        <f>IF(Tabel1[[#This Row],[Finish date QC]]="","",_xlfn.ISOWEEKNUM(Tabel1[[#This Row],[Finish date QC]]))</f>
        <v>9</v>
      </c>
      <c r="U442">
        <f>IF(Tabel1[[#This Row],[Finish date QC]]="","",YEAR(Tabel1[[#This Row],[Finish date QC]]))</f>
        <v>2025</v>
      </c>
      <c r="V442" s="5">
        <f ca="1">IF(Tabel1[[#This Row],[Days]]="","",Tabel1[[#This Row],[Days]]-Tabel1[[#This Row],[TAT Target]])</f>
        <v>-4</v>
      </c>
      <c r="W442">
        <f ca="1">IF(Tabel1[[#This Row],[Finish date QC]]="","",(NETWORKDAYS(Tabel1[[#This Row],[Date received lab]],Tabel1[[#This Row],[Finish date QC]],Data!$E$1:$E$22))-1)</f>
        <v>6</v>
      </c>
    </row>
    <row r="443" spans="1:23" hidden="1" x14ac:dyDescent="0.25">
      <c r="A443" s="47">
        <v>45707</v>
      </c>
      <c r="B443" s="39" t="s">
        <v>29</v>
      </c>
      <c r="C443" s="39">
        <v>459137</v>
      </c>
      <c r="D443" s="39" t="s">
        <v>42</v>
      </c>
      <c r="E443" s="3">
        <f>IF(Tabel1[[#This Row],[Date received lab]]="","",WORKDAY(Tabel1[[#This Row],[Date received lab]],Tabel1[[#This Row],[TAT Target]],Data!$E$2:$E$22))</f>
        <v>45721</v>
      </c>
      <c r="F443" s="1">
        <f>VLOOKUP(Tabel1[[#This Row],[Type of samples]],Data!$A$1:$B$8,2,FALSE)</f>
        <v>10</v>
      </c>
      <c r="G443" s="1"/>
      <c r="H443" s="1"/>
      <c r="I443" s="1"/>
      <c r="J443" s="3">
        <v>45715</v>
      </c>
      <c r="K443" s="4">
        <f ca="1">IF(Tabel1[[#This Row],[Finish date QC]]="","",(NETWORKDAYS(Tabel1[[#This Row],[Date received lab]],Tabel1[[#This Row],[Finish date QC]],Data!$E$1:$E$22))-1)</f>
        <v>6</v>
      </c>
      <c r="L443" s="4"/>
      <c r="M443" s="3"/>
      <c r="N443" s="1"/>
      <c r="R443">
        <f>_xlfn.ISOWEEKNUM(Tabel1[[#This Row],[Date received lab]])</f>
        <v>8</v>
      </c>
      <c r="S443">
        <f>_xlfn.ISOWEEKNUM(Tabel1[[#This Row],[Duedate]])</f>
        <v>10</v>
      </c>
      <c r="T443">
        <f>IF(Tabel1[[#This Row],[Finish date QC]]="","",_xlfn.ISOWEEKNUM(Tabel1[[#This Row],[Finish date QC]]))</f>
        <v>9</v>
      </c>
      <c r="U443">
        <f>IF(Tabel1[[#This Row],[Finish date QC]]="","",YEAR(Tabel1[[#This Row],[Finish date QC]]))</f>
        <v>2025</v>
      </c>
      <c r="V443" s="5">
        <f ca="1">IF(Tabel1[[#This Row],[Days]]="","",Tabel1[[#This Row],[Days]]-Tabel1[[#This Row],[TAT Target]])</f>
        <v>-4</v>
      </c>
      <c r="W443">
        <f ca="1">IF(Tabel1[[#This Row],[Finish date QC]]="","",(NETWORKDAYS(Tabel1[[#This Row],[Date received lab]],Tabel1[[#This Row],[Finish date QC]],Data!$E$1:$E$22))-1)</f>
        <v>6</v>
      </c>
    </row>
    <row r="444" spans="1:23" hidden="1" x14ac:dyDescent="0.25">
      <c r="A444" s="47">
        <v>45714</v>
      </c>
      <c r="B444" s="39" t="s">
        <v>125</v>
      </c>
      <c r="C444" s="39" t="s">
        <v>4121</v>
      </c>
      <c r="D444" s="39" t="s">
        <v>53</v>
      </c>
      <c r="E444" s="3">
        <f>IF(Tabel1[[#This Row],[Date received lab]]="","",WORKDAY(Tabel1[[#This Row],[Date received lab]],Tabel1[[#This Row],[TAT Target]],Data!$E$2:$E$22))</f>
        <v>45721</v>
      </c>
      <c r="F444" s="1">
        <f>VLOOKUP(Tabel1[[#This Row],[Type of samples]],Data!$A$1:$B$8,2,FALSE)</f>
        <v>5</v>
      </c>
      <c r="G444" s="1"/>
      <c r="H444" s="1"/>
      <c r="I444" s="1"/>
      <c r="J444" s="3">
        <v>45720</v>
      </c>
      <c r="K444" s="4">
        <f ca="1">IF(Tabel1[[#This Row],[Finish date QC]]="","",(NETWORKDAYS(Tabel1[[#This Row],[Date received lab]],Tabel1[[#This Row],[Finish date QC]],Data!$E$1:$E$22))-1)</f>
        <v>4</v>
      </c>
      <c r="L444" s="4"/>
      <c r="M444" s="3"/>
      <c r="N444" s="1"/>
      <c r="R444">
        <f>_xlfn.ISOWEEKNUM(Tabel1[[#This Row],[Date received lab]])</f>
        <v>9</v>
      </c>
      <c r="S444">
        <f>_xlfn.ISOWEEKNUM(Tabel1[[#This Row],[Duedate]])</f>
        <v>10</v>
      </c>
      <c r="T444">
        <f>IF(Tabel1[[#This Row],[Finish date QC]]="","",_xlfn.ISOWEEKNUM(Tabel1[[#This Row],[Finish date QC]]))</f>
        <v>10</v>
      </c>
      <c r="U444">
        <f>IF(Tabel1[[#This Row],[Finish date QC]]="","",YEAR(Tabel1[[#This Row],[Finish date QC]]))</f>
        <v>2025</v>
      </c>
      <c r="V444" s="5">
        <f ca="1">IF(Tabel1[[#This Row],[Days]]="","",Tabel1[[#This Row],[Days]]-Tabel1[[#This Row],[TAT Target]])</f>
        <v>-1</v>
      </c>
      <c r="W444">
        <f ca="1">IF(Tabel1[[#This Row],[Finish date QC]]="","",(NETWORKDAYS(Tabel1[[#This Row],[Date received lab]],Tabel1[[#This Row],[Finish date QC]],Data!$E$1:$E$22))-1)</f>
        <v>4</v>
      </c>
    </row>
    <row r="445" spans="1:23" hidden="1" x14ac:dyDescent="0.25">
      <c r="A445" s="47">
        <v>45714</v>
      </c>
      <c r="B445" s="39" t="s">
        <v>645</v>
      </c>
      <c r="C445" s="39" t="s">
        <v>4123</v>
      </c>
      <c r="D445" s="39" t="s">
        <v>53</v>
      </c>
      <c r="E445" s="3">
        <f>IF(Tabel1[[#This Row],[Date received lab]]="","",WORKDAY(Tabel1[[#This Row],[Date received lab]],Tabel1[[#This Row],[TAT Target]],Data!$E$2:$E$22))</f>
        <v>45721</v>
      </c>
      <c r="F445" s="1">
        <f>VLOOKUP(Tabel1[[#This Row],[Type of samples]],Data!$A$1:$B$8,2,FALSE)</f>
        <v>5</v>
      </c>
      <c r="G445" s="1"/>
      <c r="H445" s="1"/>
      <c r="I445" s="1"/>
      <c r="J445" s="3">
        <v>45720</v>
      </c>
      <c r="K445" s="4">
        <f ca="1">IF(Tabel1[[#This Row],[Finish date QC]]="","",(NETWORKDAYS(Tabel1[[#This Row],[Date received lab]],Tabel1[[#This Row],[Finish date QC]],Data!$E$1:$E$22))-1)</f>
        <v>4</v>
      </c>
      <c r="L445" s="4"/>
      <c r="M445" s="3"/>
      <c r="N445" s="1"/>
      <c r="R445">
        <f>_xlfn.ISOWEEKNUM(Tabel1[[#This Row],[Date received lab]])</f>
        <v>9</v>
      </c>
      <c r="S445">
        <f>_xlfn.ISOWEEKNUM(Tabel1[[#This Row],[Duedate]])</f>
        <v>10</v>
      </c>
      <c r="T445">
        <f>IF(Tabel1[[#This Row],[Finish date QC]]="","",_xlfn.ISOWEEKNUM(Tabel1[[#This Row],[Finish date QC]]))</f>
        <v>10</v>
      </c>
      <c r="U445">
        <f>IF(Tabel1[[#This Row],[Finish date QC]]="","",YEAR(Tabel1[[#This Row],[Finish date QC]]))</f>
        <v>2025</v>
      </c>
      <c r="V445" s="5">
        <f ca="1">IF(Tabel1[[#This Row],[Days]]="","",Tabel1[[#This Row],[Days]]-Tabel1[[#This Row],[TAT Target]])</f>
        <v>-1</v>
      </c>
      <c r="W445">
        <f ca="1">IF(Tabel1[[#This Row],[Finish date QC]]="","",(NETWORKDAYS(Tabel1[[#This Row],[Date received lab]],Tabel1[[#This Row],[Finish date QC]],Data!$E$1:$E$22))-1)</f>
        <v>4</v>
      </c>
    </row>
    <row r="446" spans="1:23" hidden="1" x14ac:dyDescent="0.25">
      <c r="A446" s="47">
        <v>45714</v>
      </c>
      <c r="B446" s="39" t="s">
        <v>135</v>
      </c>
      <c r="C446" s="39" t="s">
        <v>4124</v>
      </c>
      <c r="D446" s="39" t="s">
        <v>53</v>
      </c>
      <c r="E446" s="3">
        <f>IF(Tabel1[[#This Row],[Date received lab]]="","",WORKDAY(Tabel1[[#This Row],[Date received lab]],Tabel1[[#This Row],[TAT Target]],Data!$E$2:$E$22))</f>
        <v>45721</v>
      </c>
      <c r="F446" s="1">
        <f>VLOOKUP(Tabel1[[#This Row],[Type of samples]],Data!$A$1:$B$8,2,FALSE)</f>
        <v>5</v>
      </c>
      <c r="G446" s="1"/>
      <c r="H446" s="1"/>
      <c r="I446" s="1"/>
      <c r="J446" s="3">
        <v>45720</v>
      </c>
      <c r="K446" s="4">
        <f ca="1">IF(Tabel1[[#This Row],[Finish date QC]]="","",(NETWORKDAYS(Tabel1[[#This Row],[Date received lab]],Tabel1[[#This Row],[Finish date QC]],Data!$E$1:$E$22))-1)</f>
        <v>4</v>
      </c>
      <c r="L446" s="4"/>
      <c r="M446" s="3"/>
      <c r="N446" s="1"/>
      <c r="R446">
        <f>_xlfn.ISOWEEKNUM(Tabel1[[#This Row],[Date received lab]])</f>
        <v>9</v>
      </c>
      <c r="S446">
        <f>_xlfn.ISOWEEKNUM(Tabel1[[#This Row],[Duedate]])</f>
        <v>10</v>
      </c>
      <c r="T446">
        <f>IF(Tabel1[[#This Row],[Finish date QC]]="","",_xlfn.ISOWEEKNUM(Tabel1[[#This Row],[Finish date QC]]))</f>
        <v>10</v>
      </c>
      <c r="U446">
        <f>IF(Tabel1[[#This Row],[Finish date QC]]="","",YEAR(Tabel1[[#This Row],[Finish date QC]]))</f>
        <v>2025</v>
      </c>
      <c r="V446" s="5">
        <f ca="1">IF(Tabel1[[#This Row],[Days]]="","",Tabel1[[#This Row],[Days]]-Tabel1[[#This Row],[TAT Target]])</f>
        <v>-1</v>
      </c>
      <c r="W446">
        <f ca="1">IF(Tabel1[[#This Row],[Finish date QC]]="","",(NETWORKDAYS(Tabel1[[#This Row],[Date received lab]],Tabel1[[#This Row],[Finish date QC]],Data!$E$1:$E$22))-1)</f>
        <v>4</v>
      </c>
    </row>
    <row r="447" spans="1:23" hidden="1" x14ac:dyDescent="0.25">
      <c r="A447" s="47">
        <v>45701</v>
      </c>
      <c r="B447" s="39" t="s">
        <v>99</v>
      </c>
      <c r="C447" s="39">
        <v>263544</v>
      </c>
      <c r="D447" s="39" t="s">
        <v>41</v>
      </c>
      <c r="E447" s="3">
        <f>IF(Tabel1[[#This Row],[Date received lab]]="","",WORKDAY(Tabel1[[#This Row],[Date received lab]],Tabel1[[#This Row],[TAT Target]],Data!$E$2:$E$22))</f>
        <v>45722</v>
      </c>
      <c r="F447" s="1">
        <f>VLOOKUP(Tabel1[[#This Row],[Type of samples]],Data!$A$1:$B$8,2,FALSE)</f>
        <v>15</v>
      </c>
      <c r="G447" s="1"/>
      <c r="H447" s="1"/>
      <c r="I447" s="1"/>
      <c r="J447" s="3">
        <v>45716</v>
      </c>
      <c r="K447" s="4">
        <f ca="1">IF(Tabel1[[#This Row],[Finish date QC]]="","",(NETWORKDAYS(Tabel1[[#This Row],[Date received lab]],Tabel1[[#This Row],[Finish date QC]],Data!$E$1:$E$22))-1)</f>
        <v>11</v>
      </c>
      <c r="L447" s="4"/>
      <c r="M447" s="3"/>
      <c r="N447" s="1"/>
      <c r="R447">
        <f>_xlfn.ISOWEEKNUM(Tabel1[[#This Row],[Date received lab]])</f>
        <v>7</v>
      </c>
      <c r="S447">
        <f>_xlfn.ISOWEEKNUM(Tabel1[[#This Row],[Duedate]])</f>
        <v>10</v>
      </c>
      <c r="T447">
        <f>IF(Tabel1[[#This Row],[Finish date QC]]="","",_xlfn.ISOWEEKNUM(Tabel1[[#This Row],[Finish date QC]]))</f>
        <v>9</v>
      </c>
      <c r="U447">
        <f>IF(Tabel1[[#This Row],[Finish date QC]]="","",YEAR(Tabel1[[#This Row],[Finish date QC]]))</f>
        <v>2025</v>
      </c>
      <c r="V447" s="5">
        <f ca="1">IF(Tabel1[[#This Row],[Days]]="","",Tabel1[[#This Row],[Days]]-Tabel1[[#This Row],[TAT Target]])</f>
        <v>-4</v>
      </c>
      <c r="W447">
        <f ca="1">IF(Tabel1[[#This Row],[Finish date QC]]="","",(NETWORKDAYS(Tabel1[[#This Row],[Date received lab]],Tabel1[[#This Row],[Finish date QC]],Data!$E$1:$E$22))-1)</f>
        <v>11</v>
      </c>
    </row>
    <row r="448" spans="1:23" hidden="1" x14ac:dyDescent="0.25">
      <c r="A448" s="47">
        <v>45701</v>
      </c>
      <c r="B448" s="39" t="s">
        <v>1881</v>
      </c>
      <c r="C448" s="39">
        <v>263452</v>
      </c>
      <c r="D448" s="39" t="s">
        <v>41</v>
      </c>
      <c r="E448" s="3">
        <f>IF(Tabel1[[#This Row],[Date received lab]]="","",WORKDAY(Tabel1[[#This Row],[Date received lab]],Tabel1[[#This Row],[TAT Target]],Data!$E$2:$E$22))</f>
        <v>45722</v>
      </c>
      <c r="F448" s="1">
        <f>VLOOKUP(Tabel1[[#This Row],[Type of samples]],Data!$A$1:$B$8,2,FALSE)</f>
        <v>15</v>
      </c>
      <c r="G448" s="1"/>
      <c r="H448" s="1"/>
      <c r="I448" s="1"/>
      <c r="J448" s="3">
        <v>45702</v>
      </c>
      <c r="K448" s="4">
        <f ca="1">IF(Tabel1[[#This Row],[Finish date QC]]="","",(NETWORKDAYS(Tabel1[[#This Row],[Date received lab]],Tabel1[[#This Row],[Finish date QC]],Data!$E$1:$E$22))-1)</f>
        <v>1</v>
      </c>
      <c r="L448" s="4"/>
      <c r="M448" s="3"/>
      <c r="N448" s="1"/>
      <c r="R448">
        <f>_xlfn.ISOWEEKNUM(Tabel1[[#This Row],[Date received lab]])</f>
        <v>7</v>
      </c>
      <c r="S448">
        <f>_xlfn.ISOWEEKNUM(Tabel1[[#This Row],[Duedate]])</f>
        <v>10</v>
      </c>
      <c r="T448">
        <f>IF(Tabel1[[#This Row],[Finish date QC]]="","",_xlfn.ISOWEEKNUM(Tabel1[[#This Row],[Finish date QC]]))</f>
        <v>7</v>
      </c>
      <c r="U448">
        <f>IF(Tabel1[[#This Row],[Finish date QC]]="","",YEAR(Tabel1[[#This Row],[Finish date QC]]))</f>
        <v>2025</v>
      </c>
      <c r="V448" s="5">
        <f ca="1">IF(Tabel1[[#This Row],[Days]]="","",Tabel1[[#This Row],[Days]]-Tabel1[[#This Row],[TAT Target]])</f>
        <v>-14</v>
      </c>
      <c r="W448">
        <f ca="1">IF(Tabel1[[#This Row],[Finish date QC]]="","",(NETWORKDAYS(Tabel1[[#This Row],[Date received lab]],Tabel1[[#This Row],[Finish date QC]],Data!$E$1:$E$22))-1)</f>
        <v>1</v>
      </c>
    </row>
    <row r="449" spans="1:23" hidden="1" x14ac:dyDescent="0.25">
      <c r="A449" s="47">
        <v>45708</v>
      </c>
      <c r="B449" s="39" t="s">
        <v>28</v>
      </c>
      <c r="C449" s="39">
        <v>459055</v>
      </c>
      <c r="D449" s="39" t="s">
        <v>42</v>
      </c>
      <c r="E449" s="3">
        <f>IF(Tabel1[[#This Row],[Date received lab]]="","",WORKDAY(Tabel1[[#This Row],[Date received lab]],Tabel1[[#This Row],[TAT Target]],Data!$E$2:$E$22))</f>
        <v>45722</v>
      </c>
      <c r="F449" s="1">
        <f>VLOOKUP(Tabel1[[#This Row],[Type of samples]],Data!$A$1:$B$8,2,FALSE)</f>
        <v>10</v>
      </c>
      <c r="G449" s="1"/>
      <c r="H449" s="1"/>
      <c r="I449" s="1"/>
      <c r="J449" s="3">
        <v>45714</v>
      </c>
      <c r="K449" s="4">
        <f ca="1">IF(Tabel1[[#This Row],[Finish date QC]]="","",(NETWORKDAYS(Tabel1[[#This Row],[Date received lab]],Tabel1[[#This Row],[Finish date QC]],Data!$E$1:$E$22))-1)</f>
        <v>4</v>
      </c>
      <c r="L449" s="4"/>
      <c r="M449" s="3"/>
      <c r="N449" s="1"/>
      <c r="R449">
        <f>_xlfn.ISOWEEKNUM(Tabel1[[#This Row],[Date received lab]])</f>
        <v>8</v>
      </c>
      <c r="S449">
        <f>_xlfn.ISOWEEKNUM(Tabel1[[#This Row],[Duedate]])</f>
        <v>10</v>
      </c>
      <c r="T449">
        <f>IF(Tabel1[[#This Row],[Finish date QC]]="","",_xlfn.ISOWEEKNUM(Tabel1[[#This Row],[Finish date QC]]))</f>
        <v>9</v>
      </c>
      <c r="U449">
        <f>IF(Tabel1[[#This Row],[Finish date QC]]="","",YEAR(Tabel1[[#This Row],[Finish date QC]]))</f>
        <v>2025</v>
      </c>
      <c r="V449" s="5">
        <f ca="1">IF(Tabel1[[#This Row],[Days]]="","",Tabel1[[#This Row],[Days]]-Tabel1[[#This Row],[TAT Target]])</f>
        <v>-6</v>
      </c>
      <c r="W449">
        <f ca="1">IF(Tabel1[[#This Row],[Finish date QC]]="","",(NETWORKDAYS(Tabel1[[#This Row],[Date received lab]],Tabel1[[#This Row],[Finish date QC]],Data!$E$1:$E$22))-1)</f>
        <v>4</v>
      </c>
    </row>
    <row r="450" spans="1:23" hidden="1" x14ac:dyDescent="0.25">
      <c r="A450" s="47">
        <v>45708</v>
      </c>
      <c r="B450" s="39" t="s">
        <v>30</v>
      </c>
      <c r="C450" s="39">
        <v>458973</v>
      </c>
      <c r="D450" s="39" t="s">
        <v>42</v>
      </c>
      <c r="E450" s="3">
        <f>IF(Tabel1[[#This Row],[Date received lab]]="","",WORKDAY(Tabel1[[#This Row],[Date received lab]],Tabel1[[#This Row],[TAT Target]],Data!$E$2:$E$22))</f>
        <v>45722</v>
      </c>
      <c r="F450" s="1">
        <f>VLOOKUP(Tabel1[[#This Row],[Type of samples]],Data!$A$1:$B$8,2,FALSE)</f>
        <v>10</v>
      </c>
      <c r="G450" s="1"/>
      <c r="H450" s="1"/>
      <c r="I450" s="1"/>
      <c r="J450" s="3">
        <v>45712</v>
      </c>
      <c r="K450" s="4">
        <f ca="1">IF(Tabel1[[#This Row],[Finish date QC]]="","",(NETWORKDAYS(Tabel1[[#This Row],[Date received lab]],Tabel1[[#This Row],[Finish date QC]],Data!$E$1:$E$22))-1)</f>
        <v>2</v>
      </c>
      <c r="L450" s="4"/>
      <c r="M450" s="3"/>
      <c r="N450" s="1"/>
      <c r="R450">
        <f>_xlfn.ISOWEEKNUM(Tabel1[[#This Row],[Date received lab]])</f>
        <v>8</v>
      </c>
      <c r="S450">
        <f>_xlfn.ISOWEEKNUM(Tabel1[[#This Row],[Duedate]])</f>
        <v>10</v>
      </c>
      <c r="T450">
        <f>IF(Tabel1[[#This Row],[Finish date QC]]="","",_xlfn.ISOWEEKNUM(Tabel1[[#This Row],[Finish date QC]]))</f>
        <v>9</v>
      </c>
      <c r="U450">
        <f>IF(Tabel1[[#This Row],[Finish date QC]]="","",YEAR(Tabel1[[#This Row],[Finish date QC]]))</f>
        <v>2025</v>
      </c>
      <c r="V450" s="5">
        <f ca="1">IF(Tabel1[[#This Row],[Days]]="","",Tabel1[[#This Row],[Days]]-Tabel1[[#This Row],[TAT Target]])</f>
        <v>-8</v>
      </c>
      <c r="W450">
        <f ca="1">IF(Tabel1[[#This Row],[Finish date QC]]="","",(NETWORKDAYS(Tabel1[[#This Row],[Date received lab]],Tabel1[[#This Row],[Finish date QC]],Data!$E$1:$E$22))-1)</f>
        <v>2</v>
      </c>
    </row>
    <row r="451" spans="1:23" hidden="1" x14ac:dyDescent="0.25">
      <c r="A451" s="47">
        <v>45708</v>
      </c>
      <c r="B451" s="39" t="s">
        <v>909</v>
      </c>
      <c r="C451" s="39">
        <v>459055</v>
      </c>
      <c r="D451" s="39" t="s">
        <v>42</v>
      </c>
      <c r="E451" s="3">
        <f>IF(Tabel1[[#This Row],[Date received lab]]="","",WORKDAY(Tabel1[[#This Row],[Date received lab]],Tabel1[[#This Row],[TAT Target]],Data!$E$2:$E$22))</f>
        <v>45722</v>
      </c>
      <c r="F451" s="1">
        <f>VLOOKUP(Tabel1[[#This Row],[Type of samples]],Data!$A$1:$B$8,2,FALSE)</f>
        <v>10</v>
      </c>
      <c r="G451" s="1"/>
      <c r="H451" s="1"/>
      <c r="I451" s="1"/>
      <c r="J451" s="3">
        <v>45713</v>
      </c>
      <c r="K451" s="4">
        <f ca="1">IF(Tabel1[[#This Row],[Finish date QC]]="","",(NETWORKDAYS(Tabel1[[#This Row],[Date received lab]],Tabel1[[#This Row],[Finish date QC]],Data!$E$1:$E$22))-1)</f>
        <v>3</v>
      </c>
      <c r="L451" s="4"/>
      <c r="M451" s="3"/>
      <c r="N451" s="54"/>
      <c r="R451">
        <f>_xlfn.ISOWEEKNUM(Tabel1[[#This Row],[Date received lab]])</f>
        <v>8</v>
      </c>
      <c r="S451">
        <f>_xlfn.ISOWEEKNUM(Tabel1[[#This Row],[Duedate]])</f>
        <v>10</v>
      </c>
      <c r="T451">
        <f>IF(Tabel1[[#This Row],[Finish date QC]]="","",_xlfn.ISOWEEKNUM(Tabel1[[#This Row],[Finish date QC]]))</f>
        <v>9</v>
      </c>
      <c r="U451">
        <f>IF(Tabel1[[#This Row],[Finish date QC]]="","",YEAR(Tabel1[[#This Row],[Finish date QC]]))</f>
        <v>2025</v>
      </c>
      <c r="V451" s="5">
        <f ca="1">IF(Tabel1[[#This Row],[Days]]="","",Tabel1[[#This Row],[Days]]-Tabel1[[#This Row],[TAT Target]])</f>
        <v>-7</v>
      </c>
      <c r="W451">
        <f ca="1">IF(Tabel1[[#This Row],[Finish date QC]]="","",(NETWORKDAYS(Tabel1[[#This Row],[Date received lab]],Tabel1[[#This Row],[Finish date QC]],Data!$E$1:$E$22))-1)</f>
        <v>3</v>
      </c>
    </row>
    <row r="452" spans="1:23" hidden="1" x14ac:dyDescent="0.25">
      <c r="A452" s="47">
        <v>45708</v>
      </c>
      <c r="B452" s="39" t="s">
        <v>378</v>
      </c>
      <c r="C452" s="39" t="s">
        <v>4095</v>
      </c>
      <c r="D452" s="39" t="s">
        <v>55</v>
      </c>
      <c r="E452" s="3">
        <f>IF(Tabel1[[#This Row],[Date received lab]]="","",WORKDAY(Tabel1[[#This Row],[Date received lab]],Tabel1[[#This Row],[TAT Target]],Data!$E$2:$E$22))</f>
        <v>45722</v>
      </c>
      <c r="F452" s="1">
        <f>VLOOKUP(Tabel1[[#This Row],[Type of samples]],Data!$A$1:$B$8,2,FALSE)</f>
        <v>10</v>
      </c>
      <c r="G452" s="1"/>
      <c r="H452" s="1"/>
      <c r="I452" s="1"/>
      <c r="J452" s="3">
        <v>45715</v>
      </c>
      <c r="K452" s="4">
        <f ca="1">IF(Tabel1[[#This Row],[Finish date QC]]="","",(NETWORKDAYS(Tabel1[[#This Row],[Date received lab]],Tabel1[[#This Row],[Finish date QC]],Data!$E$1:$E$22))-1)</f>
        <v>5</v>
      </c>
      <c r="L452" s="4" t="s">
        <v>2938</v>
      </c>
      <c r="M452" s="3">
        <v>45715</v>
      </c>
      <c r="N452" s="1"/>
      <c r="R452">
        <f>_xlfn.ISOWEEKNUM(Tabel1[[#This Row],[Date received lab]])</f>
        <v>8</v>
      </c>
      <c r="S452">
        <f>_xlfn.ISOWEEKNUM(Tabel1[[#This Row],[Duedate]])</f>
        <v>10</v>
      </c>
      <c r="T452">
        <f>IF(Tabel1[[#This Row],[Finish date QC]]="","",_xlfn.ISOWEEKNUM(Tabel1[[#This Row],[Finish date QC]]))</f>
        <v>9</v>
      </c>
      <c r="U452">
        <f>IF(Tabel1[[#This Row],[Finish date QC]]="","",YEAR(Tabel1[[#This Row],[Finish date QC]]))</f>
        <v>2025</v>
      </c>
      <c r="V452" s="5">
        <f ca="1">IF(Tabel1[[#This Row],[Days]]="","",Tabel1[[#This Row],[Days]]-Tabel1[[#This Row],[TAT Target]])</f>
        <v>-5</v>
      </c>
      <c r="W452">
        <f ca="1">IF(Tabel1[[#This Row],[Finish date QC]]="","",(NETWORKDAYS(Tabel1[[#This Row],[Date received lab]],Tabel1[[#This Row],[Finish date QC]],Data!$E$1:$E$22))-1)</f>
        <v>5</v>
      </c>
    </row>
    <row r="453" spans="1:23" hidden="1" x14ac:dyDescent="0.25">
      <c r="A453" s="47">
        <v>45708</v>
      </c>
      <c r="B453" s="39" t="s">
        <v>569</v>
      </c>
      <c r="C453" s="39">
        <v>459157</v>
      </c>
      <c r="D453" s="39" t="s">
        <v>42</v>
      </c>
      <c r="E453" s="3">
        <f>IF(Tabel1[[#This Row],[Date received lab]]="","",WORKDAY(Tabel1[[#This Row],[Date received lab]],Tabel1[[#This Row],[TAT Target]],Data!$E$2:$E$22))</f>
        <v>45722</v>
      </c>
      <c r="F453" s="1">
        <f>VLOOKUP(Tabel1[[#This Row],[Type of samples]],Data!$A$1:$B$8,2,FALSE)</f>
        <v>10</v>
      </c>
      <c r="G453" s="1"/>
      <c r="H453" s="1"/>
      <c r="I453" s="1"/>
      <c r="J453" s="3">
        <v>45726</v>
      </c>
      <c r="K453" s="4">
        <f ca="1">IF(Tabel1[[#This Row],[Finish date QC]]="","",(NETWORKDAYS(Tabel1[[#This Row],[Date received lab]],Tabel1[[#This Row],[Finish date QC]],Data!$E$1:$E$22))-1)</f>
        <v>12</v>
      </c>
      <c r="L453" s="4"/>
      <c r="M453" s="3"/>
      <c r="N453" s="1" t="s">
        <v>4020</v>
      </c>
      <c r="R453">
        <f>_xlfn.ISOWEEKNUM(Tabel1[[#This Row],[Date received lab]])</f>
        <v>8</v>
      </c>
      <c r="S453">
        <f>_xlfn.ISOWEEKNUM(Tabel1[[#This Row],[Duedate]])</f>
        <v>10</v>
      </c>
      <c r="T453">
        <f>IF(Tabel1[[#This Row],[Finish date QC]]="","",_xlfn.ISOWEEKNUM(Tabel1[[#This Row],[Finish date QC]]))</f>
        <v>11</v>
      </c>
      <c r="U453">
        <f>IF(Tabel1[[#This Row],[Finish date QC]]="","",YEAR(Tabel1[[#This Row],[Finish date QC]]))</f>
        <v>2025</v>
      </c>
      <c r="V453" s="5">
        <f ca="1">IF(Tabel1[[#This Row],[Days]]="","",Tabel1[[#This Row],[Days]]-Tabel1[[#This Row],[TAT Target]])</f>
        <v>2</v>
      </c>
      <c r="W453">
        <f ca="1">IF(Tabel1[[#This Row],[Finish date QC]]="","",(NETWORKDAYS(Tabel1[[#This Row],[Date received lab]],Tabel1[[#This Row],[Finish date QC]],Data!$E$1:$E$22))-1)</f>
        <v>12</v>
      </c>
    </row>
    <row r="454" spans="1:23" hidden="1" x14ac:dyDescent="0.25">
      <c r="A454" s="47">
        <v>45708</v>
      </c>
      <c r="B454" s="39" t="s">
        <v>406</v>
      </c>
      <c r="C454" s="39">
        <v>459099</v>
      </c>
      <c r="D454" s="39" t="s">
        <v>42</v>
      </c>
      <c r="E454" s="3">
        <f>IF(Tabel1[[#This Row],[Date received lab]]="","",WORKDAY(Tabel1[[#This Row],[Date received lab]],Tabel1[[#This Row],[TAT Target]],Data!$E$2:$E$22))</f>
        <v>45722</v>
      </c>
      <c r="F454" s="1">
        <f>VLOOKUP(Tabel1[[#This Row],[Type of samples]],Data!$A$1:$B$8,2,FALSE)</f>
        <v>10</v>
      </c>
      <c r="G454" s="1"/>
      <c r="H454" s="1"/>
      <c r="I454" s="1"/>
      <c r="J454" s="3">
        <v>45726</v>
      </c>
      <c r="K454" s="4">
        <f ca="1">IF(Tabel1[[#This Row],[Finish date QC]]="","",(NETWORKDAYS(Tabel1[[#This Row],[Date received lab]],Tabel1[[#This Row],[Finish date QC]],Data!$E$1:$E$22))-1)</f>
        <v>12</v>
      </c>
      <c r="L454" s="4"/>
      <c r="M454" s="3"/>
      <c r="N454" s="1"/>
      <c r="R454">
        <f>_xlfn.ISOWEEKNUM(Tabel1[[#This Row],[Date received lab]])</f>
        <v>8</v>
      </c>
      <c r="S454">
        <f>_xlfn.ISOWEEKNUM(Tabel1[[#This Row],[Duedate]])</f>
        <v>10</v>
      </c>
      <c r="T454">
        <f>IF(Tabel1[[#This Row],[Finish date QC]]="","",_xlfn.ISOWEEKNUM(Tabel1[[#This Row],[Finish date QC]]))</f>
        <v>11</v>
      </c>
      <c r="U454">
        <f>IF(Tabel1[[#This Row],[Finish date QC]]="","",YEAR(Tabel1[[#This Row],[Finish date QC]]))</f>
        <v>2025</v>
      </c>
      <c r="V454" s="5">
        <f ca="1">IF(Tabel1[[#This Row],[Days]]="","",Tabel1[[#This Row],[Days]]-Tabel1[[#This Row],[TAT Target]])</f>
        <v>2</v>
      </c>
      <c r="W454">
        <f ca="1">IF(Tabel1[[#This Row],[Finish date QC]]="","",(NETWORKDAYS(Tabel1[[#This Row],[Date received lab]],Tabel1[[#This Row],[Finish date QC]],Data!$E$1:$E$22))-1)</f>
        <v>12</v>
      </c>
    </row>
    <row r="455" spans="1:23" hidden="1" x14ac:dyDescent="0.25">
      <c r="A455" s="47">
        <v>45715</v>
      </c>
      <c r="B455" s="39" t="s">
        <v>32</v>
      </c>
      <c r="C455" s="39" t="s">
        <v>4137</v>
      </c>
      <c r="D455" s="39" t="s">
        <v>53</v>
      </c>
      <c r="E455" s="3">
        <f>IF(Tabel1[[#This Row],[Date received lab]]="","",WORKDAY(Tabel1[[#This Row],[Date received lab]],Tabel1[[#This Row],[TAT Target]],Data!$E$2:$E$22))</f>
        <v>45722</v>
      </c>
      <c r="F455" s="1">
        <f>VLOOKUP(Tabel1[[#This Row],[Type of samples]],Data!$A$1:$B$8,2,FALSE)</f>
        <v>5</v>
      </c>
      <c r="G455" s="1"/>
      <c r="H455" s="1"/>
      <c r="I455" s="1"/>
      <c r="J455" s="3">
        <v>45716</v>
      </c>
      <c r="K455" s="4">
        <f ca="1">IF(Tabel1[[#This Row],[Finish date QC]]="","",(NETWORKDAYS(Tabel1[[#This Row],[Date received lab]],Tabel1[[#This Row],[Finish date QC]],Data!$E$1:$E$22))-1)</f>
        <v>1</v>
      </c>
      <c r="L455" s="4"/>
      <c r="M455" s="3"/>
      <c r="N455" s="1"/>
      <c r="R455">
        <f>_xlfn.ISOWEEKNUM(Tabel1[[#This Row],[Date received lab]])</f>
        <v>9</v>
      </c>
      <c r="S455">
        <f>_xlfn.ISOWEEKNUM(Tabel1[[#This Row],[Duedate]])</f>
        <v>10</v>
      </c>
      <c r="T455">
        <f>IF(Tabel1[[#This Row],[Finish date QC]]="","",_xlfn.ISOWEEKNUM(Tabel1[[#This Row],[Finish date QC]]))</f>
        <v>9</v>
      </c>
      <c r="U455">
        <f>IF(Tabel1[[#This Row],[Finish date QC]]="","",YEAR(Tabel1[[#This Row],[Finish date QC]]))</f>
        <v>2025</v>
      </c>
      <c r="V455" s="5">
        <f ca="1">IF(Tabel1[[#This Row],[Days]]="","",Tabel1[[#This Row],[Days]]-Tabel1[[#This Row],[TAT Target]])</f>
        <v>-4</v>
      </c>
      <c r="W455">
        <f ca="1">IF(Tabel1[[#This Row],[Finish date QC]]="","",(NETWORKDAYS(Tabel1[[#This Row],[Date received lab]],Tabel1[[#This Row],[Finish date QC]],Data!$E$1:$E$22))-1)</f>
        <v>1</v>
      </c>
    </row>
    <row r="456" spans="1:23" hidden="1" x14ac:dyDescent="0.25">
      <c r="A456" s="47">
        <v>45702</v>
      </c>
      <c r="B456" s="39" t="s">
        <v>267</v>
      </c>
      <c r="C456" s="39">
        <v>263545</v>
      </c>
      <c r="D456" s="39" t="s">
        <v>41</v>
      </c>
      <c r="E456" s="3">
        <f>IF(Tabel1[[#This Row],[Date received lab]]="","",WORKDAY(Tabel1[[#This Row],[Date received lab]],Tabel1[[#This Row],[TAT Target]],Data!$E$2:$E$22))</f>
        <v>45723</v>
      </c>
      <c r="F456" s="1">
        <f>VLOOKUP(Tabel1[[#This Row],[Type of samples]],Data!$A$1:$B$8,2,FALSE)</f>
        <v>15</v>
      </c>
      <c r="G456" s="1"/>
      <c r="H456" s="1"/>
      <c r="I456" s="1"/>
      <c r="J456" s="3">
        <v>45714</v>
      </c>
      <c r="K456" s="4">
        <f ca="1">IF(Tabel1[[#This Row],[Finish date QC]]="","",(NETWORKDAYS(Tabel1[[#This Row],[Date received lab]],Tabel1[[#This Row],[Finish date QC]],Data!$E$1:$E$22))-1)</f>
        <v>8</v>
      </c>
      <c r="L456" s="4"/>
      <c r="M456" s="3"/>
      <c r="N456" s="1"/>
      <c r="R456">
        <f>_xlfn.ISOWEEKNUM(Tabel1[[#This Row],[Date received lab]])</f>
        <v>7</v>
      </c>
      <c r="S456">
        <f>_xlfn.ISOWEEKNUM(Tabel1[[#This Row],[Duedate]])</f>
        <v>10</v>
      </c>
      <c r="T456">
        <f>IF(Tabel1[[#This Row],[Finish date QC]]="","",_xlfn.ISOWEEKNUM(Tabel1[[#This Row],[Finish date QC]]))</f>
        <v>9</v>
      </c>
      <c r="U456">
        <f>IF(Tabel1[[#This Row],[Finish date QC]]="","",YEAR(Tabel1[[#This Row],[Finish date QC]]))</f>
        <v>2025</v>
      </c>
      <c r="V456" s="5">
        <f ca="1">IF(Tabel1[[#This Row],[Days]]="","",Tabel1[[#This Row],[Days]]-Tabel1[[#This Row],[TAT Target]])</f>
        <v>-7</v>
      </c>
      <c r="W456">
        <f ca="1">IF(Tabel1[[#This Row],[Finish date QC]]="","",(NETWORKDAYS(Tabel1[[#This Row],[Date received lab]],Tabel1[[#This Row],[Finish date QC]],Data!$E$1:$E$22))-1)</f>
        <v>8</v>
      </c>
    </row>
    <row r="457" spans="1:23" hidden="1" x14ac:dyDescent="0.25">
      <c r="A457" s="47">
        <v>45702</v>
      </c>
      <c r="B457" s="39" t="s">
        <v>267</v>
      </c>
      <c r="C457" s="39">
        <v>263546</v>
      </c>
      <c r="D457" s="39" t="s">
        <v>41</v>
      </c>
      <c r="E457" s="3">
        <f>IF(Tabel1[[#This Row],[Date received lab]]="","",WORKDAY(Tabel1[[#This Row],[Date received lab]],Tabel1[[#This Row],[TAT Target]],Data!$E$2:$E$22))</f>
        <v>45723</v>
      </c>
      <c r="F457" s="1">
        <f>VLOOKUP(Tabel1[[#This Row],[Type of samples]],Data!$A$1:$B$8,2,FALSE)</f>
        <v>15</v>
      </c>
      <c r="G457" s="1"/>
      <c r="H457" s="1"/>
      <c r="I457" s="1"/>
      <c r="J457" s="3">
        <v>45716</v>
      </c>
      <c r="K457" s="4">
        <f ca="1">IF(Tabel1[[#This Row],[Finish date QC]]="","",(NETWORKDAYS(Tabel1[[#This Row],[Date received lab]],Tabel1[[#This Row],[Finish date QC]],Data!$E$1:$E$22))-1)</f>
        <v>10</v>
      </c>
      <c r="L457" s="4"/>
      <c r="M457" s="3"/>
      <c r="N457" s="1"/>
      <c r="R457">
        <f>_xlfn.ISOWEEKNUM(Tabel1[[#This Row],[Date received lab]])</f>
        <v>7</v>
      </c>
      <c r="S457">
        <f>_xlfn.ISOWEEKNUM(Tabel1[[#This Row],[Duedate]])</f>
        <v>10</v>
      </c>
      <c r="T457">
        <f>IF(Tabel1[[#This Row],[Finish date QC]]="","",_xlfn.ISOWEEKNUM(Tabel1[[#This Row],[Finish date QC]]))</f>
        <v>9</v>
      </c>
      <c r="U457">
        <f>IF(Tabel1[[#This Row],[Finish date QC]]="","",YEAR(Tabel1[[#This Row],[Finish date QC]]))</f>
        <v>2025</v>
      </c>
      <c r="V457" s="5">
        <f ca="1">IF(Tabel1[[#This Row],[Days]]="","",Tabel1[[#This Row],[Days]]-Tabel1[[#This Row],[TAT Target]])</f>
        <v>-5</v>
      </c>
      <c r="W457">
        <f ca="1">IF(Tabel1[[#This Row],[Finish date QC]]="","",(NETWORKDAYS(Tabel1[[#This Row],[Date received lab]],Tabel1[[#This Row],[Finish date QC]],Data!$E$1:$E$22))-1)</f>
        <v>10</v>
      </c>
    </row>
    <row r="458" spans="1:23" hidden="1" x14ac:dyDescent="0.25">
      <c r="A458" s="47">
        <v>45702</v>
      </c>
      <c r="B458" s="39" t="s">
        <v>4</v>
      </c>
      <c r="C458" s="39">
        <v>263414</v>
      </c>
      <c r="D458" s="39" t="s">
        <v>41</v>
      </c>
      <c r="E458" s="3">
        <f>IF(Tabel1[[#This Row],[Date received lab]]="","",WORKDAY(Tabel1[[#This Row],[Date received lab]],Tabel1[[#This Row],[TAT Target]],Data!$E$2:$E$22))</f>
        <v>45723</v>
      </c>
      <c r="F458" s="1">
        <f>VLOOKUP(Tabel1[[#This Row],[Type of samples]],Data!$A$1:$B$8,2,FALSE)</f>
        <v>15</v>
      </c>
      <c r="G458" s="1"/>
      <c r="H458" s="1"/>
      <c r="I458" s="1"/>
      <c r="J458" s="3">
        <v>45716</v>
      </c>
      <c r="K458" s="4">
        <f ca="1">IF(Tabel1[[#This Row],[Finish date QC]]="","",(NETWORKDAYS(Tabel1[[#This Row],[Date received lab]],Tabel1[[#This Row],[Finish date QC]],Data!$E$1:$E$22))-1)</f>
        <v>10</v>
      </c>
      <c r="L458" s="4"/>
      <c r="M458" s="3"/>
      <c r="N458" s="1"/>
      <c r="R458">
        <f>_xlfn.ISOWEEKNUM(Tabel1[[#This Row],[Date received lab]])</f>
        <v>7</v>
      </c>
      <c r="S458">
        <f>_xlfn.ISOWEEKNUM(Tabel1[[#This Row],[Duedate]])</f>
        <v>10</v>
      </c>
      <c r="T458">
        <f>IF(Tabel1[[#This Row],[Finish date QC]]="","",_xlfn.ISOWEEKNUM(Tabel1[[#This Row],[Finish date QC]]))</f>
        <v>9</v>
      </c>
      <c r="U458">
        <f>IF(Tabel1[[#This Row],[Finish date QC]]="","",YEAR(Tabel1[[#This Row],[Finish date QC]]))</f>
        <v>2025</v>
      </c>
      <c r="V458" s="5">
        <f ca="1">IF(Tabel1[[#This Row],[Days]]="","",Tabel1[[#This Row],[Days]]-Tabel1[[#This Row],[TAT Target]])</f>
        <v>-5</v>
      </c>
      <c r="W458">
        <f ca="1">IF(Tabel1[[#This Row],[Finish date QC]]="","",(NETWORKDAYS(Tabel1[[#This Row],[Date received lab]],Tabel1[[#This Row],[Finish date QC]],Data!$E$1:$E$22))-1)</f>
        <v>10</v>
      </c>
    </row>
    <row r="459" spans="1:23" hidden="1" x14ac:dyDescent="0.25">
      <c r="A459" s="47">
        <v>45702</v>
      </c>
      <c r="B459" s="39" t="s">
        <v>99</v>
      </c>
      <c r="C459" s="39">
        <v>263525</v>
      </c>
      <c r="D459" s="39" t="s">
        <v>41</v>
      </c>
      <c r="E459" s="3">
        <f>IF(Tabel1[[#This Row],[Date received lab]]="","",WORKDAY(Tabel1[[#This Row],[Date received lab]],Tabel1[[#This Row],[TAT Target]],Data!$E$2:$E$22))</f>
        <v>45723</v>
      </c>
      <c r="F459" s="1">
        <f>VLOOKUP(Tabel1[[#This Row],[Type of samples]],Data!$A$1:$B$8,2,FALSE)</f>
        <v>15</v>
      </c>
      <c r="G459" s="1"/>
      <c r="H459" s="1"/>
      <c r="I459" s="1"/>
      <c r="J459" s="3">
        <v>45716</v>
      </c>
      <c r="K459" s="4">
        <f ca="1">IF(Tabel1[[#This Row],[Finish date QC]]="","",(NETWORKDAYS(Tabel1[[#This Row],[Date received lab]],Tabel1[[#This Row],[Finish date QC]],Data!$E$1:$E$22))-1)</f>
        <v>10</v>
      </c>
      <c r="L459" s="4"/>
      <c r="M459" s="3"/>
      <c r="N459" s="1"/>
      <c r="R459">
        <f>_xlfn.ISOWEEKNUM(Tabel1[[#This Row],[Date received lab]])</f>
        <v>7</v>
      </c>
      <c r="S459">
        <f>_xlfn.ISOWEEKNUM(Tabel1[[#This Row],[Duedate]])</f>
        <v>10</v>
      </c>
      <c r="T459">
        <f>IF(Tabel1[[#This Row],[Finish date QC]]="","",_xlfn.ISOWEEKNUM(Tabel1[[#This Row],[Finish date QC]]))</f>
        <v>9</v>
      </c>
      <c r="U459">
        <f>IF(Tabel1[[#This Row],[Finish date QC]]="","",YEAR(Tabel1[[#This Row],[Finish date QC]]))</f>
        <v>2025</v>
      </c>
      <c r="V459" s="5">
        <f ca="1">IF(Tabel1[[#This Row],[Days]]="","",Tabel1[[#This Row],[Days]]-Tabel1[[#This Row],[TAT Target]])</f>
        <v>-5</v>
      </c>
      <c r="W459">
        <f ca="1">IF(Tabel1[[#This Row],[Finish date QC]]="","",(NETWORKDAYS(Tabel1[[#This Row],[Date received lab]],Tabel1[[#This Row],[Finish date QC]],Data!$E$1:$E$22))-1)</f>
        <v>10</v>
      </c>
    </row>
    <row r="460" spans="1:23" hidden="1" x14ac:dyDescent="0.25">
      <c r="A460" s="47">
        <v>45747</v>
      </c>
      <c r="B460" s="39" t="s">
        <v>12</v>
      </c>
      <c r="C460" s="39">
        <v>263606</v>
      </c>
      <c r="D460" s="39" t="s">
        <v>41</v>
      </c>
      <c r="E460" s="3">
        <f>IF(Tabel1[[#This Row],[Date received lab]]="","",WORKDAY(Tabel1[[#This Row],[Date received lab]],Tabel1[[#This Row],[TAT Target]],Data!$E$2:$E$22))</f>
        <v>45769</v>
      </c>
      <c r="F460" s="1">
        <f>VLOOKUP(Tabel1[[#This Row],[Type of samples]],Data!$A$1:$B$8,2,FALSE)</f>
        <v>15</v>
      </c>
      <c r="G460" s="3">
        <v>45748</v>
      </c>
      <c r="H460" s="3">
        <v>45751</v>
      </c>
      <c r="I460" s="3">
        <v>45754</v>
      </c>
      <c r="J460" s="3">
        <v>45754</v>
      </c>
      <c r="K460" s="4">
        <f ca="1">IF(Tabel1[[#This Row],[Finish date QC]]="","",(NETWORKDAYS(Tabel1[[#This Row],[Date received lab]],Tabel1[[#This Row],[Finish date QC]],Data!$E$1:$E$22))-1)</f>
        <v>5</v>
      </c>
      <c r="L460" s="4"/>
      <c r="M460" s="3"/>
      <c r="N460" s="1"/>
      <c r="R460">
        <f>_xlfn.ISOWEEKNUM(Tabel1[[#This Row],[Date received lab]])</f>
        <v>14</v>
      </c>
      <c r="S460">
        <f>_xlfn.ISOWEEKNUM(Tabel1[[#This Row],[Duedate]])</f>
        <v>17</v>
      </c>
      <c r="T460">
        <f>IF(Tabel1[[#This Row],[Finish date QC]]="","",_xlfn.ISOWEEKNUM(Tabel1[[#This Row],[Finish date QC]]))</f>
        <v>15</v>
      </c>
      <c r="U460">
        <f>IF(Tabel1[[#This Row],[Finish date QC]]="","",YEAR(Tabel1[[#This Row],[Finish date QC]]))</f>
        <v>2025</v>
      </c>
      <c r="V460" s="5">
        <f ca="1">IF(Tabel1[[#This Row],[Days]]="","",Tabel1[[#This Row],[Days]]-Tabel1[[#This Row],[TAT Target]])</f>
        <v>-10</v>
      </c>
      <c r="W460">
        <f ca="1">IF(Tabel1[[#This Row],[Finish date QC]]="","",(NETWORKDAYS(Tabel1[[#This Row],[Date received lab]],Tabel1[[#This Row],[Finish date QC]],Data!$E$1:$E$22))-1)</f>
        <v>5</v>
      </c>
    </row>
    <row r="461" spans="1:23" hidden="1" x14ac:dyDescent="0.25">
      <c r="A461" s="47">
        <v>45709</v>
      </c>
      <c r="B461" s="39" t="s">
        <v>577</v>
      </c>
      <c r="C461" s="39">
        <v>459100</v>
      </c>
      <c r="D461" s="39" t="s">
        <v>42</v>
      </c>
      <c r="E461" s="3">
        <f>IF(Tabel1[[#This Row],[Date received lab]]="","",WORKDAY(Tabel1[[#This Row],[Date received lab]],Tabel1[[#This Row],[TAT Target]],Data!$E$2:$E$22))</f>
        <v>45723</v>
      </c>
      <c r="F461" s="1">
        <f>VLOOKUP(Tabel1[[#This Row],[Type of samples]],Data!$A$1:$B$8,2,FALSE)</f>
        <v>10</v>
      </c>
      <c r="G461" s="1"/>
      <c r="H461" s="1"/>
      <c r="I461" s="1"/>
      <c r="J461" s="3">
        <v>45726</v>
      </c>
      <c r="K461" s="4">
        <f ca="1">IF(Tabel1[[#This Row],[Finish date QC]]="","",(NETWORKDAYS(Tabel1[[#This Row],[Date received lab]],Tabel1[[#This Row],[Finish date QC]],Data!$E$1:$E$22))-1)</f>
        <v>11</v>
      </c>
      <c r="L461" s="4"/>
      <c r="M461" s="3"/>
      <c r="N461" s="1"/>
      <c r="R461">
        <f>_xlfn.ISOWEEKNUM(Tabel1[[#This Row],[Date received lab]])</f>
        <v>8</v>
      </c>
      <c r="S461">
        <f>_xlfn.ISOWEEKNUM(Tabel1[[#This Row],[Duedate]])</f>
        <v>10</v>
      </c>
      <c r="T461">
        <f>IF(Tabel1[[#This Row],[Finish date QC]]="","",_xlfn.ISOWEEKNUM(Tabel1[[#This Row],[Finish date QC]]))</f>
        <v>11</v>
      </c>
      <c r="U461">
        <f>IF(Tabel1[[#This Row],[Finish date QC]]="","",YEAR(Tabel1[[#This Row],[Finish date QC]]))</f>
        <v>2025</v>
      </c>
      <c r="V461" s="5">
        <f ca="1">IF(Tabel1[[#This Row],[Days]]="","",Tabel1[[#This Row],[Days]]-Tabel1[[#This Row],[TAT Target]])</f>
        <v>1</v>
      </c>
      <c r="W461">
        <f ca="1">IF(Tabel1[[#This Row],[Finish date QC]]="","",(NETWORKDAYS(Tabel1[[#This Row],[Date received lab]],Tabel1[[#This Row],[Finish date QC]],Data!$E$1:$E$22))-1)</f>
        <v>11</v>
      </c>
    </row>
    <row r="462" spans="1:23" hidden="1" x14ac:dyDescent="0.25">
      <c r="A462" s="47">
        <v>45709</v>
      </c>
      <c r="B462" s="39" t="s">
        <v>30</v>
      </c>
      <c r="C462" s="39">
        <v>458974</v>
      </c>
      <c r="D462" s="39" t="s">
        <v>42</v>
      </c>
      <c r="E462" s="3">
        <f>IF(Tabel1[[#This Row],[Date received lab]]="","",WORKDAY(Tabel1[[#This Row],[Date received lab]],Tabel1[[#This Row],[TAT Target]],Data!$E$2:$E$22))</f>
        <v>45723</v>
      </c>
      <c r="F462" s="1">
        <f>VLOOKUP(Tabel1[[#This Row],[Type of samples]],Data!$A$1:$B$8,2,FALSE)</f>
        <v>10</v>
      </c>
      <c r="G462" s="1"/>
      <c r="H462" s="1"/>
      <c r="I462" s="1"/>
      <c r="J462" s="3">
        <v>45714</v>
      </c>
      <c r="K462" s="4">
        <f ca="1">IF(Tabel1[[#This Row],[Finish date QC]]="","",(NETWORKDAYS(Tabel1[[#This Row],[Date received lab]],Tabel1[[#This Row],[Finish date QC]],Data!$E$1:$E$22))-1)</f>
        <v>3</v>
      </c>
      <c r="L462" s="4"/>
      <c r="M462" s="3"/>
      <c r="N462" s="1"/>
      <c r="R462">
        <f>_xlfn.ISOWEEKNUM(Tabel1[[#This Row],[Date received lab]])</f>
        <v>8</v>
      </c>
      <c r="S462">
        <f>_xlfn.ISOWEEKNUM(Tabel1[[#This Row],[Duedate]])</f>
        <v>10</v>
      </c>
      <c r="T462">
        <f>IF(Tabel1[[#This Row],[Finish date QC]]="","",_xlfn.ISOWEEKNUM(Tabel1[[#This Row],[Finish date QC]]))</f>
        <v>9</v>
      </c>
      <c r="U462">
        <f>IF(Tabel1[[#This Row],[Finish date QC]]="","",YEAR(Tabel1[[#This Row],[Finish date QC]]))</f>
        <v>2025</v>
      </c>
      <c r="V462" s="5">
        <f ca="1">IF(Tabel1[[#This Row],[Days]]="","",Tabel1[[#This Row],[Days]]-Tabel1[[#This Row],[TAT Target]])</f>
        <v>-7</v>
      </c>
      <c r="W462">
        <f ca="1">IF(Tabel1[[#This Row],[Finish date QC]]="","",(NETWORKDAYS(Tabel1[[#This Row],[Date received lab]],Tabel1[[#This Row],[Finish date QC]],Data!$E$1:$E$22))-1)</f>
        <v>3</v>
      </c>
    </row>
    <row r="463" spans="1:23" hidden="1" x14ac:dyDescent="0.25">
      <c r="A463" s="47">
        <v>45709</v>
      </c>
      <c r="B463" s="39" t="s">
        <v>5</v>
      </c>
      <c r="C463" s="39">
        <v>615488</v>
      </c>
      <c r="D463" s="39" t="s">
        <v>1870</v>
      </c>
      <c r="E463" s="3">
        <f>IF(Tabel1[[#This Row],[Date received lab]]="","",WORKDAY(Tabel1[[#This Row],[Date received lab]],Tabel1[[#This Row],[TAT Target]],Data!$E$2:$E$22))</f>
        <v>45723</v>
      </c>
      <c r="F463" s="1">
        <f>VLOOKUP(Tabel1[[#This Row],[Type of samples]],Data!$A$1:$B$8,2,FALSE)</f>
        <v>10</v>
      </c>
      <c r="G463" s="1"/>
      <c r="H463" s="1"/>
      <c r="I463" s="1"/>
      <c r="J463" s="3">
        <v>45713</v>
      </c>
      <c r="K463" s="4">
        <f ca="1">IF(Tabel1[[#This Row],[Finish date QC]]="","",(NETWORKDAYS(Tabel1[[#This Row],[Date received lab]],Tabel1[[#This Row],[Finish date QC]],Data!$E$1:$E$22))-1)</f>
        <v>2</v>
      </c>
      <c r="L463" s="4"/>
      <c r="M463" s="3"/>
      <c r="N463" s="1"/>
      <c r="R463">
        <f>_xlfn.ISOWEEKNUM(Tabel1[[#This Row],[Date received lab]])</f>
        <v>8</v>
      </c>
      <c r="S463">
        <f>_xlfn.ISOWEEKNUM(Tabel1[[#This Row],[Duedate]])</f>
        <v>10</v>
      </c>
      <c r="T463">
        <f>IF(Tabel1[[#This Row],[Finish date QC]]="","",_xlfn.ISOWEEKNUM(Tabel1[[#This Row],[Finish date QC]]))</f>
        <v>9</v>
      </c>
      <c r="U463">
        <f>IF(Tabel1[[#This Row],[Finish date QC]]="","",YEAR(Tabel1[[#This Row],[Finish date QC]]))</f>
        <v>2025</v>
      </c>
      <c r="V463" s="5">
        <f ca="1">IF(Tabel1[[#This Row],[Days]]="","",Tabel1[[#This Row],[Days]]-Tabel1[[#This Row],[TAT Target]])</f>
        <v>-8</v>
      </c>
      <c r="W463">
        <f ca="1">IF(Tabel1[[#This Row],[Finish date QC]]="","",(NETWORKDAYS(Tabel1[[#This Row],[Date received lab]],Tabel1[[#This Row],[Finish date QC]],Data!$E$1:$E$22))-1)</f>
        <v>2</v>
      </c>
    </row>
    <row r="464" spans="1:23" hidden="1" x14ac:dyDescent="0.25">
      <c r="A464" s="47">
        <v>45709</v>
      </c>
      <c r="B464" s="39" t="s">
        <v>292</v>
      </c>
      <c r="C464" s="39">
        <v>459052</v>
      </c>
      <c r="D464" s="39" t="s">
        <v>42</v>
      </c>
      <c r="E464" s="3">
        <f>IF(Tabel1[[#This Row],[Date received lab]]="","",WORKDAY(Tabel1[[#This Row],[Date received lab]],Tabel1[[#This Row],[TAT Target]],Data!$E$2:$E$22))</f>
        <v>45723</v>
      </c>
      <c r="F464" s="1">
        <f>VLOOKUP(Tabel1[[#This Row],[Type of samples]],Data!$A$1:$B$8,2,FALSE)</f>
        <v>10</v>
      </c>
      <c r="G464" s="1"/>
      <c r="H464" s="1"/>
      <c r="I464" s="1"/>
      <c r="J464" s="3">
        <v>45726</v>
      </c>
      <c r="K464" s="4">
        <f ca="1">IF(Tabel1[[#This Row],[Finish date QC]]="","",(NETWORKDAYS(Tabel1[[#This Row],[Date received lab]],Tabel1[[#This Row],[Finish date QC]],Data!$E$1:$E$22))-1)</f>
        <v>11</v>
      </c>
      <c r="L464" s="4"/>
      <c r="M464" s="3"/>
      <c r="N464" s="1"/>
      <c r="R464">
        <f>_xlfn.ISOWEEKNUM(Tabel1[[#This Row],[Date received lab]])</f>
        <v>8</v>
      </c>
      <c r="S464">
        <f>_xlfn.ISOWEEKNUM(Tabel1[[#This Row],[Duedate]])</f>
        <v>10</v>
      </c>
      <c r="T464">
        <f>IF(Tabel1[[#This Row],[Finish date QC]]="","",_xlfn.ISOWEEKNUM(Tabel1[[#This Row],[Finish date QC]]))</f>
        <v>11</v>
      </c>
      <c r="U464">
        <f>IF(Tabel1[[#This Row],[Finish date QC]]="","",YEAR(Tabel1[[#This Row],[Finish date QC]]))</f>
        <v>2025</v>
      </c>
      <c r="V464" s="5">
        <f ca="1">IF(Tabel1[[#This Row],[Days]]="","",Tabel1[[#This Row],[Days]]-Tabel1[[#This Row],[TAT Target]])</f>
        <v>1</v>
      </c>
      <c r="W464">
        <f ca="1">IF(Tabel1[[#This Row],[Finish date QC]]="","",(NETWORKDAYS(Tabel1[[#This Row],[Date received lab]],Tabel1[[#This Row],[Finish date QC]],Data!$E$1:$E$22))-1)</f>
        <v>11</v>
      </c>
    </row>
    <row r="465" spans="1:23" hidden="1" x14ac:dyDescent="0.25">
      <c r="A465" s="51">
        <v>45716</v>
      </c>
      <c r="B465" s="52" t="s">
        <v>400</v>
      </c>
      <c r="C465" s="52" t="s">
        <v>4133</v>
      </c>
      <c r="D465" s="52" t="s">
        <v>53</v>
      </c>
      <c r="E465" s="3">
        <f>IF(Tabel1[[#This Row],[Date received lab]]="","",WORKDAY(Tabel1[[#This Row],[Date received lab]],Tabel1[[#This Row],[TAT Target]],Data!$E$2:$E$22))</f>
        <v>45723</v>
      </c>
      <c r="F465" s="54">
        <f>VLOOKUP(Tabel1[[#This Row],[Type of samples]],Data!$A$1:$B$8,2,FALSE)</f>
        <v>5</v>
      </c>
      <c r="G465" s="54"/>
      <c r="H465" s="54"/>
      <c r="I465" s="54"/>
      <c r="J465" s="53">
        <v>45719</v>
      </c>
      <c r="K465" s="55">
        <f ca="1">IF(Tabel1[[#This Row],[Finish date QC]]="","",(NETWORKDAYS(Tabel1[[#This Row],[Date received lab]],Tabel1[[#This Row],[Finish date QC]],Data!$E$1:$E$22))-1)</f>
        <v>1</v>
      </c>
      <c r="L465" s="55"/>
      <c r="M465" s="53"/>
      <c r="N465" s="54"/>
      <c r="R465">
        <f>_xlfn.ISOWEEKNUM(Tabel1[[#This Row],[Date received lab]])</f>
        <v>9</v>
      </c>
      <c r="S465">
        <f>_xlfn.ISOWEEKNUM(Tabel1[[#This Row],[Duedate]])</f>
        <v>10</v>
      </c>
      <c r="T465">
        <f>IF(Tabel1[[#This Row],[Finish date QC]]="","",_xlfn.ISOWEEKNUM(Tabel1[[#This Row],[Finish date QC]]))</f>
        <v>10</v>
      </c>
      <c r="U465">
        <f>IF(Tabel1[[#This Row],[Finish date QC]]="","",YEAR(Tabel1[[#This Row],[Finish date QC]]))</f>
        <v>2025</v>
      </c>
      <c r="V465" s="5">
        <f ca="1">IF(Tabel1[[#This Row],[Days]]="","",Tabel1[[#This Row],[Days]]-Tabel1[[#This Row],[TAT Target]])</f>
        <v>-4</v>
      </c>
      <c r="W465">
        <f ca="1">IF(Tabel1[[#This Row],[Finish date QC]]="","",(NETWORKDAYS(Tabel1[[#This Row],[Date received lab]],Tabel1[[#This Row],[Finish date QC]],Data!$E$1:$E$22))-1)</f>
        <v>1</v>
      </c>
    </row>
    <row r="466" spans="1:23" hidden="1" x14ac:dyDescent="0.25">
      <c r="A466" s="47">
        <v>45716</v>
      </c>
      <c r="B466" s="39" t="s">
        <v>400</v>
      </c>
      <c r="C466" s="39" t="s">
        <v>4135</v>
      </c>
      <c r="D466" s="39" t="s">
        <v>53</v>
      </c>
      <c r="E466" s="3">
        <f>IF(Tabel1[[#This Row],[Date received lab]]="","",WORKDAY(Tabel1[[#This Row],[Date received lab]],Tabel1[[#This Row],[TAT Target]],Data!$E$2:$E$22))</f>
        <v>45723</v>
      </c>
      <c r="F466" s="1">
        <f>VLOOKUP(Tabel1[[#This Row],[Type of samples]],Data!$A$1:$B$8,2,FALSE)</f>
        <v>5</v>
      </c>
      <c r="G466" s="1"/>
      <c r="H466" s="1"/>
      <c r="I466" s="1"/>
      <c r="J466" s="3">
        <v>45719</v>
      </c>
      <c r="K466" s="4">
        <f ca="1">IF(Tabel1[[#This Row],[Finish date QC]]="","",(NETWORKDAYS(Tabel1[[#This Row],[Date received lab]],Tabel1[[#This Row],[Finish date QC]],Data!$E$1:$E$22))-1)</f>
        <v>1</v>
      </c>
      <c r="L466" s="4"/>
      <c r="M466" s="3"/>
      <c r="N466" s="1"/>
      <c r="R466">
        <f>_xlfn.ISOWEEKNUM(Tabel1[[#This Row],[Date received lab]])</f>
        <v>9</v>
      </c>
      <c r="S466">
        <f>_xlfn.ISOWEEKNUM(Tabel1[[#This Row],[Duedate]])</f>
        <v>10</v>
      </c>
      <c r="T466">
        <f>IF(Tabel1[[#This Row],[Finish date QC]]="","",_xlfn.ISOWEEKNUM(Tabel1[[#This Row],[Finish date QC]]))</f>
        <v>10</v>
      </c>
      <c r="U466">
        <f>IF(Tabel1[[#This Row],[Finish date QC]]="","",YEAR(Tabel1[[#This Row],[Finish date QC]]))</f>
        <v>2025</v>
      </c>
      <c r="V466" s="5">
        <f ca="1">IF(Tabel1[[#This Row],[Days]]="","",Tabel1[[#This Row],[Days]]-Tabel1[[#This Row],[TAT Target]])</f>
        <v>-4</v>
      </c>
      <c r="W466">
        <f ca="1">IF(Tabel1[[#This Row],[Finish date QC]]="","",(NETWORKDAYS(Tabel1[[#This Row],[Date received lab]],Tabel1[[#This Row],[Finish date QC]],Data!$E$1:$E$22))-1)</f>
        <v>1</v>
      </c>
    </row>
    <row r="467" spans="1:23" hidden="1" x14ac:dyDescent="0.25">
      <c r="A467" s="47">
        <v>45716</v>
      </c>
      <c r="B467" s="39" t="s">
        <v>519</v>
      </c>
      <c r="C467" s="39" t="s">
        <v>4138</v>
      </c>
      <c r="D467" s="39" t="s">
        <v>53</v>
      </c>
      <c r="E467" s="3">
        <f>IF(Tabel1[[#This Row],[Date received lab]]="","",WORKDAY(Tabel1[[#This Row],[Date received lab]],Tabel1[[#This Row],[TAT Target]],Data!$E$2:$E$22))</f>
        <v>45723</v>
      </c>
      <c r="F467" s="1">
        <f>VLOOKUP(Tabel1[[#This Row],[Type of samples]],Data!$A$1:$B$8,2,FALSE)</f>
        <v>5</v>
      </c>
      <c r="G467" s="1"/>
      <c r="H467" s="1"/>
      <c r="I467" s="1"/>
      <c r="J467" s="3">
        <v>45723</v>
      </c>
      <c r="K467" s="4">
        <f ca="1">IF(Tabel1[[#This Row],[Finish date QC]]="","",(NETWORKDAYS(Tabel1[[#This Row],[Date received lab]],Tabel1[[#This Row],[Finish date QC]],Data!$E$1:$E$22))-1)</f>
        <v>5</v>
      </c>
      <c r="L467" s="4"/>
      <c r="M467" s="3"/>
      <c r="N467" s="1"/>
      <c r="R467">
        <f>_xlfn.ISOWEEKNUM(Tabel1[[#This Row],[Date received lab]])</f>
        <v>9</v>
      </c>
      <c r="S467">
        <f>_xlfn.ISOWEEKNUM(Tabel1[[#This Row],[Duedate]])</f>
        <v>10</v>
      </c>
      <c r="T467">
        <f>IF(Tabel1[[#This Row],[Finish date QC]]="","",_xlfn.ISOWEEKNUM(Tabel1[[#This Row],[Finish date QC]]))</f>
        <v>10</v>
      </c>
      <c r="U467">
        <f>IF(Tabel1[[#This Row],[Finish date QC]]="","",YEAR(Tabel1[[#This Row],[Finish date QC]]))</f>
        <v>2025</v>
      </c>
      <c r="V467" s="5">
        <f ca="1">IF(Tabel1[[#This Row],[Days]]="","",Tabel1[[#This Row],[Days]]-Tabel1[[#This Row],[TAT Target]])</f>
        <v>0</v>
      </c>
      <c r="W467">
        <f ca="1">IF(Tabel1[[#This Row],[Finish date QC]]="","",(NETWORKDAYS(Tabel1[[#This Row],[Date received lab]],Tabel1[[#This Row],[Finish date QC]],Data!$E$1:$E$22))-1)</f>
        <v>5</v>
      </c>
    </row>
    <row r="468" spans="1:23" hidden="1" x14ac:dyDescent="0.25">
      <c r="A468" s="47">
        <v>45716</v>
      </c>
      <c r="B468" s="39" t="s">
        <v>238</v>
      </c>
      <c r="C468" s="39" t="s">
        <v>4139</v>
      </c>
      <c r="D468" s="39" t="s">
        <v>53</v>
      </c>
      <c r="E468" s="3">
        <f>IF(Tabel1[[#This Row],[Date received lab]]="","",WORKDAY(Tabel1[[#This Row],[Date received lab]],Tabel1[[#This Row],[TAT Target]],Data!$E$2:$E$22))</f>
        <v>45723</v>
      </c>
      <c r="F468" s="1">
        <f>VLOOKUP(Tabel1[[#This Row],[Type of samples]],Data!$A$1:$B$8,2,FALSE)</f>
        <v>5</v>
      </c>
      <c r="G468" s="1"/>
      <c r="H468" s="1"/>
      <c r="I468" s="1"/>
      <c r="J468" s="3">
        <v>45721</v>
      </c>
      <c r="K468" s="4">
        <f ca="1">IF(Tabel1[[#This Row],[Finish date QC]]="","",(NETWORKDAYS(Tabel1[[#This Row],[Date received lab]],Tabel1[[#This Row],[Finish date QC]],Data!$E$1:$E$22))-1)</f>
        <v>3</v>
      </c>
      <c r="L468" s="4"/>
      <c r="M468" s="3"/>
      <c r="N468" s="1"/>
      <c r="R468">
        <f>_xlfn.ISOWEEKNUM(Tabel1[[#This Row],[Date received lab]])</f>
        <v>9</v>
      </c>
      <c r="S468">
        <f>_xlfn.ISOWEEKNUM(Tabel1[[#This Row],[Duedate]])</f>
        <v>10</v>
      </c>
      <c r="T468">
        <f>IF(Tabel1[[#This Row],[Finish date QC]]="","",_xlfn.ISOWEEKNUM(Tabel1[[#This Row],[Finish date QC]]))</f>
        <v>10</v>
      </c>
      <c r="U468">
        <f>IF(Tabel1[[#This Row],[Finish date QC]]="","",YEAR(Tabel1[[#This Row],[Finish date QC]]))</f>
        <v>2025</v>
      </c>
      <c r="V468" s="5">
        <f ca="1">IF(Tabel1[[#This Row],[Days]]="","",Tabel1[[#This Row],[Days]]-Tabel1[[#This Row],[TAT Target]])</f>
        <v>-2</v>
      </c>
      <c r="W468">
        <f ca="1">IF(Tabel1[[#This Row],[Finish date QC]]="","",(NETWORKDAYS(Tabel1[[#This Row],[Date received lab]],Tabel1[[#This Row],[Finish date QC]],Data!$E$1:$E$22))-1)</f>
        <v>3</v>
      </c>
    </row>
    <row r="469" spans="1:23" hidden="1" x14ac:dyDescent="0.25">
      <c r="A469" s="47">
        <v>45716</v>
      </c>
      <c r="B469" s="39" t="s">
        <v>678</v>
      </c>
      <c r="C469" s="39" t="s">
        <v>4140</v>
      </c>
      <c r="D469" s="39" t="s">
        <v>53</v>
      </c>
      <c r="E469" s="3">
        <f>IF(Tabel1[[#This Row],[Date received lab]]="","",WORKDAY(Tabel1[[#This Row],[Date received lab]],Tabel1[[#This Row],[TAT Target]],Data!$E$2:$E$22))</f>
        <v>45723</v>
      </c>
      <c r="F469" s="1">
        <f>VLOOKUP(Tabel1[[#This Row],[Type of samples]],Data!$A$1:$B$8,2,FALSE)</f>
        <v>5</v>
      </c>
      <c r="G469" s="1"/>
      <c r="H469" s="1"/>
      <c r="I469" s="1"/>
      <c r="J469" s="3">
        <v>45723</v>
      </c>
      <c r="K469" s="4">
        <f ca="1">IF(Tabel1[[#This Row],[Finish date QC]]="","",(NETWORKDAYS(Tabel1[[#This Row],[Date received lab]],Tabel1[[#This Row],[Finish date QC]],Data!$E$1:$E$22))-1)</f>
        <v>5</v>
      </c>
      <c r="L469" s="4"/>
      <c r="M469" s="3"/>
      <c r="N469" s="1"/>
      <c r="R469">
        <f>_xlfn.ISOWEEKNUM(Tabel1[[#This Row],[Date received lab]])</f>
        <v>9</v>
      </c>
      <c r="S469">
        <f>_xlfn.ISOWEEKNUM(Tabel1[[#This Row],[Duedate]])</f>
        <v>10</v>
      </c>
      <c r="T469">
        <f>IF(Tabel1[[#This Row],[Finish date QC]]="","",_xlfn.ISOWEEKNUM(Tabel1[[#This Row],[Finish date QC]]))</f>
        <v>10</v>
      </c>
      <c r="U469">
        <f>IF(Tabel1[[#This Row],[Finish date QC]]="","",YEAR(Tabel1[[#This Row],[Finish date QC]]))</f>
        <v>2025</v>
      </c>
      <c r="V469" s="5">
        <f ca="1">IF(Tabel1[[#This Row],[Days]]="","",Tabel1[[#This Row],[Days]]-Tabel1[[#This Row],[TAT Target]])</f>
        <v>0</v>
      </c>
      <c r="W469">
        <f ca="1">IF(Tabel1[[#This Row],[Finish date QC]]="","",(NETWORKDAYS(Tabel1[[#This Row],[Date received lab]],Tabel1[[#This Row],[Finish date QC]],Data!$E$1:$E$22))-1)</f>
        <v>5</v>
      </c>
    </row>
    <row r="470" spans="1:23" hidden="1" x14ac:dyDescent="0.25">
      <c r="A470" s="47">
        <v>45716</v>
      </c>
      <c r="B470" s="39" t="s">
        <v>35</v>
      </c>
      <c r="C470" s="39" t="s">
        <v>4141</v>
      </c>
      <c r="D470" s="39" t="s">
        <v>53</v>
      </c>
      <c r="E470" s="3">
        <f>IF(Tabel1[[#This Row],[Date received lab]]="","",WORKDAY(Tabel1[[#This Row],[Date received lab]],Tabel1[[#This Row],[TAT Target]],Data!$E$2:$E$22))</f>
        <v>45723</v>
      </c>
      <c r="F470" s="1">
        <f>VLOOKUP(Tabel1[[#This Row],[Type of samples]],Data!$A$1:$B$8,2,FALSE)</f>
        <v>5</v>
      </c>
      <c r="G470" s="1"/>
      <c r="H470" s="1"/>
      <c r="I470" s="1"/>
      <c r="J470" s="3">
        <v>45723</v>
      </c>
      <c r="K470" s="4">
        <f ca="1">IF(Tabel1[[#This Row],[Finish date QC]]="","",(NETWORKDAYS(Tabel1[[#This Row],[Date received lab]],Tabel1[[#This Row],[Finish date QC]],Data!$E$1:$E$22))-1)</f>
        <v>5</v>
      </c>
      <c r="L470" s="4"/>
      <c r="M470" s="3"/>
      <c r="N470" s="1"/>
      <c r="R470">
        <f>_xlfn.ISOWEEKNUM(Tabel1[[#This Row],[Date received lab]])</f>
        <v>9</v>
      </c>
      <c r="S470">
        <f>_xlfn.ISOWEEKNUM(Tabel1[[#This Row],[Duedate]])</f>
        <v>10</v>
      </c>
      <c r="T470">
        <f>IF(Tabel1[[#This Row],[Finish date QC]]="","",_xlfn.ISOWEEKNUM(Tabel1[[#This Row],[Finish date QC]]))</f>
        <v>10</v>
      </c>
      <c r="U470">
        <f>IF(Tabel1[[#This Row],[Finish date QC]]="","",YEAR(Tabel1[[#This Row],[Finish date QC]]))</f>
        <v>2025</v>
      </c>
      <c r="V470" s="5">
        <f ca="1">IF(Tabel1[[#This Row],[Days]]="","",Tabel1[[#This Row],[Days]]-Tabel1[[#This Row],[TAT Target]])</f>
        <v>0</v>
      </c>
      <c r="W470">
        <f ca="1">IF(Tabel1[[#This Row],[Finish date QC]]="","",(NETWORKDAYS(Tabel1[[#This Row],[Date received lab]],Tabel1[[#This Row],[Finish date QC]],Data!$E$1:$E$22))-1)</f>
        <v>5</v>
      </c>
    </row>
    <row r="471" spans="1:23" hidden="1" x14ac:dyDescent="0.25">
      <c r="A471" s="47">
        <v>45716</v>
      </c>
      <c r="B471" s="39" t="s">
        <v>35</v>
      </c>
      <c r="C471" s="39" t="s">
        <v>4142</v>
      </c>
      <c r="D471" s="39" t="s">
        <v>53</v>
      </c>
      <c r="E471" s="3">
        <f>IF(Tabel1[[#This Row],[Date received lab]]="","",WORKDAY(Tabel1[[#This Row],[Date received lab]],Tabel1[[#This Row],[TAT Target]],Data!$E$2:$E$22))</f>
        <v>45723</v>
      </c>
      <c r="F471" s="1">
        <f>VLOOKUP(Tabel1[[#This Row],[Type of samples]],Data!$A$1:$B$8,2,FALSE)</f>
        <v>5</v>
      </c>
      <c r="G471" s="1"/>
      <c r="H471" s="1"/>
      <c r="I471" s="1"/>
      <c r="J471" s="3">
        <v>45723</v>
      </c>
      <c r="K471" s="4">
        <f ca="1">IF(Tabel1[[#This Row],[Finish date QC]]="","",(NETWORKDAYS(Tabel1[[#This Row],[Date received lab]],Tabel1[[#This Row],[Finish date QC]],Data!$E$1:$E$22))-1)</f>
        <v>5</v>
      </c>
      <c r="L471" s="4"/>
      <c r="M471" s="3"/>
      <c r="N471" s="1"/>
      <c r="R471">
        <f>_xlfn.ISOWEEKNUM(Tabel1[[#This Row],[Date received lab]])</f>
        <v>9</v>
      </c>
      <c r="S471">
        <f>_xlfn.ISOWEEKNUM(Tabel1[[#This Row],[Duedate]])</f>
        <v>10</v>
      </c>
      <c r="T471">
        <f>IF(Tabel1[[#This Row],[Finish date QC]]="","",_xlfn.ISOWEEKNUM(Tabel1[[#This Row],[Finish date QC]]))</f>
        <v>10</v>
      </c>
      <c r="U471">
        <f>IF(Tabel1[[#This Row],[Finish date QC]]="","",YEAR(Tabel1[[#This Row],[Finish date QC]]))</f>
        <v>2025</v>
      </c>
      <c r="V471" s="5">
        <f ca="1">IF(Tabel1[[#This Row],[Days]]="","",Tabel1[[#This Row],[Days]]-Tabel1[[#This Row],[TAT Target]])</f>
        <v>0</v>
      </c>
      <c r="W471">
        <f ca="1">IF(Tabel1[[#This Row],[Finish date QC]]="","",(NETWORKDAYS(Tabel1[[#This Row],[Date received lab]],Tabel1[[#This Row],[Finish date QC]],Data!$E$1:$E$22))-1)</f>
        <v>5</v>
      </c>
    </row>
    <row r="472" spans="1:23" hidden="1" x14ac:dyDescent="0.25">
      <c r="A472" s="47">
        <v>45705</v>
      </c>
      <c r="B472" s="39" t="s">
        <v>267</v>
      </c>
      <c r="C472" s="39">
        <v>263526</v>
      </c>
      <c r="D472" s="39" t="s">
        <v>41</v>
      </c>
      <c r="E472" s="3">
        <f>IF(Tabel1[[#This Row],[Date received lab]]="","",WORKDAY(Tabel1[[#This Row],[Date received lab]],Tabel1[[#This Row],[TAT Target]],Data!$E$2:$E$22))</f>
        <v>45726</v>
      </c>
      <c r="F472" s="1">
        <f>VLOOKUP(Tabel1[[#This Row],[Type of samples]],Data!$A$1:$B$8,2,FALSE)</f>
        <v>15</v>
      </c>
      <c r="G472" s="1"/>
      <c r="H472" s="1"/>
      <c r="I472" s="1"/>
      <c r="J472" s="3">
        <v>45716</v>
      </c>
      <c r="K472" s="4">
        <f ca="1">IF(Tabel1[[#This Row],[Finish date QC]]="","",(NETWORKDAYS(Tabel1[[#This Row],[Date received lab]],Tabel1[[#This Row],[Finish date QC]],Data!$E$1:$E$22))-1)</f>
        <v>9</v>
      </c>
      <c r="L472" s="4"/>
      <c r="M472" s="3"/>
      <c r="N472" s="1"/>
      <c r="R472">
        <f>_xlfn.ISOWEEKNUM(Tabel1[[#This Row],[Date received lab]])</f>
        <v>8</v>
      </c>
      <c r="S472">
        <f>_xlfn.ISOWEEKNUM(Tabel1[[#This Row],[Duedate]])</f>
        <v>11</v>
      </c>
      <c r="T472">
        <f>IF(Tabel1[[#This Row],[Finish date QC]]="","",_xlfn.ISOWEEKNUM(Tabel1[[#This Row],[Finish date QC]]))</f>
        <v>9</v>
      </c>
      <c r="U472">
        <f>IF(Tabel1[[#This Row],[Finish date QC]]="","",YEAR(Tabel1[[#This Row],[Finish date QC]]))</f>
        <v>2025</v>
      </c>
      <c r="V472" s="5">
        <f ca="1">IF(Tabel1[[#This Row],[Days]]="","",Tabel1[[#This Row],[Days]]-Tabel1[[#This Row],[TAT Target]])</f>
        <v>-6</v>
      </c>
      <c r="W472">
        <f ca="1">IF(Tabel1[[#This Row],[Finish date QC]]="","",(NETWORKDAYS(Tabel1[[#This Row],[Date received lab]],Tabel1[[#This Row],[Finish date QC]],Data!$E$1:$E$22))-1)</f>
        <v>9</v>
      </c>
    </row>
    <row r="473" spans="1:23" hidden="1" x14ac:dyDescent="0.25">
      <c r="A473" s="47">
        <v>45705</v>
      </c>
      <c r="B473" s="39" t="s">
        <v>671</v>
      </c>
      <c r="C473" s="39">
        <v>263549</v>
      </c>
      <c r="D473" s="39" t="s">
        <v>41</v>
      </c>
      <c r="E473" s="3">
        <f>IF(Tabel1[[#This Row],[Date received lab]]="","",WORKDAY(Tabel1[[#This Row],[Date received lab]],Tabel1[[#This Row],[TAT Target]],Data!$E$2:$E$22))</f>
        <v>45726</v>
      </c>
      <c r="F473" s="1">
        <f>VLOOKUP(Tabel1[[#This Row],[Type of samples]],Data!$A$1:$B$8,2,FALSE)</f>
        <v>15</v>
      </c>
      <c r="G473" s="1"/>
      <c r="H473" s="1"/>
      <c r="I473" s="1"/>
      <c r="J473" s="3">
        <v>45726</v>
      </c>
      <c r="K473" s="4">
        <f ca="1">IF(Tabel1[[#This Row],[Finish date QC]]="","",(NETWORKDAYS(Tabel1[[#This Row],[Date received lab]],Tabel1[[#This Row],[Finish date QC]],Data!$E$1:$E$22))-1)</f>
        <v>15</v>
      </c>
      <c r="L473" s="4"/>
      <c r="M473" s="3"/>
      <c r="N473" s="1"/>
      <c r="R473">
        <f>_xlfn.ISOWEEKNUM(Tabel1[[#This Row],[Date received lab]])</f>
        <v>8</v>
      </c>
      <c r="S473">
        <f>_xlfn.ISOWEEKNUM(Tabel1[[#This Row],[Duedate]])</f>
        <v>11</v>
      </c>
      <c r="T473">
        <f>IF(Tabel1[[#This Row],[Finish date QC]]="","",_xlfn.ISOWEEKNUM(Tabel1[[#This Row],[Finish date QC]]))</f>
        <v>11</v>
      </c>
      <c r="U473">
        <f>IF(Tabel1[[#This Row],[Finish date QC]]="","",YEAR(Tabel1[[#This Row],[Finish date QC]]))</f>
        <v>2025</v>
      </c>
      <c r="V473" s="5">
        <f ca="1">IF(Tabel1[[#This Row],[Days]]="","",Tabel1[[#This Row],[Days]]-Tabel1[[#This Row],[TAT Target]])</f>
        <v>0</v>
      </c>
      <c r="W473">
        <f ca="1">IF(Tabel1[[#This Row],[Finish date QC]]="","",(NETWORKDAYS(Tabel1[[#This Row],[Date received lab]],Tabel1[[#This Row],[Finish date QC]],Data!$E$1:$E$22))-1)</f>
        <v>15</v>
      </c>
    </row>
    <row r="474" spans="1:23" hidden="1" x14ac:dyDescent="0.25">
      <c r="A474" s="47">
        <v>45705</v>
      </c>
      <c r="B474" s="39" t="s">
        <v>4</v>
      </c>
      <c r="C474" s="39">
        <v>263532</v>
      </c>
      <c r="D474" s="39" t="s">
        <v>41</v>
      </c>
      <c r="E474" s="3">
        <f>IF(Tabel1[[#This Row],[Date received lab]]="","",WORKDAY(Tabel1[[#This Row],[Date received lab]],Tabel1[[#This Row],[TAT Target]],Data!$E$2:$E$22))</f>
        <v>45726</v>
      </c>
      <c r="F474" s="1">
        <f>VLOOKUP(Tabel1[[#This Row],[Type of samples]],Data!$A$1:$B$8,2,FALSE)</f>
        <v>15</v>
      </c>
      <c r="G474" s="1"/>
      <c r="H474" s="1"/>
      <c r="I474" s="9"/>
      <c r="J474" s="3">
        <v>45737</v>
      </c>
      <c r="K474" s="4">
        <f ca="1">IF(Tabel1[[#This Row],[Finish date QC]]="","",(NETWORKDAYS(Tabel1[[#This Row],[Date received lab]],Tabel1[[#This Row],[Finish date QC]],Data!$E$1:$E$22))-1)</f>
        <v>24</v>
      </c>
      <c r="L474" s="4"/>
      <c r="M474" s="3"/>
      <c r="N474" s="1" t="s">
        <v>4019</v>
      </c>
      <c r="P474" t="s">
        <v>227</v>
      </c>
      <c r="R474">
        <f>_xlfn.ISOWEEKNUM(Tabel1[[#This Row],[Date received lab]])</f>
        <v>8</v>
      </c>
      <c r="S474">
        <f>_xlfn.ISOWEEKNUM(Tabel1[[#This Row],[Duedate]])</f>
        <v>11</v>
      </c>
      <c r="T474">
        <f>IF(Tabel1[[#This Row],[Finish date QC]]="","",_xlfn.ISOWEEKNUM(Tabel1[[#This Row],[Finish date QC]]))</f>
        <v>12</v>
      </c>
      <c r="U474">
        <f>IF(Tabel1[[#This Row],[Finish date QC]]="","",YEAR(Tabel1[[#This Row],[Finish date QC]]))</f>
        <v>2025</v>
      </c>
      <c r="V474" s="5">
        <f ca="1">IF(Tabel1[[#This Row],[Days]]="","",Tabel1[[#This Row],[Days]]-Tabel1[[#This Row],[TAT Target]])</f>
        <v>9</v>
      </c>
      <c r="W474">
        <f ca="1">IF(Tabel1[[#This Row],[Finish date QC]]="","",(NETWORKDAYS(Tabel1[[#This Row],[Date received lab]],Tabel1[[#This Row],[Finish date QC]],Data!$E$1:$E$22))-1)</f>
        <v>24</v>
      </c>
    </row>
    <row r="475" spans="1:23" hidden="1" x14ac:dyDescent="0.25">
      <c r="A475" s="47">
        <v>45705</v>
      </c>
      <c r="B475" s="39" t="s">
        <v>131</v>
      </c>
      <c r="C475" s="39">
        <v>263530</v>
      </c>
      <c r="D475" s="39" t="s">
        <v>41</v>
      </c>
      <c r="E475" s="3">
        <f>IF(Tabel1[[#This Row],[Date received lab]]="","",WORKDAY(Tabel1[[#This Row],[Date received lab]],Tabel1[[#This Row],[TAT Target]],Data!$E$2:$E$22))</f>
        <v>45726</v>
      </c>
      <c r="F475" s="1">
        <f>VLOOKUP(Tabel1[[#This Row],[Type of samples]],Data!$A$1:$B$8,2,FALSE)</f>
        <v>15</v>
      </c>
      <c r="G475" s="1"/>
      <c r="H475" s="1"/>
      <c r="I475" s="1"/>
      <c r="J475" s="3">
        <v>45719</v>
      </c>
      <c r="K475" s="4">
        <f ca="1">IF(Tabel1[[#This Row],[Finish date QC]]="","",(NETWORKDAYS(Tabel1[[#This Row],[Date received lab]],Tabel1[[#This Row],[Finish date QC]],Data!$E$1:$E$22))-1)</f>
        <v>10</v>
      </c>
      <c r="L475" s="4"/>
      <c r="M475" s="3"/>
      <c r="N475" s="1"/>
      <c r="R475">
        <f>_xlfn.ISOWEEKNUM(Tabel1[[#This Row],[Date received lab]])</f>
        <v>8</v>
      </c>
      <c r="S475">
        <f>_xlfn.ISOWEEKNUM(Tabel1[[#This Row],[Duedate]])</f>
        <v>11</v>
      </c>
      <c r="T475">
        <f>IF(Tabel1[[#This Row],[Finish date QC]]="","",_xlfn.ISOWEEKNUM(Tabel1[[#This Row],[Finish date QC]]))</f>
        <v>10</v>
      </c>
      <c r="U475">
        <f>IF(Tabel1[[#This Row],[Finish date QC]]="","",YEAR(Tabel1[[#This Row],[Finish date QC]]))</f>
        <v>2025</v>
      </c>
      <c r="V475" s="5">
        <f ca="1">IF(Tabel1[[#This Row],[Days]]="","",Tabel1[[#This Row],[Days]]-Tabel1[[#This Row],[TAT Target]])</f>
        <v>-5</v>
      </c>
      <c r="W475">
        <f ca="1">IF(Tabel1[[#This Row],[Finish date QC]]="","",(NETWORKDAYS(Tabel1[[#This Row],[Date received lab]],Tabel1[[#This Row],[Finish date QC]],Data!$E$1:$E$22))-1)</f>
        <v>10</v>
      </c>
    </row>
    <row r="476" spans="1:23" hidden="1" x14ac:dyDescent="0.25">
      <c r="A476" s="47">
        <v>45705</v>
      </c>
      <c r="B476" s="39" t="s">
        <v>115</v>
      </c>
      <c r="C476" s="39">
        <v>263513</v>
      </c>
      <c r="D476" s="39" t="s">
        <v>41</v>
      </c>
      <c r="E476" s="3">
        <f>IF(Tabel1[[#This Row],[Date received lab]]="","",WORKDAY(Tabel1[[#This Row],[Date received lab]],Tabel1[[#This Row],[TAT Target]],Data!$E$2:$E$22))</f>
        <v>45726</v>
      </c>
      <c r="F476" s="1">
        <f>VLOOKUP(Tabel1[[#This Row],[Type of samples]],Data!$A$1:$B$8,2,FALSE)</f>
        <v>15</v>
      </c>
      <c r="G476" s="1"/>
      <c r="H476" s="1"/>
      <c r="I476" s="1"/>
      <c r="J476" s="3">
        <v>45713</v>
      </c>
      <c r="K476" s="4">
        <f ca="1">IF(Tabel1[[#This Row],[Finish date QC]]="","",(NETWORKDAYS(Tabel1[[#This Row],[Date received lab]],Tabel1[[#This Row],[Finish date QC]],Data!$E$1:$E$22))-1)</f>
        <v>6</v>
      </c>
      <c r="L476" s="4"/>
      <c r="M476" s="3"/>
      <c r="N476" s="1"/>
      <c r="R476">
        <f>_xlfn.ISOWEEKNUM(Tabel1[[#This Row],[Date received lab]])</f>
        <v>8</v>
      </c>
      <c r="S476">
        <f>_xlfn.ISOWEEKNUM(Tabel1[[#This Row],[Duedate]])</f>
        <v>11</v>
      </c>
      <c r="T476">
        <f>IF(Tabel1[[#This Row],[Finish date QC]]="","",_xlfn.ISOWEEKNUM(Tabel1[[#This Row],[Finish date QC]]))</f>
        <v>9</v>
      </c>
      <c r="U476">
        <f>IF(Tabel1[[#This Row],[Finish date QC]]="","",YEAR(Tabel1[[#This Row],[Finish date QC]]))</f>
        <v>2025</v>
      </c>
      <c r="V476" s="5">
        <f ca="1">IF(Tabel1[[#This Row],[Days]]="","",Tabel1[[#This Row],[Days]]-Tabel1[[#This Row],[TAT Target]])</f>
        <v>-9</v>
      </c>
      <c r="W476">
        <f ca="1">IF(Tabel1[[#This Row],[Finish date QC]]="","",(NETWORKDAYS(Tabel1[[#This Row],[Date received lab]],Tabel1[[#This Row],[Finish date QC]],Data!$E$1:$E$22))-1)</f>
        <v>6</v>
      </c>
    </row>
    <row r="477" spans="1:23" hidden="1" x14ac:dyDescent="0.25">
      <c r="A477" s="47">
        <v>45712</v>
      </c>
      <c r="B477" s="39" t="s">
        <v>133</v>
      </c>
      <c r="C477" s="39">
        <v>615489</v>
      </c>
      <c r="D477" s="39" t="s">
        <v>1870</v>
      </c>
      <c r="E477" s="3">
        <f>IF(Tabel1[[#This Row],[Date received lab]]="","",WORKDAY(Tabel1[[#This Row],[Date received lab]],Tabel1[[#This Row],[TAT Target]],Data!$E$2:$E$22))</f>
        <v>45726</v>
      </c>
      <c r="F477" s="1">
        <f>VLOOKUP(Tabel1[[#This Row],[Type of samples]],Data!$A$1:$B$8,2,FALSE)</f>
        <v>10</v>
      </c>
      <c r="G477" s="1"/>
      <c r="H477" s="1"/>
      <c r="I477" s="1"/>
      <c r="J477" s="3">
        <v>45713</v>
      </c>
      <c r="K477" s="4">
        <f ca="1">IF(Tabel1[[#This Row],[Finish date QC]]="","",(NETWORKDAYS(Tabel1[[#This Row],[Date received lab]],Tabel1[[#This Row],[Finish date QC]],Data!$E$1:$E$22))-1)</f>
        <v>1</v>
      </c>
      <c r="L477" s="4"/>
      <c r="M477" s="3"/>
      <c r="N477" s="1"/>
      <c r="R477">
        <f>_xlfn.ISOWEEKNUM(Tabel1[[#This Row],[Date received lab]])</f>
        <v>9</v>
      </c>
      <c r="S477">
        <f>_xlfn.ISOWEEKNUM(Tabel1[[#This Row],[Duedate]])</f>
        <v>11</v>
      </c>
      <c r="T477">
        <f>IF(Tabel1[[#This Row],[Finish date QC]]="","",_xlfn.ISOWEEKNUM(Tabel1[[#This Row],[Finish date QC]]))</f>
        <v>9</v>
      </c>
      <c r="U477">
        <f>IF(Tabel1[[#This Row],[Finish date QC]]="","",YEAR(Tabel1[[#This Row],[Finish date QC]]))</f>
        <v>2025</v>
      </c>
      <c r="V477" s="5">
        <f ca="1">IF(Tabel1[[#This Row],[Days]]="","",Tabel1[[#This Row],[Days]]-Tabel1[[#This Row],[TAT Target]])</f>
        <v>-9</v>
      </c>
      <c r="W477">
        <f ca="1">IF(Tabel1[[#This Row],[Finish date QC]]="","",(NETWORKDAYS(Tabel1[[#This Row],[Date received lab]],Tabel1[[#This Row],[Finish date QC]],Data!$E$1:$E$22))-1)</f>
        <v>1</v>
      </c>
    </row>
    <row r="478" spans="1:23" hidden="1" x14ac:dyDescent="0.25">
      <c r="A478" s="47">
        <v>45712</v>
      </c>
      <c r="B478" s="39" t="s">
        <v>2558</v>
      </c>
      <c r="C478" s="39">
        <v>459056</v>
      </c>
      <c r="D478" s="39" t="s">
        <v>42</v>
      </c>
      <c r="E478" s="3">
        <f>IF(Tabel1[[#This Row],[Date received lab]]="","",WORKDAY(Tabel1[[#This Row],[Date received lab]],Tabel1[[#This Row],[TAT Target]],Data!$E$2:$E$22))</f>
        <v>45726</v>
      </c>
      <c r="F478" s="1">
        <f>VLOOKUP(Tabel1[[#This Row],[Type of samples]],Data!$A$1:$B$8,2,FALSE)</f>
        <v>10</v>
      </c>
      <c r="G478" s="1"/>
      <c r="H478" s="1"/>
      <c r="I478" s="1"/>
      <c r="J478" s="3">
        <v>45726</v>
      </c>
      <c r="K478" s="4">
        <f ca="1">IF(Tabel1[[#This Row],[Finish date QC]]="","",(NETWORKDAYS(Tabel1[[#This Row],[Date received lab]],Tabel1[[#This Row],[Finish date QC]],Data!$E$1:$E$22))-1)</f>
        <v>10</v>
      </c>
      <c r="L478" s="4"/>
      <c r="M478" s="3"/>
      <c r="N478" s="1"/>
      <c r="R478">
        <f>_xlfn.ISOWEEKNUM(Tabel1[[#This Row],[Date received lab]])</f>
        <v>9</v>
      </c>
      <c r="S478">
        <f>_xlfn.ISOWEEKNUM(Tabel1[[#This Row],[Duedate]])</f>
        <v>11</v>
      </c>
      <c r="T478">
        <f>IF(Tabel1[[#This Row],[Finish date QC]]="","",_xlfn.ISOWEEKNUM(Tabel1[[#This Row],[Finish date QC]]))</f>
        <v>11</v>
      </c>
      <c r="U478">
        <f>IF(Tabel1[[#This Row],[Finish date QC]]="","",YEAR(Tabel1[[#This Row],[Finish date QC]]))</f>
        <v>2025</v>
      </c>
      <c r="V478" s="5">
        <f ca="1">IF(Tabel1[[#This Row],[Days]]="","",Tabel1[[#This Row],[Days]]-Tabel1[[#This Row],[TAT Target]])</f>
        <v>0</v>
      </c>
      <c r="W478">
        <f ca="1">IF(Tabel1[[#This Row],[Finish date QC]]="","",(NETWORKDAYS(Tabel1[[#This Row],[Date received lab]],Tabel1[[#This Row],[Finish date QC]],Data!$E$1:$E$22))-1)</f>
        <v>10</v>
      </c>
    </row>
    <row r="479" spans="1:23" hidden="1" x14ac:dyDescent="0.25">
      <c r="A479" s="47">
        <v>45712</v>
      </c>
      <c r="B479" s="39" t="s">
        <v>5</v>
      </c>
      <c r="C479" s="39">
        <v>615490</v>
      </c>
      <c r="D479" s="39" t="s">
        <v>1870</v>
      </c>
      <c r="E479" s="3">
        <f>IF(Tabel1[[#This Row],[Date received lab]]="","",WORKDAY(Tabel1[[#This Row],[Date received lab]],Tabel1[[#This Row],[TAT Target]],Data!$E$2:$E$22))</f>
        <v>45726</v>
      </c>
      <c r="F479" s="1">
        <f>VLOOKUP(Tabel1[[#This Row],[Type of samples]],Data!$A$1:$B$8,2,FALSE)</f>
        <v>10</v>
      </c>
      <c r="G479" s="1"/>
      <c r="H479" s="1"/>
      <c r="I479" s="1"/>
      <c r="J479" s="3">
        <v>45713</v>
      </c>
      <c r="K479" s="4">
        <f ca="1">IF(Tabel1[[#This Row],[Finish date QC]]="","",(NETWORKDAYS(Tabel1[[#This Row],[Date received lab]],Tabel1[[#This Row],[Finish date QC]],Data!$E$1:$E$22))-1)</f>
        <v>1</v>
      </c>
      <c r="L479" s="4"/>
      <c r="M479" s="3"/>
      <c r="N479" s="1"/>
      <c r="R479">
        <f>_xlfn.ISOWEEKNUM(Tabel1[[#This Row],[Date received lab]])</f>
        <v>9</v>
      </c>
      <c r="S479">
        <f>_xlfn.ISOWEEKNUM(Tabel1[[#This Row],[Duedate]])</f>
        <v>11</v>
      </c>
      <c r="T479">
        <f>IF(Tabel1[[#This Row],[Finish date QC]]="","",_xlfn.ISOWEEKNUM(Tabel1[[#This Row],[Finish date QC]]))</f>
        <v>9</v>
      </c>
      <c r="U479">
        <f>IF(Tabel1[[#This Row],[Finish date QC]]="","",YEAR(Tabel1[[#This Row],[Finish date QC]]))</f>
        <v>2025</v>
      </c>
      <c r="V479" s="5">
        <f ca="1">IF(Tabel1[[#This Row],[Days]]="","",Tabel1[[#This Row],[Days]]-Tabel1[[#This Row],[TAT Target]])</f>
        <v>-9</v>
      </c>
      <c r="W479">
        <f ca="1">IF(Tabel1[[#This Row],[Finish date QC]]="","",(NETWORKDAYS(Tabel1[[#This Row],[Date received lab]],Tabel1[[#This Row],[Finish date QC]],Data!$E$1:$E$22))-1)</f>
        <v>1</v>
      </c>
    </row>
    <row r="480" spans="1:23" hidden="1" x14ac:dyDescent="0.25">
      <c r="A480" s="47">
        <v>45712</v>
      </c>
      <c r="B480" s="39" t="s">
        <v>5</v>
      </c>
      <c r="C480" s="39">
        <v>615491</v>
      </c>
      <c r="D480" s="39" t="s">
        <v>1870</v>
      </c>
      <c r="E480" s="3">
        <f>IF(Tabel1[[#This Row],[Date received lab]]="","",WORKDAY(Tabel1[[#This Row],[Date received lab]],Tabel1[[#This Row],[TAT Target]],Data!$E$2:$E$22))</f>
        <v>45726</v>
      </c>
      <c r="F480" s="1">
        <f>VLOOKUP(Tabel1[[#This Row],[Type of samples]],Data!$A$1:$B$8,2,FALSE)</f>
        <v>10</v>
      </c>
      <c r="G480" s="1"/>
      <c r="H480" s="1"/>
      <c r="I480" s="1"/>
      <c r="J480" s="3">
        <v>45713</v>
      </c>
      <c r="K480" s="4">
        <f ca="1">IF(Tabel1[[#This Row],[Finish date QC]]="","",(NETWORKDAYS(Tabel1[[#This Row],[Date received lab]],Tabel1[[#This Row],[Finish date QC]],Data!$E$1:$E$22))-1)</f>
        <v>1</v>
      </c>
      <c r="L480" s="4"/>
      <c r="M480" s="3"/>
      <c r="N480" s="1"/>
      <c r="R480">
        <f>_xlfn.ISOWEEKNUM(Tabel1[[#This Row],[Date received lab]])</f>
        <v>9</v>
      </c>
      <c r="S480">
        <f>_xlfn.ISOWEEKNUM(Tabel1[[#This Row],[Duedate]])</f>
        <v>11</v>
      </c>
      <c r="T480">
        <f>IF(Tabel1[[#This Row],[Finish date QC]]="","",_xlfn.ISOWEEKNUM(Tabel1[[#This Row],[Finish date QC]]))</f>
        <v>9</v>
      </c>
      <c r="U480">
        <f>IF(Tabel1[[#This Row],[Finish date QC]]="","",YEAR(Tabel1[[#This Row],[Finish date QC]]))</f>
        <v>2025</v>
      </c>
      <c r="V480" s="5">
        <f ca="1">IF(Tabel1[[#This Row],[Days]]="","",Tabel1[[#This Row],[Days]]-Tabel1[[#This Row],[TAT Target]])</f>
        <v>-9</v>
      </c>
      <c r="W480">
        <f ca="1">IF(Tabel1[[#This Row],[Finish date QC]]="","",(NETWORKDAYS(Tabel1[[#This Row],[Date received lab]],Tabel1[[#This Row],[Finish date QC]],Data!$E$1:$E$22))-1)</f>
        <v>1</v>
      </c>
    </row>
    <row r="481" spans="1:23" hidden="1" x14ac:dyDescent="0.25">
      <c r="A481" s="47">
        <v>45712</v>
      </c>
      <c r="B481" s="39" t="s">
        <v>5</v>
      </c>
      <c r="C481" s="39">
        <v>615492</v>
      </c>
      <c r="D481" s="39" t="s">
        <v>1870</v>
      </c>
      <c r="E481" s="3">
        <f>IF(Tabel1[[#This Row],[Date received lab]]="","",WORKDAY(Tabel1[[#This Row],[Date received lab]],Tabel1[[#This Row],[TAT Target]],Data!$E$2:$E$22))</f>
        <v>45726</v>
      </c>
      <c r="F481" s="1">
        <f>VLOOKUP(Tabel1[[#This Row],[Type of samples]],Data!$A$1:$B$8,2,FALSE)</f>
        <v>10</v>
      </c>
      <c r="G481" s="1"/>
      <c r="H481" s="1"/>
      <c r="I481" s="1"/>
      <c r="J481" s="3">
        <v>45713</v>
      </c>
      <c r="K481" s="4">
        <f ca="1">IF(Tabel1[[#This Row],[Finish date QC]]="","",(NETWORKDAYS(Tabel1[[#This Row],[Date received lab]],Tabel1[[#This Row],[Finish date QC]],Data!$E$1:$E$22))-1)</f>
        <v>1</v>
      </c>
      <c r="L481" s="4"/>
      <c r="M481" s="3"/>
      <c r="N481" s="1"/>
      <c r="R481">
        <f>_xlfn.ISOWEEKNUM(Tabel1[[#This Row],[Date received lab]])</f>
        <v>9</v>
      </c>
      <c r="S481">
        <f>_xlfn.ISOWEEKNUM(Tabel1[[#This Row],[Duedate]])</f>
        <v>11</v>
      </c>
      <c r="T481">
        <f>IF(Tabel1[[#This Row],[Finish date QC]]="","",_xlfn.ISOWEEKNUM(Tabel1[[#This Row],[Finish date QC]]))</f>
        <v>9</v>
      </c>
      <c r="U481">
        <f>IF(Tabel1[[#This Row],[Finish date QC]]="","",YEAR(Tabel1[[#This Row],[Finish date QC]]))</f>
        <v>2025</v>
      </c>
      <c r="V481" s="5">
        <f ca="1">IF(Tabel1[[#This Row],[Days]]="","",Tabel1[[#This Row],[Days]]-Tabel1[[#This Row],[TAT Target]])</f>
        <v>-9</v>
      </c>
      <c r="W481">
        <f ca="1">IF(Tabel1[[#This Row],[Finish date QC]]="","",(NETWORKDAYS(Tabel1[[#This Row],[Date received lab]],Tabel1[[#This Row],[Finish date QC]],Data!$E$1:$E$22))-1)</f>
        <v>1</v>
      </c>
    </row>
    <row r="482" spans="1:23" hidden="1" x14ac:dyDescent="0.25">
      <c r="A482" s="47">
        <v>45712</v>
      </c>
      <c r="B482" s="39" t="s">
        <v>5</v>
      </c>
      <c r="C482" s="39">
        <v>615493</v>
      </c>
      <c r="D482" s="39" t="s">
        <v>1870</v>
      </c>
      <c r="E482" s="3">
        <f>IF(Tabel1[[#This Row],[Date received lab]]="","",WORKDAY(Tabel1[[#This Row],[Date received lab]],Tabel1[[#This Row],[TAT Target]],Data!$E$2:$E$22))</f>
        <v>45726</v>
      </c>
      <c r="F482" s="1">
        <f>VLOOKUP(Tabel1[[#This Row],[Type of samples]],Data!$A$1:$B$8,2,FALSE)</f>
        <v>10</v>
      </c>
      <c r="G482" s="1"/>
      <c r="H482" s="1"/>
      <c r="I482" s="1"/>
      <c r="J482" s="3">
        <v>45713</v>
      </c>
      <c r="K482" s="4">
        <f ca="1">IF(Tabel1[[#This Row],[Finish date QC]]="","",(NETWORKDAYS(Tabel1[[#This Row],[Date received lab]],Tabel1[[#This Row],[Finish date QC]],Data!$E$1:$E$22))-1)</f>
        <v>1</v>
      </c>
      <c r="L482" s="4"/>
      <c r="M482" s="3"/>
      <c r="N482" s="1"/>
      <c r="R482">
        <f>_xlfn.ISOWEEKNUM(Tabel1[[#This Row],[Date received lab]])</f>
        <v>9</v>
      </c>
      <c r="S482">
        <f>_xlfn.ISOWEEKNUM(Tabel1[[#This Row],[Duedate]])</f>
        <v>11</v>
      </c>
      <c r="T482">
        <f>IF(Tabel1[[#This Row],[Finish date QC]]="","",_xlfn.ISOWEEKNUM(Tabel1[[#This Row],[Finish date QC]]))</f>
        <v>9</v>
      </c>
      <c r="U482">
        <f>IF(Tabel1[[#This Row],[Finish date QC]]="","",YEAR(Tabel1[[#This Row],[Finish date QC]]))</f>
        <v>2025</v>
      </c>
      <c r="V482" s="5">
        <f ca="1">IF(Tabel1[[#This Row],[Days]]="","",Tabel1[[#This Row],[Days]]-Tabel1[[#This Row],[TAT Target]])</f>
        <v>-9</v>
      </c>
      <c r="W482">
        <f ca="1">IF(Tabel1[[#This Row],[Finish date QC]]="","",(NETWORKDAYS(Tabel1[[#This Row],[Date received lab]],Tabel1[[#This Row],[Finish date QC]],Data!$E$1:$E$22))-1)</f>
        <v>1</v>
      </c>
    </row>
    <row r="483" spans="1:23" hidden="1" x14ac:dyDescent="0.25">
      <c r="A483" s="47">
        <v>45712</v>
      </c>
      <c r="B483" s="39" t="s">
        <v>1743</v>
      </c>
      <c r="C483" s="39">
        <v>459134</v>
      </c>
      <c r="D483" s="39" t="s">
        <v>42</v>
      </c>
      <c r="E483" s="3">
        <f>IF(Tabel1[[#This Row],[Date received lab]]="","",WORKDAY(Tabel1[[#This Row],[Date received lab]],Tabel1[[#This Row],[TAT Target]],Data!$E$2:$E$22))</f>
        <v>45726</v>
      </c>
      <c r="F483" s="1">
        <f>VLOOKUP(Tabel1[[#This Row],[Type of samples]],Data!$A$1:$B$8,2,FALSE)</f>
        <v>10</v>
      </c>
      <c r="G483" s="1"/>
      <c r="H483" s="1"/>
      <c r="I483" s="1"/>
      <c r="J483" s="3">
        <v>45726</v>
      </c>
      <c r="K483" s="4">
        <f ca="1">IF(Tabel1[[#This Row],[Finish date QC]]="","",(NETWORKDAYS(Tabel1[[#This Row],[Date received lab]],Tabel1[[#This Row],[Finish date QC]],Data!$E$1:$E$22))-1)</f>
        <v>10</v>
      </c>
      <c r="L483" s="4"/>
      <c r="M483" s="3"/>
      <c r="N483" s="1"/>
      <c r="R483">
        <f>_xlfn.ISOWEEKNUM(Tabel1[[#This Row],[Date received lab]])</f>
        <v>9</v>
      </c>
      <c r="S483">
        <f>_xlfn.ISOWEEKNUM(Tabel1[[#This Row],[Duedate]])</f>
        <v>11</v>
      </c>
      <c r="T483">
        <f>IF(Tabel1[[#This Row],[Finish date QC]]="","",_xlfn.ISOWEEKNUM(Tabel1[[#This Row],[Finish date QC]]))</f>
        <v>11</v>
      </c>
      <c r="U483">
        <f>IF(Tabel1[[#This Row],[Finish date QC]]="","",YEAR(Tabel1[[#This Row],[Finish date QC]]))</f>
        <v>2025</v>
      </c>
      <c r="V483" s="5">
        <f ca="1">IF(Tabel1[[#This Row],[Days]]="","",Tabel1[[#This Row],[Days]]-Tabel1[[#This Row],[TAT Target]])</f>
        <v>0</v>
      </c>
      <c r="W483">
        <f ca="1">IF(Tabel1[[#This Row],[Finish date QC]]="","",(NETWORKDAYS(Tabel1[[#This Row],[Date received lab]],Tabel1[[#This Row],[Finish date QC]],Data!$E$1:$E$22))-1)</f>
        <v>10</v>
      </c>
    </row>
    <row r="484" spans="1:23" hidden="1" x14ac:dyDescent="0.25">
      <c r="A484" s="47">
        <v>45719</v>
      </c>
      <c r="B484" s="39" t="s">
        <v>4143</v>
      </c>
      <c r="C484" s="39" t="s">
        <v>4144</v>
      </c>
      <c r="D484" s="39" t="s">
        <v>53</v>
      </c>
      <c r="E484" s="3">
        <f>IF(Tabel1[[#This Row],[Date received lab]]="","",WORKDAY(Tabel1[[#This Row],[Date received lab]],Tabel1[[#This Row],[TAT Target]],Data!$E$2:$E$22))</f>
        <v>45726</v>
      </c>
      <c r="F484" s="1">
        <f>VLOOKUP(Tabel1[[#This Row],[Type of samples]],Data!$A$1:$B$8,2,FALSE)</f>
        <v>5</v>
      </c>
      <c r="G484" s="1"/>
      <c r="H484" s="1"/>
      <c r="I484" s="1"/>
      <c r="J484" s="3">
        <v>45719</v>
      </c>
      <c r="K484" s="4">
        <f ca="1">IF(Tabel1[[#This Row],[Finish date QC]]="","",(NETWORKDAYS(Tabel1[[#This Row],[Date received lab]],Tabel1[[#This Row],[Finish date QC]],Data!$E$1:$E$22))-1)</f>
        <v>0</v>
      </c>
      <c r="L484" s="4"/>
      <c r="M484" s="3"/>
      <c r="N484" s="1"/>
      <c r="R484">
        <f>_xlfn.ISOWEEKNUM(Tabel1[[#This Row],[Date received lab]])</f>
        <v>10</v>
      </c>
      <c r="S484">
        <f>_xlfn.ISOWEEKNUM(Tabel1[[#This Row],[Duedate]])</f>
        <v>11</v>
      </c>
      <c r="T484">
        <f>IF(Tabel1[[#This Row],[Finish date QC]]="","",_xlfn.ISOWEEKNUM(Tabel1[[#This Row],[Finish date QC]]))</f>
        <v>10</v>
      </c>
      <c r="U484">
        <f>IF(Tabel1[[#This Row],[Finish date QC]]="","",YEAR(Tabel1[[#This Row],[Finish date QC]]))</f>
        <v>2025</v>
      </c>
      <c r="V484" s="5">
        <f ca="1">IF(Tabel1[[#This Row],[Days]]="","",Tabel1[[#This Row],[Days]]-Tabel1[[#This Row],[TAT Target]])</f>
        <v>-5</v>
      </c>
      <c r="W484">
        <f ca="1">IF(Tabel1[[#This Row],[Finish date QC]]="","",(NETWORKDAYS(Tabel1[[#This Row],[Date received lab]],Tabel1[[#This Row],[Finish date QC]],Data!$E$1:$E$22))-1)</f>
        <v>0</v>
      </c>
    </row>
    <row r="485" spans="1:23" hidden="1" x14ac:dyDescent="0.25">
      <c r="A485" s="47">
        <v>45719</v>
      </c>
      <c r="B485" s="39" t="s">
        <v>349</v>
      </c>
      <c r="C485" s="39" t="s">
        <v>4146</v>
      </c>
      <c r="D485" s="39" t="s">
        <v>53</v>
      </c>
      <c r="E485" s="3">
        <f>IF(Tabel1[[#This Row],[Date received lab]]="","",WORKDAY(Tabel1[[#This Row],[Date received lab]],Tabel1[[#This Row],[TAT Target]],Data!$E$2:$E$22))</f>
        <v>45726</v>
      </c>
      <c r="F485" s="1">
        <f>VLOOKUP(Tabel1[[#This Row],[Type of samples]],Data!$A$1:$B$8,2,FALSE)</f>
        <v>5</v>
      </c>
      <c r="G485" s="1"/>
      <c r="H485" s="1"/>
      <c r="I485" s="1"/>
      <c r="J485" s="3">
        <v>45720</v>
      </c>
      <c r="K485" s="4">
        <f ca="1">IF(Tabel1[[#This Row],[Finish date QC]]="","",(NETWORKDAYS(Tabel1[[#This Row],[Date received lab]],Tabel1[[#This Row],[Finish date QC]],Data!$E$1:$E$22))-1)</f>
        <v>1</v>
      </c>
      <c r="L485" s="4"/>
      <c r="M485" s="3"/>
      <c r="N485" s="1"/>
      <c r="R485">
        <f>_xlfn.ISOWEEKNUM(Tabel1[[#This Row],[Date received lab]])</f>
        <v>10</v>
      </c>
      <c r="S485">
        <f>_xlfn.ISOWEEKNUM(Tabel1[[#This Row],[Duedate]])</f>
        <v>11</v>
      </c>
      <c r="T485">
        <f>IF(Tabel1[[#This Row],[Finish date QC]]="","",_xlfn.ISOWEEKNUM(Tabel1[[#This Row],[Finish date QC]]))</f>
        <v>10</v>
      </c>
      <c r="U485">
        <f>IF(Tabel1[[#This Row],[Finish date QC]]="","",YEAR(Tabel1[[#This Row],[Finish date QC]]))</f>
        <v>2025</v>
      </c>
      <c r="V485" s="5">
        <f ca="1">IF(Tabel1[[#This Row],[Days]]="","",Tabel1[[#This Row],[Days]]-Tabel1[[#This Row],[TAT Target]])</f>
        <v>-4</v>
      </c>
      <c r="W485">
        <f ca="1">IF(Tabel1[[#This Row],[Finish date QC]]="","",(NETWORKDAYS(Tabel1[[#This Row],[Date received lab]],Tabel1[[#This Row],[Finish date QC]],Data!$E$1:$E$22))-1)</f>
        <v>1</v>
      </c>
    </row>
    <row r="486" spans="1:23" hidden="1" x14ac:dyDescent="0.25">
      <c r="A486" s="47">
        <v>45719</v>
      </c>
      <c r="B486" s="39" t="s">
        <v>88</v>
      </c>
      <c r="C486" s="39" t="s">
        <v>4147</v>
      </c>
      <c r="D486" s="39" t="s">
        <v>53</v>
      </c>
      <c r="E486" s="3">
        <f>IF(Tabel1[[#This Row],[Date received lab]]="","",WORKDAY(Tabel1[[#This Row],[Date received lab]],Tabel1[[#This Row],[TAT Target]],Data!$E$2:$E$22))</f>
        <v>45726</v>
      </c>
      <c r="F486" s="1">
        <f>VLOOKUP(Tabel1[[#This Row],[Type of samples]],Data!$A$1:$B$8,2,FALSE)</f>
        <v>5</v>
      </c>
      <c r="G486" s="1"/>
      <c r="H486" s="1"/>
      <c r="I486" s="1"/>
      <c r="J486" s="3">
        <v>45723</v>
      </c>
      <c r="K486" s="4">
        <f ca="1">IF(Tabel1[[#This Row],[Finish date QC]]="","",(NETWORKDAYS(Tabel1[[#This Row],[Date received lab]],Tabel1[[#This Row],[Finish date QC]],Data!$E$1:$E$22))-1)</f>
        <v>4</v>
      </c>
      <c r="L486" s="4"/>
      <c r="M486" s="3"/>
      <c r="N486" s="1"/>
      <c r="R486">
        <f>_xlfn.ISOWEEKNUM(Tabel1[[#This Row],[Date received lab]])</f>
        <v>10</v>
      </c>
      <c r="S486">
        <f>_xlfn.ISOWEEKNUM(Tabel1[[#This Row],[Duedate]])</f>
        <v>11</v>
      </c>
      <c r="T486">
        <f>IF(Tabel1[[#This Row],[Finish date QC]]="","",_xlfn.ISOWEEKNUM(Tabel1[[#This Row],[Finish date QC]]))</f>
        <v>10</v>
      </c>
      <c r="U486">
        <f>IF(Tabel1[[#This Row],[Finish date QC]]="","",YEAR(Tabel1[[#This Row],[Finish date QC]]))</f>
        <v>2025</v>
      </c>
      <c r="V486" s="5">
        <f ca="1">IF(Tabel1[[#This Row],[Days]]="","",Tabel1[[#This Row],[Days]]-Tabel1[[#This Row],[TAT Target]])</f>
        <v>-1</v>
      </c>
      <c r="W486">
        <f ca="1">IF(Tabel1[[#This Row],[Finish date QC]]="","",(NETWORKDAYS(Tabel1[[#This Row],[Date received lab]],Tabel1[[#This Row],[Finish date QC]],Data!$E$1:$E$22))-1)</f>
        <v>4</v>
      </c>
    </row>
    <row r="487" spans="1:23" hidden="1" x14ac:dyDescent="0.25">
      <c r="A487" s="47">
        <v>45719</v>
      </c>
      <c r="B487" s="39" t="s">
        <v>88</v>
      </c>
      <c r="C487" s="39" t="s">
        <v>4148</v>
      </c>
      <c r="D487" s="39" t="s">
        <v>53</v>
      </c>
      <c r="E487" s="3">
        <f>IF(Tabel1[[#This Row],[Date received lab]]="","",WORKDAY(Tabel1[[#This Row],[Date received lab]],Tabel1[[#This Row],[TAT Target]],Data!$E$2:$E$22))</f>
        <v>45726</v>
      </c>
      <c r="F487" s="1">
        <f>VLOOKUP(Tabel1[[#This Row],[Type of samples]],Data!$A$1:$B$8,2,FALSE)</f>
        <v>5</v>
      </c>
      <c r="G487" s="1"/>
      <c r="H487" s="1"/>
      <c r="I487" s="1"/>
      <c r="J487" s="3">
        <v>45723</v>
      </c>
      <c r="K487" s="4">
        <f ca="1">IF(Tabel1[[#This Row],[Finish date QC]]="","",(NETWORKDAYS(Tabel1[[#This Row],[Date received lab]],Tabel1[[#This Row],[Finish date QC]],Data!$E$1:$E$22))-1)</f>
        <v>4</v>
      </c>
      <c r="L487" s="4"/>
      <c r="M487" s="3"/>
      <c r="N487" s="1"/>
      <c r="R487">
        <f>_xlfn.ISOWEEKNUM(Tabel1[[#This Row],[Date received lab]])</f>
        <v>10</v>
      </c>
      <c r="S487">
        <f>_xlfn.ISOWEEKNUM(Tabel1[[#This Row],[Duedate]])</f>
        <v>11</v>
      </c>
      <c r="T487">
        <f>IF(Tabel1[[#This Row],[Finish date QC]]="","",_xlfn.ISOWEEKNUM(Tabel1[[#This Row],[Finish date QC]]))</f>
        <v>10</v>
      </c>
      <c r="U487">
        <f>IF(Tabel1[[#This Row],[Finish date QC]]="","",YEAR(Tabel1[[#This Row],[Finish date QC]]))</f>
        <v>2025</v>
      </c>
      <c r="V487" s="5">
        <f ca="1">IF(Tabel1[[#This Row],[Days]]="","",Tabel1[[#This Row],[Days]]-Tabel1[[#This Row],[TAT Target]])</f>
        <v>-1</v>
      </c>
      <c r="W487">
        <f ca="1">IF(Tabel1[[#This Row],[Finish date QC]]="","",(NETWORKDAYS(Tabel1[[#This Row],[Date received lab]],Tabel1[[#This Row],[Finish date QC]],Data!$E$1:$E$22))-1)</f>
        <v>4</v>
      </c>
    </row>
    <row r="488" spans="1:23" hidden="1" x14ac:dyDescent="0.25">
      <c r="A488" s="47">
        <v>45719</v>
      </c>
      <c r="B488" s="39" t="s">
        <v>88</v>
      </c>
      <c r="C488" s="39" t="s">
        <v>4149</v>
      </c>
      <c r="D488" s="39" t="s">
        <v>53</v>
      </c>
      <c r="E488" s="3">
        <f>IF(Tabel1[[#This Row],[Date received lab]]="","",WORKDAY(Tabel1[[#This Row],[Date received lab]],Tabel1[[#This Row],[TAT Target]],Data!$E$2:$E$22))</f>
        <v>45726</v>
      </c>
      <c r="F488" s="1">
        <f>VLOOKUP(Tabel1[[#This Row],[Type of samples]],Data!$A$1:$B$8,2,FALSE)</f>
        <v>5</v>
      </c>
      <c r="G488" s="1"/>
      <c r="H488" s="1"/>
      <c r="I488" s="1"/>
      <c r="J488" s="3">
        <v>45723</v>
      </c>
      <c r="K488" s="4">
        <f ca="1">IF(Tabel1[[#This Row],[Finish date QC]]="","",(NETWORKDAYS(Tabel1[[#This Row],[Date received lab]],Tabel1[[#This Row],[Finish date QC]],Data!$E$1:$E$22))-1)</f>
        <v>4</v>
      </c>
      <c r="L488" s="4"/>
      <c r="M488" s="3"/>
      <c r="N488" s="1"/>
      <c r="R488">
        <f>_xlfn.ISOWEEKNUM(Tabel1[[#This Row],[Date received lab]])</f>
        <v>10</v>
      </c>
      <c r="S488">
        <f>_xlfn.ISOWEEKNUM(Tabel1[[#This Row],[Duedate]])</f>
        <v>11</v>
      </c>
      <c r="T488">
        <f>IF(Tabel1[[#This Row],[Finish date QC]]="","",_xlfn.ISOWEEKNUM(Tabel1[[#This Row],[Finish date QC]]))</f>
        <v>10</v>
      </c>
      <c r="U488">
        <f>IF(Tabel1[[#This Row],[Finish date QC]]="","",YEAR(Tabel1[[#This Row],[Finish date QC]]))</f>
        <v>2025</v>
      </c>
      <c r="V488" s="5">
        <f ca="1">IF(Tabel1[[#This Row],[Days]]="","",Tabel1[[#This Row],[Days]]-Tabel1[[#This Row],[TAT Target]])</f>
        <v>-1</v>
      </c>
      <c r="W488">
        <f ca="1">IF(Tabel1[[#This Row],[Finish date QC]]="","",(NETWORKDAYS(Tabel1[[#This Row],[Date received lab]],Tabel1[[#This Row],[Finish date QC]],Data!$E$1:$E$22))-1)</f>
        <v>4</v>
      </c>
    </row>
    <row r="489" spans="1:23" hidden="1" x14ac:dyDescent="0.25">
      <c r="A489" s="47">
        <v>45706</v>
      </c>
      <c r="B489" s="39" t="s">
        <v>131</v>
      </c>
      <c r="C489" s="39">
        <v>263520</v>
      </c>
      <c r="D489" s="39" t="s">
        <v>41</v>
      </c>
      <c r="E489" s="3">
        <f>IF(Tabel1[[#This Row],[Date received lab]]="","",WORKDAY(Tabel1[[#This Row],[Date received lab]],Tabel1[[#This Row],[TAT Target]],Data!$E$2:$E$22))</f>
        <v>45727</v>
      </c>
      <c r="F489" s="1">
        <f>VLOOKUP(Tabel1[[#This Row],[Type of samples]],Data!$A$1:$B$8,2,FALSE)</f>
        <v>15</v>
      </c>
      <c r="G489" s="1"/>
      <c r="H489" s="1"/>
      <c r="I489" s="1"/>
      <c r="J489" s="3">
        <v>45723</v>
      </c>
      <c r="K489" s="4">
        <f ca="1">IF(Tabel1[[#This Row],[Finish date QC]]="","",(NETWORKDAYS(Tabel1[[#This Row],[Date received lab]],Tabel1[[#This Row],[Finish date QC]],Data!$E$1:$E$22))-1)</f>
        <v>13</v>
      </c>
      <c r="L489" s="4"/>
      <c r="M489" s="3"/>
      <c r="N489" s="1"/>
      <c r="R489">
        <f>_xlfn.ISOWEEKNUM(Tabel1[[#This Row],[Date received lab]])</f>
        <v>8</v>
      </c>
      <c r="S489">
        <f>_xlfn.ISOWEEKNUM(Tabel1[[#This Row],[Duedate]])</f>
        <v>11</v>
      </c>
      <c r="T489">
        <f>IF(Tabel1[[#This Row],[Finish date QC]]="","",_xlfn.ISOWEEKNUM(Tabel1[[#This Row],[Finish date QC]]))</f>
        <v>10</v>
      </c>
      <c r="U489">
        <f>IF(Tabel1[[#This Row],[Finish date QC]]="","",YEAR(Tabel1[[#This Row],[Finish date QC]]))</f>
        <v>2025</v>
      </c>
      <c r="V489" s="5">
        <f ca="1">IF(Tabel1[[#This Row],[Days]]="","",Tabel1[[#This Row],[Days]]-Tabel1[[#This Row],[TAT Target]])</f>
        <v>-2</v>
      </c>
      <c r="W489">
        <f ca="1">IF(Tabel1[[#This Row],[Finish date QC]]="","",(NETWORKDAYS(Tabel1[[#This Row],[Date received lab]],Tabel1[[#This Row],[Finish date QC]],Data!$E$1:$E$22))-1)</f>
        <v>13</v>
      </c>
    </row>
    <row r="490" spans="1:23" hidden="1" x14ac:dyDescent="0.25">
      <c r="A490" s="47">
        <v>45751</v>
      </c>
      <c r="B490" s="39" t="s">
        <v>84</v>
      </c>
      <c r="C490" s="39">
        <v>263663</v>
      </c>
      <c r="D490" s="39" t="s">
        <v>41</v>
      </c>
      <c r="E490" s="3">
        <f>IF(Tabel1[[#This Row],[Date received lab]]="","",WORKDAY(Tabel1[[#This Row],[Date received lab]],Tabel1[[#This Row],[TAT Target]],Data!$E$2:$E$22))</f>
        <v>45775</v>
      </c>
      <c r="F490" s="1">
        <f>VLOOKUP(Tabel1[[#This Row],[Type of samples]],Data!$A$1:$B$8,2,FALSE)</f>
        <v>15</v>
      </c>
      <c r="G490" s="3">
        <v>45754</v>
      </c>
      <c r="H490" s="3">
        <v>45758</v>
      </c>
      <c r="I490" s="3">
        <v>45758</v>
      </c>
      <c r="J490" s="3">
        <v>45758</v>
      </c>
      <c r="K490" s="4">
        <f ca="1">IF(Tabel1[[#This Row],[Finish date QC]]="","",(NETWORKDAYS(Tabel1[[#This Row],[Date received lab]],Tabel1[[#This Row],[Finish date QC]],Data!$E$1:$E$22))-1)</f>
        <v>5</v>
      </c>
      <c r="L490" s="4"/>
      <c r="M490" s="3"/>
      <c r="N490" s="1"/>
      <c r="R490">
        <f>_xlfn.ISOWEEKNUM(Tabel1[[#This Row],[Date received lab]])</f>
        <v>14</v>
      </c>
      <c r="S490">
        <f>_xlfn.ISOWEEKNUM(Tabel1[[#This Row],[Duedate]])</f>
        <v>18</v>
      </c>
      <c r="T490">
        <f>IF(Tabel1[[#This Row],[Finish date QC]]="","",_xlfn.ISOWEEKNUM(Tabel1[[#This Row],[Finish date QC]]))</f>
        <v>15</v>
      </c>
      <c r="U490">
        <f>IF(Tabel1[[#This Row],[Finish date QC]]="","",YEAR(Tabel1[[#This Row],[Finish date QC]]))</f>
        <v>2025</v>
      </c>
      <c r="V490" s="5">
        <f ca="1">IF(Tabel1[[#This Row],[Days]]="","",Tabel1[[#This Row],[Days]]-Tabel1[[#This Row],[TAT Target]])</f>
        <v>-10</v>
      </c>
      <c r="W490">
        <f ca="1">IF(Tabel1[[#This Row],[Finish date QC]]="","",(NETWORKDAYS(Tabel1[[#This Row],[Date received lab]],Tabel1[[#This Row],[Finish date QC]],Data!$E$1:$E$22))-1)</f>
        <v>5</v>
      </c>
    </row>
    <row r="491" spans="1:23" hidden="1" x14ac:dyDescent="0.25">
      <c r="A491" s="47">
        <v>45713</v>
      </c>
      <c r="B491" s="39" t="s">
        <v>5</v>
      </c>
      <c r="C491" s="39">
        <v>615494</v>
      </c>
      <c r="D491" s="39" t="s">
        <v>1870</v>
      </c>
      <c r="E491" s="3">
        <f>IF(Tabel1[[#This Row],[Date received lab]]="","",WORKDAY(Tabel1[[#This Row],[Date received lab]],Tabel1[[#This Row],[TAT Target]],Data!$E$2:$E$22))</f>
        <v>45727</v>
      </c>
      <c r="F491" s="1">
        <f>VLOOKUP(Tabel1[[#This Row],[Type of samples]],Data!$A$1:$B$8,2,FALSE)</f>
        <v>10</v>
      </c>
      <c r="G491" s="1"/>
      <c r="H491" s="1"/>
      <c r="I491" s="1"/>
      <c r="J491" s="3">
        <v>45716</v>
      </c>
      <c r="K491" s="4">
        <f ca="1">IF(Tabel1[[#This Row],[Finish date QC]]="","",(NETWORKDAYS(Tabel1[[#This Row],[Date received lab]],Tabel1[[#This Row],[Finish date QC]],Data!$E$1:$E$22))-1)</f>
        <v>3</v>
      </c>
      <c r="L491" s="4"/>
      <c r="M491" s="3"/>
      <c r="N491" s="1"/>
      <c r="R491">
        <f>_xlfn.ISOWEEKNUM(Tabel1[[#This Row],[Date received lab]])</f>
        <v>9</v>
      </c>
      <c r="S491">
        <f>_xlfn.ISOWEEKNUM(Tabel1[[#This Row],[Duedate]])</f>
        <v>11</v>
      </c>
      <c r="T491">
        <f>IF(Tabel1[[#This Row],[Finish date QC]]="","",_xlfn.ISOWEEKNUM(Tabel1[[#This Row],[Finish date QC]]))</f>
        <v>9</v>
      </c>
      <c r="U491">
        <f>IF(Tabel1[[#This Row],[Finish date QC]]="","",YEAR(Tabel1[[#This Row],[Finish date QC]]))</f>
        <v>2025</v>
      </c>
      <c r="V491" s="5">
        <f ca="1">IF(Tabel1[[#This Row],[Days]]="","",Tabel1[[#This Row],[Days]]-Tabel1[[#This Row],[TAT Target]])</f>
        <v>-7</v>
      </c>
      <c r="W491">
        <f ca="1">IF(Tabel1[[#This Row],[Finish date QC]]="","",(NETWORKDAYS(Tabel1[[#This Row],[Date received lab]],Tabel1[[#This Row],[Finish date QC]],Data!$E$1:$E$22))-1)</f>
        <v>3</v>
      </c>
    </row>
    <row r="492" spans="1:23" hidden="1" x14ac:dyDescent="0.25">
      <c r="A492" s="47">
        <v>45713</v>
      </c>
      <c r="B492" s="39" t="s">
        <v>149</v>
      </c>
      <c r="C492" s="39">
        <v>459053</v>
      </c>
      <c r="D492" s="39" t="s">
        <v>42</v>
      </c>
      <c r="E492" s="3">
        <f>IF(Tabel1[[#This Row],[Date received lab]]="","",WORKDAY(Tabel1[[#This Row],[Date received lab]],Tabel1[[#This Row],[TAT Target]],Data!$E$2:$E$22))</f>
        <v>45727</v>
      </c>
      <c r="F492" s="1">
        <f>VLOOKUP(Tabel1[[#This Row],[Type of samples]],Data!$A$1:$B$8,2,FALSE)</f>
        <v>10</v>
      </c>
      <c r="G492" s="1"/>
      <c r="H492" s="1"/>
      <c r="I492" s="1"/>
      <c r="J492" s="3">
        <v>45726</v>
      </c>
      <c r="K492" s="4">
        <f ca="1">IF(Tabel1[[#This Row],[Finish date QC]]="","",(NETWORKDAYS(Tabel1[[#This Row],[Date received lab]],Tabel1[[#This Row],[Finish date QC]],Data!$E$1:$E$22))-1)</f>
        <v>9</v>
      </c>
      <c r="L492" s="4"/>
      <c r="M492" s="3"/>
      <c r="N492" s="1"/>
      <c r="R492">
        <f>_xlfn.ISOWEEKNUM(Tabel1[[#This Row],[Date received lab]])</f>
        <v>9</v>
      </c>
      <c r="S492">
        <f>_xlfn.ISOWEEKNUM(Tabel1[[#This Row],[Duedate]])</f>
        <v>11</v>
      </c>
      <c r="T492">
        <f>IF(Tabel1[[#This Row],[Finish date QC]]="","",_xlfn.ISOWEEKNUM(Tabel1[[#This Row],[Finish date QC]]))</f>
        <v>11</v>
      </c>
      <c r="U492">
        <f>IF(Tabel1[[#This Row],[Finish date QC]]="","",YEAR(Tabel1[[#This Row],[Finish date QC]]))</f>
        <v>2025</v>
      </c>
      <c r="V492" s="5">
        <f ca="1">IF(Tabel1[[#This Row],[Days]]="","",Tabel1[[#This Row],[Days]]-Tabel1[[#This Row],[TAT Target]])</f>
        <v>-1</v>
      </c>
      <c r="W492">
        <f ca="1">IF(Tabel1[[#This Row],[Finish date QC]]="","",(NETWORKDAYS(Tabel1[[#This Row],[Date received lab]],Tabel1[[#This Row],[Finish date QC]],Data!$E$1:$E$22))-1)</f>
        <v>9</v>
      </c>
    </row>
    <row r="493" spans="1:23" hidden="1" x14ac:dyDescent="0.25">
      <c r="A493" s="47">
        <v>45713</v>
      </c>
      <c r="B493" s="39" t="s">
        <v>133</v>
      </c>
      <c r="C493" s="39">
        <v>615495</v>
      </c>
      <c r="D493" s="39" t="s">
        <v>1870</v>
      </c>
      <c r="E493" s="3">
        <f>IF(Tabel1[[#This Row],[Date received lab]]="","",WORKDAY(Tabel1[[#This Row],[Date received lab]],Tabel1[[#This Row],[TAT Target]],Data!$E$2:$E$22))</f>
        <v>45727</v>
      </c>
      <c r="F493" s="1">
        <f>VLOOKUP(Tabel1[[#This Row],[Type of samples]],Data!$A$1:$B$8,2,FALSE)</f>
        <v>10</v>
      </c>
      <c r="G493" s="1"/>
      <c r="H493" s="1"/>
      <c r="I493" s="1"/>
      <c r="J493" s="3">
        <v>45716</v>
      </c>
      <c r="K493" s="4">
        <f ca="1">IF(Tabel1[[#This Row],[Finish date QC]]="","",(NETWORKDAYS(Tabel1[[#This Row],[Date received lab]],Tabel1[[#This Row],[Finish date QC]],Data!$E$1:$E$22))-1)</f>
        <v>3</v>
      </c>
      <c r="L493" s="4"/>
      <c r="M493" s="3"/>
      <c r="N493" s="1"/>
      <c r="R493">
        <f>_xlfn.ISOWEEKNUM(Tabel1[[#This Row],[Date received lab]])</f>
        <v>9</v>
      </c>
      <c r="S493">
        <f>_xlfn.ISOWEEKNUM(Tabel1[[#This Row],[Duedate]])</f>
        <v>11</v>
      </c>
      <c r="T493">
        <f>IF(Tabel1[[#This Row],[Finish date QC]]="","",_xlfn.ISOWEEKNUM(Tabel1[[#This Row],[Finish date QC]]))</f>
        <v>9</v>
      </c>
      <c r="U493">
        <f>IF(Tabel1[[#This Row],[Finish date QC]]="","",YEAR(Tabel1[[#This Row],[Finish date QC]]))</f>
        <v>2025</v>
      </c>
      <c r="V493" s="5">
        <f ca="1">IF(Tabel1[[#This Row],[Days]]="","",Tabel1[[#This Row],[Days]]-Tabel1[[#This Row],[TAT Target]])</f>
        <v>-7</v>
      </c>
      <c r="W493">
        <f ca="1">IF(Tabel1[[#This Row],[Finish date QC]]="","",(NETWORKDAYS(Tabel1[[#This Row],[Date received lab]],Tabel1[[#This Row],[Finish date QC]],Data!$E$1:$E$22))-1)</f>
        <v>3</v>
      </c>
    </row>
    <row r="494" spans="1:23" hidden="1" x14ac:dyDescent="0.25">
      <c r="A494" s="47">
        <v>45713</v>
      </c>
      <c r="B494" s="39" t="s">
        <v>781</v>
      </c>
      <c r="C494" s="39">
        <v>459076</v>
      </c>
      <c r="D494" s="39" t="s">
        <v>42</v>
      </c>
      <c r="E494" s="3">
        <f>IF(Tabel1[[#This Row],[Date received lab]]="","",WORKDAY(Tabel1[[#This Row],[Date received lab]],Tabel1[[#This Row],[TAT Target]],Data!$E$2:$E$22))</f>
        <v>45727</v>
      </c>
      <c r="F494" s="1">
        <f>VLOOKUP(Tabel1[[#This Row],[Type of samples]],Data!$A$1:$B$8,2,FALSE)</f>
        <v>10</v>
      </c>
      <c r="G494" s="1"/>
      <c r="H494" s="1"/>
      <c r="I494" s="1"/>
      <c r="J494" s="3">
        <v>45726</v>
      </c>
      <c r="K494" s="4">
        <f ca="1">IF(Tabel1[[#This Row],[Finish date QC]]="","",(NETWORKDAYS(Tabel1[[#This Row],[Date received lab]],Tabel1[[#This Row],[Finish date QC]],Data!$E$1:$E$22))-1)</f>
        <v>9</v>
      </c>
      <c r="L494" s="4"/>
      <c r="M494" s="3"/>
      <c r="N494" s="1"/>
      <c r="R494">
        <f>_xlfn.ISOWEEKNUM(Tabel1[[#This Row],[Date received lab]])</f>
        <v>9</v>
      </c>
      <c r="S494">
        <f>_xlfn.ISOWEEKNUM(Tabel1[[#This Row],[Duedate]])</f>
        <v>11</v>
      </c>
      <c r="T494">
        <f>IF(Tabel1[[#This Row],[Finish date QC]]="","",_xlfn.ISOWEEKNUM(Tabel1[[#This Row],[Finish date QC]]))</f>
        <v>11</v>
      </c>
      <c r="U494">
        <f>IF(Tabel1[[#This Row],[Finish date QC]]="","",YEAR(Tabel1[[#This Row],[Finish date QC]]))</f>
        <v>2025</v>
      </c>
      <c r="V494" s="5">
        <f ca="1">IF(Tabel1[[#This Row],[Days]]="","",Tabel1[[#This Row],[Days]]-Tabel1[[#This Row],[TAT Target]])</f>
        <v>-1</v>
      </c>
      <c r="W494">
        <f ca="1">IF(Tabel1[[#This Row],[Finish date QC]]="","",(NETWORKDAYS(Tabel1[[#This Row],[Date received lab]],Tabel1[[#This Row],[Finish date QC]],Data!$E$1:$E$22))-1)</f>
        <v>9</v>
      </c>
    </row>
    <row r="495" spans="1:23" hidden="1" x14ac:dyDescent="0.25">
      <c r="A495" s="47">
        <v>45713</v>
      </c>
      <c r="B495" s="39" t="s">
        <v>5</v>
      </c>
      <c r="C495" s="39">
        <v>615496</v>
      </c>
      <c r="D495" s="39" t="s">
        <v>1870</v>
      </c>
      <c r="E495" s="3">
        <f>IF(Tabel1[[#This Row],[Date received lab]]="","",WORKDAY(Tabel1[[#This Row],[Date received lab]],Tabel1[[#This Row],[TAT Target]],Data!$E$2:$E$22))</f>
        <v>45727</v>
      </c>
      <c r="F495" s="1">
        <f>VLOOKUP(Tabel1[[#This Row],[Type of samples]],Data!$A$1:$B$8,2,FALSE)</f>
        <v>10</v>
      </c>
      <c r="G495" s="1"/>
      <c r="H495" s="1"/>
      <c r="I495" s="1"/>
      <c r="J495" s="3">
        <v>45716</v>
      </c>
      <c r="K495" s="4">
        <f ca="1">IF(Tabel1[[#This Row],[Finish date QC]]="","",(NETWORKDAYS(Tabel1[[#This Row],[Date received lab]],Tabel1[[#This Row],[Finish date QC]],Data!$E$1:$E$22))-1)</f>
        <v>3</v>
      </c>
      <c r="L495" s="4"/>
      <c r="M495" s="3"/>
      <c r="N495" s="1"/>
      <c r="R495">
        <f>_xlfn.ISOWEEKNUM(Tabel1[[#This Row],[Date received lab]])</f>
        <v>9</v>
      </c>
      <c r="S495">
        <f>_xlfn.ISOWEEKNUM(Tabel1[[#This Row],[Duedate]])</f>
        <v>11</v>
      </c>
      <c r="T495">
        <f>IF(Tabel1[[#This Row],[Finish date QC]]="","",_xlfn.ISOWEEKNUM(Tabel1[[#This Row],[Finish date QC]]))</f>
        <v>9</v>
      </c>
      <c r="U495">
        <f>IF(Tabel1[[#This Row],[Finish date QC]]="","",YEAR(Tabel1[[#This Row],[Finish date QC]]))</f>
        <v>2025</v>
      </c>
      <c r="V495" s="5">
        <f ca="1">IF(Tabel1[[#This Row],[Days]]="","",Tabel1[[#This Row],[Days]]-Tabel1[[#This Row],[TAT Target]])</f>
        <v>-7</v>
      </c>
      <c r="W495">
        <f ca="1">IF(Tabel1[[#This Row],[Finish date QC]]="","",(NETWORKDAYS(Tabel1[[#This Row],[Date received lab]],Tabel1[[#This Row],[Finish date QC]],Data!$E$1:$E$22))-1)</f>
        <v>3</v>
      </c>
    </row>
    <row r="496" spans="1:23" hidden="1" x14ac:dyDescent="0.25">
      <c r="A496" s="47">
        <v>45713</v>
      </c>
      <c r="B496" s="39" t="s">
        <v>2414</v>
      </c>
      <c r="C496" s="39">
        <v>459057</v>
      </c>
      <c r="D496" s="39" t="s">
        <v>42</v>
      </c>
      <c r="E496" s="3">
        <f>IF(Tabel1[[#This Row],[Date received lab]]="","",WORKDAY(Tabel1[[#This Row],[Date received lab]],Tabel1[[#This Row],[TAT Target]],Data!$E$2:$E$22))</f>
        <v>45727</v>
      </c>
      <c r="F496" s="1">
        <f>VLOOKUP(Tabel1[[#This Row],[Type of samples]],Data!$A$1:$B$8,2,FALSE)</f>
        <v>10</v>
      </c>
      <c r="G496" s="1"/>
      <c r="H496" s="1"/>
      <c r="I496" s="1"/>
      <c r="J496" s="3">
        <v>45726</v>
      </c>
      <c r="K496" s="4">
        <f ca="1">IF(Tabel1[[#This Row],[Finish date QC]]="","",(NETWORKDAYS(Tabel1[[#This Row],[Date received lab]],Tabel1[[#This Row],[Finish date QC]],Data!$E$1:$E$22))-1)</f>
        <v>9</v>
      </c>
      <c r="L496" s="4"/>
      <c r="M496" s="3"/>
      <c r="N496" s="1"/>
      <c r="R496">
        <f>_xlfn.ISOWEEKNUM(Tabel1[[#This Row],[Date received lab]])</f>
        <v>9</v>
      </c>
      <c r="S496">
        <f>_xlfn.ISOWEEKNUM(Tabel1[[#This Row],[Duedate]])</f>
        <v>11</v>
      </c>
      <c r="T496">
        <f>IF(Tabel1[[#This Row],[Finish date QC]]="","",_xlfn.ISOWEEKNUM(Tabel1[[#This Row],[Finish date QC]]))</f>
        <v>11</v>
      </c>
      <c r="U496">
        <f>IF(Tabel1[[#This Row],[Finish date QC]]="","",YEAR(Tabel1[[#This Row],[Finish date QC]]))</f>
        <v>2025</v>
      </c>
      <c r="V496" s="5">
        <f ca="1">IF(Tabel1[[#This Row],[Days]]="","",Tabel1[[#This Row],[Days]]-Tabel1[[#This Row],[TAT Target]])</f>
        <v>-1</v>
      </c>
      <c r="W496">
        <f ca="1">IF(Tabel1[[#This Row],[Finish date QC]]="","",(NETWORKDAYS(Tabel1[[#This Row],[Date received lab]],Tabel1[[#This Row],[Finish date QC]],Data!$E$1:$E$22))-1)</f>
        <v>9</v>
      </c>
    </row>
    <row r="497" spans="1:23" hidden="1" x14ac:dyDescent="0.25">
      <c r="A497" s="47">
        <v>45720</v>
      </c>
      <c r="B497" s="39" t="s">
        <v>166</v>
      </c>
      <c r="C497" s="39" t="s">
        <v>4150</v>
      </c>
      <c r="D497" s="39" t="s">
        <v>53</v>
      </c>
      <c r="E497" s="3">
        <f>IF(Tabel1[[#This Row],[Date received lab]]="","",WORKDAY(Tabel1[[#This Row],[Date received lab]],Tabel1[[#This Row],[TAT Target]],Data!$E$2:$E$22))</f>
        <v>45727</v>
      </c>
      <c r="F497" s="1">
        <f>VLOOKUP(Tabel1[[#This Row],[Type of samples]],Data!$A$1:$B$8,2,FALSE)</f>
        <v>5</v>
      </c>
      <c r="G497" s="1"/>
      <c r="H497" s="1"/>
      <c r="I497" s="1"/>
      <c r="J497" s="3">
        <v>45723</v>
      </c>
      <c r="K497" s="4">
        <f ca="1">IF(Tabel1[[#This Row],[Finish date QC]]="","",(NETWORKDAYS(Tabel1[[#This Row],[Date received lab]],Tabel1[[#This Row],[Finish date QC]],Data!$E$1:$E$22))-1)</f>
        <v>3</v>
      </c>
      <c r="L497" s="4"/>
      <c r="M497" s="3"/>
      <c r="N497" s="1"/>
      <c r="R497">
        <f>_xlfn.ISOWEEKNUM(Tabel1[[#This Row],[Date received lab]])</f>
        <v>10</v>
      </c>
      <c r="S497">
        <f>_xlfn.ISOWEEKNUM(Tabel1[[#This Row],[Duedate]])</f>
        <v>11</v>
      </c>
      <c r="T497">
        <f>IF(Tabel1[[#This Row],[Finish date QC]]="","",_xlfn.ISOWEEKNUM(Tabel1[[#This Row],[Finish date QC]]))</f>
        <v>10</v>
      </c>
      <c r="U497">
        <f>IF(Tabel1[[#This Row],[Finish date QC]]="","",YEAR(Tabel1[[#This Row],[Finish date QC]]))</f>
        <v>2025</v>
      </c>
      <c r="V497" s="5">
        <f ca="1">IF(Tabel1[[#This Row],[Days]]="","",Tabel1[[#This Row],[Days]]-Tabel1[[#This Row],[TAT Target]])</f>
        <v>-2</v>
      </c>
      <c r="W497">
        <f ca="1">IF(Tabel1[[#This Row],[Finish date QC]]="","",(NETWORKDAYS(Tabel1[[#This Row],[Date received lab]],Tabel1[[#This Row],[Finish date QC]],Data!$E$1:$E$22))-1)</f>
        <v>3</v>
      </c>
    </row>
    <row r="498" spans="1:23" hidden="1" x14ac:dyDescent="0.25">
      <c r="A498" s="47">
        <v>45720</v>
      </c>
      <c r="B498" s="39" t="s">
        <v>23</v>
      </c>
      <c r="C498" s="39" t="s">
        <v>4151</v>
      </c>
      <c r="D498" s="39" t="s">
        <v>53</v>
      </c>
      <c r="E498" s="3">
        <f>IF(Tabel1[[#This Row],[Date received lab]]="","",WORKDAY(Tabel1[[#This Row],[Date received lab]],Tabel1[[#This Row],[TAT Target]],Data!$E$2:$E$22))</f>
        <v>45727</v>
      </c>
      <c r="F498" s="1">
        <f>VLOOKUP(Tabel1[[#This Row],[Type of samples]],Data!$A$1:$B$8,2,FALSE)</f>
        <v>5</v>
      </c>
      <c r="G498" s="1"/>
      <c r="H498" s="1"/>
      <c r="I498" s="1"/>
      <c r="J498" s="3">
        <v>45723</v>
      </c>
      <c r="K498" s="4">
        <f ca="1">IF(Tabel1[[#This Row],[Finish date QC]]="","",(NETWORKDAYS(Tabel1[[#This Row],[Date received lab]],Tabel1[[#This Row],[Finish date QC]],Data!$E$1:$E$22))-1)</f>
        <v>3</v>
      </c>
      <c r="L498" s="4"/>
      <c r="M498" s="3"/>
      <c r="N498" s="1"/>
      <c r="R498">
        <f>_xlfn.ISOWEEKNUM(Tabel1[[#This Row],[Date received lab]])</f>
        <v>10</v>
      </c>
      <c r="S498">
        <f>_xlfn.ISOWEEKNUM(Tabel1[[#This Row],[Duedate]])</f>
        <v>11</v>
      </c>
      <c r="T498">
        <f>IF(Tabel1[[#This Row],[Finish date QC]]="","",_xlfn.ISOWEEKNUM(Tabel1[[#This Row],[Finish date QC]]))</f>
        <v>10</v>
      </c>
      <c r="U498">
        <f>IF(Tabel1[[#This Row],[Finish date QC]]="","",YEAR(Tabel1[[#This Row],[Finish date QC]]))</f>
        <v>2025</v>
      </c>
      <c r="V498" s="5">
        <f ca="1">IF(Tabel1[[#This Row],[Days]]="","",Tabel1[[#This Row],[Days]]-Tabel1[[#This Row],[TAT Target]])</f>
        <v>-2</v>
      </c>
      <c r="W498">
        <f ca="1">IF(Tabel1[[#This Row],[Finish date QC]]="","",(NETWORKDAYS(Tabel1[[#This Row],[Date received lab]],Tabel1[[#This Row],[Finish date QC]],Data!$E$1:$E$22))-1)</f>
        <v>3</v>
      </c>
    </row>
    <row r="499" spans="1:23" hidden="1" x14ac:dyDescent="0.25">
      <c r="A499" s="47">
        <v>45720</v>
      </c>
      <c r="B499" s="39" t="s">
        <v>541</v>
      </c>
      <c r="C499" s="39" t="s">
        <v>4161</v>
      </c>
      <c r="D499" s="39" t="s">
        <v>53</v>
      </c>
      <c r="E499" s="3">
        <f>IF(Tabel1[[#This Row],[Date received lab]]="","",WORKDAY(Tabel1[[#This Row],[Date received lab]],Tabel1[[#This Row],[TAT Target]],Data!$E$2:$E$22))</f>
        <v>45727</v>
      </c>
      <c r="F499" s="1">
        <f>VLOOKUP(Tabel1[[#This Row],[Type of samples]],Data!$A$1:$B$8,2,FALSE)</f>
        <v>5</v>
      </c>
      <c r="G499" s="1"/>
      <c r="H499" s="1"/>
      <c r="I499" s="1"/>
      <c r="J499" s="3">
        <v>45726</v>
      </c>
      <c r="K499" s="4">
        <f ca="1">IF(Tabel1[[#This Row],[Finish date QC]]="","",(NETWORKDAYS(Tabel1[[#This Row],[Date received lab]],Tabel1[[#This Row],[Finish date QC]],Data!$E$1:$E$22))-1)</f>
        <v>4</v>
      </c>
      <c r="L499" s="4"/>
      <c r="M499" s="3"/>
      <c r="N499" s="1"/>
      <c r="R499">
        <f>_xlfn.ISOWEEKNUM(Tabel1[[#This Row],[Date received lab]])</f>
        <v>10</v>
      </c>
      <c r="S499">
        <f>_xlfn.ISOWEEKNUM(Tabel1[[#This Row],[Duedate]])</f>
        <v>11</v>
      </c>
      <c r="T499">
        <f>IF(Tabel1[[#This Row],[Finish date QC]]="","",_xlfn.ISOWEEKNUM(Tabel1[[#This Row],[Finish date QC]]))</f>
        <v>11</v>
      </c>
      <c r="U499">
        <f>IF(Tabel1[[#This Row],[Finish date QC]]="","",YEAR(Tabel1[[#This Row],[Finish date QC]]))</f>
        <v>2025</v>
      </c>
      <c r="V499" s="5">
        <f ca="1">IF(Tabel1[[#This Row],[Days]]="","",Tabel1[[#This Row],[Days]]-Tabel1[[#This Row],[TAT Target]])</f>
        <v>-1</v>
      </c>
      <c r="W499">
        <f ca="1">IF(Tabel1[[#This Row],[Finish date QC]]="","",(NETWORKDAYS(Tabel1[[#This Row],[Date received lab]],Tabel1[[#This Row],[Finish date QC]],Data!$E$1:$E$22))-1)</f>
        <v>4</v>
      </c>
    </row>
    <row r="500" spans="1:23" hidden="1" x14ac:dyDescent="0.25">
      <c r="A500" s="47">
        <v>45707</v>
      </c>
      <c r="B500" s="39" t="s">
        <v>117</v>
      </c>
      <c r="C500" s="39">
        <v>263483</v>
      </c>
      <c r="D500" s="39" t="s">
        <v>41</v>
      </c>
      <c r="E500" s="3">
        <f>IF(Tabel1[[#This Row],[Date received lab]]="","",WORKDAY(Tabel1[[#This Row],[Date received lab]],Tabel1[[#This Row],[TAT Target]],Data!$E$2:$E$22))</f>
        <v>45728</v>
      </c>
      <c r="F500" s="1">
        <f>VLOOKUP(Tabel1[[#This Row],[Type of samples]],Data!$A$1:$B$8,2,FALSE)</f>
        <v>15</v>
      </c>
      <c r="G500" s="1"/>
      <c r="H500" s="1"/>
      <c r="I500" s="1"/>
      <c r="J500" s="3">
        <v>45716</v>
      </c>
      <c r="K500" s="4">
        <f ca="1">IF(Tabel1[[#This Row],[Finish date QC]]="","",(NETWORKDAYS(Tabel1[[#This Row],[Date received lab]],Tabel1[[#This Row],[Finish date QC]],Data!$E$1:$E$22))-1)</f>
        <v>7</v>
      </c>
      <c r="L500" s="4"/>
      <c r="M500" s="3"/>
      <c r="N500" s="1"/>
      <c r="R500">
        <f>_xlfn.ISOWEEKNUM(Tabel1[[#This Row],[Date received lab]])</f>
        <v>8</v>
      </c>
      <c r="S500">
        <f>_xlfn.ISOWEEKNUM(Tabel1[[#This Row],[Duedate]])</f>
        <v>11</v>
      </c>
      <c r="T500">
        <f>IF(Tabel1[[#This Row],[Finish date QC]]="","",_xlfn.ISOWEEKNUM(Tabel1[[#This Row],[Finish date QC]]))</f>
        <v>9</v>
      </c>
      <c r="U500">
        <f>IF(Tabel1[[#This Row],[Finish date QC]]="","",YEAR(Tabel1[[#This Row],[Finish date QC]]))</f>
        <v>2025</v>
      </c>
      <c r="V500" s="5">
        <f ca="1">IF(Tabel1[[#This Row],[Days]]="","",Tabel1[[#This Row],[Days]]-Tabel1[[#This Row],[TAT Target]])</f>
        <v>-8</v>
      </c>
      <c r="W500">
        <f ca="1">IF(Tabel1[[#This Row],[Finish date QC]]="","",(NETWORKDAYS(Tabel1[[#This Row],[Date received lab]],Tabel1[[#This Row],[Finish date QC]],Data!$E$1:$E$22))-1)</f>
        <v>7</v>
      </c>
    </row>
    <row r="501" spans="1:23" hidden="1" x14ac:dyDescent="0.25">
      <c r="A501" s="47">
        <v>45707</v>
      </c>
      <c r="B501" s="39" t="s">
        <v>105</v>
      </c>
      <c r="C501" s="39">
        <v>263536</v>
      </c>
      <c r="D501" s="39" t="s">
        <v>41</v>
      </c>
      <c r="E501" s="3">
        <f>IF(Tabel1[[#This Row],[Date received lab]]="","",WORKDAY(Tabel1[[#This Row],[Date received lab]],Tabel1[[#This Row],[TAT Target]],Data!$E$2:$E$22))</f>
        <v>45728</v>
      </c>
      <c r="F501" s="1">
        <f>VLOOKUP(Tabel1[[#This Row],[Type of samples]],Data!$A$1:$B$8,2,FALSE)</f>
        <v>15</v>
      </c>
      <c r="G501" s="1"/>
      <c r="H501" s="1"/>
      <c r="I501" s="1"/>
      <c r="J501" s="3">
        <v>45723</v>
      </c>
      <c r="K501" s="4">
        <f ca="1">IF(Tabel1[[#This Row],[Finish date QC]]="","",(NETWORKDAYS(Tabel1[[#This Row],[Date received lab]],Tabel1[[#This Row],[Finish date QC]],Data!$E$1:$E$22))-1)</f>
        <v>12</v>
      </c>
      <c r="L501" s="4"/>
      <c r="M501" s="3"/>
      <c r="N501" s="1"/>
      <c r="R501">
        <f>_xlfn.ISOWEEKNUM(Tabel1[[#This Row],[Date received lab]])</f>
        <v>8</v>
      </c>
      <c r="S501">
        <f>_xlfn.ISOWEEKNUM(Tabel1[[#This Row],[Duedate]])</f>
        <v>11</v>
      </c>
      <c r="T501">
        <f>IF(Tabel1[[#This Row],[Finish date QC]]="","",_xlfn.ISOWEEKNUM(Tabel1[[#This Row],[Finish date QC]]))</f>
        <v>10</v>
      </c>
      <c r="U501">
        <f>IF(Tabel1[[#This Row],[Finish date QC]]="","",YEAR(Tabel1[[#This Row],[Finish date QC]]))</f>
        <v>2025</v>
      </c>
      <c r="V501" s="5">
        <f ca="1">IF(Tabel1[[#This Row],[Days]]="","",Tabel1[[#This Row],[Days]]-Tabel1[[#This Row],[TAT Target]])</f>
        <v>-3</v>
      </c>
      <c r="W501">
        <f ca="1">IF(Tabel1[[#This Row],[Finish date QC]]="","",(NETWORKDAYS(Tabel1[[#This Row],[Date received lab]],Tabel1[[#This Row],[Finish date QC]],Data!$E$1:$E$22))-1)</f>
        <v>12</v>
      </c>
    </row>
    <row r="502" spans="1:23" hidden="1" x14ac:dyDescent="0.25">
      <c r="A502" s="47">
        <v>45714</v>
      </c>
      <c r="B502" s="39" t="s">
        <v>5</v>
      </c>
      <c r="C502" s="39">
        <v>615497</v>
      </c>
      <c r="D502" s="39" t="s">
        <v>1870</v>
      </c>
      <c r="E502" s="3">
        <f>IF(Tabel1[[#This Row],[Date received lab]]="","",WORKDAY(Tabel1[[#This Row],[Date received lab]],Tabel1[[#This Row],[TAT Target]],Data!$E$2:$E$22))</f>
        <v>45728</v>
      </c>
      <c r="F502" s="1">
        <f>VLOOKUP(Tabel1[[#This Row],[Type of samples]],Data!$A$1:$B$8,2,FALSE)</f>
        <v>10</v>
      </c>
      <c r="G502" s="1"/>
      <c r="H502" s="1"/>
      <c r="I502" s="1"/>
      <c r="J502" s="3">
        <v>45716</v>
      </c>
      <c r="K502" s="4">
        <f ca="1">IF(Tabel1[[#This Row],[Finish date QC]]="","",(NETWORKDAYS(Tabel1[[#This Row],[Date received lab]],Tabel1[[#This Row],[Finish date QC]],Data!$E$1:$E$22))-1)</f>
        <v>2</v>
      </c>
      <c r="L502" s="4"/>
      <c r="M502" s="3"/>
      <c r="N502" s="1"/>
      <c r="R502">
        <f>_xlfn.ISOWEEKNUM(Tabel1[[#This Row],[Date received lab]])</f>
        <v>9</v>
      </c>
      <c r="S502">
        <f>_xlfn.ISOWEEKNUM(Tabel1[[#This Row],[Duedate]])</f>
        <v>11</v>
      </c>
      <c r="T502">
        <f>IF(Tabel1[[#This Row],[Finish date QC]]="","",_xlfn.ISOWEEKNUM(Tabel1[[#This Row],[Finish date QC]]))</f>
        <v>9</v>
      </c>
      <c r="U502">
        <f>IF(Tabel1[[#This Row],[Finish date QC]]="","",YEAR(Tabel1[[#This Row],[Finish date QC]]))</f>
        <v>2025</v>
      </c>
      <c r="V502" s="5">
        <f ca="1">IF(Tabel1[[#This Row],[Days]]="","",Tabel1[[#This Row],[Days]]-Tabel1[[#This Row],[TAT Target]])</f>
        <v>-8</v>
      </c>
      <c r="W502">
        <f ca="1">IF(Tabel1[[#This Row],[Finish date QC]]="","",(NETWORKDAYS(Tabel1[[#This Row],[Date received lab]],Tabel1[[#This Row],[Finish date QC]],Data!$E$1:$E$22))-1)</f>
        <v>2</v>
      </c>
    </row>
    <row r="503" spans="1:23" hidden="1" x14ac:dyDescent="0.25">
      <c r="A503" s="47">
        <v>45714</v>
      </c>
      <c r="B503" s="39" t="s">
        <v>854</v>
      </c>
      <c r="C503" s="39">
        <v>459135</v>
      </c>
      <c r="D503" s="39" t="s">
        <v>42</v>
      </c>
      <c r="E503" s="3">
        <f>IF(Tabel1[[#This Row],[Date received lab]]="","",WORKDAY(Tabel1[[#This Row],[Date received lab]],Tabel1[[#This Row],[TAT Target]],Data!$E$2:$E$22))</f>
        <v>45728</v>
      </c>
      <c r="F503" s="1">
        <f>VLOOKUP(Tabel1[[#This Row],[Type of samples]],Data!$A$1:$B$8,2,FALSE)</f>
        <v>10</v>
      </c>
      <c r="G503" s="1"/>
      <c r="H503" s="1"/>
      <c r="I503" s="1"/>
      <c r="J503" s="3">
        <v>45726</v>
      </c>
      <c r="K503" s="4">
        <f ca="1">IF(Tabel1[[#This Row],[Finish date QC]]="","",(NETWORKDAYS(Tabel1[[#This Row],[Date received lab]],Tabel1[[#This Row],[Finish date QC]],Data!$E$1:$E$22))-1)</f>
        <v>8</v>
      </c>
      <c r="L503" s="4"/>
      <c r="M503" s="3"/>
      <c r="N503" s="1"/>
      <c r="R503">
        <f>_xlfn.ISOWEEKNUM(Tabel1[[#This Row],[Date received lab]])</f>
        <v>9</v>
      </c>
      <c r="S503">
        <f>_xlfn.ISOWEEKNUM(Tabel1[[#This Row],[Duedate]])</f>
        <v>11</v>
      </c>
      <c r="T503">
        <f>IF(Tabel1[[#This Row],[Finish date QC]]="","",_xlfn.ISOWEEKNUM(Tabel1[[#This Row],[Finish date QC]]))</f>
        <v>11</v>
      </c>
      <c r="U503">
        <f>IF(Tabel1[[#This Row],[Finish date QC]]="","",YEAR(Tabel1[[#This Row],[Finish date QC]]))</f>
        <v>2025</v>
      </c>
      <c r="V503" s="5">
        <f ca="1">IF(Tabel1[[#This Row],[Days]]="","",Tabel1[[#This Row],[Days]]-Tabel1[[#This Row],[TAT Target]])</f>
        <v>-2</v>
      </c>
      <c r="W503">
        <f ca="1">IF(Tabel1[[#This Row],[Finish date QC]]="","",(NETWORKDAYS(Tabel1[[#This Row],[Date received lab]],Tabel1[[#This Row],[Finish date QC]],Data!$E$1:$E$22))-1)</f>
        <v>8</v>
      </c>
    </row>
    <row r="504" spans="1:23" hidden="1" x14ac:dyDescent="0.25">
      <c r="A504" s="47">
        <v>45714</v>
      </c>
      <c r="B504" s="39" t="s">
        <v>842</v>
      </c>
      <c r="C504" s="39">
        <v>459141</v>
      </c>
      <c r="D504" s="39" t="s">
        <v>42</v>
      </c>
      <c r="E504" s="3">
        <f>IF(Tabel1[[#This Row],[Date received lab]]="","",WORKDAY(Tabel1[[#This Row],[Date received lab]],Tabel1[[#This Row],[TAT Target]],Data!$E$2:$E$22))</f>
        <v>45728</v>
      </c>
      <c r="F504" s="1">
        <f>VLOOKUP(Tabel1[[#This Row],[Type of samples]],Data!$A$1:$B$8,2,FALSE)</f>
        <v>10</v>
      </c>
      <c r="G504" s="1"/>
      <c r="H504" s="1"/>
      <c r="I504" s="1"/>
      <c r="J504" s="3">
        <v>45726</v>
      </c>
      <c r="K504" s="4">
        <f ca="1">IF(Tabel1[[#This Row],[Finish date QC]]="","",(NETWORKDAYS(Tabel1[[#This Row],[Date received lab]],Tabel1[[#This Row],[Finish date QC]],Data!$E$1:$E$22))-1)</f>
        <v>8</v>
      </c>
      <c r="L504" s="4"/>
      <c r="M504" s="3"/>
      <c r="N504" s="1"/>
      <c r="R504">
        <f>_xlfn.ISOWEEKNUM(Tabel1[[#This Row],[Date received lab]])</f>
        <v>9</v>
      </c>
      <c r="S504">
        <f>_xlfn.ISOWEEKNUM(Tabel1[[#This Row],[Duedate]])</f>
        <v>11</v>
      </c>
      <c r="T504">
        <f>IF(Tabel1[[#This Row],[Finish date QC]]="","",_xlfn.ISOWEEKNUM(Tabel1[[#This Row],[Finish date QC]]))</f>
        <v>11</v>
      </c>
      <c r="U504">
        <f>IF(Tabel1[[#This Row],[Finish date QC]]="","",YEAR(Tabel1[[#This Row],[Finish date QC]]))</f>
        <v>2025</v>
      </c>
      <c r="V504" s="5">
        <f ca="1">IF(Tabel1[[#This Row],[Days]]="","",Tabel1[[#This Row],[Days]]-Tabel1[[#This Row],[TAT Target]])</f>
        <v>-2</v>
      </c>
      <c r="W504">
        <f ca="1">IF(Tabel1[[#This Row],[Finish date QC]]="","",(NETWORKDAYS(Tabel1[[#This Row],[Date received lab]],Tabel1[[#This Row],[Finish date QC]],Data!$E$1:$E$22))-1)</f>
        <v>8</v>
      </c>
    </row>
    <row r="505" spans="1:23" hidden="1" x14ac:dyDescent="0.25">
      <c r="A505" s="47">
        <v>45714</v>
      </c>
      <c r="B505" s="39" t="s">
        <v>133</v>
      </c>
      <c r="C505" s="39">
        <v>615498</v>
      </c>
      <c r="D505" s="39" t="s">
        <v>1870</v>
      </c>
      <c r="E505" s="3">
        <f>IF(Tabel1[[#This Row],[Date received lab]]="","",WORKDAY(Tabel1[[#This Row],[Date received lab]],Tabel1[[#This Row],[TAT Target]],Data!$E$2:$E$22))</f>
        <v>45728</v>
      </c>
      <c r="F505" s="1">
        <f>VLOOKUP(Tabel1[[#This Row],[Type of samples]],Data!$A$1:$B$8,2,FALSE)</f>
        <v>10</v>
      </c>
      <c r="G505" s="1"/>
      <c r="H505" s="1"/>
      <c r="I505" s="1"/>
      <c r="J505" s="3">
        <v>45716</v>
      </c>
      <c r="K505" s="4">
        <f ca="1">IF(Tabel1[[#This Row],[Finish date QC]]="","",(NETWORKDAYS(Tabel1[[#This Row],[Date received lab]],Tabel1[[#This Row],[Finish date QC]],Data!$E$1:$E$22))-1)</f>
        <v>2</v>
      </c>
      <c r="L505" s="4"/>
      <c r="M505" s="3"/>
      <c r="N505" s="1"/>
      <c r="R505">
        <f>_xlfn.ISOWEEKNUM(Tabel1[[#This Row],[Date received lab]])</f>
        <v>9</v>
      </c>
      <c r="S505">
        <f>_xlfn.ISOWEEKNUM(Tabel1[[#This Row],[Duedate]])</f>
        <v>11</v>
      </c>
      <c r="T505">
        <f>IF(Tabel1[[#This Row],[Finish date QC]]="","",_xlfn.ISOWEEKNUM(Tabel1[[#This Row],[Finish date QC]]))</f>
        <v>9</v>
      </c>
      <c r="U505">
        <f>IF(Tabel1[[#This Row],[Finish date QC]]="","",YEAR(Tabel1[[#This Row],[Finish date QC]]))</f>
        <v>2025</v>
      </c>
      <c r="V505" s="5">
        <f ca="1">IF(Tabel1[[#This Row],[Days]]="","",Tabel1[[#This Row],[Days]]-Tabel1[[#This Row],[TAT Target]])</f>
        <v>-8</v>
      </c>
      <c r="W505">
        <f ca="1">IF(Tabel1[[#This Row],[Finish date QC]]="","",(NETWORKDAYS(Tabel1[[#This Row],[Date received lab]],Tabel1[[#This Row],[Finish date QC]],Data!$E$1:$E$22))-1)</f>
        <v>2</v>
      </c>
    </row>
    <row r="506" spans="1:23" hidden="1" x14ac:dyDescent="0.25">
      <c r="A506" s="47">
        <v>45714</v>
      </c>
      <c r="B506" s="39" t="s">
        <v>4125</v>
      </c>
      <c r="C506" s="39">
        <v>459113</v>
      </c>
      <c r="D506" s="39" t="s">
        <v>42</v>
      </c>
      <c r="E506" s="3">
        <f>IF(Tabel1[[#This Row],[Date received lab]]="","",WORKDAY(Tabel1[[#This Row],[Date received lab]],Tabel1[[#This Row],[TAT Target]],Data!$E$2:$E$22))</f>
        <v>45728</v>
      </c>
      <c r="F506" s="1">
        <f>VLOOKUP(Tabel1[[#This Row],[Type of samples]],Data!$A$1:$B$8,2,FALSE)</f>
        <v>10</v>
      </c>
      <c r="G506" s="1"/>
      <c r="H506" s="1"/>
      <c r="I506" s="1"/>
      <c r="J506" s="3">
        <v>45720</v>
      </c>
      <c r="K506" s="4">
        <f ca="1">IF(Tabel1[[#This Row],[Finish date QC]]="","",(NETWORKDAYS(Tabel1[[#This Row],[Date received lab]],Tabel1[[#This Row],[Finish date QC]],Data!$E$1:$E$22))-1)</f>
        <v>4</v>
      </c>
      <c r="L506" s="4"/>
      <c r="M506" s="3"/>
      <c r="N506" s="1"/>
      <c r="R506">
        <f>_xlfn.ISOWEEKNUM(Tabel1[[#This Row],[Date received lab]])</f>
        <v>9</v>
      </c>
      <c r="S506">
        <f>_xlfn.ISOWEEKNUM(Tabel1[[#This Row],[Duedate]])</f>
        <v>11</v>
      </c>
      <c r="T506">
        <f>IF(Tabel1[[#This Row],[Finish date QC]]="","",_xlfn.ISOWEEKNUM(Tabel1[[#This Row],[Finish date QC]]))</f>
        <v>10</v>
      </c>
      <c r="U506">
        <f>IF(Tabel1[[#This Row],[Finish date QC]]="","",YEAR(Tabel1[[#This Row],[Finish date QC]]))</f>
        <v>2025</v>
      </c>
      <c r="V506" s="5">
        <f ca="1">IF(Tabel1[[#This Row],[Days]]="","",Tabel1[[#This Row],[Days]]-Tabel1[[#This Row],[TAT Target]])</f>
        <v>-6</v>
      </c>
      <c r="W506">
        <f ca="1">IF(Tabel1[[#This Row],[Finish date QC]]="","",(NETWORKDAYS(Tabel1[[#This Row],[Date received lab]],Tabel1[[#This Row],[Finish date QC]],Data!$E$1:$E$22))-1)</f>
        <v>4</v>
      </c>
    </row>
    <row r="507" spans="1:23" hidden="1" x14ac:dyDescent="0.25">
      <c r="A507" s="47">
        <v>45708</v>
      </c>
      <c r="B507" s="39" t="s">
        <v>12</v>
      </c>
      <c r="C507" s="39">
        <v>263537</v>
      </c>
      <c r="D507" s="39" t="s">
        <v>41</v>
      </c>
      <c r="E507" s="3">
        <f>IF(Tabel1[[#This Row],[Date received lab]]="","",WORKDAY(Tabel1[[#This Row],[Date received lab]],Tabel1[[#This Row],[TAT Target]],Data!$E$2:$E$22))</f>
        <v>45729</v>
      </c>
      <c r="F507" s="1">
        <f>VLOOKUP(Tabel1[[#This Row],[Type of samples]],Data!$A$1:$B$8,2,FALSE)</f>
        <v>15</v>
      </c>
      <c r="G507" s="1"/>
      <c r="H507" s="1"/>
      <c r="I507" s="1"/>
      <c r="J507" s="3">
        <v>45723</v>
      </c>
      <c r="K507" s="4">
        <f ca="1">IF(Tabel1[[#This Row],[Finish date QC]]="","",(NETWORKDAYS(Tabel1[[#This Row],[Date received lab]],Tabel1[[#This Row],[Finish date QC]],Data!$E$1:$E$22))-1)</f>
        <v>11</v>
      </c>
      <c r="L507" s="4"/>
      <c r="M507" s="3"/>
      <c r="N507" s="1"/>
      <c r="R507">
        <f>_xlfn.ISOWEEKNUM(Tabel1[[#This Row],[Date received lab]])</f>
        <v>8</v>
      </c>
      <c r="S507">
        <f>_xlfn.ISOWEEKNUM(Tabel1[[#This Row],[Duedate]])</f>
        <v>11</v>
      </c>
      <c r="T507">
        <f>IF(Tabel1[[#This Row],[Finish date QC]]="","",_xlfn.ISOWEEKNUM(Tabel1[[#This Row],[Finish date QC]]))</f>
        <v>10</v>
      </c>
      <c r="U507">
        <f>IF(Tabel1[[#This Row],[Finish date QC]]="","",YEAR(Tabel1[[#This Row],[Finish date QC]]))</f>
        <v>2025</v>
      </c>
      <c r="V507" s="5">
        <f ca="1">IF(Tabel1[[#This Row],[Days]]="","",Tabel1[[#This Row],[Days]]-Tabel1[[#This Row],[TAT Target]])</f>
        <v>-4</v>
      </c>
      <c r="W507">
        <f ca="1">IF(Tabel1[[#This Row],[Finish date QC]]="","",(NETWORKDAYS(Tabel1[[#This Row],[Date received lab]],Tabel1[[#This Row],[Finish date QC]],Data!$E$1:$E$22))-1)</f>
        <v>11</v>
      </c>
    </row>
    <row r="508" spans="1:23" hidden="1" x14ac:dyDescent="0.25">
      <c r="A508" s="47">
        <v>45715</v>
      </c>
      <c r="B508" s="39" t="s">
        <v>100</v>
      </c>
      <c r="C508" s="39" t="s">
        <v>4128</v>
      </c>
      <c r="D508" s="39" t="s">
        <v>55</v>
      </c>
      <c r="E508" s="3">
        <f>IF(Tabel1[[#This Row],[Date received lab]]="","",WORKDAY(Tabel1[[#This Row],[Date received lab]],Tabel1[[#This Row],[TAT Target]],Data!$E$2:$E$22))</f>
        <v>45729</v>
      </c>
      <c r="F508" s="1">
        <f>VLOOKUP(Tabel1[[#This Row],[Type of samples]],Data!$A$1:$B$8,2,FALSE)</f>
        <v>10</v>
      </c>
      <c r="G508" s="1"/>
      <c r="H508" s="1"/>
      <c r="I508" s="1"/>
      <c r="J508" s="3">
        <v>45728</v>
      </c>
      <c r="K508" s="4">
        <f ca="1">IF(Tabel1[[#This Row],[Finish date QC]]="","",(NETWORKDAYS(Tabel1[[#This Row],[Date received lab]],Tabel1[[#This Row],[Finish date QC]],Data!$E$1:$E$22))-1)</f>
        <v>9</v>
      </c>
      <c r="L508" s="4"/>
      <c r="M508" s="3"/>
      <c r="N508" s="1"/>
      <c r="R508">
        <f>_xlfn.ISOWEEKNUM(Tabel1[[#This Row],[Date received lab]])</f>
        <v>9</v>
      </c>
      <c r="S508">
        <f>_xlfn.ISOWEEKNUM(Tabel1[[#This Row],[Duedate]])</f>
        <v>11</v>
      </c>
      <c r="T508">
        <f>IF(Tabel1[[#This Row],[Finish date QC]]="","",_xlfn.ISOWEEKNUM(Tabel1[[#This Row],[Finish date QC]]))</f>
        <v>11</v>
      </c>
      <c r="U508">
        <f>IF(Tabel1[[#This Row],[Finish date QC]]="","",YEAR(Tabel1[[#This Row],[Finish date QC]]))</f>
        <v>2025</v>
      </c>
      <c r="V508" s="5">
        <f ca="1">IF(Tabel1[[#This Row],[Days]]="","",Tabel1[[#This Row],[Days]]-Tabel1[[#This Row],[TAT Target]])</f>
        <v>-1</v>
      </c>
      <c r="W508">
        <f ca="1">IF(Tabel1[[#This Row],[Finish date QC]]="","",(NETWORKDAYS(Tabel1[[#This Row],[Date received lab]],Tabel1[[#This Row],[Finish date QC]],Data!$E$1:$E$22))-1)</f>
        <v>9</v>
      </c>
    </row>
    <row r="509" spans="1:23" hidden="1" x14ac:dyDescent="0.25">
      <c r="A509" s="47">
        <v>45715</v>
      </c>
      <c r="B509" s="39" t="s">
        <v>100</v>
      </c>
      <c r="C509" s="39" t="s">
        <v>4129</v>
      </c>
      <c r="D509" s="39" t="s">
        <v>55</v>
      </c>
      <c r="E509" s="3">
        <f>IF(Tabel1[[#This Row],[Date received lab]]="","",WORKDAY(Tabel1[[#This Row],[Date received lab]],Tabel1[[#This Row],[TAT Target]],Data!$E$2:$E$22))</f>
        <v>45729</v>
      </c>
      <c r="F509" s="1">
        <f>VLOOKUP(Tabel1[[#This Row],[Type of samples]],Data!$A$1:$B$8,2,FALSE)</f>
        <v>10</v>
      </c>
      <c r="G509" s="1"/>
      <c r="H509" s="1"/>
      <c r="I509" s="1"/>
      <c r="J509" s="3">
        <v>45728</v>
      </c>
      <c r="K509" s="4">
        <f ca="1">IF(Tabel1[[#This Row],[Finish date QC]]="","",(NETWORKDAYS(Tabel1[[#This Row],[Date received lab]],Tabel1[[#This Row],[Finish date QC]],Data!$E$1:$E$22))-1)</f>
        <v>9</v>
      </c>
      <c r="L509" s="4"/>
      <c r="M509" s="3"/>
      <c r="N509" s="1"/>
      <c r="R509">
        <f>_xlfn.ISOWEEKNUM(Tabel1[[#This Row],[Date received lab]])</f>
        <v>9</v>
      </c>
      <c r="S509">
        <f>_xlfn.ISOWEEKNUM(Tabel1[[#This Row],[Duedate]])</f>
        <v>11</v>
      </c>
      <c r="T509">
        <f>IF(Tabel1[[#This Row],[Finish date QC]]="","",_xlfn.ISOWEEKNUM(Tabel1[[#This Row],[Finish date QC]]))</f>
        <v>11</v>
      </c>
      <c r="U509">
        <f>IF(Tabel1[[#This Row],[Finish date QC]]="","",YEAR(Tabel1[[#This Row],[Finish date QC]]))</f>
        <v>2025</v>
      </c>
      <c r="V509" s="5">
        <f ca="1">IF(Tabel1[[#This Row],[Days]]="","",Tabel1[[#This Row],[Days]]-Tabel1[[#This Row],[TAT Target]])</f>
        <v>-1</v>
      </c>
      <c r="W509">
        <f ca="1">IF(Tabel1[[#This Row],[Finish date QC]]="","",(NETWORKDAYS(Tabel1[[#This Row],[Date received lab]],Tabel1[[#This Row],[Finish date QC]],Data!$E$1:$E$22))-1)</f>
        <v>9</v>
      </c>
    </row>
    <row r="510" spans="1:23" hidden="1" x14ac:dyDescent="0.25">
      <c r="A510" s="47">
        <v>45715</v>
      </c>
      <c r="B510" s="39" t="s">
        <v>172</v>
      </c>
      <c r="C510" s="39">
        <v>459138</v>
      </c>
      <c r="D510" s="39" t="s">
        <v>42</v>
      </c>
      <c r="E510" s="3">
        <f>IF(Tabel1[[#This Row],[Date received lab]]="","",WORKDAY(Tabel1[[#This Row],[Date received lab]],Tabel1[[#This Row],[TAT Target]],Data!$E$2:$E$22))</f>
        <v>45729</v>
      </c>
      <c r="F510" s="1">
        <f>VLOOKUP(Tabel1[[#This Row],[Type of samples]],Data!$A$1:$B$8,2,FALSE)</f>
        <v>10</v>
      </c>
      <c r="G510" s="1"/>
      <c r="H510" s="1"/>
      <c r="I510" s="1"/>
      <c r="J510" s="3">
        <v>45726</v>
      </c>
      <c r="K510" s="4">
        <f ca="1">IF(Tabel1[[#This Row],[Finish date QC]]="","",(NETWORKDAYS(Tabel1[[#This Row],[Date received lab]],Tabel1[[#This Row],[Finish date QC]],Data!$E$1:$E$22))-1)</f>
        <v>7</v>
      </c>
      <c r="L510" s="4"/>
      <c r="M510" s="3"/>
      <c r="N510" s="1"/>
      <c r="R510">
        <f>_xlfn.ISOWEEKNUM(Tabel1[[#This Row],[Date received lab]])</f>
        <v>9</v>
      </c>
      <c r="S510">
        <f>_xlfn.ISOWEEKNUM(Tabel1[[#This Row],[Duedate]])</f>
        <v>11</v>
      </c>
      <c r="T510">
        <f>IF(Tabel1[[#This Row],[Finish date QC]]="","",_xlfn.ISOWEEKNUM(Tabel1[[#This Row],[Finish date QC]]))</f>
        <v>11</v>
      </c>
      <c r="U510">
        <f>IF(Tabel1[[#This Row],[Finish date QC]]="","",YEAR(Tabel1[[#This Row],[Finish date QC]]))</f>
        <v>2025</v>
      </c>
      <c r="V510" s="5">
        <f ca="1">IF(Tabel1[[#This Row],[Days]]="","",Tabel1[[#This Row],[Days]]-Tabel1[[#This Row],[TAT Target]])</f>
        <v>-3</v>
      </c>
      <c r="W510">
        <f ca="1">IF(Tabel1[[#This Row],[Finish date QC]]="","",(NETWORKDAYS(Tabel1[[#This Row],[Date received lab]],Tabel1[[#This Row],[Finish date QC]],Data!$E$1:$E$22))-1)</f>
        <v>7</v>
      </c>
    </row>
    <row r="511" spans="1:23" hidden="1" x14ac:dyDescent="0.25">
      <c r="A511" s="47">
        <v>45715</v>
      </c>
      <c r="B511" s="39" t="s">
        <v>100</v>
      </c>
      <c r="C511" s="39" t="s">
        <v>4130</v>
      </c>
      <c r="D511" s="39" t="s">
        <v>55</v>
      </c>
      <c r="E511" s="3">
        <f>IF(Tabel1[[#This Row],[Date received lab]]="","",WORKDAY(Tabel1[[#This Row],[Date received lab]],Tabel1[[#This Row],[TAT Target]],Data!$E$2:$E$22))</f>
        <v>45729</v>
      </c>
      <c r="F511" s="1">
        <f>VLOOKUP(Tabel1[[#This Row],[Type of samples]],Data!$A$1:$B$8,2,FALSE)</f>
        <v>10</v>
      </c>
      <c r="G511" s="1"/>
      <c r="H511" s="1"/>
      <c r="I511" s="1"/>
      <c r="J511" s="3">
        <v>45728</v>
      </c>
      <c r="K511" s="4">
        <f ca="1">IF(Tabel1[[#This Row],[Finish date QC]]="","",(NETWORKDAYS(Tabel1[[#This Row],[Date received lab]],Tabel1[[#This Row],[Finish date QC]],Data!$E$1:$E$22))-1)</f>
        <v>9</v>
      </c>
      <c r="L511" s="4"/>
      <c r="M511" s="3"/>
      <c r="N511" s="1"/>
      <c r="R511">
        <f>_xlfn.ISOWEEKNUM(Tabel1[[#This Row],[Date received lab]])</f>
        <v>9</v>
      </c>
      <c r="S511">
        <f>_xlfn.ISOWEEKNUM(Tabel1[[#This Row],[Duedate]])</f>
        <v>11</v>
      </c>
      <c r="T511">
        <f>IF(Tabel1[[#This Row],[Finish date QC]]="","",_xlfn.ISOWEEKNUM(Tabel1[[#This Row],[Finish date QC]]))</f>
        <v>11</v>
      </c>
      <c r="U511">
        <f>IF(Tabel1[[#This Row],[Finish date QC]]="","",YEAR(Tabel1[[#This Row],[Finish date QC]]))</f>
        <v>2025</v>
      </c>
      <c r="V511" s="5">
        <f ca="1">IF(Tabel1[[#This Row],[Days]]="","",Tabel1[[#This Row],[Days]]-Tabel1[[#This Row],[TAT Target]])</f>
        <v>-1</v>
      </c>
      <c r="W511">
        <f ca="1">IF(Tabel1[[#This Row],[Finish date QC]]="","",(NETWORKDAYS(Tabel1[[#This Row],[Date received lab]],Tabel1[[#This Row],[Finish date QC]],Data!$E$1:$E$22))-1)</f>
        <v>9</v>
      </c>
    </row>
    <row r="512" spans="1:23" hidden="1" x14ac:dyDescent="0.25">
      <c r="A512" s="47">
        <v>45715</v>
      </c>
      <c r="B512" s="39" t="s">
        <v>456</v>
      </c>
      <c r="C512" s="39" t="s">
        <v>4131</v>
      </c>
      <c r="D512" s="39" t="s">
        <v>55</v>
      </c>
      <c r="E512" s="3">
        <f>IF(Tabel1[[#This Row],[Date received lab]]="","",WORKDAY(Tabel1[[#This Row],[Date received lab]],Tabel1[[#This Row],[TAT Target]],Data!$E$2:$E$22))</f>
        <v>45729</v>
      </c>
      <c r="F512" s="1">
        <f>VLOOKUP(Tabel1[[#This Row],[Type of samples]],Data!$A$1:$B$8,2,FALSE)</f>
        <v>10</v>
      </c>
      <c r="G512" s="1"/>
      <c r="H512" s="1"/>
      <c r="I512" s="1"/>
      <c r="J512" s="3">
        <v>45733</v>
      </c>
      <c r="K512" s="4">
        <f ca="1">IF(Tabel1[[#This Row],[Finish date QC]]="","",(NETWORKDAYS(Tabel1[[#This Row],[Date received lab]],Tabel1[[#This Row],[Finish date QC]],Data!$E$1:$E$22))-1)</f>
        <v>12</v>
      </c>
      <c r="L512" s="4"/>
      <c r="M512" s="3"/>
      <c r="N512" s="1"/>
      <c r="R512">
        <f>_xlfn.ISOWEEKNUM(Tabel1[[#This Row],[Date received lab]])</f>
        <v>9</v>
      </c>
      <c r="S512">
        <f>_xlfn.ISOWEEKNUM(Tabel1[[#This Row],[Duedate]])</f>
        <v>11</v>
      </c>
      <c r="T512">
        <f>IF(Tabel1[[#This Row],[Finish date QC]]="","",_xlfn.ISOWEEKNUM(Tabel1[[#This Row],[Finish date QC]]))</f>
        <v>12</v>
      </c>
      <c r="U512">
        <f>IF(Tabel1[[#This Row],[Finish date QC]]="","",YEAR(Tabel1[[#This Row],[Finish date QC]]))</f>
        <v>2025</v>
      </c>
      <c r="V512" s="5">
        <f ca="1">IF(Tabel1[[#This Row],[Days]]="","",Tabel1[[#This Row],[Days]]-Tabel1[[#This Row],[TAT Target]])</f>
        <v>2</v>
      </c>
      <c r="W512">
        <f ca="1">IF(Tabel1[[#This Row],[Finish date QC]]="","",(NETWORKDAYS(Tabel1[[#This Row],[Date received lab]],Tabel1[[#This Row],[Finish date QC]],Data!$E$1:$E$22))-1)</f>
        <v>12</v>
      </c>
    </row>
    <row r="513" spans="1:23" hidden="1" x14ac:dyDescent="0.25">
      <c r="A513" s="47">
        <v>45715</v>
      </c>
      <c r="B513" s="39" t="s">
        <v>456</v>
      </c>
      <c r="C513" s="39" t="s">
        <v>4132</v>
      </c>
      <c r="D513" s="39" t="s">
        <v>55</v>
      </c>
      <c r="E513" s="3">
        <f>IF(Tabel1[[#This Row],[Date received lab]]="","",WORKDAY(Tabel1[[#This Row],[Date received lab]],Tabel1[[#This Row],[TAT Target]],Data!$E$2:$E$22))</f>
        <v>45729</v>
      </c>
      <c r="F513" s="1">
        <f>VLOOKUP(Tabel1[[#This Row],[Type of samples]],Data!$A$1:$B$8,2,FALSE)</f>
        <v>10</v>
      </c>
      <c r="G513" s="1"/>
      <c r="H513" s="1"/>
      <c r="I513" s="1"/>
      <c r="J513" s="3">
        <v>45733</v>
      </c>
      <c r="K513" s="4">
        <f ca="1">IF(Tabel1[[#This Row],[Finish date QC]]="","",(NETWORKDAYS(Tabel1[[#This Row],[Date received lab]],Tabel1[[#This Row],[Finish date QC]],Data!$E$1:$E$22))-1)</f>
        <v>12</v>
      </c>
      <c r="L513" s="4"/>
      <c r="M513" s="3"/>
      <c r="N513" s="1"/>
      <c r="R513">
        <f>_xlfn.ISOWEEKNUM(Tabel1[[#This Row],[Date received lab]])</f>
        <v>9</v>
      </c>
      <c r="S513">
        <f>_xlfn.ISOWEEKNUM(Tabel1[[#This Row],[Duedate]])</f>
        <v>11</v>
      </c>
      <c r="T513">
        <f>IF(Tabel1[[#This Row],[Finish date QC]]="","",_xlfn.ISOWEEKNUM(Tabel1[[#This Row],[Finish date QC]]))</f>
        <v>12</v>
      </c>
      <c r="U513">
        <f>IF(Tabel1[[#This Row],[Finish date QC]]="","",YEAR(Tabel1[[#This Row],[Finish date QC]]))</f>
        <v>2025</v>
      </c>
      <c r="V513" s="5">
        <f ca="1">IF(Tabel1[[#This Row],[Days]]="","",Tabel1[[#This Row],[Days]]-Tabel1[[#This Row],[TAT Target]])</f>
        <v>2</v>
      </c>
      <c r="W513">
        <f ca="1">IF(Tabel1[[#This Row],[Finish date QC]]="","",(NETWORKDAYS(Tabel1[[#This Row],[Date received lab]],Tabel1[[#This Row],[Finish date QC]],Data!$E$1:$E$22))-1)</f>
        <v>12</v>
      </c>
    </row>
    <row r="514" spans="1:23" hidden="1" x14ac:dyDescent="0.25">
      <c r="A514" s="47">
        <v>45722</v>
      </c>
      <c r="B514" s="39" t="s">
        <v>261</v>
      </c>
      <c r="C514" s="39" t="s">
        <v>4156</v>
      </c>
      <c r="D514" s="39" t="s">
        <v>53</v>
      </c>
      <c r="E514" s="3">
        <f>IF(Tabel1[[#This Row],[Date received lab]]="","",WORKDAY(Tabel1[[#This Row],[Date received lab]],Tabel1[[#This Row],[TAT Target]],Data!$E$2:$E$22))</f>
        <v>45729</v>
      </c>
      <c r="F514" s="1">
        <f>VLOOKUP(Tabel1[[#This Row],[Type of samples]],Data!$A$1:$B$8,2,FALSE)</f>
        <v>5</v>
      </c>
      <c r="G514" s="1"/>
      <c r="H514" s="1"/>
      <c r="I514" s="1"/>
      <c r="J514" s="3">
        <v>45728</v>
      </c>
      <c r="K514" s="4">
        <f ca="1">IF(Tabel1[[#This Row],[Finish date QC]]="","",(NETWORKDAYS(Tabel1[[#This Row],[Date received lab]],Tabel1[[#This Row],[Finish date QC]],Data!$E$1:$E$22))-1)</f>
        <v>4</v>
      </c>
      <c r="L514" s="4"/>
      <c r="M514" s="3"/>
      <c r="N514" s="1"/>
      <c r="R514">
        <f>_xlfn.ISOWEEKNUM(Tabel1[[#This Row],[Date received lab]])</f>
        <v>10</v>
      </c>
      <c r="S514">
        <f>_xlfn.ISOWEEKNUM(Tabel1[[#This Row],[Duedate]])</f>
        <v>11</v>
      </c>
      <c r="T514">
        <f>IF(Tabel1[[#This Row],[Finish date QC]]="","",_xlfn.ISOWEEKNUM(Tabel1[[#This Row],[Finish date QC]]))</f>
        <v>11</v>
      </c>
      <c r="U514">
        <f>IF(Tabel1[[#This Row],[Finish date QC]]="","",YEAR(Tabel1[[#This Row],[Finish date QC]]))</f>
        <v>2025</v>
      </c>
      <c r="V514" s="5">
        <f ca="1">IF(Tabel1[[#This Row],[Days]]="","",Tabel1[[#This Row],[Days]]-Tabel1[[#This Row],[TAT Target]])</f>
        <v>-1</v>
      </c>
      <c r="W514">
        <f ca="1">IF(Tabel1[[#This Row],[Finish date QC]]="","",(NETWORKDAYS(Tabel1[[#This Row],[Date received lab]],Tabel1[[#This Row],[Finish date QC]],Data!$E$1:$E$22))-1)</f>
        <v>4</v>
      </c>
    </row>
    <row r="515" spans="1:23" hidden="1" x14ac:dyDescent="0.25">
      <c r="A515" s="47">
        <v>45715</v>
      </c>
      <c r="B515" s="39" t="s">
        <v>116</v>
      </c>
      <c r="C515" s="39">
        <v>459139</v>
      </c>
      <c r="D515" s="39" t="s">
        <v>42</v>
      </c>
      <c r="E515" s="3">
        <f>IF(Tabel1[[#This Row],[Date received lab]]="","",WORKDAY(Tabel1[[#This Row],[Date received lab]],Tabel1[[#This Row],[TAT Target]],Data!$E$2:$E$22))</f>
        <v>45729</v>
      </c>
      <c r="F515" s="1">
        <f>VLOOKUP(Tabel1[[#This Row],[Type of samples]],Data!$A$1:$B$8,2,FALSE)</f>
        <v>10</v>
      </c>
      <c r="G515" s="1"/>
      <c r="H515" s="1"/>
      <c r="I515" s="1"/>
      <c r="J515" s="3">
        <v>45726</v>
      </c>
      <c r="K515" s="4">
        <f ca="1">IF(Tabel1[[#This Row],[Finish date QC]]="","",(NETWORKDAYS(Tabel1[[#This Row],[Date received lab]],Tabel1[[#This Row],[Finish date QC]],Data!$E$1:$E$22))-1)</f>
        <v>7</v>
      </c>
      <c r="L515" s="4"/>
      <c r="M515" s="3"/>
      <c r="N515" s="1"/>
      <c r="R515">
        <f>_xlfn.ISOWEEKNUM(Tabel1[[#This Row],[Date received lab]])</f>
        <v>9</v>
      </c>
      <c r="S515">
        <f>_xlfn.ISOWEEKNUM(Tabel1[[#This Row],[Duedate]])</f>
        <v>11</v>
      </c>
      <c r="T515">
        <f>IF(Tabel1[[#This Row],[Finish date QC]]="","",_xlfn.ISOWEEKNUM(Tabel1[[#This Row],[Finish date QC]]))</f>
        <v>11</v>
      </c>
      <c r="U515">
        <f>IF(Tabel1[[#This Row],[Finish date QC]]="","",YEAR(Tabel1[[#This Row],[Finish date QC]]))</f>
        <v>2025</v>
      </c>
      <c r="V515" s="5">
        <f ca="1">IF(Tabel1[[#This Row],[Days]]="","",Tabel1[[#This Row],[Days]]-Tabel1[[#This Row],[TAT Target]])</f>
        <v>-3</v>
      </c>
      <c r="W515">
        <f ca="1">IF(Tabel1[[#This Row],[Finish date QC]]="","",(NETWORKDAYS(Tabel1[[#This Row],[Date received lab]],Tabel1[[#This Row],[Finish date QC]],Data!$E$1:$E$22))-1)</f>
        <v>7</v>
      </c>
    </row>
    <row r="516" spans="1:23" hidden="1" x14ac:dyDescent="0.25">
      <c r="A516" s="47">
        <v>45722</v>
      </c>
      <c r="B516" s="39" t="s">
        <v>723</v>
      </c>
      <c r="C516" s="39" t="s">
        <v>4201</v>
      </c>
      <c r="D516" s="39" t="s">
        <v>53</v>
      </c>
      <c r="E516" s="3">
        <f>IF(Tabel1[[#This Row],[Date received lab]]="","",WORKDAY(Tabel1[[#This Row],[Date received lab]],Tabel1[[#This Row],[TAT Target]],Data!$E$2:$E$22))</f>
        <v>45729</v>
      </c>
      <c r="F516" s="1">
        <f>VLOOKUP(Tabel1[[#This Row],[Type of samples]],Data!$A$1:$B$8,2,FALSE)</f>
        <v>5</v>
      </c>
      <c r="G516" s="1"/>
      <c r="H516" s="1"/>
      <c r="I516" s="1"/>
      <c r="J516" s="3">
        <v>45728</v>
      </c>
      <c r="K516" s="4">
        <f ca="1">IF(Tabel1[[#This Row],[Finish date QC]]="","",(NETWORKDAYS(Tabel1[[#This Row],[Date received lab]],Tabel1[[#This Row],[Finish date QC]],Data!$E$1:$E$22))-1)</f>
        <v>4</v>
      </c>
      <c r="L516" s="4"/>
      <c r="M516" s="3"/>
      <c r="N516" s="1"/>
      <c r="R516">
        <f>_xlfn.ISOWEEKNUM(Tabel1[[#This Row],[Date received lab]])</f>
        <v>10</v>
      </c>
      <c r="S516">
        <f>_xlfn.ISOWEEKNUM(Tabel1[[#This Row],[Duedate]])</f>
        <v>11</v>
      </c>
      <c r="T516">
        <f>IF(Tabel1[[#This Row],[Finish date QC]]="","",_xlfn.ISOWEEKNUM(Tabel1[[#This Row],[Finish date QC]]))</f>
        <v>11</v>
      </c>
      <c r="U516">
        <f>IF(Tabel1[[#This Row],[Finish date QC]]="","",YEAR(Tabel1[[#This Row],[Finish date QC]]))</f>
        <v>2025</v>
      </c>
      <c r="V516" s="5">
        <f ca="1">IF(Tabel1[[#This Row],[Days]]="","",Tabel1[[#This Row],[Days]]-Tabel1[[#This Row],[TAT Target]])</f>
        <v>-1</v>
      </c>
      <c r="W516">
        <f ca="1">IF(Tabel1[[#This Row],[Finish date QC]]="","",(NETWORKDAYS(Tabel1[[#This Row],[Date received lab]],Tabel1[[#This Row],[Finish date QC]],Data!$E$1:$E$22))-1)</f>
        <v>4</v>
      </c>
    </row>
    <row r="517" spans="1:23" hidden="1" x14ac:dyDescent="0.25">
      <c r="A517" s="47">
        <v>45715</v>
      </c>
      <c r="B517" s="39" t="s">
        <v>1312</v>
      </c>
      <c r="C517" s="39">
        <v>459154</v>
      </c>
      <c r="D517" s="39" t="s">
        <v>42</v>
      </c>
      <c r="E517" s="3">
        <f>IF(Tabel1[[#This Row],[Date received lab]]="","",WORKDAY(Tabel1[[#This Row],[Date received lab]],Tabel1[[#This Row],[TAT Target]],Data!$E$2:$E$22))</f>
        <v>45729</v>
      </c>
      <c r="F517" s="1">
        <f>VLOOKUP(Tabel1[[#This Row],[Type of samples]],Data!$A$1:$B$8,2,FALSE)</f>
        <v>10</v>
      </c>
      <c r="G517" s="1"/>
      <c r="H517" s="1"/>
      <c r="I517" s="1"/>
      <c r="J517" s="3">
        <v>45726</v>
      </c>
      <c r="K517" s="4">
        <f ca="1">IF(Tabel1[[#This Row],[Finish date QC]]="","",(NETWORKDAYS(Tabel1[[#This Row],[Date received lab]],Tabel1[[#This Row],[Finish date QC]],Data!$E$1:$E$22))-1)</f>
        <v>7</v>
      </c>
      <c r="L517" s="4"/>
      <c r="M517" s="3"/>
      <c r="N517" s="1"/>
      <c r="R517">
        <f>_xlfn.ISOWEEKNUM(Tabel1[[#This Row],[Date received lab]])</f>
        <v>9</v>
      </c>
      <c r="S517">
        <f>_xlfn.ISOWEEKNUM(Tabel1[[#This Row],[Duedate]])</f>
        <v>11</v>
      </c>
      <c r="T517">
        <f>IF(Tabel1[[#This Row],[Finish date QC]]="","",_xlfn.ISOWEEKNUM(Tabel1[[#This Row],[Finish date QC]]))</f>
        <v>11</v>
      </c>
      <c r="U517">
        <f>IF(Tabel1[[#This Row],[Finish date QC]]="","",YEAR(Tabel1[[#This Row],[Finish date QC]]))</f>
        <v>2025</v>
      </c>
      <c r="V517" s="5">
        <f ca="1">IF(Tabel1[[#This Row],[Days]]="","",Tabel1[[#This Row],[Days]]-Tabel1[[#This Row],[TAT Target]])</f>
        <v>-3</v>
      </c>
      <c r="W517">
        <f ca="1">IF(Tabel1[[#This Row],[Finish date QC]]="","",(NETWORKDAYS(Tabel1[[#This Row],[Date received lab]],Tabel1[[#This Row],[Finish date QC]],Data!$E$1:$E$22))-1)</f>
        <v>7</v>
      </c>
    </row>
    <row r="518" spans="1:23" hidden="1" x14ac:dyDescent="0.25">
      <c r="A518" s="47">
        <v>45722</v>
      </c>
      <c r="B518" s="39" t="s">
        <v>400</v>
      </c>
      <c r="C518" s="39" t="s">
        <v>4154</v>
      </c>
      <c r="D518" s="39" t="s">
        <v>53</v>
      </c>
      <c r="E518" s="3">
        <f>IF(Tabel1[[#This Row],[Date received lab]]="","",WORKDAY(Tabel1[[#This Row],[Date received lab]],Tabel1[[#This Row],[TAT Target]],Data!$E$2:$E$22))</f>
        <v>45729</v>
      </c>
      <c r="F518" s="1">
        <f>VLOOKUP(Tabel1[[#This Row],[Type of samples]],Data!$A$1:$B$8,2,FALSE)</f>
        <v>5</v>
      </c>
      <c r="G518" s="1"/>
      <c r="H518" s="1"/>
      <c r="I518" s="1"/>
      <c r="J518" s="3">
        <v>45726</v>
      </c>
      <c r="K518" s="4">
        <f ca="1">IF(Tabel1[[#This Row],[Finish date QC]]="","",(NETWORKDAYS(Tabel1[[#This Row],[Date received lab]],Tabel1[[#This Row],[Finish date QC]],Data!$E$1:$E$22))-1)</f>
        <v>2</v>
      </c>
      <c r="L518" s="4"/>
      <c r="M518" s="3"/>
      <c r="N518" s="1"/>
      <c r="R518">
        <f>_xlfn.ISOWEEKNUM(Tabel1[[#This Row],[Date received lab]])</f>
        <v>10</v>
      </c>
      <c r="S518">
        <f>_xlfn.ISOWEEKNUM(Tabel1[[#This Row],[Duedate]])</f>
        <v>11</v>
      </c>
      <c r="T518">
        <f>IF(Tabel1[[#This Row],[Finish date QC]]="","",_xlfn.ISOWEEKNUM(Tabel1[[#This Row],[Finish date QC]]))</f>
        <v>11</v>
      </c>
      <c r="U518">
        <f>IF(Tabel1[[#This Row],[Finish date QC]]="","",YEAR(Tabel1[[#This Row],[Finish date QC]]))</f>
        <v>2025</v>
      </c>
      <c r="V518" s="5">
        <f ca="1">IF(Tabel1[[#This Row],[Days]]="","",Tabel1[[#This Row],[Days]]-Tabel1[[#This Row],[TAT Target]])</f>
        <v>-3</v>
      </c>
      <c r="W518">
        <f ca="1">IF(Tabel1[[#This Row],[Finish date QC]]="","",(NETWORKDAYS(Tabel1[[#This Row],[Date received lab]],Tabel1[[#This Row],[Finish date QC]],Data!$E$1:$E$22))-1)</f>
        <v>2</v>
      </c>
    </row>
    <row r="519" spans="1:23" hidden="1" x14ac:dyDescent="0.25">
      <c r="A519" s="47">
        <v>45722</v>
      </c>
      <c r="B519" s="39" t="s">
        <v>400</v>
      </c>
      <c r="C519" s="39" t="s">
        <v>4155</v>
      </c>
      <c r="D519" s="39" t="s">
        <v>53</v>
      </c>
      <c r="E519" s="3">
        <f>IF(Tabel1[[#This Row],[Date received lab]]="","",WORKDAY(Tabel1[[#This Row],[Date received lab]],Tabel1[[#This Row],[TAT Target]],Data!$E$2:$E$22))</f>
        <v>45729</v>
      </c>
      <c r="F519" s="1">
        <f>VLOOKUP(Tabel1[[#This Row],[Type of samples]],Data!$A$1:$B$8,2,FALSE)</f>
        <v>5</v>
      </c>
      <c r="G519" s="1"/>
      <c r="H519" s="1"/>
      <c r="I519" s="1"/>
      <c r="J519" s="3">
        <v>45726</v>
      </c>
      <c r="K519" s="4">
        <f ca="1">IF(Tabel1[[#This Row],[Finish date QC]]="","",(NETWORKDAYS(Tabel1[[#This Row],[Date received lab]],Tabel1[[#This Row],[Finish date QC]],Data!$E$1:$E$22))-1)</f>
        <v>2</v>
      </c>
      <c r="L519" s="4"/>
      <c r="M519" s="3"/>
      <c r="N519" s="1"/>
      <c r="R519">
        <f>_xlfn.ISOWEEKNUM(Tabel1[[#This Row],[Date received lab]])</f>
        <v>10</v>
      </c>
      <c r="S519">
        <f>_xlfn.ISOWEEKNUM(Tabel1[[#This Row],[Duedate]])</f>
        <v>11</v>
      </c>
      <c r="T519">
        <f>IF(Tabel1[[#This Row],[Finish date QC]]="","",_xlfn.ISOWEEKNUM(Tabel1[[#This Row],[Finish date QC]]))</f>
        <v>11</v>
      </c>
      <c r="U519">
        <f>IF(Tabel1[[#This Row],[Finish date QC]]="","",YEAR(Tabel1[[#This Row],[Finish date QC]]))</f>
        <v>2025</v>
      </c>
      <c r="V519" s="5">
        <f ca="1">IF(Tabel1[[#This Row],[Days]]="","",Tabel1[[#This Row],[Days]]-Tabel1[[#This Row],[TAT Target]])</f>
        <v>-3</v>
      </c>
      <c r="W519">
        <f ca="1">IF(Tabel1[[#This Row],[Finish date QC]]="","",(NETWORKDAYS(Tabel1[[#This Row],[Date received lab]],Tabel1[[#This Row],[Finish date QC]],Data!$E$1:$E$22))-1)</f>
        <v>2</v>
      </c>
    </row>
    <row r="520" spans="1:23" hidden="1" x14ac:dyDescent="0.25">
      <c r="A520" s="47">
        <v>45709</v>
      </c>
      <c r="B520" s="39" t="s">
        <v>97</v>
      </c>
      <c r="C520" s="39">
        <v>263557</v>
      </c>
      <c r="D520" s="39" t="s">
        <v>41</v>
      </c>
      <c r="E520" s="3">
        <f>IF(Tabel1[[#This Row],[Date received lab]]="","",WORKDAY(Tabel1[[#This Row],[Date received lab]],Tabel1[[#This Row],[TAT Target]],Data!$E$2:$E$22))</f>
        <v>45730</v>
      </c>
      <c r="F520" s="1">
        <f>VLOOKUP(Tabel1[[#This Row],[Type of samples]],Data!$A$1:$B$8,2,FALSE)</f>
        <v>15</v>
      </c>
      <c r="G520" s="1"/>
      <c r="H520" s="1"/>
      <c r="I520" s="1"/>
      <c r="J520" s="3">
        <v>45714</v>
      </c>
      <c r="K520" s="4">
        <f ca="1">IF(Tabel1[[#This Row],[Finish date QC]]="","",(NETWORKDAYS(Tabel1[[#This Row],[Date received lab]],Tabel1[[#This Row],[Finish date QC]],Data!$E$1:$E$22))-1)</f>
        <v>3</v>
      </c>
      <c r="L520" s="4"/>
      <c r="M520" s="3"/>
      <c r="N520" s="1"/>
      <c r="R520">
        <f>_xlfn.ISOWEEKNUM(Tabel1[[#This Row],[Date received lab]])</f>
        <v>8</v>
      </c>
      <c r="S520">
        <f>_xlfn.ISOWEEKNUM(Tabel1[[#This Row],[Duedate]])</f>
        <v>11</v>
      </c>
      <c r="T520">
        <f>IF(Tabel1[[#This Row],[Finish date QC]]="","",_xlfn.ISOWEEKNUM(Tabel1[[#This Row],[Finish date QC]]))</f>
        <v>9</v>
      </c>
      <c r="U520">
        <f>IF(Tabel1[[#This Row],[Finish date QC]]="","",YEAR(Tabel1[[#This Row],[Finish date QC]]))</f>
        <v>2025</v>
      </c>
      <c r="V520" s="5">
        <f ca="1">IF(Tabel1[[#This Row],[Days]]="","",Tabel1[[#This Row],[Days]]-Tabel1[[#This Row],[TAT Target]])</f>
        <v>-12</v>
      </c>
      <c r="W520">
        <f ca="1">IF(Tabel1[[#This Row],[Finish date QC]]="","",(NETWORKDAYS(Tabel1[[#This Row],[Date received lab]],Tabel1[[#This Row],[Finish date QC]],Data!$E$1:$E$22))-1)</f>
        <v>3</v>
      </c>
    </row>
    <row r="521" spans="1:23" hidden="1" x14ac:dyDescent="0.25">
      <c r="A521" s="47">
        <v>45709</v>
      </c>
      <c r="B521" s="39" t="s">
        <v>2</v>
      </c>
      <c r="C521" s="39">
        <v>263568</v>
      </c>
      <c r="D521" s="39" t="s">
        <v>41</v>
      </c>
      <c r="E521" s="3">
        <f>IF(Tabel1[[#This Row],[Date received lab]]="","",WORKDAY(Tabel1[[#This Row],[Date received lab]],Tabel1[[#This Row],[TAT Target]],Data!$E$2:$E$22))</f>
        <v>45730</v>
      </c>
      <c r="F521" s="1">
        <f>VLOOKUP(Tabel1[[#This Row],[Type of samples]],Data!$A$1:$B$8,2,FALSE)</f>
        <v>15</v>
      </c>
      <c r="G521" s="1"/>
      <c r="H521" s="1"/>
      <c r="I521" s="1"/>
      <c r="J521" s="3">
        <v>45726</v>
      </c>
      <c r="K521" s="4">
        <f ca="1">IF(Tabel1[[#This Row],[Finish date QC]]="","",(NETWORKDAYS(Tabel1[[#This Row],[Date received lab]],Tabel1[[#This Row],[Finish date QC]],Data!$E$1:$E$22))-1)</f>
        <v>11</v>
      </c>
      <c r="L521" s="4"/>
      <c r="M521" s="3"/>
      <c r="N521" s="1"/>
      <c r="R521">
        <f>_xlfn.ISOWEEKNUM(Tabel1[[#This Row],[Date received lab]])</f>
        <v>8</v>
      </c>
      <c r="S521">
        <f>_xlfn.ISOWEEKNUM(Tabel1[[#This Row],[Duedate]])</f>
        <v>11</v>
      </c>
      <c r="T521">
        <f>IF(Tabel1[[#This Row],[Finish date QC]]="","",_xlfn.ISOWEEKNUM(Tabel1[[#This Row],[Finish date QC]]))</f>
        <v>11</v>
      </c>
      <c r="U521">
        <f>IF(Tabel1[[#This Row],[Finish date QC]]="","",YEAR(Tabel1[[#This Row],[Finish date QC]]))</f>
        <v>2025</v>
      </c>
      <c r="V521" s="5">
        <f ca="1">IF(Tabel1[[#This Row],[Days]]="","",Tabel1[[#This Row],[Days]]-Tabel1[[#This Row],[TAT Target]])</f>
        <v>-4</v>
      </c>
      <c r="W521">
        <f ca="1">IF(Tabel1[[#This Row],[Finish date QC]]="","",(NETWORKDAYS(Tabel1[[#This Row],[Date received lab]],Tabel1[[#This Row],[Finish date QC]],Data!$E$1:$E$22))-1)</f>
        <v>11</v>
      </c>
    </row>
    <row r="522" spans="1:23" hidden="1" x14ac:dyDescent="0.25">
      <c r="A522" s="47">
        <v>45723</v>
      </c>
      <c r="B522" s="39" t="s">
        <v>120</v>
      </c>
      <c r="C522" s="39" t="s">
        <v>4158</v>
      </c>
      <c r="D522" s="39" t="s">
        <v>53</v>
      </c>
      <c r="E522" s="3">
        <f>IF(Tabel1[[#This Row],[Date received lab]]="","",WORKDAY(Tabel1[[#This Row],[Date received lab]],Tabel1[[#This Row],[TAT Target]],Data!$E$2:$E$22))</f>
        <v>45730</v>
      </c>
      <c r="F522" s="1">
        <f>VLOOKUP(Tabel1[[#This Row],[Type of samples]],Data!$A$1:$B$8,2,FALSE)</f>
        <v>5</v>
      </c>
      <c r="G522" s="1"/>
      <c r="H522" s="1"/>
      <c r="I522" s="1"/>
      <c r="J522" s="3">
        <v>45728</v>
      </c>
      <c r="K522" s="4">
        <f ca="1">IF(Tabel1[[#This Row],[Finish date QC]]="","",(NETWORKDAYS(Tabel1[[#This Row],[Date received lab]],Tabel1[[#This Row],[Finish date QC]],Data!$E$1:$E$22))-1)</f>
        <v>3</v>
      </c>
      <c r="L522" s="4"/>
      <c r="M522" s="3"/>
      <c r="N522" s="1"/>
      <c r="R522">
        <f>_xlfn.ISOWEEKNUM(Tabel1[[#This Row],[Date received lab]])</f>
        <v>10</v>
      </c>
      <c r="S522">
        <f>_xlfn.ISOWEEKNUM(Tabel1[[#This Row],[Duedate]])</f>
        <v>11</v>
      </c>
      <c r="T522">
        <f>IF(Tabel1[[#This Row],[Finish date QC]]="","",_xlfn.ISOWEEKNUM(Tabel1[[#This Row],[Finish date QC]]))</f>
        <v>11</v>
      </c>
      <c r="U522">
        <f>IF(Tabel1[[#This Row],[Finish date QC]]="","",YEAR(Tabel1[[#This Row],[Finish date QC]]))</f>
        <v>2025</v>
      </c>
      <c r="V522" s="5">
        <f ca="1">IF(Tabel1[[#This Row],[Days]]="","",Tabel1[[#This Row],[Days]]-Tabel1[[#This Row],[TAT Target]])</f>
        <v>-2</v>
      </c>
      <c r="W522">
        <f ca="1">IF(Tabel1[[#This Row],[Finish date QC]]="","",(NETWORKDAYS(Tabel1[[#This Row],[Date received lab]],Tabel1[[#This Row],[Finish date QC]],Data!$E$1:$E$22))-1)</f>
        <v>3</v>
      </c>
    </row>
    <row r="523" spans="1:23" hidden="1" x14ac:dyDescent="0.25">
      <c r="A523" s="47">
        <v>45723</v>
      </c>
      <c r="B523" s="39" t="s">
        <v>235</v>
      </c>
      <c r="C523" s="39" t="s">
        <v>4160</v>
      </c>
      <c r="D523" s="39" t="s">
        <v>53</v>
      </c>
      <c r="E523" s="3">
        <f>IF(Tabel1[[#This Row],[Date received lab]]="","",WORKDAY(Tabel1[[#This Row],[Date received lab]],Tabel1[[#This Row],[TAT Target]],Data!$E$2:$E$22))</f>
        <v>45730</v>
      </c>
      <c r="F523" s="1">
        <f>VLOOKUP(Tabel1[[#This Row],[Type of samples]],Data!$A$1:$B$8,2,FALSE)</f>
        <v>5</v>
      </c>
      <c r="G523" s="1"/>
      <c r="H523" s="1"/>
      <c r="I523" s="1"/>
      <c r="J523" s="3">
        <v>45728</v>
      </c>
      <c r="K523" s="4">
        <f ca="1">IF(Tabel1[[#This Row],[Finish date QC]]="","",(NETWORKDAYS(Tabel1[[#This Row],[Date received lab]],Tabel1[[#This Row],[Finish date QC]],Data!$E$1:$E$22))-1)</f>
        <v>3</v>
      </c>
      <c r="L523" s="4"/>
      <c r="M523" s="3"/>
      <c r="N523" s="1"/>
      <c r="R523">
        <f>_xlfn.ISOWEEKNUM(Tabel1[[#This Row],[Date received lab]])</f>
        <v>10</v>
      </c>
      <c r="S523">
        <f>_xlfn.ISOWEEKNUM(Tabel1[[#This Row],[Duedate]])</f>
        <v>11</v>
      </c>
      <c r="T523">
        <f>IF(Tabel1[[#This Row],[Finish date QC]]="","",_xlfn.ISOWEEKNUM(Tabel1[[#This Row],[Finish date QC]]))</f>
        <v>11</v>
      </c>
      <c r="U523">
        <f>IF(Tabel1[[#This Row],[Finish date QC]]="","",YEAR(Tabel1[[#This Row],[Finish date QC]]))</f>
        <v>2025</v>
      </c>
      <c r="V523" s="5">
        <f ca="1">IF(Tabel1[[#This Row],[Days]]="","",Tabel1[[#This Row],[Days]]-Tabel1[[#This Row],[TAT Target]])</f>
        <v>-2</v>
      </c>
      <c r="W523">
        <f ca="1">IF(Tabel1[[#This Row],[Finish date QC]]="","",(NETWORKDAYS(Tabel1[[#This Row],[Date received lab]],Tabel1[[#This Row],[Finish date QC]],Data!$E$1:$E$22))-1)</f>
        <v>3</v>
      </c>
    </row>
    <row r="524" spans="1:23" hidden="1" x14ac:dyDescent="0.25">
      <c r="A524" s="47">
        <v>45716</v>
      </c>
      <c r="B524" s="39" t="s">
        <v>20</v>
      </c>
      <c r="C524" s="39">
        <v>459136</v>
      </c>
      <c r="D524" s="39" t="s">
        <v>42</v>
      </c>
      <c r="E524" s="3">
        <f>IF(Tabel1[[#This Row],[Date received lab]]="","",WORKDAY(Tabel1[[#This Row],[Date received lab]],Tabel1[[#This Row],[TAT Target]],Data!$E$2:$E$22))</f>
        <v>45730</v>
      </c>
      <c r="F524" s="1">
        <f>VLOOKUP(Tabel1[[#This Row],[Type of samples]],Data!$A$1:$B$8,2,FALSE)</f>
        <v>10</v>
      </c>
      <c r="G524" s="1"/>
      <c r="H524" s="1"/>
      <c r="I524" s="1"/>
      <c r="J524" s="3">
        <v>45726</v>
      </c>
      <c r="K524" s="4">
        <f ca="1">IF(Tabel1[[#This Row],[Finish date QC]]="","",(NETWORKDAYS(Tabel1[[#This Row],[Date received lab]],Tabel1[[#This Row],[Finish date QC]],Data!$E$1:$E$22))-1)</f>
        <v>6</v>
      </c>
      <c r="L524" s="4"/>
      <c r="M524" s="3"/>
      <c r="N524" s="1"/>
      <c r="R524">
        <f>_xlfn.ISOWEEKNUM(Tabel1[[#This Row],[Date received lab]])</f>
        <v>9</v>
      </c>
      <c r="S524">
        <f>_xlfn.ISOWEEKNUM(Tabel1[[#This Row],[Duedate]])</f>
        <v>11</v>
      </c>
      <c r="T524">
        <f>IF(Tabel1[[#This Row],[Finish date QC]]="","",_xlfn.ISOWEEKNUM(Tabel1[[#This Row],[Finish date QC]]))</f>
        <v>11</v>
      </c>
      <c r="U524">
        <f>IF(Tabel1[[#This Row],[Finish date QC]]="","",YEAR(Tabel1[[#This Row],[Finish date QC]]))</f>
        <v>2025</v>
      </c>
      <c r="V524" s="5">
        <f ca="1">IF(Tabel1[[#This Row],[Days]]="","",Tabel1[[#This Row],[Days]]-Tabel1[[#This Row],[TAT Target]])</f>
        <v>-4</v>
      </c>
      <c r="W524">
        <f ca="1">IF(Tabel1[[#This Row],[Finish date QC]]="","",(NETWORKDAYS(Tabel1[[#This Row],[Date received lab]],Tabel1[[#This Row],[Finish date QC]],Data!$E$1:$E$22))-1)</f>
        <v>6</v>
      </c>
    </row>
    <row r="525" spans="1:23" hidden="1" x14ac:dyDescent="0.25">
      <c r="A525" s="47">
        <v>45716</v>
      </c>
      <c r="B525" s="39" t="s">
        <v>1467</v>
      </c>
      <c r="C525" s="39">
        <v>459150</v>
      </c>
      <c r="D525" s="39" t="s">
        <v>42</v>
      </c>
      <c r="E525" s="3">
        <f>IF(Tabel1[[#This Row],[Date received lab]]="","",WORKDAY(Tabel1[[#This Row],[Date received lab]],Tabel1[[#This Row],[TAT Target]],Data!$E$2:$E$22))</f>
        <v>45730</v>
      </c>
      <c r="F525" s="1">
        <f>VLOOKUP(Tabel1[[#This Row],[Type of samples]],Data!$A$1:$B$8,2,FALSE)</f>
        <v>10</v>
      </c>
      <c r="G525" s="1"/>
      <c r="H525" s="1"/>
      <c r="I525" s="1"/>
      <c r="J525" s="3">
        <v>45716</v>
      </c>
      <c r="K525" s="4">
        <f ca="1">IF(Tabel1[[#This Row],[Finish date QC]]="","",(NETWORKDAYS(Tabel1[[#This Row],[Date received lab]],Tabel1[[#This Row],[Finish date QC]],Data!$E$1:$E$22))-1)</f>
        <v>0</v>
      </c>
      <c r="L525" s="4"/>
      <c r="M525" s="3"/>
      <c r="N525" s="1"/>
      <c r="R525">
        <f>_xlfn.ISOWEEKNUM(Tabel1[[#This Row],[Date received lab]])</f>
        <v>9</v>
      </c>
      <c r="S525">
        <f>_xlfn.ISOWEEKNUM(Tabel1[[#This Row],[Duedate]])</f>
        <v>11</v>
      </c>
      <c r="T525">
        <f>IF(Tabel1[[#This Row],[Finish date QC]]="","",_xlfn.ISOWEEKNUM(Tabel1[[#This Row],[Finish date QC]]))</f>
        <v>9</v>
      </c>
      <c r="U525">
        <f>IF(Tabel1[[#This Row],[Finish date QC]]="","",YEAR(Tabel1[[#This Row],[Finish date QC]]))</f>
        <v>2025</v>
      </c>
      <c r="V525" s="5">
        <f ca="1">IF(Tabel1[[#This Row],[Days]]="","",Tabel1[[#This Row],[Days]]-Tabel1[[#This Row],[TAT Target]])</f>
        <v>-10</v>
      </c>
      <c r="W525">
        <f ca="1">IF(Tabel1[[#This Row],[Finish date QC]]="","",(NETWORKDAYS(Tabel1[[#This Row],[Date received lab]],Tabel1[[#This Row],[Finish date QC]],Data!$E$1:$E$22))-1)</f>
        <v>0</v>
      </c>
    </row>
    <row r="526" spans="1:23" hidden="1" x14ac:dyDescent="0.25">
      <c r="A526" s="47">
        <v>45716</v>
      </c>
      <c r="B526" s="39" t="s">
        <v>2406</v>
      </c>
      <c r="C526" s="39">
        <v>459156</v>
      </c>
      <c r="D526" s="39" t="s">
        <v>42</v>
      </c>
      <c r="E526" s="3">
        <f>IF(Tabel1[[#This Row],[Date received lab]]="","",WORKDAY(Tabel1[[#This Row],[Date received lab]],Tabel1[[#This Row],[TAT Target]],Data!$E$2:$E$22))</f>
        <v>45730</v>
      </c>
      <c r="F526" s="1">
        <f>VLOOKUP(Tabel1[[#This Row],[Type of samples]],Data!$A$1:$B$8,2,FALSE)</f>
        <v>10</v>
      </c>
      <c r="G526" s="1"/>
      <c r="H526" s="1"/>
      <c r="I526" s="1"/>
      <c r="J526" s="3">
        <v>45724</v>
      </c>
      <c r="K526" s="4">
        <f ca="1">IF(Tabel1[[#This Row],[Finish date QC]]="","",(NETWORKDAYS(Tabel1[[#This Row],[Date received lab]],Tabel1[[#This Row],[Finish date QC]],Data!$E$1:$E$22))-1)</f>
        <v>5</v>
      </c>
      <c r="L526" s="4"/>
      <c r="M526" s="3"/>
      <c r="N526" s="1"/>
      <c r="R526">
        <f>_xlfn.ISOWEEKNUM(Tabel1[[#This Row],[Date received lab]])</f>
        <v>9</v>
      </c>
      <c r="S526">
        <f>_xlfn.ISOWEEKNUM(Tabel1[[#This Row],[Duedate]])</f>
        <v>11</v>
      </c>
      <c r="T526">
        <f>IF(Tabel1[[#This Row],[Finish date QC]]="","",_xlfn.ISOWEEKNUM(Tabel1[[#This Row],[Finish date QC]]))</f>
        <v>10</v>
      </c>
      <c r="U526">
        <f>IF(Tabel1[[#This Row],[Finish date QC]]="","",YEAR(Tabel1[[#This Row],[Finish date QC]]))</f>
        <v>2025</v>
      </c>
      <c r="V526" s="5">
        <f ca="1">IF(Tabel1[[#This Row],[Days]]="","",Tabel1[[#This Row],[Days]]-Tabel1[[#This Row],[TAT Target]])</f>
        <v>-5</v>
      </c>
      <c r="W526">
        <f ca="1">IF(Tabel1[[#This Row],[Finish date QC]]="","",(NETWORKDAYS(Tabel1[[#This Row],[Date received lab]],Tabel1[[#This Row],[Finish date QC]],Data!$E$1:$E$22))-1)</f>
        <v>5</v>
      </c>
    </row>
    <row r="527" spans="1:23" hidden="1" x14ac:dyDescent="0.25">
      <c r="A527" s="47">
        <v>45716</v>
      </c>
      <c r="B527" s="39" t="s">
        <v>438</v>
      </c>
      <c r="C527" s="39">
        <v>459116</v>
      </c>
      <c r="D527" s="39" t="s">
        <v>42</v>
      </c>
      <c r="E527" s="3">
        <f>IF(Tabel1[[#This Row],[Date received lab]]="","",WORKDAY(Tabel1[[#This Row],[Date received lab]],Tabel1[[#This Row],[TAT Target]],Data!$E$2:$E$22))</f>
        <v>45730</v>
      </c>
      <c r="F527" s="1">
        <f>VLOOKUP(Tabel1[[#This Row],[Type of samples]],Data!$A$1:$B$8,2,FALSE)</f>
        <v>10</v>
      </c>
      <c r="G527" s="1"/>
      <c r="H527" s="1"/>
      <c r="I527" s="1"/>
      <c r="J527" s="3">
        <v>45726</v>
      </c>
      <c r="K527" s="4">
        <f ca="1">IF(Tabel1[[#This Row],[Finish date QC]]="","",(NETWORKDAYS(Tabel1[[#This Row],[Date received lab]],Tabel1[[#This Row],[Finish date QC]],Data!$E$1:$E$22))-1)</f>
        <v>6</v>
      </c>
      <c r="L527" s="4"/>
      <c r="M527" s="3"/>
      <c r="N527" s="1"/>
      <c r="R527">
        <f>_xlfn.ISOWEEKNUM(Tabel1[[#This Row],[Date received lab]])</f>
        <v>9</v>
      </c>
      <c r="S527">
        <f>_xlfn.ISOWEEKNUM(Tabel1[[#This Row],[Duedate]])</f>
        <v>11</v>
      </c>
      <c r="T527">
        <f>IF(Tabel1[[#This Row],[Finish date QC]]="","",_xlfn.ISOWEEKNUM(Tabel1[[#This Row],[Finish date QC]]))</f>
        <v>11</v>
      </c>
      <c r="U527">
        <f>IF(Tabel1[[#This Row],[Finish date QC]]="","",YEAR(Tabel1[[#This Row],[Finish date QC]]))</f>
        <v>2025</v>
      </c>
      <c r="V527" s="5">
        <f ca="1">IF(Tabel1[[#This Row],[Days]]="","",Tabel1[[#This Row],[Days]]-Tabel1[[#This Row],[TAT Target]])</f>
        <v>-4</v>
      </c>
      <c r="W527">
        <f ca="1">IF(Tabel1[[#This Row],[Finish date QC]]="","",(NETWORKDAYS(Tabel1[[#This Row],[Date received lab]],Tabel1[[#This Row],[Finish date QC]],Data!$E$1:$E$22))-1)</f>
        <v>6</v>
      </c>
    </row>
    <row r="528" spans="1:23" hidden="1" x14ac:dyDescent="0.25">
      <c r="A528" s="47">
        <v>45716</v>
      </c>
      <c r="B528" s="39" t="s">
        <v>603</v>
      </c>
      <c r="C528" s="39">
        <v>459142</v>
      </c>
      <c r="D528" s="39" t="s">
        <v>42</v>
      </c>
      <c r="E528" s="3">
        <f>IF(Tabel1[[#This Row],[Date received lab]]="","",WORKDAY(Tabel1[[#This Row],[Date received lab]],Tabel1[[#This Row],[TAT Target]],Data!$E$2:$E$22))</f>
        <v>45730</v>
      </c>
      <c r="F528" s="1">
        <f>VLOOKUP(Tabel1[[#This Row],[Type of samples]],Data!$A$1:$B$8,2,FALSE)</f>
        <v>10</v>
      </c>
      <c r="G528" s="1"/>
      <c r="H528" s="1"/>
      <c r="I528" s="1"/>
      <c r="J528" s="3">
        <v>45726</v>
      </c>
      <c r="K528" s="4">
        <f ca="1">IF(Tabel1[[#This Row],[Finish date QC]]="","",(NETWORKDAYS(Tabel1[[#This Row],[Date received lab]],Tabel1[[#This Row],[Finish date QC]],Data!$E$1:$E$22))-1)</f>
        <v>6</v>
      </c>
      <c r="L528" s="4"/>
      <c r="M528" s="3"/>
      <c r="N528" s="1"/>
      <c r="R528">
        <f>_xlfn.ISOWEEKNUM(Tabel1[[#This Row],[Date received lab]])</f>
        <v>9</v>
      </c>
      <c r="S528">
        <f>_xlfn.ISOWEEKNUM(Tabel1[[#This Row],[Duedate]])</f>
        <v>11</v>
      </c>
      <c r="T528">
        <f>IF(Tabel1[[#This Row],[Finish date QC]]="","",_xlfn.ISOWEEKNUM(Tabel1[[#This Row],[Finish date QC]]))</f>
        <v>11</v>
      </c>
      <c r="U528">
        <f>IF(Tabel1[[#This Row],[Finish date QC]]="","",YEAR(Tabel1[[#This Row],[Finish date QC]]))</f>
        <v>2025</v>
      </c>
      <c r="V528" s="5">
        <f ca="1">IF(Tabel1[[#This Row],[Days]]="","",Tabel1[[#This Row],[Days]]-Tabel1[[#This Row],[TAT Target]])</f>
        <v>-4</v>
      </c>
      <c r="W528">
        <f ca="1">IF(Tabel1[[#This Row],[Finish date QC]]="","",(NETWORKDAYS(Tabel1[[#This Row],[Date received lab]],Tabel1[[#This Row],[Finish date QC]],Data!$E$1:$E$22))-1)</f>
        <v>6</v>
      </c>
    </row>
    <row r="529" spans="1:23" hidden="1" x14ac:dyDescent="0.25">
      <c r="A529" s="47">
        <v>45716</v>
      </c>
      <c r="B529" s="39" t="s">
        <v>742</v>
      </c>
      <c r="C529" s="39">
        <v>459151</v>
      </c>
      <c r="D529" s="39" t="s">
        <v>42</v>
      </c>
      <c r="E529" s="3">
        <f>IF(Tabel1[[#This Row],[Date received lab]]="","",WORKDAY(Tabel1[[#This Row],[Date received lab]],Tabel1[[#This Row],[TAT Target]],Data!$E$2:$E$22))</f>
        <v>45730</v>
      </c>
      <c r="F529" s="1">
        <f>VLOOKUP(Tabel1[[#This Row],[Type of samples]],Data!$A$1:$B$8,2,FALSE)</f>
        <v>10</v>
      </c>
      <c r="G529" s="1"/>
      <c r="H529" s="1"/>
      <c r="I529" s="1"/>
      <c r="J529" s="3">
        <v>45726</v>
      </c>
      <c r="K529" s="4">
        <f ca="1">IF(Tabel1[[#This Row],[Finish date QC]]="","",(NETWORKDAYS(Tabel1[[#This Row],[Date received lab]],Tabel1[[#This Row],[Finish date QC]],Data!$E$1:$E$22))-1)</f>
        <v>6</v>
      </c>
      <c r="L529" s="4"/>
      <c r="M529" s="3"/>
      <c r="N529" s="1"/>
      <c r="R529">
        <f>_xlfn.ISOWEEKNUM(Tabel1[[#This Row],[Date received lab]])</f>
        <v>9</v>
      </c>
      <c r="S529">
        <f>_xlfn.ISOWEEKNUM(Tabel1[[#This Row],[Duedate]])</f>
        <v>11</v>
      </c>
      <c r="T529">
        <f>IF(Tabel1[[#This Row],[Finish date QC]]="","",_xlfn.ISOWEEKNUM(Tabel1[[#This Row],[Finish date QC]]))</f>
        <v>11</v>
      </c>
      <c r="U529">
        <f>IF(Tabel1[[#This Row],[Finish date QC]]="","",YEAR(Tabel1[[#This Row],[Finish date QC]]))</f>
        <v>2025</v>
      </c>
      <c r="V529" s="5">
        <f ca="1">IF(Tabel1[[#This Row],[Days]]="","",Tabel1[[#This Row],[Days]]-Tabel1[[#This Row],[TAT Target]])</f>
        <v>-4</v>
      </c>
      <c r="W529">
        <f ca="1">IF(Tabel1[[#This Row],[Finish date QC]]="","",(NETWORKDAYS(Tabel1[[#This Row],[Date received lab]],Tabel1[[#This Row],[Finish date QC]],Data!$E$1:$E$22))-1)</f>
        <v>6</v>
      </c>
    </row>
    <row r="530" spans="1:23" hidden="1" x14ac:dyDescent="0.25">
      <c r="A530" s="47">
        <v>45723</v>
      </c>
      <c r="B530" s="39" t="s">
        <v>32</v>
      </c>
      <c r="C530" s="39" t="s">
        <v>4159</v>
      </c>
      <c r="D530" s="39" t="s">
        <v>53</v>
      </c>
      <c r="E530" s="3">
        <f>IF(Tabel1[[#This Row],[Date received lab]]="","",WORKDAY(Tabel1[[#This Row],[Date received lab]],Tabel1[[#This Row],[TAT Target]],Data!$E$2:$E$22))</f>
        <v>45730</v>
      </c>
      <c r="F530" s="1">
        <f>VLOOKUP(Tabel1[[#This Row],[Type of samples]],Data!$A$1:$B$8,2,FALSE)</f>
        <v>5</v>
      </c>
      <c r="G530" s="1"/>
      <c r="H530" s="1"/>
      <c r="I530" s="1"/>
      <c r="J530" s="3">
        <v>45726</v>
      </c>
      <c r="K530" s="4">
        <f ca="1">IF(Tabel1[[#This Row],[Finish date QC]]="","",(NETWORKDAYS(Tabel1[[#This Row],[Date received lab]],Tabel1[[#This Row],[Finish date QC]],Data!$E$1:$E$22))-1)</f>
        <v>1</v>
      </c>
      <c r="L530" s="4"/>
      <c r="M530" s="3"/>
      <c r="N530" s="1"/>
      <c r="R530">
        <f>_xlfn.ISOWEEKNUM(Tabel1[[#This Row],[Date received lab]])</f>
        <v>10</v>
      </c>
      <c r="S530">
        <f>_xlfn.ISOWEEKNUM(Tabel1[[#This Row],[Duedate]])</f>
        <v>11</v>
      </c>
      <c r="T530">
        <f>IF(Tabel1[[#This Row],[Finish date QC]]="","",_xlfn.ISOWEEKNUM(Tabel1[[#This Row],[Finish date QC]]))</f>
        <v>11</v>
      </c>
      <c r="U530">
        <f>IF(Tabel1[[#This Row],[Finish date QC]]="","",YEAR(Tabel1[[#This Row],[Finish date QC]]))</f>
        <v>2025</v>
      </c>
      <c r="V530" s="5">
        <f ca="1">IF(Tabel1[[#This Row],[Days]]="","",Tabel1[[#This Row],[Days]]-Tabel1[[#This Row],[TAT Target]])</f>
        <v>-4</v>
      </c>
      <c r="W530">
        <f ca="1">IF(Tabel1[[#This Row],[Finish date QC]]="","",(NETWORKDAYS(Tabel1[[#This Row],[Date received lab]],Tabel1[[#This Row],[Finish date QC]],Data!$E$1:$E$22))-1)</f>
        <v>1</v>
      </c>
    </row>
    <row r="531" spans="1:23" hidden="1" x14ac:dyDescent="0.25">
      <c r="A531" s="47">
        <v>45712</v>
      </c>
      <c r="B531" s="39" t="s">
        <v>2</v>
      </c>
      <c r="C531" s="39">
        <v>263516</v>
      </c>
      <c r="D531" s="39" t="s">
        <v>41</v>
      </c>
      <c r="E531" s="3">
        <f>IF(Tabel1[[#This Row],[Date received lab]]="","",WORKDAY(Tabel1[[#This Row],[Date received lab]],Tabel1[[#This Row],[TAT Target]],Data!$E$2:$E$22))</f>
        <v>45733</v>
      </c>
      <c r="F531" s="1">
        <f>VLOOKUP(Tabel1[[#This Row],[Type of samples]],Data!$A$1:$B$8,2,FALSE)</f>
        <v>15</v>
      </c>
      <c r="G531" s="1"/>
      <c r="H531" s="1"/>
      <c r="I531" s="1"/>
      <c r="J531" s="3">
        <v>45726</v>
      </c>
      <c r="K531" s="4">
        <f ca="1">IF(Tabel1[[#This Row],[Finish date QC]]="","",(NETWORKDAYS(Tabel1[[#This Row],[Date received lab]],Tabel1[[#This Row],[Finish date QC]],Data!$E$1:$E$22))-1)</f>
        <v>10</v>
      </c>
      <c r="L531" s="4"/>
      <c r="M531" s="3"/>
      <c r="N531" s="1"/>
      <c r="R531">
        <f>_xlfn.ISOWEEKNUM(Tabel1[[#This Row],[Date received lab]])</f>
        <v>9</v>
      </c>
      <c r="S531">
        <f>_xlfn.ISOWEEKNUM(Tabel1[[#This Row],[Duedate]])</f>
        <v>12</v>
      </c>
      <c r="T531">
        <f>IF(Tabel1[[#This Row],[Finish date QC]]="","",_xlfn.ISOWEEKNUM(Tabel1[[#This Row],[Finish date QC]]))</f>
        <v>11</v>
      </c>
      <c r="U531">
        <f>IF(Tabel1[[#This Row],[Finish date QC]]="","",YEAR(Tabel1[[#This Row],[Finish date QC]]))</f>
        <v>2025</v>
      </c>
      <c r="V531" s="5">
        <f ca="1">IF(Tabel1[[#This Row],[Days]]="","",Tabel1[[#This Row],[Days]]-Tabel1[[#This Row],[TAT Target]])</f>
        <v>-5</v>
      </c>
      <c r="W531">
        <f ca="1">IF(Tabel1[[#This Row],[Finish date QC]]="","",(NETWORKDAYS(Tabel1[[#This Row],[Date received lab]],Tabel1[[#This Row],[Finish date QC]],Data!$E$1:$E$22))-1)</f>
        <v>10</v>
      </c>
    </row>
    <row r="532" spans="1:23" hidden="1" x14ac:dyDescent="0.25">
      <c r="A532" s="47">
        <v>45719</v>
      </c>
      <c r="B532" s="39" t="s">
        <v>71</v>
      </c>
      <c r="C532" s="39">
        <v>459114</v>
      </c>
      <c r="D532" s="39" t="s">
        <v>42</v>
      </c>
      <c r="E532" s="3">
        <f>IF(Tabel1[[#This Row],[Date received lab]]="","",WORKDAY(Tabel1[[#This Row],[Date received lab]],Tabel1[[#This Row],[TAT Target]],Data!$E$2:$E$22))</f>
        <v>45733</v>
      </c>
      <c r="F532" s="1">
        <f>VLOOKUP(Tabel1[[#This Row],[Type of samples]],Data!$A$1:$B$8,2,FALSE)</f>
        <v>10</v>
      </c>
      <c r="G532" s="1"/>
      <c r="H532" s="1"/>
      <c r="I532" s="1"/>
      <c r="J532" s="3">
        <v>45726</v>
      </c>
      <c r="K532" s="4">
        <f ca="1">IF(Tabel1[[#This Row],[Finish date QC]]="","",(NETWORKDAYS(Tabel1[[#This Row],[Date received lab]],Tabel1[[#This Row],[Finish date QC]],Data!$E$1:$E$22))-1)</f>
        <v>5</v>
      </c>
      <c r="L532" s="4"/>
      <c r="M532" s="3"/>
      <c r="N532" s="1"/>
      <c r="R532">
        <f>_xlfn.ISOWEEKNUM(Tabel1[[#This Row],[Date received lab]])</f>
        <v>10</v>
      </c>
      <c r="S532">
        <f>_xlfn.ISOWEEKNUM(Tabel1[[#This Row],[Duedate]])</f>
        <v>12</v>
      </c>
      <c r="T532">
        <f>IF(Tabel1[[#This Row],[Finish date QC]]="","",_xlfn.ISOWEEKNUM(Tabel1[[#This Row],[Finish date QC]]))</f>
        <v>11</v>
      </c>
      <c r="U532">
        <f>IF(Tabel1[[#This Row],[Finish date QC]]="","",YEAR(Tabel1[[#This Row],[Finish date QC]]))</f>
        <v>2025</v>
      </c>
      <c r="V532" s="5">
        <f ca="1">IF(Tabel1[[#This Row],[Days]]="","",Tabel1[[#This Row],[Days]]-Tabel1[[#This Row],[TAT Target]])</f>
        <v>-5</v>
      </c>
      <c r="W532">
        <f ca="1">IF(Tabel1[[#This Row],[Finish date QC]]="","",(NETWORKDAYS(Tabel1[[#This Row],[Date received lab]],Tabel1[[#This Row],[Finish date QC]],Data!$E$1:$E$22))-1)</f>
        <v>5</v>
      </c>
    </row>
    <row r="533" spans="1:23" hidden="1" x14ac:dyDescent="0.25">
      <c r="A533" s="47">
        <v>45719</v>
      </c>
      <c r="B533" s="39" t="s">
        <v>132</v>
      </c>
      <c r="C533" s="39">
        <v>459144</v>
      </c>
      <c r="D533" s="39" t="s">
        <v>42</v>
      </c>
      <c r="E533" s="3">
        <f>IF(Tabel1[[#This Row],[Date received lab]]="","",WORKDAY(Tabel1[[#This Row],[Date received lab]],Tabel1[[#This Row],[TAT Target]],Data!$E$2:$E$22))</f>
        <v>45733</v>
      </c>
      <c r="F533" s="1">
        <f>VLOOKUP(Tabel1[[#This Row],[Type of samples]],Data!$A$1:$B$8,2,FALSE)</f>
        <v>10</v>
      </c>
      <c r="G533" s="1"/>
      <c r="H533" s="1"/>
      <c r="I533" s="1"/>
      <c r="J533" s="3">
        <v>45726</v>
      </c>
      <c r="K533" s="4">
        <f ca="1">IF(Tabel1[[#This Row],[Finish date QC]]="","",(NETWORKDAYS(Tabel1[[#This Row],[Date received lab]],Tabel1[[#This Row],[Finish date QC]],Data!$E$1:$E$22))-1)</f>
        <v>5</v>
      </c>
      <c r="L533" s="4"/>
      <c r="M533" s="3"/>
      <c r="N533" s="1"/>
      <c r="R533">
        <f>_xlfn.ISOWEEKNUM(Tabel1[[#This Row],[Date received lab]])</f>
        <v>10</v>
      </c>
      <c r="S533">
        <f>_xlfn.ISOWEEKNUM(Tabel1[[#This Row],[Duedate]])</f>
        <v>12</v>
      </c>
      <c r="T533">
        <f>IF(Tabel1[[#This Row],[Finish date QC]]="","",_xlfn.ISOWEEKNUM(Tabel1[[#This Row],[Finish date QC]]))</f>
        <v>11</v>
      </c>
      <c r="U533">
        <f>IF(Tabel1[[#This Row],[Finish date QC]]="","",YEAR(Tabel1[[#This Row],[Finish date QC]]))</f>
        <v>2025</v>
      </c>
      <c r="V533" s="5">
        <f ca="1">IF(Tabel1[[#This Row],[Days]]="","",Tabel1[[#This Row],[Days]]-Tabel1[[#This Row],[TAT Target]])</f>
        <v>-5</v>
      </c>
      <c r="W533">
        <f ca="1">IF(Tabel1[[#This Row],[Finish date QC]]="","",(NETWORKDAYS(Tabel1[[#This Row],[Date received lab]],Tabel1[[#This Row],[Finish date QC]],Data!$E$1:$E$22))-1)</f>
        <v>5</v>
      </c>
    </row>
    <row r="534" spans="1:23" hidden="1" x14ac:dyDescent="0.25">
      <c r="A534" s="47">
        <v>45719</v>
      </c>
      <c r="B534" s="39" t="s">
        <v>71</v>
      </c>
      <c r="C534" s="39">
        <v>458906</v>
      </c>
      <c r="D534" s="39" t="s">
        <v>42</v>
      </c>
      <c r="E534" s="3">
        <f>IF(Tabel1[[#This Row],[Date received lab]]="","",WORKDAY(Tabel1[[#This Row],[Date received lab]],Tabel1[[#This Row],[TAT Target]],Data!$E$2:$E$22))</f>
        <v>45733</v>
      </c>
      <c r="F534" s="1">
        <f>VLOOKUP(Tabel1[[#This Row],[Type of samples]],Data!$A$1:$B$8,2,FALSE)</f>
        <v>10</v>
      </c>
      <c r="G534" s="1"/>
      <c r="H534" s="1"/>
      <c r="I534" s="1"/>
      <c r="J534" s="3">
        <v>45726</v>
      </c>
      <c r="K534" s="4">
        <f ca="1">IF(Tabel1[[#This Row],[Finish date QC]]="","",(NETWORKDAYS(Tabel1[[#This Row],[Date received lab]],Tabel1[[#This Row],[Finish date QC]],Data!$E$1:$E$22))-1)</f>
        <v>5</v>
      </c>
      <c r="L534" s="4"/>
      <c r="M534" s="3"/>
      <c r="N534" s="1"/>
      <c r="R534">
        <f>_xlfn.ISOWEEKNUM(Tabel1[[#This Row],[Date received lab]])</f>
        <v>10</v>
      </c>
      <c r="S534">
        <f>_xlfn.ISOWEEKNUM(Tabel1[[#This Row],[Duedate]])</f>
        <v>12</v>
      </c>
      <c r="T534">
        <f>IF(Tabel1[[#This Row],[Finish date QC]]="","",_xlfn.ISOWEEKNUM(Tabel1[[#This Row],[Finish date QC]]))</f>
        <v>11</v>
      </c>
      <c r="U534">
        <f>IF(Tabel1[[#This Row],[Finish date QC]]="","",YEAR(Tabel1[[#This Row],[Finish date QC]]))</f>
        <v>2025</v>
      </c>
      <c r="V534" s="5">
        <f ca="1">IF(Tabel1[[#This Row],[Days]]="","",Tabel1[[#This Row],[Days]]-Tabel1[[#This Row],[TAT Target]])</f>
        <v>-5</v>
      </c>
      <c r="W534">
        <f ca="1">IF(Tabel1[[#This Row],[Finish date QC]]="","",(NETWORKDAYS(Tabel1[[#This Row],[Date received lab]],Tabel1[[#This Row],[Finish date QC]],Data!$E$1:$E$22))-1)</f>
        <v>5</v>
      </c>
    </row>
    <row r="535" spans="1:23" hidden="1" x14ac:dyDescent="0.25">
      <c r="A535" s="47">
        <v>45719</v>
      </c>
      <c r="B535" s="39" t="s">
        <v>132</v>
      </c>
      <c r="C535" s="39">
        <v>459143</v>
      </c>
      <c r="D535" s="39" t="s">
        <v>42</v>
      </c>
      <c r="E535" s="3">
        <f>IF(Tabel1[[#This Row],[Date received lab]]="","",WORKDAY(Tabel1[[#This Row],[Date received lab]],Tabel1[[#This Row],[TAT Target]],Data!$E$2:$E$22))</f>
        <v>45733</v>
      </c>
      <c r="F535" s="1">
        <f>VLOOKUP(Tabel1[[#This Row],[Type of samples]],Data!$A$1:$B$8,2,FALSE)</f>
        <v>10</v>
      </c>
      <c r="G535" s="1"/>
      <c r="H535" s="1"/>
      <c r="I535" s="1"/>
      <c r="J535" s="3">
        <v>45724</v>
      </c>
      <c r="K535" s="4">
        <f ca="1">IF(Tabel1[[#This Row],[Finish date QC]]="","",(NETWORKDAYS(Tabel1[[#This Row],[Date received lab]],Tabel1[[#This Row],[Finish date QC]],Data!$E$1:$E$22))-1)</f>
        <v>4</v>
      </c>
      <c r="L535" s="4"/>
      <c r="M535" s="3"/>
      <c r="N535" s="1"/>
      <c r="R535">
        <f>_xlfn.ISOWEEKNUM(Tabel1[[#This Row],[Date received lab]])</f>
        <v>10</v>
      </c>
      <c r="S535">
        <f>_xlfn.ISOWEEKNUM(Tabel1[[#This Row],[Duedate]])</f>
        <v>12</v>
      </c>
      <c r="T535">
        <f>IF(Tabel1[[#This Row],[Finish date QC]]="","",_xlfn.ISOWEEKNUM(Tabel1[[#This Row],[Finish date QC]]))</f>
        <v>10</v>
      </c>
      <c r="U535">
        <f>IF(Tabel1[[#This Row],[Finish date QC]]="","",YEAR(Tabel1[[#This Row],[Finish date QC]]))</f>
        <v>2025</v>
      </c>
      <c r="V535" s="5">
        <f ca="1">IF(Tabel1[[#This Row],[Days]]="","",Tabel1[[#This Row],[Days]]-Tabel1[[#This Row],[TAT Target]])</f>
        <v>-6</v>
      </c>
      <c r="W535">
        <f ca="1">IF(Tabel1[[#This Row],[Finish date QC]]="","",(NETWORKDAYS(Tabel1[[#This Row],[Date received lab]],Tabel1[[#This Row],[Finish date QC]],Data!$E$1:$E$22))-1)</f>
        <v>4</v>
      </c>
    </row>
    <row r="536" spans="1:23" hidden="1" x14ac:dyDescent="0.25">
      <c r="A536" s="47">
        <v>45719</v>
      </c>
      <c r="B536" s="39" t="s">
        <v>71</v>
      </c>
      <c r="C536" s="39">
        <v>458951</v>
      </c>
      <c r="D536" s="39" t="s">
        <v>42</v>
      </c>
      <c r="E536" s="3">
        <f>IF(Tabel1[[#This Row],[Date received lab]]="","",WORKDAY(Tabel1[[#This Row],[Date received lab]],Tabel1[[#This Row],[TAT Target]],Data!$E$2:$E$22))</f>
        <v>45733</v>
      </c>
      <c r="F536" s="1">
        <f>VLOOKUP(Tabel1[[#This Row],[Type of samples]],Data!$A$1:$B$8,2,FALSE)</f>
        <v>10</v>
      </c>
      <c r="G536" s="1"/>
      <c r="H536" s="1"/>
      <c r="I536" s="1"/>
      <c r="J536" s="3">
        <v>45726</v>
      </c>
      <c r="K536" s="4">
        <f ca="1">IF(Tabel1[[#This Row],[Finish date QC]]="","",(NETWORKDAYS(Tabel1[[#This Row],[Date received lab]],Tabel1[[#This Row],[Finish date QC]],Data!$E$1:$E$22))-1)</f>
        <v>5</v>
      </c>
      <c r="L536" s="4"/>
      <c r="M536" s="3"/>
      <c r="N536" s="1"/>
      <c r="R536">
        <f>_xlfn.ISOWEEKNUM(Tabel1[[#This Row],[Date received lab]])</f>
        <v>10</v>
      </c>
      <c r="S536">
        <f>_xlfn.ISOWEEKNUM(Tabel1[[#This Row],[Duedate]])</f>
        <v>12</v>
      </c>
      <c r="T536">
        <f>IF(Tabel1[[#This Row],[Finish date QC]]="","",_xlfn.ISOWEEKNUM(Tabel1[[#This Row],[Finish date QC]]))</f>
        <v>11</v>
      </c>
      <c r="U536">
        <f>IF(Tabel1[[#This Row],[Finish date QC]]="","",YEAR(Tabel1[[#This Row],[Finish date QC]]))</f>
        <v>2025</v>
      </c>
      <c r="V536" s="5">
        <f ca="1">IF(Tabel1[[#This Row],[Days]]="","",Tabel1[[#This Row],[Days]]-Tabel1[[#This Row],[TAT Target]])</f>
        <v>-5</v>
      </c>
      <c r="W536">
        <f ca="1">IF(Tabel1[[#This Row],[Finish date QC]]="","",(NETWORKDAYS(Tabel1[[#This Row],[Date received lab]],Tabel1[[#This Row],[Finish date QC]],Data!$E$1:$E$22))-1)</f>
        <v>5</v>
      </c>
    </row>
    <row r="537" spans="1:23" hidden="1" x14ac:dyDescent="0.25">
      <c r="A537" s="47">
        <v>45719</v>
      </c>
      <c r="B537" s="39" t="s">
        <v>366</v>
      </c>
      <c r="C537" s="39">
        <v>459159</v>
      </c>
      <c r="D537" s="39" t="s">
        <v>42</v>
      </c>
      <c r="E537" s="3">
        <f>IF(Tabel1[[#This Row],[Date received lab]]="","",WORKDAY(Tabel1[[#This Row],[Date received lab]],Tabel1[[#This Row],[TAT Target]],Data!$E$2:$E$22))</f>
        <v>45733</v>
      </c>
      <c r="F537" s="1">
        <f>VLOOKUP(Tabel1[[#This Row],[Type of samples]],Data!$A$1:$B$8,2,FALSE)</f>
        <v>10</v>
      </c>
      <c r="G537" s="1"/>
      <c r="H537" s="1"/>
      <c r="I537" s="1"/>
      <c r="J537" s="3">
        <v>45726</v>
      </c>
      <c r="K537" s="4">
        <f ca="1">IF(Tabel1[[#This Row],[Finish date QC]]="","",(NETWORKDAYS(Tabel1[[#This Row],[Date received lab]],Tabel1[[#This Row],[Finish date QC]],Data!$E$1:$E$22))-1)</f>
        <v>5</v>
      </c>
      <c r="L537" s="4"/>
      <c r="M537" s="3"/>
      <c r="N537" s="1"/>
      <c r="R537">
        <f>_xlfn.ISOWEEKNUM(Tabel1[[#This Row],[Date received lab]])</f>
        <v>10</v>
      </c>
      <c r="S537">
        <f>_xlfn.ISOWEEKNUM(Tabel1[[#This Row],[Duedate]])</f>
        <v>12</v>
      </c>
      <c r="T537">
        <f>IF(Tabel1[[#This Row],[Finish date QC]]="","",_xlfn.ISOWEEKNUM(Tabel1[[#This Row],[Finish date QC]]))</f>
        <v>11</v>
      </c>
      <c r="U537">
        <f>IF(Tabel1[[#This Row],[Finish date QC]]="","",YEAR(Tabel1[[#This Row],[Finish date QC]]))</f>
        <v>2025</v>
      </c>
      <c r="V537" s="5">
        <f ca="1">IF(Tabel1[[#This Row],[Days]]="","",Tabel1[[#This Row],[Days]]-Tabel1[[#This Row],[TAT Target]])</f>
        <v>-5</v>
      </c>
      <c r="W537">
        <f ca="1">IF(Tabel1[[#This Row],[Finish date QC]]="","",(NETWORKDAYS(Tabel1[[#This Row],[Date received lab]],Tabel1[[#This Row],[Finish date QC]],Data!$E$1:$E$22))-1)</f>
        <v>5</v>
      </c>
    </row>
    <row r="538" spans="1:23" hidden="1" x14ac:dyDescent="0.25">
      <c r="A538" s="47">
        <v>45713</v>
      </c>
      <c r="B538" s="39" t="s">
        <v>2</v>
      </c>
      <c r="C538" s="39">
        <v>263528</v>
      </c>
      <c r="D538" s="39" t="s">
        <v>41</v>
      </c>
      <c r="E538" s="3">
        <f>IF(Tabel1[[#This Row],[Date received lab]]="","",WORKDAY(Tabel1[[#This Row],[Date received lab]],Tabel1[[#This Row],[TAT Target]],Data!$E$2:$E$22))</f>
        <v>45734</v>
      </c>
      <c r="F538" s="1">
        <f>VLOOKUP(Tabel1[[#This Row],[Type of samples]],Data!$A$1:$B$8,2,FALSE)</f>
        <v>15</v>
      </c>
      <c r="G538" s="1"/>
      <c r="H538" s="1"/>
      <c r="I538" s="1"/>
      <c r="J538" s="3">
        <v>45726</v>
      </c>
      <c r="K538" s="4">
        <f ca="1">IF(Tabel1[[#This Row],[Finish date QC]]="","",(NETWORKDAYS(Tabel1[[#This Row],[Date received lab]],Tabel1[[#This Row],[Finish date QC]],Data!$E$1:$E$22))-1)</f>
        <v>9</v>
      </c>
      <c r="L538" s="4"/>
      <c r="M538" s="3"/>
      <c r="N538" s="1"/>
      <c r="R538">
        <f>_xlfn.ISOWEEKNUM(Tabel1[[#This Row],[Date received lab]])</f>
        <v>9</v>
      </c>
      <c r="S538">
        <f>_xlfn.ISOWEEKNUM(Tabel1[[#This Row],[Duedate]])</f>
        <v>12</v>
      </c>
      <c r="T538">
        <f>IF(Tabel1[[#This Row],[Finish date QC]]="","",_xlfn.ISOWEEKNUM(Tabel1[[#This Row],[Finish date QC]]))</f>
        <v>11</v>
      </c>
      <c r="U538">
        <f>IF(Tabel1[[#This Row],[Finish date QC]]="","",YEAR(Tabel1[[#This Row],[Finish date QC]]))</f>
        <v>2025</v>
      </c>
      <c r="V538" s="5">
        <f ca="1">IF(Tabel1[[#This Row],[Days]]="","",Tabel1[[#This Row],[Days]]-Tabel1[[#This Row],[TAT Target]])</f>
        <v>-6</v>
      </c>
      <c r="W538">
        <f ca="1">IF(Tabel1[[#This Row],[Finish date QC]]="","",(NETWORKDAYS(Tabel1[[#This Row],[Date received lab]],Tabel1[[#This Row],[Finish date QC]],Data!$E$1:$E$22))-1)</f>
        <v>9</v>
      </c>
    </row>
    <row r="539" spans="1:23" hidden="1" x14ac:dyDescent="0.25">
      <c r="A539" s="47">
        <v>45713</v>
      </c>
      <c r="B539" s="39" t="s">
        <v>26</v>
      </c>
      <c r="C539" s="39">
        <v>263519</v>
      </c>
      <c r="D539" s="39" t="s">
        <v>41</v>
      </c>
      <c r="E539" s="3">
        <f>IF(Tabel1[[#This Row],[Date received lab]]="","",WORKDAY(Tabel1[[#This Row],[Date received lab]],Tabel1[[#This Row],[TAT Target]],Data!$E$2:$E$22))</f>
        <v>45734</v>
      </c>
      <c r="F539" s="1">
        <f>VLOOKUP(Tabel1[[#This Row],[Type of samples]],Data!$A$1:$B$8,2,FALSE)</f>
        <v>15</v>
      </c>
      <c r="G539" s="1"/>
      <c r="H539" s="1"/>
      <c r="I539" s="1"/>
      <c r="J539" s="3">
        <v>45723</v>
      </c>
      <c r="K539" s="4">
        <f ca="1">IF(Tabel1[[#This Row],[Finish date QC]]="","",(NETWORKDAYS(Tabel1[[#This Row],[Date received lab]],Tabel1[[#This Row],[Finish date QC]],Data!$E$1:$E$22))-1)</f>
        <v>8</v>
      </c>
      <c r="L539" s="4"/>
      <c r="M539" s="3"/>
      <c r="N539" s="1"/>
      <c r="R539">
        <f>_xlfn.ISOWEEKNUM(Tabel1[[#This Row],[Date received lab]])</f>
        <v>9</v>
      </c>
      <c r="S539">
        <f>_xlfn.ISOWEEKNUM(Tabel1[[#This Row],[Duedate]])</f>
        <v>12</v>
      </c>
      <c r="T539">
        <f>IF(Tabel1[[#This Row],[Finish date QC]]="","",_xlfn.ISOWEEKNUM(Tabel1[[#This Row],[Finish date QC]]))</f>
        <v>10</v>
      </c>
      <c r="U539">
        <f>IF(Tabel1[[#This Row],[Finish date QC]]="","",YEAR(Tabel1[[#This Row],[Finish date QC]]))</f>
        <v>2025</v>
      </c>
      <c r="V539" s="5">
        <f ca="1">IF(Tabel1[[#This Row],[Days]]="","",Tabel1[[#This Row],[Days]]-Tabel1[[#This Row],[TAT Target]])</f>
        <v>-7</v>
      </c>
      <c r="W539">
        <f ca="1">IF(Tabel1[[#This Row],[Finish date QC]]="","",(NETWORKDAYS(Tabel1[[#This Row],[Date received lab]],Tabel1[[#This Row],[Finish date QC]],Data!$E$1:$E$22))-1)</f>
        <v>8</v>
      </c>
    </row>
    <row r="540" spans="1:23" hidden="1" x14ac:dyDescent="0.25">
      <c r="A540" s="47">
        <v>45713</v>
      </c>
      <c r="B540" s="39" t="s">
        <v>26</v>
      </c>
      <c r="C540" s="39">
        <v>263548</v>
      </c>
      <c r="D540" s="39" t="s">
        <v>41</v>
      </c>
      <c r="E540" s="3">
        <f>IF(Tabel1[[#This Row],[Date received lab]]="","",WORKDAY(Tabel1[[#This Row],[Date received lab]],Tabel1[[#This Row],[TAT Target]],Data!$E$2:$E$22))</f>
        <v>45734</v>
      </c>
      <c r="F540" s="1">
        <f>VLOOKUP(Tabel1[[#This Row],[Type of samples]],Data!$A$1:$B$8,2,FALSE)</f>
        <v>15</v>
      </c>
      <c r="G540" s="1"/>
      <c r="H540" s="1"/>
      <c r="I540" s="1"/>
      <c r="J540" s="3">
        <v>45723</v>
      </c>
      <c r="K540" s="4">
        <f ca="1">IF(Tabel1[[#This Row],[Finish date QC]]="","",(NETWORKDAYS(Tabel1[[#This Row],[Date received lab]],Tabel1[[#This Row],[Finish date QC]],Data!$E$1:$E$22))-1)</f>
        <v>8</v>
      </c>
      <c r="L540" s="4"/>
      <c r="M540" s="3"/>
      <c r="N540" s="1"/>
      <c r="R540">
        <f>_xlfn.ISOWEEKNUM(Tabel1[[#This Row],[Date received lab]])</f>
        <v>9</v>
      </c>
      <c r="S540">
        <f>_xlfn.ISOWEEKNUM(Tabel1[[#This Row],[Duedate]])</f>
        <v>12</v>
      </c>
      <c r="T540">
        <f>IF(Tabel1[[#This Row],[Finish date QC]]="","",_xlfn.ISOWEEKNUM(Tabel1[[#This Row],[Finish date QC]]))</f>
        <v>10</v>
      </c>
      <c r="U540">
        <f>IF(Tabel1[[#This Row],[Finish date QC]]="","",YEAR(Tabel1[[#This Row],[Finish date QC]]))</f>
        <v>2025</v>
      </c>
      <c r="V540" s="5">
        <f ca="1">IF(Tabel1[[#This Row],[Days]]="","",Tabel1[[#This Row],[Days]]-Tabel1[[#This Row],[TAT Target]])</f>
        <v>-7</v>
      </c>
      <c r="W540">
        <f ca="1">IF(Tabel1[[#This Row],[Finish date QC]]="","",(NETWORKDAYS(Tabel1[[#This Row],[Date received lab]],Tabel1[[#This Row],[Finish date QC]],Data!$E$1:$E$22))-1)</f>
        <v>8</v>
      </c>
    </row>
    <row r="541" spans="1:23" hidden="1" x14ac:dyDescent="0.25">
      <c r="A541" s="47">
        <v>45720</v>
      </c>
      <c r="B541" s="39" t="s">
        <v>1143</v>
      </c>
      <c r="C541" s="39" t="s">
        <v>4152</v>
      </c>
      <c r="D541" s="39" t="s">
        <v>55</v>
      </c>
      <c r="E541" s="3">
        <f>IF(Tabel1[[#This Row],[Date received lab]]="","",WORKDAY(Tabel1[[#This Row],[Date received lab]],Tabel1[[#This Row],[TAT Target]],Data!$E$2:$E$22))</f>
        <v>45734</v>
      </c>
      <c r="F541" s="1">
        <f>VLOOKUP(Tabel1[[#This Row],[Type of samples]],Data!$A$1:$B$8,2,FALSE)</f>
        <v>10</v>
      </c>
      <c r="G541" s="1"/>
      <c r="H541" s="1"/>
      <c r="I541" s="1"/>
      <c r="J541" s="3">
        <v>45727</v>
      </c>
      <c r="K541" s="4">
        <f ca="1">IF(Tabel1[[#This Row],[Finish date QC]]="","",(NETWORKDAYS(Tabel1[[#This Row],[Date received lab]],Tabel1[[#This Row],[Finish date QC]],Data!$E$1:$E$22))-1)</f>
        <v>5</v>
      </c>
      <c r="L541" s="4"/>
      <c r="M541" s="3"/>
      <c r="N541" s="1"/>
      <c r="R541">
        <f>_xlfn.ISOWEEKNUM(Tabel1[[#This Row],[Date received lab]])</f>
        <v>10</v>
      </c>
      <c r="S541">
        <f>_xlfn.ISOWEEKNUM(Tabel1[[#This Row],[Duedate]])</f>
        <v>12</v>
      </c>
      <c r="T541">
        <f>IF(Tabel1[[#This Row],[Finish date QC]]="","",_xlfn.ISOWEEKNUM(Tabel1[[#This Row],[Finish date QC]]))</f>
        <v>11</v>
      </c>
      <c r="U541">
        <f>IF(Tabel1[[#This Row],[Finish date QC]]="","",YEAR(Tabel1[[#This Row],[Finish date QC]]))</f>
        <v>2025</v>
      </c>
      <c r="V541" s="5">
        <f ca="1">IF(Tabel1[[#This Row],[Days]]="","",Tabel1[[#This Row],[Days]]-Tabel1[[#This Row],[TAT Target]])</f>
        <v>-5</v>
      </c>
      <c r="W541">
        <f ca="1">IF(Tabel1[[#This Row],[Finish date QC]]="","",(NETWORKDAYS(Tabel1[[#This Row],[Date received lab]],Tabel1[[#This Row],[Finish date QC]],Data!$E$1:$E$22))-1)</f>
        <v>5</v>
      </c>
    </row>
    <row r="542" spans="1:23" hidden="1" x14ac:dyDescent="0.25">
      <c r="A542" s="47">
        <v>45720</v>
      </c>
      <c r="B542" s="39" t="s">
        <v>1143</v>
      </c>
      <c r="C542" s="39" t="s">
        <v>4153</v>
      </c>
      <c r="D542" s="39" t="s">
        <v>55</v>
      </c>
      <c r="E542" s="3">
        <f>IF(Tabel1[[#This Row],[Date received lab]]="","",WORKDAY(Tabel1[[#This Row],[Date received lab]],Tabel1[[#This Row],[TAT Target]],Data!$E$2:$E$22))</f>
        <v>45734</v>
      </c>
      <c r="F542" s="1">
        <f>VLOOKUP(Tabel1[[#This Row],[Type of samples]],Data!$A$1:$B$8,2,FALSE)</f>
        <v>10</v>
      </c>
      <c r="G542" s="1"/>
      <c r="H542" s="1"/>
      <c r="I542" s="1"/>
      <c r="J542" s="3">
        <v>45727</v>
      </c>
      <c r="K542" s="4">
        <f ca="1">IF(Tabel1[[#This Row],[Finish date QC]]="","",(NETWORKDAYS(Tabel1[[#This Row],[Date received lab]],Tabel1[[#This Row],[Finish date QC]],Data!$E$1:$E$22))-1)</f>
        <v>5</v>
      </c>
      <c r="L542" s="4"/>
      <c r="M542" s="3"/>
      <c r="N542" s="1"/>
      <c r="R542">
        <f>_xlfn.ISOWEEKNUM(Tabel1[[#This Row],[Date received lab]])</f>
        <v>10</v>
      </c>
      <c r="S542">
        <f>_xlfn.ISOWEEKNUM(Tabel1[[#This Row],[Duedate]])</f>
        <v>12</v>
      </c>
      <c r="T542">
        <f>IF(Tabel1[[#This Row],[Finish date QC]]="","",_xlfn.ISOWEEKNUM(Tabel1[[#This Row],[Finish date QC]]))</f>
        <v>11</v>
      </c>
      <c r="U542">
        <f>IF(Tabel1[[#This Row],[Finish date QC]]="","",YEAR(Tabel1[[#This Row],[Finish date QC]]))</f>
        <v>2025</v>
      </c>
      <c r="V542" s="5">
        <f ca="1">IF(Tabel1[[#This Row],[Days]]="","",Tabel1[[#This Row],[Days]]-Tabel1[[#This Row],[TAT Target]])</f>
        <v>-5</v>
      </c>
      <c r="W542">
        <f ca="1">IF(Tabel1[[#This Row],[Finish date QC]]="","",(NETWORKDAYS(Tabel1[[#This Row],[Date received lab]],Tabel1[[#This Row],[Finish date QC]],Data!$E$1:$E$22))-1)</f>
        <v>5</v>
      </c>
    </row>
    <row r="543" spans="1:23" hidden="1" x14ac:dyDescent="0.25">
      <c r="A543" s="47">
        <v>45720</v>
      </c>
      <c r="B543" s="39" t="s">
        <v>179</v>
      </c>
      <c r="C543" s="39">
        <v>459123</v>
      </c>
      <c r="D543" s="39" t="s">
        <v>42</v>
      </c>
      <c r="E543" s="3">
        <f>IF(Tabel1[[#This Row],[Date received lab]]="","",WORKDAY(Tabel1[[#This Row],[Date received lab]],Tabel1[[#This Row],[TAT Target]],Data!$E$2:$E$22))</f>
        <v>45734</v>
      </c>
      <c r="F543" s="1">
        <f>VLOOKUP(Tabel1[[#This Row],[Type of samples]],Data!$A$1:$B$8,2,FALSE)</f>
        <v>10</v>
      </c>
      <c r="G543" s="1"/>
      <c r="H543" s="1"/>
      <c r="I543" s="1"/>
      <c r="J543" s="3">
        <v>45726</v>
      </c>
      <c r="K543" s="4">
        <f ca="1">IF(Tabel1[[#This Row],[Finish date QC]]="","",(NETWORKDAYS(Tabel1[[#This Row],[Date received lab]],Tabel1[[#This Row],[Finish date QC]],Data!$E$1:$E$22))-1)</f>
        <v>4</v>
      </c>
      <c r="L543" s="4"/>
      <c r="M543" s="3"/>
      <c r="N543" s="1"/>
      <c r="R543">
        <f>_xlfn.ISOWEEKNUM(Tabel1[[#This Row],[Date received lab]])</f>
        <v>10</v>
      </c>
      <c r="S543">
        <f>_xlfn.ISOWEEKNUM(Tabel1[[#This Row],[Duedate]])</f>
        <v>12</v>
      </c>
      <c r="T543">
        <f>IF(Tabel1[[#This Row],[Finish date QC]]="","",_xlfn.ISOWEEKNUM(Tabel1[[#This Row],[Finish date QC]]))</f>
        <v>11</v>
      </c>
      <c r="U543">
        <f>IF(Tabel1[[#This Row],[Finish date QC]]="","",YEAR(Tabel1[[#This Row],[Finish date QC]]))</f>
        <v>2025</v>
      </c>
      <c r="V543" s="5">
        <f ca="1">IF(Tabel1[[#This Row],[Days]]="","",Tabel1[[#This Row],[Days]]-Tabel1[[#This Row],[TAT Target]])</f>
        <v>-6</v>
      </c>
      <c r="W543">
        <f ca="1">IF(Tabel1[[#This Row],[Finish date QC]]="","",(NETWORKDAYS(Tabel1[[#This Row],[Date received lab]],Tabel1[[#This Row],[Finish date QC]],Data!$E$1:$E$22))-1)</f>
        <v>4</v>
      </c>
    </row>
    <row r="544" spans="1:23" hidden="1" x14ac:dyDescent="0.25">
      <c r="A544" s="47">
        <v>45720</v>
      </c>
      <c r="B544" s="39" t="s">
        <v>179</v>
      </c>
      <c r="C544" s="39">
        <v>459124</v>
      </c>
      <c r="D544" s="39" t="s">
        <v>42</v>
      </c>
      <c r="E544" s="3">
        <f>IF(Tabel1[[#This Row],[Date received lab]]="","",WORKDAY(Tabel1[[#This Row],[Date received lab]],Tabel1[[#This Row],[TAT Target]],Data!$E$2:$E$22))</f>
        <v>45734</v>
      </c>
      <c r="F544" s="1">
        <f>VLOOKUP(Tabel1[[#This Row],[Type of samples]],Data!$A$1:$B$8,2,FALSE)</f>
        <v>10</v>
      </c>
      <c r="G544" s="1"/>
      <c r="H544" s="1"/>
      <c r="I544" s="1"/>
      <c r="J544" s="3">
        <v>45726</v>
      </c>
      <c r="K544" s="4">
        <f ca="1">IF(Tabel1[[#This Row],[Finish date QC]]="","",(NETWORKDAYS(Tabel1[[#This Row],[Date received lab]],Tabel1[[#This Row],[Finish date QC]],Data!$E$1:$E$22))-1)</f>
        <v>4</v>
      </c>
      <c r="L544" s="4"/>
      <c r="M544" s="3"/>
      <c r="N544" s="1"/>
      <c r="R544">
        <f>_xlfn.ISOWEEKNUM(Tabel1[[#This Row],[Date received lab]])</f>
        <v>10</v>
      </c>
      <c r="S544">
        <f>_xlfn.ISOWEEKNUM(Tabel1[[#This Row],[Duedate]])</f>
        <v>12</v>
      </c>
      <c r="T544">
        <f>IF(Tabel1[[#This Row],[Finish date QC]]="","",_xlfn.ISOWEEKNUM(Tabel1[[#This Row],[Finish date QC]]))</f>
        <v>11</v>
      </c>
      <c r="U544">
        <f>IF(Tabel1[[#This Row],[Finish date QC]]="","",YEAR(Tabel1[[#This Row],[Finish date QC]]))</f>
        <v>2025</v>
      </c>
      <c r="V544" s="5">
        <f ca="1">IF(Tabel1[[#This Row],[Days]]="","",Tabel1[[#This Row],[Days]]-Tabel1[[#This Row],[TAT Target]])</f>
        <v>-6</v>
      </c>
      <c r="W544">
        <f ca="1">IF(Tabel1[[#This Row],[Finish date QC]]="","",(NETWORKDAYS(Tabel1[[#This Row],[Date received lab]],Tabel1[[#This Row],[Finish date QC]],Data!$E$1:$E$22))-1)</f>
        <v>4</v>
      </c>
    </row>
    <row r="545" spans="1:23" hidden="1" x14ac:dyDescent="0.25">
      <c r="A545" s="47">
        <v>45720</v>
      </c>
      <c r="B545" s="39" t="s">
        <v>432</v>
      </c>
      <c r="C545" s="39">
        <v>459187</v>
      </c>
      <c r="D545" s="39" t="s">
        <v>42</v>
      </c>
      <c r="E545" s="3">
        <f>IF(Tabel1[[#This Row],[Date received lab]]="","",WORKDAY(Tabel1[[#This Row],[Date received lab]],Tabel1[[#This Row],[TAT Target]],Data!$E$2:$E$22))</f>
        <v>45734</v>
      </c>
      <c r="F545" s="1">
        <f>VLOOKUP(Tabel1[[#This Row],[Type of samples]],Data!$A$1:$B$8,2,FALSE)</f>
        <v>10</v>
      </c>
      <c r="G545" s="1"/>
      <c r="H545" s="1"/>
      <c r="I545" s="1"/>
      <c r="J545" s="3">
        <v>45726</v>
      </c>
      <c r="K545" s="4">
        <f ca="1">IF(Tabel1[[#This Row],[Finish date QC]]="","",(NETWORKDAYS(Tabel1[[#This Row],[Date received lab]],Tabel1[[#This Row],[Finish date QC]],Data!$E$1:$E$22))-1)</f>
        <v>4</v>
      </c>
      <c r="L545" s="4"/>
      <c r="M545" s="3"/>
      <c r="N545" s="1"/>
      <c r="R545">
        <f>_xlfn.ISOWEEKNUM(Tabel1[[#This Row],[Date received lab]])</f>
        <v>10</v>
      </c>
      <c r="S545">
        <f>_xlfn.ISOWEEKNUM(Tabel1[[#This Row],[Duedate]])</f>
        <v>12</v>
      </c>
      <c r="T545">
        <f>IF(Tabel1[[#This Row],[Finish date QC]]="","",_xlfn.ISOWEEKNUM(Tabel1[[#This Row],[Finish date QC]]))</f>
        <v>11</v>
      </c>
      <c r="U545">
        <f>IF(Tabel1[[#This Row],[Finish date QC]]="","",YEAR(Tabel1[[#This Row],[Finish date QC]]))</f>
        <v>2025</v>
      </c>
      <c r="V545" s="5">
        <f ca="1">IF(Tabel1[[#This Row],[Days]]="","",Tabel1[[#This Row],[Days]]-Tabel1[[#This Row],[TAT Target]])</f>
        <v>-6</v>
      </c>
      <c r="W545">
        <f ca="1">IF(Tabel1[[#This Row],[Finish date QC]]="","",(NETWORKDAYS(Tabel1[[#This Row],[Date received lab]],Tabel1[[#This Row],[Finish date QC]],Data!$E$1:$E$22))-1)</f>
        <v>4</v>
      </c>
    </row>
    <row r="546" spans="1:23" hidden="1" x14ac:dyDescent="0.25">
      <c r="A546" s="47">
        <v>45720</v>
      </c>
      <c r="B546" s="39" t="s">
        <v>937</v>
      </c>
      <c r="C546" s="39">
        <v>459164</v>
      </c>
      <c r="D546" s="39" t="s">
        <v>42</v>
      </c>
      <c r="E546" s="3">
        <f>IF(Tabel1[[#This Row],[Date received lab]]="","",WORKDAY(Tabel1[[#This Row],[Date received lab]],Tabel1[[#This Row],[TAT Target]],Data!$E$2:$E$22))</f>
        <v>45734</v>
      </c>
      <c r="F546" s="1">
        <f>VLOOKUP(Tabel1[[#This Row],[Type of samples]],Data!$A$1:$B$8,2,FALSE)</f>
        <v>10</v>
      </c>
      <c r="G546" s="1"/>
      <c r="H546" s="1"/>
      <c r="I546" s="1"/>
      <c r="J546" s="3">
        <v>45726</v>
      </c>
      <c r="K546" s="4">
        <f ca="1">IF(Tabel1[[#This Row],[Finish date QC]]="","",(NETWORKDAYS(Tabel1[[#This Row],[Date received lab]],Tabel1[[#This Row],[Finish date QC]],Data!$E$1:$E$22))-1)</f>
        <v>4</v>
      </c>
      <c r="L546" s="4"/>
      <c r="M546" s="3"/>
      <c r="N546" s="1"/>
      <c r="R546">
        <f>_xlfn.ISOWEEKNUM(Tabel1[[#This Row],[Date received lab]])</f>
        <v>10</v>
      </c>
      <c r="S546">
        <f>_xlfn.ISOWEEKNUM(Tabel1[[#This Row],[Duedate]])</f>
        <v>12</v>
      </c>
      <c r="T546">
        <f>IF(Tabel1[[#This Row],[Finish date QC]]="","",_xlfn.ISOWEEKNUM(Tabel1[[#This Row],[Finish date QC]]))</f>
        <v>11</v>
      </c>
      <c r="U546">
        <f>IF(Tabel1[[#This Row],[Finish date QC]]="","",YEAR(Tabel1[[#This Row],[Finish date QC]]))</f>
        <v>2025</v>
      </c>
      <c r="V546" s="5">
        <f ca="1">IF(Tabel1[[#This Row],[Days]]="","",Tabel1[[#This Row],[Days]]-Tabel1[[#This Row],[TAT Target]])</f>
        <v>-6</v>
      </c>
      <c r="W546">
        <f ca="1">IF(Tabel1[[#This Row],[Finish date QC]]="","",(NETWORKDAYS(Tabel1[[#This Row],[Date received lab]],Tabel1[[#This Row],[Finish date QC]],Data!$E$1:$E$22))-1)</f>
        <v>4</v>
      </c>
    </row>
    <row r="547" spans="1:23" hidden="1" x14ac:dyDescent="0.25">
      <c r="A547" s="47">
        <v>45720</v>
      </c>
      <c r="B547" s="39" t="s">
        <v>937</v>
      </c>
      <c r="C547" s="39">
        <v>459165</v>
      </c>
      <c r="D547" s="39" t="s">
        <v>42</v>
      </c>
      <c r="E547" s="3">
        <f>IF(Tabel1[[#This Row],[Date received lab]]="","",WORKDAY(Tabel1[[#This Row],[Date received lab]],Tabel1[[#This Row],[TAT Target]],Data!$E$2:$E$22))</f>
        <v>45734</v>
      </c>
      <c r="F547" s="1">
        <f>VLOOKUP(Tabel1[[#This Row],[Type of samples]],Data!$A$1:$B$8,2,FALSE)</f>
        <v>10</v>
      </c>
      <c r="G547" s="1"/>
      <c r="H547" s="1"/>
      <c r="I547" s="1"/>
      <c r="J547" s="3">
        <v>45726</v>
      </c>
      <c r="K547" s="4">
        <f ca="1">IF(Tabel1[[#This Row],[Finish date QC]]="","",(NETWORKDAYS(Tabel1[[#This Row],[Date received lab]],Tabel1[[#This Row],[Finish date QC]],Data!$E$1:$E$22))-1)</f>
        <v>4</v>
      </c>
      <c r="L547" s="4"/>
      <c r="M547" s="3"/>
      <c r="N547" s="1"/>
      <c r="R547">
        <f>_xlfn.ISOWEEKNUM(Tabel1[[#This Row],[Date received lab]])</f>
        <v>10</v>
      </c>
      <c r="S547">
        <f>_xlfn.ISOWEEKNUM(Tabel1[[#This Row],[Duedate]])</f>
        <v>12</v>
      </c>
      <c r="T547">
        <f>IF(Tabel1[[#This Row],[Finish date QC]]="","",_xlfn.ISOWEEKNUM(Tabel1[[#This Row],[Finish date QC]]))</f>
        <v>11</v>
      </c>
      <c r="U547">
        <f>IF(Tabel1[[#This Row],[Finish date QC]]="","",YEAR(Tabel1[[#This Row],[Finish date QC]]))</f>
        <v>2025</v>
      </c>
      <c r="V547" s="5">
        <f ca="1">IF(Tabel1[[#This Row],[Days]]="","",Tabel1[[#This Row],[Days]]-Tabel1[[#This Row],[TAT Target]])</f>
        <v>-6</v>
      </c>
      <c r="W547">
        <f ca="1">IF(Tabel1[[#This Row],[Finish date QC]]="","",(NETWORKDAYS(Tabel1[[#This Row],[Date received lab]],Tabel1[[#This Row],[Finish date QC]],Data!$E$1:$E$22))-1)</f>
        <v>4</v>
      </c>
    </row>
    <row r="548" spans="1:23" hidden="1" x14ac:dyDescent="0.25">
      <c r="A548" s="47">
        <v>45727</v>
      </c>
      <c r="B548" s="39" t="s">
        <v>169</v>
      </c>
      <c r="C548" s="39" t="s">
        <v>4173</v>
      </c>
      <c r="D548" s="39" t="s">
        <v>53</v>
      </c>
      <c r="E548" s="3">
        <f>IF(Tabel1[[#This Row],[Date received lab]]="","",WORKDAY(Tabel1[[#This Row],[Date received lab]],Tabel1[[#This Row],[TAT Target]],Data!$E$2:$E$22))</f>
        <v>45734</v>
      </c>
      <c r="F548" s="1">
        <f>VLOOKUP(Tabel1[[#This Row],[Type of samples]],Data!$A$1:$B$8,2,FALSE)</f>
        <v>5</v>
      </c>
      <c r="G548" s="1"/>
      <c r="H548" s="1"/>
      <c r="I548" s="1"/>
      <c r="J548" s="3">
        <v>45728</v>
      </c>
      <c r="K548" s="4">
        <f ca="1">IF(Tabel1[[#This Row],[Finish date QC]]="","",(NETWORKDAYS(Tabel1[[#This Row],[Date received lab]],Tabel1[[#This Row],[Finish date QC]],Data!$E$1:$E$22))-1)</f>
        <v>1</v>
      </c>
      <c r="L548" s="4"/>
      <c r="M548" s="3"/>
      <c r="N548" s="1"/>
      <c r="R548">
        <f>_xlfn.ISOWEEKNUM(Tabel1[[#This Row],[Date received lab]])</f>
        <v>11</v>
      </c>
      <c r="S548">
        <f>_xlfn.ISOWEEKNUM(Tabel1[[#This Row],[Duedate]])</f>
        <v>12</v>
      </c>
      <c r="T548">
        <f>IF(Tabel1[[#This Row],[Finish date QC]]="","",_xlfn.ISOWEEKNUM(Tabel1[[#This Row],[Finish date QC]]))</f>
        <v>11</v>
      </c>
      <c r="U548">
        <f>IF(Tabel1[[#This Row],[Finish date QC]]="","",YEAR(Tabel1[[#This Row],[Finish date QC]]))</f>
        <v>2025</v>
      </c>
      <c r="V548" s="5">
        <f ca="1">IF(Tabel1[[#This Row],[Days]]="","",Tabel1[[#This Row],[Days]]-Tabel1[[#This Row],[TAT Target]])</f>
        <v>-4</v>
      </c>
      <c r="W548">
        <f ca="1">IF(Tabel1[[#This Row],[Finish date QC]]="","",(NETWORKDAYS(Tabel1[[#This Row],[Date received lab]],Tabel1[[#This Row],[Finish date QC]],Data!$E$1:$E$22))-1)</f>
        <v>1</v>
      </c>
    </row>
    <row r="549" spans="1:23" hidden="1" x14ac:dyDescent="0.25">
      <c r="A549" s="47">
        <v>45727</v>
      </c>
      <c r="B549" s="39" t="s">
        <v>91</v>
      </c>
      <c r="C549" s="39" t="s">
        <v>4174</v>
      </c>
      <c r="D549" s="39" t="s">
        <v>53</v>
      </c>
      <c r="E549" s="3">
        <f>IF(Tabel1[[#This Row],[Date received lab]]="","",WORKDAY(Tabel1[[#This Row],[Date received lab]],Tabel1[[#This Row],[TAT Target]],Data!$E$2:$E$22))</f>
        <v>45734</v>
      </c>
      <c r="F549" s="1">
        <f>VLOOKUP(Tabel1[[#This Row],[Type of samples]],Data!$A$1:$B$8,2,FALSE)</f>
        <v>5</v>
      </c>
      <c r="G549" s="1"/>
      <c r="H549" s="1"/>
      <c r="I549" s="1"/>
      <c r="J549" s="3">
        <v>45728</v>
      </c>
      <c r="K549" s="4">
        <f ca="1">IF(Tabel1[[#This Row],[Finish date QC]]="","",(NETWORKDAYS(Tabel1[[#This Row],[Date received lab]],Tabel1[[#This Row],[Finish date QC]],Data!$E$1:$E$22))-1)</f>
        <v>1</v>
      </c>
      <c r="L549" s="4"/>
      <c r="M549" s="3"/>
      <c r="N549" s="1"/>
      <c r="R549">
        <f>_xlfn.ISOWEEKNUM(Tabel1[[#This Row],[Date received lab]])</f>
        <v>11</v>
      </c>
      <c r="S549">
        <f>_xlfn.ISOWEEKNUM(Tabel1[[#This Row],[Duedate]])</f>
        <v>12</v>
      </c>
      <c r="T549">
        <f>IF(Tabel1[[#This Row],[Finish date QC]]="","",_xlfn.ISOWEEKNUM(Tabel1[[#This Row],[Finish date QC]]))</f>
        <v>11</v>
      </c>
      <c r="U549">
        <f>IF(Tabel1[[#This Row],[Finish date QC]]="","",YEAR(Tabel1[[#This Row],[Finish date QC]]))</f>
        <v>2025</v>
      </c>
      <c r="V549" s="5">
        <f ca="1">IF(Tabel1[[#This Row],[Days]]="","",Tabel1[[#This Row],[Days]]-Tabel1[[#This Row],[TAT Target]])</f>
        <v>-4</v>
      </c>
      <c r="W549">
        <f ca="1">IF(Tabel1[[#This Row],[Finish date QC]]="","",(NETWORKDAYS(Tabel1[[#This Row],[Date received lab]],Tabel1[[#This Row],[Finish date QC]],Data!$E$1:$E$22))-1)</f>
        <v>1</v>
      </c>
    </row>
    <row r="550" spans="1:23" hidden="1" x14ac:dyDescent="0.25">
      <c r="A550" s="47">
        <v>45727</v>
      </c>
      <c r="B550" s="39" t="s">
        <v>188</v>
      </c>
      <c r="C550" s="39" t="s">
        <v>4175</v>
      </c>
      <c r="D550" s="39" t="s">
        <v>53</v>
      </c>
      <c r="E550" s="3">
        <f>IF(Tabel1[[#This Row],[Date received lab]]="","",WORKDAY(Tabel1[[#This Row],[Date received lab]],Tabel1[[#This Row],[TAT Target]],Data!$E$2:$E$22))</f>
        <v>45734</v>
      </c>
      <c r="F550" s="1">
        <f>VLOOKUP(Tabel1[[#This Row],[Type of samples]],Data!$A$1:$B$8,2,FALSE)</f>
        <v>5</v>
      </c>
      <c r="G550" s="1"/>
      <c r="H550" s="1"/>
      <c r="I550" s="1"/>
      <c r="J550" s="3">
        <v>45728</v>
      </c>
      <c r="K550" s="4">
        <f ca="1">IF(Tabel1[[#This Row],[Finish date QC]]="","",(NETWORKDAYS(Tabel1[[#This Row],[Date received lab]],Tabel1[[#This Row],[Finish date QC]],Data!$E$1:$E$22))-1)</f>
        <v>1</v>
      </c>
      <c r="L550" s="4"/>
      <c r="M550" s="3"/>
      <c r="N550" s="1"/>
      <c r="R550">
        <f>_xlfn.ISOWEEKNUM(Tabel1[[#This Row],[Date received lab]])</f>
        <v>11</v>
      </c>
      <c r="S550">
        <f>_xlfn.ISOWEEKNUM(Tabel1[[#This Row],[Duedate]])</f>
        <v>12</v>
      </c>
      <c r="T550">
        <f>IF(Tabel1[[#This Row],[Finish date QC]]="","",_xlfn.ISOWEEKNUM(Tabel1[[#This Row],[Finish date QC]]))</f>
        <v>11</v>
      </c>
      <c r="U550">
        <f>IF(Tabel1[[#This Row],[Finish date QC]]="","",YEAR(Tabel1[[#This Row],[Finish date QC]]))</f>
        <v>2025</v>
      </c>
      <c r="V550" s="5">
        <f ca="1">IF(Tabel1[[#This Row],[Days]]="","",Tabel1[[#This Row],[Days]]-Tabel1[[#This Row],[TAT Target]])</f>
        <v>-4</v>
      </c>
      <c r="W550">
        <f ca="1">IF(Tabel1[[#This Row],[Finish date QC]]="","",(NETWORKDAYS(Tabel1[[#This Row],[Date received lab]],Tabel1[[#This Row],[Finish date QC]],Data!$E$1:$E$22))-1)</f>
        <v>1</v>
      </c>
    </row>
    <row r="551" spans="1:23" hidden="1" x14ac:dyDescent="0.25">
      <c r="A551" s="47">
        <v>45727</v>
      </c>
      <c r="B551" s="39" t="s">
        <v>65</v>
      </c>
      <c r="C551" s="39" t="s">
        <v>4176</v>
      </c>
      <c r="D551" s="39" t="s">
        <v>53</v>
      </c>
      <c r="E551" s="3">
        <f>IF(Tabel1[[#This Row],[Date received lab]]="","",WORKDAY(Tabel1[[#This Row],[Date received lab]],Tabel1[[#This Row],[TAT Target]],Data!$E$2:$E$22))</f>
        <v>45734</v>
      </c>
      <c r="F551" s="1">
        <f>VLOOKUP(Tabel1[[#This Row],[Type of samples]],Data!$A$1:$B$8,2,FALSE)</f>
        <v>5</v>
      </c>
      <c r="G551" s="1"/>
      <c r="H551" s="1"/>
      <c r="I551" s="1"/>
      <c r="J551" s="3">
        <v>45728</v>
      </c>
      <c r="K551" s="4">
        <f ca="1">IF(Tabel1[[#This Row],[Finish date QC]]="","",(NETWORKDAYS(Tabel1[[#This Row],[Date received lab]],Tabel1[[#This Row],[Finish date QC]],Data!$E$1:$E$22))-1)</f>
        <v>1</v>
      </c>
      <c r="L551" s="4"/>
      <c r="M551" s="3"/>
      <c r="N551" s="1"/>
      <c r="R551">
        <f>_xlfn.ISOWEEKNUM(Tabel1[[#This Row],[Date received lab]])</f>
        <v>11</v>
      </c>
      <c r="S551">
        <f>_xlfn.ISOWEEKNUM(Tabel1[[#This Row],[Duedate]])</f>
        <v>12</v>
      </c>
      <c r="T551">
        <f>IF(Tabel1[[#This Row],[Finish date QC]]="","",_xlfn.ISOWEEKNUM(Tabel1[[#This Row],[Finish date QC]]))</f>
        <v>11</v>
      </c>
      <c r="U551">
        <f>IF(Tabel1[[#This Row],[Finish date QC]]="","",YEAR(Tabel1[[#This Row],[Finish date QC]]))</f>
        <v>2025</v>
      </c>
      <c r="V551" s="5">
        <f ca="1">IF(Tabel1[[#This Row],[Days]]="","",Tabel1[[#This Row],[Days]]-Tabel1[[#This Row],[TAT Target]])</f>
        <v>-4</v>
      </c>
      <c r="W551">
        <f ca="1">IF(Tabel1[[#This Row],[Finish date QC]]="","",(NETWORKDAYS(Tabel1[[#This Row],[Date received lab]],Tabel1[[#This Row],[Finish date QC]],Data!$E$1:$E$22))-1)</f>
        <v>1</v>
      </c>
    </row>
    <row r="552" spans="1:23" hidden="1" x14ac:dyDescent="0.25">
      <c r="A552" s="47">
        <v>45727</v>
      </c>
      <c r="B552" s="39" t="s">
        <v>65</v>
      </c>
      <c r="C552" s="39" t="s">
        <v>4177</v>
      </c>
      <c r="D552" s="39" t="s">
        <v>53</v>
      </c>
      <c r="E552" s="3">
        <f>IF(Tabel1[[#This Row],[Date received lab]]="","",WORKDAY(Tabel1[[#This Row],[Date received lab]],Tabel1[[#This Row],[TAT Target]],Data!$E$2:$E$22))</f>
        <v>45734</v>
      </c>
      <c r="F552" s="1">
        <f>VLOOKUP(Tabel1[[#This Row],[Type of samples]],Data!$A$1:$B$8,2,FALSE)</f>
        <v>5</v>
      </c>
      <c r="G552" s="1"/>
      <c r="H552" s="1"/>
      <c r="I552" s="1"/>
      <c r="J552" s="3">
        <v>45728</v>
      </c>
      <c r="K552" s="4">
        <f ca="1">IF(Tabel1[[#This Row],[Finish date QC]]="","",(NETWORKDAYS(Tabel1[[#This Row],[Date received lab]],Tabel1[[#This Row],[Finish date QC]],Data!$E$1:$E$22))-1)</f>
        <v>1</v>
      </c>
      <c r="L552" s="4"/>
      <c r="M552" s="3"/>
      <c r="N552" s="1"/>
      <c r="R552">
        <f>_xlfn.ISOWEEKNUM(Tabel1[[#This Row],[Date received lab]])</f>
        <v>11</v>
      </c>
      <c r="S552">
        <f>_xlfn.ISOWEEKNUM(Tabel1[[#This Row],[Duedate]])</f>
        <v>12</v>
      </c>
      <c r="T552">
        <f>IF(Tabel1[[#This Row],[Finish date QC]]="","",_xlfn.ISOWEEKNUM(Tabel1[[#This Row],[Finish date QC]]))</f>
        <v>11</v>
      </c>
      <c r="U552">
        <f>IF(Tabel1[[#This Row],[Finish date QC]]="","",YEAR(Tabel1[[#This Row],[Finish date QC]]))</f>
        <v>2025</v>
      </c>
      <c r="V552" s="5">
        <f ca="1">IF(Tabel1[[#This Row],[Days]]="","",Tabel1[[#This Row],[Days]]-Tabel1[[#This Row],[TAT Target]])</f>
        <v>-4</v>
      </c>
      <c r="W552">
        <f ca="1">IF(Tabel1[[#This Row],[Finish date QC]]="","",(NETWORKDAYS(Tabel1[[#This Row],[Date received lab]],Tabel1[[#This Row],[Finish date QC]],Data!$E$1:$E$22))-1)</f>
        <v>1</v>
      </c>
    </row>
    <row r="553" spans="1:23" hidden="1" x14ac:dyDescent="0.25">
      <c r="A553" s="47">
        <v>45727</v>
      </c>
      <c r="B553" s="39" t="s">
        <v>627</v>
      </c>
      <c r="C553" s="39" t="s">
        <v>4178</v>
      </c>
      <c r="D553" s="39" t="s">
        <v>53</v>
      </c>
      <c r="E553" s="3">
        <f>IF(Tabel1[[#This Row],[Date received lab]]="","",WORKDAY(Tabel1[[#This Row],[Date received lab]],Tabel1[[#This Row],[TAT Target]],Data!$E$2:$E$22))</f>
        <v>45734</v>
      </c>
      <c r="F553" s="1">
        <f>VLOOKUP(Tabel1[[#This Row],[Type of samples]],Data!$A$1:$B$8,2,FALSE)</f>
        <v>5</v>
      </c>
      <c r="G553" s="1"/>
      <c r="H553" s="1"/>
      <c r="I553" s="1"/>
      <c r="J553" s="3">
        <v>45728</v>
      </c>
      <c r="K553" s="4">
        <f ca="1">IF(Tabel1[[#This Row],[Finish date QC]]="","",(NETWORKDAYS(Tabel1[[#This Row],[Date received lab]],Tabel1[[#This Row],[Finish date QC]],Data!$E$1:$E$22))-1)</f>
        <v>1</v>
      </c>
      <c r="L553" s="4"/>
      <c r="M553" s="3"/>
      <c r="N553" s="1"/>
      <c r="R553">
        <f>_xlfn.ISOWEEKNUM(Tabel1[[#This Row],[Date received lab]])</f>
        <v>11</v>
      </c>
      <c r="S553">
        <f>_xlfn.ISOWEEKNUM(Tabel1[[#This Row],[Duedate]])</f>
        <v>12</v>
      </c>
      <c r="T553">
        <f>IF(Tabel1[[#This Row],[Finish date QC]]="","",_xlfn.ISOWEEKNUM(Tabel1[[#This Row],[Finish date QC]]))</f>
        <v>11</v>
      </c>
      <c r="U553">
        <f>IF(Tabel1[[#This Row],[Finish date QC]]="","",YEAR(Tabel1[[#This Row],[Finish date QC]]))</f>
        <v>2025</v>
      </c>
      <c r="V553" s="5">
        <f ca="1">IF(Tabel1[[#This Row],[Days]]="","",Tabel1[[#This Row],[Days]]-Tabel1[[#This Row],[TAT Target]])</f>
        <v>-4</v>
      </c>
      <c r="W553">
        <f ca="1">IF(Tabel1[[#This Row],[Finish date QC]]="","",(NETWORKDAYS(Tabel1[[#This Row],[Date received lab]],Tabel1[[#This Row],[Finish date QC]],Data!$E$1:$E$22))-1)</f>
        <v>1</v>
      </c>
    </row>
    <row r="554" spans="1:23" hidden="1" x14ac:dyDescent="0.25">
      <c r="A554" s="47">
        <v>45714</v>
      </c>
      <c r="B554" s="39" t="s">
        <v>105</v>
      </c>
      <c r="C554" s="39">
        <v>263558</v>
      </c>
      <c r="D554" s="39" t="s">
        <v>41</v>
      </c>
      <c r="E554" s="3">
        <f>IF(Tabel1[[#This Row],[Date received lab]]="","",WORKDAY(Tabel1[[#This Row],[Date received lab]],Tabel1[[#This Row],[TAT Target]],Data!$E$2:$E$22))</f>
        <v>45735</v>
      </c>
      <c r="F554" s="1">
        <f>VLOOKUP(Tabel1[[#This Row],[Type of samples]],Data!$A$1:$B$8,2,FALSE)</f>
        <v>15</v>
      </c>
      <c r="G554" s="1"/>
      <c r="H554" s="1"/>
      <c r="I554" s="1"/>
      <c r="J554" s="3">
        <v>45749</v>
      </c>
      <c r="K554" s="4">
        <f ca="1">IF(Tabel1[[#This Row],[Finish date QC]]="","",(NETWORKDAYS(Tabel1[[#This Row],[Date received lab]],Tabel1[[#This Row],[Finish date QC]],Data!$E$1:$E$22))-1)</f>
        <v>25</v>
      </c>
      <c r="L554" s="4"/>
      <c r="M554" s="3"/>
      <c r="N554" s="1" t="s">
        <v>4019</v>
      </c>
      <c r="P554" t="s">
        <v>227</v>
      </c>
      <c r="Q554" t="s">
        <v>4192</v>
      </c>
      <c r="R554">
        <f>_xlfn.ISOWEEKNUM(Tabel1[[#This Row],[Date received lab]])</f>
        <v>9</v>
      </c>
      <c r="S554">
        <f>_xlfn.ISOWEEKNUM(Tabel1[[#This Row],[Duedate]])</f>
        <v>12</v>
      </c>
      <c r="T554">
        <f>IF(Tabel1[[#This Row],[Finish date QC]]="","",_xlfn.ISOWEEKNUM(Tabel1[[#This Row],[Finish date QC]]))</f>
        <v>14</v>
      </c>
      <c r="U554">
        <f>IF(Tabel1[[#This Row],[Finish date QC]]="","",YEAR(Tabel1[[#This Row],[Finish date QC]]))</f>
        <v>2025</v>
      </c>
      <c r="V554" s="5">
        <f ca="1">IF(Tabel1[[#This Row],[Days]]="","",Tabel1[[#This Row],[Days]]-Tabel1[[#This Row],[TAT Target]])</f>
        <v>10</v>
      </c>
      <c r="W554">
        <f ca="1">IF(Tabel1[[#This Row],[Finish date QC]]="","",(NETWORKDAYS(Tabel1[[#This Row],[Date received lab]],Tabel1[[#This Row],[Finish date QC]],Data!$E$1:$E$22))-1)</f>
        <v>25</v>
      </c>
    </row>
    <row r="555" spans="1:23" hidden="1" x14ac:dyDescent="0.25">
      <c r="A555" s="47">
        <v>45714</v>
      </c>
      <c r="B555" s="39" t="s">
        <v>105</v>
      </c>
      <c r="C555" s="39">
        <v>263559</v>
      </c>
      <c r="D555" s="39" t="s">
        <v>41</v>
      </c>
      <c r="E555" s="3">
        <f>IF(Tabel1[[#This Row],[Date received lab]]="","",WORKDAY(Tabel1[[#This Row],[Date received lab]],Tabel1[[#This Row],[TAT Target]],Data!$E$2:$E$22))</f>
        <v>45735</v>
      </c>
      <c r="F555" s="1">
        <f>VLOOKUP(Tabel1[[#This Row],[Type of samples]],Data!$A$1:$B$8,2,FALSE)</f>
        <v>15</v>
      </c>
      <c r="G555" s="1"/>
      <c r="H555" s="1"/>
      <c r="I555" s="1"/>
      <c r="J555" s="3">
        <v>45726</v>
      </c>
      <c r="K555" s="4">
        <f ca="1">IF(Tabel1[[#This Row],[Finish date QC]]="","",(NETWORKDAYS(Tabel1[[#This Row],[Date received lab]],Tabel1[[#This Row],[Finish date QC]],Data!$E$1:$E$22))-1)</f>
        <v>8</v>
      </c>
      <c r="L555" s="4"/>
      <c r="M555" s="3"/>
      <c r="N555" s="1"/>
      <c r="R555">
        <f>_xlfn.ISOWEEKNUM(Tabel1[[#This Row],[Date received lab]])</f>
        <v>9</v>
      </c>
      <c r="S555">
        <f>_xlfn.ISOWEEKNUM(Tabel1[[#This Row],[Duedate]])</f>
        <v>12</v>
      </c>
      <c r="T555">
        <f>IF(Tabel1[[#This Row],[Finish date QC]]="","",_xlfn.ISOWEEKNUM(Tabel1[[#This Row],[Finish date QC]]))</f>
        <v>11</v>
      </c>
      <c r="U555">
        <f>IF(Tabel1[[#This Row],[Finish date QC]]="","",YEAR(Tabel1[[#This Row],[Finish date QC]]))</f>
        <v>2025</v>
      </c>
      <c r="V555" s="5">
        <f ca="1">IF(Tabel1[[#This Row],[Days]]="","",Tabel1[[#This Row],[Days]]-Tabel1[[#This Row],[TAT Target]])</f>
        <v>-7</v>
      </c>
      <c r="W555">
        <f ca="1">IF(Tabel1[[#This Row],[Finish date QC]]="","",(NETWORKDAYS(Tabel1[[#This Row],[Date received lab]],Tabel1[[#This Row],[Finish date QC]],Data!$E$1:$E$22))-1)</f>
        <v>8</v>
      </c>
    </row>
    <row r="556" spans="1:23" hidden="1" x14ac:dyDescent="0.25">
      <c r="A556" s="47">
        <v>45721</v>
      </c>
      <c r="B556" s="39" t="s">
        <v>410</v>
      </c>
      <c r="C556" s="39">
        <v>459147</v>
      </c>
      <c r="D556" s="39" t="s">
        <v>42</v>
      </c>
      <c r="E556" s="3">
        <f>IF(Tabel1[[#This Row],[Date received lab]]="","",WORKDAY(Tabel1[[#This Row],[Date received lab]],Tabel1[[#This Row],[TAT Target]],Data!$E$2:$E$22))</f>
        <v>45735</v>
      </c>
      <c r="F556" s="1">
        <f>VLOOKUP(Tabel1[[#This Row],[Type of samples]],Data!$A$1:$B$8,2,FALSE)</f>
        <v>10</v>
      </c>
      <c r="G556" s="1"/>
      <c r="H556" s="1"/>
      <c r="I556" s="1"/>
      <c r="J556" s="3">
        <v>45734</v>
      </c>
      <c r="K556" s="4">
        <f ca="1">IF(Tabel1[[#This Row],[Finish date QC]]="","",(NETWORKDAYS(Tabel1[[#This Row],[Date received lab]],Tabel1[[#This Row],[Finish date QC]],Data!$E$1:$E$22))-1)</f>
        <v>9</v>
      </c>
      <c r="L556" s="4"/>
      <c r="M556" s="3"/>
      <c r="N556" s="1"/>
      <c r="R556">
        <f>_xlfn.ISOWEEKNUM(Tabel1[[#This Row],[Date received lab]])</f>
        <v>10</v>
      </c>
      <c r="S556">
        <f>_xlfn.ISOWEEKNUM(Tabel1[[#This Row],[Duedate]])</f>
        <v>12</v>
      </c>
      <c r="T556">
        <f>IF(Tabel1[[#This Row],[Finish date QC]]="","",_xlfn.ISOWEEKNUM(Tabel1[[#This Row],[Finish date QC]]))</f>
        <v>12</v>
      </c>
      <c r="U556">
        <f>IF(Tabel1[[#This Row],[Finish date QC]]="","",YEAR(Tabel1[[#This Row],[Finish date QC]]))</f>
        <v>2025</v>
      </c>
      <c r="V556" s="5">
        <f ca="1">IF(Tabel1[[#This Row],[Days]]="","",Tabel1[[#This Row],[Days]]-Tabel1[[#This Row],[TAT Target]])</f>
        <v>-1</v>
      </c>
      <c r="W556">
        <f ca="1">IF(Tabel1[[#This Row],[Finish date QC]]="","",(NETWORKDAYS(Tabel1[[#This Row],[Date received lab]],Tabel1[[#This Row],[Finish date QC]],Data!$E$1:$E$22))-1)</f>
        <v>9</v>
      </c>
    </row>
    <row r="557" spans="1:23" hidden="1" x14ac:dyDescent="0.25">
      <c r="A557" s="47">
        <v>45721</v>
      </c>
      <c r="B557" s="39" t="s">
        <v>269</v>
      </c>
      <c r="C557" s="39">
        <v>459085</v>
      </c>
      <c r="D557" s="39" t="s">
        <v>42</v>
      </c>
      <c r="E557" s="3">
        <f>IF(Tabel1[[#This Row],[Date received lab]]="","",WORKDAY(Tabel1[[#This Row],[Date received lab]],Tabel1[[#This Row],[TAT Target]],Data!$E$2:$E$22))</f>
        <v>45735</v>
      </c>
      <c r="F557" s="1">
        <f>VLOOKUP(Tabel1[[#This Row],[Type of samples]],Data!$A$1:$B$8,2,FALSE)</f>
        <v>10</v>
      </c>
      <c r="G557" s="1"/>
      <c r="H557" s="1"/>
      <c r="I557" s="1"/>
      <c r="J557" s="3">
        <v>45729</v>
      </c>
      <c r="K557" s="4">
        <f ca="1">IF(Tabel1[[#This Row],[Finish date QC]]="","",(NETWORKDAYS(Tabel1[[#This Row],[Date received lab]],Tabel1[[#This Row],[Finish date QC]],Data!$E$1:$E$22))-1)</f>
        <v>6</v>
      </c>
      <c r="L557" s="4"/>
      <c r="M557" s="3"/>
      <c r="N557" s="1"/>
      <c r="R557">
        <f>_xlfn.ISOWEEKNUM(Tabel1[[#This Row],[Date received lab]])</f>
        <v>10</v>
      </c>
      <c r="S557">
        <f>_xlfn.ISOWEEKNUM(Tabel1[[#This Row],[Duedate]])</f>
        <v>12</v>
      </c>
      <c r="T557">
        <f>IF(Tabel1[[#This Row],[Finish date QC]]="","",_xlfn.ISOWEEKNUM(Tabel1[[#This Row],[Finish date QC]]))</f>
        <v>11</v>
      </c>
      <c r="U557">
        <f>IF(Tabel1[[#This Row],[Finish date QC]]="","",YEAR(Tabel1[[#This Row],[Finish date QC]]))</f>
        <v>2025</v>
      </c>
      <c r="V557" s="5">
        <f ca="1">IF(Tabel1[[#This Row],[Days]]="","",Tabel1[[#This Row],[Days]]-Tabel1[[#This Row],[TAT Target]])</f>
        <v>-4</v>
      </c>
      <c r="W557">
        <f ca="1">IF(Tabel1[[#This Row],[Finish date QC]]="","",(NETWORKDAYS(Tabel1[[#This Row],[Date received lab]],Tabel1[[#This Row],[Finish date QC]],Data!$E$1:$E$22))-1)</f>
        <v>6</v>
      </c>
    </row>
    <row r="558" spans="1:23" hidden="1" x14ac:dyDescent="0.25">
      <c r="A558" s="47">
        <v>45721</v>
      </c>
      <c r="B558" s="39" t="s">
        <v>455</v>
      </c>
      <c r="C558" s="39">
        <v>459117</v>
      </c>
      <c r="D558" s="39" t="s">
        <v>42</v>
      </c>
      <c r="E558" s="3">
        <f>IF(Tabel1[[#This Row],[Date received lab]]="","",WORKDAY(Tabel1[[#This Row],[Date received lab]],Tabel1[[#This Row],[TAT Target]],Data!$E$2:$E$22))</f>
        <v>45735</v>
      </c>
      <c r="F558" s="1">
        <f>VLOOKUP(Tabel1[[#This Row],[Type of samples]],Data!$A$1:$B$8,2,FALSE)</f>
        <v>10</v>
      </c>
      <c r="G558" s="1"/>
      <c r="H558" s="1"/>
      <c r="I558" s="1"/>
      <c r="J558" s="3">
        <v>45729</v>
      </c>
      <c r="K558" s="4">
        <f ca="1">IF(Tabel1[[#This Row],[Finish date QC]]="","",(NETWORKDAYS(Tabel1[[#This Row],[Date received lab]],Tabel1[[#This Row],[Finish date QC]],Data!$E$1:$E$22))-1)</f>
        <v>6</v>
      </c>
      <c r="L558" s="4"/>
      <c r="M558" s="3"/>
      <c r="N558" s="1"/>
      <c r="R558">
        <f>_xlfn.ISOWEEKNUM(Tabel1[[#This Row],[Date received lab]])</f>
        <v>10</v>
      </c>
      <c r="S558">
        <f>_xlfn.ISOWEEKNUM(Tabel1[[#This Row],[Duedate]])</f>
        <v>12</v>
      </c>
      <c r="T558">
        <f>IF(Tabel1[[#This Row],[Finish date QC]]="","",_xlfn.ISOWEEKNUM(Tabel1[[#This Row],[Finish date QC]]))</f>
        <v>11</v>
      </c>
      <c r="U558">
        <f>IF(Tabel1[[#This Row],[Finish date QC]]="","",YEAR(Tabel1[[#This Row],[Finish date QC]]))</f>
        <v>2025</v>
      </c>
      <c r="V558" s="5">
        <f ca="1">IF(Tabel1[[#This Row],[Days]]="","",Tabel1[[#This Row],[Days]]-Tabel1[[#This Row],[TAT Target]])</f>
        <v>-4</v>
      </c>
      <c r="W558">
        <f ca="1">IF(Tabel1[[#This Row],[Finish date QC]]="","",(NETWORKDAYS(Tabel1[[#This Row],[Date received lab]],Tabel1[[#This Row],[Finish date QC]],Data!$E$1:$E$22))-1)</f>
        <v>6</v>
      </c>
    </row>
    <row r="559" spans="1:23" hidden="1" x14ac:dyDescent="0.25">
      <c r="A559" s="47">
        <v>45721</v>
      </c>
      <c r="B559" s="39" t="s">
        <v>269</v>
      </c>
      <c r="C559" s="39">
        <v>459106</v>
      </c>
      <c r="D559" s="39" t="s">
        <v>42</v>
      </c>
      <c r="E559" s="3">
        <f>IF(Tabel1[[#This Row],[Date received lab]]="","",WORKDAY(Tabel1[[#This Row],[Date received lab]],Tabel1[[#This Row],[TAT Target]],Data!$E$2:$E$22))</f>
        <v>45735</v>
      </c>
      <c r="F559" s="1">
        <f>VLOOKUP(Tabel1[[#This Row],[Type of samples]],Data!$A$1:$B$8,2,FALSE)</f>
        <v>10</v>
      </c>
      <c r="G559" s="1"/>
      <c r="H559" s="1"/>
      <c r="I559" s="1"/>
      <c r="J559" s="3">
        <v>45729</v>
      </c>
      <c r="K559" s="4">
        <f ca="1">IF(Tabel1[[#This Row],[Finish date QC]]="","",(NETWORKDAYS(Tabel1[[#This Row],[Date received lab]],Tabel1[[#This Row],[Finish date QC]],Data!$E$1:$E$22))-1)</f>
        <v>6</v>
      </c>
      <c r="L559" s="4"/>
      <c r="M559" s="3"/>
      <c r="N559" s="1"/>
      <c r="R559">
        <f>_xlfn.ISOWEEKNUM(Tabel1[[#This Row],[Date received lab]])</f>
        <v>10</v>
      </c>
      <c r="S559">
        <f>_xlfn.ISOWEEKNUM(Tabel1[[#This Row],[Duedate]])</f>
        <v>12</v>
      </c>
      <c r="T559">
        <f>IF(Tabel1[[#This Row],[Finish date QC]]="","",_xlfn.ISOWEEKNUM(Tabel1[[#This Row],[Finish date QC]]))</f>
        <v>11</v>
      </c>
      <c r="U559">
        <f>IF(Tabel1[[#This Row],[Finish date QC]]="","",YEAR(Tabel1[[#This Row],[Finish date QC]]))</f>
        <v>2025</v>
      </c>
      <c r="V559" s="5">
        <f ca="1">IF(Tabel1[[#This Row],[Days]]="","",Tabel1[[#This Row],[Days]]-Tabel1[[#This Row],[TAT Target]])</f>
        <v>-4</v>
      </c>
      <c r="W559">
        <f ca="1">IF(Tabel1[[#This Row],[Finish date QC]]="","",(NETWORKDAYS(Tabel1[[#This Row],[Date received lab]],Tabel1[[#This Row],[Finish date QC]],Data!$E$1:$E$22))-1)</f>
        <v>6</v>
      </c>
    </row>
    <row r="560" spans="1:23" hidden="1" x14ac:dyDescent="0.25">
      <c r="A560" s="47">
        <v>45721</v>
      </c>
      <c r="B560" s="39" t="s">
        <v>11</v>
      </c>
      <c r="C560" s="39">
        <v>459125</v>
      </c>
      <c r="D560" s="39" t="s">
        <v>42</v>
      </c>
      <c r="E560" s="3">
        <f>IF(Tabel1[[#This Row],[Date received lab]]="","",WORKDAY(Tabel1[[#This Row],[Date received lab]],Tabel1[[#This Row],[TAT Target]],Data!$E$2:$E$22))</f>
        <v>45735</v>
      </c>
      <c r="F560" s="1">
        <f>VLOOKUP(Tabel1[[#This Row],[Type of samples]],Data!$A$1:$B$8,2,FALSE)</f>
        <v>10</v>
      </c>
      <c r="G560" s="1"/>
      <c r="H560" s="1"/>
      <c r="I560" s="1"/>
      <c r="J560" s="3">
        <v>45734</v>
      </c>
      <c r="K560" s="4">
        <f ca="1">IF(Tabel1[[#This Row],[Finish date QC]]="","",(NETWORKDAYS(Tabel1[[#This Row],[Date received lab]],Tabel1[[#This Row],[Finish date QC]],Data!$E$1:$E$22))-1)</f>
        <v>9</v>
      </c>
      <c r="L560" s="4"/>
      <c r="M560" s="3"/>
      <c r="N560" s="1"/>
      <c r="R560">
        <f>_xlfn.ISOWEEKNUM(Tabel1[[#This Row],[Date received lab]])</f>
        <v>10</v>
      </c>
      <c r="S560">
        <f>_xlfn.ISOWEEKNUM(Tabel1[[#This Row],[Duedate]])</f>
        <v>12</v>
      </c>
      <c r="T560">
        <f>IF(Tabel1[[#This Row],[Finish date QC]]="","",_xlfn.ISOWEEKNUM(Tabel1[[#This Row],[Finish date QC]]))</f>
        <v>12</v>
      </c>
      <c r="U560">
        <f>IF(Tabel1[[#This Row],[Finish date QC]]="","",YEAR(Tabel1[[#This Row],[Finish date QC]]))</f>
        <v>2025</v>
      </c>
      <c r="V560" s="5">
        <f ca="1">IF(Tabel1[[#This Row],[Days]]="","",Tabel1[[#This Row],[Days]]-Tabel1[[#This Row],[TAT Target]])</f>
        <v>-1</v>
      </c>
      <c r="W560">
        <f ca="1">IF(Tabel1[[#This Row],[Finish date QC]]="","",(NETWORKDAYS(Tabel1[[#This Row],[Date received lab]],Tabel1[[#This Row],[Finish date QC]],Data!$E$1:$E$22))-1)</f>
        <v>9</v>
      </c>
    </row>
    <row r="561" spans="1:23" hidden="1" x14ac:dyDescent="0.25">
      <c r="A561" s="47">
        <v>45721</v>
      </c>
      <c r="B561" s="39" t="s">
        <v>455</v>
      </c>
      <c r="C561" s="39">
        <v>459118</v>
      </c>
      <c r="D561" s="39" t="s">
        <v>42</v>
      </c>
      <c r="E561" s="3">
        <f>IF(Tabel1[[#This Row],[Date received lab]]="","",WORKDAY(Tabel1[[#This Row],[Date received lab]],Tabel1[[#This Row],[TAT Target]],Data!$E$2:$E$22))</f>
        <v>45735</v>
      </c>
      <c r="F561" s="1">
        <f>VLOOKUP(Tabel1[[#This Row],[Type of samples]],Data!$A$1:$B$8,2,FALSE)</f>
        <v>10</v>
      </c>
      <c r="G561" s="1"/>
      <c r="H561" s="1"/>
      <c r="I561" s="1"/>
      <c r="J561" s="3">
        <v>45734</v>
      </c>
      <c r="K561" s="4">
        <f ca="1">IF(Tabel1[[#This Row],[Finish date QC]]="","",(NETWORKDAYS(Tabel1[[#This Row],[Date received lab]],Tabel1[[#This Row],[Finish date QC]],Data!$E$1:$E$22))-1)</f>
        <v>9</v>
      </c>
      <c r="L561" s="4"/>
      <c r="M561" s="3"/>
      <c r="N561" s="1"/>
      <c r="R561">
        <f>_xlfn.ISOWEEKNUM(Tabel1[[#This Row],[Date received lab]])</f>
        <v>10</v>
      </c>
      <c r="S561">
        <f>_xlfn.ISOWEEKNUM(Tabel1[[#This Row],[Duedate]])</f>
        <v>12</v>
      </c>
      <c r="T561">
        <f>IF(Tabel1[[#This Row],[Finish date QC]]="","",_xlfn.ISOWEEKNUM(Tabel1[[#This Row],[Finish date QC]]))</f>
        <v>12</v>
      </c>
      <c r="U561">
        <f>IF(Tabel1[[#This Row],[Finish date QC]]="","",YEAR(Tabel1[[#This Row],[Finish date QC]]))</f>
        <v>2025</v>
      </c>
      <c r="V561" s="5">
        <f ca="1">IF(Tabel1[[#This Row],[Days]]="","",Tabel1[[#This Row],[Days]]-Tabel1[[#This Row],[TAT Target]])</f>
        <v>-1</v>
      </c>
      <c r="W561">
        <f ca="1">IF(Tabel1[[#This Row],[Finish date QC]]="","",(NETWORKDAYS(Tabel1[[#This Row],[Date received lab]],Tabel1[[#This Row],[Finish date QC]],Data!$E$1:$E$22))-1)</f>
        <v>9</v>
      </c>
    </row>
    <row r="562" spans="1:23" hidden="1" x14ac:dyDescent="0.25">
      <c r="A562" s="47">
        <v>45723</v>
      </c>
      <c r="B562" s="39" t="s">
        <v>2354</v>
      </c>
      <c r="C562" s="39">
        <v>459127</v>
      </c>
      <c r="D562" s="39" t="s">
        <v>42</v>
      </c>
      <c r="E562" s="3">
        <f>IF(Tabel1[[#This Row],[Date received lab]]="","",WORKDAY(Tabel1[[#This Row],[Date received lab]],Tabel1[[#This Row],[TAT Target]],Data!$E$2:$E$22))</f>
        <v>45737</v>
      </c>
      <c r="F562" s="1">
        <f>VLOOKUP(Tabel1[[#This Row],[Type of samples]],Data!$A$1:$B$8,2,FALSE)</f>
        <v>10</v>
      </c>
      <c r="G562" s="3"/>
      <c r="H562" s="3">
        <v>45726</v>
      </c>
      <c r="I562" s="3">
        <v>45726</v>
      </c>
      <c r="J562" s="3">
        <v>45754</v>
      </c>
      <c r="K562" s="4">
        <f ca="1">IF(Tabel1[[#This Row],[Finish date QC]]="","",(NETWORKDAYS(Tabel1[[#This Row],[Date received lab]],Tabel1[[#This Row],[Finish date QC]],Data!$E$1:$E$22))-1)</f>
        <v>21</v>
      </c>
      <c r="L562" s="4"/>
      <c r="M562" s="3"/>
      <c r="N562" s="1" t="s">
        <v>4240</v>
      </c>
      <c r="R562">
        <f>_xlfn.ISOWEEKNUM(Tabel1[[#This Row],[Date received lab]])</f>
        <v>10</v>
      </c>
      <c r="S562">
        <f>_xlfn.ISOWEEKNUM(Tabel1[[#This Row],[Duedate]])</f>
        <v>12</v>
      </c>
      <c r="T562">
        <f>IF(Tabel1[[#This Row],[Finish date QC]]="","",_xlfn.ISOWEEKNUM(Tabel1[[#This Row],[Finish date QC]]))</f>
        <v>15</v>
      </c>
      <c r="U562">
        <f>IF(Tabel1[[#This Row],[Finish date QC]]="","",YEAR(Tabel1[[#This Row],[Finish date QC]]))</f>
        <v>2025</v>
      </c>
      <c r="V562" s="5">
        <f ca="1">IF(Tabel1[[#This Row],[Days]]="","",Tabel1[[#This Row],[Days]]-Tabel1[[#This Row],[TAT Target]])</f>
        <v>11</v>
      </c>
      <c r="W562">
        <f ca="1">IF(Tabel1[[#This Row],[Finish date QC]]="","",(NETWORKDAYS(Tabel1[[#This Row],[Date received lab]],Tabel1[[#This Row],[Finish date QC]],Data!$E$1:$E$22))-1)</f>
        <v>21</v>
      </c>
    </row>
    <row r="563" spans="1:23" hidden="1" x14ac:dyDescent="0.25">
      <c r="A563" s="47">
        <v>45721</v>
      </c>
      <c r="B563" s="39" t="s">
        <v>317</v>
      </c>
      <c r="C563" s="39">
        <v>459166</v>
      </c>
      <c r="D563" s="39" t="s">
        <v>42</v>
      </c>
      <c r="E563" s="3">
        <f>IF(Tabel1[[#This Row],[Date received lab]]="","",WORKDAY(Tabel1[[#This Row],[Date received lab]],Tabel1[[#This Row],[TAT Target]],Data!$E$2:$E$22))</f>
        <v>45735</v>
      </c>
      <c r="F563" s="1">
        <f>VLOOKUP(Tabel1[[#This Row],[Type of samples]],Data!$A$1:$B$8,2,FALSE)</f>
        <v>10</v>
      </c>
      <c r="G563" s="1"/>
      <c r="H563" s="1"/>
      <c r="I563" s="1"/>
      <c r="J563" s="3">
        <v>45734</v>
      </c>
      <c r="K563" s="4">
        <f ca="1">IF(Tabel1[[#This Row],[Finish date QC]]="","",(NETWORKDAYS(Tabel1[[#This Row],[Date received lab]],Tabel1[[#This Row],[Finish date QC]],Data!$E$1:$E$22))-1)</f>
        <v>9</v>
      </c>
      <c r="L563" s="4"/>
      <c r="M563" s="3"/>
      <c r="N563" s="1"/>
      <c r="R563">
        <f>_xlfn.ISOWEEKNUM(Tabel1[[#This Row],[Date received lab]])</f>
        <v>10</v>
      </c>
      <c r="S563">
        <f>_xlfn.ISOWEEKNUM(Tabel1[[#This Row],[Duedate]])</f>
        <v>12</v>
      </c>
      <c r="T563">
        <f>IF(Tabel1[[#This Row],[Finish date QC]]="","",_xlfn.ISOWEEKNUM(Tabel1[[#This Row],[Finish date QC]]))</f>
        <v>12</v>
      </c>
      <c r="U563">
        <f>IF(Tabel1[[#This Row],[Finish date QC]]="","",YEAR(Tabel1[[#This Row],[Finish date QC]]))</f>
        <v>2025</v>
      </c>
      <c r="V563" s="5">
        <f ca="1">IF(Tabel1[[#This Row],[Days]]="","",Tabel1[[#This Row],[Days]]-Tabel1[[#This Row],[TAT Target]])</f>
        <v>-1</v>
      </c>
      <c r="W563">
        <f ca="1">IF(Tabel1[[#This Row],[Finish date QC]]="","",(NETWORKDAYS(Tabel1[[#This Row],[Date received lab]],Tabel1[[#This Row],[Finish date QC]],Data!$E$1:$E$22))-1)</f>
        <v>9</v>
      </c>
    </row>
    <row r="564" spans="1:23" hidden="1" x14ac:dyDescent="0.25">
      <c r="A564" s="47">
        <v>45721</v>
      </c>
      <c r="B564" s="39" t="s">
        <v>13</v>
      </c>
      <c r="C564" s="39">
        <v>459145</v>
      </c>
      <c r="D564" s="39" t="s">
        <v>42</v>
      </c>
      <c r="E564" s="3">
        <f>IF(Tabel1[[#This Row],[Date received lab]]="","",WORKDAY(Tabel1[[#This Row],[Date received lab]],Tabel1[[#This Row],[TAT Target]],Data!$E$2:$E$22))</f>
        <v>45735</v>
      </c>
      <c r="F564" s="1">
        <f>VLOOKUP(Tabel1[[#This Row],[Type of samples]],Data!$A$1:$B$8,2,FALSE)</f>
        <v>10</v>
      </c>
      <c r="G564" s="1"/>
      <c r="H564" s="1"/>
      <c r="I564" s="1"/>
      <c r="J564" s="3">
        <v>45734</v>
      </c>
      <c r="K564" s="4">
        <f ca="1">IF(Tabel1[[#This Row],[Finish date QC]]="","",(NETWORKDAYS(Tabel1[[#This Row],[Date received lab]],Tabel1[[#This Row],[Finish date QC]],Data!$E$1:$E$22))-1)</f>
        <v>9</v>
      </c>
      <c r="L564" s="4"/>
      <c r="M564" s="3"/>
      <c r="N564" s="1"/>
      <c r="R564">
        <f>_xlfn.ISOWEEKNUM(Tabel1[[#This Row],[Date received lab]])</f>
        <v>10</v>
      </c>
      <c r="S564">
        <f>_xlfn.ISOWEEKNUM(Tabel1[[#This Row],[Duedate]])</f>
        <v>12</v>
      </c>
      <c r="T564">
        <f>IF(Tabel1[[#This Row],[Finish date QC]]="","",_xlfn.ISOWEEKNUM(Tabel1[[#This Row],[Finish date QC]]))</f>
        <v>12</v>
      </c>
      <c r="U564">
        <f>IF(Tabel1[[#This Row],[Finish date QC]]="","",YEAR(Tabel1[[#This Row],[Finish date QC]]))</f>
        <v>2025</v>
      </c>
      <c r="V564" s="5">
        <f ca="1">IF(Tabel1[[#This Row],[Days]]="","",Tabel1[[#This Row],[Days]]-Tabel1[[#This Row],[TAT Target]])</f>
        <v>-1</v>
      </c>
      <c r="W564">
        <f ca="1">IF(Tabel1[[#This Row],[Finish date QC]]="","",(NETWORKDAYS(Tabel1[[#This Row],[Date received lab]],Tabel1[[#This Row],[Finish date QC]],Data!$E$1:$E$22))-1)</f>
        <v>9</v>
      </c>
    </row>
    <row r="565" spans="1:23" hidden="1" x14ac:dyDescent="0.25">
      <c r="A565" s="47">
        <v>45728</v>
      </c>
      <c r="B565" s="39" t="s">
        <v>359</v>
      </c>
      <c r="C565" s="39" t="s">
        <v>4179</v>
      </c>
      <c r="D565" s="39" t="s">
        <v>53</v>
      </c>
      <c r="E565" s="3">
        <f>IF(Tabel1[[#This Row],[Date received lab]]="","",WORKDAY(Tabel1[[#This Row],[Date received lab]],Tabel1[[#This Row],[TAT Target]],Data!$E$2:$E$22))</f>
        <v>45735</v>
      </c>
      <c r="F565" s="1">
        <f>VLOOKUP(Tabel1[[#This Row],[Type of samples]],Data!$A$1:$B$8,2,FALSE)</f>
        <v>5</v>
      </c>
      <c r="G565" s="1"/>
      <c r="H565" s="1"/>
      <c r="I565" s="1"/>
      <c r="J565" s="3">
        <v>45728</v>
      </c>
      <c r="K565" s="4">
        <f ca="1">IF(Tabel1[[#This Row],[Finish date QC]]="","",(NETWORKDAYS(Tabel1[[#This Row],[Date received lab]],Tabel1[[#This Row],[Finish date QC]],Data!$E$1:$E$22))-1)</f>
        <v>0</v>
      </c>
      <c r="L565" s="4"/>
      <c r="M565" s="3"/>
      <c r="N565" s="1"/>
      <c r="R565">
        <f>_xlfn.ISOWEEKNUM(Tabel1[[#This Row],[Date received lab]])</f>
        <v>11</v>
      </c>
      <c r="S565">
        <f>_xlfn.ISOWEEKNUM(Tabel1[[#This Row],[Duedate]])</f>
        <v>12</v>
      </c>
      <c r="T565">
        <f>IF(Tabel1[[#This Row],[Finish date QC]]="","",_xlfn.ISOWEEKNUM(Tabel1[[#This Row],[Finish date QC]]))</f>
        <v>11</v>
      </c>
      <c r="U565">
        <f>IF(Tabel1[[#This Row],[Finish date QC]]="","",YEAR(Tabel1[[#This Row],[Finish date QC]]))</f>
        <v>2025</v>
      </c>
      <c r="V565" s="5">
        <f ca="1">IF(Tabel1[[#This Row],[Days]]="","",Tabel1[[#This Row],[Days]]-Tabel1[[#This Row],[TAT Target]])</f>
        <v>-5</v>
      </c>
      <c r="W565">
        <f ca="1">IF(Tabel1[[#This Row],[Finish date QC]]="","",(NETWORKDAYS(Tabel1[[#This Row],[Date received lab]],Tabel1[[#This Row],[Finish date QC]],Data!$E$1:$E$22))-1)</f>
        <v>0</v>
      </c>
    </row>
    <row r="566" spans="1:23" hidden="1" x14ac:dyDescent="0.25">
      <c r="A566" s="47">
        <v>45728</v>
      </c>
      <c r="B566" s="39" t="s">
        <v>359</v>
      </c>
      <c r="C566" s="39" t="s">
        <v>4180</v>
      </c>
      <c r="D566" s="39" t="s">
        <v>53</v>
      </c>
      <c r="E566" s="3">
        <f>IF(Tabel1[[#This Row],[Date received lab]]="","",WORKDAY(Tabel1[[#This Row],[Date received lab]],Tabel1[[#This Row],[TAT Target]],Data!$E$2:$E$22))</f>
        <v>45735</v>
      </c>
      <c r="F566" s="1">
        <f>VLOOKUP(Tabel1[[#This Row],[Type of samples]],Data!$A$1:$B$8,2,FALSE)</f>
        <v>5</v>
      </c>
      <c r="G566" s="1"/>
      <c r="H566" s="1"/>
      <c r="I566" s="1"/>
      <c r="J566" s="3">
        <v>45728</v>
      </c>
      <c r="K566" s="4">
        <f ca="1">IF(Tabel1[[#This Row],[Finish date QC]]="","",(NETWORKDAYS(Tabel1[[#This Row],[Date received lab]],Tabel1[[#This Row],[Finish date QC]],Data!$E$1:$E$22))-1)</f>
        <v>0</v>
      </c>
      <c r="L566" s="4"/>
      <c r="M566" s="3"/>
      <c r="N566" s="1"/>
      <c r="R566">
        <f>_xlfn.ISOWEEKNUM(Tabel1[[#This Row],[Date received lab]])</f>
        <v>11</v>
      </c>
      <c r="S566">
        <f>_xlfn.ISOWEEKNUM(Tabel1[[#This Row],[Duedate]])</f>
        <v>12</v>
      </c>
      <c r="T566">
        <f>IF(Tabel1[[#This Row],[Finish date QC]]="","",_xlfn.ISOWEEKNUM(Tabel1[[#This Row],[Finish date QC]]))</f>
        <v>11</v>
      </c>
      <c r="U566">
        <f>IF(Tabel1[[#This Row],[Finish date QC]]="","",YEAR(Tabel1[[#This Row],[Finish date QC]]))</f>
        <v>2025</v>
      </c>
      <c r="V566" s="5">
        <f ca="1">IF(Tabel1[[#This Row],[Days]]="","",Tabel1[[#This Row],[Days]]-Tabel1[[#This Row],[TAT Target]])</f>
        <v>-5</v>
      </c>
      <c r="W566">
        <f ca="1">IF(Tabel1[[#This Row],[Finish date QC]]="","",(NETWORKDAYS(Tabel1[[#This Row],[Date received lab]],Tabel1[[#This Row],[Finish date QC]],Data!$E$1:$E$22))-1)</f>
        <v>0</v>
      </c>
    </row>
    <row r="567" spans="1:23" hidden="1" x14ac:dyDescent="0.25">
      <c r="A567" s="47">
        <v>45728</v>
      </c>
      <c r="B567" s="39" t="s">
        <v>157</v>
      </c>
      <c r="C567" s="39" t="s">
        <v>4200</v>
      </c>
      <c r="D567" s="39" t="s">
        <v>53</v>
      </c>
      <c r="E567" s="3">
        <f>IF(Tabel1[[#This Row],[Date received lab]]="","",WORKDAY(Tabel1[[#This Row],[Date received lab]],Tabel1[[#This Row],[TAT Target]],Data!$E$2:$E$22))</f>
        <v>45735</v>
      </c>
      <c r="F567" s="1">
        <f>VLOOKUP(Tabel1[[#This Row],[Type of samples]],Data!$A$1:$B$8,2,FALSE)</f>
        <v>5</v>
      </c>
      <c r="G567" s="1"/>
      <c r="H567" s="1"/>
      <c r="I567" s="1"/>
      <c r="J567" s="3">
        <v>45728</v>
      </c>
      <c r="K567" s="4">
        <f ca="1">IF(Tabel1[[#This Row],[Finish date QC]]="","",(NETWORKDAYS(Tabel1[[#This Row],[Date received lab]],Tabel1[[#This Row],[Finish date QC]],Data!$E$1:$E$22))-1)</f>
        <v>0</v>
      </c>
      <c r="L567" s="4"/>
      <c r="M567" s="3"/>
      <c r="N567" s="1"/>
      <c r="R567">
        <f>_xlfn.ISOWEEKNUM(Tabel1[[#This Row],[Date received lab]])</f>
        <v>11</v>
      </c>
      <c r="S567">
        <f>_xlfn.ISOWEEKNUM(Tabel1[[#This Row],[Duedate]])</f>
        <v>12</v>
      </c>
      <c r="T567">
        <f>IF(Tabel1[[#This Row],[Finish date QC]]="","",_xlfn.ISOWEEKNUM(Tabel1[[#This Row],[Finish date QC]]))</f>
        <v>11</v>
      </c>
      <c r="U567">
        <f>IF(Tabel1[[#This Row],[Finish date QC]]="","",YEAR(Tabel1[[#This Row],[Finish date QC]]))</f>
        <v>2025</v>
      </c>
      <c r="V567" s="5">
        <f ca="1">IF(Tabel1[[#This Row],[Days]]="","",Tabel1[[#This Row],[Days]]-Tabel1[[#This Row],[TAT Target]])</f>
        <v>-5</v>
      </c>
      <c r="W567">
        <f ca="1">IF(Tabel1[[#This Row],[Finish date QC]]="","",(NETWORKDAYS(Tabel1[[#This Row],[Date received lab]],Tabel1[[#This Row],[Finish date QC]],Data!$E$1:$E$22))-1)</f>
        <v>0</v>
      </c>
    </row>
    <row r="568" spans="1:23" hidden="1" x14ac:dyDescent="0.25">
      <c r="A568" s="47">
        <v>45728</v>
      </c>
      <c r="B568" s="39" t="s">
        <v>135</v>
      </c>
      <c r="C568" s="39" t="s">
        <v>4202</v>
      </c>
      <c r="D568" s="39" t="s">
        <v>53</v>
      </c>
      <c r="E568" s="3">
        <f>IF(Tabel1[[#This Row],[Date received lab]]="","",WORKDAY(Tabel1[[#This Row],[Date received lab]],Tabel1[[#This Row],[TAT Target]],Data!$E$2:$E$22))</f>
        <v>45735</v>
      </c>
      <c r="F568" s="1">
        <f>VLOOKUP(Tabel1[[#This Row],[Type of samples]],Data!$A$1:$B$8,2,FALSE)</f>
        <v>5</v>
      </c>
      <c r="G568" s="1"/>
      <c r="H568" s="1"/>
      <c r="I568" s="1"/>
      <c r="J568" s="3">
        <v>45730</v>
      </c>
      <c r="K568" s="4">
        <f ca="1">IF(Tabel1[[#This Row],[Finish date QC]]="","",(NETWORKDAYS(Tabel1[[#This Row],[Date received lab]],Tabel1[[#This Row],[Finish date QC]],Data!$E$1:$E$22))-1)</f>
        <v>2</v>
      </c>
      <c r="L568" s="4"/>
      <c r="M568" s="3"/>
      <c r="N568" s="1"/>
      <c r="R568">
        <f>_xlfn.ISOWEEKNUM(Tabel1[[#This Row],[Date received lab]])</f>
        <v>11</v>
      </c>
      <c r="S568">
        <f>_xlfn.ISOWEEKNUM(Tabel1[[#This Row],[Duedate]])</f>
        <v>12</v>
      </c>
      <c r="T568">
        <f>IF(Tabel1[[#This Row],[Finish date QC]]="","",_xlfn.ISOWEEKNUM(Tabel1[[#This Row],[Finish date QC]]))</f>
        <v>11</v>
      </c>
      <c r="U568">
        <f>IF(Tabel1[[#This Row],[Finish date QC]]="","",YEAR(Tabel1[[#This Row],[Finish date QC]]))</f>
        <v>2025</v>
      </c>
      <c r="V568" s="5">
        <f ca="1">IF(Tabel1[[#This Row],[Days]]="","",Tabel1[[#This Row],[Days]]-Tabel1[[#This Row],[TAT Target]])</f>
        <v>-3</v>
      </c>
      <c r="W568">
        <f ca="1">IF(Tabel1[[#This Row],[Finish date QC]]="","",(NETWORKDAYS(Tabel1[[#This Row],[Date received lab]],Tabel1[[#This Row],[Finish date QC]],Data!$E$1:$E$22))-1)</f>
        <v>2</v>
      </c>
    </row>
    <row r="569" spans="1:23" hidden="1" x14ac:dyDescent="0.25">
      <c r="A569" s="47">
        <v>45734</v>
      </c>
      <c r="B569" s="39" t="s">
        <v>3877</v>
      </c>
      <c r="C569" s="39" t="s">
        <v>4225</v>
      </c>
      <c r="D569" s="39" t="s">
        <v>3752</v>
      </c>
      <c r="E569" s="3">
        <f>IF(Tabel1[[#This Row],[Date received lab]]="","",WORKDAY(Tabel1[[#This Row],[Date received lab]],Tabel1[[#This Row],[TAT Target]],Data!$E$2:$E$22))</f>
        <v>45735</v>
      </c>
      <c r="F569" s="1">
        <f>VLOOKUP(Tabel1[[#This Row],[Type of samples]],Data!$A$1:$B$8,2,FALSE)</f>
        <v>1</v>
      </c>
      <c r="G569" s="1"/>
      <c r="H569" s="1"/>
      <c r="I569" s="1"/>
      <c r="J569" s="3">
        <v>45734</v>
      </c>
      <c r="K569" s="4">
        <f ca="1">IF(Tabel1[[#This Row],[Finish date QC]]="","",(NETWORKDAYS(Tabel1[[#This Row],[Date received lab]],Tabel1[[#This Row],[Finish date QC]],Data!$E$1:$E$22))-1)</f>
        <v>0</v>
      </c>
      <c r="L569" s="4"/>
      <c r="M569" s="3"/>
      <c r="N569" s="1"/>
      <c r="R569">
        <f>_xlfn.ISOWEEKNUM(Tabel1[[#This Row],[Date received lab]])</f>
        <v>12</v>
      </c>
      <c r="S569">
        <f>_xlfn.ISOWEEKNUM(Tabel1[[#This Row],[Duedate]])</f>
        <v>12</v>
      </c>
      <c r="T569">
        <f>IF(Tabel1[[#This Row],[Finish date QC]]="","",_xlfn.ISOWEEKNUM(Tabel1[[#This Row],[Finish date QC]]))</f>
        <v>12</v>
      </c>
      <c r="U569">
        <f>IF(Tabel1[[#This Row],[Finish date QC]]="","",YEAR(Tabel1[[#This Row],[Finish date QC]]))</f>
        <v>2025</v>
      </c>
      <c r="V569" s="5">
        <f ca="1">IF(Tabel1[[#This Row],[Days]]="","",Tabel1[[#This Row],[Days]]-Tabel1[[#This Row],[TAT Target]])</f>
        <v>-1</v>
      </c>
      <c r="W569">
        <f ca="1">IF(Tabel1[[#This Row],[Finish date QC]]="","",(NETWORKDAYS(Tabel1[[#This Row],[Date received lab]],Tabel1[[#This Row],[Finish date QC]],Data!$E$1:$E$22))-1)</f>
        <v>0</v>
      </c>
    </row>
    <row r="570" spans="1:23" hidden="1" x14ac:dyDescent="0.25">
      <c r="A570" s="47">
        <v>45715</v>
      </c>
      <c r="B570" s="39" t="s">
        <v>12</v>
      </c>
      <c r="C570" s="39">
        <v>263572</v>
      </c>
      <c r="D570" s="39" t="s">
        <v>41</v>
      </c>
      <c r="E570" s="3">
        <f>IF(Tabel1[[#This Row],[Date received lab]]="","",WORKDAY(Tabel1[[#This Row],[Date received lab]],Tabel1[[#This Row],[TAT Target]],Data!$E$2:$E$22))</f>
        <v>45736</v>
      </c>
      <c r="F570" s="1">
        <f>VLOOKUP(Tabel1[[#This Row],[Type of samples]],Data!$A$1:$B$8,2,FALSE)</f>
        <v>15</v>
      </c>
      <c r="G570" s="1"/>
      <c r="H570" s="1"/>
      <c r="I570" s="1"/>
      <c r="J570" s="3">
        <v>45723</v>
      </c>
      <c r="K570" s="4">
        <f ca="1">IF(Tabel1[[#This Row],[Finish date QC]]="","",(NETWORKDAYS(Tabel1[[#This Row],[Date received lab]],Tabel1[[#This Row],[Finish date QC]],Data!$E$1:$E$22))-1)</f>
        <v>6</v>
      </c>
      <c r="L570" s="4"/>
      <c r="M570" s="3"/>
      <c r="N570" s="1"/>
      <c r="R570">
        <f>_xlfn.ISOWEEKNUM(Tabel1[[#This Row],[Date received lab]])</f>
        <v>9</v>
      </c>
      <c r="S570">
        <f>_xlfn.ISOWEEKNUM(Tabel1[[#This Row],[Duedate]])</f>
        <v>12</v>
      </c>
      <c r="T570">
        <f>IF(Tabel1[[#This Row],[Finish date QC]]="","",_xlfn.ISOWEEKNUM(Tabel1[[#This Row],[Finish date QC]]))</f>
        <v>10</v>
      </c>
      <c r="U570">
        <f>IF(Tabel1[[#This Row],[Finish date QC]]="","",YEAR(Tabel1[[#This Row],[Finish date QC]]))</f>
        <v>2025</v>
      </c>
      <c r="V570" s="5">
        <f ca="1">IF(Tabel1[[#This Row],[Days]]="","",Tabel1[[#This Row],[Days]]-Tabel1[[#This Row],[TAT Target]])</f>
        <v>-9</v>
      </c>
      <c r="W570">
        <f ca="1">IF(Tabel1[[#This Row],[Finish date QC]]="","",(NETWORKDAYS(Tabel1[[#This Row],[Date received lab]],Tabel1[[#This Row],[Finish date QC]],Data!$E$1:$E$22))-1)</f>
        <v>6</v>
      </c>
    </row>
    <row r="571" spans="1:23" hidden="1" x14ac:dyDescent="0.25">
      <c r="A571" s="47">
        <v>45715</v>
      </c>
      <c r="B571" s="39" t="s">
        <v>12</v>
      </c>
      <c r="C571" s="39">
        <v>263560</v>
      </c>
      <c r="D571" s="39" t="s">
        <v>41</v>
      </c>
      <c r="E571" s="3">
        <f>IF(Tabel1[[#This Row],[Date received lab]]="","",WORKDAY(Tabel1[[#This Row],[Date received lab]],Tabel1[[#This Row],[TAT Target]],Data!$E$2:$E$22))</f>
        <v>45736</v>
      </c>
      <c r="F571" s="1">
        <f>VLOOKUP(Tabel1[[#This Row],[Type of samples]],Data!$A$1:$B$8,2,FALSE)</f>
        <v>15</v>
      </c>
      <c r="G571" s="1"/>
      <c r="H571" s="1"/>
      <c r="I571" s="1"/>
      <c r="J571" s="3">
        <v>45726</v>
      </c>
      <c r="K571" s="4">
        <f ca="1">IF(Tabel1[[#This Row],[Finish date QC]]="","",(NETWORKDAYS(Tabel1[[#This Row],[Date received lab]],Tabel1[[#This Row],[Finish date QC]],Data!$E$1:$E$22))-1)</f>
        <v>7</v>
      </c>
      <c r="L571" s="4"/>
      <c r="M571" s="3"/>
      <c r="N571" s="1"/>
      <c r="R571">
        <f>_xlfn.ISOWEEKNUM(Tabel1[[#This Row],[Date received lab]])</f>
        <v>9</v>
      </c>
      <c r="S571">
        <f>_xlfn.ISOWEEKNUM(Tabel1[[#This Row],[Duedate]])</f>
        <v>12</v>
      </c>
      <c r="T571">
        <f>IF(Tabel1[[#This Row],[Finish date QC]]="","",_xlfn.ISOWEEKNUM(Tabel1[[#This Row],[Finish date QC]]))</f>
        <v>11</v>
      </c>
      <c r="U571">
        <f>IF(Tabel1[[#This Row],[Finish date QC]]="","",YEAR(Tabel1[[#This Row],[Finish date QC]]))</f>
        <v>2025</v>
      </c>
      <c r="V571" s="5">
        <f ca="1">IF(Tabel1[[#This Row],[Days]]="","",Tabel1[[#This Row],[Days]]-Tabel1[[#This Row],[TAT Target]])</f>
        <v>-8</v>
      </c>
      <c r="W571">
        <f ca="1">IF(Tabel1[[#This Row],[Finish date QC]]="","",(NETWORKDAYS(Tabel1[[#This Row],[Date received lab]],Tabel1[[#This Row],[Finish date QC]],Data!$E$1:$E$22))-1)</f>
        <v>7</v>
      </c>
    </row>
    <row r="572" spans="1:23" hidden="1" x14ac:dyDescent="0.25">
      <c r="A572" s="47">
        <v>45715</v>
      </c>
      <c r="B572" s="39" t="s">
        <v>12</v>
      </c>
      <c r="C572" s="39">
        <v>263561</v>
      </c>
      <c r="D572" s="39" t="s">
        <v>41</v>
      </c>
      <c r="E572" s="3">
        <f>IF(Tabel1[[#This Row],[Date received lab]]="","",WORKDAY(Tabel1[[#This Row],[Date received lab]],Tabel1[[#This Row],[TAT Target]],Data!$E$2:$E$22))</f>
        <v>45736</v>
      </c>
      <c r="F572" s="1">
        <f>VLOOKUP(Tabel1[[#This Row],[Type of samples]],Data!$A$1:$B$8,2,FALSE)</f>
        <v>15</v>
      </c>
      <c r="G572" s="1"/>
      <c r="H572" s="1"/>
      <c r="I572" s="1"/>
      <c r="J572" s="3">
        <v>45727</v>
      </c>
      <c r="K572" s="4">
        <f ca="1">IF(Tabel1[[#This Row],[Finish date QC]]="","",(NETWORKDAYS(Tabel1[[#This Row],[Date received lab]],Tabel1[[#This Row],[Finish date QC]],Data!$E$1:$E$22))-1)</f>
        <v>8</v>
      </c>
      <c r="L572" s="4"/>
      <c r="M572" s="3"/>
      <c r="N572" s="1"/>
      <c r="R572">
        <f>_xlfn.ISOWEEKNUM(Tabel1[[#This Row],[Date received lab]])</f>
        <v>9</v>
      </c>
      <c r="S572">
        <f>_xlfn.ISOWEEKNUM(Tabel1[[#This Row],[Duedate]])</f>
        <v>12</v>
      </c>
      <c r="T572">
        <f>IF(Tabel1[[#This Row],[Finish date QC]]="","",_xlfn.ISOWEEKNUM(Tabel1[[#This Row],[Finish date QC]]))</f>
        <v>11</v>
      </c>
      <c r="U572">
        <f>IF(Tabel1[[#This Row],[Finish date QC]]="","",YEAR(Tabel1[[#This Row],[Finish date QC]]))</f>
        <v>2025</v>
      </c>
      <c r="V572" s="5">
        <f ca="1">IF(Tabel1[[#This Row],[Days]]="","",Tabel1[[#This Row],[Days]]-Tabel1[[#This Row],[TAT Target]])</f>
        <v>-7</v>
      </c>
      <c r="W572">
        <f ca="1">IF(Tabel1[[#This Row],[Finish date QC]]="","",(NETWORKDAYS(Tabel1[[#This Row],[Date received lab]],Tabel1[[#This Row],[Finish date QC]],Data!$E$1:$E$22))-1)</f>
        <v>8</v>
      </c>
    </row>
    <row r="573" spans="1:23" hidden="1" x14ac:dyDescent="0.25">
      <c r="A573" s="47">
        <v>45715</v>
      </c>
      <c r="B573" s="39" t="s">
        <v>12</v>
      </c>
      <c r="C573" s="39">
        <v>263486</v>
      </c>
      <c r="D573" s="39" t="s">
        <v>41</v>
      </c>
      <c r="E573" s="3">
        <f>IF(Tabel1[[#This Row],[Date received lab]]="","",WORKDAY(Tabel1[[#This Row],[Date received lab]],Tabel1[[#This Row],[TAT Target]],Data!$E$2:$E$22))</f>
        <v>45736</v>
      </c>
      <c r="F573" s="1">
        <f>VLOOKUP(Tabel1[[#This Row],[Type of samples]],Data!$A$1:$B$8,2,FALSE)</f>
        <v>15</v>
      </c>
      <c r="G573" s="1"/>
      <c r="H573" s="1"/>
      <c r="I573" s="1"/>
      <c r="J573" s="3">
        <v>45726</v>
      </c>
      <c r="K573" s="4">
        <f ca="1">IF(Tabel1[[#This Row],[Finish date QC]]="","",(NETWORKDAYS(Tabel1[[#This Row],[Date received lab]],Tabel1[[#This Row],[Finish date QC]],Data!$E$1:$E$22))-1)</f>
        <v>7</v>
      </c>
      <c r="L573" s="4"/>
      <c r="M573" s="3"/>
      <c r="N573" s="1"/>
      <c r="R573">
        <f>_xlfn.ISOWEEKNUM(Tabel1[[#This Row],[Date received lab]])</f>
        <v>9</v>
      </c>
      <c r="S573">
        <f>_xlfn.ISOWEEKNUM(Tabel1[[#This Row],[Duedate]])</f>
        <v>12</v>
      </c>
      <c r="T573">
        <f>IF(Tabel1[[#This Row],[Finish date QC]]="","",_xlfn.ISOWEEKNUM(Tabel1[[#This Row],[Finish date QC]]))</f>
        <v>11</v>
      </c>
      <c r="U573">
        <f>IF(Tabel1[[#This Row],[Finish date QC]]="","",YEAR(Tabel1[[#This Row],[Finish date QC]]))</f>
        <v>2025</v>
      </c>
      <c r="V573" s="5">
        <f ca="1">IF(Tabel1[[#This Row],[Days]]="","",Tabel1[[#This Row],[Days]]-Tabel1[[#This Row],[TAT Target]])</f>
        <v>-8</v>
      </c>
      <c r="W573">
        <f ca="1">IF(Tabel1[[#This Row],[Finish date QC]]="","",(NETWORKDAYS(Tabel1[[#This Row],[Date received lab]],Tabel1[[#This Row],[Finish date QC]],Data!$E$1:$E$22))-1)</f>
        <v>7</v>
      </c>
    </row>
    <row r="574" spans="1:23" hidden="1" x14ac:dyDescent="0.25">
      <c r="A574" s="47">
        <v>45715</v>
      </c>
      <c r="B574" s="39" t="s">
        <v>12</v>
      </c>
      <c r="C574" s="39">
        <v>263485</v>
      </c>
      <c r="D574" s="39" t="s">
        <v>41</v>
      </c>
      <c r="E574" s="3">
        <f>IF(Tabel1[[#This Row],[Date received lab]]="","",WORKDAY(Tabel1[[#This Row],[Date received lab]],Tabel1[[#This Row],[TAT Target]],Data!$E$2:$E$22))</f>
        <v>45736</v>
      </c>
      <c r="F574" s="1">
        <f>VLOOKUP(Tabel1[[#This Row],[Type of samples]],Data!$A$1:$B$8,2,FALSE)</f>
        <v>15</v>
      </c>
      <c r="G574" s="1"/>
      <c r="H574" s="1"/>
      <c r="I574" s="1"/>
      <c r="J574" s="3">
        <v>45726</v>
      </c>
      <c r="K574" s="4">
        <f ca="1">IF(Tabel1[[#This Row],[Finish date QC]]="","",(NETWORKDAYS(Tabel1[[#This Row],[Date received lab]],Tabel1[[#This Row],[Finish date QC]],Data!$E$1:$E$22))-1)</f>
        <v>7</v>
      </c>
      <c r="L574" s="4"/>
      <c r="M574" s="3"/>
      <c r="N574" s="1"/>
      <c r="R574">
        <f>_xlfn.ISOWEEKNUM(Tabel1[[#This Row],[Date received lab]])</f>
        <v>9</v>
      </c>
      <c r="S574">
        <f>_xlfn.ISOWEEKNUM(Tabel1[[#This Row],[Duedate]])</f>
        <v>12</v>
      </c>
      <c r="T574">
        <f>IF(Tabel1[[#This Row],[Finish date QC]]="","",_xlfn.ISOWEEKNUM(Tabel1[[#This Row],[Finish date QC]]))</f>
        <v>11</v>
      </c>
      <c r="U574">
        <f>IF(Tabel1[[#This Row],[Finish date QC]]="","",YEAR(Tabel1[[#This Row],[Finish date QC]]))</f>
        <v>2025</v>
      </c>
      <c r="V574" s="5">
        <f ca="1">IF(Tabel1[[#This Row],[Days]]="","",Tabel1[[#This Row],[Days]]-Tabel1[[#This Row],[TAT Target]])</f>
        <v>-8</v>
      </c>
      <c r="W574">
        <f ca="1">IF(Tabel1[[#This Row],[Finish date QC]]="","",(NETWORKDAYS(Tabel1[[#This Row],[Date received lab]],Tabel1[[#This Row],[Finish date QC]],Data!$E$1:$E$22))-1)</f>
        <v>7</v>
      </c>
    </row>
    <row r="575" spans="1:23" hidden="1" x14ac:dyDescent="0.25">
      <c r="A575" s="47">
        <v>45722</v>
      </c>
      <c r="B575" s="39" t="s">
        <v>317</v>
      </c>
      <c r="C575" s="39">
        <v>459167</v>
      </c>
      <c r="D575" s="39" t="s">
        <v>42</v>
      </c>
      <c r="E575" s="3">
        <f>IF(Tabel1[[#This Row],[Date received lab]]="","",WORKDAY(Tabel1[[#This Row],[Date received lab]],Tabel1[[#This Row],[TAT Target]],Data!$E$2:$E$22))</f>
        <v>45736</v>
      </c>
      <c r="F575" s="1">
        <f>VLOOKUP(Tabel1[[#This Row],[Type of samples]],Data!$A$1:$B$8,2,FALSE)</f>
        <v>10</v>
      </c>
      <c r="G575" s="1"/>
      <c r="H575" s="1"/>
      <c r="I575" s="1"/>
      <c r="J575" s="3">
        <v>45734</v>
      </c>
      <c r="K575" s="4">
        <f ca="1">IF(Tabel1[[#This Row],[Finish date QC]]="","",(NETWORKDAYS(Tabel1[[#This Row],[Date received lab]],Tabel1[[#This Row],[Finish date QC]],Data!$E$1:$E$22))-1)</f>
        <v>8</v>
      </c>
      <c r="L575" s="4"/>
      <c r="M575" s="3"/>
      <c r="N575" s="1"/>
      <c r="R575">
        <f>_xlfn.ISOWEEKNUM(Tabel1[[#This Row],[Date received lab]])</f>
        <v>10</v>
      </c>
      <c r="S575">
        <f>_xlfn.ISOWEEKNUM(Tabel1[[#This Row],[Duedate]])</f>
        <v>12</v>
      </c>
      <c r="T575">
        <f>IF(Tabel1[[#This Row],[Finish date QC]]="","",_xlfn.ISOWEEKNUM(Tabel1[[#This Row],[Finish date QC]]))</f>
        <v>12</v>
      </c>
      <c r="U575">
        <f>IF(Tabel1[[#This Row],[Finish date QC]]="","",YEAR(Tabel1[[#This Row],[Finish date QC]]))</f>
        <v>2025</v>
      </c>
      <c r="V575" s="5">
        <f ca="1">IF(Tabel1[[#This Row],[Days]]="","",Tabel1[[#This Row],[Days]]-Tabel1[[#This Row],[TAT Target]])</f>
        <v>-2</v>
      </c>
      <c r="W575">
        <f ca="1">IF(Tabel1[[#This Row],[Finish date QC]]="","",(NETWORKDAYS(Tabel1[[#This Row],[Date received lab]],Tabel1[[#This Row],[Finish date QC]],Data!$E$1:$E$22))-1)</f>
        <v>8</v>
      </c>
    </row>
    <row r="576" spans="1:23" hidden="1" x14ac:dyDescent="0.25">
      <c r="A576" s="47">
        <v>45722</v>
      </c>
      <c r="B576" s="39" t="s">
        <v>220</v>
      </c>
      <c r="C576" s="39">
        <v>459161</v>
      </c>
      <c r="D576" s="39" t="s">
        <v>42</v>
      </c>
      <c r="E576" s="3">
        <f>IF(Tabel1[[#This Row],[Date received lab]]="","",WORKDAY(Tabel1[[#This Row],[Date received lab]],Tabel1[[#This Row],[TAT Target]],Data!$E$2:$E$22))</f>
        <v>45736</v>
      </c>
      <c r="F576" s="1">
        <f>VLOOKUP(Tabel1[[#This Row],[Type of samples]],Data!$A$1:$B$8,2,FALSE)</f>
        <v>10</v>
      </c>
      <c r="G576" s="1"/>
      <c r="H576" s="1"/>
      <c r="I576" s="1"/>
      <c r="J576" s="3">
        <v>45733</v>
      </c>
      <c r="K576" s="4">
        <f ca="1">IF(Tabel1[[#This Row],[Finish date QC]]="","",(NETWORKDAYS(Tabel1[[#This Row],[Date received lab]],Tabel1[[#This Row],[Finish date QC]],Data!$E$1:$E$22))-1)</f>
        <v>7</v>
      </c>
      <c r="L576" s="4"/>
      <c r="M576" s="3"/>
      <c r="N576" s="1"/>
      <c r="R576">
        <f>_xlfn.ISOWEEKNUM(Tabel1[[#This Row],[Date received lab]])</f>
        <v>10</v>
      </c>
      <c r="S576">
        <f>_xlfn.ISOWEEKNUM(Tabel1[[#This Row],[Duedate]])</f>
        <v>12</v>
      </c>
      <c r="T576">
        <f>IF(Tabel1[[#This Row],[Finish date QC]]="","",_xlfn.ISOWEEKNUM(Tabel1[[#This Row],[Finish date QC]]))</f>
        <v>12</v>
      </c>
      <c r="U576">
        <f>IF(Tabel1[[#This Row],[Finish date QC]]="","",YEAR(Tabel1[[#This Row],[Finish date QC]]))</f>
        <v>2025</v>
      </c>
      <c r="V576" s="5">
        <f ca="1">IF(Tabel1[[#This Row],[Days]]="","",Tabel1[[#This Row],[Days]]-Tabel1[[#This Row],[TAT Target]])</f>
        <v>-3</v>
      </c>
      <c r="W576">
        <f ca="1">IF(Tabel1[[#This Row],[Finish date QC]]="","",(NETWORKDAYS(Tabel1[[#This Row],[Date received lab]],Tabel1[[#This Row],[Finish date QC]],Data!$E$1:$E$22))-1)</f>
        <v>7</v>
      </c>
    </row>
    <row r="577" spans="1:23" hidden="1" x14ac:dyDescent="0.25">
      <c r="A577" s="47">
        <v>45722</v>
      </c>
      <c r="B577" s="39" t="s">
        <v>172</v>
      </c>
      <c r="C577" s="39">
        <v>459155</v>
      </c>
      <c r="D577" s="39" t="s">
        <v>42</v>
      </c>
      <c r="E577" s="3">
        <f>IF(Tabel1[[#This Row],[Date received lab]]="","",WORKDAY(Tabel1[[#This Row],[Date received lab]],Tabel1[[#This Row],[TAT Target]],Data!$E$2:$E$22))</f>
        <v>45736</v>
      </c>
      <c r="F577" s="1">
        <f>VLOOKUP(Tabel1[[#This Row],[Type of samples]],Data!$A$1:$B$8,2,FALSE)</f>
        <v>10</v>
      </c>
      <c r="G577" s="1"/>
      <c r="H577" s="3">
        <v>45723</v>
      </c>
      <c r="I577" s="3">
        <v>45726</v>
      </c>
      <c r="J577" s="3">
        <v>45736</v>
      </c>
      <c r="K577" s="4">
        <f ca="1">IF(Tabel1[[#This Row],[Finish date QC]]="","",(NETWORKDAYS(Tabel1[[#This Row],[Date received lab]],Tabel1[[#This Row],[Finish date QC]],Data!$E$1:$E$22))-1)</f>
        <v>10</v>
      </c>
      <c r="L577" s="4"/>
      <c r="M577" s="3"/>
      <c r="N577" s="1"/>
      <c r="R577">
        <f>_xlfn.ISOWEEKNUM(Tabel1[[#This Row],[Date received lab]])</f>
        <v>10</v>
      </c>
      <c r="S577">
        <f>_xlfn.ISOWEEKNUM(Tabel1[[#This Row],[Duedate]])</f>
        <v>12</v>
      </c>
      <c r="T577">
        <f>IF(Tabel1[[#This Row],[Finish date QC]]="","",_xlfn.ISOWEEKNUM(Tabel1[[#This Row],[Finish date QC]]))</f>
        <v>12</v>
      </c>
      <c r="U577">
        <f>IF(Tabel1[[#This Row],[Finish date QC]]="","",YEAR(Tabel1[[#This Row],[Finish date QC]]))</f>
        <v>2025</v>
      </c>
      <c r="V577" s="5">
        <f ca="1">IF(Tabel1[[#This Row],[Days]]="","",Tabel1[[#This Row],[Days]]-Tabel1[[#This Row],[TAT Target]])</f>
        <v>0</v>
      </c>
      <c r="W577">
        <f ca="1">IF(Tabel1[[#This Row],[Finish date QC]]="","",(NETWORKDAYS(Tabel1[[#This Row],[Date received lab]],Tabel1[[#This Row],[Finish date QC]],Data!$E$1:$E$22))-1)</f>
        <v>10</v>
      </c>
    </row>
    <row r="578" spans="1:23" hidden="1" x14ac:dyDescent="0.25">
      <c r="A578" s="47">
        <v>45716</v>
      </c>
      <c r="B578" s="39" t="s">
        <v>931</v>
      </c>
      <c r="C578" s="39">
        <v>263550</v>
      </c>
      <c r="D578" s="39" t="s">
        <v>41</v>
      </c>
      <c r="E578" s="3">
        <f>IF(Tabel1[[#This Row],[Date received lab]]="","",WORKDAY(Tabel1[[#This Row],[Date received lab]],Tabel1[[#This Row],[TAT Target]],Data!$E$2:$E$22))</f>
        <v>45737</v>
      </c>
      <c r="F578" s="1">
        <f>VLOOKUP(Tabel1[[#This Row],[Type of samples]],Data!$A$1:$B$8,2,FALSE)</f>
        <v>15</v>
      </c>
      <c r="G578" s="1"/>
      <c r="H578" s="1"/>
      <c r="I578" s="1"/>
      <c r="J578" s="3">
        <v>45723</v>
      </c>
      <c r="K578" s="4">
        <f ca="1">IF(Tabel1[[#This Row],[Finish date QC]]="","",(NETWORKDAYS(Tabel1[[#This Row],[Date received lab]],Tabel1[[#This Row],[Finish date QC]],Data!$E$1:$E$22))-1)</f>
        <v>5</v>
      </c>
      <c r="L578" s="4"/>
      <c r="M578" s="3"/>
      <c r="N578" s="1"/>
      <c r="R578">
        <f>_xlfn.ISOWEEKNUM(Tabel1[[#This Row],[Date received lab]])</f>
        <v>9</v>
      </c>
      <c r="S578">
        <f>_xlfn.ISOWEEKNUM(Tabel1[[#This Row],[Duedate]])</f>
        <v>12</v>
      </c>
      <c r="T578">
        <f>IF(Tabel1[[#This Row],[Finish date QC]]="","",_xlfn.ISOWEEKNUM(Tabel1[[#This Row],[Finish date QC]]))</f>
        <v>10</v>
      </c>
      <c r="U578">
        <f>IF(Tabel1[[#This Row],[Finish date QC]]="","",YEAR(Tabel1[[#This Row],[Finish date QC]]))</f>
        <v>2025</v>
      </c>
      <c r="V578" s="5">
        <f ca="1">IF(Tabel1[[#This Row],[Days]]="","",Tabel1[[#This Row],[Days]]-Tabel1[[#This Row],[TAT Target]])</f>
        <v>-10</v>
      </c>
      <c r="W578">
        <f ca="1">IF(Tabel1[[#This Row],[Finish date QC]]="","",(NETWORKDAYS(Tabel1[[#This Row],[Date received lab]],Tabel1[[#This Row],[Finish date QC]],Data!$E$1:$E$22))-1)</f>
        <v>5</v>
      </c>
    </row>
    <row r="579" spans="1:23" hidden="1" x14ac:dyDescent="0.25">
      <c r="A579" s="47">
        <v>45716</v>
      </c>
      <c r="B579" s="39" t="s">
        <v>12</v>
      </c>
      <c r="C579" s="39">
        <v>263573</v>
      </c>
      <c r="D579" s="39" t="s">
        <v>41</v>
      </c>
      <c r="E579" s="3">
        <f>IF(Tabel1[[#This Row],[Date received lab]]="","",WORKDAY(Tabel1[[#This Row],[Date received lab]],Tabel1[[#This Row],[TAT Target]],Data!$E$2:$E$22))</f>
        <v>45737</v>
      </c>
      <c r="F579" s="1">
        <f>VLOOKUP(Tabel1[[#This Row],[Type of samples]],Data!$A$1:$B$8,2,FALSE)</f>
        <v>15</v>
      </c>
      <c r="G579" s="1"/>
      <c r="H579" s="1"/>
      <c r="I579" s="1"/>
      <c r="J579" s="3">
        <v>45742</v>
      </c>
      <c r="K579" s="4">
        <f ca="1">IF(Tabel1[[#This Row],[Finish date QC]]="","",(NETWORKDAYS(Tabel1[[#This Row],[Date received lab]],Tabel1[[#This Row],[Finish date QC]],Data!$E$1:$E$22))-1)</f>
        <v>18</v>
      </c>
      <c r="L579" s="4"/>
      <c r="M579" s="3"/>
      <c r="N579" s="1" t="s">
        <v>4019</v>
      </c>
      <c r="P579" t="s">
        <v>227</v>
      </c>
      <c r="Q579" t="s">
        <v>4191</v>
      </c>
      <c r="R579">
        <f>_xlfn.ISOWEEKNUM(Tabel1[[#This Row],[Date received lab]])</f>
        <v>9</v>
      </c>
      <c r="S579">
        <f>_xlfn.ISOWEEKNUM(Tabel1[[#This Row],[Duedate]])</f>
        <v>12</v>
      </c>
      <c r="T579">
        <f>IF(Tabel1[[#This Row],[Finish date QC]]="","",_xlfn.ISOWEEKNUM(Tabel1[[#This Row],[Finish date QC]]))</f>
        <v>13</v>
      </c>
      <c r="U579">
        <f>IF(Tabel1[[#This Row],[Finish date QC]]="","",YEAR(Tabel1[[#This Row],[Finish date QC]]))</f>
        <v>2025</v>
      </c>
      <c r="V579" s="5">
        <f ca="1">IF(Tabel1[[#This Row],[Days]]="","",Tabel1[[#This Row],[Days]]-Tabel1[[#This Row],[TAT Target]])</f>
        <v>3</v>
      </c>
      <c r="W579">
        <f ca="1">IF(Tabel1[[#This Row],[Finish date QC]]="","",(NETWORKDAYS(Tabel1[[#This Row],[Date received lab]],Tabel1[[#This Row],[Finish date QC]],Data!$E$1:$E$22))-1)</f>
        <v>18</v>
      </c>
    </row>
    <row r="580" spans="1:23" hidden="1" x14ac:dyDescent="0.25">
      <c r="A580" s="47">
        <v>45723</v>
      </c>
      <c r="B580" s="39" t="s">
        <v>283</v>
      </c>
      <c r="C580" s="39">
        <v>459148</v>
      </c>
      <c r="D580" s="39" t="s">
        <v>42</v>
      </c>
      <c r="E580" s="3">
        <f>IF(Tabel1[[#This Row],[Date received lab]]="","",WORKDAY(Tabel1[[#This Row],[Date received lab]],Tabel1[[#This Row],[TAT Target]],Data!$E$2:$E$22))</f>
        <v>45737</v>
      </c>
      <c r="F580" s="1">
        <f>VLOOKUP(Tabel1[[#This Row],[Type of samples]],Data!$A$1:$B$8,2,FALSE)</f>
        <v>10</v>
      </c>
      <c r="G580" s="1"/>
      <c r="H580" s="1"/>
      <c r="I580" s="1"/>
      <c r="J580" s="3">
        <v>45735</v>
      </c>
      <c r="K580" s="4">
        <f ca="1">IF(Tabel1[[#This Row],[Finish date QC]]="","",(NETWORKDAYS(Tabel1[[#This Row],[Date received lab]],Tabel1[[#This Row],[Finish date QC]],Data!$E$1:$E$22))-1)</f>
        <v>8</v>
      </c>
      <c r="L580" s="4"/>
      <c r="M580" s="3"/>
      <c r="N580" s="1"/>
      <c r="R580">
        <f>_xlfn.ISOWEEKNUM(Tabel1[[#This Row],[Date received lab]])</f>
        <v>10</v>
      </c>
      <c r="S580">
        <f>_xlfn.ISOWEEKNUM(Tabel1[[#This Row],[Duedate]])</f>
        <v>12</v>
      </c>
      <c r="T580">
        <f>IF(Tabel1[[#This Row],[Finish date QC]]="","",_xlfn.ISOWEEKNUM(Tabel1[[#This Row],[Finish date QC]]))</f>
        <v>12</v>
      </c>
      <c r="U580">
        <f>IF(Tabel1[[#This Row],[Finish date QC]]="","",YEAR(Tabel1[[#This Row],[Finish date QC]]))</f>
        <v>2025</v>
      </c>
      <c r="V580" s="5">
        <f ca="1">IF(Tabel1[[#This Row],[Days]]="","",Tabel1[[#This Row],[Days]]-Tabel1[[#This Row],[TAT Target]])</f>
        <v>-2</v>
      </c>
      <c r="W580">
        <f ca="1">IF(Tabel1[[#This Row],[Finish date QC]]="","",(NETWORKDAYS(Tabel1[[#This Row],[Date received lab]],Tabel1[[#This Row],[Finish date QC]],Data!$E$1:$E$22))-1)</f>
        <v>8</v>
      </c>
    </row>
    <row r="581" spans="1:23" hidden="1" x14ac:dyDescent="0.25">
      <c r="A581" s="47">
        <v>45723</v>
      </c>
      <c r="B581" s="39" t="s">
        <v>220</v>
      </c>
      <c r="C581" s="39">
        <v>459160</v>
      </c>
      <c r="D581" s="39" t="s">
        <v>42</v>
      </c>
      <c r="E581" s="3">
        <f>IF(Tabel1[[#This Row],[Date received lab]]="","",WORKDAY(Tabel1[[#This Row],[Date received lab]],Tabel1[[#This Row],[TAT Target]],Data!$E$2:$E$22))</f>
        <v>45737</v>
      </c>
      <c r="F581" s="1">
        <f>VLOOKUP(Tabel1[[#This Row],[Type of samples]],Data!$A$1:$B$8,2,FALSE)</f>
        <v>10</v>
      </c>
      <c r="G581" s="1"/>
      <c r="H581" s="1"/>
      <c r="I581" s="1"/>
      <c r="J581" s="3">
        <v>45733</v>
      </c>
      <c r="K581" s="4">
        <f ca="1">IF(Tabel1[[#This Row],[Finish date QC]]="","",(NETWORKDAYS(Tabel1[[#This Row],[Date received lab]],Tabel1[[#This Row],[Finish date QC]],Data!$E$1:$E$22))-1)</f>
        <v>6</v>
      </c>
      <c r="L581" s="4"/>
      <c r="M581" s="3"/>
      <c r="N581" s="1"/>
      <c r="R581">
        <f>_xlfn.ISOWEEKNUM(Tabel1[[#This Row],[Date received lab]])</f>
        <v>10</v>
      </c>
      <c r="S581">
        <f>_xlfn.ISOWEEKNUM(Tabel1[[#This Row],[Duedate]])</f>
        <v>12</v>
      </c>
      <c r="T581">
        <f>IF(Tabel1[[#This Row],[Finish date QC]]="","",_xlfn.ISOWEEKNUM(Tabel1[[#This Row],[Finish date QC]]))</f>
        <v>12</v>
      </c>
      <c r="U581">
        <f>IF(Tabel1[[#This Row],[Finish date QC]]="","",YEAR(Tabel1[[#This Row],[Finish date QC]]))</f>
        <v>2025</v>
      </c>
      <c r="V581" s="5">
        <f ca="1">IF(Tabel1[[#This Row],[Days]]="","",Tabel1[[#This Row],[Days]]-Tabel1[[#This Row],[TAT Target]])</f>
        <v>-4</v>
      </c>
      <c r="W581">
        <f ca="1">IF(Tabel1[[#This Row],[Finish date QC]]="","",(NETWORKDAYS(Tabel1[[#This Row],[Date received lab]],Tabel1[[#This Row],[Finish date QC]],Data!$E$1:$E$22))-1)</f>
        <v>6</v>
      </c>
    </row>
    <row r="582" spans="1:23" hidden="1" x14ac:dyDescent="0.25">
      <c r="A582" s="47">
        <v>45723</v>
      </c>
      <c r="B582" s="39" t="s">
        <v>1214</v>
      </c>
      <c r="C582" s="39">
        <v>459182</v>
      </c>
      <c r="D582" s="39" t="s">
        <v>42</v>
      </c>
      <c r="E582" s="3">
        <f>IF(Tabel1[[#This Row],[Date received lab]]="","",WORKDAY(Tabel1[[#This Row],[Date received lab]],Tabel1[[#This Row],[TAT Target]],Data!$E$2:$E$22))</f>
        <v>45737</v>
      </c>
      <c r="F582" s="1">
        <f>VLOOKUP(Tabel1[[#This Row],[Type of samples]],Data!$A$1:$B$8,2,FALSE)</f>
        <v>10</v>
      </c>
      <c r="G582" s="1"/>
      <c r="H582" s="9">
        <v>45726</v>
      </c>
      <c r="I582" s="3">
        <v>45726</v>
      </c>
      <c r="J582" s="3">
        <v>45736</v>
      </c>
      <c r="K582" s="4">
        <f ca="1">IF(Tabel1[[#This Row],[Finish date QC]]="","",(NETWORKDAYS(Tabel1[[#This Row],[Date received lab]],Tabel1[[#This Row],[Finish date QC]],Data!$E$1:$E$22))-1)</f>
        <v>9</v>
      </c>
      <c r="L582" s="4"/>
      <c r="M582" s="3"/>
      <c r="N582" s="1"/>
      <c r="R582">
        <f>_xlfn.ISOWEEKNUM(Tabel1[[#This Row],[Date received lab]])</f>
        <v>10</v>
      </c>
      <c r="S582">
        <f>_xlfn.ISOWEEKNUM(Tabel1[[#This Row],[Duedate]])</f>
        <v>12</v>
      </c>
      <c r="T582">
        <f>IF(Tabel1[[#This Row],[Finish date QC]]="","",_xlfn.ISOWEEKNUM(Tabel1[[#This Row],[Finish date QC]]))</f>
        <v>12</v>
      </c>
      <c r="U582">
        <f>IF(Tabel1[[#This Row],[Finish date QC]]="","",YEAR(Tabel1[[#This Row],[Finish date QC]]))</f>
        <v>2025</v>
      </c>
      <c r="V582" s="5">
        <f ca="1">IF(Tabel1[[#This Row],[Days]]="","",Tabel1[[#This Row],[Days]]-Tabel1[[#This Row],[TAT Target]])</f>
        <v>-1</v>
      </c>
      <c r="W582">
        <f ca="1">IF(Tabel1[[#This Row],[Finish date QC]]="","",(NETWORKDAYS(Tabel1[[#This Row],[Date received lab]],Tabel1[[#This Row],[Finish date QC]],Data!$E$1:$E$22))-1)</f>
        <v>9</v>
      </c>
    </row>
    <row r="583" spans="1:23" hidden="1" x14ac:dyDescent="0.25">
      <c r="A583" s="47">
        <v>45747</v>
      </c>
      <c r="B583" s="39" t="s">
        <v>781</v>
      </c>
      <c r="C583" s="39">
        <v>459176</v>
      </c>
      <c r="D583" s="39" t="s">
        <v>42</v>
      </c>
      <c r="E583" s="3">
        <f>IF(Tabel1[[#This Row],[Date received lab]]="","",WORKDAY(Tabel1[[#This Row],[Date received lab]],Tabel1[[#This Row],[TAT Target]],Data!$E$2:$E$22))</f>
        <v>45761</v>
      </c>
      <c r="F583" s="1">
        <f>VLOOKUP(Tabel1[[#This Row],[Type of samples]],Data!$A$1:$B$8,2,FALSE)</f>
        <v>10</v>
      </c>
      <c r="G583" s="3">
        <v>45748</v>
      </c>
      <c r="H583" s="3">
        <v>45748</v>
      </c>
      <c r="I583" s="3">
        <v>45749</v>
      </c>
      <c r="J583" s="3">
        <v>45757</v>
      </c>
      <c r="K583" s="4">
        <f ca="1">IF(Tabel1[[#This Row],[Finish date QC]]="","",(NETWORKDAYS(Tabel1[[#This Row],[Date received lab]],Tabel1[[#This Row],[Finish date QC]],Data!$E$1:$E$22))-1)</f>
        <v>8</v>
      </c>
      <c r="L583" s="4"/>
      <c r="M583" s="3"/>
      <c r="N583" s="1"/>
      <c r="R583">
        <f>_xlfn.ISOWEEKNUM(Tabel1[[#This Row],[Date received lab]])</f>
        <v>14</v>
      </c>
      <c r="S583">
        <f>_xlfn.ISOWEEKNUM(Tabel1[[#This Row],[Duedate]])</f>
        <v>16</v>
      </c>
      <c r="T583">
        <f>IF(Tabel1[[#This Row],[Finish date QC]]="","",_xlfn.ISOWEEKNUM(Tabel1[[#This Row],[Finish date QC]]))</f>
        <v>15</v>
      </c>
      <c r="U583">
        <f>IF(Tabel1[[#This Row],[Finish date QC]]="","",YEAR(Tabel1[[#This Row],[Finish date QC]]))</f>
        <v>2025</v>
      </c>
      <c r="V583" s="5">
        <f ca="1">IF(Tabel1[[#This Row],[Days]]="","",Tabel1[[#This Row],[Days]]-Tabel1[[#This Row],[TAT Target]])</f>
        <v>-2</v>
      </c>
      <c r="W583">
        <f ca="1">IF(Tabel1[[#This Row],[Finish date QC]]="","",(NETWORKDAYS(Tabel1[[#This Row],[Date received lab]],Tabel1[[#This Row],[Finish date QC]],Data!$E$1:$E$22))-1)</f>
        <v>8</v>
      </c>
    </row>
    <row r="584" spans="1:23" hidden="1" x14ac:dyDescent="0.25">
      <c r="A584" s="47">
        <v>45730</v>
      </c>
      <c r="B584" s="39" t="s">
        <v>1433</v>
      </c>
      <c r="C584" s="39" t="s">
        <v>4208</v>
      </c>
      <c r="D584" s="39" t="s">
        <v>53</v>
      </c>
      <c r="E584" s="3">
        <f>IF(Tabel1[[#This Row],[Date received lab]]="","",WORKDAY(Tabel1[[#This Row],[Date received lab]],Tabel1[[#This Row],[TAT Target]],Data!$E$2:$E$22))</f>
        <v>45737</v>
      </c>
      <c r="F584" s="1">
        <f>VLOOKUP(Tabel1[[#This Row],[Type of samples]],Data!$A$1:$B$8,2,FALSE)</f>
        <v>5</v>
      </c>
      <c r="G584" s="1"/>
      <c r="H584" s="17">
        <v>45736</v>
      </c>
      <c r="I584" s="1"/>
      <c r="J584" s="3">
        <v>45736</v>
      </c>
      <c r="K584" s="4">
        <f ca="1">IF(Tabel1[[#This Row],[Finish date QC]]="","",(NETWORKDAYS(Tabel1[[#This Row],[Date received lab]],Tabel1[[#This Row],[Finish date QC]],Data!$E$1:$E$22))-1)</f>
        <v>4</v>
      </c>
      <c r="L584" s="4"/>
      <c r="M584" s="3"/>
      <c r="N584" s="1" t="s">
        <v>4232</v>
      </c>
      <c r="R584">
        <f>_xlfn.ISOWEEKNUM(Tabel1[[#This Row],[Date received lab]])</f>
        <v>11</v>
      </c>
      <c r="S584">
        <f>_xlfn.ISOWEEKNUM(Tabel1[[#This Row],[Duedate]])</f>
        <v>12</v>
      </c>
      <c r="T584">
        <f>IF(Tabel1[[#This Row],[Finish date QC]]="","",_xlfn.ISOWEEKNUM(Tabel1[[#This Row],[Finish date QC]]))</f>
        <v>12</v>
      </c>
      <c r="U584">
        <f>IF(Tabel1[[#This Row],[Finish date QC]]="","",YEAR(Tabel1[[#This Row],[Finish date QC]]))</f>
        <v>2025</v>
      </c>
      <c r="V584" s="5">
        <f ca="1">IF(Tabel1[[#This Row],[Days]]="","",Tabel1[[#This Row],[Days]]-Tabel1[[#This Row],[TAT Target]])</f>
        <v>-1</v>
      </c>
      <c r="W584">
        <f ca="1">IF(Tabel1[[#This Row],[Finish date QC]]="","",(NETWORKDAYS(Tabel1[[#This Row],[Date received lab]],Tabel1[[#This Row],[Finish date QC]],Data!$E$1:$E$22))-1)</f>
        <v>4</v>
      </c>
    </row>
    <row r="585" spans="1:23" hidden="1" x14ac:dyDescent="0.25">
      <c r="A585" s="47">
        <v>45730</v>
      </c>
      <c r="B585" s="39" t="s">
        <v>1109</v>
      </c>
      <c r="C585" s="39" t="s">
        <v>4203</v>
      </c>
      <c r="D585" s="39" t="s">
        <v>53</v>
      </c>
      <c r="E585" s="3">
        <f>IF(Tabel1[[#This Row],[Date received lab]]="","",WORKDAY(Tabel1[[#This Row],[Date received lab]],Tabel1[[#This Row],[TAT Target]],Data!$E$2:$E$22))</f>
        <v>45737</v>
      </c>
      <c r="F585" s="1">
        <f>VLOOKUP(Tabel1[[#This Row],[Type of samples]],Data!$A$1:$B$8,2,FALSE)</f>
        <v>5</v>
      </c>
      <c r="G585" s="1"/>
      <c r="H585" s="1"/>
      <c r="I585" s="1"/>
      <c r="J585" s="3">
        <v>45734</v>
      </c>
      <c r="K585" s="4">
        <f ca="1">IF(Tabel1[[#This Row],[Finish date QC]]="","",(NETWORKDAYS(Tabel1[[#This Row],[Date received lab]],Tabel1[[#This Row],[Finish date QC]],Data!$E$1:$E$22))-1)</f>
        <v>2</v>
      </c>
      <c r="L585" s="4"/>
      <c r="M585" s="3"/>
      <c r="N585" s="1"/>
      <c r="R585">
        <f>_xlfn.ISOWEEKNUM(Tabel1[[#This Row],[Date received lab]])</f>
        <v>11</v>
      </c>
      <c r="S585">
        <f>_xlfn.ISOWEEKNUM(Tabel1[[#This Row],[Duedate]])</f>
        <v>12</v>
      </c>
      <c r="T585">
        <f>IF(Tabel1[[#This Row],[Finish date QC]]="","",_xlfn.ISOWEEKNUM(Tabel1[[#This Row],[Finish date QC]]))</f>
        <v>12</v>
      </c>
      <c r="U585">
        <f>IF(Tabel1[[#This Row],[Finish date QC]]="","",YEAR(Tabel1[[#This Row],[Finish date QC]]))</f>
        <v>2025</v>
      </c>
      <c r="V585" s="5">
        <f ca="1">IF(Tabel1[[#This Row],[Days]]="","",Tabel1[[#This Row],[Days]]-Tabel1[[#This Row],[TAT Target]])</f>
        <v>-3</v>
      </c>
      <c r="W585">
        <f ca="1">IF(Tabel1[[#This Row],[Finish date QC]]="","",(NETWORKDAYS(Tabel1[[#This Row],[Date received lab]],Tabel1[[#This Row],[Finish date QC]],Data!$E$1:$E$22))-1)</f>
        <v>2</v>
      </c>
    </row>
    <row r="586" spans="1:23" hidden="1" x14ac:dyDescent="0.25">
      <c r="A586" s="47">
        <v>45730</v>
      </c>
      <c r="B586" s="39" t="s">
        <v>94</v>
      </c>
      <c r="C586" s="39" t="s">
        <v>4205</v>
      </c>
      <c r="D586" s="39" t="s">
        <v>53</v>
      </c>
      <c r="E586" s="3">
        <f>IF(Tabel1[[#This Row],[Date received lab]]="","",WORKDAY(Tabel1[[#This Row],[Date received lab]],Tabel1[[#This Row],[TAT Target]],Data!$E$2:$E$22))</f>
        <v>45737</v>
      </c>
      <c r="F586" s="1">
        <f>VLOOKUP(Tabel1[[#This Row],[Type of samples]],Data!$A$1:$B$8,2,FALSE)</f>
        <v>5</v>
      </c>
      <c r="G586" s="1"/>
      <c r="H586" s="1"/>
      <c r="I586" s="1"/>
      <c r="J586" s="3">
        <v>45733</v>
      </c>
      <c r="K586" s="4">
        <f ca="1">IF(Tabel1[[#This Row],[Finish date QC]]="","",(NETWORKDAYS(Tabel1[[#This Row],[Date received lab]],Tabel1[[#This Row],[Finish date QC]],Data!$E$1:$E$22))-1)</f>
        <v>1</v>
      </c>
      <c r="L586" s="4"/>
      <c r="M586" s="3"/>
      <c r="N586" s="1"/>
      <c r="R586">
        <f>_xlfn.ISOWEEKNUM(Tabel1[[#This Row],[Date received lab]])</f>
        <v>11</v>
      </c>
      <c r="S586">
        <f>_xlfn.ISOWEEKNUM(Tabel1[[#This Row],[Duedate]])</f>
        <v>12</v>
      </c>
      <c r="T586">
        <f>IF(Tabel1[[#This Row],[Finish date QC]]="","",_xlfn.ISOWEEKNUM(Tabel1[[#This Row],[Finish date QC]]))</f>
        <v>12</v>
      </c>
      <c r="U586">
        <f>IF(Tabel1[[#This Row],[Finish date QC]]="","",YEAR(Tabel1[[#This Row],[Finish date QC]]))</f>
        <v>2025</v>
      </c>
      <c r="V586" s="5">
        <f ca="1">IF(Tabel1[[#This Row],[Days]]="","",Tabel1[[#This Row],[Days]]-Tabel1[[#This Row],[TAT Target]])</f>
        <v>-4</v>
      </c>
      <c r="W586">
        <f ca="1">IF(Tabel1[[#This Row],[Finish date QC]]="","",(NETWORKDAYS(Tabel1[[#This Row],[Date received lab]],Tabel1[[#This Row],[Finish date QC]],Data!$E$1:$E$22))-1)</f>
        <v>1</v>
      </c>
    </row>
    <row r="587" spans="1:23" hidden="1" x14ac:dyDescent="0.25">
      <c r="A587" s="47">
        <v>45730</v>
      </c>
      <c r="B587" s="39" t="s">
        <v>492</v>
      </c>
      <c r="C587" s="39" t="s">
        <v>4207</v>
      </c>
      <c r="D587" s="39" t="s">
        <v>53</v>
      </c>
      <c r="E587" s="3">
        <f>IF(Tabel1[[#This Row],[Date received lab]]="","",WORKDAY(Tabel1[[#This Row],[Date received lab]],Tabel1[[#This Row],[TAT Target]],Data!$E$2:$E$22))</f>
        <v>45737</v>
      </c>
      <c r="F587" s="1">
        <f>VLOOKUP(Tabel1[[#This Row],[Type of samples]],Data!$A$1:$B$8,2,FALSE)</f>
        <v>5</v>
      </c>
      <c r="G587" s="1"/>
      <c r="H587" s="1"/>
      <c r="I587" s="1"/>
      <c r="J587" s="3">
        <v>45733</v>
      </c>
      <c r="K587" s="4">
        <f ca="1">IF(Tabel1[[#This Row],[Finish date QC]]="","",(NETWORKDAYS(Tabel1[[#This Row],[Date received lab]],Tabel1[[#This Row],[Finish date QC]],Data!$E$1:$E$22))-1)</f>
        <v>1</v>
      </c>
      <c r="L587" s="4"/>
      <c r="M587" s="3"/>
      <c r="N587" s="1"/>
      <c r="R587">
        <f>_xlfn.ISOWEEKNUM(Tabel1[[#This Row],[Date received lab]])</f>
        <v>11</v>
      </c>
      <c r="S587">
        <f>_xlfn.ISOWEEKNUM(Tabel1[[#This Row],[Duedate]])</f>
        <v>12</v>
      </c>
      <c r="V587" s="5">
        <f ca="1">IF(Tabel1[[#This Row],[Days]]="","",Tabel1[[#This Row],[Days]]-Tabel1[[#This Row],[TAT Target]])</f>
        <v>-4</v>
      </c>
    </row>
    <row r="588" spans="1:23" hidden="1" x14ac:dyDescent="0.25">
      <c r="A588" s="47">
        <v>45730</v>
      </c>
      <c r="B588" s="39" t="s">
        <v>547</v>
      </c>
      <c r="C588" s="39" t="s">
        <v>4209</v>
      </c>
      <c r="D588" s="39" t="s">
        <v>53</v>
      </c>
      <c r="E588" s="3">
        <f>IF(Tabel1[[#This Row],[Date received lab]]="","",WORKDAY(Tabel1[[#This Row],[Date received lab]],Tabel1[[#This Row],[TAT Target]],Data!$E$2:$E$22))</f>
        <v>45737</v>
      </c>
      <c r="F588" s="1">
        <f>VLOOKUP(Tabel1[[#This Row],[Type of samples]],Data!$A$1:$B$8,2,FALSE)</f>
        <v>5</v>
      </c>
      <c r="G588" s="1"/>
      <c r="H588" s="1"/>
      <c r="I588" s="1"/>
      <c r="J588" s="3">
        <v>45735</v>
      </c>
      <c r="K588" s="4">
        <f ca="1">IF(Tabel1[[#This Row],[Finish date QC]]="","",(NETWORKDAYS(Tabel1[[#This Row],[Date received lab]],Tabel1[[#This Row],[Finish date QC]],Data!$E$1:$E$22))-1)</f>
        <v>3</v>
      </c>
      <c r="L588" s="4"/>
      <c r="M588" s="3"/>
      <c r="N588" s="1"/>
      <c r="R588">
        <f>_xlfn.ISOWEEKNUM(Tabel1[[#This Row],[Date received lab]])</f>
        <v>11</v>
      </c>
      <c r="S588">
        <f>_xlfn.ISOWEEKNUM(Tabel1[[#This Row],[Duedate]])</f>
        <v>12</v>
      </c>
      <c r="T588">
        <f>IF(Tabel1[[#This Row],[Finish date QC]]="","",_xlfn.ISOWEEKNUM(Tabel1[[#This Row],[Finish date QC]]))</f>
        <v>12</v>
      </c>
      <c r="U588">
        <f>IF(Tabel1[[#This Row],[Finish date QC]]="","",YEAR(Tabel1[[#This Row],[Finish date QC]]))</f>
        <v>2025</v>
      </c>
      <c r="V588" s="5">
        <f ca="1">IF(Tabel1[[#This Row],[Days]]="","",Tabel1[[#This Row],[Days]]-Tabel1[[#This Row],[TAT Target]])</f>
        <v>-2</v>
      </c>
      <c r="W588">
        <f ca="1">IF(Tabel1[[#This Row],[Finish date QC]]="","",(NETWORKDAYS(Tabel1[[#This Row],[Date received lab]],Tabel1[[#This Row],[Finish date QC]],Data!$E$1:$E$22))-1)</f>
        <v>3</v>
      </c>
    </row>
    <row r="589" spans="1:23" hidden="1" x14ac:dyDescent="0.25">
      <c r="A589" s="47">
        <v>45719</v>
      </c>
      <c r="B589" s="39" t="s">
        <v>8</v>
      </c>
      <c r="C589" s="39">
        <v>263554</v>
      </c>
      <c r="D589" s="39" t="s">
        <v>41</v>
      </c>
      <c r="E589" s="3">
        <f>IF(Tabel1[[#This Row],[Date received lab]]="","",WORKDAY(Tabel1[[#This Row],[Date received lab]],Tabel1[[#This Row],[TAT Target]],Data!$E$2:$E$22))</f>
        <v>45740</v>
      </c>
      <c r="F589" s="1">
        <f>VLOOKUP(Tabel1[[#This Row],[Type of samples]],Data!$A$1:$B$8,2,FALSE)</f>
        <v>15</v>
      </c>
      <c r="G589" s="1"/>
      <c r="H589" s="1"/>
      <c r="I589" s="1"/>
      <c r="J589" s="3">
        <v>45741</v>
      </c>
      <c r="K589" s="4">
        <f ca="1">IF(Tabel1[[#This Row],[Finish date QC]]="","",(NETWORKDAYS(Tabel1[[#This Row],[Date received lab]],Tabel1[[#This Row],[Finish date QC]],Data!$E$1:$E$22))-1)</f>
        <v>16</v>
      </c>
      <c r="L589" s="4"/>
      <c r="M589" s="3"/>
      <c r="N589" s="1" t="s">
        <v>227</v>
      </c>
      <c r="P589" t="s">
        <v>227</v>
      </c>
      <c r="Q589" t="s">
        <v>4192</v>
      </c>
      <c r="R589">
        <f>_xlfn.ISOWEEKNUM(Tabel1[[#This Row],[Date received lab]])</f>
        <v>10</v>
      </c>
      <c r="S589">
        <f>_xlfn.ISOWEEKNUM(Tabel1[[#This Row],[Duedate]])</f>
        <v>13</v>
      </c>
      <c r="T589">
        <f>IF(Tabel1[[#This Row],[Finish date QC]]="","",_xlfn.ISOWEEKNUM(Tabel1[[#This Row],[Finish date QC]]))</f>
        <v>13</v>
      </c>
      <c r="U589">
        <f>IF(Tabel1[[#This Row],[Finish date QC]]="","",YEAR(Tabel1[[#This Row],[Finish date QC]]))</f>
        <v>2025</v>
      </c>
      <c r="V589" s="5">
        <f ca="1">IF(Tabel1[[#This Row],[Days]]="","",Tabel1[[#This Row],[Days]]-Tabel1[[#This Row],[TAT Target]])</f>
        <v>1</v>
      </c>
      <c r="W589">
        <f ca="1">IF(Tabel1[[#This Row],[Finish date QC]]="","",(NETWORKDAYS(Tabel1[[#This Row],[Date received lab]],Tabel1[[#This Row],[Finish date QC]],Data!$E$1:$E$22))-1)</f>
        <v>16</v>
      </c>
    </row>
    <row r="590" spans="1:23" hidden="1" x14ac:dyDescent="0.25">
      <c r="A590" s="47">
        <v>45719</v>
      </c>
      <c r="B590" s="39" t="s">
        <v>115</v>
      </c>
      <c r="C590" s="39">
        <v>263555</v>
      </c>
      <c r="D590" s="39" t="s">
        <v>41</v>
      </c>
      <c r="E590" s="3">
        <f>IF(Tabel1[[#This Row],[Date received lab]]="","",WORKDAY(Tabel1[[#This Row],[Date received lab]],Tabel1[[#This Row],[TAT Target]],Data!$E$2:$E$22))</f>
        <v>45740</v>
      </c>
      <c r="F590" s="1">
        <f>VLOOKUP(Tabel1[[#This Row],[Type of samples]],Data!$A$1:$B$8,2,FALSE)</f>
        <v>15</v>
      </c>
      <c r="G590" s="1"/>
      <c r="H590" s="1"/>
      <c r="I590" s="1"/>
      <c r="J590" s="3">
        <v>45728</v>
      </c>
      <c r="K590" s="4">
        <f ca="1">IF(Tabel1[[#This Row],[Finish date QC]]="","",(NETWORKDAYS(Tabel1[[#This Row],[Date received lab]],Tabel1[[#This Row],[Finish date QC]],Data!$E$1:$E$22))-1)</f>
        <v>7</v>
      </c>
      <c r="L590" s="4"/>
      <c r="M590" s="3"/>
      <c r="N590" s="1"/>
      <c r="R590">
        <f>_xlfn.ISOWEEKNUM(Tabel1[[#This Row],[Date received lab]])</f>
        <v>10</v>
      </c>
      <c r="S590">
        <f>_xlfn.ISOWEEKNUM(Tabel1[[#This Row],[Duedate]])</f>
        <v>13</v>
      </c>
      <c r="T590">
        <f>IF(Tabel1[[#This Row],[Finish date QC]]="","",_xlfn.ISOWEEKNUM(Tabel1[[#This Row],[Finish date QC]]))</f>
        <v>11</v>
      </c>
      <c r="U590">
        <f>IF(Tabel1[[#This Row],[Finish date QC]]="","",YEAR(Tabel1[[#This Row],[Finish date QC]]))</f>
        <v>2025</v>
      </c>
      <c r="V590" s="5">
        <f ca="1">IF(Tabel1[[#This Row],[Days]]="","",Tabel1[[#This Row],[Days]]-Tabel1[[#This Row],[TAT Target]])</f>
        <v>-8</v>
      </c>
      <c r="W590">
        <f ca="1">IF(Tabel1[[#This Row],[Finish date QC]]="","",(NETWORKDAYS(Tabel1[[#This Row],[Date received lab]],Tabel1[[#This Row],[Finish date QC]],Data!$E$1:$E$22))-1)</f>
        <v>7</v>
      </c>
    </row>
    <row r="591" spans="1:23" hidden="1" x14ac:dyDescent="0.25">
      <c r="A591" s="47">
        <v>45726</v>
      </c>
      <c r="B591" s="39" t="s">
        <v>73</v>
      </c>
      <c r="C591" s="39">
        <v>459149</v>
      </c>
      <c r="D591" s="39" t="s">
        <v>42</v>
      </c>
      <c r="E591" s="3">
        <f>IF(Tabel1[[#This Row],[Date received lab]]="","",WORKDAY(Tabel1[[#This Row],[Date received lab]],Tabel1[[#This Row],[TAT Target]],Data!$E$2:$E$22))</f>
        <v>45740</v>
      </c>
      <c r="F591" s="1">
        <f>VLOOKUP(Tabel1[[#This Row],[Type of samples]],Data!$A$1:$B$8,2,FALSE)</f>
        <v>10</v>
      </c>
      <c r="G591" s="1"/>
      <c r="H591" s="1"/>
      <c r="I591" s="1"/>
      <c r="J591" s="3">
        <v>45733</v>
      </c>
      <c r="K591" s="4">
        <f ca="1">IF(Tabel1[[#This Row],[Finish date QC]]="","",(NETWORKDAYS(Tabel1[[#This Row],[Date received lab]],Tabel1[[#This Row],[Finish date QC]],Data!$E$1:$E$22))-1)</f>
        <v>5</v>
      </c>
      <c r="L591" s="4"/>
      <c r="M591" s="3"/>
      <c r="N591" s="1"/>
      <c r="R591">
        <f>_xlfn.ISOWEEKNUM(Tabel1[[#This Row],[Date received lab]])</f>
        <v>11</v>
      </c>
      <c r="S591">
        <f>_xlfn.ISOWEEKNUM(Tabel1[[#This Row],[Duedate]])</f>
        <v>13</v>
      </c>
      <c r="T591">
        <f>IF(Tabel1[[#This Row],[Finish date QC]]="","",_xlfn.ISOWEEKNUM(Tabel1[[#This Row],[Finish date QC]]))</f>
        <v>12</v>
      </c>
      <c r="U591">
        <f>IF(Tabel1[[#This Row],[Finish date QC]]="","",YEAR(Tabel1[[#This Row],[Finish date QC]]))</f>
        <v>2025</v>
      </c>
      <c r="V591" s="5">
        <f ca="1">IF(Tabel1[[#This Row],[Days]]="","",Tabel1[[#This Row],[Days]]-Tabel1[[#This Row],[TAT Target]])</f>
        <v>-5</v>
      </c>
      <c r="W591">
        <f ca="1">IF(Tabel1[[#This Row],[Finish date QC]]="","",(NETWORKDAYS(Tabel1[[#This Row],[Date received lab]],Tabel1[[#This Row],[Finish date QC]],Data!$E$1:$E$22))-1)</f>
        <v>5</v>
      </c>
    </row>
    <row r="592" spans="1:23" hidden="1" x14ac:dyDescent="0.25">
      <c r="A592" s="47">
        <v>45726</v>
      </c>
      <c r="B592" s="39" t="s">
        <v>113</v>
      </c>
      <c r="C592" s="39">
        <v>459158</v>
      </c>
      <c r="D592" s="39" t="s">
        <v>42</v>
      </c>
      <c r="E592" s="3">
        <f>IF(Tabel1[[#This Row],[Date received lab]]="","",WORKDAY(Tabel1[[#This Row],[Date received lab]],Tabel1[[#This Row],[TAT Target]],Data!$E$2:$E$22))</f>
        <v>45740</v>
      </c>
      <c r="F592" s="1">
        <f>VLOOKUP(Tabel1[[#This Row],[Type of samples]],Data!$A$1:$B$8,2,FALSE)</f>
        <v>10</v>
      </c>
      <c r="G592" s="1"/>
      <c r="H592" s="1"/>
      <c r="I592" s="1"/>
      <c r="J592" s="3">
        <v>45734</v>
      </c>
      <c r="K592" s="4">
        <f ca="1">IF(Tabel1[[#This Row],[Finish date QC]]="","",(NETWORKDAYS(Tabel1[[#This Row],[Date received lab]],Tabel1[[#This Row],[Finish date QC]],Data!$E$1:$E$22))-1)</f>
        <v>6</v>
      </c>
      <c r="L592" s="4"/>
      <c r="M592" s="3"/>
      <c r="N592" s="1"/>
      <c r="R592">
        <f>_xlfn.ISOWEEKNUM(Tabel1[[#This Row],[Date received lab]])</f>
        <v>11</v>
      </c>
      <c r="S592">
        <f>_xlfn.ISOWEEKNUM(Tabel1[[#This Row],[Duedate]])</f>
        <v>13</v>
      </c>
      <c r="T592">
        <f>IF(Tabel1[[#This Row],[Finish date QC]]="","",_xlfn.ISOWEEKNUM(Tabel1[[#This Row],[Finish date QC]]))</f>
        <v>12</v>
      </c>
      <c r="U592">
        <f>IF(Tabel1[[#This Row],[Finish date QC]]="","",YEAR(Tabel1[[#This Row],[Finish date QC]]))</f>
        <v>2025</v>
      </c>
      <c r="V592" s="5">
        <f ca="1">IF(Tabel1[[#This Row],[Days]]="","",Tabel1[[#This Row],[Days]]-Tabel1[[#This Row],[TAT Target]])</f>
        <v>-4</v>
      </c>
      <c r="W592">
        <f ca="1">IF(Tabel1[[#This Row],[Finish date QC]]="","",(NETWORKDAYS(Tabel1[[#This Row],[Date received lab]],Tabel1[[#This Row],[Finish date QC]],Data!$E$1:$E$22))-1)</f>
        <v>6</v>
      </c>
    </row>
    <row r="593" spans="1:23" hidden="1" x14ac:dyDescent="0.25">
      <c r="A593" s="47">
        <v>45726</v>
      </c>
      <c r="B593" s="39" t="s">
        <v>217</v>
      </c>
      <c r="C593" s="39">
        <v>459128</v>
      </c>
      <c r="D593" s="39" t="s">
        <v>42</v>
      </c>
      <c r="E593" s="3">
        <f>IF(Tabel1[[#This Row],[Date received lab]]="","",WORKDAY(Tabel1[[#This Row],[Date received lab]],Tabel1[[#This Row],[TAT Target]],Data!$E$2:$E$22))</f>
        <v>45740</v>
      </c>
      <c r="F593" s="1">
        <f>VLOOKUP(Tabel1[[#This Row],[Type of samples]],Data!$A$1:$B$8,2,FALSE)</f>
        <v>10</v>
      </c>
      <c r="G593" s="1"/>
      <c r="H593" s="1"/>
      <c r="I593" s="1"/>
      <c r="J593" s="3">
        <v>45734</v>
      </c>
      <c r="K593" s="4">
        <f ca="1">IF(Tabel1[[#This Row],[Finish date QC]]="","",(NETWORKDAYS(Tabel1[[#This Row],[Date received lab]],Tabel1[[#This Row],[Finish date QC]],Data!$E$1:$E$22))-1)</f>
        <v>6</v>
      </c>
      <c r="L593" s="4"/>
      <c r="M593" s="3"/>
      <c r="N593" s="1"/>
      <c r="R593">
        <f>_xlfn.ISOWEEKNUM(Tabel1[[#This Row],[Date received lab]])</f>
        <v>11</v>
      </c>
      <c r="S593">
        <f>_xlfn.ISOWEEKNUM(Tabel1[[#This Row],[Duedate]])</f>
        <v>13</v>
      </c>
      <c r="T593">
        <f>IF(Tabel1[[#This Row],[Finish date QC]]="","",_xlfn.ISOWEEKNUM(Tabel1[[#This Row],[Finish date QC]]))</f>
        <v>12</v>
      </c>
      <c r="U593">
        <f>IF(Tabel1[[#This Row],[Finish date QC]]="","",YEAR(Tabel1[[#This Row],[Finish date QC]]))</f>
        <v>2025</v>
      </c>
      <c r="V593" s="5">
        <f ca="1">IF(Tabel1[[#This Row],[Days]]="","",Tabel1[[#This Row],[Days]]-Tabel1[[#This Row],[TAT Target]])</f>
        <v>-4</v>
      </c>
      <c r="W593">
        <f ca="1">IF(Tabel1[[#This Row],[Finish date QC]]="","",(NETWORKDAYS(Tabel1[[#This Row],[Date received lab]],Tabel1[[#This Row],[Finish date QC]],Data!$E$1:$E$22))-1)</f>
        <v>6</v>
      </c>
    </row>
    <row r="594" spans="1:23" hidden="1" x14ac:dyDescent="0.25">
      <c r="A594" s="47">
        <v>45726</v>
      </c>
      <c r="B594" s="39" t="s">
        <v>317</v>
      </c>
      <c r="C594" s="39">
        <v>459166</v>
      </c>
      <c r="D594" s="39" t="s">
        <v>42</v>
      </c>
      <c r="E594" s="3">
        <f>IF(Tabel1[[#This Row],[Date received lab]]="","",WORKDAY(Tabel1[[#This Row],[Date received lab]],Tabel1[[#This Row],[TAT Target]],Data!$E$2:$E$22))</f>
        <v>45740</v>
      </c>
      <c r="F594" s="1">
        <f>VLOOKUP(Tabel1[[#This Row],[Type of samples]],Data!$A$1:$B$8,2,FALSE)</f>
        <v>10</v>
      </c>
      <c r="G594" s="1"/>
      <c r="H594" s="1"/>
      <c r="I594" s="1"/>
      <c r="J594" s="3">
        <v>45734</v>
      </c>
      <c r="K594" s="4">
        <f ca="1">IF(Tabel1[[#This Row],[Finish date QC]]="","",(NETWORKDAYS(Tabel1[[#This Row],[Date received lab]],Tabel1[[#This Row],[Finish date QC]],Data!$E$1:$E$22))-1)</f>
        <v>6</v>
      </c>
      <c r="L594" s="4"/>
      <c r="M594" s="3"/>
      <c r="N594" s="1"/>
      <c r="R594">
        <f>_xlfn.ISOWEEKNUM(Tabel1[[#This Row],[Date received lab]])</f>
        <v>11</v>
      </c>
      <c r="S594">
        <f>_xlfn.ISOWEEKNUM(Tabel1[[#This Row],[Duedate]])</f>
        <v>13</v>
      </c>
      <c r="T594">
        <f>IF(Tabel1[[#This Row],[Finish date QC]]="","",_xlfn.ISOWEEKNUM(Tabel1[[#This Row],[Finish date QC]]))</f>
        <v>12</v>
      </c>
      <c r="U594">
        <f>IF(Tabel1[[#This Row],[Finish date QC]]="","",YEAR(Tabel1[[#This Row],[Finish date QC]]))</f>
        <v>2025</v>
      </c>
      <c r="V594" s="5">
        <f ca="1">IF(Tabel1[[#This Row],[Days]]="","",Tabel1[[#This Row],[Days]]-Tabel1[[#This Row],[TAT Target]])</f>
        <v>-4</v>
      </c>
      <c r="W594">
        <f ca="1">IF(Tabel1[[#This Row],[Finish date QC]]="","",(NETWORKDAYS(Tabel1[[#This Row],[Date received lab]],Tabel1[[#This Row],[Finish date QC]],Data!$E$1:$E$22))-1)</f>
        <v>6</v>
      </c>
    </row>
    <row r="595" spans="1:23" hidden="1" x14ac:dyDescent="0.25">
      <c r="A595" s="47">
        <v>45733</v>
      </c>
      <c r="B595" s="39" t="s">
        <v>3839</v>
      </c>
      <c r="C595" s="39">
        <v>45733</v>
      </c>
      <c r="D595" s="39" t="s">
        <v>53</v>
      </c>
      <c r="E595" s="3">
        <f>IF(Tabel1[[#This Row],[Date received lab]]="","",WORKDAY(Tabel1[[#This Row],[Date received lab]],Tabel1[[#This Row],[TAT Target]],Data!$E$2:$E$22))</f>
        <v>45740</v>
      </c>
      <c r="F595" s="1">
        <f>VLOOKUP(Tabel1[[#This Row],[Type of samples]],Data!$A$1:$B$8,2,FALSE)</f>
        <v>5</v>
      </c>
      <c r="G595" s="1"/>
      <c r="H595" s="1"/>
      <c r="I595" s="1"/>
      <c r="J595" s="3">
        <v>45733</v>
      </c>
      <c r="K595" s="4">
        <f ca="1">IF(Tabel1[[#This Row],[Finish date QC]]="","",(NETWORKDAYS(Tabel1[[#This Row],[Date received lab]],Tabel1[[#This Row],[Finish date QC]],Data!$E$1:$E$22))-1)</f>
        <v>0</v>
      </c>
      <c r="L595" s="4"/>
      <c r="M595" s="3"/>
      <c r="N595" s="1"/>
      <c r="R595">
        <f>_xlfn.ISOWEEKNUM(Tabel1[[#This Row],[Date received lab]])</f>
        <v>12</v>
      </c>
      <c r="S595">
        <f>_xlfn.ISOWEEKNUM(Tabel1[[#This Row],[Duedate]])</f>
        <v>13</v>
      </c>
      <c r="T595">
        <f>IF(Tabel1[[#This Row],[Finish date QC]]="","",_xlfn.ISOWEEKNUM(Tabel1[[#This Row],[Finish date QC]]))</f>
        <v>12</v>
      </c>
      <c r="U595">
        <f>IF(Tabel1[[#This Row],[Finish date QC]]="","",YEAR(Tabel1[[#This Row],[Finish date QC]]))</f>
        <v>2025</v>
      </c>
      <c r="V595" s="5">
        <f ca="1">IF(Tabel1[[#This Row],[Days]]="","",Tabel1[[#This Row],[Days]]-Tabel1[[#This Row],[TAT Target]])</f>
        <v>-5</v>
      </c>
      <c r="W595">
        <f ca="1">IF(Tabel1[[#This Row],[Finish date QC]]="","",(NETWORKDAYS(Tabel1[[#This Row],[Date received lab]],Tabel1[[#This Row],[Finish date QC]],Data!$E$1:$E$22))-1)</f>
        <v>0</v>
      </c>
    </row>
    <row r="596" spans="1:23" hidden="1" x14ac:dyDescent="0.25">
      <c r="A596" s="47">
        <v>45733</v>
      </c>
      <c r="B596" s="39" t="s">
        <v>251</v>
      </c>
      <c r="C596" s="39" t="s">
        <v>4211</v>
      </c>
      <c r="D596" s="39" t="s">
        <v>53</v>
      </c>
      <c r="E596" s="3">
        <f>IF(Tabel1[[#This Row],[Date received lab]]="","",WORKDAY(Tabel1[[#This Row],[Date received lab]],Tabel1[[#This Row],[TAT Target]],Data!$E$2:$E$22))</f>
        <v>45740</v>
      </c>
      <c r="F596" s="1">
        <f>VLOOKUP(Tabel1[[#This Row],[Type of samples]],Data!$A$1:$B$8,2,FALSE)</f>
        <v>5</v>
      </c>
      <c r="G596" s="1"/>
      <c r="H596" s="1"/>
      <c r="I596" s="1"/>
      <c r="J596" s="3">
        <v>45734</v>
      </c>
      <c r="K596" s="4">
        <f ca="1">IF(Tabel1[[#This Row],[Finish date QC]]="","",(NETWORKDAYS(Tabel1[[#This Row],[Date received lab]],Tabel1[[#This Row],[Finish date QC]],Data!$E$1:$E$22))-1)</f>
        <v>1</v>
      </c>
      <c r="L596" s="4"/>
      <c r="M596" s="3"/>
      <c r="N596" s="1"/>
      <c r="R596">
        <f>_xlfn.ISOWEEKNUM(Tabel1[[#This Row],[Date received lab]])</f>
        <v>12</v>
      </c>
      <c r="S596">
        <f>_xlfn.ISOWEEKNUM(Tabel1[[#This Row],[Duedate]])</f>
        <v>13</v>
      </c>
      <c r="T596">
        <f>IF(Tabel1[[#This Row],[Finish date QC]]="","",_xlfn.ISOWEEKNUM(Tabel1[[#This Row],[Finish date QC]]))</f>
        <v>12</v>
      </c>
      <c r="U596">
        <f>IF(Tabel1[[#This Row],[Finish date QC]]="","",YEAR(Tabel1[[#This Row],[Finish date QC]]))</f>
        <v>2025</v>
      </c>
      <c r="V596" s="5">
        <f ca="1">IF(Tabel1[[#This Row],[Days]]="","",Tabel1[[#This Row],[Days]]-Tabel1[[#This Row],[TAT Target]])</f>
        <v>-4</v>
      </c>
      <c r="W596">
        <f ca="1">IF(Tabel1[[#This Row],[Finish date QC]]="","",(NETWORKDAYS(Tabel1[[#This Row],[Date received lab]],Tabel1[[#This Row],[Finish date QC]],Data!$E$1:$E$22))-1)</f>
        <v>1</v>
      </c>
    </row>
    <row r="597" spans="1:23" hidden="1" x14ac:dyDescent="0.25">
      <c r="A597" s="47">
        <v>45733</v>
      </c>
      <c r="B597" s="39" t="s">
        <v>251</v>
      </c>
      <c r="C597" s="39" t="s">
        <v>4212</v>
      </c>
      <c r="D597" s="39" t="s">
        <v>53</v>
      </c>
      <c r="E597" s="3">
        <f>IF(Tabel1[[#This Row],[Date received lab]]="","",WORKDAY(Tabel1[[#This Row],[Date received lab]],Tabel1[[#This Row],[TAT Target]],Data!$E$2:$E$22))</f>
        <v>45740</v>
      </c>
      <c r="F597" s="1">
        <f>VLOOKUP(Tabel1[[#This Row],[Type of samples]],Data!$A$1:$B$8,2,FALSE)</f>
        <v>5</v>
      </c>
      <c r="G597" s="1"/>
      <c r="H597" s="1"/>
      <c r="I597" s="1"/>
      <c r="J597" s="3">
        <v>45734</v>
      </c>
      <c r="K597" s="4">
        <f ca="1">IF(Tabel1[[#This Row],[Finish date QC]]="","",(NETWORKDAYS(Tabel1[[#This Row],[Date received lab]],Tabel1[[#This Row],[Finish date QC]],Data!$E$1:$E$22))-1)</f>
        <v>1</v>
      </c>
      <c r="L597" s="4"/>
      <c r="M597" s="3"/>
      <c r="N597" s="1"/>
      <c r="R597">
        <f>_xlfn.ISOWEEKNUM(Tabel1[[#This Row],[Date received lab]])</f>
        <v>12</v>
      </c>
      <c r="S597">
        <f>_xlfn.ISOWEEKNUM(Tabel1[[#This Row],[Duedate]])</f>
        <v>13</v>
      </c>
      <c r="T597">
        <f>IF(Tabel1[[#This Row],[Finish date QC]]="","",_xlfn.ISOWEEKNUM(Tabel1[[#This Row],[Finish date QC]]))</f>
        <v>12</v>
      </c>
      <c r="U597">
        <f>IF(Tabel1[[#This Row],[Finish date QC]]="","",YEAR(Tabel1[[#This Row],[Finish date QC]]))</f>
        <v>2025</v>
      </c>
      <c r="V597" s="5">
        <f ca="1">IF(Tabel1[[#This Row],[Days]]="","",Tabel1[[#This Row],[Days]]-Tabel1[[#This Row],[TAT Target]])</f>
        <v>-4</v>
      </c>
      <c r="W597">
        <f ca="1">IF(Tabel1[[#This Row],[Finish date QC]]="","",(NETWORKDAYS(Tabel1[[#This Row],[Date received lab]],Tabel1[[#This Row],[Finish date QC]],Data!$E$1:$E$22))-1)</f>
        <v>1</v>
      </c>
    </row>
    <row r="598" spans="1:23" hidden="1" x14ac:dyDescent="0.25">
      <c r="A598" s="47">
        <v>45733</v>
      </c>
      <c r="B598" s="39" t="s">
        <v>125</v>
      </c>
      <c r="C598" s="39" t="s">
        <v>4213</v>
      </c>
      <c r="D598" s="39" t="s">
        <v>53</v>
      </c>
      <c r="E598" s="3">
        <f>IF(Tabel1[[#This Row],[Date received lab]]="","",WORKDAY(Tabel1[[#This Row],[Date received lab]],Tabel1[[#This Row],[TAT Target]],Data!$E$2:$E$22))</f>
        <v>45740</v>
      </c>
      <c r="F598" s="1">
        <f>VLOOKUP(Tabel1[[#This Row],[Type of samples]],Data!$A$1:$B$8,2,FALSE)</f>
        <v>5</v>
      </c>
      <c r="G598" s="1"/>
      <c r="H598" s="1"/>
      <c r="I598" s="1"/>
      <c r="J598" s="3">
        <v>45735</v>
      </c>
      <c r="K598" s="4">
        <f ca="1">IF(Tabel1[[#This Row],[Finish date QC]]="","",(NETWORKDAYS(Tabel1[[#This Row],[Date received lab]],Tabel1[[#This Row],[Finish date QC]],Data!$E$1:$E$22))-1)</f>
        <v>2</v>
      </c>
      <c r="L598" s="4"/>
      <c r="M598" s="3"/>
      <c r="N598" s="1"/>
      <c r="R598">
        <f>_xlfn.ISOWEEKNUM(Tabel1[[#This Row],[Date received lab]])</f>
        <v>12</v>
      </c>
      <c r="S598">
        <f>_xlfn.ISOWEEKNUM(Tabel1[[#This Row],[Duedate]])</f>
        <v>13</v>
      </c>
      <c r="T598">
        <f>IF(Tabel1[[#This Row],[Finish date QC]]="","",_xlfn.ISOWEEKNUM(Tabel1[[#This Row],[Finish date QC]]))</f>
        <v>12</v>
      </c>
      <c r="U598">
        <f>IF(Tabel1[[#This Row],[Finish date QC]]="","",YEAR(Tabel1[[#This Row],[Finish date QC]]))</f>
        <v>2025</v>
      </c>
      <c r="V598" s="5">
        <f ca="1">IF(Tabel1[[#This Row],[Days]]="","",Tabel1[[#This Row],[Days]]-Tabel1[[#This Row],[TAT Target]])</f>
        <v>-3</v>
      </c>
      <c r="W598">
        <f ca="1">IF(Tabel1[[#This Row],[Finish date QC]]="","",(NETWORKDAYS(Tabel1[[#This Row],[Date received lab]],Tabel1[[#This Row],[Finish date QC]],Data!$E$1:$E$22))-1)</f>
        <v>2</v>
      </c>
    </row>
    <row r="599" spans="1:23" hidden="1" x14ac:dyDescent="0.25">
      <c r="A599" s="47">
        <v>45733</v>
      </c>
      <c r="B599" s="39" t="s">
        <v>125</v>
      </c>
      <c r="C599" s="39" t="s">
        <v>4214</v>
      </c>
      <c r="D599" s="39" t="s">
        <v>53</v>
      </c>
      <c r="E599" s="3">
        <f>IF(Tabel1[[#This Row],[Date received lab]]="","",WORKDAY(Tabel1[[#This Row],[Date received lab]],Tabel1[[#This Row],[TAT Target]],Data!$E$2:$E$22))</f>
        <v>45740</v>
      </c>
      <c r="F599" s="1">
        <f>VLOOKUP(Tabel1[[#This Row],[Type of samples]],Data!$A$1:$B$8,2,FALSE)</f>
        <v>5</v>
      </c>
      <c r="G599" s="1"/>
      <c r="H599" s="1"/>
      <c r="I599" s="1"/>
      <c r="J599" s="3">
        <v>45735</v>
      </c>
      <c r="K599" s="4">
        <f ca="1">IF(Tabel1[[#This Row],[Finish date QC]]="","",(NETWORKDAYS(Tabel1[[#This Row],[Date received lab]],Tabel1[[#This Row],[Finish date QC]],Data!$E$1:$E$22))-1)</f>
        <v>2</v>
      </c>
      <c r="L599" s="4"/>
      <c r="M599" s="3"/>
      <c r="N599" s="1"/>
      <c r="R599">
        <f>_xlfn.ISOWEEKNUM(Tabel1[[#This Row],[Date received lab]])</f>
        <v>12</v>
      </c>
      <c r="S599">
        <f>_xlfn.ISOWEEKNUM(Tabel1[[#This Row],[Duedate]])</f>
        <v>13</v>
      </c>
      <c r="T599">
        <f>IF(Tabel1[[#This Row],[Finish date QC]]="","",_xlfn.ISOWEEKNUM(Tabel1[[#This Row],[Finish date QC]]))</f>
        <v>12</v>
      </c>
      <c r="U599">
        <f>IF(Tabel1[[#This Row],[Finish date QC]]="","",YEAR(Tabel1[[#This Row],[Finish date QC]]))</f>
        <v>2025</v>
      </c>
      <c r="V599" s="5">
        <f ca="1">IF(Tabel1[[#This Row],[Days]]="","",Tabel1[[#This Row],[Days]]-Tabel1[[#This Row],[TAT Target]])</f>
        <v>-3</v>
      </c>
      <c r="W599">
        <f ca="1">IF(Tabel1[[#This Row],[Finish date QC]]="","",(NETWORKDAYS(Tabel1[[#This Row],[Date received lab]],Tabel1[[#This Row],[Finish date QC]],Data!$E$1:$E$22))-1)</f>
        <v>2</v>
      </c>
    </row>
    <row r="600" spans="1:23" hidden="1" x14ac:dyDescent="0.25">
      <c r="A600" s="47">
        <v>45733</v>
      </c>
      <c r="B600" s="39" t="s">
        <v>125</v>
      </c>
      <c r="C600" s="39" t="s">
        <v>4215</v>
      </c>
      <c r="D600" s="39" t="s">
        <v>53</v>
      </c>
      <c r="E600" s="3">
        <f>IF(Tabel1[[#This Row],[Date received lab]]="","",WORKDAY(Tabel1[[#This Row],[Date received lab]],Tabel1[[#This Row],[TAT Target]],Data!$E$2:$E$22))</f>
        <v>45740</v>
      </c>
      <c r="F600" s="1">
        <f>VLOOKUP(Tabel1[[#This Row],[Type of samples]],Data!$A$1:$B$8,2,FALSE)</f>
        <v>5</v>
      </c>
      <c r="G600" s="1"/>
      <c r="H600" s="1"/>
      <c r="I600" s="1"/>
      <c r="J600" s="3">
        <v>45735</v>
      </c>
      <c r="K600" s="4">
        <f ca="1">IF(Tabel1[[#This Row],[Finish date QC]]="","",(NETWORKDAYS(Tabel1[[#This Row],[Date received lab]],Tabel1[[#This Row],[Finish date QC]],Data!$E$1:$E$22))-1)</f>
        <v>2</v>
      </c>
      <c r="L600" s="4"/>
      <c r="M600" s="3"/>
      <c r="N600" s="1"/>
      <c r="R600">
        <f>_xlfn.ISOWEEKNUM(Tabel1[[#This Row],[Date received lab]])</f>
        <v>12</v>
      </c>
      <c r="S600">
        <f>_xlfn.ISOWEEKNUM(Tabel1[[#This Row],[Duedate]])</f>
        <v>13</v>
      </c>
      <c r="T600">
        <f>IF(Tabel1[[#This Row],[Finish date QC]]="","",_xlfn.ISOWEEKNUM(Tabel1[[#This Row],[Finish date QC]]))</f>
        <v>12</v>
      </c>
      <c r="U600">
        <f>IF(Tabel1[[#This Row],[Finish date QC]]="","",YEAR(Tabel1[[#This Row],[Finish date QC]]))</f>
        <v>2025</v>
      </c>
      <c r="V600" s="5">
        <f ca="1">IF(Tabel1[[#This Row],[Days]]="","",Tabel1[[#This Row],[Days]]-Tabel1[[#This Row],[TAT Target]])</f>
        <v>-3</v>
      </c>
      <c r="W600">
        <f ca="1">IF(Tabel1[[#This Row],[Finish date QC]]="","",(NETWORKDAYS(Tabel1[[#This Row],[Date received lab]],Tabel1[[#This Row],[Finish date QC]],Data!$E$1:$E$22))-1)</f>
        <v>2</v>
      </c>
    </row>
    <row r="601" spans="1:23" hidden="1" x14ac:dyDescent="0.25">
      <c r="A601" s="47">
        <v>45720</v>
      </c>
      <c r="B601" s="39" t="s">
        <v>8</v>
      </c>
      <c r="C601" s="39">
        <v>263556</v>
      </c>
      <c r="D601" s="39" t="s">
        <v>41</v>
      </c>
      <c r="E601" s="3">
        <f>IF(Tabel1[[#This Row],[Date received lab]]="","",WORKDAY(Tabel1[[#This Row],[Date received lab]],Tabel1[[#This Row],[TAT Target]],Data!$E$2:$E$22))</f>
        <v>45741</v>
      </c>
      <c r="F601" s="1">
        <f>VLOOKUP(Tabel1[[#This Row],[Type of samples]],Data!$A$1:$B$8,2,FALSE)</f>
        <v>15</v>
      </c>
      <c r="G601" s="1"/>
      <c r="H601" s="1"/>
      <c r="I601" s="1"/>
      <c r="J601" s="3">
        <v>45728</v>
      </c>
      <c r="K601" s="4">
        <f ca="1">IF(Tabel1[[#This Row],[Finish date QC]]="","",(NETWORKDAYS(Tabel1[[#This Row],[Date received lab]],Tabel1[[#This Row],[Finish date QC]],Data!$E$1:$E$22))-1)</f>
        <v>6</v>
      </c>
      <c r="L601" s="4"/>
      <c r="M601" s="3"/>
      <c r="N601" s="1"/>
      <c r="R601">
        <f>_xlfn.ISOWEEKNUM(Tabel1[[#This Row],[Date received lab]])</f>
        <v>10</v>
      </c>
      <c r="S601">
        <f>_xlfn.ISOWEEKNUM(Tabel1[[#This Row],[Duedate]])</f>
        <v>13</v>
      </c>
      <c r="T601">
        <f>IF(Tabel1[[#This Row],[Finish date QC]]="","",_xlfn.ISOWEEKNUM(Tabel1[[#This Row],[Finish date QC]]))</f>
        <v>11</v>
      </c>
      <c r="U601">
        <f>IF(Tabel1[[#This Row],[Finish date QC]]="","",YEAR(Tabel1[[#This Row],[Finish date QC]]))</f>
        <v>2025</v>
      </c>
      <c r="V601" s="5">
        <f ca="1">IF(Tabel1[[#This Row],[Days]]="","",Tabel1[[#This Row],[Days]]-Tabel1[[#This Row],[TAT Target]])</f>
        <v>-9</v>
      </c>
      <c r="W601">
        <f ca="1">IF(Tabel1[[#This Row],[Finish date QC]]="","",(NETWORKDAYS(Tabel1[[#This Row],[Date received lab]],Tabel1[[#This Row],[Finish date QC]],Data!$E$1:$E$22))-1)</f>
        <v>6</v>
      </c>
    </row>
    <row r="602" spans="1:23" hidden="1" x14ac:dyDescent="0.25">
      <c r="A602" s="47">
        <v>45727</v>
      </c>
      <c r="B602" s="39" t="s">
        <v>292</v>
      </c>
      <c r="C602" s="39">
        <v>459129</v>
      </c>
      <c r="D602" s="39" t="s">
        <v>42</v>
      </c>
      <c r="E602" s="3">
        <f>IF(Tabel1[[#This Row],[Date received lab]]="","",WORKDAY(Tabel1[[#This Row],[Date received lab]],Tabel1[[#This Row],[TAT Target]],Data!$E$2:$E$22))</f>
        <v>45741</v>
      </c>
      <c r="F602" s="1">
        <f>VLOOKUP(Tabel1[[#This Row],[Type of samples]],Data!$A$1:$B$8,2,FALSE)</f>
        <v>10</v>
      </c>
      <c r="G602" s="1"/>
      <c r="H602" s="1"/>
      <c r="I602" s="1"/>
      <c r="J602" s="3">
        <v>45733</v>
      </c>
      <c r="K602" s="4">
        <f ca="1">IF(Tabel1[[#This Row],[Finish date QC]]="","",(NETWORKDAYS(Tabel1[[#This Row],[Date received lab]],Tabel1[[#This Row],[Finish date QC]],Data!$E$1:$E$22))-1)</f>
        <v>4</v>
      </c>
      <c r="L602" s="4"/>
      <c r="M602" s="3"/>
      <c r="N602" s="1"/>
      <c r="R602">
        <f>_xlfn.ISOWEEKNUM(Tabel1[[#This Row],[Date received lab]])</f>
        <v>11</v>
      </c>
      <c r="S602">
        <f>_xlfn.ISOWEEKNUM(Tabel1[[#This Row],[Duedate]])</f>
        <v>13</v>
      </c>
      <c r="T602">
        <f>IF(Tabel1[[#This Row],[Finish date QC]]="","",_xlfn.ISOWEEKNUM(Tabel1[[#This Row],[Finish date QC]]))</f>
        <v>12</v>
      </c>
      <c r="U602">
        <f>IF(Tabel1[[#This Row],[Finish date QC]]="","",YEAR(Tabel1[[#This Row],[Finish date QC]]))</f>
        <v>2025</v>
      </c>
      <c r="V602" s="5">
        <f ca="1">IF(Tabel1[[#This Row],[Days]]="","",Tabel1[[#This Row],[Days]]-Tabel1[[#This Row],[TAT Target]])</f>
        <v>-6</v>
      </c>
      <c r="W602">
        <f ca="1">IF(Tabel1[[#This Row],[Finish date QC]]="","",(NETWORKDAYS(Tabel1[[#This Row],[Date received lab]],Tabel1[[#This Row],[Finish date QC]],Data!$E$1:$E$22))-1)</f>
        <v>4</v>
      </c>
    </row>
    <row r="603" spans="1:23" hidden="1" x14ac:dyDescent="0.25">
      <c r="A603" s="47">
        <v>45727</v>
      </c>
      <c r="B603" s="39" t="s">
        <v>292</v>
      </c>
      <c r="C603" s="39">
        <v>459174</v>
      </c>
      <c r="D603" s="39" t="s">
        <v>42</v>
      </c>
      <c r="E603" s="3">
        <f>IF(Tabel1[[#This Row],[Date received lab]]="","",WORKDAY(Tabel1[[#This Row],[Date received lab]],Tabel1[[#This Row],[TAT Target]],Data!$E$2:$E$22))</f>
        <v>45741</v>
      </c>
      <c r="F603" s="1">
        <f>VLOOKUP(Tabel1[[#This Row],[Type of samples]],Data!$A$1:$B$8,2,FALSE)</f>
        <v>10</v>
      </c>
      <c r="G603" s="1"/>
      <c r="H603" s="3">
        <v>45729</v>
      </c>
      <c r="I603" s="3">
        <v>45729</v>
      </c>
      <c r="J603" s="3">
        <v>45736</v>
      </c>
      <c r="K603" s="4">
        <f ca="1">IF(Tabel1[[#This Row],[Finish date QC]]="","",(NETWORKDAYS(Tabel1[[#This Row],[Date received lab]],Tabel1[[#This Row],[Finish date QC]],Data!$E$1:$E$22))-1)</f>
        <v>7</v>
      </c>
      <c r="L603" s="4"/>
      <c r="M603" s="3"/>
      <c r="N603" s="1"/>
      <c r="R603">
        <f>_xlfn.ISOWEEKNUM(Tabel1[[#This Row],[Date received lab]])</f>
        <v>11</v>
      </c>
      <c r="S603">
        <f>_xlfn.ISOWEEKNUM(Tabel1[[#This Row],[Duedate]])</f>
        <v>13</v>
      </c>
      <c r="T603">
        <f>IF(Tabel1[[#This Row],[Finish date QC]]="","",_xlfn.ISOWEEKNUM(Tabel1[[#This Row],[Finish date QC]]))</f>
        <v>12</v>
      </c>
      <c r="U603">
        <f>IF(Tabel1[[#This Row],[Finish date QC]]="","",YEAR(Tabel1[[#This Row],[Finish date QC]]))</f>
        <v>2025</v>
      </c>
      <c r="V603" s="5">
        <f ca="1">IF(Tabel1[[#This Row],[Days]]="","",Tabel1[[#This Row],[Days]]-Tabel1[[#This Row],[TAT Target]])</f>
        <v>-3</v>
      </c>
      <c r="W603">
        <f ca="1">IF(Tabel1[[#This Row],[Finish date QC]]="","",(NETWORKDAYS(Tabel1[[#This Row],[Date received lab]],Tabel1[[#This Row],[Finish date QC]],Data!$E$1:$E$22))-1)</f>
        <v>7</v>
      </c>
    </row>
    <row r="604" spans="1:23" hidden="1" x14ac:dyDescent="0.25">
      <c r="A604" s="47">
        <v>45727</v>
      </c>
      <c r="B604" s="39" t="s">
        <v>148</v>
      </c>
      <c r="C604" s="39">
        <v>459062</v>
      </c>
      <c r="D604" s="39" t="s">
        <v>42</v>
      </c>
      <c r="E604" s="3">
        <f>IF(Tabel1[[#This Row],[Date received lab]]="","",WORKDAY(Tabel1[[#This Row],[Date received lab]],Tabel1[[#This Row],[TAT Target]],Data!$E$2:$E$22))</f>
        <v>45741</v>
      </c>
      <c r="F604" s="1">
        <f>VLOOKUP(Tabel1[[#This Row],[Type of samples]],Data!$A$1:$B$8,2,FALSE)</f>
        <v>10</v>
      </c>
      <c r="G604" s="1"/>
      <c r="H604" s="9">
        <v>45729</v>
      </c>
      <c r="I604" s="3">
        <v>45729</v>
      </c>
      <c r="J604" s="3">
        <v>45736</v>
      </c>
      <c r="K604" s="4">
        <f ca="1">IF(Tabel1[[#This Row],[Finish date QC]]="","",(NETWORKDAYS(Tabel1[[#This Row],[Date received lab]],Tabel1[[#This Row],[Finish date QC]],Data!$E$1:$E$22))-1)</f>
        <v>7</v>
      </c>
      <c r="L604" s="4"/>
      <c r="M604" s="3"/>
      <c r="N604" s="1"/>
      <c r="R604">
        <f>_xlfn.ISOWEEKNUM(Tabel1[[#This Row],[Date received lab]])</f>
        <v>11</v>
      </c>
      <c r="S604">
        <f>_xlfn.ISOWEEKNUM(Tabel1[[#This Row],[Duedate]])</f>
        <v>13</v>
      </c>
      <c r="T604">
        <f>IF(Tabel1[[#This Row],[Finish date QC]]="","",_xlfn.ISOWEEKNUM(Tabel1[[#This Row],[Finish date QC]]))</f>
        <v>12</v>
      </c>
      <c r="U604">
        <f>IF(Tabel1[[#This Row],[Finish date QC]]="","",YEAR(Tabel1[[#This Row],[Finish date QC]]))</f>
        <v>2025</v>
      </c>
      <c r="V604" s="5">
        <f ca="1">IF(Tabel1[[#This Row],[Days]]="","",Tabel1[[#This Row],[Days]]-Tabel1[[#This Row],[TAT Target]])</f>
        <v>-3</v>
      </c>
      <c r="W604">
        <f ca="1">IF(Tabel1[[#This Row],[Finish date QC]]="","",(NETWORKDAYS(Tabel1[[#This Row],[Date received lab]],Tabel1[[#This Row],[Finish date QC]],Data!$E$1:$E$22))-1)</f>
        <v>7</v>
      </c>
    </row>
    <row r="605" spans="1:23" hidden="1" x14ac:dyDescent="0.25">
      <c r="A605" s="47">
        <v>45734</v>
      </c>
      <c r="B605" s="39" t="s">
        <v>192</v>
      </c>
      <c r="C605" s="39" t="s">
        <v>4218</v>
      </c>
      <c r="D605" s="39" t="s">
        <v>53</v>
      </c>
      <c r="E605" s="3">
        <f>IF(Tabel1[[#This Row],[Date received lab]]="","",WORKDAY(Tabel1[[#This Row],[Date received lab]],Tabel1[[#This Row],[TAT Target]],Data!$E$2:$E$22))</f>
        <v>45741</v>
      </c>
      <c r="F605" s="1">
        <f>VLOOKUP(Tabel1[[#This Row],[Type of samples]],Data!$A$1:$B$8,2,FALSE)</f>
        <v>5</v>
      </c>
      <c r="G605" s="1"/>
      <c r="H605" s="1"/>
      <c r="I605" s="1"/>
      <c r="J605" s="3">
        <v>45735</v>
      </c>
      <c r="K605" s="4">
        <f ca="1">IF(Tabel1[[#This Row],[Finish date QC]]="","",(NETWORKDAYS(Tabel1[[#This Row],[Date received lab]],Tabel1[[#This Row],[Finish date QC]],Data!$E$1:$E$22))-1)</f>
        <v>1</v>
      </c>
      <c r="L605" s="4"/>
      <c r="M605" s="3"/>
      <c r="N605" s="1"/>
      <c r="R605">
        <f>_xlfn.ISOWEEKNUM(Tabel1[[#This Row],[Date received lab]])</f>
        <v>12</v>
      </c>
      <c r="S605">
        <f>_xlfn.ISOWEEKNUM(Tabel1[[#This Row],[Duedate]])</f>
        <v>13</v>
      </c>
      <c r="T605">
        <f>IF(Tabel1[[#This Row],[Finish date QC]]="","",_xlfn.ISOWEEKNUM(Tabel1[[#This Row],[Finish date QC]]))</f>
        <v>12</v>
      </c>
      <c r="U605">
        <f>IF(Tabel1[[#This Row],[Finish date QC]]="","",YEAR(Tabel1[[#This Row],[Finish date QC]]))</f>
        <v>2025</v>
      </c>
      <c r="V605" s="5">
        <f ca="1">IF(Tabel1[[#This Row],[Days]]="","",Tabel1[[#This Row],[Days]]-Tabel1[[#This Row],[TAT Target]])</f>
        <v>-4</v>
      </c>
      <c r="W605">
        <f ca="1">IF(Tabel1[[#This Row],[Finish date QC]]="","",(NETWORKDAYS(Tabel1[[#This Row],[Date received lab]],Tabel1[[#This Row],[Finish date QC]],Data!$E$1:$E$22))-1)</f>
        <v>1</v>
      </c>
    </row>
    <row r="606" spans="1:23" hidden="1" x14ac:dyDescent="0.25">
      <c r="A606" s="47">
        <v>45734</v>
      </c>
      <c r="B606" s="39" t="s">
        <v>31</v>
      </c>
      <c r="C606" s="39" t="s">
        <v>4219</v>
      </c>
      <c r="D606" s="39" t="s">
        <v>53</v>
      </c>
      <c r="E606" s="3">
        <f>IF(Tabel1[[#This Row],[Date received lab]]="","",WORKDAY(Tabel1[[#This Row],[Date received lab]],Tabel1[[#This Row],[TAT Target]],Data!$E$2:$E$22))</f>
        <v>45741</v>
      </c>
      <c r="F606" s="1">
        <f>VLOOKUP(Tabel1[[#This Row],[Type of samples]],Data!$A$1:$B$8,2,FALSE)</f>
        <v>5</v>
      </c>
      <c r="G606" s="1"/>
      <c r="H606" s="1"/>
      <c r="I606" s="1"/>
      <c r="J606" s="3">
        <v>45735</v>
      </c>
      <c r="K606" s="4">
        <f ca="1">IF(Tabel1[[#This Row],[Finish date QC]]="","",(NETWORKDAYS(Tabel1[[#This Row],[Date received lab]],Tabel1[[#This Row],[Finish date QC]],Data!$E$1:$E$22))-1)</f>
        <v>1</v>
      </c>
      <c r="L606" s="4"/>
      <c r="M606" s="3"/>
      <c r="N606" s="1"/>
      <c r="R606">
        <f>_xlfn.ISOWEEKNUM(Tabel1[[#This Row],[Date received lab]])</f>
        <v>12</v>
      </c>
      <c r="S606">
        <f>_xlfn.ISOWEEKNUM(Tabel1[[#This Row],[Duedate]])</f>
        <v>13</v>
      </c>
      <c r="T606">
        <f>IF(Tabel1[[#This Row],[Finish date QC]]="","",_xlfn.ISOWEEKNUM(Tabel1[[#This Row],[Finish date QC]]))</f>
        <v>12</v>
      </c>
      <c r="U606">
        <f>IF(Tabel1[[#This Row],[Finish date QC]]="","",YEAR(Tabel1[[#This Row],[Finish date QC]]))</f>
        <v>2025</v>
      </c>
      <c r="V606" s="5">
        <f ca="1">IF(Tabel1[[#This Row],[Days]]="","",Tabel1[[#This Row],[Days]]-Tabel1[[#This Row],[TAT Target]])</f>
        <v>-4</v>
      </c>
      <c r="W606">
        <f ca="1">IF(Tabel1[[#This Row],[Finish date QC]]="","",(NETWORKDAYS(Tabel1[[#This Row],[Date received lab]],Tabel1[[#This Row],[Finish date QC]],Data!$E$1:$E$22))-1)</f>
        <v>1</v>
      </c>
    </row>
    <row r="607" spans="1:23" hidden="1" x14ac:dyDescent="0.25">
      <c r="A607" s="47">
        <v>45734</v>
      </c>
      <c r="B607" s="39" t="s">
        <v>190</v>
      </c>
      <c r="C607" s="39" t="s">
        <v>4220</v>
      </c>
      <c r="D607" s="39" t="s">
        <v>53</v>
      </c>
      <c r="E607" s="3">
        <f>IF(Tabel1[[#This Row],[Date received lab]]="","",WORKDAY(Tabel1[[#This Row],[Date received lab]],Tabel1[[#This Row],[TAT Target]],Data!$E$2:$E$22))</f>
        <v>45741</v>
      </c>
      <c r="F607" s="1">
        <f>VLOOKUP(Tabel1[[#This Row],[Type of samples]],Data!$A$1:$B$8,2,FALSE)</f>
        <v>5</v>
      </c>
      <c r="G607" s="1"/>
      <c r="H607" s="1"/>
      <c r="I607" s="1"/>
      <c r="J607" s="68">
        <v>45735</v>
      </c>
      <c r="K607" s="4">
        <v>0</v>
      </c>
      <c r="L607" s="4"/>
      <c r="M607" s="3"/>
      <c r="N607" s="1"/>
      <c r="R607">
        <f>_xlfn.ISOWEEKNUM(Tabel1[[#This Row],[Date received lab]])</f>
        <v>12</v>
      </c>
      <c r="S607">
        <f>_xlfn.ISOWEEKNUM(Tabel1[[#This Row],[Duedate]])</f>
        <v>13</v>
      </c>
      <c r="T607">
        <f>IF(Tabel1[[#This Row],[Finish date QC]]="","",_xlfn.ISOWEEKNUM(Tabel1[[#This Row],[Finish date QC]]))</f>
        <v>12</v>
      </c>
      <c r="U607">
        <f>IF(Tabel1[[#This Row],[Finish date QC]]="","",YEAR(Tabel1[[#This Row],[Finish date QC]]))</f>
        <v>2025</v>
      </c>
      <c r="V607" s="5">
        <f>IF(Tabel1[[#This Row],[Days]]="","",Tabel1[[#This Row],[Days]]-Tabel1[[#This Row],[TAT Target]])</f>
        <v>-5</v>
      </c>
      <c r="W607">
        <f ca="1">IF(Tabel1[[#This Row],[Finish date QC]]="","",(NETWORKDAYS(Tabel1[[#This Row],[Date received lab]],Tabel1[[#This Row],[Finish date QC]],Data!$E$1:$E$22))-1)</f>
        <v>1</v>
      </c>
    </row>
    <row r="608" spans="1:23" hidden="1" x14ac:dyDescent="0.25">
      <c r="A608" s="47">
        <v>45734</v>
      </c>
      <c r="B608" s="39" t="s">
        <v>169</v>
      </c>
      <c r="C608" s="39" t="s">
        <v>4221</v>
      </c>
      <c r="D608" s="39" t="s">
        <v>53</v>
      </c>
      <c r="E608" s="3">
        <f>IF(Tabel1[[#This Row],[Date received lab]]="","",WORKDAY(Tabel1[[#This Row],[Date received lab]],Tabel1[[#This Row],[TAT Target]],Data!$E$2:$E$22))</f>
        <v>45741</v>
      </c>
      <c r="F608" s="1">
        <f>VLOOKUP(Tabel1[[#This Row],[Type of samples]],Data!$A$1:$B$8,2,FALSE)</f>
        <v>5</v>
      </c>
      <c r="G608" s="1"/>
      <c r="H608" s="1"/>
      <c r="I608" s="1"/>
      <c r="J608" s="3">
        <v>45735</v>
      </c>
      <c r="K608" s="4">
        <f ca="1">IF(Tabel1[[#This Row],[Finish date QC]]="","",(NETWORKDAYS(Tabel1[[#This Row],[Date received lab]],Tabel1[[#This Row],[Finish date QC]],Data!$E$1:$E$22))-1)</f>
        <v>1</v>
      </c>
      <c r="L608" s="4"/>
      <c r="M608" s="3"/>
      <c r="N608" s="1"/>
      <c r="R608">
        <f>_xlfn.ISOWEEKNUM(Tabel1[[#This Row],[Date received lab]])</f>
        <v>12</v>
      </c>
      <c r="S608">
        <f>_xlfn.ISOWEEKNUM(Tabel1[[#This Row],[Duedate]])</f>
        <v>13</v>
      </c>
      <c r="T608">
        <f>IF(Tabel1[[#This Row],[Finish date QC]]="","",_xlfn.ISOWEEKNUM(Tabel1[[#This Row],[Finish date QC]]))</f>
        <v>12</v>
      </c>
      <c r="U608">
        <f>IF(Tabel1[[#This Row],[Finish date QC]]="","",YEAR(Tabel1[[#This Row],[Finish date QC]]))</f>
        <v>2025</v>
      </c>
      <c r="V608" s="5">
        <f ca="1">IF(Tabel1[[#This Row],[Days]]="","",Tabel1[[#This Row],[Days]]-Tabel1[[#This Row],[TAT Target]])</f>
        <v>-4</v>
      </c>
      <c r="W608">
        <f ca="1">IF(Tabel1[[#This Row],[Finish date QC]]="","",(NETWORKDAYS(Tabel1[[#This Row],[Date received lab]],Tabel1[[#This Row],[Finish date QC]],Data!$E$1:$E$22))-1)</f>
        <v>1</v>
      </c>
    </row>
    <row r="609" spans="1:23" hidden="1" x14ac:dyDescent="0.25">
      <c r="A609" s="47">
        <v>45734</v>
      </c>
      <c r="B609" s="39" t="s">
        <v>35</v>
      </c>
      <c r="C609" s="39" t="s">
        <v>4222</v>
      </c>
      <c r="D609" s="39" t="s">
        <v>53</v>
      </c>
      <c r="E609" s="3">
        <f>IF(Tabel1[[#This Row],[Date received lab]]="","",WORKDAY(Tabel1[[#This Row],[Date received lab]],Tabel1[[#This Row],[TAT Target]],Data!$E$2:$E$22))</f>
        <v>45741</v>
      </c>
      <c r="F609" s="1">
        <f>VLOOKUP(Tabel1[[#This Row],[Type of samples]],Data!$A$1:$B$8,2,FALSE)</f>
        <v>5</v>
      </c>
      <c r="G609" s="1"/>
      <c r="H609" s="1"/>
      <c r="I609" s="1"/>
      <c r="J609" s="3">
        <v>45735</v>
      </c>
      <c r="K609" s="4">
        <f ca="1">IF(Tabel1[[#This Row],[Finish date QC]]="","",(NETWORKDAYS(Tabel1[[#This Row],[Date received lab]],Tabel1[[#This Row],[Finish date QC]],Data!$E$1:$E$22))-1)</f>
        <v>1</v>
      </c>
      <c r="L609" s="4"/>
      <c r="M609" s="3"/>
      <c r="N609" s="1"/>
      <c r="R609">
        <f>_xlfn.ISOWEEKNUM(Tabel1[[#This Row],[Date received lab]])</f>
        <v>12</v>
      </c>
      <c r="S609">
        <f>_xlfn.ISOWEEKNUM(Tabel1[[#This Row],[Duedate]])</f>
        <v>13</v>
      </c>
      <c r="T609">
        <f>IF(Tabel1[[#This Row],[Finish date QC]]="","",_xlfn.ISOWEEKNUM(Tabel1[[#This Row],[Finish date QC]]))</f>
        <v>12</v>
      </c>
      <c r="U609">
        <f>IF(Tabel1[[#This Row],[Finish date QC]]="","",YEAR(Tabel1[[#This Row],[Finish date QC]]))</f>
        <v>2025</v>
      </c>
      <c r="V609" s="5">
        <f ca="1">IF(Tabel1[[#This Row],[Days]]="","",Tabel1[[#This Row],[Days]]-Tabel1[[#This Row],[TAT Target]])</f>
        <v>-4</v>
      </c>
      <c r="W609">
        <f ca="1">IF(Tabel1[[#This Row],[Finish date QC]]="","",(NETWORKDAYS(Tabel1[[#This Row],[Date received lab]],Tabel1[[#This Row],[Finish date QC]],Data!$E$1:$E$22))-1)</f>
        <v>1</v>
      </c>
    </row>
    <row r="610" spans="1:23" hidden="1" x14ac:dyDescent="0.25">
      <c r="A610" s="47">
        <v>45734</v>
      </c>
      <c r="B610" s="39" t="s">
        <v>35</v>
      </c>
      <c r="C610" s="39" t="s">
        <v>4223</v>
      </c>
      <c r="D610" s="39" t="s">
        <v>53</v>
      </c>
      <c r="E610" s="3">
        <f>IF(Tabel1[[#This Row],[Date received lab]]="","",WORKDAY(Tabel1[[#This Row],[Date received lab]],Tabel1[[#This Row],[TAT Target]],Data!$E$2:$E$22))</f>
        <v>45741</v>
      </c>
      <c r="F610" s="1">
        <f>VLOOKUP(Tabel1[[#This Row],[Type of samples]],Data!$A$1:$B$8,2,FALSE)</f>
        <v>5</v>
      </c>
      <c r="G610" s="1"/>
      <c r="H610" s="1"/>
      <c r="I610" s="1"/>
      <c r="J610" s="3">
        <v>45735</v>
      </c>
      <c r="K610" s="4">
        <f ca="1">IF(Tabel1[[#This Row],[Finish date QC]]="","",(NETWORKDAYS(Tabel1[[#This Row],[Date received lab]],Tabel1[[#This Row],[Finish date QC]],Data!$E$1:$E$22))-1)</f>
        <v>1</v>
      </c>
      <c r="L610" s="4"/>
      <c r="M610" s="3"/>
      <c r="N610" s="1"/>
      <c r="R610">
        <f>_xlfn.ISOWEEKNUM(Tabel1[[#This Row],[Date received lab]])</f>
        <v>12</v>
      </c>
      <c r="S610">
        <f>_xlfn.ISOWEEKNUM(Tabel1[[#This Row],[Duedate]])</f>
        <v>13</v>
      </c>
      <c r="T610">
        <f>IF(Tabel1[[#This Row],[Finish date QC]]="","",_xlfn.ISOWEEKNUM(Tabel1[[#This Row],[Finish date QC]]))</f>
        <v>12</v>
      </c>
      <c r="U610">
        <f>IF(Tabel1[[#This Row],[Finish date QC]]="","",YEAR(Tabel1[[#This Row],[Finish date QC]]))</f>
        <v>2025</v>
      </c>
      <c r="V610" s="5">
        <f ca="1">IF(Tabel1[[#This Row],[Days]]="","",Tabel1[[#This Row],[Days]]-Tabel1[[#This Row],[TAT Target]])</f>
        <v>-4</v>
      </c>
      <c r="W610">
        <f ca="1">IF(Tabel1[[#This Row],[Finish date QC]]="","",(NETWORKDAYS(Tabel1[[#This Row],[Date received lab]],Tabel1[[#This Row],[Finish date QC]],Data!$E$1:$E$22))-1)</f>
        <v>1</v>
      </c>
    </row>
    <row r="611" spans="1:23" hidden="1" x14ac:dyDescent="0.25">
      <c r="A611" s="47">
        <v>45734</v>
      </c>
      <c r="B611" s="39" t="s">
        <v>35</v>
      </c>
      <c r="C611" s="39" t="s">
        <v>4224</v>
      </c>
      <c r="D611" s="39" t="s">
        <v>53</v>
      </c>
      <c r="E611" s="3">
        <f>IF(Tabel1[[#This Row],[Date received lab]]="","",WORKDAY(Tabel1[[#This Row],[Date received lab]],Tabel1[[#This Row],[TAT Target]],Data!$E$2:$E$22))</f>
        <v>45741</v>
      </c>
      <c r="F611" s="1">
        <f>VLOOKUP(Tabel1[[#This Row],[Type of samples]],Data!$A$1:$B$8,2,FALSE)</f>
        <v>5</v>
      </c>
      <c r="G611" s="1"/>
      <c r="H611" s="1"/>
      <c r="I611" s="1"/>
      <c r="J611" s="68">
        <v>45735</v>
      </c>
      <c r="K611" s="4">
        <f ca="1">IF(Tabel1[[#This Row],[Finish date QC]]="","",(NETWORKDAYS(Tabel1[[#This Row],[Date received lab]],Tabel1[[#This Row],[Finish date QC]],Data!$E$1:$E$22))-1)</f>
        <v>1</v>
      </c>
      <c r="L611" s="4"/>
      <c r="M611" s="3"/>
      <c r="N611" s="1"/>
      <c r="R611">
        <f>_xlfn.ISOWEEKNUM(Tabel1[[#This Row],[Date received lab]])</f>
        <v>12</v>
      </c>
      <c r="S611">
        <f>_xlfn.ISOWEEKNUM(Tabel1[[#This Row],[Duedate]])</f>
        <v>13</v>
      </c>
      <c r="T611">
        <f>IF(Tabel1[[#This Row],[Finish date QC]]="","",_xlfn.ISOWEEKNUM(Tabel1[[#This Row],[Finish date QC]]))</f>
        <v>12</v>
      </c>
      <c r="U611">
        <f>IF(Tabel1[[#This Row],[Finish date QC]]="","",YEAR(Tabel1[[#This Row],[Finish date QC]]))</f>
        <v>2025</v>
      </c>
      <c r="V611" s="5">
        <f ca="1">IF(Tabel1[[#This Row],[Days]]="","",Tabel1[[#This Row],[Days]]-Tabel1[[#This Row],[TAT Target]])</f>
        <v>-4</v>
      </c>
      <c r="W611">
        <f ca="1">IF(Tabel1[[#This Row],[Finish date QC]]="","",(NETWORKDAYS(Tabel1[[#This Row],[Date received lab]],Tabel1[[#This Row],[Finish date QC]],Data!$E$1:$E$22))-1)</f>
        <v>1</v>
      </c>
    </row>
    <row r="612" spans="1:23" hidden="1" x14ac:dyDescent="0.25">
      <c r="A612" s="47">
        <v>45728</v>
      </c>
      <c r="B612" s="39" t="s">
        <v>148</v>
      </c>
      <c r="C612" s="39">
        <v>459063</v>
      </c>
      <c r="D612" s="39" t="s">
        <v>42</v>
      </c>
      <c r="E612" s="3">
        <f>IF(Tabel1[[#This Row],[Date received lab]]="","",WORKDAY(Tabel1[[#This Row],[Date received lab]],Tabel1[[#This Row],[TAT Target]],Data!$E$2:$E$22))</f>
        <v>45742</v>
      </c>
      <c r="F612" s="1">
        <f>VLOOKUP(Tabel1[[#This Row],[Type of samples]],Data!$A$1:$B$8,2,FALSE)</f>
        <v>10</v>
      </c>
      <c r="G612" s="1"/>
      <c r="H612" s="3">
        <v>45729</v>
      </c>
      <c r="I612" s="3">
        <v>45729</v>
      </c>
      <c r="J612" s="3">
        <v>45736</v>
      </c>
      <c r="K612" s="4">
        <f ca="1">IF(Tabel1[[#This Row],[Finish date QC]]="","",(NETWORKDAYS(Tabel1[[#This Row],[Date received lab]],Tabel1[[#This Row],[Finish date QC]],Data!$E$1:$E$22))-1)</f>
        <v>6</v>
      </c>
      <c r="L612" s="4"/>
      <c r="M612" s="3"/>
      <c r="N612" s="1"/>
      <c r="R612">
        <f>_xlfn.ISOWEEKNUM(Tabel1[[#This Row],[Date received lab]])</f>
        <v>11</v>
      </c>
      <c r="S612">
        <f>_xlfn.ISOWEEKNUM(Tabel1[[#This Row],[Duedate]])</f>
        <v>13</v>
      </c>
      <c r="T612">
        <f>IF(Tabel1[[#This Row],[Finish date QC]]="","",_xlfn.ISOWEEKNUM(Tabel1[[#This Row],[Finish date QC]]))</f>
        <v>12</v>
      </c>
      <c r="U612">
        <f>IF(Tabel1[[#This Row],[Finish date QC]]="","",YEAR(Tabel1[[#This Row],[Finish date QC]]))</f>
        <v>2025</v>
      </c>
      <c r="V612" s="5">
        <f ca="1">IF(Tabel1[[#This Row],[Days]]="","",Tabel1[[#This Row],[Days]]-Tabel1[[#This Row],[TAT Target]])</f>
        <v>-4</v>
      </c>
      <c r="W612">
        <f ca="1">IF(Tabel1[[#This Row],[Finish date QC]]="","",(NETWORKDAYS(Tabel1[[#This Row],[Date received lab]],Tabel1[[#This Row],[Finish date QC]],Data!$E$1:$E$22))-1)</f>
        <v>6</v>
      </c>
    </row>
    <row r="613" spans="1:23" hidden="1" x14ac:dyDescent="0.25">
      <c r="A613" s="47">
        <v>45728</v>
      </c>
      <c r="B613" s="39" t="s">
        <v>244</v>
      </c>
      <c r="C613" s="39">
        <v>459064</v>
      </c>
      <c r="D613" s="39" t="s">
        <v>42</v>
      </c>
      <c r="E613" s="3">
        <f>IF(Tabel1[[#This Row],[Date received lab]]="","",WORKDAY(Tabel1[[#This Row],[Date received lab]],Tabel1[[#This Row],[TAT Target]],Data!$E$2:$E$22))</f>
        <v>45742</v>
      </c>
      <c r="F613" s="1">
        <f>VLOOKUP(Tabel1[[#This Row],[Type of samples]],Data!$A$1:$B$8,2,FALSE)</f>
        <v>10</v>
      </c>
      <c r="G613" s="1"/>
      <c r="H613" s="3">
        <v>45729</v>
      </c>
      <c r="I613" s="3">
        <v>45729</v>
      </c>
      <c r="J613" s="3">
        <v>45736</v>
      </c>
      <c r="K613" s="4">
        <f ca="1">IF(Tabel1[[#This Row],[Finish date QC]]="","",(NETWORKDAYS(Tabel1[[#This Row],[Date received lab]],Tabel1[[#This Row],[Finish date QC]],Data!$E$1:$E$22))-1)</f>
        <v>6</v>
      </c>
      <c r="L613" s="4"/>
      <c r="M613" s="3"/>
      <c r="N613" s="1"/>
      <c r="R613">
        <f>_xlfn.ISOWEEKNUM(Tabel1[[#This Row],[Date received lab]])</f>
        <v>11</v>
      </c>
      <c r="S613">
        <f>_xlfn.ISOWEEKNUM(Tabel1[[#This Row],[Duedate]])</f>
        <v>13</v>
      </c>
      <c r="T613">
        <f>IF(Tabel1[[#This Row],[Finish date QC]]="","",_xlfn.ISOWEEKNUM(Tabel1[[#This Row],[Finish date QC]]))</f>
        <v>12</v>
      </c>
      <c r="U613">
        <f>IF(Tabel1[[#This Row],[Finish date QC]]="","",YEAR(Tabel1[[#This Row],[Finish date QC]]))</f>
        <v>2025</v>
      </c>
      <c r="V613" s="5">
        <f ca="1">IF(Tabel1[[#This Row],[Days]]="","",Tabel1[[#This Row],[Days]]-Tabel1[[#This Row],[TAT Target]])</f>
        <v>-4</v>
      </c>
      <c r="W613">
        <f ca="1">IF(Tabel1[[#This Row],[Finish date QC]]="","",(NETWORKDAYS(Tabel1[[#This Row],[Date received lab]],Tabel1[[#This Row],[Finish date QC]],Data!$E$1:$E$22))-1)</f>
        <v>6</v>
      </c>
    </row>
    <row r="614" spans="1:23" hidden="1" x14ac:dyDescent="0.25">
      <c r="A614" s="47">
        <v>45728</v>
      </c>
      <c r="B614" s="39" t="s">
        <v>423</v>
      </c>
      <c r="C614" s="39">
        <v>459065</v>
      </c>
      <c r="D614" s="39" t="s">
        <v>42</v>
      </c>
      <c r="E614" s="3">
        <f>IF(Tabel1[[#This Row],[Date received lab]]="","",WORKDAY(Tabel1[[#This Row],[Date received lab]],Tabel1[[#This Row],[TAT Target]],Data!$E$2:$E$22))</f>
        <v>45742</v>
      </c>
      <c r="F614" s="1">
        <f>VLOOKUP(Tabel1[[#This Row],[Type of samples]],Data!$A$1:$B$8,2,FALSE)</f>
        <v>10</v>
      </c>
      <c r="G614" s="1"/>
      <c r="H614" s="3">
        <v>45729</v>
      </c>
      <c r="I614" s="3">
        <v>45729</v>
      </c>
      <c r="J614" s="3">
        <v>45736</v>
      </c>
      <c r="K614" s="4">
        <f ca="1">IF(Tabel1[[#This Row],[Finish date QC]]="","",(NETWORKDAYS(Tabel1[[#This Row],[Date received lab]],Tabel1[[#This Row],[Finish date QC]],Data!$E$1:$E$22))-1)</f>
        <v>6</v>
      </c>
      <c r="L614" s="4"/>
      <c r="M614" s="3"/>
      <c r="N614" s="1"/>
      <c r="R614">
        <f>_xlfn.ISOWEEKNUM(Tabel1[[#This Row],[Date received lab]])</f>
        <v>11</v>
      </c>
      <c r="S614">
        <f>_xlfn.ISOWEEKNUM(Tabel1[[#This Row],[Duedate]])</f>
        <v>13</v>
      </c>
      <c r="T614">
        <f>IF(Tabel1[[#This Row],[Finish date QC]]="","",_xlfn.ISOWEEKNUM(Tabel1[[#This Row],[Finish date QC]]))</f>
        <v>12</v>
      </c>
      <c r="U614">
        <f>IF(Tabel1[[#This Row],[Finish date QC]]="","",YEAR(Tabel1[[#This Row],[Finish date QC]]))</f>
        <v>2025</v>
      </c>
      <c r="V614" s="5">
        <f ca="1">IF(Tabel1[[#This Row],[Days]]="","",Tabel1[[#This Row],[Days]]-Tabel1[[#This Row],[TAT Target]])</f>
        <v>-4</v>
      </c>
      <c r="W614">
        <f ca="1">IF(Tabel1[[#This Row],[Finish date QC]]="","",(NETWORKDAYS(Tabel1[[#This Row],[Date received lab]],Tabel1[[#This Row],[Finish date QC]],Data!$E$1:$E$22))-1)</f>
        <v>6</v>
      </c>
    </row>
    <row r="615" spans="1:23" hidden="1" x14ac:dyDescent="0.25">
      <c r="A615" s="47">
        <v>45728</v>
      </c>
      <c r="B615" s="39" t="s">
        <v>1386</v>
      </c>
      <c r="C615" s="39">
        <v>459170</v>
      </c>
      <c r="D615" s="39" t="s">
        <v>42</v>
      </c>
      <c r="E615" s="3">
        <f>IF(Tabel1[[#This Row],[Date received lab]]="","",WORKDAY(Tabel1[[#This Row],[Date received lab]],Tabel1[[#This Row],[TAT Target]],Data!$E$2:$E$22))</f>
        <v>45742</v>
      </c>
      <c r="F615" s="1">
        <f>VLOOKUP(Tabel1[[#This Row],[Type of samples]],Data!$A$1:$B$8,2,FALSE)</f>
        <v>10</v>
      </c>
      <c r="G615" s="1"/>
      <c r="H615" s="1"/>
      <c r="I615" s="1"/>
      <c r="J615" s="3">
        <v>45730</v>
      </c>
      <c r="K615" s="4">
        <f ca="1">IF(Tabel1[[#This Row],[Finish date QC]]="","",(NETWORKDAYS(Tabel1[[#This Row],[Date received lab]],Tabel1[[#This Row],[Finish date QC]],Data!$E$1:$E$22))-1)</f>
        <v>2</v>
      </c>
      <c r="L615" s="4"/>
      <c r="M615" s="3"/>
      <c r="N615" s="1"/>
      <c r="R615">
        <f>_xlfn.ISOWEEKNUM(Tabel1[[#This Row],[Date received lab]])</f>
        <v>11</v>
      </c>
      <c r="S615">
        <f>_xlfn.ISOWEEKNUM(Tabel1[[#This Row],[Duedate]])</f>
        <v>13</v>
      </c>
      <c r="T615">
        <f>IF(Tabel1[[#This Row],[Finish date QC]]="","",_xlfn.ISOWEEKNUM(Tabel1[[#This Row],[Finish date QC]]))</f>
        <v>11</v>
      </c>
      <c r="U615">
        <f>IF(Tabel1[[#This Row],[Finish date QC]]="","",YEAR(Tabel1[[#This Row],[Finish date QC]]))</f>
        <v>2025</v>
      </c>
      <c r="V615" s="5">
        <f ca="1">IF(Tabel1[[#This Row],[Days]]="","",Tabel1[[#This Row],[Days]]-Tabel1[[#This Row],[TAT Target]])</f>
        <v>-8</v>
      </c>
      <c r="W615">
        <f ca="1">IF(Tabel1[[#This Row],[Finish date QC]]="","",(NETWORKDAYS(Tabel1[[#This Row],[Date received lab]],Tabel1[[#This Row],[Finish date QC]],Data!$E$1:$E$22))-1)</f>
        <v>2</v>
      </c>
    </row>
    <row r="616" spans="1:23" hidden="1" x14ac:dyDescent="0.25">
      <c r="A616" s="47">
        <v>45735</v>
      </c>
      <c r="B616" s="39" t="s">
        <v>88</v>
      </c>
      <c r="C616" s="39" t="s">
        <v>4233</v>
      </c>
      <c r="D616" s="39" t="s">
        <v>53</v>
      </c>
      <c r="E616" s="3">
        <f>IF(Tabel1[[#This Row],[Date received lab]]="","",WORKDAY(Tabel1[[#This Row],[Date received lab]],Tabel1[[#This Row],[TAT Target]],Data!$E$2:$E$22))</f>
        <v>45742</v>
      </c>
      <c r="F616" s="1">
        <f>VLOOKUP(Tabel1[[#This Row],[Type of samples]],Data!$A$1:$B$8,2,FALSE)</f>
        <v>5</v>
      </c>
      <c r="G616" s="3">
        <v>45736</v>
      </c>
      <c r="H616" s="17">
        <v>45737</v>
      </c>
      <c r="I616" s="17">
        <v>45740</v>
      </c>
      <c r="J616" s="3">
        <v>45740</v>
      </c>
      <c r="K616" s="4">
        <f ca="1">IF(Tabel1[[#This Row],[Finish date QC]]="","",(NETWORKDAYS(Tabel1[[#This Row],[Date received lab]],Tabel1[[#This Row],[Finish date QC]],Data!$E$1:$E$22))-1)</f>
        <v>3</v>
      </c>
      <c r="L616" s="4"/>
      <c r="M616" s="3"/>
      <c r="N616" s="1"/>
      <c r="R616">
        <f>_xlfn.ISOWEEKNUM(Tabel1[[#This Row],[Date received lab]])</f>
        <v>12</v>
      </c>
      <c r="S616">
        <f>_xlfn.ISOWEEKNUM(Tabel1[[#This Row],[Duedate]])</f>
        <v>13</v>
      </c>
      <c r="T616">
        <f>IF(Tabel1[[#This Row],[Finish date QC]]="","",_xlfn.ISOWEEKNUM(Tabel1[[#This Row],[Finish date QC]]))</f>
        <v>13</v>
      </c>
      <c r="U616">
        <f>IF(Tabel1[[#This Row],[Finish date QC]]="","",YEAR(Tabel1[[#This Row],[Finish date QC]]))</f>
        <v>2025</v>
      </c>
      <c r="V616" s="5">
        <f ca="1">IF(Tabel1[[#This Row],[Days]]="","",Tabel1[[#This Row],[Days]]-Tabel1[[#This Row],[TAT Target]])</f>
        <v>-2</v>
      </c>
      <c r="W616">
        <f ca="1">IF(Tabel1[[#This Row],[Finish date QC]]="","",(NETWORKDAYS(Tabel1[[#This Row],[Date received lab]],Tabel1[[#This Row],[Finish date QC]],Data!$E$1:$E$22))-1)</f>
        <v>3</v>
      </c>
    </row>
    <row r="617" spans="1:23" hidden="1" x14ac:dyDescent="0.25">
      <c r="A617" s="47">
        <v>45735</v>
      </c>
      <c r="B617" s="39" t="s">
        <v>88</v>
      </c>
      <c r="C617" s="39" t="s">
        <v>4234</v>
      </c>
      <c r="D617" s="39" t="s">
        <v>53</v>
      </c>
      <c r="E617" s="3">
        <f>IF(Tabel1[[#This Row],[Date received lab]]="","",WORKDAY(Tabel1[[#This Row],[Date received lab]],Tabel1[[#This Row],[TAT Target]],Data!$E$2:$E$22))</f>
        <v>45742</v>
      </c>
      <c r="F617" s="1">
        <f>VLOOKUP(Tabel1[[#This Row],[Type of samples]],Data!$A$1:$B$8,2,FALSE)</f>
        <v>5</v>
      </c>
      <c r="G617" s="3">
        <v>45736</v>
      </c>
      <c r="H617" s="17">
        <v>45737</v>
      </c>
      <c r="I617" s="17">
        <v>45740</v>
      </c>
      <c r="J617" s="3">
        <v>45740</v>
      </c>
      <c r="K617" s="4">
        <f ca="1">IF(Tabel1[[#This Row],[Finish date QC]]="","",(NETWORKDAYS(Tabel1[[#This Row],[Date received lab]],Tabel1[[#This Row],[Finish date QC]],Data!$E$1:$E$22))-1)</f>
        <v>3</v>
      </c>
      <c r="L617" s="4"/>
      <c r="M617" s="3"/>
      <c r="N617" s="1"/>
      <c r="R617">
        <f>_xlfn.ISOWEEKNUM(Tabel1[[#This Row],[Date received lab]])</f>
        <v>12</v>
      </c>
      <c r="S617">
        <f>_xlfn.ISOWEEKNUM(Tabel1[[#This Row],[Duedate]])</f>
        <v>13</v>
      </c>
      <c r="T617">
        <f>IF(Tabel1[[#This Row],[Finish date QC]]="","",_xlfn.ISOWEEKNUM(Tabel1[[#This Row],[Finish date QC]]))</f>
        <v>13</v>
      </c>
      <c r="U617">
        <f>IF(Tabel1[[#This Row],[Finish date QC]]="","",YEAR(Tabel1[[#This Row],[Finish date QC]]))</f>
        <v>2025</v>
      </c>
      <c r="V617" s="5">
        <f ca="1">IF(Tabel1[[#This Row],[Days]]="","",Tabel1[[#This Row],[Days]]-Tabel1[[#This Row],[TAT Target]])</f>
        <v>-2</v>
      </c>
      <c r="W617">
        <f ca="1">IF(Tabel1[[#This Row],[Finish date QC]]="","",(NETWORKDAYS(Tabel1[[#This Row],[Date received lab]],Tabel1[[#This Row],[Finish date QC]],Data!$E$1:$E$22))-1)</f>
        <v>3</v>
      </c>
    </row>
    <row r="618" spans="1:23" hidden="1" x14ac:dyDescent="0.25">
      <c r="A618" s="47">
        <v>45735</v>
      </c>
      <c r="B618" s="39" t="s">
        <v>196</v>
      </c>
      <c r="C618" s="39" t="s">
        <v>4235</v>
      </c>
      <c r="D618" s="39" t="s">
        <v>53</v>
      </c>
      <c r="E618" s="3">
        <f>IF(Tabel1[[#This Row],[Date received lab]]="","",WORKDAY(Tabel1[[#This Row],[Date received lab]],Tabel1[[#This Row],[TAT Target]],Data!$E$2:$E$22))</f>
        <v>45742</v>
      </c>
      <c r="F618" s="1">
        <f>VLOOKUP(Tabel1[[#This Row],[Type of samples]],Data!$A$1:$B$8,2,FALSE)</f>
        <v>5</v>
      </c>
      <c r="G618" s="3">
        <v>45736</v>
      </c>
      <c r="H618" s="17">
        <v>45740</v>
      </c>
      <c r="I618" s="17">
        <v>45740</v>
      </c>
      <c r="J618" s="3">
        <v>45740</v>
      </c>
      <c r="K618" s="4">
        <f ca="1">IF(Tabel1[[#This Row],[Finish date QC]]="","",(NETWORKDAYS(Tabel1[[#This Row],[Date received lab]],Tabel1[[#This Row],[Finish date QC]],Data!$E$1:$E$22))-1)</f>
        <v>3</v>
      </c>
      <c r="L618" s="4"/>
      <c r="M618" s="3"/>
      <c r="N618" s="1"/>
      <c r="R618">
        <f>_xlfn.ISOWEEKNUM(Tabel1[[#This Row],[Date received lab]])</f>
        <v>12</v>
      </c>
      <c r="S618">
        <f>_xlfn.ISOWEEKNUM(Tabel1[[#This Row],[Duedate]])</f>
        <v>13</v>
      </c>
      <c r="T618">
        <f>IF(Tabel1[[#This Row],[Finish date QC]]="","",_xlfn.ISOWEEKNUM(Tabel1[[#This Row],[Finish date QC]]))</f>
        <v>13</v>
      </c>
      <c r="U618">
        <f>IF(Tabel1[[#This Row],[Finish date QC]]="","",YEAR(Tabel1[[#This Row],[Finish date QC]]))</f>
        <v>2025</v>
      </c>
      <c r="V618" s="5">
        <f ca="1">IF(Tabel1[[#This Row],[Days]]="","",Tabel1[[#This Row],[Days]]-Tabel1[[#This Row],[TAT Target]])</f>
        <v>-2</v>
      </c>
      <c r="W618">
        <f ca="1">IF(Tabel1[[#This Row],[Finish date QC]]="","",(NETWORKDAYS(Tabel1[[#This Row],[Date received lab]],Tabel1[[#This Row],[Finish date QC]],Data!$E$1:$E$22))-1)</f>
        <v>3</v>
      </c>
    </row>
    <row r="619" spans="1:23" hidden="1" x14ac:dyDescent="0.25">
      <c r="A619" s="47">
        <v>45741</v>
      </c>
      <c r="B619" s="39" t="s">
        <v>3879</v>
      </c>
      <c r="C619" s="39" t="s">
        <v>4249</v>
      </c>
      <c r="D619" s="39" t="s">
        <v>3752</v>
      </c>
      <c r="E619" s="3">
        <f>IF(Tabel1[[#This Row],[Date received lab]]="","",WORKDAY(Tabel1[[#This Row],[Date received lab]],Tabel1[[#This Row],[TAT Target]],Data!$E$2:$E$22))</f>
        <v>45742</v>
      </c>
      <c r="F619" s="1">
        <f>VLOOKUP(Tabel1[[#This Row],[Type of samples]],Data!$A$1:$B$8,2,FALSE)</f>
        <v>1</v>
      </c>
      <c r="G619" s="3">
        <v>45741</v>
      </c>
      <c r="H619" s="3" t="s">
        <v>1197</v>
      </c>
      <c r="I619" s="3" t="s">
        <v>1197</v>
      </c>
      <c r="J619" s="3">
        <v>45741</v>
      </c>
      <c r="K619" s="4">
        <f ca="1">IF(Tabel1[[#This Row],[Finish date QC]]="","",(NETWORKDAYS(Tabel1[[#This Row],[Date received lab]],Tabel1[[#This Row],[Finish date QC]],Data!$E$1:$E$22))-1)</f>
        <v>0</v>
      </c>
      <c r="L619" s="4"/>
      <c r="M619" s="3"/>
      <c r="N619" s="1"/>
      <c r="R619">
        <f>_xlfn.ISOWEEKNUM(Tabel1[[#This Row],[Date received lab]])</f>
        <v>13</v>
      </c>
      <c r="S619">
        <f>_xlfn.ISOWEEKNUM(Tabel1[[#This Row],[Duedate]])</f>
        <v>13</v>
      </c>
      <c r="T619">
        <f>IF(Tabel1[[#This Row],[Finish date QC]]="","",_xlfn.ISOWEEKNUM(Tabel1[[#This Row],[Finish date QC]]))</f>
        <v>13</v>
      </c>
      <c r="U619">
        <f>IF(Tabel1[[#This Row],[Finish date QC]]="","",YEAR(Tabel1[[#This Row],[Finish date QC]]))</f>
        <v>2025</v>
      </c>
      <c r="V619" s="5">
        <f ca="1">IF(Tabel1[[#This Row],[Days]]="","",Tabel1[[#This Row],[Days]]-Tabel1[[#This Row],[TAT Target]])</f>
        <v>-1</v>
      </c>
      <c r="W619">
        <f ca="1">IF(Tabel1[[#This Row],[Finish date QC]]="","",(NETWORKDAYS(Tabel1[[#This Row],[Date received lab]],Tabel1[[#This Row],[Finish date QC]],Data!$E$1:$E$22))-1)</f>
        <v>0</v>
      </c>
    </row>
    <row r="620" spans="1:23" hidden="1" x14ac:dyDescent="0.25">
      <c r="A620" s="47">
        <v>45722</v>
      </c>
      <c r="B620" s="39" t="s">
        <v>154</v>
      </c>
      <c r="C620" s="39">
        <v>263596</v>
      </c>
      <c r="D620" s="39" t="s">
        <v>41</v>
      </c>
      <c r="E620" s="3">
        <f>IF(Tabel1[[#This Row],[Date received lab]]="","",WORKDAY(Tabel1[[#This Row],[Date received lab]],Tabel1[[#This Row],[TAT Target]],Data!$E$2:$E$22))</f>
        <v>45743</v>
      </c>
      <c r="F620" s="1">
        <f>VLOOKUP(Tabel1[[#This Row],[Type of samples]],Data!$A$1:$B$8,2,FALSE)</f>
        <v>15</v>
      </c>
      <c r="G620" s="1"/>
      <c r="H620" s="1"/>
      <c r="I620" s="1"/>
      <c r="J620" s="3">
        <v>45730</v>
      </c>
      <c r="K620" s="4">
        <f ca="1">IF(Tabel1[[#This Row],[Finish date QC]]="","",(NETWORKDAYS(Tabel1[[#This Row],[Date received lab]],Tabel1[[#This Row],[Finish date QC]],Data!$E$1:$E$22))-1)</f>
        <v>6</v>
      </c>
      <c r="L620" s="4"/>
      <c r="M620" s="3"/>
      <c r="N620" s="1"/>
      <c r="R620">
        <f>_xlfn.ISOWEEKNUM(Tabel1[[#This Row],[Date received lab]])</f>
        <v>10</v>
      </c>
      <c r="S620">
        <f>_xlfn.ISOWEEKNUM(Tabel1[[#This Row],[Duedate]])</f>
        <v>13</v>
      </c>
      <c r="T620">
        <f>IF(Tabel1[[#This Row],[Finish date QC]]="","",_xlfn.ISOWEEKNUM(Tabel1[[#This Row],[Finish date QC]]))</f>
        <v>11</v>
      </c>
      <c r="U620">
        <f>IF(Tabel1[[#This Row],[Finish date QC]]="","",YEAR(Tabel1[[#This Row],[Finish date QC]]))</f>
        <v>2025</v>
      </c>
      <c r="V620" s="5">
        <f ca="1">IF(Tabel1[[#This Row],[Days]]="","",Tabel1[[#This Row],[Days]]-Tabel1[[#This Row],[TAT Target]])</f>
        <v>-9</v>
      </c>
      <c r="W620">
        <f ca="1">IF(Tabel1[[#This Row],[Finish date QC]]="","",(NETWORKDAYS(Tabel1[[#This Row],[Date received lab]],Tabel1[[#This Row],[Finish date QC]],Data!$E$1:$E$22))-1)</f>
        <v>6</v>
      </c>
    </row>
    <row r="621" spans="1:23" hidden="1" x14ac:dyDescent="0.25">
      <c r="A621" s="47">
        <v>45729</v>
      </c>
      <c r="B621" s="39" t="s">
        <v>366</v>
      </c>
      <c r="C621" s="39">
        <v>459066</v>
      </c>
      <c r="D621" s="39" t="s">
        <v>42</v>
      </c>
      <c r="E621" s="3">
        <f>IF(Tabel1[[#This Row],[Date received lab]]="","",WORKDAY(Tabel1[[#This Row],[Date received lab]],Tabel1[[#This Row],[TAT Target]],Data!$E$2:$E$22))</f>
        <v>45743</v>
      </c>
      <c r="F621" s="1">
        <f>VLOOKUP(Tabel1[[#This Row],[Type of samples]],Data!$A$1:$B$8,2,FALSE)</f>
        <v>10</v>
      </c>
      <c r="G621" s="1"/>
      <c r="H621" s="3">
        <v>45730</v>
      </c>
      <c r="I621" s="3">
        <v>45730</v>
      </c>
      <c r="J621" s="3">
        <v>45736</v>
      </c>
      <c r="K621" s="4">
        <f ca="1">IF(Tabel1[[#This Row],[Finish date QC]]="","",(NETWORKDAYS(Tabel1[[#This Row],[Date received lab]],Tabel1[[#This Row],[Finish date QC]],Data!$E$1:$E$22))-1)</f>
        <v>5</v>
      </c>
      <c r="L621" s="4"/>
      <c r="M621" s="3"/>
      <c r="N621" s="1"/>
      <c r="R621">
        <f>_xlfn.ISOWEEKNUM(Tabel1[[#This Row],[Date received lab]])</f>
        <v>11</v>
      </c>
      <c r="S621">
        <f>_xlfn.ISOWEEKNUM(Tabel1[[#This Row],[Duedate]])</f>
        <v>13</v>
      </c>
      <c r="T621">
        <f>IF(Tabel1[[#This Row],[Finish date QC]]="","",_xlfn.ISOWEEKNUM(Tabel1[[#This Row],[Finish date QC]]))</f>
        <v>12</v>
      </c>
      <c r="U621">
        <f>IF(Tabel1[[#This Row],[Finish date QC]]="","",YEAR(Tabel1[[#This Row],[Finish date QC]]))</f>
        <v>2025</v>
      </c>
      <c r="V621" s="5">
        <f ca="1">IF(Tabel1[[#This Row],[Days]]="","",Tabel1[[#This Row],[Days]]-Tabel1[[#This Row],[TAT Target]])</f>
        <v>-5</v>
      </c>
      <c r="W621">
        <f ca="1">IF(Tabel1[[#This Row],[Finish date QC]]="","",(NETWORKDAYS(Tabel1[[#This Row],[Date received lab]],Tabel1[[#This Row],[Finish date QC]],Data!$E$1:$E$22))-1)</f>
        <v>5</v>
      </c>
    </row>
    <row r="622" spans="1:23" hidden="1" x14ac:dyDescent="0.25">
      <c r="A622" s="47">
        <v>45729</v>
      </c>
      <c r="B622" s="39" t="s">
        <v>366</v>
      </c>
      <c r="C622" s="39">
        <v>459067</v>
      </c>
      <c r="D622" s="39" t="s">
        <v>42</v>
      </c>
      <c r="E622" s="3">
        <f>IF(Tabel1[[#This Row],[Date received lab]]="","",WORKDAY(Tabel1[[#This Row],[Date received lab]],Tabel1[[#This Row],[TAT Target]],Data!$E$2:$E$22))</f>
        <v>45743</v>
      </c>
      <c r="F622" s="1">
        <f>VLOOKUP(Tabel1[[#This Row],[Type of samples]],Data!$A$1:$B$8,2,FALSE)</f>
        <v>10</v>
      </c>
      <c r="G622" s="1"/>
      <c r="H622" s="3">
        <v>45730</v>
      </c>
      <c r="I622" s="3">
        <v>45730</v>
      </c>
      <c r="J622" s="3">
        <v>45736</v>
      </c>
      <c r="K622" s="4">
        <f ca="1">IF(Tabel1[[#This Row],[Finish date QC]]="","",(NETWORKDAYS(Tabel1[[#This Row],[Date received lab]],Tabel1[[#This Row],[Finish date QC]],Data!$E$1:$E$22))-1)</f>
        <v>5</v>
      </c>
      <c r="L622" s="4"/>
      <c r="M622" s="3"/>
      <c r="N622" s="1"/>
      <c r="R622">
        <f>_xlfn.ISOWEEKNUM(Tabel1[[#This Row],[Date received lab]])</f>
        <v>11</v>
      </c>
      <c r="S622">
        <f>_xlfn.ISOWEEKNUM(Tabel1[[#This Row],[Duedate]])</f>
        <v>13</v>
      </c>
      <c r="T622">
        <f>IF(Tabel1[[#This Row],[Finish date QC]]="","",_xlfn.ISOWEEKNUM(Tabel1[[#This Row],[Finish date QC]]))</f>
        <v>12</v>
      </c>
      <c r="U622">
        <f>IF(Tabel1[[#This Row],[Finish date QC]]="","",YEAR(Tabel1[[#This Row],[Finish date QC]]))</f>
        <v>2025</v>
      </c>
      <c r="V622" s="5">
        <f ca="1">IF(Tabel1[[#This Row],[Days]]="","",Tabel1[[#This Row],[Days]]-Tabel1[[#This Row],[TAT Target]])</f>
        <v>-5</v>
      </c>
      <c r="W622">
        <f ca="1">IF(Tabel1[[#This Row],[Finish date QC]]="","",(NETWORKDAYS(Tabel1[[#This Row],[Date received lab]],Tabel1[[#This Row],[Finish date QC]],Data!$E$1:$E$22))-1)</f>
        <v>5</v>
      </c>
    </row>
    <row r="623" spans="1:23" hidden="1" x14ac:dyDescent="0.25">
      <c r="A623" s="47">
        <v>45729</v>
      </c>
      <c r="B623" s="39" t="s">
        <v>815</v>
      </c>
      <c r="C623" s="39">
        <v>459068</v>
      </c>
      <c r="D623" s="39" t="s">
        <v>42</v>
      </c>
      <c r="E623" s="3">
        <f>IF(Tabel1[[#This Row],[Date received lab]]="","",WORKDAY(Tabel1[[#This Row],[Date received lab]],Tabel1[[#This Row],[TAT Target]],Data!$E$2:$E$22))</f>
        <v>45743</v>
      </c>
      <c r="F623" s="1">
        <f>VLOOKUP(Tabel1[[#This Row],[Type of samples]],Data!$A$1:$B$8,2,FALSE)</f>
        <v>10</v>
      </c>
      <c r="G623" s="1"/>
      <c r="H623" s="3">
        <v>45730</v>
      </c>
      <c r="I623" s="3">
        <v>45730</v>
      </c>
      <c r="J623" s="3">
        <v>45740</v>
      </c>
      <c r="K623" s="4">
        <f ca="1">IF(Tabel1[[#This Row],[Finish date QC]]="","",(NETWORKDAYS(Tabel1[[#This Row],[Date received lab]],Tabel1[[#This Row],[Finish date QC]],Data!$E$1:$E$22))-1)</f>
        <v>7</v>
      </c>
      <c r="L623" s="4"/>
      <c r="M623" s="3"/>
      <c r="N623" s="1"/>
      <c r="R623">
        <f>_xlfn.ISOWEEKNUM(Tabel1[[#This Row],[Date received lab]])</f>
        <v>11</v>
      </c>
      <c r="S623">
        <f>_xlfn.ISOWEEKNUM(Tabel1[[#This Row],[Duedate]])</f>
        <v>13</v>
      </c>
      <c r="T623">
        <f>IF(Tabel1[[#This Row],[Finish date QC]]="","",_xlfn.ISOWEEKNUM(Tabel1[[#This Row],[Finish date QC]]))</f>
        <v>13</v>
      </c>
      <c r="U623">
        <f>IF(Tabel1[[#This Row],[Finish date QC]]="","",YEAR(Tabel1[[#This Row],[Finish date QC]]))</f>
        <v>2025</v>
      </c>
      <c r="V623" s="5">
        <f ca="1">IF(Tabel1[[#This Row],[Days]]="","",Tabel1[[#This Row],[Days]]-Tabel1[[#This Row],[TAT Target]])</f>
        <v>-3</v>
      </c>
      <c r="W623">
        <f ca="1">IF(Tabel1[[#This Row],[Finish date QC]]="","",(NETWORKDAYS(Tabel1[[#This Row],[Date received lab]],Tabel1[[#This Row],[Finish date QC]],Data!$E$1:$E$22))-1)</f>
        <v>7</v>
      </c>
    </row>
    <row r="624" spans="1:23" hidden="1" x14ac:dyDescent="0.25">
      <c r="A624" s="47">
        <v>45736</v>
      </c>
      <c r="B624" s="39" t="s">
        <v>62</v>
      </c>
      <c r="C624" s="39" t="s">
        <v>4236</v>
      </c>
      <c r="D624" s="39" t="s">
        <v>53</v>
      </c>
      <c r="E624" s="3">
        <f>IF(Tabel1[[#This Row],[Date received lab]]="","",WORKDAY(Tabel1[[#This Row],[Date received lab]],Tabel1[[#This Row],[TAT Target]],Data!$E$2:$E$22))</f>
        <v>45743</v>
      </c>
      <c r="F624" s="1">
        <f>VLOOKUP(Tabel1[[#This Row],[Type of samples]],Data!$A$1:$B$8,2,FALSE)</f>
        <v>5</v>
      </c>
      <c r="G624" s="3">
        <v>45736</v>
      </c>
      <c r="H624" s="17">
        <v>45737</v>
      </c>
      <c r="I624" s="17">
        <v>45740</v>
      </c>
      <c r="J624" s="3">
        <v>45740</v>
      </c>
      <c r="K624" s="4">
        <f ca="1">IF(Tabel1[[#This Row],[Finish date QC]]="","",(NETWORKDAYS(Tabel1[[#This Row],[Date received lab]],Tabel1[[#This Row],[Finish date QC]],Data!$E$1:$E$22))-1)</f>
        <v>2</v>
      </c>
      <c r="L624" s="4"/>
      <c r="M624" s="3"/>
      <c r="N624" s="1"/>
      <c r="R624">
        <f>_xlfn.ISOWEEKNUM(Tabel1[[#This Row],[Date received lab]])</f>
        <v>12</v>
      </c>
      <c r="S624">
        <f>_xlfn.ISOWEEKNUM(Tabel1[[#This Row],[Duedate]])</f>
        <v>13</v>
      </c>
      <c r="T624">
        <f>IF(Tabel1[[#This Row],[Finish date QC]]="","",_xlfn.ISOWEEKNUM(Tabel1[[#This Row],[Finish date QC]]))</f>
        <v>13</v>
      </c>
      <c r="U624">
        <f>IF(Tabel1[[#This Row],[Finish date QC]]="","",YEAR(Tabel1[[#This Row],[Finish date QC]]))</f>
        <v>2025</v>
      </c>
      <c r="V624" s="5">
        <f ca="1">IF(Tabel1[[#This Row],[Days]]="","",Tabel1[[#This Row],[Days]]-Tabel1[[#This Row],[TAT Target]])</f>
        <v>-3</v>
      </c>
      <c r="W624">
        <f ca="1">IF(Tabel1[[#This Row],[Finish date QC]]="","",(NETWORKDAYS(Tabel1[[#This Row],[Date received lab]],Tabel1[[#This Row],[Finish date QC]],Data!$E$1:$E$22))-1)</f>
        <v>2</v>
      </c>
    </row>
    <row r="625" spans="1:23" hidden="1" x14ac:dyDescent="0.25">
      <c r="A625" s="47">
        <v>45736</v>
      </c>
      <c r="B625" s="39" t="s">
        <v>22</v>
      </c>
      <c r="C625" s="39" t="s">
        <v>4238</v>
      </c>
      <c r="D625" s="39" t="s">
        <v>53</v>
      </c>
      <c r="E625" s="3">
        <f>IF(Tabel1[[#This Row],[Date received lab]]="","",WORKDAY(Tabel1[[#This Row],[Date received lab]],Tabel1[[#This Row],[TAT Target]],Data!$E$2:$E$22))</f>
        <v>45743</v>
      </c>
      <c r="F625" s="1">
        <f>VLOOKUP(Tabel1[[#This Row],[Type of samples]],Data!$A$1:$B$8,2,FALSE)</f>
        <v>5</v>
      </c>
      <c r="G625" s="17">
        <v>45737</v>
      </c>
      <c r="H625" s="17">
        <v>45737</v>
      </c>
      <c r="I625" s="17">
        <v>45740</v>
      </c>
      <c r="J625" s="3">
        <v>45740</v>
      </c>
      <c r="K625" s="4">
        <f ca="1">IF(Tabel1[[#This Row],[Finish date QC]]="","",(NETWORKDAYS(Tabel1[[#This Row],[Date received lab]],Tabel1[[#This Row],[Finish date QC]],Data!$E$1:$E$22))-1)</f>
        <v>2</v>
      </c>
      <c r="L625" s="4"/>
      <c r="M625" s="3"/>
      <c r="N625" s="1"/>
      <c r="R625">
        <f>_xlfn.ISOWEEKNUM(Tabel1[[#This Row],[Date received lab]])</f>
        <v>12</v>
      </c>
      <c r="S625">
        <f>_xlfn.ISOWEEKNUM(Tabel1[[#This Row],[Duedate]])</f>
        <v>13</v>
      </c>
      <c r="T625">
        <f>IF(Tabel1[[#This Row],[Finish date QC]]="","",_xlfn.ISOWEEKNUM(Tabel1[[#This Row],[Finish date QC]]))</f>
        <v>13</v>
      </c>
      <c r="U625">
        <f>IF(Tabel1[[#This Row],[Finish date QC]]="","",YEAR(Tabel1[[#This Row],[Finish date QC]]))</f>
        <v>2025</v>
      </c>
      <c r="V625" s="5">
        <f ca="1">IF(Tabel1[[#This Row],[Days]]="","",Tabel1[[#This Row],[Days]]-Tabel1[[#This Row],[TAT Target]])</f>
        <v>-3</v>
      </c>
      <c r="W625">
        <f ca="1">IF(Tabel1[[#This Row],[Finish date QC]]="","",(NETWORKDAYS(Tabel1[[#This Row],[Date received lab]],Tabel1[[#This Row],[Finish date QC]],Data!$E$1:$E$22))-1)</f>
        <v>2</v>
      </c>
    </row>
    <row r="626" spans="1:23" hidden="1" x14ac:dyDescent="0.25">
      <c r="A626" s="47">
        <v>45736</v>
      </c>
      <c r="B626" s="39" t="s">
        <v>196</v>
      </c>
      <c r="C626" s="39" t="s">
        <v>4239</v>
      </c>
      <c r="D626" s="39" t="s">
        <v>53</v>
      </c>
      <c r="E626" s="3">
        <f>IF(Tabel1[[#This Row],[Date received lab]]="","",WORKDAY(Tabel1[[#This Row],[Date received lab]],Tabel1[[#This Row],[TAT Target]],Data!$E$2:$E$22))</f>
        <v>45743</v>
      </c>
      <c r="F626" s="1">
        <f>VLOOKUP(Tabel1[[#This Row],[Type of samples]],Data!$A$1:$B$8,2,FALSE)</f>
        <v>5</v>
      </c>
      <c r="G626" s="17">
        <v>45737</v>
      </c>
      <c r="H626" s="17">
        <v>45740</v>
      </c>
      <c r="I626" s="17">
        <v>45740</v>
      </c>
      <c r="J626" s="3">
        <v>45740</v>
      </c>
      <c r="K626" s="4">
        <f ca="1">IF(Tabel1[[#This Row],[Finish date QC]]="","",(NETWORKDAYS(Tabel1[[#This Row],[Date received lab]],Tabel1[[#This Row],[Finish date QC]],Data!$E$1:$E$22))-1)</f>
        <v>2</v>
      </c>
      <c r="L626" s="4"/>
      <c r="M626" s="3"/>
      <c r="N626" s="1"/>
      <c r="R626">
        <f>_xlfn.ISOWEEKNUM(Tabel1[[#This Row],[Date received lab]])</f>
        <v>12</v>
      </c>
      <c r="S626">
        <f>_xlfn.ISOWEEKNUM(Tabel1[[#This Row],[Duedate]])</f>
        <v>13</v>
      </c>
      <c r="T626">
        <f>IF(Tabel1[[#This Row],[Finish date QC]]="","",_xlfn.ISOWEEKNUM(Tabel1[[#This Row],[Finish date QC]]))</f>
        <v>13</v>
      </c>
      <c r="U626">
        <f>IF(Tabel1[[#This Row],[Finish date QC]]="","",YEAR(Tabel1[[#This Row],[Finish date QC]]))</f>
        <v>2025</v>
      </c>
      <c r="V626" s="5">
        <f ca="1">IF(Tabel1[[#This Row],[Days]]="","",Tabel1[[#This Row],[Days]]-Tabel1[[#This Row],[TAT Target]])</f>
        <v>-3</v>
      </c>
      <c r="W626">
        <f ca="1">IF(Tabel1[[#This Row],[Finish date QC]]="","",(NETWORKDAYS(Tabel1[[#This Row],[Date received lab]],Tabel1[[#This Row],[Finish date QC]],Data!$E$1:$E$22))-1)</f>
        <v>2</v>
      </c>
    </row>
    <row r="627" spans="1:23" hidden="1" x14ac:dyDescent="0.25">
      <c r="A627" s="47">
        <v>45730</v>
      </c>
      <c r="B627" s="39" t="s">
        <v>10</v>
      </c>
      <c r="C627" s="39">
        <v>459192</v>
      </c>
      <c r="D627" s="39" t="s">
        <v>42</v>
      </c>
      <c r="E627" s="3">
        <f>IF(Tabel1[[#This Row],[Date received lab]]="","",WORKDAY(Tabel1[[#This Row],[Date received lab]],Tabel1[[#This Row],[TAT Target]],Data!$E$2:$E$22))</f>
        <v>45744</v>
      </c>
      <c r="F627" s="1">
        <f>VLOOKUP(Tabel1[[#This Row],[Type of samples]],Data!$A$1:$B$8,2,FALSE)</f>
        <v>10</v>
      </c>
      <c r="G627" s="1"/>
      <c r="H627" s="9">
        <v>45733</v>
      </c>
      <c r="I627" s="3">
        <v>45733</v>
      </c>
      <c r="J627" s="3">
        <v>45740</v>
      </c>
      <c r="K627" s="4">
        <f ca="1">IF(Tabel1[[#This Row],[Finish date QC]]="","",(NETWORKDAYS(Tabel1[[#This Row],[Date received lab]],Tabel1[[#This Row],[Finish date QC]],Data!$E$1:$E$22))-1)</f>
        <v>6</v>
      </c>
      <c r="L627" s="4"/>
      <c r="M627" s="3"/>
      <c r="N627" s="1"/>
      <c r="R627">
        <f>_xlfn.ISOWEEKNUM(Tabel1[[#This Row],[Date received lab]])</f>
        <v>11</v>
      </c>
      <c r="S627">
        <f>_xlfn.ISOWEEKNUM(Tabel1[[#This Row],[Duedate]])</f>
        <v>13</v>
      </c>
      <c r="T627">
        <f>IF(Tabel1[[#This Row],[Finish date QC]]="","",_xlfn.ISOWEEKNUM(Tabel1[[#This Row],[Finish date QC]]))</f>
        <v>13</v>
      </c>
      <c r="U627">
        <f>IF(Tabel1[[#This Row],[Finish date QC]]="","",YEAR(Tabel1[[#This Row],[Finish date QC]]))</f>
        <v>2025</v>
      </c>
      <c r="V627" s="5">
        <f ca="1">IF(Tabel1[[#This Row],[Days]]="","",Tabel1[[#This Row],[Days]]-Tabel1[[#This Row],[TAT Target]])</f>
        <v>-4</v>
      </c>
      <c r="W627">
        <f ca="1">IF(Tabel1[[#This Row],[Finish date QC]]="","",(NETWORKDAYS(Tabel1[[#This Row],[Date received lab]],Tabel1[[#This Row],[Finish date QC]],Data!$E$1:$E$22))-1)</f>
        <v>6</v>
      </c>
    </row>
    <row r="628" spans="1:23" hidden="1" x14ac:dyDescent="0.25">
      <c r="A628" s="47">
        <v>45730</v>
      </c>
      <c r="B628" s="39" t="s">
        <v>460</v>
      </c>
      <c r="C628" s="39">
        <v>459086</v>
      </c>
      <c r="D628" s="39" t="s">
        <v>42</v>
      </c>
      <c r="E628" s="3">
        <f>IF(Tabel1[[#This Row],[Date received lab]]="","",WORKDAY(Tabel1[[#This Row],[Date received lab]],Tabel1[[#This Row],[TAT Target]],Data!$E$2:$E$22))</f>
        <v>45744</v>
      </c>
      <c r="F628" s="1">
        <f>VLOOKUP(Tabel1[[#This Row],[Type of samples]],Data!$A$1:$B$8,2,FALSE)</f>
        <v>10</v>
      </c>
      <c r="G628" s="1"/>
      <c r="H628" s="3">
        <v>45733</v>
      </c>
      <c r="I628" s="3">
        <v>45733</v>
      </c>
      <c r="J628" s="3">
        <v>45740</v>
      </c>
      <c r="K628" s="4">
        <f ca="1">IF(Tabel1[[#This Row],[Finish date QC]]="","",(NETWORKDAYS(Tabel1[[#This Row],[Date received lab]],Tabel1[[#This Row],[Finish date QC]],Data!$E$1:$E$22))-1)</f>
        <v>6</v>
      </c>
      <c r="L628" s="4"/>
      <c r="M628" s="3"/>
      <c r="N628" s="1"/>
      <c r="R628">
        <f>_xlfn.ISOWEEKNUM(Tabel1[[#This Row],[Date received lab]])</f>
        <v>11</v>
      </c>
      <c r="S628">
        <f>_xlfn.ISOWEEKNUM(Tabel1[[#This Row],[Duedate]])</f>
        <v>13</v>
      </c>
      <c r="T628">
        <f>IF(Tabel1[[#This Row],[Finish date QC]]="","",_xlfn.ISOWEEKNUM(Tabel1[[#This Row],[Finish date QC]]))</f>
        <v>13</v>
      </c>
      <c r="U628">
        <f>IF(Tabel1[[#This Row],[Finish date QC]]="","",YEAR(Tabel1[[#This Row],[Finish date QC]]))</f>
        <v>2025</v>
      </c>
      <c r="V628" s="5">
        <f ca="1">IF(Tabel1[[#This Row],[Days]]="","",Tabel1[[#This Row],[Days]]-Tabel1[[#This Row],[TAT Target]])</f>
        <v>-4</v>
      </c>
      <c r="W628">
        <f ca="1">IF(Tabel1[[#This Row],[Finish date QC]]="","",(NETWORKDAYS(Tabel1[[#This Row],[Date received lab]],Tabel1[[#This Row],[Finish date QC]],Data!$E$1:$E$22))-1)</f>
        <v>6</v>
      </c>
    </row>
    <row r="629" spans="1:23" hidden="1" x14ac:dyDescent="0.25">
      <c r="A629" s="47">
        <v>45730</v>
      </c>
      <c r="B629" s="39" t="s">
        <v>372</v>
      </c>
      <c r="C629" s="39">
        <v>459162</v>
      </c>
      <c r="D629" s="39" t="s">
        <v>42</v>
      </c>
      <c r="E629" s="3">
        <f>IF(Tabel1[[#This Row],[Date received lab]]="","",WORKDAY(Tabel1[[#This Row],[Date received lab]],Tabel1[[#This Row],[TAT Target]],Data!$E$2:$E$22))</f>
        <v>45744</v>
      </c>
      <c r="F629" s="1">
        <f>VLOOKUP(Tabel1[[#This Row],[Type of samples]],Data!$A$1:$B$8,2,FALSE)</f>
        <v>10</v>
      </c>
      <c r="G629" s="1"/>
      <c r="H629" s="3">
        <v>45733</v>
      </c>
      <c r="I629" s="3">
        <v>45733</v>
      </c>
      <c r="J629" s="3">
        <v>45740</v>
      </c>
      <c r="K629" s="4">
        <f ca="1">IF(Tabel1[[#This Row],[Finish date QC]]="","",(NETWORKDAYS(Tabel1[[#This Row],[Date received lab]],Tabel1[[#This Row],[Finish date QC]],Data!$E$1:$E$22))-1)</f>
        <v>6</v>
      </c>
      <c r="L629" s="4"/>
      <c r="M629" s="3"/>
      <c r="N629" s="1"/>
      <c r="R629">
        <f>_xlfn.ISOWEEKNUM(Tabel1[[#This Row],[Date received lab]])</f>
        <v>11</v>
      </c>
      <c r="S629">
        <f>_xlfn.ISOWEEKNUM(Tabel1[[#This Row],[Duedate]])</f>
        <v>13</v>
      </c>
      <c r="T629">
        <f>IF(Tabel1[[#This Row],[Finish date QC]]="","",_xlfn.ISOWEEKNUM(Tabel1[[#This Row],[Finish date QC]]))</f>
        <v>13</v>
      </c>
      <c r="U629">
        <f>IF(Tabel1[[#This Row],[Finish date QC]]="","",YEAR(Tabel1[[#This Row],[Finish date QC]]))</f>
        <v>2025</v>
      </c>
      <c r="V629" s="5">
        <f ca="1">IF(Tabel1[[#This Row],[Days]]="","",Tabel1[[#This Row],[Days]]-Tabel1[[#This Row],[TAT Target]])</f>
        <v>-4</v>
      </c>
      <c r="W629">
        <f ca="1">IF(Tabel1[[#This Row],[Finish date QC]]="","",(NETWORKDAYS(Tabel1[[#This Row],[Date received lab]],Tabel1[[#This Row],[Finish date QC]],Data!$E$1:$E$22))-1)</f>
        <v>6</v>
      </c>
    </row>
    <row r="630" spans="1:23" hidden="1" x14ac:dyDescent="0.25">
      <c r="A630" s="47">
        <v>45730</v>
      </c>
      <c r="B630" s="39" t="s">
        <v>179</v>
      </c>
      <c r="C630" s="39">
        <v>459122</v>
      </c>
      <c r="D630" s="39" t="s">
        <v>42</v>
      </c>
      <c r="E630" s="3">
        <f>IF(Tabel1[[#This Row],[Date received lab]]="","",WORKDAY(Tabel1[[#This Row],[Date received lab]],Tabel1[[#This Row],[TAT Target]],Data!$E$2:$E$22))</f>
        <v>45744</v>
      </c>
      <c r="F630" s="1">
        <f>VLOOKUP(Tabel1[[#This Row],[Type of samples]],Data!$A$1:$B$8,2,FALSE)</f>
        <v>10</v>
      </c>
      <c r="G630" s="1"/>
      <c r="H630" s="3">
        <v>45733</v>
      </c>
      <c r="I630" s="3">
        <v>45733</v>
      </c>
      <c r="J630" s="3">
        <v>45736</v>
      </c>
      <c r="K630" s="4">
        <f ca="1">IF(Tabel1[[#This Row],[Finish date QC]]="","",(NETWORKDAYS(Tabel1[[#This Row],[Date received lab]],Tabel1[[#This Row],[Finish date QC]],Data!$E$1:$E$22))-1)</f>
        <v>4</v>
      </c>
      <c r="L630" s="4"/>
      <c r="M630" s="3"/>
      <c r="N630" s="1"/>
      <c r="R630">
        <f>_xlfn.ISOWEEKNUM(Tabel1[[#This Row],[Date received lab]])</f>
        <v>11</v>
      </c>
      <c r="S630">
        <f>_xlfn.ISOWEEKNUM(Tabel1[[#This Row],[Duedate]])</f>
        <v>13</v>
      </c>
      <c r="T630">
        <f>IF(Tabel1[[#This Row],[Finish date QC]]="","",_xlfn.ISOWEEKNUM(Tabel1[[#This Row],[Finish date QC]]))</f>
        <v>12</v>
      </c>
      <c r="U630">
        <f>IF(Tabel1[[#This Row],[Finish date QC]]="","",YEAR(Tabel1[[#This Row],[Finish date QC]]))</f>
        <v>2025</v>
      </c>
      <c r="V630" s="5">
        <f ca="1">IF(Tabel1[[#This Row],[Days]]="","",Tabel1[[#This Row],[Days]]-Tabel1[[#This Row],[TAT Target]])</f>
        <v>-6</v>
      </c>
      <c r="W630">
        <f ca="1">IF(Tabel1[[#This Row],[Finish date QC]]="","",(NETWORKDAYS(Tabel1[[#This Row],[Date received lab]],Tabel1[[#This Row],[Finish date QC]],Data!$E$1:$E$22))-1)</f>
        <v>4</v>
      </c>
    </row>
    <row r="631" spans="1:23" hidden="1" x14ac:dyDescent="0.25">
      <c r="A631" s="47">
        <v>45730</v>
      </c>
      <c r="B631" s="39" t="s">
        <v>1439</v>
      </c>
      <c r="C631" s="39">
        <v>459119</v>
      </c>
      <c r="D631" s="39" t="s">
        <v>42</v>
      </c>
      <c r="E631" s="3">
        <f>IF(Tabel1[[#This Row],[Date received lab]]="","",WORKDAY(Tabel1[[#This Row],[Date received lab]],Tabel1[[#This Row],[TAT Target]],Data!$E$2:$E$22))</f>
        <v>45744</v>
      </c>
      <c r="F631" s="1">
        <f>VLOOKUP(Tabel1[[#This Row],[Type of samples]],Data!$A$1:$B$8,2,FALSE)</f>
        <v>10</v>
      </c>
      <c r="G631" s="1"/>
      <c r="H631" s="1"/>
      <c r="I631" s="1"/>
      <c r="J631" s="3">
        <v>45734</v>
      </c>
      <c r="K631" s="4">
        <f ca="1">IF(Tabel1[[#This Row],[Finish date QC]]="","",(NETWORKDAYS(Tabel1[[#This Row],[Date received lab]],Tabel1[[#This Row],[Finish date QC]],Data!$E$1:$E$22))-1)</f>
        <v>2</v>
      </c>
      <c r="L631" s="4"/>
      <c r="M631" s="3"/>
      <c r="N631" s="1"/>
      <c r="R631">
        <f>_xlfn.ISOWEEKNUM(Tabel1[[#This Row],[Date received lab]])</f>
        <v>11</v>
      </c>
      <c r="S631">
        <f>_xlfn.ISOWEEKNUM(Tabel1[[#This Row],[Duedate]])</f>
        <v>13</v>
      </c>
      <c r="T631">
        <f>IF(Tabel1[[#This Row],[Finish date QC]]="","",_xlfn.ISOWEEKNUM(Tabel1[[#This Row],[Finish date QC]]))</f>
        <v>12</v>
      </c>
      <c r="U631">
        <f>IF(Tabel1[[#This Row],[Finish date QC]]="","",YEAR(Tabel1[[#This Row],[Finish date QC]]))</f>
        <v>2025</v>
      </c>
      <c r="V631" s="5">
        <f ca="1">IF(Tabel1[[#This Row],[Days]]="","",Tabel1[[#This Row],[Days]]-Tabel1[[#This Row],[TAT Target]])</f>
        <v>-8</v>
      </c>
      <c r="W631">
        <f ca="1">IF(Tabel1[[#This Row],[Finish date QC]]="","",(NETWORKDAYS(Tabel1[[#This Row],[Date received lab]],Tabel1[[#This Row],[Finish date QC]],Data!$E$1:$E$22))-1)</f>
        <v>2</v>
      </c>
    </row>
    <row r="632" spans="1:23" hidden="1" x14ac:dyDescent="0.25">
      <c r="A632" s="47">
        <v>45730</v>
      </c>
      <c r="B632" s="39" t="s">
        <v>147</v>
      </c>
      <c r="C632" s="39" t="s">
        <v>4204</v>
      </c>
      <c r="D632" s="39" t="s">
        <v>55</v>
      </c>
      <c r="E632" s="3">
        <f>IF(Tabel1[[#This Row],[Date received lab]]="","",WORKDAY(Tabel1[[#This Row],[Date received lab]],Tabel1[[#This Row],[TAT Target]],Data!$E$2:$E$22))</f>
        <v>45744</v>
      </c>
      <c r="F632" s="1">
        <f>VLOOKUP(Tabel1[[#This Row],[Type of samples]],Data!$A$1:$B$8,2,FALSE)</f>
        <v>10</v>
      </c>
      <c r="G632" s="1"/>
      <c r="H632" s="1"/>
      <c r="I632" s="1"/>
      <c r="J632" s="3">
        <v>45733</v>
      </c>
      <c r="K632" s="4">
        <f ca="1">IF(Tabel1[[#This Row],[Finish date QC]]="","",(NETWORKDAYS(Tabel1[[#This Row],[Date received lab]],Tabel1[[#This Row],[Finish date QC]],Data!$E$1:$E$22))-1)</f>
        <v>1</v>
      </c>
      <c r="L632" s="4"/>
      <c r="M632" s="3"/>
      <c r="N632" s="1"/>
      <c r="R632">
        <f>_xlfn.ISOWEEKNUM(Tabel1[[#This Row],[Date received lab]])</f>
        <v>11</v>
      </c>
      <c r="S632">
        <f>_xlfn.ISOWEEKNUM(Tabel1[[#This Row],[Duedate]])</f>
        <v>13</v>
      </c>
      <c r="T632">
        <f>IF(Tabel1[[#This Row],[Finish date QC]]="","",_xlfn.ISOWEEKNUM(Tabel1[[#This Row],[Finish date QC]]))</f>
        <v>12</v>
      </c>
      <c r="U632">
        <f>IF(Tabel1[[#This Row],[Finish date QC]]="","",YEAR(Tabel1[[#This Row],[Finish date QC]]))</f>
        <v>2025</v>
      </c>
      <c r="V632" s="5">
        <f ca="1">IF(Tabel1[[#This Row],[Days]]="","",Tabel1[[#This Row],[Days]]-Tabel1[[#This Row],[TAT Target]])</f>
        <v>-9</v>
      </c>
      <c r="W632">
        <f ca="1">IF(Tabel1[[#This Row],[Finish date QC]]="","",(NETWORKDAYS(Tabel1[[#This Row],[Date received lab]],Tabel1[[#This Row],[Finish date QC]],Data!$E$1:$E$22))-1)</f>
        <v>1</v>
      </c>
    </row>
    <row r="633" spans="1:23" hidden="1" x14ac:dyDescent="0.25">
      <c r="A633" s="47">
        <v>45730</v>
      </c>
      <c r="B633" s="39" t="s">
        <v>147</v>
      </c>
      <c r="C633" s="39" t="s">
        <v>4206</v>
      </c>
      <c r="D633" s="39" t="s">
        <v>55</v>
      </c>
      <c r="E633" s="3">
        <f>IF(Tabel1[[#This Row],[Date received lab]]="","",WORKDAY(Tabel1[[#This Row],[Date received lab]],Tabel1[[#This Row],[TAT Target]],Data!$E$2:$E$22))</f>
        <v>45744</v>
      </c>
      <c r="F633" s="1">
        <f>VLOOKUP(Tabel1[[#This Row],[Type of samples]],Data!$A$1:$B$8,2,FALSE)</f>
        <v>10</v>
      </c>
      <c r="G633" s="1"/>
      <c r="H633" s="1"/>
      <c r="I633" s="1"/>
      <c r="J633" s="3">
        <v>45735</v>
      </c>
      <c r="K633" s="4">
        <f ca="1">IF(Tabel1[[#This Row],[Finish date QC]]="","",(NETWORKDAYS(Tabel1[[#This Row],[Date received lab]],Tabel1[[#This Row],[Finish date QC]],Data!$E$1:$E$22))-1)</f>
        <v>3</v>
      </c>
      <c r="L633" s="4"/>
      <c r="M633" s="3"/>
      <c r="N633" s="1"/>
      <c r="R633">
        <f>_xlfn.ISOWEEKNUM(Tabel1[[#This Row],[Date received lab]])</f>
        <v>11</v>
      </c>
      <c r="S633">
        <f>_xlfn.ISOWEEKNUM(Tabel1[[#This Row],[Duedate]])</f>
        <v>13</v>
      </c>
      <c r="T633">
        <f>IF(Tabel1[[#This Row],[Finish date QC]]="","",_xlfn.ISOWEEKNUM(Tabel1[[#This Row],[Finish date QC]]))</f>
        <v>12</v>
      </c>
      <c r="U633">
        <f>IF(Tabel1[[#This Row],[Finish date QC]]="","",YEAR(Tabel1[[#This Row],[Finish date QC]]))</f>
        <v>2025</v>
      </c>
      <c r="V633" s="5">
        <f ca="1">IF(Tabel1[[#This Row],[Days]]="","",Tabel1[[#This Row],[Days]]-Tabel1[[#This Row],[TAT Target]])</f>
        <v>-7</v>
      </c>
      <c r="W633">
        <f ca="1">IF(Tabel1[[#This Row],[Finish date QC]]="","",(NETWORKDAYS(Tabel1[[#This Row],[Date received lab]],Tabel1[[#This Row],[Finish date QC]],Data!$E$1:$E$22))-1)</f>
        <v>3</v>
      </c>
    </row>
    <row r="634" spans="1:23" hidden="1" x14ac:dyDescent="0.25">
      <c r="A634" s="47">
        <v>45737</v>
      </c>
      <c r="B634" s="39" t="s">
        <v>544</v>
      </c>
      <c r="C634" s="39">
        <v>50009945</v>
      </c>
      <c r="D634" s="39" t="s">
        <v>53</v>
      </c>
      <c r="E634" s="3">
        <f>IF(Tabel1[[#This Row],[Date received lab]]="","",WORKDAY(Tabel1[[#This Row],[Date received lab]],Tabel1[[#This Row],[TAT Target]],Data!$E$2:$E$22))</f>
        <v>45744</v>
      </c>
      <c r="F634" s="1">
        <f>VLOOKUP(Tabel1[[#This Row],[Type of samples]],Data!$A$1:$B$8,2,FALSE)</f>
        <v>5</v>
      </c>
      <c r="G634" s="3">
        <v>45740</v>
      </c>
      <c r="H634" s="3">
        <v>45737</v>
      </c>
      <c r="I634" s="3">
        <v>45740</v>
      </c>
      <c r="J634" s="3">
        <v>45740</v>
      </c>
      <c r="K634" s="4">
        <f ca="1">IF(Tabel1[[#This Row],[Finish date QC]]="","",(NETWORKDAYS(Tabel1[[#This Row],[Date received lab]],Tabel1[[#This Row],[Finish date QC]],Data!$E$1:$E$22))-1)</f>
        <v>1</v>
      </c>
      <c r="L634" s="4"/>
      <c r="M634" s="3"/>
      <c r="N634" s="1"/>
      <c r="R634">
        <f>_xlfn.ISOWEEKNUM(Tabel1[[#This Row],[Date received lab]])</f>
        <v>12</v>
      </c>
      <c r="S634">
        <f>_xlfn.ISOWEEKNUM(Tabel1[[#This Row],[Duedate]])</f>
        <v>13</v>
      </c>
      <c r="T634">
        <f>IF(Tabel1[[#This Row],[Finish date QC]]="","",_xlfn.ISOWEEKNUM(Tabel1[[#This Row],[Finish date QC]]))</f>
        <v>13</v>
      </c>
      <c r="U634">
        <f>IF(Tabel1[[#This Row],[Finish date QC]]="","",YEAR(Tabel1[[#This Row],[Finish date QC]]))</f>
        <v>2025</v>
      </c>
      <c r="V634" s="5">
        <f ca="1">IF(Tabel1[[#This Row],[Days]]="","",Tabel1[[#This Row],[Days]]-Tabel1[[#This Row],[TAT Target]])</f>
        <v>-4</v>
      </c>
      <c r="W634">
        <f ca="1">IF(Tabel1[[#This Row],[Finish date QC]]="","",(NETWORKDAYS(Tabel1[[#This Row],[Date received lab]],Tabel1[[#This Row],[Finish date QC]],Data!$E$1:$E$22))-1)</f>
        <v>1</v>
      </c>
    </row>
    <row r="635" spans="1:23" hidden="1" x14ac:dyDescent="0.25">
      <c r="A635" s="47">
        <v>45737</v>
      </c>
      <c r="B635" s="39" t="s">
        <v>737</v>
      </c>
      <c r="C635" s="39" t="s">
        <v>4241</v>
      </c>
      <c r="D635" s="39" t="s">
        <v>53</v>
      </c>
      <c r="E635" s="3">
        <f>IF(Tabel1[[#This Row],[Date received lab]]="","",WORKDAY(Tabel1[[#This Row],[Date received lab]],Tabel1[[#This Row],[TAT Target]],Data!$E$2:$E$22))</f>
        <v>45744</v>
      </c>
      <c r="F635" s="1">
        <f>VLOOKUP(Tabel1[[#This Row],[Type of samples]],Data!$A$1:$B$8,2,FALSE)</f>
        <v>5</v>
      </c>
      <c r="G635" s="3">
        <v>45740</v>
      </c>
      <c r="H635" s="3">
        <v>45750</v>
      </c>
      <c r="I635" s="3"/>
      <c r="J635" s="3">
        <v>45751</v>
      </c>
      <c r="K635" s="4">
        <f ca="1">IF(Tabel1[[#This Row],[Finish date QC]]="","",(NETWORKDAYS(Tabel1[[#This Row],[Date received lab]],Tabel1[[#This Row],[Finish date QC]],Data!$E$1:$E$22))-1)</f>
        <v>10</v>
      </c>
      <c r="L635" s="4" t="s">
        <v>2938</v>
      </c>
      <c r="M635" s="3">
        <v>45741</v>
      </c>
      <c r="N635" s="1" t="s">
        <v>227</v>
      </c>
      <c r="P635" t="s">
        <v>227</v>
      </c>
      <c r="Q635" t="s">
        <v>4192</v>
      </c>
      <c r="R635">
        <f>_xlfn.ISOWEEKNUM(Tabel1[[#This Row],[Date received lab]])</f>
        <v>12</v>
      </c>
      <c r="S635">
        <f>_xlfn.ISOWEEKNUM(Tabel1[[#This Row],[Duedate]])</f>
        <v>13</v>
      </c>
      <c r="T635">
        <f>IF(Tabel1[[#This Row],[Finish date QC]]="","",_xlfn.ISOWEEKNUM(Tabel1[[#This Row],[Finish date QC]]))</f>
        <v>14</v>
      </c>
      <c r="U635">
        <f>IF(Tabel1[[#This Row],[Finish date QC]]="","",YEAR(Tabel1[[#This Row],[Finish date QC]]))</f>
        <v>2025</v>
      </c>
      <c r="V635" s="5">
        <f ca="1">IF(Tabel1[[#This Row],[Days]]="","",Tabel1[[#This Row],[Days]]-Tabel1[[#This Row],[TAT Target]])</f>
        <v>5</v>
      </c>
      <c r="W635">
        <f ca="1">IF(Tabel1[[#This Row],[Finish date QC]]="","",(NETWORKDAYS(Tabel1[[#This Row],[Date received lab]],Tabel1[[#This Row],[Finish date QC]],Data!$E$1:$E$22))-1)</f>
        <v>10</v>
      </c>
    </row>
    <row r="636" spans="1:23" hidden="1" x14ac:dyDescent="0.25">
      <c r="A636" s="47">
        <v>45743</v>
      </c>
      <c r="B636" s="39" t="s">
        <v>4259</v>
      </c>
      <c r="C636" s="39" t="s">
        <v>4260</v>
      </c>
      <c r="D636" s="39" t="s">
        <v>3752</v>
      </c>
      <c r="E636" s="3">
        <f>IF(Tabel1[[#This Row],[Date received lab]]="","",WORKDAY(Tabel1[[#This Row],[Date received lab]],Tabel1[[#This Row],[TAT Target]],Data!$E$2:$E$22))</f>
        <v>45744</v>
      </c>
      <c r="F636" s="1">
        <f>VLOOKUP(Tabel1[[#This Row],[Type of samples]],Data!$A$1:$B$8,2,FALSE)</f>
        <v>1</v>
      </c>
      <c r="G636" s="3">
        <v>45744</v>
      </c>
      <c r="H636" s="3" t="s">
        <v>1197</v>
      </c>
      <c r="I636" s="3" t="s">
        <v>1197</v>
      </c>
      <c r="J636" s="3">
        <v>45744</v>
      </c>
      <c r="K636" s="4">
        <f ca="1">IF(Tabel1[[#This Row],[Finish date QC]]="","",(NETWORKDAYS(Tabel1[[#This Row],[Date received lab]],Tabel1[[#This Row],[Finish date QC]],Data!$E$1:$E$22))-1)</f>
        <v>1</v>
      </c>
      <c r="L636" s="4"/>
      <c r="M636" s="3"/>
      <c r="N636" s="1"/>
      <c r="R636">
        <f>_xlfn.ISOWEEKNUM(Tabel1[[#This Row],[Date received lab]])</f>
        <v>13</v>
      </c>
      <c r="S636">
        <f>_xlfn.ISOWEEKNUM(Tabel1[[#This Row],[Duedate]])</f>
        <v>13</v>
      </c>
      <c r="T636">
        <f>IF(Tabel1[[#This Row],[Finish date QC]]="","",_xlfn.ISOWEEKNUM(Tabel1[[#This Row],[Finish date QC]]))</f>
        <v>13</v>
      </c>
      <c r="U636">
        <f>IF(Tabel1[[#This Row],[Finish date QC]]="","",YEAR(Tabel1[[#This Row],[Finish date QC]]))</f>
        <v>2025</v>
      </c>
      <c r="V636" s="5">
        <f ca="1">IF(Tabel1[[#This Row],[Days]]="","",Tabel1[[#This Row],[Days]]-Tabel1[[#This Row],[TAT Target]])</f>
        <v>0</v>
      </c>
      <c r="W636">
        <f ca="1">IF(Tabel1[[#This Row],[Finish date QC]]="","",(NETWORKDAYS(Tabel1[[#This Row],[Date received lab]],Tabel1[[#This Row],[Finish date QC]],Data!$E$1:$E$22))-1)</f>
        <v>1</v>
      </c>
    </row>
    <row r="637" spans="1:23" hidden="1" x14ac:dyDescent="0.25">
      <c r="A637" s="47">
        <v>45743</v>
      </c>
      <c r="B637" s="39" t="s">
        <v>4259</v>
      </c>
      <c r="C637" s="39" t="s">
        <v>4260</v>
      </c>
      <c r="D637" s="39" t="s">
        <v>3752</v>
      </c>
      <c r="E637" s="3">
        <f>IF(Tabel1[[#This Row],[Date received lab]]="","",WORKDAY(Tabel1[[#This Row],[Date received lab]],Tabel1[[#This Row],[TAT Target]],Data!$E$2:$E$22))</f>
        <v>45744</v>
      </c>
      <c r="F637" s="1">
        <f>VLOOKUP(Tabel1[[#This Row],[Type of samples]],Data!$A$1:$B$8,2,FALSE)</f>
        <v>1</v>
      </c>
      <c r="G637" s="3">
        <v>45744</v>
      </c>
      <c r="H637" s="3" t="s">
        <v>1197</v>
      </c>
      <c r="I637" s="3" t="s">
        <v>1197</v>
      </c>
      <c r="J637" s="3">
        <v>45744</v>
      </c>
      <c r="K637" s="4">
        <f ca="1">IF(Tabel1[[#This Row],[Finish date QC]]="","",(NETWORKDAYS(Tabel1[[#This Row],[Date received lab]],Tabel1[[#This Row],[Finish date QC]],Data!$E$1:$E$22))-1)</f>
        <v>1</v>
      </c>
      <c r="L637" s="4"/>
      <c r="M637" s="3"/>
      <c r="N637" s="1"/>
      <c r="R637">
        <f>_xlfn.ISOWEEKNUM(Tabel1[[#This Row],[Date received lab]])</f>
        <v>13</v>
      </c>
      <c r="S637">
        <f>_xlfn.ISOWEEKNUM(Tabel1[[#This Row],[Duedate]])</f>
        <v>13</v>
      </c>
      <c r="T637">
        <f>IF(Tabel1[[#This Row],[Finish date QC]]="","",_xlfn.ISOWEEKNUM(Tabel1[[#This Row],[Finish date QC]]))</f>
        <v>13</v>
      </c>
      <c r="U637">
        <f>IF(Tabel1[[#This Row],[Finish date QC]]="","",YEAR(Tabel1[[#This Row],[Finish date QC]]))</f>
        <v>2025</v>
      </c>
      <c r="V637" s="5">
        <f ca="1">IF(Tabel1[[#This Row],[Days]]="","",Tabel1[[#This Row],[Days]]-Tabel1[[#This Row],[TAT Target]])</f>
        <v>0</v>
      </c>
      <c r="W637">
        <f ca="1">IF(Tabel1[[#This Row],[Finish date QC]]="","",(NETWORKDAYS(Tabel1[[#This Row],[Date received lab]],Tabel1[[#This Row],[Finish date QC]],Data!$E$1:$E$22))-1)</f>
        <v>1</v>
      </c>
    </row>
    <row r="638" spans="1:23" hidden="1" x14ac:dyDescent="0.25">
      <c r="A638" s="47">
        <v>45726</v>
      </c>
      <c r="B638" s="39" t="s">
        <v>2</v>
      </c>
      <c r="C638" s="39">
        <v>263529</v>
      </c>
      <c r="D638" s="39" t="s">
        <v>41</v>
      </c>
      <c r="E638" s="3">
        <f>IF(Tabel1[[#This Row],[Date received lab]]="","",WORKDAY(Tabel1[[#This Row],[Date received lab]],Tabel1[[#This Row],[TAT Target]],Data!$E$2:$E$22))</f>
        <v>45747</v>
      </c>
      <c r="F638" s="1">
        <f>VLOOKUP(Tabel1[[#This Row],[Type of samples]],Data!$A$1:$B$8,2,FALSE)</f>
        <v>15</v>
      </c>
      <c r="G638" s="1"/>
      <c r="H638" s="1"/>
      <c r="I638" s="1"/>
      <c r="J638" s="3">
        <v>45735</v>
      </c>
      <c r="K638" s="4">
        <f ca="1">IF(Tabel1[[#This Row],[Finish date QC]]="","",(NETWORKDAYS(Tabel1[[#This Row],[Date received lab]],Tabel1[[#This Row],[Finish date QC]],Data!$E$1:$E$22))-1)</f>
        <v>7</v>
      </c>
      <c r="L638" s="4"/>
      <c r="M638" s="3"/>
      <c r="N638" s="1"/>
      <c r="R638">
        <f>_xlfn.ISOWEEKNUM(Tabel1[[#This Row],[Date received lab]])</f>
        <v>11</v>
      </c>
      <c r="S638">
        <f>_xlfn.ISOWEEKNUM(Tabel1[[#This Row],[Duedate]])</f>
        <v>14</v>
      </c>
      <c r="T638">
        <f>IF(Tabel1[[#This Row],[Finish date QC]]="","",_xlfn.ISOWEEKNUM(Tabel1[[#This Row],[Finish date QC]]))</f>
        <v>12</v>
      </c>
      <c r="U638">
        <f>IF(Tabel1[[#This Row],[Finish date QC]]="","",YEAR(Tabel1[[#This Row],[Finish date QC]]))</f>
        <v>2025</v>
      </c>
      <c r="V638" s="5">
        <f ca="1">IF(Tabel1[[#This Row],[Days]]="","",Tabel1[[#This Row],[Days]]-Tabel1[[#This Row],[TAT Target]])</f>
        <v>-8</v>
      </c>
      <c r="W638">
        <f ca="1">IF(Tabel1[[#This Row],[Finish date QC]]="","",(NETWORKDAYS(Tabel1[[#This Row],[Date received lab]],Tabel1[[#This Row],[Finish date QC]],Data!$E$1:$E$22))-1)</f>
        <v>7</v>
      </c>
    </row>
    <row r="639" spans="1:23" hidden="1" x14ac:dyDescent="0.25">
      <c r="A639" s="47">
        <v>45726</v>
      </c>
      <c r="B639" s="39" t="s">
        <v>2</v>
      </c>
      <c r="C639" s="39">
        <v>263566</v>
      </c>
      <c r="D639" s="39" t="s">
        <v>41</v>
      </c>
      <c r="E639" s="3">
        <f>IF(Tabel1[[#This Row],[Date received lab]]="","",WORKDAY(Tabel1[[#This Row],[Date received lab]],Tabel1[[#This Row],[TAT Target]],Data!$E$2:$E$22))</f>
        <v>45747</v>
      </c>
      <c r="F639" s="1">
        <f>VLOOKUP(Tabel1[[#This Row],[Type of samples]],Data!$A$1:$B$8,2,FALSE)</f>
        <v>15</v>
      </c>
      <c r="G639" s="1"/>
      <c r="H639" s="1"/>
      <c r="I639" s="1"/>
      <c r="J639" s="3">
        <v>45742</v>
      </c>
      <c r="K639" s="4">
        <f ca="1">IF(Tabel1[[#This Row],[Finish date QC]]="","",(NETWORKDAYS(Tabel1[[#This Row],[Date received lab]],Tabel1[[#This Row],[Finish date QC]],Data!$E$1:$E$22))-1)</f>
        <v>12</v>
      </c>
      <c r="L639" s="4"/>
      <c r="M639" s="3"/>
      <c r="N639" s="1"/>
      <c r="R639">
        <f>_xlfn.ISOWEEKNUM(Tabel1[[#This Row],[Date received lab]])</f>
        <v>11</v>
      </c>
      <c r="S639">
        <f>_xlfn.ISOWEEKNUM(Tabel1[[#This Row],[Duedate]])</f>
        <v>14</v>
      </c>
      <c r="T639">
        <f>IF(Tabel1[[#This Row],[Finish date QC]]="","",_xlfn.ISOWEEKNUM(Tabel1[[#This Row],[Finish date QC]]))</f>
        <v>13</v>
      </c>
      <c r="U639">
        <f>IF(Tabel1[[#This Row],[Finish date QC]]="","",YEAR(Tabel1[[#This Row],[Finish date QC]]))</f>
        <v>2025</v>
      </c>
      <c r="V639" s="5">
        <f ca="1">IF(Tabel1[[#This Row],[Days]]="","",Tabel1[[#This Row],[Days]]-Tabel1[[#This Row],[TAT Target]])</f>
        <v>-3</v>
      </c>
      <c r="W639">
        <f ca="1">IF(Tabel1[[#This Row],[Finish date QC]]="","",(NETWORKDAYS(Tabel1[[#This Row],[Date received lab]],Tabel1[[#This Row],[Finish date QC]],Data!$E$1:$E$22))-1)</f>
        <v>12</v>
      </c>
    </row>
    <row r="640" spans="1:23" hidden="1" x14ac:dyDescent="0.25">
      <c r="A640" s="47">
        <v>45733</v>
      </c>
      <c r="B640" s="39" t="s">
        <v>781</v>
      </c>
      <c r="C640" s="39">
        <v>459075</v>
      </c>
      <c r="D640" s="39" t="s">
        <v>42</v>
      </c>
      <c r="E640" s="3">
        <f>IF(Tabel1[[#This Row],[Date received lab]]="","",WORKDAY(Tabel1[[#This Row],[Date received lab]],Tabel1[[#This Row],[TAT Target]],Data!$E$2:$E$22))</f>
        <v>45747</v>
      </c>
      <c r="F640" s="1">
        <f>VLOOKUP(Tabel1[[#This Row],[Type of samples]],Data!$A$1:$B$8,2,FALSE)</f>
        <v>10</v>
      </c>
      <c r="G640" s="1"/>
      <c r="H640" s="3">
        <v>45733</v>
      </c>
      <c r="I640" s="3">
        <v>45733</v>
      </c>
      <c r="J640" s="3">
        <v>45740</v>
      </c>
      <c r="K640" s="4">
        <f ca="1">IF(Tabel1[[#This Row],[Finish date QC]]="","",(NETWORKDAYS(Tabel1[[#This Row],[Date received lab]],Tabel1[[#This Row],[Finish date QC]],Data!$E$1:$E$22))-1)</f>
        <v>5</v>
      </c>
      <c r="L640" s="4"/>
      <c r="M640" s="3"/>
      <c r="N640" s="1"/>
      <c r="R640">
        <f>_xlfn.ISOWEEKNUM(Tabel1[[#This Row],[Date received lab]])</f>
        <v>12</v>
      </c>
      <c r="S640">
        <f>_xlfn.ISOWEEKNUM(Tabel1[[#This Row],[Duedate]])</f>
        <v>14</v>
      </c>
      <c r="T640">
        <f>IF(Tabel1[[#This Row],[Finish date QC]]="","",_xlfn.ISOWEEKNUM(Tabel1[[#This Row],[Finish date QC]]))</f>
        <v>13</v>
      </c>
      <c r="U640">
        <f>IF(Tabel1[[#This Row],[Finish date QC]]="","",YEAR(Tabel1[[#This Row],[Finish date QC]]))</f>
        <v>2025</v>
      </c>
      <c r="V640" s="5">
        <f ca="1">IF(Tabel1[[#This Row],[Days]]="","",Tabel1[[#This Row],[Days]]-Tabel1[[#This Row],[TAT Target]])</f>
        <v>-5</v>
      </c>
      <c r="W640">
        <f ca="1">IF(Tabel1[[#This Row],[Finish date QC]]="","",(NETWORKDAYS(Tabel1[[#This Row],[Date received lab]],Tabel1[[#This Row],[Finish date QC]],Data!$E$1:$E$22))-1)</f>
        <v>5</v>
      </c>
    </row>
    <row r="641" spans="1:23" hidden="1" x14ac:dyDescent="0.25">
      <c r="A641" s="47">
        <v>45733</v>
      </c>
      <c r="B641" s="39" t="s">
        <v>4210</v>
      </c>
      <c r="C641" s="39">
        <v>459120</v>
      </c>
      <c r="D641" s="39" t="s">
        <v>42</v>
      </c>
      <c r="E641" s="3">
        <f>IF(Tabel1[[#This Row],[Date received lab]]="","",WORKDAY(Tabel1[[#This Row],[Date received lab]],Tabel1[[#This Row],[TAT Target]],Data!$E$2:$E$22))</f>
        <v>45747</v>
      </c>
      <c r="F641" s="1">
        <f>VLOOKUP(Tabel1[[#This Row],[Type of samples]],Data!$A$1:$B$8,2,FALSE)</f>
        <v>10</v>
      </c>
      <c r="G641" s="1"/>
      <c r="H641" s="3">
        <v>45733</v>
      </c>
      <c r="I641" s="3">
        <v>45733</v>
      </c>
      <c r="J641" s="3">
        <v>45736</v>
      </c>
      <c r="K641" s="4">
        <f ca="1">IF(Tabel1[[#This Row],[Finish date QC]]="","",(NETWORKDAYS(Tabel1[[#This Row],[Date received lab]],Tabel1[[#This Row],[Finish date QC]],Data!$E$1:$E$22))-1)</f>
        <v>3</v>
      </c>
      <c r="L641" s="4"/>
      <c r="M641" s="3"/>
      <c r="N641" s="1" t="s">
        <v>4237</v>
      </c>
      <c r="R641">
        <f>_xlfn.ISOWEEKNUM(Tabel1[[#This Row],[Date received lab]])</f>
        <v>12</v>
      </c>
      <c r="S641">
        <f>_xlfn.ISOWEEKNUM(Tabel1[[#This Row],[Duedate]])</f>
        <v>14</v>
      </c>
      <c r="T641">
        <f>IF(Tabel1[[#This Row],[Finish date QC]]="","",_xlfn.ISOWEEKNUM(Tabel1[[#This Row],[Finish date QC]]))</f>
        <v>12</v>
      </c>
      <c r="U641">
        <f>IF(Tabel1[[#This Row],[Finish date QC]]="","",YEAR(Tabel1[[#This Row],[Finish date QC]]))</f>
        <v>2025</v>
      </c>
      <c r="V641" s="5">
        <f ca="1">IF(Tabel1[[#This Row],[Days]]="","",Tabel1[[#This Row],[Days]]-Tabel1[[#This Row],[TAT Target]])</f>
        <v>-7</v>
      </c>
      <c r="W641">
        <f ca="1">IF(Tabel1[[#This Row],[Finish date QC]]="","",(NETWORKDAYS(Tabel1[[#This Row],[Date received lab]],Tabel1[[#This Row],[Finish date QC]],Data!$E$1:$E$22))-1)</f>
        <v>3</v>
      </c>
    </row>
    <row r="642" spans="1:23" hidden="1" x14ac:dyDescent="0.25">
      <c r="A642" s="47">
        <v>45733</v>
      </c>
      <c r="B642" s="39" t="s">
        <v>413</v>
      </c>
      <c r="C642" s="39">
        <v>459140</v>
      </c>
      <c r="D642" s="39" t="s">
        <v>42</v>
      </c>
      <c r="E642" s="3">
        <f>IF(Tabel1[[#This Row],[Date received lab]]="","",WORKDAY(Tabel1[[#This Row],[Date received lab]],Tabel1[[#This Row],[TAT Target]],Data!$E$2:$E$22))</f>
        <v>45747</v>
      </c>
      <c r="F642" s="1">
        <f>VLOOKUP(Tabel1[[#This Row],[Type of samples]],Data!$A$1:$B$8,2,FALSE)</f>
        <v>10</v>
      </c>
      <c r="G642" s="1"/>
      <c r="H642" s="17">
        <v>45735</v>
      </c>
      <c r="I642" s="17">
        <v>45741</v>
      </c>
      <c r="J642" s="17">
        <v>45741</v>
      </c>
      <c r="K642" s="4">
        <f ca="1">IF(Tabel1[[#This Row],[Finish date QC]]="","",(NETWORKDAYS(Tabel1[[#This Row],[Date received lab]],Tabel1[[#This Row],[Finish date QC]],Data!$E$1:$E$22))-1)</f>
        <v>6</v>
      </c>
      <c r="L642" s="4"/>
      <c r="M642" s="3"/>
      <c r="N642" s="1"/>
      <c r="R642">
        <f>_xlfn.ISOWEEKNUM(Tabel1[[#This Row],[Date received lab]])</f>
        <v>12</v>
      </c>
      <c r="S642">
        <f>_xlfn.ISOWEEKNUM(Tabel1[[#This Row],[Duedate]])</f>
        <v>14</v>
      </c>
      <c r="T642">
        <f>IF(Tabel1[[#This Row],[Finish date QC]]="","",_xlfn.ISOWEEKNUM(Tabel1[[#This Row],[Finish date QC]]))</f>
        <v>13</v>
      </c>
      <c r="U642">
        <f>IF(Tabel1[[#This Row],[Finish date QC]]="","",YEAR(Tabel1[[#This Row],[Finish date QC]]))</f>
        <v>2025</v>
      </c>
      <c r="V642" s="5">
        <f ca="1">IF(Tabel1[[#This Row],[Days]]="","",Tabel1[[#This Row],[Days]]-Tabel1[[#This Row],[TAT Target]])</f>
        <v>-4</v>
      </c>
      <c r="W642">
        <f ca="1">IF(Tabel1[[#This Row],[Finish date QC]]="","",(NETWORKDAYS(Tabel1[[#This Row],[Date received lab]],Tabel1[[#This Row],[Finish date QC]],Data!$E$1:$E$22))-1)</f>
        <v>6</v>
      </c>
    </row>
    <row r="643" spans="1:23" hidden="1" x14ac:dyDescent="0.25">
      <c r="A643" s="47">
        <v>45733</v>
      </c>
      <c r="B643" s="39" t="s">
        <v>29</v>
      </c>
      <c r="C643" s="39">
        <v>459077</v>
      </c>
      <c r="D643" s="39" t="s">
        <v>42</v>
      </c>
      <c r="E643" s="3">
        <f>IF(Tabel1[[#This Row],[Date received lab]]="","",WORKDAY(Tabel1[[#This Row],[Date received lab]],Tabel1[[#This Row],[TAT Target]],Data!$E$2:$E$22))</f>
        <v>45747</v>
      </c>
      <c r="F643" s="1">
        <f>VLOOKUP(Tabel1[[#This Row],[Type of samples]],Data!$A$1:$B$8,2,FALSE)</f>
        <v>10</v>
      </c>
      <c r="G643" s="1"/>
      <c r="H643" s="3">
        <v>45735</v>
      </c>
      <c r="I643" s="3">
        <v>45736</v>
      </c>
      <c r="J643" s="3">
        <v>45740</v>
      </c>
      <c r="K643" s="4">
        <f ca="1">IF(Tabel1[[#This Row],[Finish date QC]]="","",(NETWORKDAYS(Tabel1[[#This Row],[Date received lab]],Tabel1[[#This Row],[Finish date QC]],Data!$E$1:$E$22))-1)</f>
        <v>5</v>
      </c>
      <c r="L643" s="4"/>
      <c r="M643" s="3"/>
      <c r="N643" s="1"/>
      <c r="R643">
        <f>_xlfn.ISOWEEKNUM(Tabel1[[#This Row],[Date received lab]])</f>
        <v>12</v>
      </c>
      <c r="S643">
        <f>_xlfn.ISOWEEKNUM(Tabel1[[#This Row],[Duedate]])</f>
        <v>14</v>
      </c>
      <c r="T643">
        <f>IF(Tabel1[[#This Row],[Finish date QC]]="","",_xlfn.ISOWEEKNUM(Tabel1[[#This Row],[Finish date QC]]))</f>
        <v>13</v>
      </c>
      <c r="U643">
        <f>IF(Tabel1[[#This Row],[Finish date QC]]="","",YEAR(Tabel1[[#This Row],[Finish date QC]]))</f>
        <v>2025</v>
      </c>
      <c r="V643" s="5">
        <f ca="1">IF(Tabel1[[#This Row],[Days]]="","",Tabel1[[#This Row],[Days]]-Tabel1[[#This Row],[TAT Target]])</f>
        <v>-5</v>
      </c>
      <c r="W643">
        <f ca="1">IF(Tabel1[[#This Row],[Finish date QC]]="","",(NETWORKDAYS(Tabel1[[#This Row],[Date received lab]],Tabel1[[#This Row],[Finish date QC]],Data!$E$1:$E$22))-1)</f>
        <v>5</v>
      </c>
    </row>
    <row r="644" spans="1:23" hidden="1" x14ac:dyDescent="0.25">
      <c r="A644" s="47">
        <v>45733</v>
      </c>
      <c r="B644" s="39" t="s">
        <v>29</v>
      </c>
      <c r="C644" s="39">
        <v>459078</v>
      </c>
      <c r="D644" s="39" t="s">
        <v>42</v>
      </c>
      <c r="E644" s="3">
        <f>IF(Tabel1[[#This Row],[Date received lab]]="","",WORKDAY(Tabel1[[#This Row],[Date received lab]],Tabel1[[#This Row],[TAT Target]],Data!$E$2:$E$22))</f>
        <v>45747</v>
      </c>
      <c r="F644" s="1">
        <f>VLOOKUP(Tabel1[[#This Row],[Type of samples]],Data!$A$1:$B$8,2,FALSE)</f>
        <v>10</v>
      </c>
      <c r="G644" s="1"/>
      <c r="H644" s="3">
        <v>45735</v>
      </c>
      <c r="I644" s="3">
        <v>45736</v>
      </c>
      <c r="J644" s="3">
        <v>45741</v>
      </c>
      <c r="K644" s="4">
        <f ca="1">IF(Tabel1[[#This Row],[Finish date QC]]="","",(NETWORKDAYS(Tabel1[[#This Row],[Date received lab]],Tabel1[[#This Row],[Finish date QC]],Data!$E$1:$E$22))-1)</f>
        <v>6</v>
      </c>
      <c r="L644" s="4"/>
      <c r="M644" s="3"/>
      <c r="N644" s="1"/>
      <c r="R644">
        <f>_xlfn.ISOWEEKNUM(Tabel1[[#This Row],[Date received lab]])</f>
        <v>12</v>
      </c>
      <c r="S644">
        <f>_xlfn.ISOWEEKNUM(Tabel1[[#This Row],[Duedate]])</f>
        <v>14</v>
      </c>
      <c r="T644">
        <f>IF(Tabel1[[#This Row],[Finish date QC]]="","",_xlfn.ISOWEEKNUM(Tabel1[[#This Row],[Finish date QC]]))</f>
        <v>13</v>
      </c>
      <c r="U644">
        <f>IF(Tabel1[[#This Row],[Finish date QC]]="","",YEAR(Tabel1[[#This Row],[Finish date QC]]))</f>
        <v>2025</v>
      </c>
      <c r="V644" s="5">
        <f ca="1">IF(Tabel1[[#This Row],[Days]]="","",Tabel1[[#This Row],[Days]]-Tabel1[[#This Row],[TAT Target]])</f>
        <v>-4</v>
      </c>
      <c r="W644">
        <f ca="1">IF(Tabel1[[#This Row],[Finish date QC]]="","",(NETWORKDAYS(Tabel1[[#This Row],[Date received lab]],Tabel1[[#This Row],[Finish date QC]],Data!$E$1:$E$22))-1)</f>
        <v>6</v>
      </c>
    </row>
    <row r="645" spans="1:23" hidden="1" x14ac:dyDescent="0.25">
      <c r="A645" s="47">
        <v>45740</v>
      </c>
      <c r="B645" s="39" t="s">
        <v>1930</v>
      </c>
      <c r="C645" s="39" t="s">
        <v>4242</v>
      </c>
      <c r="D645" s="39" t="s">
        <v>53</v>
      </c>
      <c r="E645" s="3">
        <f>IF(Tabel1[[#This Row],[Date received lab]]="","",WORKDAY(Tabel1[[#This Row],[Date received lab]],Tabel1[[#This Row],[TAT Target]],Data!$E$2:$E$22))</f>
        <v>45747</v>
      </c>
      <c r="F645" s="1">
        <f>VLOOKUP(Tabel1[[#This Row],[Type of samples]],Data!$A$1:$B$8,2,FALSE)</f>
        <v>5</v>
      </c>
      <c r="G645" s="3">
        <v>45740</v>
      </c>
      <c r="H645" s="3" t="s">
        <v>1197</v>
      </c>
      <c r="I645" s="3" t="s">
        <v>1197</v>
      </c>
      <c r="J645" s="3">
        <v>45740</v>
      </c>
      <c r="K645" s="4">
        <f ca="1">IF(Tabel1[[#This Row],[Finish date QC]]="","",(NETWORKDAYS(Tabel1[[#This Row],[Date received lab]],Tabel1[[#This Row],[Finish date QC]],Data!$E$1:$E$22))-1)</f>
        <v>0</v>
      </c>
      <c r="L645" s="4"/>
      <c r="M645" s="3"/>
      <c r="N645" s="1"/>
      <c r="R645">
        <f>_xlfn.ISOWEEKNUM(Tabel1[[#This Row],[Date received lab]])</f>
        <v>13</v>
      </c>
      <c r="S645">
        <f>_xlfn.ISOWEEKNUM(Tabel1[[#This Row],[Duedate]])</f>
        <v>14</v>
      </c>
      <c r="T645">
        <f>IF(Tabel1[[#This Row],[Finish date QC]]="","",_xlfn.ISOWEEKNUM(Tabel1[[#This Row],[Finish date QC]]))</f>
        <v>13</v>
      </c>
      <c r="U645">
        <f>IF(Tabel1[[#This Row],[Finish date QC]]="","",YEAR(Tabel1[[#This Row],[Finish date QC]]))</f>
        <v>2025</v>
      </c>
      <c r="V645" s="5">
        <f ca="1">IF(Tabel1[[#This Row],[Days]]="","",Tabel1[[#This Row],[Days]]-Tabel1[[#This Row],[TAT Target]])</f>
        <v>-5</v>
      </c>
      <c r="W645">
        <f ca="1">IF(Tabel1[[#This Row],[Finish date QC]]="","",(NETWORKDAYS(Tabel1[[#This Row],[Date received lab]],Tabel1[[#This Row],[Finish date QC]],Data!$E$1:$E$22))-1)</f>
        <v>0</v>
      </c>
    </row>
    <row r="646" spans="1:23" hidden="1" x14ac:dyDescent="0.25">
      <c r="A646" s="47">
        <v>45740</v>
      </c>
      <c r="B646" s="39" t="s">
        <v>94</v>
      </c>
      <c r="C646" s="39" t="s">
        <v>4243</v>
      </c>
      <c r="D646" s="39" t="s">
        <v>53</v>
      </c>
      <c r="E646" s="3">
        <f>IF(Tabel1[[#This Row],[Date received lab]]="","",WORKDAY(Tabel1[[#This Row],[Date received lab]],Tabel1[[#This Row],[TAT Target]],Data!$E$2:$E$22))</f>
        <v>45747</v>
      </c>
      <c r="F646" s="1">
        <f>VLOOKUP(Tabel1[[#This Row],[Type of samples]],Data!$A$1:$B$8,2,FALSE)</f>
        <v>5</v>
      </c>
      <c r="G646" s="3">
        <v>45741</v>
      </c>
      <c r="H646" s="3">
        <v>45741</v>
      </c>
      <c r="I646" s="3">
        <v>45742</v>
      </c>
      <c r="J646" s="3">
        <v>45742</v>
      </c>
      <c r="K646" s="4">
        <f ca="1">IF(Tabel1[[#This Row],[Finish date QC]]="","",(NETWORKDAYS(Tabel1[[#This Row],[Date received lab]],Tabel1[[#This Row],[Finish date QC]],Data!$E$1:$E$22))-1)</f>
        <v>2</v>
      </c>
      <c r="L646" s="4" t="s">
        <v>2938</v>
      </c>
      <c r="M646" s="3">
        <v>45748</v>
      </c>
      <c r="N646" s="1"/>
      <c r="R646">
        <f>_xlfn.ISOWEEKNUM(Tabel1[[#This Row],[Date received lab]])</f>
        <v>13</v>
      </c>
      <c r="S646">
        <f>_xlfn.ISOWEEKNUM(Tabel1[[#This Row],[Duedate]])</f>
        <v>14</v>
      </c>
      <c r="T646">
        <f>IF(Tabel1[[#This Row],[Finish date QC]]="","",_xlfn.ISOWEEKNUM(Tabel1[[#This Row],[Finish date QC]]))</f>
        <v>13</v>
      </c>
      <c r="U646">
        <f>IF(Tabel1[[#This Row],[Finish date QC]]="","",YEAR(Tabel1[[#This Row],[Finish date QC]]))</f>
        <v>2025</v>
      </c>
      <c r="V646" s="5">
        <f ca="1">IF(Tabel1[[#This Row],[Days]]="","",Tabel1[[#This Row],[Days]]-Tabel1[[#This Row],[TAT Target]])</f>
        <v>-3</v>
      </c>
      <c r="W646">
        <f ca="1">IF(Tabel1[[#This Row],[Finish date QC]]="","",(NETWORKDAYS(Tabel1[[#This Row],[Date received lab]],Tabel1[[#This Row],[Finish date QC]],Data!$E$1:$E$22))-1)</f>
        <v>2</v>
      </c>
    </row>
    <row r="647" spans="1:23" hidden="1" x14ac:dyDescent="0.25">
      <c r="A647" s="47">
        <v>45740</v>
      </c>
      <c r="B647" s="39" t="s">
        <v>539</v>
      </c>
      <c r="C647" s="39" t="s">
        <v>4244</v>
      </c>
      <c r="D647" s="39" t="s">
        <v>53</v>
      </c>
      <c r="E647" s="3">
        <f>IF(Tabel1[[#This Row],[Date received lab]]="","",WORKDAY(Tabel1[[#This Row],[Date received lab]],Tabel1[[#This Row],[TAT Target]],Data!$E$2:$E$22))</f>
        <v>45747</v>
      </c>
      <c r="F647" s="1">
        <f>VLOOKUP(Tabel1[[#This Row],[Type of samples]],Data!$A$1:$B$8,2,FALSE)</f>
        <v>5</v>
      </c>
      <c r="G647" s="3">
        <v>45741</v>
      </c>
      <c r="H647" s="3">
        <v>45742</v>
      </c>
      <c r="I647" s="3">
        <v>45742</v>
      </c>
      <c r="J647" s="3">
        <v>45742</v>
      </c>
      <c r="K647" s="4">
        <f ca="1">IF(Tabel1[[#This Row],[Finish date QC]]="","",(NETWORKDAYS(Tabel1[[#This Row],[Date received lab]],Tabel1[[#This Row],[Finish date QC]],Data!$E$1:$E$22))-1)</f>
        <v>2</v>
      </c>
      <c r="L647" s="4"/>
      <c r="M647" s="3"/>
      <c r="N647" s="1"/>
      <c r="R647">
        <f>_xlfn.ISOWEEKNUM(Tabel1[[#This Row],[Date received lab]])</f>
        <v>13</v>
      </c>
      <c r="S647">
        <f>_xlfn.ISOWEEKNUM(Tabel1[[#This Row],[Duedate]])</f>
        <v>14</v>
      </c>
      <c r="T647">
        <f>IF(Tabel1[[#This Row],[Finish date QC]]="","",_xlfn.ISOWEEKNUM(Tabel1[[#This Row],[Finish date QC]]))</f>
        <v>13</v>
      </c>
      <c r="U647">
        <f>IF(Tabel1[[#This Row],[Finish date QC]]="","",YEAR(Tabel1[[#This Row],[Finish date QC]]))</f>
        <v>2025</v>
      </c>
      <c r="V647" s="5">
        <f ca="1">IF(Tabel1[[#This Row],[Days]]="","",Tabel1[[#This Row],[Days]]-Tabel1[[#This Row],[TAT Target]])</f>
        <v>-3</v>
      </c>
      <c r="W647">
        <f ca="1">IF(Tabel1[[#This Row],[Finish date QC]]="","",(NETWORKDAYS(Tabel1[[#This Row],[Date received lab]],Tabel1[[#This Row],[Finish date QC]],Data!$E$1:$E$22))-1)</f>
        <v>2</v>
      </c>
    </row>
    <row r="648" spans="1:23" hidden="1" x14ac:dyDescent="0.25">
      <c r="A648" s="47">
        <v>45740</v>
      </c>
      <c r="B648" s="39" t="s">
        <v>21</v>
      </c>
      <c r="C648" s="39" t="s">
        <v>4245</v>
      </c>
      <c r="D648" s="39" t="s">
        <v>53</v>
      </c>
      <c r="E648" s="3">
        <f>IF(Tabel1[[#This Row],[Date received lab]]="","",WORKDAY(Tabel1[[#This Row],[Date received lab]],Tabel1[[#This Row],[TAT Target]],Data!$E$2:$E$22))</f>
        <v>45747</v>
      </c>
      <c r="F648" s="1">
        <f>VLOOKUP(Tabel1[[#This Row],[Type of samples]],Data!$A$1:$B$8,2,FALSE)</f>
        <v>5</v>
      </c>
      <c r="G648" s="3">
        <v>45741</v>
      </c>
      <c r="H648" s="3">
        <v>45741</v>
      </c>
      <c r="I648" s="3">
        <v>45742</v>
      </c>
      <c r="J648" s="3">
        <v>45742</v>
      </c>
      <c r="K648" s="4">
        <f ca="1">IF(Tabel1[[#This Row],[Finish date QC]]="","",(NETWORKDAYS(Tabel1[[#This Row],[Date received lab]],Tabel1[[#This Row],[Finish date QC]],Data!$E$1:$E$22))-1)</f>
        <v>2</v>
      </c>
      <c r="L648" s="4" t="s">
        <v>2938</v>
      </c>
      <c r="M648" s="3">
        <v>45741</v>
      </c>
      <c r="N648" s="1"/>
      <c r="R648">
        <f>_xlfn.ISOWEEKNUM(Tabel1[[#This Row],[Date received lab]])</f>
        <v>13</v>
      </c>
      <c r="S648">
        <f>_xlfn.ISOWEEKNUM(Tabel1[[#This Row],[Duedate]])</f>
        <v>14</v>
      </c>
      <c r="T648">
        <f>IF(Tabel1[[#This Row],[Finish date QC]]="","",_xlfn.ISOWEEKNUM(Tabel1[[#This Row],[Finish date QC]]))</f>
        <v>13</v>
      </c>
      <c r="U648">
        <f>IF(Tabel1[[#This Row],[Finish date QC]]="","",YEAR(Tabel1[[#This Row],[Finish date QC]]))</f>
        <v>2025</v>
      </c>
      <c r="V648" s="5">
        <f ca="1">IF(Tabel1[[#This Row],[Days]]="","",Tabel1[[#This Row],[Days]]-Tabel1[[#This Row],[TAT Target]])</f>
        <v>-3</v>
      </c>
      <c r="W648">
        <f ca="1">IF(Tabel1[[#This Row],[Finish date QC]]="","",(NETWORKDAYS(Tabel1[[#This Row],[Date received lab]],Tabel1[[#This Row],[Finish date QC]],Data!$E$1:$E$22))-1)</f>
        <v>2</v>
      </c>
    </row>
    <row r="649" spans="1:23" hidden="1" x14ac:dyDescent="0.25">
      <c r="A649" s="47">
        <v>45740</v>
      </c>
      <c r="B649" s="39" t="s">
        <v>65</v>
      </c>
      <c r="C649" s="39" t="s">
        <v>4247</v>
      </c>
      <c r="D649" s="39" t="s">
        <v>53</v>
      </c>
      <c r="E649" s="3">
        <f>IF(Tabel1[[#This Row],[Date received lab]]="","",WORKDAY(Tabel1[[#This Row],[Date received lab]],Tabel1[[#This Row],[TAT Target]],Data!$E$2:$E$22))</f>
        <v>45747</v>
      </c>
      <c r="F649" s="1">
        <f>VLOOKUP(Tabel1[[#This Row],[Type of samples]],Data!$A$1:$B$8,2,FALSE)</f>
        <v>5</v>
      </c>
      <c r="G649" s="3">
        <v>45741</v>
      </c>
      <c r="H649" s="3">
        <v>45741</v>
      </c>
      <c r="I649" s="3">
        <v>45742</v>
      </c>
      <c r="J649" s="3">
        <v>45742</v>
      </c>
      <c r="K649" s="4">
        <v>1</v>
      </c>
      <c r="L649" s="4"/>
      <c r="M649" s="3"/>
      <c r="N649" s="1"/>
      <c r="R649">
        <f>_xlfn.ISOWEEKNUM(Tabel1[[#This Row],[Date received lab]])</f>
        <v>13</v>
      </c>
      <c r="S649">
        <f>_xlfn.ISOWEEKNUM(Tabel1[[#This Row],[Duedate]])</f>
        <v>14</v>
      </c>
      <c r="T649">
        <f>IF(Tabel1[[#This Row],[Finish date QC]]="","",_xlfn.ISOWEEKNUM(Tabel1[[#This Row],[Finish date QC]]))</f>
        <v>13</v>
      </c>
      <c r="U649">
        <f>IF(Tabel1[[#This Row],[Finish date QC]]="","",YEAR(Tabel1[[#This Row],[Finish date QC]]))</f>
        <v>2025</v>
      </c>
      <c r="V649" s="5">
        <f>IF(Tabel1[[#This Row],[Days]]="","",Tabel1[[#This Row],[Days]]-Tabel1[[#This Row],[TAT Target]])</f>
        <v>-4</v>
      </c>
      <c r="W649">
        <f ca="1">IF(Tabel1[[#This Row],[Finish date QC]]="","",(NETWORKDAYS(Tabel1[[#This Row],[Date received lab]],Tabel1[[#This Row],[Finish date QC]],Data!$E$1:$E$22))-1)</f>
        <v>2</v>
      </c>
    </row>
    <row r="650" spans="1:23" hidden="1" x14ac:dyDescent="0.25">
      <c r="A650" s="47">
        <v>45727</v>
      </c>
      <c r="B650" s="39" t="s">
        <v>776</v>
      </c>
      <c r="C650" s="39">
        <v>263551</v>
      </c>
      <c r="D650" s="39" t="s">
        <v>41</v>
      </c>
      <c r="E650" s="3">
        <f>IF(Tabel1[[#This Row],[Date received lab]]="","",WORKDAY(Tabel1[[#This Row],[Date received lab]],Tabel1[[#This Row],[TAT Target]],Data!$E$2:$E$22))</f>
        <v>45748</v>
      </c>
      <c r="F650" s="1">
        <f>VLOOKUP(Tabel1[[#This Row],[Type of samples]],Data!$A$1:$B$8,2,FALSE)</f>
        <v>15</v>
      </c>
      <c r="G650" s="1"/>
      <c r="H650" s="9">
        <v>45737</v>
      </c>
      <c r="I650" s="9">
        <v>45740</v>
      </c>
      <c r="J650" s="3">
        <v>45740</v>
      </c>
      <c r="K650" s="4">
        <f ca="1">IF(Tabel1[[#This Row],[Finish date QC]]="","",(NETWORKDAYS(Tabel1[[#This Row],[Date received lab]],Tabel1[[#This Row],[Finish date QC]],Data!$E$1:$E$22))-1)</f>
        <v>9</v>
      </c>
      <c r="L650" s="4"/>
      <c r="M650" s="3"/>
      <c r="N650" s="1"/>
      <c r="R650">
        <f>_xlfn.ISOWEEKNUM(Tabel1[[#This Row],[Date received lab]])</f>
        <v>11</v>
      </c>
      <c r="S650">
        <f>_xlfn.ISOWEEKNUM(Tabel1[[#This Row],[Duedate]])</f>
        <v>14</v>
      </c>
      <c r="T650">
        <f>IF(Tabel1[[#This Row],[Finish date QC]]="","",_xlfn.ISOWEEKNUM(Tabel1[[#This Row],[Finish date QC]]))</f>
        <v>13</v>
      </c>
      <c r="U650">
        <f>IF(Tabel1[[#This Row],[Finish date QC]]="","",YEAR(Tabel1[[#This Row],[Finish date QC]]))</f>
        <v>2025</v>
      </c>
      <c r="V650" s="5">
        <f ca="1">IF(Tabel1[[#This Row],[Days]]="","",Tabel1[[#This Row],[Days]]-Tabel1[[#This Row],[TAT Target]])</f>
        <v>-6</v>
      </c>
      <c r="W650">
        <f ca="1">IF(Tabel1[[#This Row],[Finish date QC]]="","",(NETWORKDAYS(Tabel1[[#This Row],[Date received lab]],Tabel1[[#This Row],[Finish date QC]],Data!$E$1:$E$22))-1)</f>
        <v>9</v>
      </c>
    </row>
    <row r="651" spans="1:23" hidden="1" x14ac:dyDescent="0.25">
      <c r="A651" s="47">
        <v>45727</v>
      </c>
      <c r="B651" s="39" t="s">
        <v>2</v>
      </c>
      <c r="C651" s="39">
        <v>263574</v>
      </c>
      <c r="D651" s="39" t="s">
        <v>41</v>
      </c>
      <c r="E651" s="3">
        <f>IF(Tabel1[[#This Row],[Date received lab]]="","",WORKDAY(Tabel1[[#This Row],[Date received lab]],Tabel1[[#This Row],[TAT Target]],Data!$E$2:$E$22))</f>
        <v>45748</v>
      </c>
      <c r="F651" s="1">
        <f>VLOOKUP(Tabel1[[#This Row],[Type of samples]],Data!$A$1:$B$8,2,FALSE)</f>
        <v>15</v>
      </c>
      <c r="G651" s="1"/>
      <c r="H651" s="1"/>
      <c r="I651" s="1"/>
      <c r="J651" s="3">
        <v>45741</v>
      </c>
      <c r="K651" s="4">
        <f ca="1">IF(Tabel1[[#This Row],[Finish date QC]]="","",(NETWORKDAYS(Tabel1[[#This Row],[Date received lab]],Tabel1[[#This Row],[Finish date QC]],Data!$E$1:$E$22))-1)</f>
        <v>10</v>
      </c>
      <c r="L651" s="4"/>
      <c r="M651" s="3"/>
      <c r="N651" s="1"/>
      <c r="R651">
        <f>_xlfn.ISOWEEKNUM(Tabel1[[#This Row],[Date received lab]])</f>
        <v>11</v>
      </c>
      <c r="S651">
        <f>_xlfn.ISOWEEKNUM(Tabel1[[#This Row],[Duedate]])</f>
        <v>14</v>
      </c>
      <c r="T651">
        <f>IF(Tabel1[[#This Row],[Finish date QC]]="","",_xlfn.ISOWEEKNUM(Tabel1[[#This Row],[Finish date QC]]))</f>
        <v>13</v>
      </c>
      <c r="U651">
        <f>IF(Tabel1[[#This Row],[Finish date QC]]="","",YEAR(Tabel1[[#This Row],[Finish date QC]]))</f>
        <v>2025</v>
      </c>
      <c r="V651" s="5">
        <f ca="1">IF(Tabel1[[#This Row],[Days]]="","",Tabel1[[#This Row],[Days]]-Tabel1[[#This Row],[TAT Target]])</f>
        <v>-5</v>
      </c>
      <c r="W651">
        <f ca="1">IF(Tabel1[[#This Row],[Finish date QC]]="","",(NETWORKDAYS(Tabel1[[#This Row],[Date received lab]],Tabel1[[#This Row],[Finish date QC]],Data!$E$1:$E$22))-1)</f>
        <v>10</v>
      </c>
    </row>
    <row r="652" spans="1:23" hidden="1" x14ac:dyDescent="0.25">
      <c r="A652" s="47">
        <v>45727</v>
      </c>
      <c r="B652" s="39" t="s">
        <v>2</v>
      </c>
      <c r="C652" s="39">
        <v>263575</v>
      </c>
      <c r="D652" s="39" t="s">
        <v>41</v>
      </c>
      <c r="E652" s="3">
        <f>IF(Tabel1[[#This Row],[Date received lab]]="","",WORKDAY(Tabel1[[#This Row],[Date received lab]],Tabel1[[#This Row],[TAT Target]],Data!$E$2:$E$22))</f>
        <v>45748</v>
      </c>
      <c r="F652" s="1">
        <f>VLOOKUP(Tabel1[[#This Row],[Type of samples]],Data!$A$1:$B$8,2,FALSE)</f>
        <v>15</v>
      </c>
      <c r="G652" s="1"/>
      <c r="H652" s="1"/>
      <c r="I652" s="1"/>
      <c r="J652" s="3">
        <v>45741</v>
      </c>
      <c r="K652" s="4">
        <f ca="1">IF(Tabel1[[#This Row],[Finish date QC]]="","",(NETWORKDAYS(Tabel1[[#This Row],[Date received lab]],Tabel1[[#This Row],[Finish date QC]],Data!$E$1:$E$22))-1)</f>
        <v>10</v>
      </c>
      <c r="L652" s="4"/>
      <c r="M652" s="3"/>
      <c r="N652" s="1"/>
      <c r="R652">
        <f>_xlfn.ISOWEEKNUM(Tabel1[[#This Row],[Date received lab]])</f>
        <v>11</v>
      </c>
      <c r="S652">
        <f>_xlfn.ISOWEEKNUM(Tabel1[[#This Row],[Duedate]])</f>
        <v>14</v>
      </c>
      <c r="T652">
        <f>IF(Tabel1[[#This Row],[Finish date QC]]="","",_xlfn.ISOWEEKNUM(Tabel1[[#This Row],[Finish date QC]]))</f>
        <v>13</v>
      </c>
      <c r="U652">
        <f>IF(Tabel1[[#This Row],[Finish date QC]]="","",YEAR(Tabel1[[#This Row],[Finish date QC]]))</f>
        <v>2025</v>
      </c>
      <c r="V652" s="5">
        <f ca="1">IF(Tabel1[[#This Row],[Days]]="","",Tabel1[[#This Row],[Days]]-Tabel1[[#This Row],[TAT Target]])</f>
        <v>-5</v>
      </c>
      <c r="W652">
        <f ca="1">IF(Tabel1[[#This Row],[Finish date QC]]="","",(NETWORKDAYS(Tabel1[[#This Row],[Date received lab]],Tabel1[[#This Row],[Finish date QC]],Data!$E$1:$E$22))-1)</f>
        <v>10</v>
      </c>
    </row>
    <row r="653" spans="1:23" hidden="1" x14ac:dyDescent="0.25">
      <c r="A653" s="47">
        <v>45727</v>
      </c>
      <c r="B653" s="39" t="s">
        <v>168</v>
      </c>
      <c r="C653" s="39">
        <v>263552</v>
      </c>
      <c r="D653" s="39" t="s">
        <v>41</v>
      </c>
      <c r="E653" s="3">
        <f>IF(Tabel1[[#This Row],[Date received lab]]="","",WORKDAY(Tabel1[[#This Row],[Date received lab]],Tabel1[[#This Row],[TAT Target]],Data!$E$2:$E$22))</f>
        <v>45748</v>
      </c>
      <c r="F653" s="1">
        <f>VLOOKUP(Tabel1[[#This Row],[Type of samples]],Data!$A$1:$B$8,2,FALSE)</f>
        <v>15</v>
      </c>
      <c r="G653" s="9">
        <v>45733</v>
      </c>
      <c r="H653" s="9">
        <v>45736</v>
      </c>
      <c r="I653" s="9">
        <v>45737</v>
      </c>
      <c r="J653" s="3">
        <v>45737</v>
      </c>
      <c r="K653" s="4">
        <f ca="1">IF(Tabel1[[#This Row],[Finish date QC]]="","",(NETWORKDAYS(Tabel1[[#This Row],[Date received lab]],Tabel1[[#This Row],[Finish date QC]],Data!$E$1:$E$22))-1)</f>
        <v>8</v>
      </c>
      <c r="L653" s="4"/>
      <c r="M653" s="3"/>
      <c r="N653" s="1"/>
      <c r="R653">
        <f>_xlfn.ISOWEEKNUM(Tabel1[[#This Row],[Date received lab]])</f>
        <v>11</v>
      </c>
      <c r="S653">
        <f>_xlfn.ISOWEEKNUM(Tabel1[[#This Row],[Duedate]])</f>
        <v>14</v>
      </c>
      <c r="T653">
        <f>IF(Tabel1[[#This Row],[Finish date QC]]="","",_xlfn.ISOWEEKNUM(Tabel1[[#This Row],[Finish date QC]]))</f>
        <v>12</v>
      </c>
      <c r="U653">
        <f>IF(Tabel1[[#This Row],[Finish date QC]]="","",YEAR(Tabel1[[#This Row],[Finish date QC]]))</f>
        <v>2025</v>
      </c>
      <c r="V653" s="5">
        <f ca="1">IF(Tabel1[[#This Row],[Days]]="","",Tabel1[[#This Row],[Days]]-Tabel1[[#This Row],[TAT Target]])</f>
        <v>-7</v>
      </c>
      <c r="W653">
        <f ca="1">IF(Tabel1[[#This Row],[Finish date QC]]="","",(NETWORKDAYS(Tabel1[[#This Row],[Date received lab]],Tabel1[[#This Row],[Finish date QC]],Data!$E$1:$E$22))-1)</f>
        <v>8</v>
      </c>
    </row>
    <row r="654" spans="1:23" hidden="1" x14ac:dyDescent="0.25">
      <c r="A654" s="47">
        <v>45727</v>
      </c>
      <c r="B654" s="39" t="s">
        <v>4</v>
      </c>
      <c r="C654" s="39">
        <v>263576</v>
      </c>
      <c r="D654" s="39" t="s">
        <v>41</v>
      </c>
      <c r="E654" s="3">
        <f>IF(Tabel1[[#This Row],[Date received lab]]="","",WORKDAY(Tabel1[[#This Row],[Date received lab]],Tabel1[[#This Row],[TAT Target]],Data!$E$2:$E$22))</f>
        <v>45748</v>
      </c>
      <c r="F654" s="1">
        <f>VLOOKUP(Tabel1[[#This Row],[Type of samples]],Data!$A$1:$B$8,2,FALSE)</f>
        <v>15</v>
      </c>
      <c r="G654" s="1"/>
      <c r="H654" s="1"/>
      <c r="I654" s="1"/>
      <c r="J654" s="3">
        <v>45741</v>
      </c>
      <c r="K654" s="4">
        <f ca="1">IF(Tabel1[[#This Row],[Finish date QC]]="","",(NETWORKDAYS(Tabel1[[#This Row],[Date received lab]],Tabel1[[#This Row],[Finish date QC]],Data!$E$1:$E$22))-1)</f>
        <v>10</v>
      </c>
      <c r="L654" s="4"/>
      <c r="M654" s="3"/>
      <c r="N654" s="1"/>
      <c r="R654">
        <f>_xlfn.ISOWEEKNUM(Tabel1[[#This Row],[Date received lab]])</f>
        <v>11</v>
      </c>
      <c r="S654">
        <f>_xlfn.ISOWEEKNUM(Tabel1[[#This Row],[Duedate]])</f>
        <v>14</v>
      </c>
      <c r="T654">
        <f>IF(Tabel1[[#This Row],[Finish date QC]]="","",_xlfn.ISOWEEKNUM(Tabel1[[#This Row],[Finish date QC]]))</f>
        <v>13</v>
      </c>
      <c r="U654">
        <f>IF(Tabel1[[#This Row],[Finish date QC]]="","",YEAR(Tabel1[[#This Row],[Finish date QC]]))</f>
        <v>2025</v>
      </c>
      <c r="V654" s="5">
        <f ca="1">IF(Tabel1[[#This Row],[Days]]="","",Tabel1[[#This Row],[Days]]-Tabel1[[#This Row],[TAT Target]])</f>
        <v>-5</v>
      </c>
      <c r="W654">
        <f ca="1">IF(Tabel1[[#This Row],[Finish date QC]]="","",(NETWORKDAYS(Tabel1[[#This Row],[Date received lab]],Tabel1[[#This Row],[Finish date QC]],Data!$E$1:$E$22))-1)</f>
        <v>10</v>
      </c>
    </row>
    <row r="655" spans="1:23" hidden="1" x14ac:dyDescent="0.25">
      <c r="A655" s="47">
        <v>45734</v>
      </c>
      <c r="B655" s="39" t="s">
        <v>29</v>
      </c>
      <c r="C655" s="39">
        <v>459079</v>
      </c>
      <c r="D655" s="39" t="s">
        <v>42</v>
      </c>
      <c r="E655" s="3">
        <f>IF(Tabel1[[#This Row],[Date received lab]]="","",WORKDAY(Tabel1[[#This Row],[Date received lab]],Tabel1[[#This Row],[TAT Target]],Data!$E$2:$E$22))</f>
        <v>45748</v>
      </c>
      <c r="F655" s="1">
        <f>VLOOKUP(Tabel1[[#This Row],[Type of samples]],Data!$A$1:$B$8,2,FALSE)</f>
        <v>10</v>
      </c>
      <c r="G655" s="1"/>
      <c r="H655" s="17">
        <v>45735</v>
      </c>
      <c r="I655" s="17">
        <v>45740</v>
      </c>
      <c r="J655" s="3">
        <v>45740</v>
      </c>
      <c r="K655" s="4">
        <f ca="1">IF(Tabel1[[#This Row],[Finish date QC]]="","",(NETWORKDAYS(Tabel1[[#This Row],[Date received lab]],Tabel1[[#This Row],[Finish date QC]],Data!$E$1:$E$22))-1)</f>
        <v>4</v>
      </c>
      <c r="L655" s="4"/>
      <c r="M655" s="3"/>
      <c r="N655" s="1"/>
      <c r="R655">
        <f>_xlfn.ISOWEEKNUM(Tabel1[[#This Row],[Date received lab]])</f>
        <v>12</v>
      </c>
      <c r="S655">
        <f>_xlfn.ISOWEEKNUM(Tabel1[[#This Row],[Duedate]])</f>
        <v>14</v>
      </c>
      <c r="T655">
        <f>IF(Tabel1[[#This Row],[Finish date QC]]="","",_xlfn.ISOWEEKNUM(Tabel1[[#This Row],[Finish date QC]]))</f>
        <v>13</v>
      </c>
      <c r="U655">
        <f>IF(Tabel1[[#This Row],[Finish date QC]]="","",YEAR(Tabel1[[#This Row],[Finish date QC]]))</f>
        <v>2025</v>
      </c>
      <c r="V655" s="5">
        <f ca="1">IF(Tabel1[[#This Row],[Days]]="","",Tabel1[[#This Row],[Days]]-Tabel1[[#This Row],[TAT Target]])</f>
        <v>-6</v>
      </c>
      <c r="W655">
        <f ca="1">IF(Tabel1[[#This Row],[Finish date QC]]="","",(NETWORKDAYS(Tabel1[[#This Row],[Date received lab]],Tabel1[[#This Row],[Finish date QC]],Data!$E$1:$E$22))-1)</f>
        <v>4</v>
      </c>
    </row>
    <row r="656" spans="1:23" hidden="1" x14ac:dyDescent="0.25">
      <c r="A656" s="47">
        <v>45734</v>
      </c>
      <c r="B656" s="39" t="s">
        <v>20</v>
      </c>
      <c r="C656" s="39">
        <v>459177</v>
      </c>
      <c r="D656" s="39" t="s">
        <v>42</v>
      </c>
      <c r="E656" s="3">
        <f>IF(Tabel1[[#This Row],[Date received lab]]="","",WORKDAY(Tabel1[[#This Row],[Date received lab]],Tabel1[[#This Row],[TAT Target]],Data!$E$2:$E$22))</f>
        <v>45748</v>
      </c>
      <c r="F656" s="1">
        <f>VLOOKUP(Tabel1[[#This Row],[Type of samples]],Data!$A$1:$B$8,2,FALSE)</f>
        <v>10</v>
      </c>
      <c r="G656" s="1"/>
      <c r="H656" s="9">
        <v>45735</v>
      </c>
      <c r="I656" s="9">
        <v>45736</v>
      </c>
      <c r="J656" s="3">
        <v>45743</v>
      </c>
      <c r="K656" s="4">
        <f ca="1">IF(Tabel1[[#This Row],[Finish date QC]]="","",(NETWORKDAYS(Tabel1[[#This Row],[Date received lab]],Tabel1[[#This Row],[Finish date QC]],Data!$E$1:$E$22))-1)</f>
        <v>7</v>
      </c>
      <c r="L656" s="4"/>
      <c r="M656" s="3"/>
      <c r="N656" s="1"/>
      <c r="R656">
        <f>_xlfn.ISOWEEKNUM(Tabel1[[#This Row],[Date received lab]])</f>
        <v>12</v>
      </c>
      <c r="S656">
        <f>_xlfn.ISOWEEKNUM(Tabel1[[#This Row],[Duedate]])</f>
        <v>14</v>
      </c>
      <c r="T656">
        <f>IF(Tabel1[[#This Row],[Finish date QC]]="","",_xlfn.ISOWEEKNUM(Tabel1[[#This Row],[Finish date QC]]))</f>
        <v>13</v>
      </c>
      <c r="U656">
        <f>IF(Tabel1[[#This Row],[Finish date QC]]="","",YEAR(Tabel1[[#This Row],[Finish date QC]]))</f>
        <v>2025</v>
      </c>
      <c r="V656" s="5">
        <f ca="1">IF(Tabel1[[#This Row],[Days]]="","",Tabel1[[#This Row],[Days]]-Tabel1[[#This Row],[TAT Target]])</f>
        <v>-3</v>
      </c>
      <c r="W656">
        <f ca="1">IF(Tabel1[[#This Row],[Finish date QC]]="","",(NETWORKDAYS(Tabel1[[#This Row],[Date received lab]],Tabel1[[#This Row],[Finish date QC]],Data!$E$1:$E$22))-1)</f>
        <v>7</v>
      </c>
    </row>
    <row r="657" spans="1:23" hidden="1" x14ac:dyDescent="0.25">
      <c r="A657" s="47">
        <v>45734</v>
      </c>
      <c r="B657" s="39" t="s">
        <v>5</v>
      </c>
      <c r="C657" s="39">
        <v>615487</v>
      </c>
      <c r="D657" s="39" t="s">
        <v>1870</v>
      </c>
      <c r="E657" s="3">
        <f>IF(Tabel1[[#This Row],[Date received lab]]="","",WORKDAY(Tabel1[[#This Row],[Date received lab]],Tabel1[[#This Row],[TAT Target]],Data!$E$2:$E$22))</f>
        <v>45748</v>
      </c>
      <c r="F657" s="1">
        <f>VLOOKUP(Tabel1[[#This Row],[Type of samples]],Data!$A$1:$B$8,2,FALSE)</f>
        <v>10</v>
      </c>
      <c r="G657" s="3">
        <v>45735</v>
      </c>
      <c r="H657" s="3">
        <v>45735</v>
      </c>
      <c r="I657" s="1"/>
      <c r="J657" s="3">
        <v>45770</v>
      </c>
      <c r="K657" s="4">
        <f ca="1">IF(Tabel1[[#This Row],[Finish date QC]]="","",(NETWORKDAYS(Tabel1[[#This Row],[Date received lab]],Tabel1[[#This Row],[Finish date QC]],Data!$E$1:$E$22))-1)</f>
        <v>25</v>
      </c>
      <c r="L657" s="4"/>
      <c r="M657" s="3"/>
      <c r="N657" s="1" t="s">
        <v>4352</v>
      </c>
      <c r="P657" t="s">
        <v>4184</v>
      </c>
      <c r="Q657" t="s">
        <v>4189</v>
      </c>
      <c r="R657">
        <f>_xlfn.ISOWEEKNUM(Tabel1[[#This Row],[Date received lab]])</f>
        <v>12</v>
      </c>
      <c r="S657">
        <f>_xlfn.ISOWEEKNUM(Tabel1[[#This Row],[Duedate]])</f>
        <v>14</v>
      </c>
      <c r="T657">
        <f>IF(Tabel1[[#This Row],[Finish date QC]]="","",_xlfn.ISOWEEKNUM(Tabel1[[#This Row],[Finish date QC]]))</f>
        <v>17</v>
      </c>
      <c r="U657">
        <f>IF(Tabel1[[#This Row],[Finish date QC]]="","",YEAR(Tabel1[[#This Row],[Finish date QC]]))</f>
        <v>2025</v>
      </c>
      <c r="V657" s="5">
        <f ca="1">IF(Tabel1[[#This Row],[Days]]="","",Tabel1[[#This Row],[Days]]-Tabel1[[#This Row],[TAT Target]])</f>
        <v>15</v>
      </c>
      <c r="W657">
        <f ca="1">IF(Tabel1[[#This Row],[Finish date QC]]="","",(NETWORKDAYS(Tabel1[[#This Row],[Date received lab]],Tabel1[[#This Row],[Finish date QC]],Data!$E$1:$E$22))-1)</f>
        <v>25</v>
      </c>
    </row>
    <row r="658" spans="1:23" hidden="1" x14ac:dyDescent="0.25">
      <c r="A658" s="47">
        <v>45734</v>
      </c>
      <c r="B658" s="39" t="s">
        <v>790</v>
      </c>
      <c r="C658" s="39">
        <v>459171</v>
      </c>
      <c r="D658" s="39" t="s">
        <v>42</v>
      </c>
      <c r="E658" s="3">
        <f>IF(Tabel1[[#This Row],[Date received lab]]="","",WORKDAY(Tabel1[[#This Row],[Date received lab]],Tabel1[[#This Row],[TAT Target]],Data!$E$2:$E$22))</f>
        <v>45748</v>
      </c>
      <c r="F658" s="1">
        <f>VLOOKUP(Tabel1[[#This Row],[Type of samples]],Data!$A$1:$B$8,2,FALSE)</f>
        <v>10</v>
      </c>
      <c r="G658" s="1"/>
      <c r="H658" s="3">
        <v>45735</v>
      </c>
      <c r="I658" s="3">
        <v>45736</v>
      </c>
      <c r="J658" s="3">
        <v>45741</v>
      </c>
      <c r="K658" s="4">
        <f ca="1">IF(Tabel1[[#This Row],[Finish date QC]]="","",(NETWORKDAYS(Tabel1[[#This Row],[Date received lab]],Tabel1[[#This Row],[Finish date QC]],Data!$E$1:$E$22))-1)</f>
        <v>5</v>
      </c>
      <c r="L658" s="4"/>
      <c r="M658" s="3"/>
      <c r="N658" s="1"/>
      <c r="R658">
        <f>_xlfn.ISOWEEKNUM(Tabel1[[#This Row],[Date received lab]])</f>
        <v>12</v>
      </c>
      <c r="S658">
        <f>_xlfn.ISOWEEKNUM(Tabel1[[#This Row],[Duedate]])</f>
        <v>14</v>
      </c>
      <c r="T658">
        <f>IF(Tabel1[[#This Row],[Finish date QC]]="","",_xlfn.ISOWEEKNUM(Tabel1[[#This Row],[Finish date QC]]))</f>
        <v>13</v>
      </c>
      <c r="U658">
        <f>IF(Tabel1[[#This Row],[Finish date QC]]="","",YEAR(Tabel1[[#This Row],[Finish date QC]]))</f>
        <v>2025</v>
      </c>
      <c r="V658" s="5">
        <f ca="1">IF(Tabel1[[#This Row],[Days]]="","",Tabel1[[#This Row],[Days]]-Tabel1[[#This Row],[TAT Target]])</f>
        <v>-5</v>
      </c>
      <c r="W658">
        <f ca="1">IF(Tabel1[[#This Row],[Finish date QC]]="","",(NETWORKDAYS(Tabel1[[#This Row],[Date received lab]],Tabel1[[#This Row],[Finish date QC]],Data!$E$1:$E$22))-1)</f>
        <v>5</v>
      </c>
    </row>
    <row r="659" spans="1:23" hidden="1" x14ac:dyDescent="0.25">
      <c r="A659" s="47">
        <v>45734</v>
      </c>
      <c r="B659" s="39" t="s">
        <v>2558</v>
      </c>
      <c r="C659" s="39">
        <v>459198</v>
      </c>
      <c r="D659" s="39" t="s">
        <v>42</v>
      </c>
      <c r="E659" s="3">
        <f>IF(Tabel1[[#This Row],[Date received lab]]="","",WORKDAY(Tabel1[[#This Row],[Date received lab]],Tabel1[[#This Row],[TAT Target]],Data!$E$2:$E$22))</f>
        <v>45748</v>
      </c>
      <c r="F659" s="1">
        <f>VLOOKUP(Tabel1[[#This Row],[Type of samples]],Data!$A$1:$B$8,2,FALSE)</f>
        <v>10</v>
      </c>
      <c r="G659" s="1"/>
      <c r="H659" s="9">
        <v>45735</v>
      </c>
      <c r="I659" s="9">
        <v>45736</v>
      </c>
      <c r="J659" s="3">
        <v>45740</v>
      </c>
      <c r="K659" s="4">
        <f ca="1">IF(Tabel1[[#This Row],[Finish date QC]]="","",(NETWORKDAYS(Tabel1[[#This Row],[Date received lab]],Tabel1[[#This Row],[Finish date QC]],Data!$E$1:$E$22))-1)</f>
        <v>4</v>
      </c>
      <c r="L659" s="4"/>
      <c r="M659" s="3"/>
      <c r="N659" s="1"/>
      <c r="R659">
        <f>_xlfn.ISOWEEKNUM(Tabel1[[#This Row],[Date received lab]])</f>
        <v>12</v>
      </c>
      <c r="S659">
        <f>_xlfn.ISOWEEKNUM(Tabel1[[#This Row],[Duedate]])</f>
        <v>14</v>
      </c>
      <c r="T659">
        <f>IF(Tabel1[[#This Row],[Finish date QC]]="","",_xlfn.ISOWEEKNUM(Tabel1[[#This Row],[Finish date QC]]))</f>
        <v>13</v>
      </c>
      <c r="U659">
        <f>IF(Tabel1[[#This Row],[Finish date QC]]="","",YEAR(Tabel1[[#This Row],[Finish date QC]]))</f>
        <v>2025</v>
      </c>
      <c r="V659" s="5">
        <f ca="1">IF(Tabel1[[#This Row],[Days]]="","",Tabel1[[#This Row],[Days]]-Tabel1[[#This Row],[TAT Target]])</f>
        <v>-6</v>
      </c>
      <c r="W659">
        <f ca="1">IF(Tabel1[[#This Row],[Finish date QC]]="","",(NETWORKDAYS(Tabel1[[#This Row],[Date received lab]],Tabel1[[#This Row],[Finish date QC]],Data!$E$1:$E$22))-1)</f>
        <v>4</v>
      </c>
    </row>
    <row r="660" spans="1:23" hidden="1" x14ac:dyDescent="0.25">
      <c r="A660" s="47">
        <v>45728</v>
      </c>
      <c r="B660" s="39" t="s">
        <v>4</v>
      </c>
      <c r="C660" s="39">
        <v>263577</v>
      </c>
      <c r="D660" s="39" t="s">
        <v>41</v>
      </c>
      <c r="E660" s="3">
        <f>IF(Tabel1[[#This Row],[Date received lab]]="","",WORKDAY(Tabel1[[#This Row],[Date received lab]],Tabel1[[#This Row],[TAT Target]],Data!$E$2:$E$22))</f>
        <v>45749</v>
      </c>
      <c r="F660" s="1">
        <f>VLOOKUP(Tabel1[[#This Row],[Type of samples]],Data!$A$1:$B$8,2,FALSE)</f>
        <v>15</v>
      </c>
      <c r="G660" s="1"/>
      <c r="H660" s="1"/>
      <c r="I660" s="1"/>
      <c r="J660" s="3">
        <v>45744</v>
      </c>
      <c r="K660" s="4">
        <f ca="1">IF(Tabel1[[#This Row],[Finish date QC]]="","",(NETWORKDAYS(Tabel1[[#This Row],[Date received lab]],Tabel1[[#This Row],[Finish date QC]],Data!$E$1:$E$22))-1)</f>
        <v>12</v>
      </c>
      <c r="L660" s="4"/>
      <c r="M660" s="3"/>
      <c r="N660" s="1"/>
      <c r="R660">
        <f>_xlfn.ISOWEEKNUM(Tabel1[[#This Row],[Date received lab]])</f>
        <v>11</v>
      </c>
      <c r="S660">
        <f>_xlfn.ISOWEEKNUM(Tabel1[[#This Row],[Duedate]])</f>
        <v>14</v>
      </c>
      <c r="T660">
        <f>IF(Tabel1[[#This Row],[Finish date QC]]="","",_xlfn.ISOWEEKNUM(Tabel1[[#This Row],[Finish date QC]]))</f>
        <v>13</v>
      </c>
      <c r="U660">
        <f>IF(Tabel1[[#This Row],[Finish date QC]]="","",YEAR(Tabel1[[#This Row],[Finish date QC]]))</f>
        <v>2025</v>
      </c>
      <c r="V660" s="5">
        <f ca="1">IF(Tabel1[[#This Row],[Days]]="","",Tabel1[[#This Row],[Days]]-Tabel1[[#This Row],[TAT Target]])</f>
        <v>-3</v>
      </c>
      <c r="W660">
        <f ca="1">IF(Tabel1[[#This Row],[Finish date QC]]="","",(NETWORKDAYS(Tabel1[[#This Row],[Date received lab]],Tabel1[[#This Row],[Finish date QC]],Data!$E$1:$E$22))-1)</f>
        <v>12</v>
      </c>
    </row>
    <row r="661" spans="1:23" hidden="1" x14ac:dyDescent="0.25">
      <c r="A661" s="47">
        <v>45728</v>
      </c>
      <c r="B661" s="39" t="s">
        <v>2</v>
      </c>
      <c r="C661" s="39">
        <v>263607</v>
      </c>
      <c r="D661" s="39" t="s">
        <v>41</v>
      </c>
      <c r="E661" s="3">
        <f>IF(Tabel1[[#This Row],[Date received lab]]="","",WORKDAY(Tabel1[[#This Row],[Date received lab]],Tabel1[[#This Row],[TAT Target]],Data!$E$2:$E$22))</f>
        <v>45749</v>
      </c>
      <c r="F661" s="1">
        <f>VLOOKUP(Tabel1[[#This Row],[Type of samples]],Data!$A$1:$B$8,2,FALSE)</f>
        <v>15</v>
      </c>
      <c r="G661" s="1"/>
      <c r="H661" s="1"/>
      <c r="I661" s="1"/>
      <c r="J661" s="3">
        <v>45741</v>
      </c>
      <c r="K661" s="4">
        <f ca="1">IF(Tabel1[[#This Row],[Finish date QC]]="","",(NETWORKDAYS(Tabel1[[#This Row],[Date received lab]],Tabel1[[#This Row],[Finish date QC]],Data!$E$1:$E$22))-1)</f>
        <v>9</v>
      </c>
      <c r="L661" s="4"/>
      <c r="M661" s="3"/>
      <c r="N661" s="1"/>
      <c r="R661">
        <f>_xlfn.ISOWEEKNUM(Tabel1[[#This Row],[Date received lab]])</f>
        <v>11</v>
      </c>
      <c r="S661">
        <f>_xlfn.ISOWEEKNUM(Tabel1[[#This Row],[Duedate]])</f>
        <v>14</v>
      </c>
      <c r="T661">
        <f>IF(Tabel1[[#This Row],[Finish date QC]]="","",_xlfn.ISOWEEKNUM(Tabel1[[#This Row],[Finish date QC]]))</f>
        <v>13</v>
      </c>
      <c r="U661">
        <f>IF(Tabel1[[#This Row],[Finish date QC]]="","",YEAR(Tabel1[[#This Row],[Finish date QC]]))</f>
        <v>2025</v>
      </c>
      <c r="V661" s="5">
        <f ca="1">IF(Tabel1[[#This Row],[Days]]="","",Tabel1[[#This Row],[Days]]-Tabel1[[#This Row],[TAT Target]])</f>
        <v>-6</v>
      </c>
      <c r="W661">
        <f ca="1">IF(Tabel1[[#This Row],[Finish date QC]]="","",(NETWORKDAYS(Tabel1[[#This Row],[Date received lab]],Tabel1[[#This Row],[Finish date QC]],Data!$E$1:$E$22))-1)</f>
        <v>9</v>
      </c>
    </row>
    <row r="662" spans="1:23" hidden="1" x14ac:dyDescent="0.25">
      <c r="A662" s="47">
        <v>45728</v>
      </c>
      <c r="B662" s="39" t="s">
        <v>83</v>
      </c>
      <c r="C662" s="39">
        <v>263590</v>
      </c>
      <c r="D662" s="39" t="s">
        <v>41</v>
      </c>
      <c r="E662" s="3">
        <f>IF(Tabel1[[#This Row],[Date received lab]]="","",WORKDAY(Tabel1[[#This Row],[Date received lab]],Tabel1[[#This Row],[TAT Target]],Data!$E$2:$E$22))</f>
        <v>45749</v>
      </c>
      <c r="F662" s="1">
        <f>VLOOKUP(Tabel1[[#This Row],[Type of samples]],Data!$A$1:$B$8,2,FALSE)</f>
        <v>15</v>
      </c>
      <c r="G662" s="1"/>
      <c r="H662" s="9">
        <v>45736</v>
      </c>
      <c r="I662" s="9">
        <v>45741</v>
      </c>
      <c r="J662" s="3">
        <v>45741</v>
      </c>
      <c r="K662" s="4">
        <f ca="1">IF(Tabel1[[#This Row],[Finish date QC]]="","",(NETWORKDAYS(Tabel1[[#This Row],[Date received lab]],Tabel1[[#This Row],[Finish date QC]],Data!$E$1:$E$22))-1)</f>
        <v>9</v>
      </c>
      <c r="L662" s="4"/>
      <c r="M662" s="3"/>
      <c r="N662" s="1"/>
      <c r="R662">
        <f>_xlfn.ISOWEEKNUM(Tabel1[[#This Row],[Date received lab]])</f>
        <v>11</v>
      </c>
      <c r="S662">
        <f>_xlfn.ISOWEEKNUM(Tabel1[[#This Row],[Duedate]])</f>
        <v>14</v>
      </c>
      <c r="T662">
        <f>IF(Tabel1[[#This Row],[Finish date QC]]="","",_xlfn.ISOWEEKNUM(Tabel1[[#This Row],[Finish date QC]]))</f>
        <v>13</v>
      </c>
      <c r="U662">
        <f>IF(Tabel1[[#This Row],[Finish date QC]]="","",YEAR(Tabel1[[#This Row],[Finish date QC]]))</f>
        <v>2025</v>
      </c>
      <c r="V662" s="5">
        <f ca="1">IF(Tabel1[[#This Row],[Days]]="","",Tabel1[[#This Row],[Days]]-Tabel1[[#This Row],[TAT Target]])</f>
        <v>-6</v>
      </c>
      <c r="W662">
        <f ca="1">IF(Tabel1[[#This Row],[Finish date QC]]="","",(NETWORKDAYS(Tabel1[[#This Row],[Date received lab]],Tabel1[[#This Row],[Finish date QC]],Data!$E$1:$E$22))-1)</f>
        <v>9</v>
      </c>
    </row>
    <row r="663" spans="1:23" hidden="1" x14ac:dyDescent="0.25">
      <c r="A663" s="47">
        <v>45728</v>
      </c>
      <c r="B663" s="39" t="s">
        <v>3707</v>
      </c>
      <c r="C663" s="39">
        <v>263588</v>
      </c>
      <c r="D663" s="39" t="s">
        <v>41</v>
      </c>
      <c r="E663" s="3">
        <f>IF(Tabel1[[#This Row],[Date received lab]]="","",WORKDAY(Tabel1[[#This Row],[Date received lab]],Tabel1[[#This Row],[TAT Target]],Data!$E$2:$E$22))</f>
        <v>45749</v>
      </c>
      <c r="F663" s="1">
        <f>VLOOKUP(Tabel1[[#This Row],[Type of samples]],Data!$A$1:$B$8,2,FALSE)</f>
        <v>15</v>
      </c>
      <c r="G663" s="1"/>
      <c r="H663" s="1"/>
      <c r="I663" s="1"/>
      <c r="J663" s="3">
        <v>45742</v>
      </c>
      <c r="K663" s="4">
        <f ca="1">IF(Tabel1[[#This Row],[Finish date QC]]="","",(NETWORKDAYS(Tabel1[[#This Row],[Date received lab]],Tabel1[[#This Row],[Finish date QC]],Data!$E$1:$E$22))-1)</f>
        <v>10</v>
      </c>
      <c r="L663" s="4"/>
      <c r="M663" s="3"/>
      <c r="N663" s="1"/>
      <c r="R663">
        <f>_xlfn.ISOWEEKNUM(Tabel1[[#This Row],[Date received lab]])</f>
        <v>11</v>
      </c>
      <c r="S663">
        <f>_xlfn.ISOWEEKNUM(Tabel1[[#This Row],[Duedate]])</f>
        <v>14</v>
      </c>
      <c r="T663">
        <f>IF(Tabel1[[#This Row],[Finish date QC]]="","",_xlfn.ISOWEEKNUM(Tabel1[[#This Row],[Finish date QC]]))</f>
        <v>13</v>
      </c>
      <c r="U663">
        <f>IF(Tabel1[[#This Row],[Finish date QC]]="","",YEAR(Tabel1[[#This Row],[Finish date QC]]))</f>
        <v>2025</v>
      </c>
      <c r="V663" s="5">
        <f ca="1">IF(Tabel1[[#This Row],[Days]]="","",Tabel1[[#This Row],[Days]]-Tabel1[[#This Row],[TAT Target]])</f>
        <v>-5</v>
      </c>
      <c r="W663">
        <f ca="1">IF(Tabel1[[#This Row],[Finish date QC]]="","",(NETWORKDAYS(Tabel1[[#This Row],[Date received lab]],Tabel1[[#This Row],[Finish date QC]],Data!$E$1:$E$22))-1)</f>
        <v>10</v>
      </c>
    </row>
    <row r="664" spans="1:23" hidden="1" x14ac:dyDescent="0.25">
      <c r="A664" s="47">
        <v>45735</v>
      </c>
      <c r="B664" s="39" t="s">
        <v>186</v>
      </c>
      <c r="C664" s="39">
        <v>459204</v>
      </c>
      <c r="D664" s="39" t="s">
        <v>42</v>
      </c>
      <c r="E664" s="3">
        <f>IF(Tabel1[[#This Row],[Date received lab]]="","",WORKDAY(Tabel1[[#This Row],[Date received lab]],Tabel1[[#This Row],[TAT Target]],Data!$E$2:$E$22))</f>
        <v>45749</v>
      </c>
      <c r="F664" s="1">
        <f>VLOOKUP(Tabel1[[#This Row],[Type of samples]],Data!$A$1:$B$8,2,FALSE)</f>
        <v>10</v>
      </c>
      <c r="G664" s="3">
        <v>45736</v>
      </c>
      <c r="H664" s="3">
        <v>45736</v>
      </c>
      <c r="I664" s="3">
        <v>45736</v>
      </c>
      <c r="J664" s="3">
        <v>45740</v>
      </c>
      <c r="K664" s="4">
        <f ca="1">IF(Tabel1[[#This Row],[Finish date QC]]="","",(NETWORKDAYS(Tabel1[[#This Row],[Date received lab]],Tabel1[[#This Row],[Finish date QC]],Data!$E$1:$E$22))-1)</f>
        <v>3</v>
      </c>
      <c r="L664" s="4"/>
      <c r="M664" s="3"/>
      <c r="N664" s="1"/>
      <c r="R664">
        <f>_xlfn.ISOWEEKNUM(Tabel1[[#This Row],[Date received lab]])</f>
        <v>12</v>
      </c>
      <c r="S664">
        <f>_xlfn.ISOWEEKNUM(Tabel1[[#This Row],[Duedate]])</f>
        <v>14</v>
      </c>
      <c r="T664">
        <f>IF(Tabel1[[#This Row],[Finish date QC]]="","",_xlfn.ISOWEEKNUM(Tabel1[[#This Row],[Finish date QC]]))</f>
        <v>13</v>
      </c>
      <c r="U664">
        <f>IF(Tabel1[[#This Row],[Finish date QC]]="","",YEAR(Tabel1[[#This Row],[Finish date QC]]))</f>
        <v>2025</v>
      </c>
      <c r="V664" s="5">
        <f ca="1">IF(Tabel1[[#This Row],[Days]]="","",Tabel1[[#This Row],[Days]]-Tabel1[[#This Row],[TAT Target]])</f>
        <v>-7</v>
      </c>
      <c r="W664">
        <f ca="1">IF(Tabel1[[#This Row],[Finish date QC]]="","",(NETWORKDAYS(Tabel1[[#This Row],[Date received lab]],Tabel1[[#This Row],[Finish date QC]],Data!$E$1:$E$22))-1)</f>
        <v>3</v>
      </c>
    </row>
    <row r="665" spans="1:23" hidden="1" x14ac:dyDescent="0.25">
      <c r="A665" s="47">
        <v>45735</v>
      </c>
      <c r="B665" s="39" t="s">
        <v>13</v>
      </c>
      <c r="C665" s="39">
        <v>459199</v>
      </c>
      <c r="D665" s="39" t="s">
        <v>42</v>
      </c>
      <c r="E665" s="3">
        <f>IF(Tabel1[[#This Row],[Date received lab]]="","",WORKDAY(Tabel1[[#This Row],[Date received lab]],Tabel1[[#This Row],[TAT Target]],Data!$E$2:$E$22))</f>
        <v>45749</v>
      </c>
      <c r="F665" s="1">
        <f>VLOOKUP(Tabel1[[#This Row],[Type of samples]],Data!$A$1:$B$8,2,FALSE)</f>
        <v>10</v>
      </c>
      <c r="G665" s="3">
        <v>45736</v>
      </c>
      <c r="H665" s="3">
        <v>45736</v>
      </c>
      <c r="I665" s="3">
        <v>45736</v>
      </c>
      <c r="J665" s="3">
        <v>45741</v>
      </c>
      <c r="K665" s="4">
        <f ca="1">IF(Tabel1[[#This Row],[Finish date QC]]="","",(NETWORKDAYS(Tabel1[[#This Row],[Date received lab]],Tabel1[[#This Row],[Finish date QC]],Data!$E$1:$E$22))-1)</f>
        <v>4</v>
      </c>
      <c r="L665" s="4"/>
      <c r="M665" s="3"/>
      <c r="N665" s="1"/>
      <c r="R665">
        <f>_xlfn.ISOWEEKNUM(Tabel1[[#This Row],[Date received lab]])</f>
        <v>12</v>
      </c>
      <c r="S665">
        <f>_xlfn.ISOWEEKNUM(Tabel1[[#This Row],[Duedate]])</f>
        <v>14</v>
      </c>
      <c r="T665">
        <f>IF(Tabel1[[#This Row],[Finish date QC]]="","",_xlfn.ISOWEEKNUM(Tabel1[[#This Row],[Finish date QC]]))</f>
        <v>13</v>
      </c>
      <c r="U665">
        <f>IF(Tabel1[[#This Row],[Finish date QC]]="","",YEAR(Tabel1[[#This Row],[Finish date QC]]))</f>
        <v>2025</v>
      </c>
      <c r="V665" s="5">
        <f ca="1">IF(Tabel1[[#This Row],[Days]]="","",Tabel1[[#This Row],[Days]]-Tabel1[[#This Row],[TAT Target]])</f>
        <v>-6</v>
      </c>
      <c r="W665">
        <f ca="1">IF(Tabel1[[#This Row],[Finish date QC]]="","",(NETWORKDAYS(Tabel1[[#This Row],[Date received lab]],Tabel1[[#This Row],[Finish date QC]],Data!$E$1:$E$22))-1)</f>
        <v>4</v>
      </c>
    </row>
    <row r="666" spans="1:23" hidden="1" x14ac:dyDescent="0.25">
      <c r="A666" s="47">
        <v>45735</v>
      </c>
      <c r="B666" s="39" t="s">
        <v>116</v>
      </c>
      <c r="C666" s="39">
        <v>459216</v>
      </c>
      <c r="D666" s="39" t="s">
        <v>42</v>
      </c>
      <c r="E666" s="3">
        <f>IF(Tabel1[[#This Row],[Date received lab]]="","",WORKDAY(Tabel1[[#This Row],[Date received lab]],Tabel1[[#This Row],[TAT Target]],Data!$E$2:$E$22))</f>
        <v>45749</v>
      </c>
      <c r="F666" s="1">
        <f>VLOOKUP(Tabel1[[#This Row],[Type of samples]],Data!$A$1:$B$8,2,FALSE)</f>
        <v>10</v>
      </c>
      <c r="G666" s="3">
        <v>45736</v>
      </c>
      <c r="H666" s="3">
        <v>45736</v>
      </c>
      <c r="I666" s="3">
        <v>45736</v>
      </c>
      <c r="J666" s="3">
        <v>45741</v>
      </c>
      <c r="K666" s="4">
        <f ca="1">IF(Tabel1[[#This Row],[Finish date QC]]="","",(NETWORKDAYS(Tabel1[[#This Row],[Date received lab]],Tabel1[[#This Row],[Finish date QC]],Data!$E$1:$E$22))-1)</f>
        <v>4</v>
      </c>
      <c r="L666" s="4"/>
      <c r="M666" s="3"/>
      <c r="N666" s="1"/>
      <c r="R666">
        <f>_xlfn.ISOWEEKNUM(Tabel1[[#This Row],[Date received lab]])</f>
        <v>12</v>
      </c>
      <c r="S666">
        <f>_xlfn.ISOWEEKNUM(Tabel1[[#This Row],[Duedate]])</f>
        <v>14</v>
      </c>
      <c r="T666">
        <f>IF(Tabel1[[#This Row],[Finish date QC]]="","",_xlfn.ISOWEEKNUM(Tabel1[[#This Row],[Finish date QC]]))</f>
        <v>13</v>
      </c>
      <c r="U666">
        <f>IF(Tabel1[[#This Row],[Finish date QC]]="","",YEAR(Tabel1[[#This Row],[Finish date QC]]))</f>
        <v>2025</v>
      </c>
      <c r="V666" s="5">
        <f ca="1">IF(Tabel1[[#This Row],[Days]]="","",Tabel1[[#This Row],[Days]]-Tabel1[[#This Row],[TAT Target]])</f>
        <v>-6</v>
      </c>
      <c r="W666">
        <f ca="1">IF(Tabel1[[#This Row],[Finish date QC]]="","",(NETWORKDAYS(Tabel1[[#This Row],[Date received lab]],Tabel1[[#This Row],[Finish date QC]],Data!$E$1:$E$22))-1)</f>
        <v>4</v>
      </c>
    </row>
    <row r="667" spans="1:23" hidden="1" x14ac:dyDescent="0.25">
      <c r="A667" s="47">
        <v>45742</v>
      </c>
      <c r="B667" s="39" t="s">
        <v>1009</v>
      </c>
      <c r="C667" s="39" t="s">
        <v>4250</v>
      </c>
      <c r="D667" s="39" t="s">
        <v>53</v>
      </c>
      <c r="E667" s="3">
        <f>IF(Tabel1[[#This Row],[Date received lab]]="","",WORKDAY(Tabel1[[#This Row],[Date received lab]],Tabel1[[#This Row],[TAT Target]],Data!$E$2:$E$22))</f>
        <v>45749</v>
      </c>
      <c r="F667" s="1">
        <f>VLOOKUP(Tabel1[[#This Row],[Type of samples]],Data!$A$1:$B$8,2,FALSE)</f>
        <v>5</v>
      </c>
      <c r="G667" s="3">
        <v>45743</v>
      </c>
      <c r="H667" s="3">
        <v>45747</v>
      </c>
      <c r="I667" s="3">
        <v>45747</v>
      </c>
      <c r="J667" s="3">
        <v>45747</v>
      </c>
      <c r="K667" s="4">
        <f ca="1">IF(Tabel1[[#This Row],[Finish date QC]]="","",(NETWORKDAYS(Tabel1[[#This Row],[Date received lab]],Tabel1[[#This Row],[Finish date QC]],Data!$E$1:$E$22))-1)</f>
        <v>3</v>
      </c>
      <c r="L667" s="4"/>
      <c r="M667" s="3"/>
      <c r="N667" s="1"/>
      <c r="R667">
        <f>_xlfn.ISOWEEKNUM(Tabel1[[#This Row],[Date received lab]])</f>
        <v>13</v>
      </c>
      <c r="S667">
        <f>_xlfn.ISOWEEKNUM(Tabel1[[#This Row],[Duedate]])</f>
        <v>14</v>
      </c>
      <c r="T667">
        <f>IF(Tabel1[[#This Row],[Finish date QC]]="","",_xlfn.ISOWEEKNUM(Tabel1[[#This Row],[Finish date QC]]))</f>
        <v>14</v>
      </c>
      <c r="U667">
        <f>IF(Tabel1[[#This Row],[Finish date QC]]="","",YEAR(Tabel1[[#This Row],[Finish date QC]]))</f>
        <v>2025</v>
      </c>
      <c r="V667" s="5">
        <f ca="1">IF(Tabel1[[#This Row],[Days]]="","",Tabel1[[#This Row],[Days]]-Tabel1[[#This Row],[TAT Target]])</f>
        <v>-2</v>
      </c>
      <c r="W667">
        <f ca="1">IF(Tabel1[[#This Row],[Finish date QC]]="","",(NETWORKDAYS(Tabel1[[#This Row],[Date received lab]],Tabel1[[#This Row],[Finish date QC]],Data!$E$1:$E$22))-1)</f>
        <v>3</v>
      </c>
    </row>
    <row r="668" spans="1:23" hidden="1" x14ac:dyDescent="0.25">
      <c r="A668" s="47">
        <v>45729</v>
      </c>
      <c r="B668" s="39" t="s">
        <v>131</v>
      </c>
      <c r="C668" s="39">
        <v>263562</v>
      </c>
      <c r="D668" s="39" t="s">
        <v>41</v>
      </c>
      <c r="E668" s="3">
        <f>IF(Tabel1[[#This Row],[Date received lab]]="","",WORKDAY(Tabel1[[#This Row],[Date received lab]],Tabel1[[#This Row],[TAT Target]],Data!$E$2:$E$22))</f>
        <v>45750</v>
      </c>
      <c r="F668" s="1">
        <f>VLOOKUP(Tabel1[[#This Row],[Type of samples]],Data!$A$1:$B$8,2,FALSE)</f>
        <v>15</v>
      </c>
      <c r="G668" s="9">
        <v>45733</v>
      </c>
      <c r="H668" s="9">
        <v>45736</v>
      </c>
      <c r="I668" s="9">
        <v>45737</v>
      </c>
      <c r="J668" s="3">
        <v>45737</v>
      </c>
      <c r="K668" s="4">
        <f ca="1">IF(Tabel1[[#This Row],[Finish date QC]]="","",(NETWORKDAYS(Tabel1[[#This Row],[Date received lab]],Tabel1[[#This Row],[Finish date QC]],Data!$E$1:$E$22))-1)</f>
        <v>6</v>
      </c>
      <c r="L668" s="4"/>
      <c r="M668" s="3"/>
      <c r="N668" s="1"/>
      <c r="R668">
        <f>_xlfn.ISOWEEKNUM(Tabel1[[#This Row],[Date received lab]])</f>
        <v>11</v>
      </c>
      <c r="S668">
        <f>_xlfn.ISOWEEKNUM(Tabel1[[#This Row],[Duedate]])</f>
        <v>14</v>
      </c>
      <c r="T668">
        <f>IF(Tabel1[[#This Row],[Finish date QC]]="","",_xlfn.ISOWEEKNUM(Tabel1[[#This Row],[Finish date QC]]))</f>
        <v>12</v>
      </c>
      <c r="U668">
        <f>IF(Tabel1[[#This Row],[Finish date QC]]="","",YEAR(Tabel1[[#This Row],[Finish date QC]]))</f>
        <v>2025</v>
      </c>
      <c r="V668" s="5">
        <f ca="1">IF(Tabel1[[#This Row],[Days]]="","",Tabel1[[#This Row],[Days]]-Tabel1[[#This Row],[TAT Target]])</f>
        <v>-9</v>
      </c>
      <c r="W668">
        <f ca="1">IF(Tabel1[[#This Row],[Finish date QC]]="","",(NETWORKDAYS(Tabel1[[#This Row],[Date received lab]],Tabel1[[#This Row],[Finish date QC]],Data!$E$1:$E$22))-1)</f>
        <v>6</v>
      </c>
    </row>
    <row r="669" spans="1:23" hidden="1" x14ac:dyDescent="0.25">
      <c r="A669" s="47">
        <v>45755</v>
      </c>
      <c r="B669" s="39" t="s">
        <v>843</v>
      </c>
      <c r="C669" s="39">
        <v>263594</v>
      </c>
      <c r="D669" s="39" t="s">
        <v>41</v>
      </c>
      <c r="E669" s="3">
        <f>IF(Tabel1[[#This Row],[Date received lab]]="","",WORKDAY(Tabel1[[#This Row],[Date received lab]],Tabel1[[#This Row],[TAT Target]],Data!$E$2:$E$22))</f>
        <v>45777</v>
      </c>
      <c r="F669" s="1">
        <f>VLOOKUP(Tabel1[[#This Row],[Type of samples]],Data!$A$1:$B$8,2,FALSE)</f>
        <v>15</v>
      </c>
      <c r="G669" s="3">
        <v>45756</v>
      </c>
      <c r="H669" s="3">
        <v>45758</v>
      </c>
      <c r="I669" s="3">
        <v>45758</v>
      </c>
      <c r="J669" s="3">
        <v>45758</v>
      </c>
      <c r="K669" s="4">
        <f ca="1">IF(Tabel1[[#This Row],[Finish date QC]]="","",(NETWORKDAYS(Tabel1[[#This Row],[Date received lab]],Tabel1[[#This Row],[Finish date QC]],Data!$E$1:$E$22))-1)</f>
        <v>3</v>
      </c>
      <c r="L669" s="4" t="s">
        <v>2938</v>
      </c>
      <c r="M669" s="3">
        <v>45761</v>
      </c>
      <c r="N669" s="1"/>
      <c r="R669">
        <f>_xlfn.ISOWEEKNUM(Tabel1[[#This Row],[Date received lab]])</f>
        <v>15</v>
      </c>
      <c r="S669">
        <f>_xlfn.ISOWEEKNUM(Tabel1[[#This Row],[Duedate]])</f>
        <v>18</v>
      </c>
      <c r="T669">
        <f>IF(Tabel1[[#This Row],[Finish date QC]]="","",_xlfn.ISOWEEKNUM(Tabel1[[#This Row],[Finish date QC]]))</f>
        <v>15</v>
      </c>
      <c r="U669">
        <f>IF(Tabel1[[#This Row],[Finish date QC]]="","",YEAR(Tabel1[[#This Row],[Finish date QC]]))</f>
        <v>2025</v>
      </c>
      <c r="V669" s="5">
        <f ca="1">IF(Tabel1[[#This Row],[Days]]="","",Tabel1[[#This Row],[Days]]-Tabel1[[#This Row],[TAT Target]])</f>
        <v>-12</v>
      </c>
      <c r="W669">
        <f ca="1">IF(Tabel1[[#This Row],[Finish date QC]]="","",(NETWORKDAYS(Tabel1[[#This Row],[Date received lab]],Tabel1[[#This Row],[Finish date QC]],Data!$E$1:$E$22))-1)</f>
        <v>3</v>
      </c>
    </row>
    <row r="670" spans="1:23" hidden="1" x14ac:dyDescent="0.25">
      <c r="A670" s="47">
        <v>45693</v>
      </c>
      <c r="B670" s="39" t="s">
        <v>4</v>
      </c>
      <c r="C670" s="39">
        <v>263462</v>
      </c>
      <c r="D670" s="39" t="s">
        <v>41</v>
      </c>
      <c r="E670" s="3">
        <f>IF(Tabel1[[#This Row],[Date received lab]]="","",WORKDAY(Tabel1[[#This Row],[Date received lab]],Tabel1[[#This Row],[TAT Target]],Data!$E$2:$E$22))</f>
        <v>45714</v>
      </c>
      <c r="F670" s="1">
        <f>VLOOKUP(Tabel1[[#This Row],[Type of samples]],Data!$A$1:$B$8,2,FALSE)</f>
        <v>15</v>
      </c>
      <c r="G670" s="1"/>
      <c r="H670" s="1"/>
      <c r="I670" s="1"/>
      <c r="J670" s="3">
        <v>45762</v>
      </c>
      <c r="K670" s="4">
        <f ca="1">IF(Tabel1[[#This Row],[Finish date QC]]="","",(NETWORKDAYS(Tabel1[[#This Row],[Date received lab]],Tabel1[[#This Row],[Finish date QC]],Data!$E$1:$E$22))-1)</f>
        <v>49</v>
      </c>
      <c r="L670" s="1"/>
      <c r="M670" s="3"/>
      <c r="N670" s="1" t="s">
        <v>4320</v>
      </c>
      <c r="O670">
        <v>298</v>
      </c>
      <c r="P670" t="s">
        <v>227</v>
      </c>
      <c r="Q670" t="s">
        <v>4192</v>
      </c>
      <c r="R670">
        <f>_xlfn.ISOWEEKNUM(Tabel1[[#This Row],[Date received lab]])</f>
        <v>6</v>
      </c>
      <c r="S670">
        <f>_xlfn.ISOWEEKNUM(Tabel1[[#This Row],[Duedate]])</f>
        <v>9</v>
      </c>
      <c r="T670">
        <f>IF(Tabel1[[#This Row],[Finish date QC]]="","",_xlfn.ISOWEEKNUM(Tabel1[[#This Row],[Finish date QC]]))</f>
        <v>16</v>
      </c>
      <c r="U670">
        <f>IF(Tabel1[[#This Row],[Finish date QC]]="","",YEAR(Tabel1[[#This Row],[Finish date QC]]))</f>
        <v>2025</v>
      </c>
      <c r="V670" s="5">
        <f ca="1">IF(Tabel1[[#This Row],[Days]]="","",Tabel1[[#This Row],[Days]]-Tabel1[[#This Row],[TAT Target]])</f>
        <v>34</v>
      </c>
      <c r="W670">
        <f ca="1">IF(Tabel1[[#This Row],[Finish date QC]]="","",(NETWORKDAYS(Tabel1[[#This Row],[Date received lab]],Tabel1[[#This Row],[Finish date QC]],Data!$E$1:$E$22))-1)</f>
        <v>49</v>
      </c>
    </row>
    <row r="671" spans="1:23" hidden="1" x14ac:dyDescent="0.25">
      <c r="A671" s="47">
        <v>45729</v>
      </c>
      <c r="B671" s="39" t="s">
        <v>16</v>
      </c>
      <c r="C671" s="39">
        <v>263601</v>
      </c>
      <c r="D671" s="39" t="s">
        <v>41</v>
      </c>
      <c r="E671" s="3">
        <f>IF(Tabel1[[#This Row],[Date received lab]]="","",WORKDAY(Tabel1[[#This Row],[Date received lab]],Tabel1[[#This Row],[TAT Target]],Data!$E$2:$E$22))</f>
        <v>45750</v>
      </c>
      <c r="F671" s="1">
        <f>VLOOKUP(Tabel1[[#This Row],[Type of samples]],Data!$A$1:$B$8,2,FALSE)</f>
        <v>15</v>
      </c>
      <c r="G671" s="1"/>
      <c r="H671" s="1" t="s">
        <v>4277</v>
      </c>
      <c r="I671" s="9">
        <v>45748</v>
      </c>
      <c r="J671" s="3">
        <v>45748</v>
      </c>
      <c r="K671" s="4">
        <f ca="1">IF(Tabel1[[#This Row],[Finish date QC]]="","",(NETWORKDAYS(Tabel1[[#This Row],[Date received lab]],Tabel1[[#This Row],[Finish date QC]],Data!$E$1:$E$22))-1)</f>
        <v>13</v>
      </c>
      <c r="L671" s="4"/>
      <c r="M671" s="3"/>
      <c r="N671" s="1"/>
      <c r="R671">
        <f>_xlfn.ISOWEEKNUM(Tabel1[[#This Row],[Date received lab]])</f>
        <v>11</v>
      </c>
      <c r="S671">
        <f>_xlfn.ISOWEEKNUM(Tabel1[[#This Row],[Duedate]])</f>
        <v>14</v>
      </c>
      <c r="T671">
        <f>IF(Tabel1[[#This Row],[Finish date QC]]="","",_xlfn.ISOWEEKNUM(Tabel1[[#This Row],[Finish date QC]]))</f>
        <v>14</v>
      </c>
      <c r="U671">
        <f>IF(Tabel1[[#This Row],[Finish date QC]]="","",YEAR(Tabel1[[#This Row],[Finish date QC]]))</f>
        <v>2025</v>
      </c>
      <c r="V671" s="5">
        <f ca="1">IF(Tabel1[[#This Row],[Days]]="","",Tabel1[[#This Row],[Days]]-Tabel1[[#This Row],[TAT Target]])</f>
        <v>-2</v>
      </c>
      <c r="W671">
        <f ca="1">IF(Tabel1[[#This Row],[Finish date QC]]="","",(NETWORKDAYS(Tabel1[[#This Row],[Date received lab]],Tabel1[[#This Row],[Finish date QC]],Data!$E$1:$E$22))-1)</f>
        <v>13</v>
      </c>
    </row>
    <row r="672" spans="1:23" hidden="1" x14ac:dyDescent="0.25">
      <c r="A672" s="47">
        <v>45729</v>
      </c>
      <c r="B672" s="39" t="s">
        <v>16</v>
      </c>
      <c r="C672" s="39">
        <v>263602</v>
      </c>
      <c r="D672" s="39" t="s">
        <v>41</v>
      </c>
      <c r="E672" s="3">
        <f>IF(Tabel1[[#This Row],[Date received lab]]="","",WORKDAY(Tabel1[[#This Row],[Date received lab]],Tabel1[[#This Row],[TAT Target]],Data!$E$2:$E$22))</f>
        <v>45750</v>
      </c>
      <c r="F672" s="1">
        <f>VLOOKUP(Tabel1[[#This Row],[Type of samples]],Data!$A$1:$B$8,2,FALSE)</f>
        <v>15</v>
      </c>
      <c r="G672" s="1"/>
      <c r="H672" s="1" t="s">
        <v>4277</v>
      </c>
      <c r="I672" s="3">
        <v>45748</v>
      </c>
      <c r="J672" s="3">
        <v>45748</v>
      </c>
      <c r="K672" s="4">
        <f ca="1">IF(Tabel1[[#This Row],[Finish date QC]]="","",(NETWORKDAYS(Tabel1[[#This Row],[Date received lab]],Tabel1[[#This Row],[Finish date QC]],Data!$E$1:$E$22))-1)</f>
        <v>13</v>
      </c>
      <c r="L672" s="4"/>
      <c r="M672" s="3"/>
      <c r="N672" s="1"/>
      <c r="R672">
        <f>_xlfn.ISOWEEKNUM(Tabel1[[#This Row],[Date received lab]])</f>
        <v>11</v>
      </c>
      <c r="S672">
        <f>_xlfn.ISOWEEKNUM(Tabel1[[#This Row],[Duedate]])</f>
        <v>14</v>
      </c>
      <c r="T672">
        <f>IF(Tabel1[[#This Row],[Finish date QC]]="","",_xlfn.ISOWEEKNUM(Tabel1[[#This Row],[Finish date QC]]))</f>
        <v>14</v>
      </c>
      <c r="U672">
        <f>IF(Tabel1[[#This Row],[Finish date QC]]="","",YEAR(Tabel1[[#This Row],[Finish date QC]]))</f>
        <v>2025</v>
      </c>
      <c r="V672" s="5">
        <f ca="1">IF(Tabel1[[#This Row],[Days]]="","",Tabel1[[#This Row],[Days]]-Tabel1[[#This Row],[TAT Target]])</f>
        <v>-2</v>
      </c>
      <c r="W672">
        <f ca="1">IF(Tabel1[[#This Row],[Finish date QC]]="","",(NETWORKDAYS(Tabel1[[#This Row],[Date received lab]],Tabel1[[#This Row],[Finish date QC]],Data!$E$1:$E$22))-1)</f>
        <v>13</v>
      </c>
    </row>
    <row r="673" spans="1:23" hidden="1" x14ac:dyDescent="0.25">
      <c r="A673" s="47">
        <v>45736</v>
      </c>
      <c r="B673" s="39" t="s">
        <v>269</v>
      </c>
      <c r="C673" s="39">
        <v>459107</v>
      </c>
      <c r="D673" s="39" t="s">
        <v>42</v>
      </c>
      <c r="E673" s="3">
        <f>IF(Tabel1[[#This Row],[Date received lab]]="","",WORKDAY(Tabel1[[#This Row],[Date received lab]],Tabel1[[#This Row],[TAT Target]],Data!$E$2:$E$22))</f>
        <v>45750</v>
      </c>
      <c r="F673" s="1">
        <f>VLOOKUP(Tabel1[[#This Row],[Type of samples]],Data!$A$1:$B$8,2,FALSE)</f>
        <v>10</v>
      </c>
      <c r="G673" s="3">
        <v>45736</v>
      </c>
      <c r="H673" s="3">
        <v>45740</v>
      </c>
      <c r="I673" s="3">
        <v>45740</v>
      </c>
      <c r="J673" s="3">
        <v>45741</v>
      </c>
      <c r="K673" s="4">
        <f ca="1">IF(Tabel1[[#This Row],[Finish date QC]]="","",(NETWORKDAYS(Tabel1[[#This Row],[Date received lab]],Tabel1[[#This Row],[Finish date QC]],Data!$E$1:$E$22))-1)</f>
        <v>3</v>
      </c>
      <c r="L673" s="4"/>
      <c r="M673" s="3"/>
      <c r="N673" s="1"/>
      <c r="R673">
        <f>_xlfn.ISOWEEKNUM(Tabel1[[#This Row],[Date received lab]])</f>
        <v>12</v>
      </c>
      <c r="S673">
        <f>_xlfn.ISOWEEKNUM(Tabel1[[#This Row],[Duedate]])</f>
        <v>14</v>
      </c>
      <c r="T673">
        <f>IF(Tabel1[[#This Row],[Finish date QC]]="","",_xlfn.ISOWEEKNUM(Tabel1[[#This Row],[Finish date QC]]))</f>
        <v>13</v>
      </c>
      <c r="U673">
        <f>IF(Tabel1[[#This Row],[Finish date QC]]="","",YEAR(Tabel1[[#This Row],[Finish date QC]]))</f>
        <v>2025</v>
      </c>
      <c r="V673" s="5">
        <f ca="1">IF(Tabel1[[#This Row],[Days]]="","",Tabel1[[#This Row],[Days]]-Tabel1[[#This Row],[TAT Target]])</f>
        <v>-7</v>
      </c>
      <c r="W673">
        <f ca="1">IF(Tabel1[[#This Row],[Finish date QC]]="","",(NETWORKDAYS(Tabel1[[#This Row],[Date received lab]],Tabel1[[#This Row],[Finish date QC]],Data!$E$1:$E$22))-1)</f>
        <v>3</v>
      </c>
    </row>
    <row r="674" spans="1:23" hidden="1" x14ac:dyDescent="0.25">
      <c r="A674" s="47">
        <v>45736</v>
      </c>
      <c r="B674" s="39" t="s">
        <v>112</v>
      </c>
      <c r="C674" s="39">
        <v>459126</v>
      </c>
      <c r="D674" s="39" t="s">
        <v>42</v>
      </c>
      <c r="E674" s="3">
        <f>IF(Tabel1[[#This Row],[Date received lab]]="","",WORKDAY(Tabel1[[#This Row],[Date received lab]],Tabel1[[#This Row],[TAT Target]],Data!$E$2:$E$22))</f>
        <v>45750</v>
      </c>
      <c r="F674" s="1">
        <f>VLOOKUP(Tabel1[[#This Row],[Type of samples]],Data!$A$1:$B$8,2,FALSE)</f>
        <v>10</v>
      </c>
      <c r="G674" s="17">
        <v>45737</v>
      </c>
      <c r="H674" s="9">
        <v>45741</v>
      </c>
      <c r="I674" s="9">
        <v>45741</v>
      </c>
      <c r="J674" s="3">
        <v>45743</v>
      </c>
      <c r="K674" s="4">
        <f ca="1">IF(Tabel1[[#This Row],[Finish date QC]]="","",(NETWORKDAYS(Tabel1[[#This Row],[Date received lab]],Tabel1[[#This Row],[Finish date QC]],Data!$E$1:$E$22))-1)</f>
        <v>5</v>
      </c>
      <c r="L674" s="4"/>
      <c r="M674" s="3"/>
      <c r="N674" s="1"/>
      <c r="R674">
        <f>_xlfn.ISOWEEKNUM(Tabel1[[#This Row],[Date received lab]])</f>
        <v>12</v>
      </c>
      <c r="S674">
        <f>_xlfn.ISOWEEKNUM(Tabel1[[#This Row],[Duedate]])</f>
        <v>14</v>
      </c>
      <c r="T674">
        <f>IF(Tabel1[[#This Row],[Finish date QC]]="","",_xlfn.ISOWEEKNUM(Tabel1[[#This Row],[Finish date QC]]))</f>
        <v>13</v>
      </c>
      <c r="U674">
        <f>IF(Tabel1[[#This Row],[Finish date QC]]="","",YEAR(Tabel1[[#This Row],[Finish date QC]]))</f>
        <v>2025</v>
      </c>
      <c r="V674" s="5">
        <f ca="1">IF(Tabel1[[#This Row],[Days]]="","",Tabel1[[#This Row],[Days]]-Tabel1[[#This Row],[TAT Target]])</f>
        <v>-5</v>
      </c>
      <c r="W674">
        <f ca="1">IF(Tabel1[[#This Row],[Finish date QC]]="","",(NETWORKDAYS(Tabel1[[#This Row],[Date received lab]],Tabel1[[#This Row],[Finish date QC]],Data!$E$1:$E$22))-1)</f>
        <v>5</v>
      </c>
    </row>
    <row r="675" spans="1:23" hidden="1" x14ac:dyDescent="0.25">
      <c r="A675" s="47">
        <v>45736</v>
      </c>
      <c r="B675" s="39" t="s">
        <v>71</v>
      </c>
      <c r="C675" s="39">
        <v>458952</v>
      </c>
      <c r="D675" s="39" t="s">
        <v>42</v>
      </c>
      <c r="E675" s="3">
        <f>IF(Tabel1[[#This Row],[Date received lab]]="","",WORKDAY(Tabel1[[#This Row],[Date received lab]],Tabel1[[#This Row],[TAT Target]],Data!$E$2:$E$22))</f>
        <v>45750</v>
      </c>
      <c r="F675" s="1">
        <f>VLOOKUP(Tabel1[[#This Row],[Type of samples]],Data!$A$1:$B$8,2,FALSE)</f>
        <v>10</v>
      </c>
      <c r="G675" s="17">
        <v>45737</v>
      </c>
      <c r="H675" s="17">
        <v>45740</v>
      </c>
      <c r="I675" s="17">
        <v>45741</v>
      </c>
      <c r="J675" s="17">
        <v>45741</v>
      </c>
      <c r="K675" s="4">
        <f ca="1">IF(Tabel1[[#This Row],[Finish date QC]]="","",(NETWORKDAYS(Tabel1[[#This Row],[Date received lab]],Tabel1[[#This Row],[Finish date QC]],Data!$E$1:$E$22))-1)</f>
        <v>3</v>
      </c>
      <c r="L675" s="4"/>
      <c r="M675" s="3"/>
      <c r="N675" s="1"/>
      <c r="R675">
        <f>_xlfn.ISOWEEKNUM(Tabel1[[#This Row],[Date received lab]])</f>
        <v>12</v>
      </c>
      <c r="S675">
        <f>_xlfn.ISOWEEKNUM(Tabel1[[#This Row],[Duedate]])</f>
        <v>14</v>
      </c>
      <c r="T675">
        <f>IF(Tabel1[[#This Row],[Finish date QC]]="","",_xlfn.ISOWEEKNUM(Tabel1[[#This Row],[Finish date QC]]))</f>
        <v>13</v>
      </c>
      <c r="U675">
        <f>IF(Tabel1[[#This Row],[Finish date QC]]="","",YEAR(Tabel1[[#This Row],[Finish date QC]]))</f>
        <v>2025</v>
      </c>
      <c r="V675" s="5">
        <f ca="1">IF(Tabel1[[#This Row],[Days]]="","",Tabel1[[#This Row],[Days]]-Tabel1[[#This Row],[TAT Target]])</f>
        <v>-7</v>
      </c>
      <c r="W675">
        <f ca="1">IF(Tabel1[[#This Row],[Finish date QC]]="","",(NETWORKDAYS(Tabel1[[#This Row],[Date received lab]],Tabel1[[#This Row],[Finish date QC]],Data!$E$1:$E$22))-1)</f>
        <v>3</v>
      </c>
    </row>
    <row r="676" spans="1:23" hidden="1" x14ac:dyDescent="0.25">
      <c r="A676" s="47">
        <v>45736</v>
      </c>
      <c r="B676" s="39" t="s">
        <v>186</v>
      </c>
      <c r="C676" s="39">
        <v>459205</v>
      </c>
      <c r="D676" s="39" t="s">
        <v>42</v>
      </c>
      <c r="E676" s="53">
        <f>IF(Tabel1[[#This Row],[Date received lab]]="","",WORKDAY(Tabel1[[#This Row],[Date received lab]],Tabel1[[#This Row],[TAT Target]],Data!$E$2:$E$22))</f>
        <v>45750</v>
      </c>
      <c r="F676" s="54">
        <f>VLOOKUP(Tabel1[[#This Row],[Type of samples]],Data!$A$1:$B$8,2,FALSE)</f>
        <v>10</v>
      </c>
      <c r="G676" s="17">
        <v>45737</v>
      </c>
      <c r="H676" s="53">
        <v>45740</v>
      </c>
      <c r="I676" s="3">
        <v>45740</v>
      </c>
      <c r="J676" s="3">
        <v>45741</v>
      </c>
      <c r="K676" s="55">
        <f ca="1">IF(Tabel1[[#This Row],[Finish date QC]]="","",(NETWORKDAYS(Tabel1[[#This Row],[Date received lab]],Tabel1[[#This Row],[Finish date QC]],Data!$E$1:$E$22))-1)</f>
        <v>3</v>
      </c>
      <c r="L676" s="55"/>
      <c r="M676" s="53"/>
      <c r="N676" s="54"/>
      <c r="R676">
        <f>_xlfn.ISOWEEKNUM(Tabel1[[#This Row],[Date received lab]])</f>
        <v>12</v>
      </c>
      <c r="S676">
        <f>_xlfn.ISOWEEKNUM(Tabel1[[#This Row],[Duedate]])</f>
        <v>14</v>
      </c>
      <c r="T676">
        <f>IF(Tabel1[[#This Row],[Finish date QC]]="","",_xlfn.ISOWEEKNUM(Tabel1[[#This Row],[Finish date QC]]))</f>
        <v>13</v>
      </c>
      <c r="U676">
        <f>IF(Tabel1[[#This Row],[Finish date QC]]="","",YEAR(Tabel1[[#This Row],[Finish date QC]]))</f>
        <v>2025</v>
      </c>
      <c r="V676" s="5">
        <f ca="1">IF(Tabel1[[#This Row],[Days]]="","",Tabel1[[#This Row],[Days]]-Tabel1[[#This Row],[TAT Target]])</f>
        <v>-7</v>
      </c>
      <c r="W676">
        <f ca="1">IF(Tabel1[[#This Row],[Finish date QC]]="","",(NETWORKDAYS(Tabel1[[#This Row],[Date received lab]],Tabel1[[#This Row],[Finish date QC]],Data!$E$1:$E$22))-1)</f>
        <v>3</v>
      </c>
    </row>
    <row r="677" spans="1:23" hidden="1" x14ac:dyDescent="0.25">
      <c r="A677" s="47">
        <v>45736</v>
      </c>
      <c r="B677" s="39" t="s">
        <v>11</v>
      </c>
      <c r="C677" s="39">
        <v>459179</v>
      </c>
      <c r="D677" s="39" t="s">
        <v>42</v>
      </c>
      <c r="E677" s="3">
        <f>IF(Tabel1[[#This Row],[Date received lab]]="","",WORKDAY(Tabel1[[#This Row],[Date received lab]],Tabel1[[#This Row],[TAT Target]],Data!$E$2:$E$22))</f>
        <v>45750</v>
      </c>
      <c r="F677" s="1">
        <f>VLOOKUP(Tabel1[[#This Row],[Type of samples]],Data!$A$1:$B$8,2,FALSE)</f>
        <v>10</v>
      </c>
      <c r="G677" s="17">
        <v>45737</v>
      </c>
      <c r="H677" s="9">
        <v>45741</v>
      </c>
      <c r="I677" s="9">
        <v>45741</v>
      </c>
      <c r="J677" s="3">
        <v>45743</v>
      </c>
      <c r="K677" s="4">
        <f ca="1">IF(Tabel1[[#This Row],[Finish date QC]]="","",(NETWORKDAYS(Tabel1[[#This Row],[Date received lab]],Tabel1[[#This Row],[Finish date QC]],Data!$E$1:$E$22))-1)</f>
        <v>5</v>
      </c>
      <c r="L677" s="4"/>
      <c r="M677" s="3"/>
      <c r="N677" s="1"/>
      <c r="R677">
        <f>_xlfn.ISOWEEKNUM(Tabel1[[#This Row],[Date received lab]])</f>
        <v>12</v>
      </c>
      <c r="S677">
        <f>_xlfn.ISOWEEKNUM(Tabel1[[#This Row],[Duedate]])</f>
        <v>14</v>
      </c>
      <c r="T677">
        <f>IF(Tabel1[[#This Row],[Finish date QC]]="","",_xlfn.ISOWEEKNUM(Tabel1[[#This Row],[Finish date QC]]))</f>
        <v>13</v>
      </c>
      <c r="U677">
        <f>IF(Tabel1[[#This Row],[Finish date QC]]="","",YEAR(Tabel1[[#This Row],[Finish date QC]]))</f>
        <v>2025</v>
      </c>
      <c r="V677" s="5">
        <f ca="1">IF(Tabel1[[#This Row],[Days]]="","",Tabel1[[#This Row],[Days]]-Tabel1[[#This Row],[TAT Target]])</f>
        <v>-5</v>
      </c>
      <c r="W677">
        <f ca="1">IF(Tabel1[[#This Row],[Finish date QC]]="","",(NETWORKDAYS(Tabel1[[#This Row],[Date received lab]],Tabel1[[#This Row],[Finish date QC]],Data!$E$1:$E$22))-1)</f>
        <v>5</v>
      </c>
    </row>
    <row r="678" spans="1:23" hidden="1" x14ac:dyDescent="0.25">
      <c r="A678" s="47">
        <v>45736</v>
      </c>
      <c r="B678" s="39" t="s">
        <v>112</v>
      </c>
      <c r="C678" s="39">
        <v>459260</v>
      </c>
      <c r="D678" s="39" t="s">
        <v>42</v>
      </c>
      <c r="E678" s="3">
        <f>IF(Tabel1[[#This Row],[Date received lab]]="","",WORKDAY(Tabel1[[#This Row],[Date received lab]],Tabel1[[#This Row],[TAT Target]],Data!$E$2:$E$22))</f>
        <v>45750</v>
      </c>
      <c r="F678" s="1">
        <f>VLOOKUP(Tabel1[[#This Row],[Type of samples]],Data!$A$1:$B$8,2,FALSE)</f>
        <v>10</v>
      </c>
      <c r="G678" s="17">
        <v>45737</v>
      </c>
      <c r="H678" s="9">
        <v>45741</v>
      </c>
      <c r="I678" s="9">
        <v>45741</v>
      </c>
      <c r="J678" s="3">
        <v>45743</v>
      </c>
      <c r="K678" s="4">
        <f ca="1">IF(Tabel1[[#This Row],[Finish date QC]]="","",(NETWORKDAYS(Tabel1[[#This Row],[Date received lab]],Tabel1[[#This Row],[Finish date QC]],Data!$E$1:$E$22))-1)</f>
        <v>5</v>
      </c>
      <c r="L678" s="4"/>
      <c r="M678" s="3"/>
      <c r="N678" s="1"/>
      <c r="R678">
        <f>_xlfn.ISOWEEKNUM(Tabel1[[#This Row],[Date received lab]])</f>
        <v>12</v>
      </c>
      <c r="S678">
        <f>_xlfn.ISOWEEKNUM(Tabel1[[#This Row],[Duedate]])</f>
        <v>14</v>
      </c>
      <c r="T678">
        <f>IF(Tabel1[[#This Row],[Finish date QC]]="","",_xlfn.ISOWEEKNUM(Tabel1[[#This Row],[Finish date QC]]))</f>
        <v>13</v>
      </c>
      <c r="U678">
        <f>IF(Tabel1[[#This Row],[Finish date QC]]="","",YEAR(Tabel1[[#This Row],[Finish date QC]]))</f>
        <v>2025</v>
      </c>
      <c r="V678" s="5">
        <f ca="1">IF(Tabel1[[#This Row],[Days]]="","",Tabel1[[#This Row],[Days]]-Tabel1[[#This Row],[TAT Target]])</f>
        <v>-5</v>
      </c>
      <c r="W678">
        <f ca="1">IF(Tabel1[[#This Row],[Finish date QC]]="","",(NETWORKDAYS(Tabel1[[#This Row],[Date received lab]],Tabel1[[#This Row],[Finish date QC]],Data!$E$1:$E$22))-1)</f>
        <v>5</v>
      </c>
    </row>
    <row r="679" spans="1:23" hidden="1" x14ac:dyDescent="0.25">
      <c r="A679" s="47">
        <v>45743</v>
      </c>
      <c r="B679" s="39" t="s">
        <v>88</v>
      </c>
      <c r="C679" s="39" t="s">
        <v>4266</v>
      </c>
      <c r="D679" s="39" t="s">
        <v>53</v>
      </c>
      <c r="E679" s="3">
        <f>IF(Tabel1[[#This Row],[Date received lab]]="","",WORKDAY(Tabel1[[#This Row],[Date received lab]],Tabel1[[#This Row],[TAT Target]],Data!$E$2:$E$22))</f>
        <v>45750</v>
      </c>
      <c r="F679" s="1">
        <f>VLOOKUP(Tabel1[[#This Row],[Type of samples]],Data!$A$1:$B$8,2,FALSE)</f>
        <v>5</v>
      </c>
      <c r="G679" s="3">
        <v>45744</v>
      </c>
      <c r="H679" s="3">
        <v>45751</v>
      </c>
      <c r="I679" s="3">
        <v>45754</v>
      </c>
      <c r="J679" s="3">
        <v>45755</v>
      </c>
      <c r="K679" s="4">
        <f ca="1">IF(Tabel1[[#This Row],[Finish date QC]]="","",(NETWORKDAYS(Tabel1[[#This Row],[Date received lab]],Tabel1[[#This Row],[Finish date QC]],Data!$E$1:$E$22))-1)</f>
        <v>8</v>
      </c>
      <c r="L679" s="4"/>
      <c r="M679" s="3"/>
      <c r="N679" s="1" t="s">
        <v>4297</v>
      </c>
      <c r="R679">
        <f>_xlfn.ISOWEEKNUM(Tabel1[[#This Row],[Date received lab]])</f>
        <v>13</v>
      </c>
      <c r="S679">
        <f>_xlfn.ISOWEEKNUM(Tabel1[[#This Row],[Duedate]])</f>
        <v>14</v>
      </c>
      <c r="T679">
        <f>IF(Tabel1[[#This Row],[Finish date QC]]="","",_xlfn.ISOWEEKNUM(Tabel1[[#This Row],[Finish date QC]]))</f>
        <v>15</v>
      </c>
      <c r="U679">
        <f>IF(Tabel1[[#This Row],[Finish date QC]]="","",YEAR(Tabel1[[#This Row],[Finish date QC]]))</f>
        <v>2025</v>
      </c>
      <c r="V679" s="5">
        <f ca="1">IF(Tabel1[[#This Row],[Days]]="","",Tabel1[[#This Row],[Days]]-Tabel1[[#This Row],[TAT Target]])</f>
        <v>3</v>
      </c>
      <c r="W679">
        <f ca="1">IF(Tabel1[[#This Row],[Finish date QC]]="","",(NETWORKDAYS(Tabel1[[#This Row],[Date received lab]],Tabel1[[#This Row],[Finish date QC]],Data!$E$1:$E$22))-1)</f>
        <v>8</v>
      </c>
    </row>
    <row r="680" spans="1:23" hidden="1" x14ac:dyDescent="0.25">
      <c r="A680" s="47">
        <v>45743</v>
      </c>
      <c r="B680" s="39" t="s">
        <v>88</v>
      </c>
      <c r="C680" s="39" t="s">
        <v>4267</v>
      </c>
      <c r="D680" s="39" t="s">
        <v>53</v>
      </c>
      <c r="E680" s="3">
        <f>IF(Tabel1[[#This Row],[Date received lab]]="","",WORKDAY(Tabel1[[#This Row],[Date received lab]],Tabel1[[#This Row],[TAT Target]],Data!$E$2:$E$22))</f>
        <v>45750</v>
      </c>
      <c r="F680" s="1">
        <f>VLOOKUP(Tabel1[[#This Row],[Type of samples]],Data!$A$1:$B$8,2,FALSE)</f>
        <v>5</v>
      </c>
      <c r="G680" s="3">
        <v>45744</v>
      </c>
      <c r="H680" s="3">
        <v>45751</v>
      </c>
      <c r="I680" s="3">
        <v>45754</v>
      </c>
      <c r="J680" s="3">
        <v>45755</v>
      </c>
      <c r="K680" s="4">
        <f ca="1">IF(Tabel1[[#This Row],[Finish date QC]]="","",(NETWORKDAYS(Tabel1[[#This Row],[Date received lab]],Tabel1[[#This Row],[Finish date QC]],Data!$E$1:$E$22))-1)</f>
        <v>8</v>
      </c>
      <c r="L680" s="4"/>
      <c r="M680" s="3"/>
      <c r="N680" s="1" t="s">
        <v>4297</v>
      </c>
      <c r="R680">
        <f>_xlfn.ISOWEEKNUM(Tabel1[[#This Row],[Date received lab]])</f>
        <v>13</v>
      </c>
      <c r="S680">
        <f>_xlfn.ISOWEEKNUM(Tabel1[[#This Row],[Duedate]])</f>
        <v>14</v>
      </c>
      <c r="T680">
        <f>IF(Tabel1[[#This Row],[Finish date QC]]="","",_xlfn.ISOWEEKNUM(Tabel1[[#This Row],[Finish date QC]]))</f>
        <v>15</v>
      </c>
      <c r="U680">
        <f>IF(Tabel1[[#This Row],[Finish date QC]]="","",YEAR(Tabel1[[#This Row],[Finish date QC]]))</f>
        <v>2025</v>
      </c>
      <c r="V680" s="5">
        <f ca="1">IF(Tabel1[[#This Row],[Days]]="","",Tabel1[[#This Row],[Days]]-Tabel1[[#This Row],[TAT Target]])</f>
        <v>3</v>
      </c>
      <c r="W680">
        <f ca="1">IF(Tabel1[[#This Row],[Finish date QC]]="","",(NETWORKDAYS(Tabel1[[#This Row],[Date received lab]],Tabel1[[#This Row],[Finish date QC]],Data!$E$1:$E$22))-1)</f>
        <v>8</v>
      </c>
    </row>
    <row r="681" spans="1:23" hidden="1" x14ac:dyDescent="0.25">
      <c r="A681" s="47">
        <v>45743</v>
      </c>
      <c r="B681" s="39" t="s">
        <v>370</v>
      </c>
      <c r="C681" s="39" t="s">
        <v>4264</v>
      </c>
      <c r="D681" s="39" t="s">
        <v>53</v>
      </c>
      <c r="E681" s="3">
        <f>IF(Tabel1[[#This Row],[Date received lab]]="","",WORKDAY(Tabel1[[#This Row],[Date received lab]],Tabel1[[#This Row],[TAT Target]],Data!$E$2:$E$22))</f>
        <v>45750</v>
      </c>
      <c r="F681" s="1">
        <f>VLOOKUP(Tabel1[[#This Row],[Type of samples]],Data!$A$1:$B$8,2,FALSE)</f>
        <v>5</v>
      </c>
      <c r="G681" s="3">
        <v>45744</v>
      </c>
      <c r="H681" s="3">
        <v>45744</v>
      </c>
      <c r="I681" s="3">
        <v>45747</v>
      </c>
      <c r="J681" s="3">
        <v>45747</v>
      </c>
      <c r="K681" s="4">
        <f ca="1">IF(Tabel1[[#This Row],[Finish date QC]]="","",(NETWORKDAYS(Tabel1[[#This Row],[Date received lab]],Tabel1[[#This Row],[Finish date QC]],Data!$E$1:$E$22))-1)</f>
        <v>2</v>
      </c>
      <c r="L681" s="4" t="s">
        <v>2938</v>
      </c>
      <c r="M681" s="3">
        <v>45748</v>
      </c>
      <c r="N681" s="1"/>
      <c r="R681">
        <f>_xlfn.ISOWEEKNUM(Tabel1[[#This Row],[Date received lab]])</f>
        <v>13</v>
      </c>
      <c r="S681">
        <f>_xlfn.ISOWEEKNUM(Tabel1[[#This Row],[Duedate]])</f>
        <v>14</v>
      </c>
      <c r="T681">
        <f>IF(Tabel1[[#This Row],[Finish date QC]]="","",_xlfn.ISOWEEKNUM(Tabel1[[#This Row],[Finish date QC]]))</f>
        <v>14</v>
      </c>
      <c r="U681">
        <f>IF(Tabel1[[#This Row],[Finish date QC]]="","",YEAR(Tabel1[[#This Row],[Finish date QC]]))</f>
        <v>2025</v>
      </c>
      <c r="V681" s="5">
        <f ca="1">IF(Tabel1[[#This Row],[Days]]="","",Tabel1[[#This Row],[Days]]-Tabel1[[#This Row],[TAT Target]])</f>
        <v>-3</v>
      </c>
      <c r="W681">
        <f ca="1">IF(Tabel1[[#This Row],[Finish date QC]]="","",(NETWORKDAYS(Tabel1[[#This Row],[Date received lab]],Tabel1[[#This Row],[Finish date QC]],Data!$E$1:$E$22))-1)</f>
        <v>2</v>
      </c>
    </row>
    <row r="682" spans="1:23" hidden="1" x14ac:dyDescent="0.25">
      <c r="A682" s="47">
        <v>45743</v>
      </c>
      <c r="B682" s="39" t="s">
        <v>251</v>
      </c>
      <c r="C682" s="39" t="s">
        <v>4261</v>
      </c>
      <c r="D682" s="39" t="s">
        <v>53</v>
      </c>
      <c r="E682" s="3">
        <f>IF(Tabel1[[#This Row],[Date received lab]]="","",WORKDAY(Tabel1[[#This Row],[Date received lab]],Tabel1[[#This Row],[TAT Target]],Data!$E$2:$E$22))</f>
        <v>45750</v>
      </c>
      <c r="F682" s="1">
        <f>VLOOKUP(Tabel1[[#This Row],[Type of samples]],Data!$A$1:$B$8,2,FALSE)</f>
        <v>5</v>
      </c>
      <c r="G682" s="3">
        <v>45744</v>
      </c>
      <c r="H682" s="3">
        <v>45744</v>
      </c>
      <c r="I682" s="3">
        <v>45747</v>
      </c>
      <c r="J682" s="3">
        <v>45747</v>
      </c>
      <c r="K682" s="4">
        <f ca="1">IF(Tabel1[[#This Row],[Finish date QC]]="","",(NETWORKDAYS(Tabel1[[#This Row],[Date received lab]],Tabel1[[#This Row],[Finish date QC]],Data!$E$1:$E$22))-1)</f>
        <v>2</v>
      </c>
      <c r="L682" s="4" t="s">
        <v>2938</v>
      </c>
      <c r="M682" s="3">
        <v>45744</v>
      </c>
      <c r="N682" s="1"/>
      <c r="R682">
        <f>_xlfn.ISOWEEKNUM(Tabel1[[#This Row],[Date received lab]])</f>
        <v>13</v>
      </c>
      <c r="S682">
        <f>_xlfn.ISOWEEKNUM(Tabel1[[#This Row],[Duedate]])</f>
        <v>14</v>
      </c>
      <c r="T682">
        <f>IF(Tabel1[[#This Row],[Finish date QC]]="","",_xlfn.ISOWEEKNUM(Tabel1[[#This Row],[Finish date QC]]))</f>
        <v>14</v>
      </c>
      <c r="U682">
        <f>IF(Tabel1[[#This Row],[Finish date QC]]="","",YEAR(Tabel1[[#This Row],[Finish date QC]]))</f>
        <v>2025</v>
      </c>
      <c r="V682" s="5">
        <f ca="1">IF(Tabel1[[#This Row],[Days]]="","",Tabel1[[#This Row],[Days]]-Tabel1[[#This Row],[TAT Target]])</f>
        <v>-3</v>
      </c>
      <c r="W682">
        <f ca="1">IF(Tabel1[[#This Row],[Finish date QC]]="","",(NETWORKDAYS(Tabel1[[#This Row],[Date received lab]],Tabel1[[#This Row],[Finish date QC]],Data!$E$1:$E$22))-1)</f>
        <v>2</v>
      </c>
    </row>
    <row r="683" spans="1:23" hidden="1" x14ac:dyDescent="0.25">
      <c r="A683" s="47">
        <v>45743</v>
      </c>
      <c r="B683" s="39" t="s">
        <v>23</v>
      </c>
      <c r="C683" s="39" t="s">
        <v>4262</v>
      </c>
      <c r="D683" s="39" t="s">
        <v>53</v>
      </c>
      <c r="E683" s="3">
        <f>IF(Tabel1[[#This Row],[Date received lab]]="","",WORKDAY(Tabel1[[#This Row],[Date received lab]],Tabel1[[#This Row],[TAT Target]],Data!$E$2:$E$22))</f>
        <v>45750</v>
      </c>
      <c r="F683" s="1">
        <f>VLOOKUP(Tabel1[[#This Row],[Type of samples]],Data!$A$1:$B$8,2,FALSE)</f>
        <v>5</v>
      </c>
      <c r="G683" s="3">
        <v>45744</v>
      </c>
      <c r="H683" s="3">
        <v>45744</v>
      </c>
      <c r="I683" s="3">
        <v>45747</v>
      </c>
      <c r="J683" s="3">
        <v>45747</v>
      </c>
      <c r="K683" s="4">
        <f ca="1">IF(Tabel1[[#This Row],[Finish date QC]]="","",(NETWORKDAYS(Tabel1[[#This Row],[Date received lab]],Tabel1[[#This Row],[Finish date QC]],Data!$E$1:$E$22))-1)</f>
        <v>2</v>
      </c>
      <c r="L683" s="4" t="s">
        <v>2938</v>
      </c>
      <c r="M683" s="3">
        <v>45747</v>
      </c>
      <c r="N683" s="1"/>
      <c r="R683">
        <f>_xlfn.ISOWEEKNUM(Tabel1[[#This Row],[Date received lab]])</f>
        <v>13</v>
      </c>
      <c r="S683">
        <f>_xlfn.ISOWEEKNUM(Tabel1[[#This Row],[Duedate]])</f>
        <v>14</v>
      </c>
      <c r="T683">
        <f>IF(Tabel1[[#This Row],[Finish date QC]]="","",_xlfn.ISOWEEKNUM(Tabel1[[#This Row],[Finish date QC]]))</f>
        <v>14</v>
      </c>
      <c r="U683">
        <f>IF(Tabel1[[#This Row],[Finish date QC]]="","",YEAR(Tabel1[[#This Row],[Finish date QC]]))</f>
        <v>2025</v>
      </c>
      <c r="V683" s="5">
        <f ca="1">IF(Tabel1[[#This Row],[Days]]="","",Tabel1[[#This Row],[Days]]-Tabel1[[#This Row],[TAT Target]])</f>
        <v>-3</v>
      </c>
      <c r="W683">
        <f ca="1">IF(Tabel1[[#This Row],[Finish date QC]]="","",(NETWORKDAYS(Tabel1[[#This Row],[Date received lab]],Tabel1[[#This Row],[Finish date QC]],Data!$E$1:$E$22))-1)</f>
        <v>2</v>
      </c>
    </row>
    <row r="684" spans="1:23" hidden="1" x14ac:dyDescent="0.25">
      <c r="A684" s="47">
        <v>45743</v>
      </c>
      <c r="B684" s="39" t="s">
        <v>23</v>
      </c>
      <c r="C684" s="39" t="s">
        <v>4263</v>
      </c>
      <c r="D684" s="39" t="s">
        <v>53</v>
      </c>
      <c r="E684" s="3">
        <f>IF(Tabel1[[#This Row],[Date received lab]]="","",WORKDAY(Tabel1[[#This Row],[Date received lab]],Tabel1[[#This Row],[TAT Target]],Data!$E$2:$E$22))</f>
        <v>45750</v>
      </c>
      <c r="F684" s="1">
        <f>VLOOKUP(Tabel1[[#This Row],[Type of samples]],Data!$A$1:$B$8,2,FALSE)</f>
        <v>5</v>
      </c>
      <c r="G684" s="3">
        <v>45744</v>
      </c>
      <c r="H684" s="3">
        <v>45744</v>
      </c>
      <c r="I684" s="3">
        <v>45747</v>
      </c>
      <c r="J684" s="3">
        <v>45747</v>
      </c>
      <c r="K684" s="4">
        <f ca="1">IF(Tabel1[[#This Row],[Finish date QC]]="","",(NETWORKDAYS(Tabel1[[#This Row],[Date received lab]],Tabel1[[#This Row],[Finish date QC]],Data!$E$1:$E$22))-1)</f>
        <v>2</v>
      </c>
      <c r="L684" s="4"/>
      <c r="M684" s="3">
        <v>45747</v>
      </c>
      <c r="N684" s="1"/>
      <c r="R684">
        <f>_xlfn.ISOWEEKNUM(Tabel1[[#This Row],[Date received lab]])</f>
        <v>13</v>
      </c>
      <c r="S684">
        <f>_xlfn.ISOWEEKNUM(Tabel1[[#This Row],[Duedate]])</f>
        <v>14</v>
      </c>
      <c r="T684">
        <f>IF(Tabel1[[#This Row],[Finish date QC]]="","",_xlfn.ISOWEEKNUM(Tabel1[[#This Row],[Finish date QC]]))</f>
        <v>14</v>
      </c>
      <c r="U684">
        <f>IF(Tabel1[[#This Row],[Finish date QC]]="","",YEAR(Tabel1[[#This Row],[Finish date QC]]))</f>
        <v>2025</v>
      </c>
      <c r="V684" s="5">
        <f ca="1">IF(Tabel1[[#This Row],[Days]]="","",Tabel1[[#This Row],[Days]]-Tabel1[[#This Row],[TAT Target]])</f>
        <v>-3</v>
      </c>
      <c r="W684">
        <f ca="1">IF(Tabel1[[#This Row],[Finish date QC]]="","",(NETWORKDAYS(Tabel1[[#This Row],[Date received lab]],Tabel1[[#This Row],[Finish date QC]],Data!$E$1:$E$22))-1)</f>
        <v>2</v>
      </c>
    </row>
    <row r="685" spans="1:23" hidden="1" x14ac:dyDescent="0.25">
      <c r="A685" s="47">
        <v>45743</v>
      </c>
      <c r="B685" s="39" t="s">
        <v>135</v>
      </c>
      <c r="C685" s="39" t="s">
        <v>4257</v>
      </c>
      <c r="D685" s="39" t="s">
        <v>53</v>
      </c>
      <c r="E685" s="3">
        <f>IF(Tabel1[[#This Row],[Date received lab]]="","",WORKDAY(Tabel1[[#This Row],[Date received lab]],Tabel1[[#This Row],[TAT Target]],Data!$E$2:$E$22))</f>
        <v>45750</v>
      </c>
      <c r="F685" s="1">
        <f>VLOOKUP(Tabel1[[#This Row],[Type of samples]],Data!$A$1:$B$8,2,FALSE)</f>
        <v>5</v>
      </c>
      <c r="G685" s="3">
        <v>45744</v>
      </c>
      <c r="H685" s="3">
        <v>45744</v>
      </c>
      <c r="I685" s="3">
        <v>45744</v>
      </c>
      <c r="J685" s="3">
        <v>45744</v>
      </c>
      <c r="K685" s="4">
        <f ca="1">IF(Tabel1[[#This Row],[Finish date QC]]="","",(NETWORKDAYS(Tabel1[[#This Row],[Date received lab]],Tabel1[[#This Row],[Finish date QC]],Data!$E$1:$E$22))-1)</f>
        <v>1</v>
      </c>
      <c r="L685" s="4" t="s">
        <v>2938</v>
      </c>
      <c r="M685" s="3">
        <v>45744</v>
      </c>
      <c r="N685" s="1"/>
      <c r="R685">
        <f>_xlfn.ISOWEEKNUM(Tabel1[[#This Row],[Date received lab]])</f>
        <v>13</v>
      </c>
      <c r="S685">
        <f>_xlfn.ISOWEEKNUM(Tabel1[[#This Row],[Duedate]])</f>
        <v>14</v>
      </c>
      <c r="T685">
        <f>IF(Tabel1[[#This Row],[Finish date QC]]="","",_xlfn.ISOWEEKNUM(Tabel1[[#This Row],[Finish date QC]]))</f>
        <v>13</v>
      </c>
      <c r="U685">
        <f>IF(Tabel1[[#This Row],[Finish date QC]]="","",YEAR(Tabel1[[#This Row],[Finish date QC]]))</f>
        <v>2025</v>
      </c>
      <c r="V685" s="5">
        <f ca="1">IF(Tabel1[[#This Row],[Days]]="","",Tabel1[[#This Row],[Days]]-Tabel1[[#This Row],[TAT Target]])</f>
        <v>-4</v>
      </c>
      <c r="W685">
        <f ca="1">IF(Tabel1[[#This Row],[Finish date QC]]="","",(NETWORKDAYS(Tabel1[[#This Row],[Date received lab]],Tabel1[[#This Row],[Finish date QC]],Data!$E$1:$E$22))-1)</f>
        <v>1</v>
      </c>
    </row>
    <row r="686" spans="1:23" hidden="1" x14ac:dyDescent="0.25">
      <c r="A686" s="47">
        <v>45743</v>
      </c>
      <c r="B686" s="39" t="s">
        <v>135</v>
      </c>
      <c r="C686" s="39" t="s">
        <v>4258</v>
      </c>
      <c r="D686" s="39" t="s">
        <v>53</v>
      </c>
      <c r="E686" s="3">
        <f>IF(Tabel1[[#This Row],[Date received lab]]="","",WORKDAY(Tabel1[[#This Row],[Date received lab]],Tabel1[[#This Row],[TAT Target]],Data!$E$2:$E$22))</f>
        <v>45750</v>
      </c>
      <c r="F686" s="1">
        <f>VLOOKUP(Tabel1[[#This Row],[Type of samples]],Data!$A$1:$B$8,2,FALSE)</f>
        <v>5</v>
      </c>
      <c r="G686" s="3">
        <v>45744</v>
      </c>
      <c r="H686" s="3">
        <v>45744</v>
      </c>
      <c r="I686" s="3">
        <v>45744</v>
      </c>
      <c r="J686" s="3">
        <v>45744</v>
      </c>
      <c r="K686" s="4">
        <f ca="1">IF(Tabel1[[#This Row],[Finish date QC]]="","",(NETWORKDAYS(Tabel1[[#This Row],[Date received lab]],Tabel1[[#This Row],[Finish date QC]],Data!$E$1:$E$22))-1)</f>
        <v>1</v>
      </c>
      <c r="L686" s="4" t="s">
        <v>2938</v>
      </c>
      <c r="M686" s="3">
        <v>45744</v>
      </c>
      <c r="N686" s="1"/>
      <c r="R686">
        <f>_xlfn.ISOWEEKNUM(Tabel1[[#This Row],[Date received lab]])</f>
        <v>13</v>
      </c>
      <c r="S686">
        <f>_xlfn.ISOWEEKNUM(Tabel1[[#This Row],[Duedate]])</f>
        <v>14</v>
      </c>
      <c r="T686">
        <f>IF(Tabel1[[#This Row],[Finish date QC]]="","",_xlfn.ISOWEEKNUM(Tabel1[[#This Row],[Finish date QC]]))</f>
        <v>13</v>
      </c>
      <c r="U686">
        <f>IF(Tabel1[[#This Row],[Finish date QC]]="","",YEAR(Tabel1[[#This Row],[Finish date QC]]))</f>
        <v>2025</v>
      </c>
      <c r="V686" s="5">
        <f ca="1">IF(Tabel1[[#This Row],[Days]]="","",Tabel1[[#This Row],[Days]]-Tabel1[[#This Row],[TAT Target]])</f>
        <v>-4</v>
      </c>
      <c r="W686">
        <f ca="1">IF(Tabel1[[#This Row],[Finish date QC]]="","",(NETWORKDAYS(Tabel1[[#This Row],[Date received lab]],Tabel1[[#This Row],[Finish date QC]],Data!$E$1:$E$22))-1)</f>
        <v>1</v>
      </c>
    </row>
    <row r="687" spans="1:23" hidden="1" x14ac:dyDescent="0.25">
      <c r="A687" s="47">
        <v>45730</v>
      </c>
      <c r="B687" s="39" t="s">
        <v>115</v>
      </c>
      <c r="C687" s="39">
        <v>263603</v>
      </c>
      <c r="D687" s="39" t="s">
        <v>41</v>
      </c>
      <c r="E687" s="3">
        <f>IF(Tabel1[[#This Row],[Date received lab]]="","",WORKDAY(Tabel1[[#This Row],[Date received lab]],Tabel1[[#This Row],[TAT Target]],Data!$E$2:$E$22))</f>
        <v>45751</v>
      </c>
      <c r="F687" s="1">
        <f>VLOOKUP(Tabel1[[#This Row],[Type of samples]],Data!$A$1:$B$8,2,FALSE)</f>
        <v>15</v>
      </c>
      <c r="G687" s="1"/>
      <c r="H687" s="9">
        <v>45736</v>
      </c>
      <c r="I687" s="9">
        <v>45740</v>
      </c>
      <c r="J687" s="3">
        <v>45740</v>
      </c>
      <c r="K687" s="4">
        <f ca="1">IF(Tabel1[[#This Row],[Finish date QC]]="","",(NETWORKDAYS(Tabel1[[#This Row],[Date received lab]],Tabel1[[#This Row],[Finish date QC]],Data!$E$1:$E$22))-1)</f>
        <v>6</v>
      </c>
      <c r="L687" s="4"/>
      <c r="M687" s="3"/>
      <c r="N687" s="1"/>
      <c r="R687">
        <f>_xlfn.ISOWEEKNUM(Tabel1[[#This Row],[Date received lab]])</f>
        <v>11</v>
      </c>
      <c r="S687">
        <f>_xlfn.ISOWEEKNUM(Tabel1[[#This Row],[Duedate]])</f>
        <v>14</v>
      </c>
      <c r="T687">
        <f>IF(Tabel1[[#This Row],[Finish date QC]]="","",_xlfn.ISOWEEKNUM(Tabel1[[#This Row],[Finish date QC]]))</f>
        <v>13</v>
      </c>
      <c r="U687">
        <f>IF(Tabel1[[#This Row],[Finish date QC]]="","",YEAR(Tabel1[[#This Row],[Finish date QC]]))</f>
        <v>2025</v>
      </c>
      <c r="V687" s="5">
        <f ca="1">IF(Tabel1[[#This Row],[Days]]="","",Tabel1[[#This Row],[Days]]-Tabel1[[#This Row],[TAT Target]])</f>
        <v>-9</v>
      </c>
      <c r="W687">
        <f ca="1">IF(Tabel1[[#This Row],[Finish date QC]]="","",(NETWORKDAYS(Tabel1[[#This Row],[Date received lab]],Tabel1[[#This Row],[Finish date QC]],Data!$E$1:$E$22))-1)</f>
        <v>6</v>
      </c>
    </row>
    <row r="688" spans="1:23" hidden="1" x14ac:dyDescent="0.25">
      <c r="A688" s="47">
        <v>45730</v>
      </c>
      <c r="B688" s="39" t="s">
        <v>115</v>
      </c>
      <c r="C688" s="39">
        <v>263604</v>
      </c>
      <c r="D688" s="39" t="s">
        <v>41</v>
      </c>
      <c r="E688" s="3">
        <f>IF(Tabel1[[#This Row],[Date received lab]]="","",WORKDAY(Tabel1[[#This Row],[Date received lab]],Tabel1[[#This Row],[TAT Target]],Data!$E$2:$E$22))</f>
        <v>45751</v>
      </c>
      <c r="F688" s="1">
        <f>VLOOKUP(Tabel1[[#This Row],[Type of samples]],Data!$A$1:$B$8,2,FALSE)</f>
        <v>15</v>
      </c>
      <c r="G688" s="1"/>
      <c r="H688" s="9">
        <v>45736</v>
      </c>
      <c r="I688" s="9">
        <v>45740</v>
      </c>
      <c r="J688" s="3">
        <v>45740</v>
      </c>
      <c r="K688" s="4">
        <f ca="1">IF(Tabel1[[#This Row],[Finish date QC]]="","",(NETWORKDAYS(Tabel1[[#This Row],[Date received lab]],Tabel1[[#This Row],[Finish date QC]],Data!$E$1:$E$22))-1)</f>
        <v>6</v>
      </c>
      <c r="L688" s="4"/>
      <c r="M688" s="3"/>
      <c r="N688" s="1"/>
      <c r="R688">
        <f>_xlfn.ISOWEEKNUM(Tabel1[[#This Row],[Date received lab]])</f>
        <v>11</v>
      </c>
      <c r="S688">
        <f>_xlfn.ISOWEEKNUM(Tabel1[[#This Row],[Duedate]])</f>
        <v>14</v>
      </c>
      <c r="T688">
        <f>IF(Tabel1[[#This Row],[Finish date QC]]="","",_xlfn.ISOWEEKNUM(Tabel1[[#This Row],[Finish date QC]]))</f>
        <v>13</v>
      </c>
      <c r="U688">
        <f>IF(Tabel1[[#This Row],[Finish date QC]]="","",YEAR(Tabel1[[#This Row],[Finish date QC]]))</f>
        <v>2025</v>
      </c>
      <c r="V688" s="5">
        <f ca="1">IF(Tabel1[[#This Row],[Days]]="","",Tabel1[[#This Row],[Days]]-Tabel1[[#This Row],[TAT Target]])</f>
        <v>-9</v>
      </c>
      <c r="W688">
        <f ca="1">IF(Tabel1[[#This Row],[Finish date QC]]="","",(NETWORKDAYS(Tabel1[[#This Row],[Date received lab]],Tabel1[[#This Row],[Finish date QC]],Data!$E$1:$E$22))-1)</f>
        <v>6</v>
      </c>
    </row>
    <row r="689" spans="1:23" hidden="1" x14ac:dyDescent="0.25">
      <c r="A689" s="47">
        <v>45737</v>
      </c>
      <c r="B689" s="39" t="s">
        <v>437</v>
      </c>
      <c r="C689" s="39">
        <v>459281</v>
      </c>
      <c r="D689" s="39" t="s">
        <v>42</v>
      </c>
      <c r="E689" s="3">
        <f>IF(Tabel1[[#This Row],[Date received lab]]="","",WORKDAY(Tabel1[[#This Row],[Date received lab]],Tabel1[[#This Row],[TAT Target]],Data!$E$2:$E$22))</f>
        <v>45751</v>
      </c>
      <c r="F689" s="1">
        <f>VLOOKUP(Tabel1[[#This Row],[Type of samples]],Data!$A$1:$B$8,2,FALSE)</f>
        <v>10</v>
      </c>
      <c r="G689" s="3">
        <v>45740</v>
      </c>
      <c r="H689" s="3">
        <v>45741</v>
      </c>
      <c r="I689" s="3">
        <v>45741</v>
      </c>
      <c r="J689" s="3">
        <v>45743</v>
      </c>
      <c r="K689" s="4">
        <f ca="1">IF(Tabel1[[#This Row],[Finish date QC]]="","",(NETWORKDAYS(Tabel1[[#This Row],[Date received lab]],Tabel1[[#This Row],[Finish date QC]],Data!$E$1:$E$22))-1)</f>
        <v>4</v>
      </c>
      <c r="L689" s="4"/>
      <c r="M689" s="3"/>
      <c r="N689" s="1"/>
      <c r="R689">
        <f>_xlfn.ISOWEEKNUM(Tabel1[[#This Row],[Date received lab]])</f>
        <v>12</v>
      </c>
      <c r="S689">
        <f>_xlfn.ISOWEEKNUM(Tabel1[[#This Row],[Duedate]])</f>
        <v>14</v>
      </c>
      <c r="T689">
        <f>IF(Tabel1[[#This Row],[Finish date QC]]="","",_xlfn.ISOWEEKNUM(Tabel1[[#This Row],[Finish date QC]]))</f>
        <v>13</v>
      </c>
      <c r="U689">
        <f>IF(Tabel1[[#This Row],[Finish date QC]]="","",YEAR(Tabel1[[#This Row],[Finish date QC]]))</f>
        <v>2025</v>
      </c>
      <c r="V689" s="5">
        <f ca="1">IF(Tabel1[[#This Row],[Days]]="","",Tabel1[[#This Row],[Days]]-Tabel1[[#This Row],[TAT Target]])</f>
        <v>-6</v>
      </c>
      <c r="W689">
        <f ca="1">IF(Tabel1[[#This Row],[Finish date QC]]="","",(NETWORKDAYS(Tabel1[[#This Row],[Date received lab]],Tabel1[[#This Row],[Finish date QC]],Data!$E$1:$E$22))-1)</f>
        <v>4</v>
      </c>
    </row>
    <row r="690" spans="1:23" hidden="1" x14ac:dyDescent="0.25">
      <c r="A690" s="47">
        <v>45737</v>
      </c>
      <c r="B690" s="39" t="s">
        <v>71</v>
      </c>
      <c r="C690" s="39">
        <v>459108</v>
      </c>
      <c r="D690" s="39" t="s">
        <v>42</v>
      </c>
      <c r="E690" s="3">
        <f>IF(Tabel1[[#This Row],[Date received lab]]="","",WORKDAY(Tabel1[[#This Row],[Date received lab]],Tabel1[[#This Row],[TAT Target]],Data!$E$2:$E$22))</f>
        <v>45751</v>
      </c>
      <c r="F690" s="1">
        <f>VLOOKUP(Tabel1[[#This Row],[Type of samples]],Data!$A$1:$B$8,2,FALSE)</f>
        <v>10</v>
      </c>
      <c r="G690" s="3">
        <v>45740</v>
      </c>
      <c r="H690" s="3">
        <v>45740</v>
      </c>
      <c r="I690" s="3">
        <v>45740</v>
      </c>
      <c r="J690" s="3">
        <v>45743</v>
      </c>
      <c r="K690" s="4">
        <f ca="1">IF(Tabel1[[#This Row],[Finish date QC]]="","",(NETWORKDAYS(Tabel1[[#This Row],[Date received lab]],Tabel1[[#This Row],[Finish date QC]],Data!$E$1:$E$22))-1)</f>
        <v>4</v>
      </c>
      <c r="L690" s="4"/>
      <c r="M690" s="3"/>
      <c r="N690" s="1"/>
      <c r="R690">
        <f>_xlfn.ISOWEEKNUM(Tabel1[[#This Row],[Date received lab]])</f>
        <v>12</v>
      </c>
      <c r="S690">
        <f>_xlfn.ISOWEEKNUM(Tabel1[[#This Row],[Duedate]])</f>
        <v>14</v>
      </c>
      <c r="T690">
        <f>IF(Tabel1[[#This Row],[Finish date QC]]="","",_xlfn.ISOWEEKNUM(Tabel1[[#This Row],[Finish date QC]]))</f>
        <v>13</v>
      </c>
      <c r="U690">
        <f>IF(Tabel1[[#This Row],[Finish date QC]]="","",YEAR(Tabel1[[#This Row],[Finish date QC]]))</f>
        <v>2025</v>
      </c>
      <c r="V690" s="5">
        <f ca="1">IF(Tabel1[[#This Row],[Days]]="","",Tabel1[[#This Row],[Days]]-Tabel1[[#This Row],[TAT Target]])</f>
        <v>-6</v>
      </c>
      <c r="W690">
        <f ca="1">IF(Tabel1[[#This Row],[Finish date QC]]="","",(NETWORKDAYS(Tabel1[[#This Row],[Date received lab]],Tabel1[[#This Row],[Finish date QC]],Data!$E$1:$E$22))-1)</f>
        <v>4</v>
      </c>
    </row>
    <row r="691" spans="1:23" hidden="1" x14ac:dyDescent="0.25">
      <c r="A691" s="47">
        <v>45737</v>
      </c>
      <c r="B691" s="39" t="s">
        <v>71</v>
      </c>
      <c r="C691" s="39">
        <v>459206</v>
      </c>
      <c r="D691" s="39" t="s">
        <v>42</v>
      </c>
      <c r="E691" s="3">
        <f>IF(Tabel1[[#This Row],[Date received lab]]="","",WORKDAY(Tabel1[[#This Row],[Date received lab]],Tabel1[[#This Row],[TAT Target]],Data!$E$2:$E$22))</f>
        <v>45751</v>
      </c>
      <c r="F691" s="1">
        <f>VLOOKUP(Tabel1[[#This Row],[Type of samples]],Data!$A$1:$B$8,2,FALSE)</f>
        <v>10</v>
      </c>
      <c r="G691" s="3">
        <v>45740</v>
      </c>
      <c r="H691" s="3">
        <v>45740</v>
      </c>
      <c r="I691" s="3">
        <v>45740</v>
      </c>
      <c r="J691" s="3">
        <v>45743</v>
      </c>
      <c r="K691" s="4">
        <f ca="1">IF(Tabel1[[#This Row],[Finish date QC]]="","",(NETWORKDAYS(Tabel1[[#This Row],[Date received lab]],Tabel1[[#This Row],[Finish date QC]],Data!$E$1:$E$22))-1)</f>
        <v>4</v>
      </c>
      <c r="L691" s="4"/>
      <c r="M691" s="3"/>
      <c r="N691" s="1"/>
      <c r="R691">
        <f>_xlfn.ISOWEEKNUM(Tabel1[[#This Row],[Date received lab]])</f>
        <v>12</v>
      </c>
      <c r="S691">
        <f>_xlfn.ISOWEEKNUM(Tabel1[[#This Row],[Duedate]])</f>
        <v>14</v>
      </c>
      <c r="T691">
        <f>IF(Tabel1[[#This Row],[Finish date QC]]="","",_xlfn.ISOWEEKNUM(Tabel1[[#This Row],[Finish date QC]]))</f>
        <v>13</v>
      </c>
      <c r="U691">
        <f>IF(Tabel1[[#This Row],[Finish date QC]]="","",YEAR(Tabel1[[#This Row],[Finish date QC]]))</f>
        <v>2025</v>
      </c>
      <c r="V691" s="5">
        <f ca="1">IF(Tabel1[[#This Row],[Days]]="","",Tabel1[[#This Row],[Days]]-Tabel1[[#This Row],[TAT Target]])</f>
        <v>-6</v>
      </c>
      <c r="W691">
        <f ca="1">IF(Tabel1[[#This Row],[Finish date QC]]="","",(NETWORKDAYS(Tabel1[[#This Row],[Date received lab]],Tabel1[[#This Row],[Finish date QC]],Data!$E$1:$E$22))-1)</f>
        <v>4</v>
      </c>
    </row>
    <row r="692" spans="1:23" hidden="1" x14ac:dyDescent="0.25">
      <c r="A692" s="47">
        <v>45737</v>
      </c>
      <c r="B692" s="39" t="s">
        <v>146</v>
      </c>
      <c r="C692" s="39">
        <v>459183</v>
      </c>
      <c r="D692" s="39" t="s">
        <v>42</v>
      </c>
      <c r="E692" s="3">
        <f>IF(Tabel1[[#This Row],[Date received lab]]="","",WORKDAY(Tabel1[[#This Row],[Date received lab]],Tabel1[[#This Row],[TAT Target]],Data!$E$2:$E$22))</f>
        <v>45751</v>
      </c>
      <c r="F692" s="1">
        <f>VLOOKUP(Tabel1[[#This Row],[Type of samples]],Data!$A$1:$B$8,2,FALSE)</f>
        <v>10</v>
      </c>
      <c r="G692" s="3">
        <v>45740</v>
      </c>
      <c r="H692" s="3">
        <v>45741</v>
      </c>
      <c r="I692" s="3">
        <v>45741</v>
      </c>
      <c r="J692" s="3">
        <v>45743</v>
      </c>
      <c r="K692" s="4">
        <f ca="1">IF(Tabel1[[#This Row],[Finish date QC]]="","",(NETWORKDAYS(Tabel1[[#This Row],[Date received lab]],Tabel1[[#This Row],[Finish date QC]],Data!$E$1:$E$22))-1)</f>
        <v>4</v>
      </c>
      <c r="L692" s="4"/>
      <c r="M692" s="3"/>
      <c r="N692" s="1" t="s">
        <v>4256</v>
      </c>
      <c r="R692">
        <f>_xlfn.ISOWEEKNUM(Tabel1[[#This Row],[Date received lab]])</f>
        <v>12</v>
      </c>
      <c r="S692">
        <f>_xlfn.ISOWEEKNUM(Tabel1[[#This Row],[Duedate]])</f>
        <v>14</v>
      </c>
      <c r="T692">
        <f>IF(Tabel1[[#This Row],[Finish date QC]]="","",_xlfn.ISOWEEKNUM(Tabel1[[#This Row],[Finish date QC]]))</f>
        <v>13</v>
      </c>
      <c r="U692">
        <f>IF(Tabel1[[#This Row],[Finish date QC]]="","",YEAR(Tabel1[[#This Row],[Finish date QC]]))</f>
        <v>2025</v>
      </c>
      <c r="V692" s="5">
        <f ca="1">IF(Tabel1[[#This Row],[Days]]="","",Tabel1[[#This Row],[Days]]-Tabel1[[#This Row],[TAT Target]])</f>
        <v>-6</v>
      </c>
      <c r="W692">
        <f ca="1">IF(Tabel1[[#This Row],[Finish date QC]]="","",(NETWORKDAYS(Tabel1[[#This Row],[Date received lab]],Tabel1[[#This Row],[Finish date QC]],Data!$E$1:$E$22))-1)</f>
        <v>4</v>
      </c>
    </row>
    <row r="693" spans="1:23" hidden="1" x14ac:dyDescent="0.25">
      <c r="A693" s="47">
        <v>45737</v>
      </c>
      <c r="B693" s="39" t="s">
        <v>72</v>
      </c>
      <c r="C693" s="39">
        <v>459181</v>
      </c>
      <c r="D693" s="39" t="s">
        <v>42</v>
      </c>
      <c r="E693" s="3">
        <f>IF(Tabel1[[#This Row],[Date received lab]]="","",WORKDAY(Tabel1[[#This Row],[Date received lab]],Tabel1[[#This Row],[TAT Target]],Data!$E$2:$E$22))</f>
        <v>45751</v>
      </c>
      <c r="F693" s="1">
        <f>VLOOKUP(Tabel1[[#This Row],[Type of samples]],Data!$A$1:$B$8,2,FALSE)</f>
        <v>10</v>
      </c>
      <c r="G693" s="3">
        <v>45740</v>
      </c>
      <c r="H693" s="3">
        <v>45741</v>
      </c>
      <c r="I693" s="3">
        <v>45741</v>
      </c>
      <c r="J693" s="3">
        <v>45743</v>
      </c>
      <c r="K693" s="4">
        <f ca="1">IF(Tabel1[[#This Row],[Finish date QC]]="","",(NETWORKDAYS(Tabel1[[#This Row],[Date received lab]],Tabel1[[#This Row],[Finish date QC]],Data!$E$1:$E$22))-1)</f>
        <v>4</v>
      </c>
      <c r="L693" s="4"/>
      <c r="M693" s="3"/>
      <c r="N693" s="1" t="s">
        <v>4256</v>
      </c>
      <c r="R693">
        <f>_xlfn.ISOWEEKNUM(Tabel1[[#This Row],[Date received lab]])</f>
        <v>12</v>
      </c>
      <c r="S693">
        <f>_xlfn.ISOWEEKNUM(Tabel1[[#This Row],[Duedate]])</f>
        <v>14</v>
      </c>
      <c r="T693">
        <f>IF(Tabel1[[#This Row],[Finish date QC]]="","",_xlfn.ISOWEEKNUM(Tabel1[[#This Row],[Finish date QC]]))</f>
        <v>13</v>
      </c>
      <c r="U693">
        <f>IF(Tabel1[[#This Row],[Finish date QC]]="","",YEAR(Tabel1[[#This Row],[Finish date QC]]))</f>
        <v>2025</v>
      </c>
      <c r="V693" s="5">
        <f ca="1">IF(Tabel1[[#This Row],[Days]]="","",Tabel1[[#This Row],[Days]]-Tabel1[[#This Row],[TAT Target]])</f>
        <v>-6</v>
      </c>
      <c r="W693">
        <f ca="1">IF(Tabel1[[#This Row],[Finish date QC]]="","",(NETWORKDAYS(Tabel1[[#This Row],[Date received lab]],Tabel1[[#This Row],[Finish date QC]],Data!$E$1:$E$22))-1)</f>
        <v>4</v>
      </c>
    </row>
    <row r="694" spans="1:23" hidden="1" x14ac:dyDescent="0.25">
      <c r="A694" s="47">
        <v>45737</v>
      </c>
      <c r="B694" s="39" t="s">
        <v>394</v>
      </c>
      <c r="C694" s="39">
        <v>459184</v>
      </c>
      <c r="D694" s="39" t="s">
        <v>42</v>
      </c>
      <c r="E694" s="3">
        <f>IF(Tabel1[[#This Row],[Date received lab]]="","",WORKDAY(Tabel1[[#This Row],[Date received lab]],Tabel1[[#This Row],[TAT Target]],Data!$E$2:$E$22))</f>
        <v>45751</v>
      </c>
      <c r="F694" s="1">
        <f>VLOOKUP(Tabel1[[#This Row],[Type of samples]],Data!$A$1:$B$8,2,FALSE)</f>
        <v>10</v>
      </c>
      <c r="G694" s="3">
        <v>45740</v>
      </c>
      <c r="H694" s="3">
        <v>45741</v>
      </c>
      <c r="I694" s="3">
        <v>45742</v>
      </c>
      <c r="J694" s="3">
        <v>45742</v>
      </c>
      <c r="K694" s="4">
        <f ca="1">IF(Tabel1[[#This Row],[Finish date QC]]="","",(NETWORKDAYS(Tabel1[[#This Row],[Date received lab]],Tabel1[[#This Row],[Finish date QC]],Data!$E$1:$E$22))-1)</f>
        <v>3</v>
      </c>
      <c r="L694" s="4"/>
      <c r="M694" s="3"/>
      <c r="N694" s="1"/>
      <c r="R694">
        <f>_xlfn.ISOWEEKNUM(Tabel1[[#This Row],[Date received lab]])</f>
        <v>12</v>
      </c>
      <c r="S694">
        <f>_xlfn.ISOWEEKNUM(Tabel1[[#This Row],[Duedate]])</f>
        <v>14</v>
      </c>
      <c r="T694">
        <f>IF(Tabel1[[#This Row],[Finish date QC]]="","",_xlfn.ISOWEEKNUM(Tabel1[[#This Row],[Finish date QC]]))</f>
        <v>13</v>
      </c>
      <c r="U694">
        <f>IF(Tabel1[[#This Row],[Finish date QC]]="","",YEAR(Tabel1[[#This Row],[Finish date QC]]))</f>
        <v>2025</v>
      </c>
      <c r="V694" s="5">
        <f ca="1">IF(Tabel1[[#This Row],[Days]]="","",Tabel1[[#This Row],[Days]]-Tabel1[[#This Row],[TAT Target]])</f>
        <v>-7</v>
      </c>
      <c r="W694">
        <f ca="1">IF(Tabel1[[#This Row],[Finish date QC]]="","",(NETWORKDAYS(Tabel1[[#This Row],[Date received lab]],Tabel1[[#This Row],[Finish date QC]],Data!$E$1:$E$22))-1)</f>
        <v>3</v>
      </c>
    </row>
    <row r="695" spans="1:23" hidden="1" x14ac:dyDescent="0.25">
      <c r="A695" s="47">
        <v>45744</v>
      </c>
      <c r="B695" s="39" t="s">
        <v>190</v>
      </c>
      <c r="C695" s="39" t="s">
        <v>4268</v>
      </c>
      <c r="D695" s="39" t="s">
        <v>53</v>
      </c>
      <c r="E695" s="3">
        <f>IF(Tabel1[[#This Row],[Date received lab]]="","",WORKDAY(Tabel1[[#This Row],[Date received lab]],Tabel1[[#This Row],[TAT Target]],Data!$E$2:$E$22))</f>
        <v>45751</v>
      </c>
      <c r="F695" s="1">
        <f>VLOOKUP(Tabel1[[#This Row],[Type of samples]],Data!$A$1:$B$8,2,FALSE)</f>
        <v>5</v>
      </c>
      <c r="G695" s="3">
        <v>45747</v>
      </c>
      <c r="H695" s="3">
        <v>45747</v>
      </c>
      <c r="I695" s="3">
        <v>45747</v>
      </c>
      <c r="J695" s="3">
        <v>45747</v>
      </c>
      <c r="K695" s="4">
        <f ca="1">IF(Tabel1[[#This Row],[Finish date QC]]="","",(NETWORKDAYS(Tabel1[[#This Row],[Date received lab]],Tabel1[[#This Row],[Finish date QC]],Data!$E$1:$E$22))-1)</f>
        <v>1</v>
      </c>
      <c r="L695" s="4" t="s">
        <v>2938</v>
      </c>
      <c r="M695" s="3">
        <v>45747</v>
      </c>
      <c r="N695" s="1"/>
      <c r="R695">
        <f>_xlfn.ISOWEEKNUM(Tabel1[[#This Row],[Date received lab]])</f>
        <v>13</v>
      </c>
      <c r="S695">
        <f>_xlfn.ISOWEEKNUM(Tabel1[[#This Row],[Duedate]])</f>
        <v>14</v>
      </c>
      <c r="T695">
        <f>IF(Tabel1[[#This Row],[Finish date QC]]="","",_xlfn.ISOWEEKNUM(Tabel1[[#This Row],[Finish date QC]]))</f>
        <v>14</v>
      </c>
      <c r="U695">
        <f>IF(Tabel1[[#This Row],[Finish date QC]]="","",YEAR(Tabel1[[#This Row],[Finish date QC]]))</f>
        <v>2025</v>
      </c>
      <c r="V695" s="5">
        <f ca="1">IF(Tabel1[[#This Row],[Days]]="","",Tabel1[[#This Row],[Days]]-Tabel1[[#This Row],[TAT Target]])</f>
        <v>-4</v>
      </c>
      <c r="W695">
        <f ca="1">IF(Tabel1[[#This Row],[Finish date QC]]="","",(NETWORKDAYS(Tabel1[[#This Row],[Date received lab]],Tabel1[[#This Row],[Finish date QC]],Data!$E$1:$E$22))-1)</f>
        <v>1</v>
      </c>
    </row>
    <row r="696" spans="1:23" hidden="1" x14ac:dyDescent="0.25">
      <c r="A696" s="47">
        <v>45744</v>
      </c>
      <c r="B696" s="39" t="s">
        <v>190</v>
      </c>
      <c r="C696" s="39" t="s">
        <v>4269</v>
      </c>
      <c r="D696" s="39" t="s">
        <v>53</v>
      </c>
      <c r="E696" s="3">
        <f>IF(Tabel1[[#This Row],[Date received lab]]="","",WORKDAY(Tabel1[[#This Row],[Date received lab]],Tabel1[[#This Row],[TAT Target]],Data!$E$2:$E$22))</f>
        <v>45751</v>
      </c>
      <c r="F696" s="1">
        <f>VLOOKUP(Tabel1[[#This Row],[Type of samples]],Data!$A$1:$B$8,2,FALSE)</f>
        <v>5</v>
      </c>
      <c r="G696" s="3">
        <v>45747</v>
      </c>
      <c r="H696" s="3">
        <v>45747</v>
      </c>
      <c r="I696" s="3">
        <v>45747</v>
      </c>
      <c r="J696" s="3">
        <v>45747</v>
      </c>
      <c r="K696" s="4">
        <f ca="1">IF(Tabel1[[#This Row],[Finish date QC]]="","",(NETWORKDAYS(Tabel1[[#This Row],[Date received lab]],Tabel1[[#This Row],[Finish date QC]],Data!$E$1:$E$22))-1)</f>
        <v>1</v>
      </c>
      <c r="L696" s="4" t="s">
        <v>2938</v>
      </c>
      <c r="M696" s="3">
        <v>45747</v>
      </c>
      <c r="N696" s="1"/>
      <c r="R696">
        <f>_xlfn.ISOWEEKNUM(Tabel1[[#This Row],[Date received lab]])</f>
        <v>13</v>
      </c>
      <c r="S696">
        <f>_xlfn.ISOWEEKNUM(Tabel1[[#This Row],[Duedate]])</f>
        <v>14</v>
      </c>
      <c r="T696">
        <f>IF(Tabel1[[#This Row],[Finish date QC]]="","",_xlfn.ISOWEEKNUM(Tabel1[[#This Row],[Finish date QC]]))</f>
        <v>14</v>
      </c>
      <c r="U696">
        <f>IF(Tabel1[[#This Row],[Finish date QC]]="","",YEAR(Tabel1[[#This Row],[Finish date QC]]))</f>
        <v>2025</v>
      </c>
      <c r="V696" s="5">
        <f ca="1">IF(Tabel1[[#This Row],[Days]]="","",Tabel1[[#This Row],[Days]]-Tabel1[[#This Row],[TAT Target]])</f>
        <v>-4</v>
      </c>
      <c r="W696">
        <f ca="1">IF(Tabel1[[#This Row],[Finish date QC]]="","",(NETWORKDAYS(Tabel1[[#This Row],[Date received lab]],Tabel1[[#This Row],[Finish date QC]],Data!$E$1:$E$22))-1)</f>
        <v>1</v>
      </c>
    </row>
    <row r="697" spans="1:23" hidden="1" x14ac:dyDescent="0.25">
      <c r="A697" s="47">
        <v>45744</v>
      </c>
      <c r="B697" s="39" t="s">
        <v>108</v>
      </c>
      <c r="C697" s="39" t="s">
        <v>4270</v>
      </c>
      <c r="D697" s="39" t="s">
        <v>53</v>
      </c>
      <c r="E697" s="3">
        <f>IF(Tabel1[[#This Row],[Date received lab]]="","",WORKDAY(Tabel1[[#This Row],[Date received lab]],Tabel1[[#This Row],[TAT Target]],Data!$E$2:$E$22))</f>
        <v>45751</v>
      </c>
      <c r="F697" s="1">
        <f>VLOOKUP(Tabel1[[#This Row],[Type of samples]],Data!$A$1:$B$8,2,FALSE)</f>
        <v>5</v>
      </c>
      <c r="G697" s="3">
        <v>45747</v>
      </c>
      <c r="H697" s="3">
        <v>45747</v>
      </c>
      <c r="I697" s="3">
        <v>45747</v>
      </c>
      <c r="J697" s="3">
        <v>45747</v>
      </c>
      <c r="K697" s="4">
        <f ca="1">IF(Tabel1[[#This Row],[Finish date QC]]="","",(NETWORKDAYS(Tabel1[[#This Row],[Date received lab]],Tabel1[[#This Row],[Finish date QC]],Data!$E$1:$E$22))-1)</f>
        <v>1</v>
      </c>
      <c r="L697" s="4"/>
      <c r="M697" s="3"/>
      <c r="N697" s="1"/>
      <c r="R697">
        <f>_xlfn.ISOWEEKNUM(Tabel1[[#This Row],[Date received lab]])</f>
        <v>13</v>
      </c>
      <c r="S697">
        <f>_xlfn.ISOWEEKNUM(Tabel1[[#This Row],[Duedate]])</f>
        <v>14</v>
      </c>
      <c r="T697">
        <f>IF(Tabel1[[#This Row],[Finish date QC]]="","",_xlfn.ISOWEEKNUM(Tabel1[[#This Row],[Finish date QC]]))</f>
        <v>14</v>
      </c>
      <c r="U697">
        <f>IF(Tabel1[[#This Row],[Finish date QC]]="","",YEAR(Tabel1[[#This Row],[Finish date QC]]))</f>
        <v>2025</v>
      </c>
      <c r="V697" s="5">
        <f ca="1">IF(Tabel1[[#This Row],[Days]]="","",Tabel1[[#This Row],[Days]]-Tabel1[[#This Row],[TAT Target]])</f>
        <v>-4</v>
      </c>
      <c r="W697">
        <f ca="1">IF(Tabel1[[#This Row],[Finish date QC]]="","",(NETWORKDAYS(Tabel1[[#This Row],[Date received lab]],Tabel1[[#This Row],[Finish date QC]],Data!$E$1:$E$22))-1)</f>
        <v>1</v>
      </c>
    </row>
    <row r="698" spans="1:23" hidden="1" x14ac:dyDescent="0.25">
      <c r="A698" s="47">
        <v>45733</v>
      </c>
      <c r="B698" s="39" t="s">
        <v>115</v>
      </c>
      <c r="C698" s="39">
        <v>263633</v>
      </c>
      <c r="D698" s="39" t="s">
        <v>41</v>
      </c>
      <c r="E698" s="3">
        <f>IF(Tabel1[[#This Row],[Date received lab]]="","",WORKDAY(Tabel1[[#This Row],[Date received lab]],Tabel1[[#This Row],[TAT Target]],Data!$E$2:$E$22))</f>
        <v>45754</v>
      </c>
      <c r="F698" s="1">
        <f>VLOOKUP(Tabel1[[#This Row],[Type of samples]],Data!$A$1:$B$8,2,FALSE)</f>
        <v>15</v>
      </c>
      <c r="G698" s="1"/>
      <c r="H698" s="9">
        <v>45736</v>
      </c>
      <c r="I698" s="9">
        <v>45740</v>
      </c>
      <c r="J698" s="3">
        <v>45740</v>
      </c>
      <c r="K698" s="4">
        <f ca="1">IF(Tabel1[[#This Row],[Finish date QC]]="","",(NETWORKDAYS(Tabel1[[#This Row],[Date received lab]],Tabel1[[#This Row],[Finish date QC]],Data!$E$1:$E$22))-1)</f>
        <v>5</v>
      </c>
      <c r="L698" s="4"/>
      <c r="M698" s="3"/>
      <c r="N698" s="1"/>
      <c r="R698">
        <f>_xlfn.ISOWEEKNUM(Tabel1[[#This Row],[Date received lab]])</f>
        <v>12</v>
      </c>
      <c r="S698">
        <f>_xlfn.ISOWEEKNUM(Tabel1[[#This Row],[Duedate]])</f>
        <v>15</v>
      </c>
      <c r="T698">
        <f>IF(Tabel1[[#This Row],[Finish date QC]]="","",_xlfn.ISOWEEKNUM(Tabel1[[#This Row],[Finish date QC]]))</f>
        <v>13</v>
      </c>
      <c r="U698">
        <f>IF(Tabel1[[#This Row],[Finish date QC]]="","",YEAR(Tabel1[[#This Row],[Finish date QC]]))</f>
        <v>2025</v>
      </c>
      <c r="V698" s="5">
        <f ca="1">IF(Tabel1[[#This Row],[Days]]="","",Tabel1[[#This Row],[Days]]-Tabel1[[#This Row],[TAT Target]])</f>
        <v>-10</v>
      </c>
      <c r="W698">
        <f ca="1">IF(Tabel1[[#This Row],[Finish date QC]]="","",(NETWORKDAYS(Tabel1[[#This Row],[Date received lab]],Tabel1[[#This Row],[Finish date QC]],Data!$E$1:$E$22))-1)</f>
        <v>5</v>
      </c>
    </row>
    <row r="699" spans="1:23" hidden="1" x14ac:dyDescent="0.25">
      <c r="A699" s="47">
        <v>45733</v>
      </c>
      <c r="B699" s="39" t="s">
        <v>999</v>
      </c>
      <c r="C699" s="39">
        <v>263543</v>
      </c>
      <c r="D699" s="39" t="s">
        <v>41</v>
      </c>
      <c r="E699" s="3">
        <f>IF(Tabel1[[#This Row],[Date received lab]]="","",WORKDAY(Tabel1[[#This Row],[Date received lab]],Tabel1[[#This Row],[TAT Target]],Data!$E$2:$E$22))</f>
        <v>45754</v>
      </c>
      <c r="F699" s="1">
        <f>VLOOKUP(Tabel1[[#This Row],[Type of samples]],Data!$A$1:$B$8,2,FALSE)</f>
        <v>15</v>
      </c>
      <c r="G699" s="1"/>
      <c r="H699" s="1"/>
      <c r="I699" s="1"/>
      <c r="J699" s="3">
        <v>45744</v>
      </c>
      <c r="K699" s="4">
        <f ca="1">IF(Tabel1[[#This Row],[Finish date QC]]="","",(NETWORKDAYS(Tabel1[[#This Row],[Date received lab]],Tabel1[[#This Row],[Finish date QC]],Data!$E$1:$E$22))-1)</f>
        <v>9</v>
      </c>
      <c r="L699" s="4"/>
      <c r="M699" s="3"/>
      <c r="N699" s="1"/>
      <c r="R699">
        <f>_xlfn.ISOWEEKNUM(Tabel1[[#This Row],[Date received lab]])</f>
        <v>12</v>
      </c>
      <c r="S699">
        <f>_xlfn.ISOWEEKNUM(Tabel1[[#This Row],[Duedate]])</f>
        <v>15</v>
      </c>
      <c r="T699">
        <f>IF(Tabel1[[#This Row],[Finish date QC]]="","",_xlfn.ISOWEEKNUM(Tabel1[[#This Row],[Finish date QC]]))</f>
        <v>13</v>
      </c>
      <c r="U699">
        <f>IF(Tabel1[[#This Row],[Finish date QC]]="","",YEAR(Tabel1[[#This Row],[Finish date QC]]))</f>
        <v>2025</v>
      </c>
      <c r="V699" s="5">
        <f ca="1">IF(Tabel1[[#This Row],[Days]]="","",Tabel1[[#This Row],[Days]]-Tabel1[[#This Row],[TAT Target]])</f>
        <v>-6</v>
      </c>
      <c r="W699">
        <f ca="1">IF(Tabel1[[#This Row],[Finish date QC]]="","",(NETWORKDAYS(Tabel1[[#This Row],[Date received lab]],Tabel1[[#This Row],[Finish date QC]],Data!$E$1:$E$22))-1)</f>
        <v>9</v>
      </c>
    </row>
    <row r="700" spans="1:23" hidden="1" x14ac:dyDescent="0.25">
      <c r="A700" s="47">
        <v>45740</v>
      </c>
      <c r="B700" s="39" t="s">
        <v>2156</v>
      </c>
      <c r="C700" s="39">
        <v>459121</v>
      </c>
      <c r="D700" s="39" t="s">
        <v>42</v>
      </c>
      <c r="E700" s="3">
        <f>IF(Tabel1[[#This Row],[Date received lab]]="","",WORKDAY(Tabel1[[#This Row],[Date received lab]],Tabel1[[#This Row],[TAT Target]],Data!$E$2:$E$22))</f>
        <v>45754</v>
      </c>
      <c r="F700" s="1">
        <f>VLOOKUP(Tabel1[[#This Row],[Type of samples]],Data!$A$1:$B$8,2,FALSE)</f>
        <v>10</v>
      </c>
      <c r="G700" s="3">
        <v>45741</v>
      </c>
      <c r="H700" s="3">
        <v>45741</v>
      </c>
      <c r="I700" s="3">
        <v>45741</v>
      </c>
      <c r="J700" s="3">
        <v>45743</v>
      </c>
      <c r="K700" s="4">
        <f ca="1">IF(Tabel1[[#This Row],[Finish date QC]]="","",(NETWORKDAYS(Tabel1[[#This Row],[Date received lab]],Tabel1[[#This Row],[Finish date QC]],Data!$E$1:$E$22))-1)</f>
        <v>3</v>
      </c>
      <c r="L700" s="4"/>
      <c r="M700" s="3"/>
      <c r="N700" s="1" t="s">
        <v>4255</v>
      </c>
      <c r="R700">
        <f>_xlfn.ISOWEEKNUM(Tabel1[[#This Row],[Date received lab]])</f>
        <v>13</v>
      </c>
      <c r="S700">
        <f>_xlfn.ISOWEEKNUM(Tabel1[[#This Row],[Duedate]])</f>
        <v>15</v>
      </c>
      <c r="T700">
        <f>IF(Tabel1[[#This Row],[Finish date QC]]="","",_xlfn.ISOWEEKNUM(Tabel1[[#This Row],[Finish date QC]]))</f>
        <v>13</v>
      </c>
      <c r="U700">
        <f>IF(Tabel1[[#This Row],[Finish date QC]]="","",YEAR(Tabel1[[#This Row],[Finish date QC]]))</f>
        <v>2025</v>
      </c>
      <c r="V700" s="5">
        <f ca="1">IF(Tabel1[[#This Row],[Days]]="","",Tabel1[[#This Row],[Days]]-Tabel1[[#This Row],[TAT Target]])</f>
        <v>-7</v>
      </c>
      <c r="W700">
        <f ca="1">IF(Tabel1[[#This Row],[Finish date QC]]="","",(NETWORKDAYS(Tabel1[[#This Row],[Date received lab]],Tabel1[[#This Row],[Finish date QC]],Data!$E$1:$E$22))-1)</f>
        <v>3</v>
      </c>
    </row>
    <row r="701" spans="1:23" hidden="1" x14ac:dyDescent="0.25">
      <c r="A701" s="47">
        <v>45740</v>
      </c>
      <c r="B701" s="39" t="s">
        <v>179</v>
      </c>
      <c r="C701" s="39">
        <v>459168</v>
      </c>
      <c r="D701" s="39" t="s">
        <v>42</v>
      </c>
      <c r="E701" s="3">
        <f>IF(Tabel1[[#This Row],[Date received lab]]="","",WORKDAY(Tabel1[[#This Row],[Date received lab]],Tabel1[[#This Row],[TAT Target]],Data!$E$2:$E$22))</f>
        <v>45754</v>
      </c>
      <c r="F701" s="1">
        <f>VLOOKUP(Tabel1[[#This Row],[Type of samples]],Data!$A$1:$B$8,2,FALSE)</f>
        <v>10</v>
      </c>
      <c r="G701" s="3">
        <v>45741</v>
      </c>
      <c r="H701" s="3">
        <v>45741</v>
      </c>
      <c r="I701" s="3">
        <v>45748</v>
      </c>
      <c r="J701" s="3">
        <v>45748</v>
      </c>
      <c r="K701" s="4">
        <f ca="1">IF(Tabel1[[#This Row],[Finish date QC]]="","",(NETWORKDAYS(Tabel1[[#This Row],[Date received lab]],Tabel1[[#This Row],[Finish date QC]],Data!$E$1:$E$22))-1)</f>
        <v>6</v>
      </c>
      <c r="L701" s="4"/>
      <c r="M701" s="3"/>
      <c r="N701" s="1"/>
      <c r="R701">
        <f>_xlfn.ISOWEEKNUM(Tabel1[[#This Row],[Date received lab]])</f>
        <v>13</v>
      </c>
      <c r="S701">
        <f>_xlfn.ISOWEEKNUM(Tabel1[[#This Row],[Duedate]])</f>
        <v>15</v>
      </c>
      <c r="T701">
        <f>IF(Tabel1[[#This Row],[Finish date QC]]="","",_xlfn.ISOWEEKNUM(Tabel1[[#This Row],[Finish date QC]]))</f>
        <v>14</v>
      </c>
      <c r="U701">
        <f>IF(Tabel1[[#This Row],[Finish date QC]]="","",YEAR(Tabel1[[#This Row],[Finish date QC]]))</f>
        <v>2025</v>
      </c>
      <c r="V701" s="5">
        <f ca="1">IF(Tabel1[[#This Row],[Days]]="","",Tabel1[[#This Row],[Days]]-Tabel1[[#This Row],[TAT Target]])</f>
        <v>-4</v>
      </c>
      <c r="W701">
        <f ca="1">IF(Tabel1[[#This Row],[Finish date QC]]="","",(NETWORKDAYS(Tabel1[[#This Row],[Date received lab]],Tabel1[[#This Row],[Finish date QC]],Data!$E$1:$E$22))-1)</f>
        <v>6</v>
      </c>
    </row>
    <row r="702" spans="1:23" hidden="1" x14ac:dyDescent="0.25">
      <c r="A702" s="47">
        <v>45740</v>
      </c>
      <c r="B702" s="39" t="s">
        <v>389</v>
      </c>
      <c r="C702" s="39" t="s">
        <v>4246</v>
      </c>
      <c r="D702" s="39" t="s">
        <v>55</v>
      </c>
      <c r="E702" s="3">
        <f>IF(Tabel1[[#This Row],[Date received lab]]="","",WORKDAY(Tabel1[[#This Row],[Date received lab]],Tabel1[[#This Row],[TAT Target]],Data!$E$2:$E$22))</f>
        <v>45754</v>
      </c>
      <c r="F702" s="1">
        <f>VLOOKUP(Tabel1[[#This Row],[Type of samples]],Data!$A$1:$B$8,2,FALSE)</f>
        <v>10</v>
      </c>
      <c r="G702" s="3">
        <v>45741</v>
      </c>
      <c r="H702" s="3">
        <v>45741</v>
      </c>
      <c r="I702" s="3">
        <v>45744</v>
      </c>
      <c r="J702" s="3">
        <v>45744</v>
      </c>
      <c r="K702" s="4"/>
      <c r="L702" s="4" t="s">
        <v>2938</v>
      </c>
      <c r="M702" s="3">
        <v>45747</v>
      </c>
      <c r="N702" s="1"/>
      <c r="R702">
        <f>_xlfn.ISOWEEKNUM(Tabel1[[#This Row],[Date received lab]])</f>
        <v>13</v>
      </c>
      <c r="S702">
        <f>_xlfn.ISOWEEKNUM(Tabel1[[#This Row],[Duedate]])</f>
        <v>15</v>
      </c>
      <c r="T702">
        <f>IF(Tabel1[[#This Row],[Finish date QC]]="","",_xlfn.ISOWEEKNUM(Tabel1[[#This Row],[Finish date QC]]))</f>
        <v>13</v>
      </c>
      <c r="U702">
        <f>IF(Tabel1[[#This Row],[Finish date QC]]="","",YEAR(Tabel1[[#This Row],[Finish date QC]]))</f>
        <v>2025</v>
      </c>
      <c r="V702" s="5" t="str">
        <f>IF(Tabel1[[#This Row],[Days]]="","",Tabel1[[#This Row],[Days]]-Tabel1[[#This Row],[TAT Target]])</f>
        <v/>
      </c>
      <c r="W702">
        <f ca="1">IF(Tabel1[[#This Row],[Finish date QC]]="","",(NETWORKDAYS(Tabel1[[#This Row],[Date received lab]],Tabel1[[#This Row],[Finish date QC]],Data!$E$1:$E$22))-1)</f>
        <v>4</v>
      </c>
    </row>
    <row r="703" spans="1:23" hidden="1" x14ac:dyDescent="0.25">
      <c r="A703" s="47">
        <v>45740</v>
      </c>
      <c r="B703" s="39" t="s">
        <v>4248</v>
      </c>
      <c r="C703" s="39">
        <v>459185</v>
      </c>
      <c r="D703" s="39" t="s">
        <v>42</v>
      </c>
      <c r="E703" s="3">
        <f>IF(Tabel1[[#This Row],[Date received lab]]="","",WORKDAY(Tabel1[[#This Row],[Date received lab]],Tabel1[[#This Row],[TAT Target]],Data!$E$2:$E$22))</f>
        <v>45754</v>
      </c>
      <c r="F703" s="1">
        <f>VLOOKUP(Tabel1[[#This Row],[Type of samples]],Data!$A$1:$B$8,2,FALSE)</f>
        <v>10</v>
      </c>
      <c r="G703" s="3">
        <v>45741</v>
      </c>
      <c r="H703" s="3">
        <v>45741</v>
      </c>
      <c r="I703" s="3">
        <v>45742</v>
      </c>
      <c r="J703" s="3">
        <v>45742</v>
      </c>
      <c r="K703" s="4">
        <f ca="1">IF(Tabel1[[#This Row],[Finish date QC]]="","",(NETWORKDAYS(Tabel1[[#This Row],[Date received lab]],Tabel1[[#This Row],[Finish date QC]],Data!$E$1:$E$22))-1)</f>
        <v>2</v>
      </c>
      <c r="L703" s="4"/>
      <c r="M703" s="3"/>
      <c r="N703" s="1"/>
      <c r="R703">
        <f>_xlfn.ISOWEEKNUM(Tabel1[[#This Row],[Date received lab]])</f>
        <v>13</v>
      </c>
      <c r="S703">
        <f>_xlfn.ISOWEEKNUM(Tabel1[[#This Row],[Duedate]])</f>
        <v>15</v>
      </c>
      <c r="T703">
        <f>IF(Tabel1[[#This Row],[Finish date QC]]="","",_xlfn.ISOWEEKNUM(Tabel1[[#This Row],[Finish date QC]]))</f>
        <v>13</v>
      </c>
      <c r="U703">
        <f>IF(Tabel1[[#This Row],[Finish date QC]]="","",YEAR(Tabel1[[#This Row],[Finish date QC]]))</f>
        <v>2025</v>
      </c>
      <c r="V703" s="5">
        <f ca="1">IF(Tabel1[[#This Row],[Days]]="","",Tabel1[[#This Row],[Days]]-Tabel1[[#This Row],[TAT Target]])</f>
        <v>-8</v>
      </c>
      <c r="W703">
        <f ca="1">IF(Tabel1[[#This Row],[Finish date QC]]="","",(NETWORKDAYS(Tabel1[[#This Row],[Date received lab]],Tabel1[[#This Row],[Finish date QC]],Data!$E$1:$E$22))-1)</f>
        <v>2</v>
      </c>
    </row>
    <row r="704" spans="1:23" hidden="1" x14ac:dyDescent="0.25">
      <c r="A704" s="47">
        <v>45740</v>
      </c>
      <c r="B704" s="39" t="s">
        <v>179</v>
      </c>
      <c r="C704" s="39">
        <v>459169</v>
      </c>
      <c r="D704" s="39" t="s">
        <v>42</v>
      </c>
      <c r="E704" s="3">
        <f>IF(Tabel1[[#This Row],[Date received lab]]="","",WORKDAY(Tabel1[[#This Row],[Date received lab]],Tabel1[[#This Row],[TAT Target]],Data!$E$2:$E$22))</f>
        <v>45754</v>
      </c>
      <c r="F704" s="1">
        <f>VLOOKUP(Tabel1[[#This Row],[Type of samples]],Data!$A$1:$B$8,2,FALSE)</f>
        <v>10</v>
      </c>
      <c r="G704" s="3">
        <v>45741</v>
      </c>
      <c r="H704" s="3">
        <v>45741</v>
      </c>
      <c r="I704" s="3">
        <v>45741</v>
      </c>
      <c r="J704" s="3">
        <v>45743</v>
      </c>
      <c r="K704" s="4">
        <f ca="1">IF(Tabel1[[#This Row],[Finish date QC]]="","",(NETWORKDAYS(Tabel1[[#This Row],[Date received lab]],Tabel1[[#This Row],[Finish date QC]],Data!$E$1:$E$22))-1)</f>
        <v>3</v>
      </c>
      <c r="L704" s="4"/>
      <c r="M704" s="3"/>
      <c r="N704" s="1"/>
      <c r="R704">
        <f>_xlfn.ISOWEEKNUM(Tabel1[[#This Row],[Date received lab]])</f>
        <v>13</v>
      </c>
      <c r="S704">
        <f>_xlfn.ISOWEEKNUM(Tabel1[[#This Row],[Duedate]])</f>
        <v>15</v>
      </c>
      <c r="T704">
        <f>IF(Tabel1[[#This Row],[Finish date QC]]="","",_xlfn.ISOWEEKNUM(Tabel1[[#This Row],[Finish date QC]]))</f>
        <v>13</v>
      </c>
      <c r="U704">
        <f>IF(Tabel1[[#This Row],[Finish date QC]]="","",YEAR(Tabel1[[#This Row],[Finish date QC]]))</f>
        <v>2025</v>
      </c>
      <c r="V704" s="5">
        <f ca="1">IF(Tabel1[[#This Row],[Days]]="","",Tabel1[[#This Row],[Days]]-Tabel1[[#This Row],[TAT Target]])</f>
        <v>-7</v>
      </c>
      <c r="W704">
        <f ca="1">IF(Tabel1[[#This Row],[Finish date QC]]="","",(NETWORKDAYS(Tabel1[[#This Row],[Date received lab]],Tabel1[[#This Row],[Finish date QC]],Data!$E$1:$E$22))-1)</f>
        <v>3</v>
      </c>
    </row>
    <row r="705" spans="1:23" hidden="1" x14ac:dyDescent="0.25">
      <c r="A705" s="47">
        <v>45747</v>
      </c>
      <c r="B705" s="39" t="s">
        <v>4143</v>
      </c>
      <c r="C705" s="39" t="s">
        <v>4144</v>
      </c>
      <c r="D705" s="39" t="s">
        <v>53</v>
      </c>
      <c r="E705" s="3">
        <f>IF(Tabel1[[#This Row],[Date received lab]]="","",WORKDAY(Tabel1[[#This Row],[Date received lab]],Tabel1[[#This Row],[TAT Target]],Data!$E$2:$E$22))</f>
        <v>45754</v>
      </c>
      <c r="F705" s="1">
        <f>VLOOKUP(Tabel1[[#This Row],[Type of samples]],Data!$A$1:$B$8,2,FALSE)</f>
        <v>5</v>
      </c>
      <c r="G705" s="3">
        <v>45747</v>
      </c>
      <c r="H705" s="3" t="s">
        <v>1197</v>
      </c>
      <c r="I705" s="3" t="s">
        <v>1197</v>
      </c>
      <c r="J705" s="3">
        <v>45747</v>
      </c>
      <c r="K705" s="4">
        <f ca="1">IF(Tabel1[[#This Row],[Finish date QC]]="","",(NETWORKDAYS(Tabel1[[#This Row],[Date received lab]],Tabel1[[#This Row],[Finish date QC]],Data!$E$1:$E$22))-1)</f>
        <v>0</v>
      </c>
      <c r="L705" s="4"/>
      <c r="M705" s="3"/>
      <c r="N705" s="1"/>
      <c r="R705">
        <f>_xlfn.ISOWEEKNUM(Tabel1[[#This Row],[Date received lab]])</f>
        <v>14</v>
      </c>
      <c r="S705">
        <f>_xlfn.ISOWEEKNUM(Tabel1[[#This Row],[Duedate]])</f>
        <v>15</v>
      </c>
      <c r="T705">
        <f>IF(Tabel1[[#This Row],[Finish date QC]]="","",_xlfn.ISOWEEKNUM(Tabel1[[#This Row],[Finish date QC]]))</f>
        <v>14</v>
      </c>
      <c r="U705">
        <f>IF(Tabel1[[#This Row],[Finish date QC]]="","",YEAR(Tabel1[[#This Row],[Finish date QC]]))</f>
        <v>2025</v>
      </c>
      <c r="V705" s="5">
        <f ca="1">IF(Tabel1[[#This Row],[Days]]="","",Tabel1[[#This Row],[Days]]-Tabel1[[#This Row],[TAT Target]])</f>
        <v>-5</v>
      </c>
      <c r="W705">
        <f ca="1">IF(Tabel1[[#This Row],[Finish date QC]]="","",(NETWORKDAYS(Tabel1[[#This Row],[Date received lab]],Tabel1[[#This Row],[Finish date QC]],Data!$E$1:$E$22))-1)</f>
        <v>0</v>
      </c>
    </row>
    <row r="706" spans="1:23" hidden="1" x14ac:dyDescent="0.25">
      <c r="A706" s="47">
        <v>45702</v>
      </c>
      <c r="B706" s="39" t="s">
        <v>2</v>
      </c>
      <c r="C706" s="39">
        <v>263533</v>
      </c>
      <c r="D706" s="39" t="s">
        <v>41</v>
      </c>
      <c r="E706" s="3">
        <f>IF(Tabel1[[#This Row],[Date received lab]]="","",WORKDAY(Tabel1[[#This Row],[Date received lab]],Tabel1[[#This Row],[TAT Target]],Data!$E$2:$E$22))</f>
        <v>45723</v>
      </c>
      <c r="F706" s="1">
        <f>VLOOKUP(Tabel1[[#This Row],[Type of samples]],Data!$A$1:$B$8,2,FALSE)</f>
        <v>15</v>
      </c>
      <c r="G706" s="1"/>
      <c r="H706" s="1"/>
      <c r="I706" s="9"/>
      <c r="J706" s="3">
        <v>45765</v>
      </c>
      <c r="K706" s="4">
        <f ca="1">IF(Tabel1[[#This Row],[Finish date QC]]="","",(NETWORKDAYS(Tabel1[[#This Row],[Date received lab]],Tabel1[[#This Row],[Finish date QC]],Data!$E$1:$E$22))-1)</f>
        <v>45</v>
      </c>
      <c r="L706" s="4" t="s">
        <v>2938</v>
      </c>
      <c r="M706" s="3" t="s">
        <v>4283</v>
      </c>
      <c r="N706" s="1" t="s">
        <v>4019</v>
      </c>
      <c r="P706" t="s">
        <v>227</v>
      </c>
      <c r="Q706" t="s">
        <v>4192</v>
      </c>
      <c r="R706">
        <f>_xlfn.ISOWEEKNUM(Tabel1[[#This Row],[Date received lab]])</f>
        <v>7</v>
      </c>
      <c r="S706">
        <f>_xlfn.ISOWEEKNUM(Tabel1[[#This Row],[Duedate]])</f>
        <v>10</v>
      </c>
      <c r="T706">
        <f>IF(Tabel1[[#This Row],[Finish date QC]]="","",_xlfn.ISOWEEKNUM(Tabel1[[#This Row],[Finish date QC]]))</f>
        <v>16</v>
      </c>
      <c r="U706">
        <f>IF(Tabel1[[#This Row],[Finish date QC]]="","",YEAR(Tabel1[[#This Row],[Finish date QC]]))</f>
        <v>2025</v>
      </c>
      <c r="V706" s="5">
        <f ca="1">IF(Tabel1[[#This Row],[Days]]="","",Tabel1[[#This Row],[Days]]-Tabel1[[#This Row],[TAT Target]])</f>
        <v>30</v>
      </c>
      <c r="W706">
        <f ca="1">IF(Tabel1[[#This Row],[Finish date QC]]="","",(NETWORKDAYS(Tabel1[[#This Row],[Date received lab]],Tabel1[[#This Row],[Finish date QC]],Data!$E$1:$E$22))-1)</f>
        <v>45</v>
      </c>
    </row>
    <row r="707" spans="1:23" hidden="1" x14ac:dyDescent="0.25">
      <c r="A707" s="47">
        <v>45734</v>
      </c>
      <c r="B707" s="39" t="s">
        <v>7</v>
      </c>
      <c r="C707" s="39">
        <v>263581</v>
      </c>
      <c r="D707" s="39" t="s">
        <v>41</v>
      </c>
      <c r="E707" s="3">
        <f>IF(Tabel1[[#This Row],[Date received lab]]="","",WORKDAY(Tabel1[[#This Row],[Date received lab]],Tabel1[[#This Row],[TAT Target]],Data!$E$2:$E$22))</f>
        <v>45755</v>
      </c>
      <c r="F707" s="1">
        <f>VLOOKUP(Tabel1[[#This Row],[Type of samples]],Data!$A$1:$B$8,2,FALSE)</f>
        <v>15</v>
      </c>
      <c r="G707" s="1"/>
      <c r="H707" s="9">
        <v>45737</v>
      </c>
      <c r="I707" s="9">
        <v>45740</v>
      </c>
      <c r="J707" s="3">
        <v>45740</v>
      </c>
      <c r="K707" s="4">
        <f ca="1">IF(Tabel1[[#This Row],[Finish date QC]]="","",(NETWORKDAYS(Tabel1[[#This Row],[Date received lab]],Tabel1[[#This Row],[Finish date QC]],Data!$E$1:$E$22))-1)</f>
        <v>4</v>
      </c>
      <c r="L707" s="4"/>
      <c r="M707" s="3"/>
      <c r="N707" s="1"/>
      <c r="R707">
        <f>_xlfn.ISOWEEKNUM(Tabel1[[#This Row],[Date received lab]])</f>
        <v>12</v>
      </c>
      <c r="S707">
        <f>_xlfn.ISOWEEKNUM(Tabel1[[#This Row],[Duedate]])</f>
        <v>15</v>
      </c>
      <c r="T707">
        <f>IF(Tabel1[[#This Row],[Finish date QC]]="","",_xlfn.ISOWEEKNUM(Tabel1[[#This Row],[Finish date QC]]))</f>
        <v>13</v>
      </c>
      <c r="U707">
        <f>IF(Tabel1[[#This Row],[Finish date QC]]="","",YEAR(Tabel1[[#This Row],[Finish date QC]]))</f>
        <v>2025</v>
      </c>
      <c r="V707" s="5">
        <f ca="1">IF(Tabel1[[#This Row],[Days]]="","",Tabel1[[#This Row],[Days]]-Tabel1[[#This Row],[TAT Target]])</f>
        <v>-11</v>
      </c>
      <c r="W707">
        <f ca="1">IF(Tabel1[[#This Row],[Finish date QC]]="","",(NETWORKDAYS(Tabel1[[#This Row],[Date received lab]],Tabel1[[#This Row],[Finish date QC]],Data!$E$1:$E$22))-1)</f>
        <v>4</v>
      </c>
    </row>
    <row r="708" spans="1:23" hidden="1" x14ac:dyDescent="0.25">
      <c r="A708" s="51">
        <v>45734</v>
      </c>
      <c r="B708" s="52" t="s">
        <v>7</v>
      </c>
      <c r="C708" s="52">
        <v>263582</v>
      </c>
      <c r="D708" s="52" t="s">
        <v>41</v>
      </c>
      <c r="E708" s="3">
        <f>IF(Tabel1[[#This Row],[Date received lab]]="","",WORKDAY(Tabel1[[#This Row],[Date received lab]],Tabel1[[#This Row],[TAT Target]],Data!$E$2:$E$22))</f>
        <v>45755</v>
      </c>
      <c r="F708" s="54">
        <f>VLOOKUP(Tabel1[[#This Row],[Type of samples]],Data!$A$1:$B$8,2,FALSE)</f>
        <v>15</v>
      </c>
      <c r="G708" s="54"/>
      <c r="H708" s="71">
        <v>45737</v>
      </c>
      <c r="I708" s="71">
        <v>45740</v>
      </c>
      <c r="J708" s="53">
        <v>45740</v>
      </c>
      <c r="K708" s="55">
        <f ca="1">IF(Tabel1[[#This Row],[Finish date QC]]="","",(NETWORKDAYS(Tabel1[[#This Row],[Date received lab]],Tabel1[[#This Row],[Finish date QC]],Data!$E$1:$E$22))-1)</f>
        <v>4</v>
      </c>
      <c r="L708" s="55"/>
      <c r="M708" s="53"/>
      <c r="N708" s="54"/>
      <c r="R708">
        <f>_xlfn.ISOWEEKNUM(Tabel1[[#This Row],[Date received lab]])</f>
        <v>12</v>
      </c>
      <c r="S708">
        <f>_xlfn.ISOWEEKNUM(Tabel1[[#This Row],[Duedate]])</f>
        <v>15</v>
      </c>
      <c r="T708">
        <f>IF(Tabel1[[#This Row],[Finish date QC]]="","",_xlfn.ISOWEEKNUM(Tabel1[[#This Row],[Finish date QC]]))</f>
        <v>13</v>
      </c>
      <c r="U708">
        <f>IF(Tabel1[[#This Row],[Finish date QC]]="","",YEAR(Tabel1[[#This Row],[Finish date QC]]))</f>
        <v>2025</v>
      </c>
      <c r="V708" s="5">
        <f ca="1">IF(Tabel1[[#This Row],[Days]]="","",Tabel1[[#This Row],[Days]]-Tabel1[[#This Row],[TAT Target]])</f>
        <v>-11</v>
      </c>
      <c r="W708">
        <f ca="1">IF(Tabel1[[#This Row],[Finish date QC]]="","",(NETWORKDAYS(Tabel1[[#This Row],[Date received lab]],Tabel1[[#This Row],[Finish date QC]],Data!$E$1:$E$22))-1)</f>
        <v>4</v>
      </c>
    </row>
    <row r="709" spans="1:23" hidden="1" x14ac:dyDescent="0.25">
      <c r="A709" s="47">
        <v>45734</v>
      </c>
      <c r="B709" s="39" t="s">
        <v>7</v>
      </c>
      <c r="C709" s="39">
        <v>263584</v>
      </c>
      <c r="D709" s="39" t="s">
        <v>41</v>
      </c>
      <c r="E709" s="3">
        <f>IF(Tabel1[[#This Row],[Date received lab]]="","",WORKDAY(Tabel1[[#This Row],[Date received lab]],Tabel1[[#This Row],[TAT Target]],Data!$E$2:$E$22))</f>
        <v>45755</v>
      </c>
      <c r="F709" s="1">
        <f>VLOOKUP(Tabel1[[#This Row],[Type of samples]],Data!$A$1:$B$8,2,FALSE)</f>
        <v>15</v>
      </c>
      <c r="G709" s="1"/>
      <c r="H709" s="9">
        <v>45737</v>
      </c>
      <c r="I709" s="9">
        <v>45740</v>
      </c>
      <c r="J709" s="3">
        <v>45740</v>
      </c>
      <c r="K709" s="4">
        <f ca="1">IF(Tabel1[[#This Row],[Finish date QC]]="","",(NETWORKDAYS(Tabel1[[#This Row],[Date received lab]],Tabel1[[#This Row],[Finish date QC]],Data!$E$1:$E$22))-1)</f>
        <v>4</v>
      </c>
      <c r="L709" s="4"/>
      <c r="M709" s="3"/>
      <c r="N709" s="1"/>
      <c r="R709">
        <f>_xlfn.ISOWEEKNUM(Tabel1[[#This Row],[Date received lab]])</f>
        <v>12</v>
      </c>
      <c r="S709">
        <f>_xlfn.ISOWEEKNUM(Tabel1[[#This Row],[Duedate]])</f>
        <v>15</v>
      </c>
      <c r="T709">
        <f>IF(Tabel1[[#This Row],[Finish date QC]]="","",_xlfn.ISOWEEKNUM(Tabel1[[#This Row],[Finish date QC]]))</f>
        <v>13</v>
      </c>
      <c r="U709">
        <f>IF(Tabel1[[#This Row],[Finish date QC]]="","",YEAR(Tabel1[[#This Row],[Finish date QC]]))</f>
        <v>2025</v>
      </c>
      <c r="V709" s="5">
        <f ca="1">IF(Tabel1[[#This Row],[Days]]="","",Tabel1[[#This Row],[Days]]-Tabel1[[#This Row],[TAT Target]])</f>
        <v>-11</v>
      </c>
      <c r="W709">
        <f ca="1">IF(Tabel1[[#This Row],[Finish date QC]]="","",(NETWORKDAYS(Tabel1[[#This Row],[Date received lab]],Tabel1[[#This Row],[Finish date QC]],Data!$E$1:$E$22))-1)</f>
        <v>4</v>
      </c>
    </row>
    <row r="710" spans="1:23" hidden="1" x14ac:dyDescent="0.25">
      <c r="A710" s="47">
        <v>45734</v>
      </c>
      <c r="B710" s="39" t="s">
        <v>105</v>
      </c>
      <c r="C710" s="39">
        <v>263608</v>
      </c>
      <c r="D710" s="39" t="s">
        <v>41</v>
      </c>
      <c r="E710" s="3">
        <f>IF(Tabel1[[#This Row],[Date received lab]]="","",WORKDAY(Tabel1[[#This Row],[Date received lab]],Tabel1[[#This Row],[TAT Target]],Data!$E$2:$E$22))</f>
        <v>45755</v>
      </c>
      <c r="F710" s="1">
        <f>VLOOKUP(Tabel1[[#This Row],[Type of samples]],Data!$A$1:$B$8,2,FALSE)</f>
        <v>15</v>
      </c>
      <c r="G710" s="1"/>
      <c r="H710" s="1" t="s">
        <v>4278</v>
      </c>
      <c r="I710" s="17">
        <v>45748</v>
      </c>
      <c r="J710" s="17">
        <v>45748</v>
      </c>
      <c r="K710" s="4">
        <f ca="1">IF(Tabel1[[#This Row],[Finish date QC]]="","",(NETWORKDAYS(Tabel1[[#This Row],[Date received lab]],Tabel1[[#This Row],[Finish date QC]],Data!$E$1:$E$22))-1)</f>
        <v>10</v>
      </c>
      <c r="L710" s="4"/>
      <c r="M710" s="3"/>
      <c r="N710" s="1"/>
      <c r="R710">
        <f>_xlfn.ISOWEEKNUM(Tabel1[[#This Row],[Date received lab]])</f>
        <v>12</v>
      </c>
      <c r="S710">
        <f>_xlfn.ISOWEEKNUM(Tabel1[[#This Row],[Duedate]])</f>
        <v>15</v>
      </c>
      <c r="T710">
        <f>IF(Tabel1[[#This Row],[Finish date QC]]="","",_xlfn.ISOWEEKNUM(Tabel1[[#This Row],[Finish date QC]]))</f>
        <v>14</v>
      </c>
      <c r="U710">
        <f>IF(Tabel1[[#This Row],[Finish date QC]]="","",YEAR(Tabel1[[#This Row],[Finish date QC]]))</f>
        <v>2025</v>
      </c>
      <c r="V710" s="5">
        <f ca="1">IF(Tabel1[[#This Row],[Days]]="","",Tabel1[[#This Row],[Days]]-Tabel1[[#This Row],[TAT Target]])</f>
        <v>-5</v>
      </c>
      <c r="W710">
        <f ca="1">IF(Tabel1[[#This Row],[Finish date QC]]="","",(NETWORKDAYS(Tabel1[[#This Row],[Date received lab]],Tabel1[[#This Row],[Finish date QC]],Data!$E$1:$E$22))-1)</f>
        <v>10</v>
      </c>
    </row>
    <row r="711" spans="1:23" hidden="1" x14ac:dyDescent="0.25">
      <c r="A711" s="47">
        <v>45741</v>
      </c>
      <c r="B711" s="39" t="s">
        <v>148</v>
      </c>
      <c r="C711" s="39">
        <v>459201</v>
      </c>
      <c r="D711" s="39" t="s">
        <v>42</v>
      </c>
      <c r="E711" s="3">
        <f>IF(Tabel1[[#This Row],[Date received lab]]="","",WORKDAY(Tabel1[[#This Row],[Date received lab]],Tabel1[[#This Row],[TAT Target]],Data!$E$2:$E$22))</f>
        <v>45755</v>
      </c>
      <c r="F711" s="1">
        <f>VLOOKUP(Tabel1[[#This Row],[Type of samples]],Data!$A$1:$B$8,2,FALSE)</f>
        <v>10</v>
      </c>
      <c r="G711" s="3">
        <v>45741</v>
      </c>
      <c r="H711" s="3">
        <v>45741</v>
      </c>
      <c r="I711" s="3">
        <v>45748</v>
      </c>
      <c r="J711" s="3">
        <v>45748</v>
      </c>
      <c r="K711" s="4">
        <f ca="1">IF(Tabel1[[#This Row],[Finish date QC]]="","",(NETWORKDAYS(Tabel1[[#This Row],[Date received lab]],Tabel1[[#This Row],[Finish date QC]],Data!$E$1:$E$22))-1)</f>
        <v>5</v>
      </c>
      <c r="L711" s="4"/>
      <c r="M711" s="3"/>
      <c r="N711" s="1"/>
      <c r="R711">
        <f>_xlfn.ISOWEEKNUM(Tabel1[[#This Row],[Date received lab]])</f>
        <v>13</v>
      </c>
      <c r="S711">
        <f>_xlfn.ISOWEEKNUM(Tabel1[[#This Row],[Duedate]])</f>
        <v>15</v>
      </c>
      <c r="T711">
        <f>IF(Tabel1[[#This Row],[Finish date QC]]="","",_xlfn.ISOWEEKNUM(Tabel1[[#This Row],[Finish date QC]]))</f>
        <v>14</v>
      </c>
      <c r="U711">
        <f>IF(Tabel1[[#This Row],[Finish date QC]]="","",YEAR(Tabel1[[#This Row],[Finish date QC]]))</f>
        <v>2025</v>
      </c>
      <c r="V711" s="5">
        <f ca="1">IF(Tabel1[[#This Row],[Days]]="","",Tabel1[[#This Row],[Days]]-Tabel1[[#This Row],[TAT Target]])</f>
        <v>-5</v>
      </c>
      <c r="W711">
        <f ca="1">IF(Tabel1[[#This Row],[Finish date QC]]="","",(NETWORKDAYS(Tabel1[[#This Row],[Date received lab]],Tabel1[[#This Row],[Finish date QC]],Data!$E$1:$E$22))-1)</f>
        <v>5</v>
      </c>
    </row>
    <row r="712" spans="1:23" hidden="1" x14ac:dyDescent="0.25">
      <c r="A712" s="47">
        <v>45741</v>
      </c>
      <c r="B712" s="39" t="s">
        <v>292</v>
      </c>
      <c r="C712" s="39">
        <v>459194</v>
      </c>
      <c r="D712" s="39" t="s">
        <v>42</v>
      </c>
      <c r="E712" s="3">
        <f>IF(Tabel1[[#This Row],[Date received lab]]="","",WORKDAY(Tabel1[[#This Row],[Date received lab]],Tabel1[[#This Row],[TAT Target]],Data!$E$2:$E$22))</f>
        <v>45755</v>
      </c>
      <c r="F712" s="1">
        <f>VLOOKUP(Tabel1[[#This Row],[Type of samples]],Data!$A$1:$B$8,2,FALSE)</f>
        <v>10</v>
      </c>
      <c r="G712" s="3">
        <v>45741</v>
      </c>
      <c r="H712" s="3">
        <v>45742</v>
      </c>
      <c r="I712" s="3">
        <v>45742</v>
      </c>
      <c r="J712" s="3">
        <v>45743</v>
      </c>
      <c r="K712" s="4">
        <f ca="1">IF(Tabel1[[#This Row],[Finish date QC]]="","",(NETWORKDAYS(Tabel1[[#This Row],[Date received lab]],Tabel1[[#This Row],[Finish date QC]],Data!$E$1:$E$22))-1)</f>
        <v>2</v>
      </c>
      <c r="L712" s="4"/>
      <c r="M712" s="3"/>
      <c r="N712" s="1"/>
      <c r="R712">
        <f>_xlfn.ISOWEEKNUM(Tabel1[[#This Row],[Date received lab]])</f>
        <v>13</v>
      </c>
      <c r="S712">
        <f>_xlfn.ISOWEEKNUM(Tabel1[[#This Row],[Duedate]])</f>
        <v>15</v>
      </c>
      <c r="T712">
        <f>IF(Tabel1[[#This Row],[Finish date QC]]="","",_xlfn.ISOWEEKNUM(Tabel1[[#This Row],[Finish date QC]]))</f>
        <v>13</v>
      </c>
      <c r="U712">
        <f>IF(Tabel1[[#This Row],[Finish date QC]]="","",YEAR(Tabel1[[#This Row],[Finish date QC]]))</f>
        <v>2025</v>
      </c>
      <c r="V712" s="5">
        <f ca="1">IF(Tabel1[[#This Row],[Days]]="","",Tabel1[[#This Row],[Days]]-Tabel1[[#This Row],[TAT Target]])</f>
        <v>-8</v>
      </c>
      <c r="W712">
        <f ca="1">IF(Tabel1[[#This Row],[Finish date QC]]="","",(NETWORKDAYS(Tabel1[[#This Row],[Date received lab]],Tabel1[[#This Row],[Finish date QC]],Data!$E$1:$E$22))-1)</f>
        <v>2</v>
      </c>
    </row>
    <row r="713" spans="1:23" hidden="1" x14ac:dyDescent="0.25">
      <c r="A713" s="47">
        <v>45741</v>
      </c>
      <c r="B713" s="39" t="s">
        <v>217</v>
      </c>
      <c r="C713" s="39">
        <v>459133</v>
      </c>
      <c r="D713" s="39" t="s">
        <v>42</v>
      </c>
      <c r="E713" s="3">
        <f>IF(Tabel1[[#This Row],[Date received lab]]="","",WORKDAY(Tabel1[[#This Row],[Date received lab]],Tabel1[[#This Row],[TAT Target]],Data!$E$2:$E$22))</f>
        <v>45755</v>
      </c>
      <c r="F713" s="1">
        <f>VLOOKUP(Tabel1[[#This Row],[Type of samples]],Data!$A$1:$B$8,2,FALSE)</f>
        <v>10</v>
      </c>
      <c r="G713" s="3">
        <v>45742</v>
      </c>
      <c r="H713" s="3">
        <v>45742</v>
      </c>
      <c r="I713" s="3">
        <v>45748</v>
      </c>
      <c r="J713" s="3">
        <v>45748</v>
      </c>
      <c r="K713" s="4">
        <f ca="1">IF(Tabel1[[#This Row],[Finish date QC]]="","",(NETWORKDAYS(Tabel1[[#This Row],[Date received lab]],Tabel1[[#This Row],[Finish date QC]],Data!$E$1:$E$22))-1)</f>
        <v>5</v>
      </c>
      <c r="L713" s="4"/>
      <c r="M713" s="3"/>
      <c r="N713" s="1"/>
      <c r="R713">
        <f>_xlfn.ISOWEEKNUM(Tabel1[[#This Row],[Date received lab]])</f>
        <v>13</v>
      </c>
      <c r="S713">
        <f>_xlfn.ISOWEEKNUM(Tabel1[[#This Row],[Duedate]])</f>
        <v>15</v>
      </c>
      <c r="T713">
        <f>IF(Tabel1[[#This Row],[Finish date QC]]="","",_xlfn.ISOWEEKNUM(Tabel1[[#This Row],[Finish date QC]]))</f>
        <v>14</v>
      </c>
      <c r="U713">
        <f>IF(Tabel1[[#This Row],[Finish date QC]]="","",YEAR(Tabel1[[#This Row],[Finish date QC]]))</f>
        <v>2025</v>
      </c>
      <c r="V713" s="5">
        <f ca="1">IF(Tabel1[[#This Row],[Days]]="","",Tabel1[[#This Row],[Days]]-Tabel1[[#This Row],[TAT Target]])</f>
        <v>-5</v>
      </c>
      <c r="W713">
        <f ca="1">IF(Tabel1[[#This Row],[Finish date QC]]="","",(NETWORKDAYS(Tabel1[[#This Row],[Date received lab]],Tabel1[[#This Row],[Finish date QC]],Data!$E$1:$E$22))-1)</f>
        <v>5</v>
      </c>
    </row>
    <row r="714" spans="1:23" hidden="1" x14ac:dyDescent="0.25">
      <c r="A714" s="47">
        <v>45735</v>
      </c>
      <c r="B714" s="39" t="s">
        <v>12</v>
      </c>
      <c r="C714" s="39">
        <v>263609</v>
      </c>
      <c r="D714" s="39" t="s">
        <v>41</v>
      </c>
      <c r="E714" s="3">
        <f>IF(Tabel1[[#This Row],[Date received lab]]="","",WORKDAY(Tabel1[[#This Row],[Date received lab]],Tabel1[[#This Row],[TAT Target]],Data!$E$2:$E$22))</f>
        <v>45756</v>
      </c>
      <c r="F714" s="1">
        <f>VLOOKUP(Tabel1[[#This Row],[Type of samples]],Data!$A$1:$B$8,2,FALSE)</f>
        <v>15</v>
      </c>
      <c r="G714" s="1"/>
      <c r="H714" s="1" t="s">
        <v>4278</v>
      </c>
      <c r="I714" s="17">
        <v>45748</v>
      </c>
      <c r="J714" s="3">
        <v>45748</v>
      </c>
      <c r="K714" s="4">
        <f ca="1">IF(Tabel1[[#This Row],[Finish date QC]]="","",(NETWORKDAYS(Tabel1[[#This Row],[Date received lab]],Tabel1[[#This Row],[Finish date QC]],Data!$E$1:$E$22))-1)</f>
        <v>9</v>
      </c>
      <c r="L714" s="4"/>
      <c r="M714" s="3"/>
      <c r="N714" s="1"/>
      <c r="R714">
        <f>_xlfn.ISOWEEKNUM(Tabel1[[#This Row],[Date received lab]])</f>
        <v>12</v>
      </c>
      <c r="S714">
        <f>_xlfn.ISOWEEKNUM(Tabel1[[#This Row],[Duedate]])</f>
        <v>15</v>
      </c>
      <c r="T714">
        <f>IF(Tabel1[[#This Row],[Finish date QC]]="","",_xlfn.ISOWEEKNUM(Tabel1[[#This Row],[Finish date QC]]))</f>
        <v>14</v>
      </c>
      <c r="U714">
        <f>IF(Tabel1[[#This Row],[Finish date QC]]="","",YEAR(Tabel1[[#This Row],[Finish date QC]]))</f>
        <v>2025</v>
      </c>
      <c r="V714" s="5">
        <f ca="1">IF(Tabel1[[#This Row],[Days]]="","",Tabel1[[#This Row],[Days]]-Tabel1[[#This Row],[TAT Target]])</f>
        <v>-6</v>
      </c>
      <c r="W714">
        <f ca="1">IF(Tabel1[[#This Row],[Finish date QC]]="","",(NETWORKDAYS(Tabel1[[#This Row],[Date received lab]],Tabel1[[#This Row],[Finish date QC]],Data!$E$1:$E$22))-1)</f>
        <v>9</v>
      </c>
    </row>
    <row r="715" spans="1:23" hidden="1" x14ac:dyDescent="0.25">
      <c r="A715" s="47">
        <v>45735</v>
      </c>
      <c r="B715" s="39" t="s">
        <v>537</v>
      </c>
      <c r="C715" s="39">
        <v>263586</v>
      </c>
      <c r="D715" s="39" t="s">
        <v>41</v>
      </c>
      <c r="E715" s="3">
        <f>IF(Tabel1[[#This Row],[Date received lab]]="","",WORKDAY(Tabel1[[#This Row],[Date received lab]],Tabel1[[#This Row],[TAT Target]],Data!$E$2:$E$22))</f>
        <v>45756</v>
      </c>
      <c r="F715" s="1">
        <f>VLOOKUP(Tabel1[[#This Row],[Type of samples]],Data!$A$1:$B$8,2,FALSE)</f>
        <v>15</v>
      </c>
      <c r="G715" s="17">
        <v>45736</v>
      </c>
      <c r="H715" s="9">
        <v>45741</v>
      </c>
      <c r="I715" s="9">
        <v>45744</v>
      </c>
      <c r="J715" s="3">
        <v>45744</v>
      </c>
      <c r="K715" s="4">
        <f ca="1">IF(Tabel1[[#This Row],[Finish date QC]]="","",(NETWORKDAYS(Tabel1[[#This Row],[Date received lab]],Tabel1[[#This Row],[Finish date QC]],Data!$E$1:$E$22))-1)</f>
        <v>7</v>
      </c>
      <c r="L715" s="4"/>
      <c r="M715" s="3"/>
      <c r="N715" s="1"/>
      <c r="R715">
        <f>_xlfn.ISOWEEKNUM(Tabel1[[#This Row],[Date received lab]])</f>
        <v>12</v>
      </c>
      <c r="S715">
        <f>_xlfn.ISOWEEKNUM(Tabel1[[#This Row],[Duedate]])</f>
        <v>15</v>
      </c>
      <c r="T715">
        <f>IF(Tabel1[[#This Row],[Finish date QC]]="","",_xlfn.ISOWEEKNUM(Tabel1[[#This Row],[Finish date QC]]))</f>
        <v>13</v>
      </c>
      <c r="U715">
        <f>IF(Tabel1[[#This Row],[Finish date QC]]="","",YEAR(Tabel1[[#This Row],[Finish date QC]]))</f>
        <v>2025</v>
      </c>
      <c r="V715" s="5">
        <f ca="1">IF(Tabel1[[#This Row],[Days]]="","",Tabel1[[#This Row],[Days]]-Tabel1[[#This Row],[TAT Target]])</f>
        <v>-8</v>
      </c>
      <c r="W715">
        <f ca="1">IF(Tabel1[[#This Row],[Finish date QC]]="","",(NETWORKDAYS(Tabel1[[#This Row],[Date received lab]],Tabel1[[#This Row],[Finish date QC]],Data!$E$1:$E$22))-1)</f>
        <v>7</v>
      </c>
    </row>
    <row r="716" spans="1:23" hidden="1" x14ac:dyDescent="0.25">
      <c r="A716" s="47">
        <v>45742</v>
      </c>
      <c r="B716" s="39" t="s">
        <v>634</v>
      </c>
      <c r="C716" s="39" t="s">
        <v>4251</v>
      </c>
      <c r="D716" s="39" t="s">
        <v>55</v>
      </c>
      <c r="E716" s="3">
        <f>IF(Tabel1[[#This Row],[Date received lab]]="","",WORKDAY(Tabel1[[#This Row],[Date received lab]],Tabel1[[#This Row],[TAT Target]],Data!$E$2:$E$22))</f>
        <v>45756</v>
      </c>
      <c r="F716" s="1">
        <f>VLOOKUP(Tabel1[[#This Row],[Type of samples]],Data!$A$1:$B$8,2,FALSE)</f>
        <v>10</v>
      </c>
      <c r="G716" s="3">
        <v>45743</v>
      </c>
      <c r="H716" s="3">
        <v>45751</v>
      </c>
      <c r="I716" s="3">
        <v>45751</v>
      </c>
      <c r="J716" s="3">
        <v>45751</v>
      </c>
      <c r="K716" s="4">
        <f ca="1">IF(Tabel1[[#This Row],[Finish date QC]]="","",(NETWORKDAYS(Tabel1[[#This Row],[Date received lab]],Tabel1[[#This Row],[Finish date QC]],Data!$E$1:$E$22))-1)</f>
        <v>7</v>
      </c>
      <c r="L716" s="4" t="s">
        <v>2938</v>
      </c>
      <c r="M716" s="3">
        <v>45750</v>
      </c>
      <c r="N716" s="1"/>
      <c r="R716">
        <f>_xlfn.ISOWEEKNUM(Tabel1[[#This Row],[Date received lab]])</f>
        <v>13</v>
      </c>
      <c r="S716">
        <f>_xlfn.ISOWEEKNUM(Tabel1[[#This Row],[Duedate]])</f>
        <v>15</v>
      </c>
      <c r="T716">
        <f>IF(Tabel1[[#This Row],[Finish date QC]]="","",_xlfn.ISOWEEKNUM(Tabel1[[#This Row],[Finish date QC]]))</f>
        <v>14</v>
      </c>
      <c r="U716">
        <f>IF(Tabel1[[#This Row],[Finish date QC]]="","",YEAR(Tabel1[[#This Row],[Finish date QC]]))</f>
        <v>2025</v>
      </c>
      <c r="V716" s="5">
        <f ca="1">IF(Tabel1[[#This Row],[Days]]="","",Tabel1[[#This Row],[Days]]-Tabel1[[#This Row],[TAT Target]])</f>
        <v>-3</v>
      </c>
      <c r="W716">
        <f ca="1">IF(Tabel1[[#This Row],[Finish date QC]]="","",(NETWORKDAYS(Tabel1[[#This Row],[Date received lab]],Tabel1[[#This Row],[Finish date QC]],Data!$E$1:$E$22))-1)</f>
        <v>7</v>
      </c>
    </row>
    <row r="717" spans="1:23" hidden="1" x14ac:dyDescent="0.25">
      <c r="A717" s="47">
        <v>45742</v>
      </c>
      <c r="B717" s="39" t="s">
        <v>634</v>
      </c>
      <c r="C717" s="39" t="s">
        <v>4252</v>
      </c>
      <c r="D717" s="39" t="s">
        <v>55</v>
      </c>
      <c r="E717" s="3">
        <f>IF(Tabel1[[#This Row],[Date received lab]]="","",WORKDAY(Tabel1[[#This Row],[Date received lab]],Tabel1[[#This Row],[TAT Target]],Data!$E$2:$E$22))</f>
        <v>45756</v>
      </c>
      <c r="F717" s="1">
        <f>VLOOKUP(Tabel1[[#This Row],[Type of samples]],Data!$A$1:$B$8,2,FALSE)</f>
        <v>10</v>
      </c>
      <c r="G717" s="3">
        <v>45743</v>
      </c>
      <c r="H717" s="3">
        <v>45751</v>
      </c>
      <c r="I717" s="3">
        <v>45751</v>
      </c>
      <c r="J717" s="3">
        <v>45751</v>
      </c>
      <c r="K717" s="4">
        <f ca="1">IF(Tabel1[[#This Row],[Finish date QC]]="","",(NETWORKDAYS(Tabel1[[#This Row],[Date received lab]],Tabel1[[#This Row],[Finish date QC]],Data!$E$1:$E$22))-1)</f>
        <v>7</v>
      </c>
      <c r="L717" s="4" t="s">
        <v>2938</v>
      </c>
      <c r="M717" s="3">
        <v>45750</v>
      </c>
      <c r="N717" s="1"/>
      <c r="R717">
        <f>_xlfn.ISOWEEKNUM(Tabel1[[#This Row],[Date received lab]])</f>
        <v>13</v>
      </c>
      <c r="S717">
        <f>_xlfn.ISOWEEKNUM(Tabel1[[#This Row],[Duedate]])</f>
        <v>15</v>
      </c>
      <c r="T717">
        <f>IF(Tabel1[[#This Row],[Finish date QC]]="","",_xlfn.ISOWEEKNUM(Tabel1[[#This Row],[Finish date QC]]))</f>
        <v>14</v>
      </c>
      <c r="U717">
        <f>IF(Tabel1[[#This Row],[Finish date QC]]="","",YEAR(Tabel1[[#This Row],[Finish date QC]]))</f>
        <v>2025</v>
      </c>
      <c r="V717" s="5">
        <f ca="1">IF(Tabel1[[#This Row],[Days]]="","",Tabel1[[#This Row],[Days]]-Tabel1[[#This Row],[TAT Target]])</f>
        <v>-3</v>
      </c>
      <c r="W717">
        <f ca="1">IF(Tabel1[[#This Row],[Finish date QC]]="","",(NETWORKDAYS(Tabel1[[#This Row],[Date received lab]],Tabel1[[#This Row],[Finish date QC]],Data!$E$1:$E$22))-1)</f>
        <v>7</v>
      </c>
    </row>
    <row r="718" spans="1:23" hidden="1" x14ac:dyDescent="0.25">
      <c r="A718" s="47">
        <v>45742</v>
      </c>
      <c r="B718" s="39" t="s">
        <v>77</v>
      </c>
      <c r="C718" s="39">
        <v>459202</v>
      </c>
      <c r="D718" s="39" t="s">
        <v>42</v>
      </c>
      <c r="E718" s="3">
        <f>IF(Tabel1[[#This Row],[Date received lab]]="","",WORKDAY(Tabel1[[#This Row],[Date received lab]],Tabel1[[#This Row],[TAT Target]],Data!$E$2:$E$22))</f>
        <v>45756</v>
      </c>
      <c r="F718" s="1">
        <f>VLOOKUP(Tabel1[[#This Row],[Type of samples]],Data!$A$1:$B$8,2,FALSE)</f>
        <v>10</v>
      </c>
      <c r="G718" s="3">
        <v>45743</v>
      </c>
      <c r="H718" s="3">
        <v>45744</v>
      </c>
      <c r="I718" s="3">
        <v>45744</v>
      </c>
      <c r="J718" s="3">
        <v>45747</v>
      </c>
      <c r="K718" s="4">
        <f ca="1">IF(Tabel1[[#This Row],[Finish date QC]]="","",(NETWORKDAYS(Tabel1[[#This Row],[Date received lab]],Tabel1[[#This Row],[Finish date QC]],Data!$E$1:$E$22))-1)</f>
        <v>3</v>
      </c>
      <c r="L718" s="4"/>
      <c r="M718" s="3"/>
      <c r="N718" s="1"/>
      <c r="R718">
        <f>_xlfn.ISOWEEKNUM(Tabel1[[#This Row],[Date received lab]])</f>
        <v>13</v>
      </c>
      <c r="S718">
        <f>_xlfn.ISOWEEKNUM(Tabel1[[#This Row],[Duedate]])</f>
        <v>15</v>
      </c>
      <c r="T718">
        <f>IF(Tabel1[[#This Row],[Finish date QC]]="","",_xlfn.ISOWEEKNUM(Tabel1[[#This Row],[Finish date QC]]))</f>
        <v>14</v>
      </c>
      <c r="U718">
        <f>IF(Tabel1[[#This Row],[Finish date QC]]="","",YEAR(Tabel1[[#This Row],[Finish date QC]]))</f>
        <v>2025</v>
      </c>
      <c r="V718" s="5">
        <f ca="1">IF(Tabel1[[#This Row],[Days]]="","",Tabel1[[#This Row],[Days]]-Tabel1[[#This Row],[TAT Target]])</f>
        <v>-7</v>
      </c>
      <c r="W718">
        <f ca="1">IF(Tabel1[[#This Row],[Finish date QC]]="","",(NETWORKDAYS(Tabel1[[#This Row],[Date received lab]],Tabel1[[#This Row],[Finish date QC]],Data!$E$1:$E$22))-1)</f>
        <v>3</v>
      </c>
    </row>
    <row r="719" spans="1:23" hidden="1" x14ac:dyDescent="0.25">
      <c r="A719" s="47">
        <v>45742</v>
      </c>
      <c r="B719" s="39" t="s">
        <v>263</v>
      </c>
      <c r="C719" s="39" t="s">
        <v>4253</v>
      </c>
      <c r="D719" s="39" t="s">
        <v>55</v>
      </c>
      <c r="E719" s="3">
        <f>IF(Tabel1[[#This Row],[Date received lab]]="","",WORKDAY(Tabel1[[#This Row],[Date received lab]],Tabel1[[#This Row],[TAT Target]],Data!$E$2:$E$22))</f>
        <v>45756</v>
      </c>
      <c r="F719" s="1">
        <f>VLOOKUP(Tabel1[[#This Row],[Type of samples]],Data!$A$1:$B$8,2,FALSE)</f>
        <v>10</v>
      </c>
      <c r="G719" s="3">
        <v>45743</v>
      </c>
      <c r="H719" s="3">
        <v>45748</v>
      </c>
      <c r="I719" s="3">
        <v>45748</v>
      </c>
      <c r="J719" s="3">
        <v>45756</v>
      </c>
      <c r="K719" s="4">
        <f ca="1">IF(Tabel1[[#This Row],[Finish date QC]]="","",(NETWORKDAYS(Tabel1[[#This Row],[Date received lab]],Tabel1[[#This Row],[Finish date QC]],Data!$E$1:$E$22))-1)</f>
        <v>10</v>
      </c>
      <c r="L719" s="4"/>
      <c r="M719" s="3"/>
      <c r="N719" s="1" t="s">
        <v>4282</v>
      </c>
      <c r="R719">
        <f>_xlfn.ISOWEEKNUM(Tabel1[[#This Row],[Date received lab]])</f>
        <v>13</v>
      </c>
      <c r="S719">
        <f>_xlfn.ISOWEEKNUM(Tabel1[[#This Row],[Duedate]])</f>
        <v>15</v>
      </c>
      <c r="T719">
        <f>IF(Tabel1[[#This Row],[Finish date QC]]="","",_xlfn.ISOWEEKNUM(Tabel1[[#This Row],[Finish date QC]]))</f>
        <v>15</v>
      </c>
      <c r="U719">
        <f>IF(Tabel1[[#This Row],[Finish date QC]]="","",YEAR(Tabel1[[#This Row],[Finish date QC]]))</f>
        <v>2025</v>
      </c>
      <c r="V719" s="5">
        <f ca="1">IF(Tabel1[[#This Row],[Days]]="","",Tabel1[[#This Row],[Days]]-Tabel1[[#This Row],[TAT Target]])</f>
        <v>0</v>
      </c>
      <c r="W719">
        <f ca="1">IF(Tabel1[[#This Row],[Finish date QC]]="","",(NETWORKDAYS(Tabel1[[#This Row],[Date received lab]],Tabel1[[#This Row],[Finish date QC]],Data!$E$1:$E$22))-1)</f>
        <v>10</v>
      </c>
    </row>
    <row r="720" spans="1:23" hidden="1" x14ac:dyDescent="0.25">
      <c r="A720" s="47">
        <v>45742</v>
      </c>
      <c r="B720" s="39" t="s">
        <v>152</v>
      </c>
      <c r="C720" s="39" t="s">
        <v>4254</v>
      </c>
      <c r="D720" s="39" t="s">
        <v>55</v>
      </c>
      <c r="E720" s="3">
        <f>IF(Tabel1[[#This Row],[Date received lab]]="","",WORKDAY(Tabel1[[#This Row],[Date received lab]],Tabel1[[#This Row],[TAT Target]],Data!$E$2:$E$22))</f>
        <v>45756</v>
      </c>
      <c r="F720" s="1">
        <f>VLOOKUP(Tabel1[[#This Row],[Type of samples]],Data!$A$1:$B$8,2,FALSE)</f>
        <v>10</v>
      </c>
      <c r="G720" s="3">
        <v>45743</v>
      </c>
      <c r="H720" s="3">
        <v>45749</v>
      </c>
      <c r="I720" s="3">
        <v>45749</v>
      </c>
      <c r="J720" s="3">
        <v>45749</v>
      </c>
      <c r="K720" s="4">
        <f ca="1">IF(Tabel1[[#This Row],[Finish date QC]]="","",(NETWORKDAYS(Tabel1[[#This Row],[Date received lab]],Tabel1[[#This Row],[Finish date QC]],Data!$E$1:$E$22))-1)</f>
        <v>5</v>
      </c>
      <c r="L720" s="4"/>
      <c r="M720" s="3"/>
      <c r="N720" s="1"/>
      <c r="R720">
        <f>_xlfn.ISOWEEKNUM(Tabel1[[#This Row],[Date received lab]])</f>
        <v>13</v>
      </c>
      <c r="S720">
        <f>_xlfn.ISOWEEKNUM(Tabel1[[#This Row],[Duedate]])</f>
        <v>15</v>
      </c>
      <c r="T720">
        <f>IF(Tabel1[[#This Row],[Finish date QC]]="","",_xlfn.ISOWEEKNUM(Tabel1[[#This Row],[Finish date QC]]))</f>
        <v>14</v>
      </c>
      <c r="U720">
        <f>IF(Tabel1[[#This Row],[Finish date QC]]="","",YEAR(Tabel1[[#This Row],[Finish date QC]]))</f>
        <v>2025</v>
      </c>
      <c r="V720" s="5">
        <f ca="1">IF(Tabel1[[#This Row],[Days]]="","",Tabel1[[#This Row],[Days]]-Tabel1[[#This Row],[TAT Target]])</f>
        <v>-5</v>
      </c>
      <c r="W720">
        <f ca="1">IF(Tabel1[[#This Row],[Finish date QC]]="","",(NETWORKDAYS(Tabel1[[#This Row],[Date received lab]],Tabel1[[#This Row],[Finish date QC]],Data!$E$1:$E$22))-1)</f>
        <v>5</v>
      </c>
    </row>
    <row r="721" spans="1:23" hidden="1" x14ac:dyDescent="0.25">
      <c r="A721" s="47">
        <v>45736</v>
      </c>
      <c r="B721" s="39" t="s">
        <v>670</v>
      </c>
      <c r="C721" s="39">
        <v>263585</v>
      </c>
      <c r="D721" s="39" t="s">
        <v>41</v>
      </c>
      <c r="E721" s="3">
        <f>IF(Tabel1[[#This Row],[Date received lab]]="","",WORKDAY(Tabel1[[#This Row],[Date received lab]],Tabel1[[#This Row],[TAT Target]],Data!$E$2:$E$22))</f>
        <v>45757</v>
      </c>
      <c r="F721" s="1">
        <f>VLOOKUP(Tabel1[[#This Row],[Type of samples]],Data!$A$1:$B$8,2,FALSE)</f>
        <v>15</v>
      </c>
      <c r="G721" s="17">
        <v>45737</v>
      </c>
      <c r="H721" s="9">
        <v>45740</v>
      </c>
      <c r="I721" s="9">
        <v>45742</v>
      </c>
      <c r="J721" s="3">
        <v>45742</v>
      </c>
      <c r="K721" s="4">
        <f ca="1">IF(Tabel1[[#This Row],[Finish date QC]]="","",(NETWORKDAYS(Tabel1[[#This Row],[Date received lab]],Tabel1[[#This Row],[Finish date QC]],Data!$E$1:$E$22))-1)</f>
        <v>4</v>
      </c>
      <c r="L721" s="4"/>
      <c r="M721" s="3"/>
      <c r="N721" s="1"/>
      <c r="R721">
        <f>_xlfn.ISOWEEKNUM(Tabel1[[#This Row],[Date received lab]])</f>
        <v>12</v>
      </c>
      <c r="S721">
        <f>_xlfn.ISOWEEKNUM(Tabel1[[#This Row],[Duedate]])</f>
        <v>15</v>
      </c>
      <c r="T721">
        <f>IF(Tabel1[[#This Row],[Finish date QC]]="","",_xlfn.ISOWEEKNUM(Tabel1[[#This Row],[Finish date QC]]))</f>
        <v>13</v>
      </c>
      <c r="U721">
        <f>IF(Tabel1[[#This Row],[Finish date QC]]="","",YEAR(Tabel1[[#This Row],[Finish date QC]]))</f>
        <v>2025</v>
      </c>
      <c r="V721" s="5">
        <f ca="1">IF(Tabel1[[#This Row],[Days]]="","",Tabel1[[#This Row],[Days]]-Tabel1[[#This Row],[TAT Target]])</f>
        <v>-11</v>
      </c>
      <c r="W721">
        <f ca="1">IF(Tabel1[[#This Row],[Finish date QC]]="","",(NETWORKDAYS(Tabel1[[#This Row],[Date received lab]],Tabel1[[#This Row],[Finish date QC]],Data!$E$1:$E$22))-1)</f>
        <v>4</v>
      </c>
    </row>
    <row r="722" spans="1:23" hidden="1" x14ac:dyDescent="0.25">
      <c r="A722" s="47">
        <v>45736</v>
      </c>
      <c r="B722" s="39" t="s">
        <v>151</v>
      </c>
      <c r="C722" s="39">
        <v>263587</v>
      </c>
      <c r="D722" s="39" t="s">
        <v>41</v>
      </c>
      <c r="E722" s="3">
        <f>IF(Tabel1[[#This Row],[Date received lab]]="","",WORKDAY(Tabel1[[#This Row],[Date received lab]],Tabel1[[#This Row],[TAT Target]],Data!$E$2:$E$22))</f>
        <v>45757</v>
      </c>
      <c r="F722" s="1">
        <f>VLOOKUP(Tabel1[[#This Row],[Type of samples]],Data!$A$1:$B$8,2,FALSE)</f>
        <v>15</v>
      </c>
      <c r="G722" s="17">
        <v>45737</v>
      </c>
      <c r="H722" s="9">
        <v>45742</v>
      </c>
      <c r="I722" s="9">
        <v>45749</v>
      </c>
      <c r="J722" s="3">
        <v>45749</v>
      </c>
      <c r="K722" s="4">
        <f ca="1">IF(Tabel1[[#This Row],[Finish date QC]]="","",(NETWORKDAYS(Tabel1[[#This Row],[Date received lab]],Tabel1[[#This Row],[Finish date QC]],Data!$E$1:$E$22))-1)</f>
        <v>9</v>
      </c>
      <c r="L722" s="4" t="s">
        <v>2938</v>
      </c>
      <c r="M722" s="3" t="s">
        <v>4283</v>
      </c>
      <c r="N722" s="1" t="s">
        <v>227</v>
      </c>
      <c r="R722">
        <f>_xlfn.ISOWEEKNUM(Tabel1[[#This Row],[Date received lab]])</f>
        <v>12</v>
      </c>
      <c r="S722">
        <f>_xlfn.ISOWEEKNUM(Tabel1[[#This Row],[Duedate]])</f>
        <v>15</v>
      </c>
      <c r="T722">
        <f>IF(Tabel1[[#This Row],[Finish date QC]]="","",_xlfn.ISOWEEKNUM(Tabel1[[#This Row],[Finish date QC]]))</f>
        <v>14</v>
      </c>
      <c r="U722">
        <f>IF(Tabel1[[#This Row],[Finish date QC]]="","",YEAR(Tabel1[[#This Row],[Finish date QC]]))</f>
        <v>2025</v>
      </c>
      <c r="V722" s="5">
        <f ca="1">IF(Tabel1[[#This Row],[Days]]="","",Tabel1[[#This Row],[Days]]-Tabel1[[#This Row],[TAT Target]])</f>
        <v>-6</v>
      </c>
      <c r="W722">
        <f ca="1">IF(Tabel1[[#This Row],[Finish date QC]]="","",(NETWORKDAYS(Tabel1[[#This Row],[Date received lab]],Tabel1[[#This Row],[Finish date QC]],Data!$E$1:$E$22))-1)</f>
        <v>9</v>
      </c>
    </row>
    <row r="723" spans="1:23" hidden="1" x14ac:dyDescent="0.25">
      <c r="A723" s="47">
        <v>45743</v>
      </c>
      <c r="B723" s="39" t="s">
        <v>569</v>
      </c>
      <c r="C723" s="39">
        <v>459222</v>
      </c>
      <c r="D723" s="39" t="s">
        <v>42</v>
      </c>
      <c r="E723" s="3">
        <f>IF(Tabel1[[#This Row],[Date received lab]]="","",WORKDAY(Tabel1[[#This Row],[Date received lab]],Tabel1[[#This Row],[TAT Target]],Data!$E$2:$E$22))</f>
        <v>45757</v>
      </c>
      <c r="F723" s="1">
        <f>VLOOKUP(Tabel1[[#This Row],[Type of samples]],Data!$A$1:$B$8,2,FALSE)</f>
        <v>10</v>
      </c>
      <c r="G723" s="3">
        <v>45744</v>
      </c>
      <c r="H723" s="3">
        <v>45744</v>
      </c>
      <c r="I723" s="3">
        <v>45744</v>
      </c>
      <c r="J723" s="3">
        <v>45747</v>
      </c>
      <c r="K723" s="4">
        <f ca="1">IF(Tabel1[[#This Row],[Finish date QC]]="","",(NETWORKDAYS(Tabel1[[#This Row],[Date received lab]],Tabel1[[#This Row],[Finish date QC]],Data!$E$1:$E$22))-1)</f>
        <v>2</v>
      </c>
      <c r="L723" s="4"/>
      <c r="M723" s="3"/>
      <c r="N723" s="1"/>
      <c r="R723">
        <f>_xlfn.ISOWEEKNUM(Tabel1[[#This Row],[Date received lab]])</f>
        <v>13</v>
      </c>
      <c r="S723">
        <f>_xlfn.ISOWEEKNUM(Tabel1[[#This Row],[Duedate]])</f>
        <v>15</v>
      </c>
      <c r="T723">
        <f>IF(Tabel1[[#This Row],[Finish date QC]]="","",_xlfn.ISOWEEKNUM(Tabel1[[#This Row],[Finish date QC]]))</f>
        <v>14</v>
      </c>
      <c r="U723">
        <f>IF(Tabel1[[#This Row],[Finish date QC]]="","",YEAR(Tabel1[[#This Row],[Finish date QC]]))</f>
        <v>2025</v>
      </c>
      <c r="V723" s="5">
        <f ca="1">IF(Tabel1[[#This Row],[Days]]="","",Tabel1[[#This Row],[Days]]-Tabel1[[#This Row],[TAT Target]])</f>
        <v>-8</v>
      </c>
      <c r="W723">
        <f ca="1">IF(Tabel1[[#This Row],[Finish date QC]]="","",(NETWORKDAYS(Tabel1[[#This Row],[Date received lab]],Tabel1[[#This Row],[Finish date QC]],Data!$E$1:$E$22))-1)</f>
        <v>2</v>
      </c>
    </row>
    <row r="724" spans="1:23" hidden="1" x14ac:dyDescent="0.25">
      <c r="A724" s="47">
        <v>45743</v>
      </c>
      <c r="B724" s="39" t="s">
        <v>132</v>
      </c>
      <c r="C724" s="39">
        <v>459228</v>
      </c>
      <c r="D724" s="39" t="s">
        <v>42</v>
      </c>
      <c r="E724" s="3">
        <f>IF(Tabel1[[#This Row],[Date received lab]]="","",WORKDAY(Tabel1[[#This Row],[Date received lab]],Tabel1[[#This Row],[TAT Target]],Data!$E$2:$E$22))</f>
        <v>45757</v>
      </c>
      <c r="F724" s="1">
        <f>VLOOKUP(Tabel1[[#This Row],[Type of samples]],Data!$A$1:$B$8,2,FALSE)</f>
        <v>10</v>
      </c>
      <c r="G724" s="3">
        <v>45744</v>
      </c>
      <c r="H724" s="3">
        <v>45744</v>
      </c>
      <c r="I724" s="3">
        <v>45744</v>
      </c>
      <c r="J724" s="3">
        <v>45747</v>
      </c>
      <c r="K724" s="4">
        <f ca="1">IF(Tabel1[[#This Row],[Finish date QC]]="","",(NETWORKDAYS(Tabel1[[#This Row],[Date received lab]],Tabel1[[#This Row],[Finish date QC]],Data!$E$1:$E$22))-1)</f>
        <v>2</v>
      </c>
      <c r="L724" s="4"/>
      <c r="M724" s="3"/>
      <c r="N724" s="1"/>
      <c r="R724">
        <f>_xlfn.ISOWEEKNUM(Tabel1[[#This Row],[Date received lab]])</f>
        <v>13</v>
      </c>
      <c r="S724">
        <f>_xlfn.ISOWEEKNUM(Tabel1[[#This Row],[Duedate]])</f>
        <v>15</v>
      </c>
      <c r="T724">
        <f>IF(Tabel1[[#This Row],[Finish date QC]]="","",_xlfn.ISOWEEKNUM(Tabel1[[#This Row],[Finish date QC]]))</f>
        <v>14</v>
      </c>
      <c r="U724">
        <f>IF(Tabel1[[#This Row],[Finish date QC]]="","",YEAR(Tabel1[[#This Row],[Finish date QC]]))</f>
        <v>2025</v>
      </c>
      <c r="V724" s="5">
        <f ca="1">IF(Tabel1[[#This Row],[Days]]="","",Tabel1[[#This Row],[Days]]-Tabel1[[#This Row],[TAT Target]])</f>
        <v>-8</v>
      </c>
      <c r="W724">
        <f ca="1">IF(Tabel1[[#This Row],[Finish date QC]]="","",(NETWORKDAYS(Tabel1[[#This Row],[Date received lab]],Tabel1[[#This Row],[Finish date QC]],Data!$E$1:$E$22))-1)</f>
        <v>2</v>
      </c>
    </row>
    <row r="725" spans="1:23" hidden="1" x14ac:dyDescent="0.25">
      <c r="A725" s="47">
        <v>45743</v>
      </c>
      <c r="B725" s="39" t="s">
        <v>152</v>
      </c>
      <c r="C725" s="39" t="s">
        <v>4265</v>
      </c>
      <c r="D725" s="39" t="s">
        <v>55</v>
      </c>
      <c r="E725" s="3">
        <f>IF(Tabel1[[#This Row],[Date received lab]]="","",WORKDAY(Tabel1[[#This Row],[Date received lab]],Tabel1[[#This Row],[TAT Target]],Data!$E$2:$E$22))</f>
        <v>45757</v>
      </c>
      <c r="F725" s="1">
        <f>VLOOKUP(Tabel1[[#This Row],[Type of samples]],Data!$A$1:$B$8,2,FALSE)</f>
        <v>10</v>
      </c>
      <c r="G725" s="3">
        <v>45744</v>
      </c>
      <c r="H725" s="3">
        <v>45749</v>
      </c>
      <c r="I725" s="3">
        <v>45749</v>
      </c>
      <c r="J725" s="3">
        <v>45749</v>
      </c>
      <c r="K725" s="4">
        <f ca="1">IF(Tabel1[[#This Row],[Finish date QC]]="","",(NETWORKDAYS(Tabel1[[#This Row],[Date received lab]],Tabel1[[#This Row],[Finish date QC]],Data!$E$1:$E$22))-1)</f>
        <v>4</v>
      </c>
      <c r="L725" s="4"/>
      <c r="M725" s="3"/>
      <c r="N725" s="1"/>
      <c r="R725">
        <f>_xlfn.ISOWEEKNUM(Tabel1[[#This Row],[Date received lab]])</f>
        <v>13</v>
      </c>
      <c r="S725">
        <f>_xlfn.ISOWEEKNUM(Tabel1[[#This Row],[Duedate]])</f>
        <v>15</v>
      </c>
      <c r="T725">
        <f>IF(Tabel1[[#This Row],[Finish date QC]]="","",_xlfn.ISOWEEKNUM(Tabel1[[#This Row],[Finish date QC]]))</f>
        <v>14</v>
      </c>
      <c r="U725">
        <f>IF(Tabel1[[#This Row],[Finish date QC]]="","",YEAR(Tabel1[[#This Row],[Finish date QC]]))</f>
        <v>2025</v>
      </c>
      <c r="V725" s="5">
        <f ca="1">IF(Tabel1[[#This Row],[Days]]="","",Tabel1[[#This Row],[Days]]-Tabel1[[#This Row],[TAT Target]])</f>
        <v>-6</v>
      </c>
      <c r="W725">
        <f ca="1">IF(Tabel1[[#This Row],[Finish date QC]]="","",(NETWORKDAYS(Tabel1[[#This Row],[Date received lab]],Tabel1[[#This Row],[Finish date QC]],Data!$E$1:$E$22))-1)</f>
        <v>4</v>
      </c>
    </row>
    <row r="726" spans="1:23" hidden="1" x14ac:dyDescent="0.25">
      <c r="A726" s="47">
        <v>45742</v>
      </c>
      <c r="B726" s="39" t="s">
        <v>150</v>
      </c>
      <c r="C726" s="39">
        <v>263599</v>
      </c>
      <c r="D726" s="39" t="s">
        <v>41</v>
      </c>
      <c r="E726" s="3">
        <f>IF(Tabel1[[#This Row],[Date received lab]]="","",WORKDAY(Tabel1[[#This Row],[Date received lab]],Tabel1[[#This Row],[TAT Target]],Data!$E$2:$E$22))</f>
        <v>45763</v>
      </c>
      <c r="F726" s="1">
        <f>VLOOKUP(Tabel1[[#This Row],[Type of samples]],Data!$A$1:$B$8,2,FALSE)</f>
        <v>15</v>
      </c>
      <c r="G726" s="3">
        <v>45743</v>
      </c>
      <c r="H726" s="3">
        <v>45762</v>
      </c>
      <c r="I726" s="3">
        <v>45765</v>
      </c>
      <c r="J726" s="3">
        <v>45765</v>
      </c>
      <c r="K726" s="4">
        <f ca="1">IF(Tabel1[[#This Row],[Finish date QC]]="","",(NETWORKDAYS(Tabel1[[#This Row],[Date received lab]],Tabel1[[#This Row],[Finish date QC]],Data!$E$1:$E$22))-1)</f>
        <v>17</v>
      </c>
      <c r="L726" s="4" t="s">
        <v>2938</v>
      </c>
      <c r="M726" s="3">
        <v>45772</v>
      </c>
      <c r="N726" s="1" t="s">
        <v>227</v>
      </c>
      <c r="P726" t="s">
        <v>227</v>
      </c>
      <c r="Q726" t="s">
        <v>4192</v>
      </c>
      <c r="R726">
        <f>_xlfn.ISOWEEKNUM(Tabel1[[#This Row],[Date received lab]])</f>
        <v>13</v>
      </c>
      <c r="S726">
        <f>_xlfn.ISOWEEKNUM(Tabel1[[#This Row],[Duedate]])</f>
        <v>16</v>
      </c>
      <c r="T726">
        <f>IF(Tabel1[[#This Row],[Finish date QC]]="","",_xlfn.ISOWEEKNUM(Tabel1[[#This Row],[Finish date QC]]))</f>
        <v>16</v>
      </c>
      <c r="U726">
        <f>IF(Tabel1[[#This Row],[Finish date QC]]="","",YEAR(Tabel1[[#This Row],[Finish date QC]]))</f>
        <v>2025</v>
      </c>
      <c r="V726" s="5">
        <f ca="1">IF(Tabel1[[#This Row],[Days]]="","",Tabel1[[#This Row],[Days]]-Tabel1[[#This Row],[TAT Target]])</f>
        <v>2</v>
      </c>
      <c r="W726">
        <f ca="1">IF(Tabel1[[#This Row],[Finish date QC]]="","",(NETWORKDAYS(Tabel1[[#This Row],[Date received lab]],Tabel1[[#This Row],[Finish date QC]],Data!$E$1:$E$22))-1)</f>
        <v>17</v>
      </c>
    </row>
    <row r="727" spans="1:23" hidden="1" x14ac:dyDescent="0.25">
      <c r="A727" s="47">
        <v>45737</v>
      </c>
      <c r="B727" s="39" t="s">
        <v>26</v>
      </c>
      <c r="C727" s="39">
        <v>263597</v>
      </c>
      <c r="D727" s="39" t="s">
        <v>41</v>
      </c>
      <c r="E727" s="3">
        <f>IF(Tabel1[[#This Row],[Date received lab]]="","",WORKDAY(Tabel1[[#This Row],[Date received lab]],Tabel1[[#This Row],[TAT Target]],Data!$E$2:$E$22))</f>
        <v>45758</v>
      </c>
      <c r="F727" s="1">
        <f>VLOOKUP(Tabel1[[#This Row],[Type of samples]],Data!$A$1:$B$8,2,FALSE)</f>
        <v>15</v>
      </c>
      <c r="G727" s="3">
        <v>45740</v>
      </c>
      <c r="H727" s="3">
        <v>45743</v>
      </c>
      <c r="I727" s="3">
        <v>45744</v>
      </c>
      <c r="J727" s="3">
        <v>45744</v>
      </c>
      <c r="K727" s="4">
        <f ca="1">IF(Tabel1[[#This Row],[Finish date QC]]="","",(NETWORKDAYS(Tabel1[[#This Row],[Date received lab]],Tabel1[[#This Row],[Finish date QC]],Data!$E$1:$E$22))-1)</f>
        <v>5</v>
      </c>
      <c r="L727" s="4"/>
      <c r="M727" s="3"/>
      <c r="N727" s="1"/>
      <c r="R727">
        <f>_xlfn.ISOWEEKNUM(Tabel1[[#This Row],[Date received lab]])</f>
        <v>12</v>
      </c>
      <c r="S727">
        <f>_xlfn.ISOWEEKNUM(Tabel1[[#This Row],[Duedate]])</f>
        <v>15</v>
      </c>
      <c r="T727">
        <f>IF(Tabel1[[#This Row],[Finish date QC]]="","",_xlfn.ISOWEEKNUM(Tabel1[[#This Row],[Finish date QC]]))</f>
        <v>13</v>
      </c>
      <c r="U727">
        <f>IF(Tabel1[[#This Row],[Finish date QC]]="","",YEAR(Tabel1[[#This Row],[Finish date QC]]))</f>
        <v>2025</v>
      </c>
      <c r="V727" s="5">
        <f ca="1">IF(Tabel1[[#This Row],[Days]]="","",Tabel1[[#This Row],[Days]]-Tabel1[[#This Row],[TAT Target]])</f>
        <v>-10</v>
      </c>
      <c r="W727">
        <f ca="1">IF(Tabel1[[#This Row],[Finish date QC]]="","",(NETWORKDAYS(Tabel1[[#This Row],[Date received lab]],Tabel1[[#This Row],[Finish date QC]],Data!$E$1:$E$22))-1)</f>
        <v>5</v>
      </c>
    </row>
    <row r="728" spans="1:23" hidden="1" x14ac:dyDescent="0.25">
      <c r="A728" s="47">
        <v>45737</v>
      </c>
      <c r="B728" s="39" t="s">
        <v>26</v>
      </c>
      <c r="C728" s="39">
        <v>263598</v>
      </c>
      <c r="D728" s="39" t="s">
        <v>41</v>
      </c>
      <c r="E728" s="3">
        <f>IF(Tabel1[[#This Row],[Date received lab]]="","",WORKDAY(Tabel1[[#This Row],[Date received lab]],Tabel1[[#This Row],[TAT Target]],Data!$E$2:$E$22))</f>
        <v>45758</v>
      </c>
      <c r="F728" s="1">
        <f>VLOOKUP(Tabel1[[#This Row],[Type of samples]],Data!$A$1:$B$8,2,FALSE)</f>
        <v>15</v>
      </c>
      <c r="G728" s="3">
        <v>45740</v>
      </c>
      <c r="H728" s="3">
        <v>45743</v>
      </c>
      <c r="I728" s="3">
        <v>45744</v>
      </c>
      <c r="J728" s="3">
        <v>45744</v>
      </c>
      <c r="K728" s="4">
        <f ca="1">IF(Tabel1[[#This Row],[Finish date QC]]="","",(NETWORKDAYS(Tabel1[[#This Row],[Date received lab]],Tabel1[[#This Row],[Finish date QC]],Data!$E$1:$E$22))-1)</f>
        <v>5</v>
      </c>
      <c r="L728" s="4"/>
      <c r="M728" s="3"/>
      <c r="N728" s="1"/>
      <c r="R728">
        <f>_xlfn.ISOWEEKNUM(Tabel1[[#This Row],[Date received lab]])</f>
        <v>12</v>
      </c>
      <c r="S728">
        <f>_xlfn.ISOWEEKNUM(Tabel1[[#This Row],[Duedate]])</f>
        <v>15</v>
      </c>
      <c r="T728">
        <f>IF(Tabel1[[#This Row],[Finish date QC]]="","",_xlfn.ISOWEEKNUM(Tabel1[[#This Row],[Finish date QC]]))</f>
        <v>13</v>
      </c>
      <c r="U728">
        <f>IF(Tabel1[[#This Row],[Finish date QC]]="","",YEAR(Tabel1[[#This Row],[Finish date QC]]))</f>
        <v>2025</v>
      </c>
      <c r="V728" s="5">
        <f ca="1">IF(Tabel1[[#This Row],[Days]]="","",Tabel1[[#This Row],[Days]]-Tabel1[[#This Row],[TAT Target]])</f>
        <v>-10</v>
      </c>
      <c r="W728">
        <f ca="1">IF(Tabel1[[#This Row],[Finish date QC]]="","",(NETWORKDAYS(Tabel1[[#This Row],[Date received lab]],Tabel1[[#This Row],[Finish date QC]],Data!$E$1:$E$22))-1)</f>
        <v>5</v>
      </c>
    </row>
    <row r="729" spans="1:23" hidden="1" x14ac:dyDescent="0.25">
      <c r="A729" s="47">
        <v>45744</v>
      </c>
      <c r="B729" s="39" t="s">
        <v>133</v>
      </c>
      <c r="C729" s="39">
        <v>615499</v>
      </c>
      <c r="D729" s="39" t="s">
        <v>1870</v>
      </c>
      <c r="E729" s="3">
        <f>IF(Tabel1[[#This Row],[Date received lab]]="","",WORKDAY(Tabel1[[#This Row],[Date received lab]],Tabel1[[#This Row],[TAT Target]],Data!$E$2:$E$22))</f>
        <v>45758</v>
      </c>
      <c r="F729" s="1">
        <f>VLOOKUP(Tabel1[[#This Row],[Type of samples]],Data!$A$1:$B$8,2,FALSE)</f>
        <v>10</v>
      </c>
      <c r="G729" s="3">
        <v>45747</v>
      </c>
      <c r="H729" s="3">
        <v>45747</v>
      </c>
      <c r="I729" s="3"/>
      <c r="J729" s="3">
        <v>45770</v>
      </c>
      <c r="K729" s="4">
        <f ca="1">IF(Tabel1[[#This Row],[Finish date QC]]="","",(NETWORKDAYS(Tabel1[[#This Row],[Date received lab]],Tabel1[[#This Row],[Finish date QC]],Data!$E$1:$E$22))-1)</f>
        <v>17</v>
      </c>
      <c r="L729" s="4"/>
      <c r="M729" s="3"/>
      <c r="N729" s="1" t="s">
        <v>4352</v>
      </c>
      <c r="P729" t="s">
        <v>4184</v>
      </c>
      <c r="R729">
        <f>_xlfn.ISOWEEKNUM(Tabel1[[#This Row],[Date received lab]])</f>
        <v>13</v>
      </c>
      <c r="S729">
        <f>_xlfn.ISOWEEKNUM(Tabel1[[#This Row],[Duedate]])</f>
        <v>15</v>
      </c>
      <c r="T729">
        <f>IF(Tabel1[[#This Row],[Finish date QC]]="","",_xlfn.ISOWEEKNUM(Tabel1[[#This Row],[Finish date QC]]))</f>
        <v>17</v>
      </c>
      <c r="U729">
        <f>IF(Tabel1[[#This Row],[Finish date QC]]="","",YEAR(Tabel1[[#This Row],[Finish date QC]]))</f>
        <v>2025</v>
      </c>
      <c r="V729" s="5">
        <f ca="1">IF(Tabel1[[#This Row],[Days]]="","",Tabel1[[#This Row],[Days]]-Tabel1[[#This Row],[TAT Target]])</f>
        <v>7</v>
      </c>
      <c r="W729">
        <f ca="1">IF(Tabel1[[#This Row],[Finish date QC]]="","",(NETWORKDAYS(Tabel1[[#This Row],[Date received lab]],Tabel1[[#This Row],[Finish date QC]],Data!$E$1:$E$22))-1)</f>
        <v>17</v>
      </c>
    </row>
    <row r="730" spans="1:23" hidden="1" x14ac:dyDescent="0.25">
      <c r="A730" s="47">
        <v>45744</v>
      </c>
      <c r="B730" s="39" t="s">
        <v>194</v>
      </c>
      <c r="C730" s="39">
        <v>459212</v>
      </c>
      <c r="D730" s="39" t="s">
        <v>42</v>
      </c>
      <c r="E730" s="3">
        <f>IF(Tabel1[[#This Row],[Date received lab]]="","",WORKDAY(Tabel1[[#This Row],[Date received lab]],Tabel1[[#This Row],[TAT Target]],Data!$E$2:$E$22))</f>
        <v>45758</v>
      </c>
      <c r="F730" s="1">
        <f>VLOOKUP(Tabel1[[#This Row],[Type of samples]],Data!$A$1:$B$8,2,FALSE)</f>
        <v>10</v>
      </c>
      <c r="G730" s="3">
        <v>45747</v>
      </c>
      <c r="H730" s="3">
        <v>45747</v>
      </c>
      <c r="I730" s="3">
        <v>45749</v>
      </c>
      <c r="J730" s="3">
        <v>45749</v>
      </c>
      <c r="K730" s="4">
        <f ca="1">IF(Tabel1[[#This Row],[Finish date QC]]="","",(NETWORKDAYS(Tabel1[[#This Row],[Date received lab]],Tabel1[[#This Row],[Finish date QC]],Data!$E$1:$E$22))-1)</f>
        <v>3</v>
      </c>
      <c r="L730" s="4"/>
      <c r="M730" s="3"/>
      <c r="N730" s="1"/>
      <c r="R730">
        <f>_xlfn.ISOWEEKNUM(Tabel1[[#This Row],[Date received lab]])</f>
        <v>13</v>
      </c>
      <c r="S730">
        <f>_xlfn.ISOWEEKNUM(Tabel1[[#This Row],[Duedate]])</f>
        <v>15</v>
      </c>
      <c r="T730">
        <f>IF(Tabel1[[#This Row],[Finish date QC]]="","",_xlfn.ISOWEEKNUM(Tabel1[[#This Row],[Finish date QC]]))</f>
        <v>14</v>
      </c>
      <c r="U730">
        <f>IF(Tabel1[[#This Row],[Finish date QC]]="","",YEAR(Tabel1[[#This Row],[Finish date QC]]))</f>
        <v>2025</v>
      </c>
      <c r="V730" s="5">
        <f ca="1">IF(Tabel1[[#This Row],[Days]]="","",Tabel1[[#This Row],[Days]]-Tabel1[[#This Row],[TAT Target]])</f>
        <v>-7</v>
      </c>
      <c r="W730">
        <f ca="1">IF(Tabel1[[#This Row],[Finish date QC]]="","",(NETWORKDAYS(Tabel1[[#This Row],[Date received lab]],Tabel1[[#This Row],[Finish date QC]],Data!$E$1:$E$22))-1)</f>
        <v>3</v>
      </c>
    </row>
    <row r="731" spans="1:23" hidden="1" x14ac:dyDescent="0.25">
      <c r="A731" s="47">
        <v>45744</v>
      </c>
      <c r="B731" s="39" t="s">
        <v>133</v>
      </c>
      <c r="C731" s="39">
        <v>615500</v>
      </c>
      <c r="D731" s="39" t="s">
        <v>1870</v>
      </c>
      <c r="E731" s="3">
        <f>IF(Tabel1[[#This Row],[Date received lab]]="","",WORKDAY(Tabel1[[#This Row],[Date received lab]],Tabel1[[#This Row],[TAT Target]],Data!$E$2:$E$22))</f>
        <v>45758</v>
      </c>
      <c r="F731" s="1">
        <f>VLOOKUP(Tabel1[[#This Row],[Type of samples]],Data!$A$1:$B$8,2,FALSE)</f>
        <v>10</v>
      </c>
      <c r="G731" s="3">
        <v>45747</v>
      </c>
      <c r="H731" s="3">
        <v>45747</v>
      </c>
      <c r="I731" s="3">
        <v>45747</v>
      </c>
      <c r="J731" s="3">
        <v>45757</v>
      </c>
      <c r="K731" s="4">
        <f ca="1">IF(Tabel1[[#This Row],[Finish date QC]]="","",(NETWORKDAYS(Tabel1[[#This Row],[Date received lab]],Tabel1[[#This Row],[Finish date QC]],Data!$E$1:$E$22))-1)</f>
        <v>9</v>
      </c>
      <c r="L731" s="4"/>
      <c r="M731" s="3"/>
      <c r="N731" s="1" t="s">
        <v>4313</v>
      </c>
      <c r="R731">
        <f>_xlfn.ISOWEEKNUM(Tabel1[[#This Row],[Date received lab]])</f>
        <v>13</v>
      </c>
      <c r="S731">
        <f>_xlfn.ISOWEEKNUM(Tabel1[[#This Row],[Duedate]])</f>
        <v>15</v>
      </c>
      <c r="T731">
        <f>IF(Tabel1[[#This Row],[Finish date QC]]="","",_xlfn.ISOWEEKNUM(Tabel1[[#This Row],[Finish date QC]]))</f>
        <v>15</v>
      </c>
      <c r="U731">
        <f>IF(Tabel1[[#This Row],[Finish date QC]]="","",YEAR(Tabel1[[#This Row],[Finish date QC]]))</f>
        <v>2025</v>
      </c>
      <c r="V731" s="5">
        <f ca="1">IF(Tabel1[[#This Row],[Days]]="","",Tabel1[[#This Row],[Days]]-Tabel1[[#This Row],[TAT Target]])</f>
        <v>-1</v>
      </c>
      <c r="W731">
        <f ca="1">IF(Tabel1[[#This Row],[Finish date QC]]="","",(NETWORKDAYS(Tabel1[[#This Row],[Date received lab]],Tabel1[[#This Row],[Finish date QC]],Data!$E$1:$E$22))-1)</f>
        <v>9</v>
      </c>
    </row>
    <row r="732" spans="1:23" hidden="1" x14ac:dyDescent="0.25">
      <c r="A732" s="47">
        <v>45740</v>
      </c>
      <c r="B732" s="39" t="s">
        <v>76</v>
      </c>
      <c r="C732" s="39">
        <v>263626</v>
      </c>
      <c r="D732" s="39" t="s">
        <v>41</v>
      </c>
      <c r="E732" s="3">
        <f>IF(Tabel1[[#This Row],[Date received lab]]="","",WORKDAY(Tabel1[[#This Row],[Date received lab]],Tabel1[[#This Row],[TAT Target]],Data!$E$2:$E$22))</f>
        <v>45761</v>
      </c>
      <c r="F732" s="1">
        <f>VLOOKUP(Tabel1[[#This Row],[Type of samples]],Data!$A$1:$B$8,2,FALSE)</f>
        <v>15</v>
      </c>
      <c r="G732" s="3">
        <v>45741</v>
      </c>
      <c r="H732" s="3">
        <v>45741</v>
      </c>
      <c r="I732" s="3">
        <v>45744</v>
      </c>
      <c r="J732" s="3">
        <v>45744</v>
      </c>
      <c r="K732" s="4">
        <f ca="1">IF(Tabel1[[#This Row],[Finish date QC]]="","",(NETWORKDAYS(Tabel1[[#This Row],[Date received lab]],Tabel1[[#This Row],[Finish date QC]],Data!$E$1:$E$22))-1)</f>
        <v>4</v>
      </c>
      <c r="L732" s="4"/>
      <c r="M732" s="3"/>
      <c r="N732" s="1"/>
      <c r="R732">
        <f>_xlfn.ISOWEEKNUM(Tabel1[[#This Row],[Date received lab]])</f>
        <v>13</v>
      </c>
      <c r="S732">
        <f>_xlfn.ISOWEEKNUM(Tabel1[[#This Row],[Duedate]])</f>
        <v>16</v>
      </c>
      <c r="T732">
        <f>IF(Tabel1[[#This Row],[Finish date QC]]="","",_xlfn.ISOWEEKNUM(Tabel1[[#This Row],[Finish date QC]]))</f>
        <v>13</v>
      </c>
      <c r="U732">
        <f>IF(Tabel1[[#This Row],[Finish date QC]]="","",YEAR(Tabel1[[#This Row],[Finish date QC]]))</f>
        <v>2025</v>
      </c>
      <c r="V732" s="5">
        <f ca="1">IF(Tabel1[[#This Row],[Days]]="","",Tabel1[[#This Row],[Days]]-Tabel1[[#This Row],[TAT Target]])</f>
        <v>-11</v>
      </c>
      <c r="W732">
        <f ca="1">IF(Tabel1[[#This Row],[Finish date QC]]="","",(NETWORKDAYS(Tabel1[[#This Row],[Date received lab]],Tabel1[[#This Row],[Finish date QC]],Data!$E$1:$E$22))-1)</f>
        <v>4</v>
      </c>
    </row>
    <row r="733" spans="1:23" hidden="1" x14ac:dyDescent="0.25">
      <c r="A733" s="47">
        <v>45747</v>
      </c>
      <c r="B733" s="39" t="s">
        <v>194</v>
      </c>
      <c r="C733" s="39">
        <v>459211</v>
      </c>
      <c r="D733" s="39" t="s">
        <v>42</v>
      </c>
      <c r="E733" s="3">
        <f>IF(Tabel1[[#This Row],[Date received lab]]="","",WORKDAY(Tabel1[[#This Row],[Date received lab]],Tabel1[[#This Row],[TAT Target]],Data!$E$2:$E$22))</f>
        <v>45761</v>
      </c>
      <c r="F733" s="1">
        <f>VLOOKUP(Tabel1[[#This Row],[Type of samples]],Data!$A$1:$B$8,2,FALSE)</f>
        <v>10</v>
      </c>
      <c r="G733" s="3">
        <v>45747</v>
      </c>
      <c r="H733" s="3">
        <v>45747</v>
      </c>
      <c r="I733" s="3">
        <v>45748</v>
      </c>
      <c r="J733" s="3">
        <v>45748</v>
      </c>
      <c r="K733" s="4">
        <f ca="1">IF(Tabel1[[#This Row],[Finish date QC]]="","",(NETWORKDAYS(Tabel1[[#This Row],[Date received lab]],Tabel1[[#This Row],[Finish date QC]],Data!$E$1:$E$22))-1)</f>
        <v>1</v>
      </c>
      <c r="L733" s="4"/>
      <c r="M733" s="3"/>
      <c r="N733" s="1"/>
      <c r="R733">
        <f>_xlfn.ISOWEEKNUM(Tabel1[[#This Row],[Date received lab]])</f>
        <v>14</v>
      </c>
      <c r="S733">
        <f>_xlfn.ISOWEEKNUM(Tabel1[[#This Row],[Duedate]])</f>
        <v>16</v>
      </c>
      <c r="T733">
        <f>IF(Tabel1[[#This Row],[Finish date QC]]="","",_xlfn.ISOWEEKNUM(Tabel1[[#This Row],[Finish date QC]]))</f>
        <v>14</v>
      </c>
      <c r="U733">
        <f>IF(Tabel1[[#This Row],[Finish date QC]]="","",YEAR(Tabel1[[#This Row],[Finish date QC]]))</f>
        <v>2025</v>
      </c>
      <c r="V733" s="5">
        <f ca="1">IF(Tabel1[[#This Row],[Days]]="","",Tabel1[[#This Row],[Days]]-Tabel1[[#This Row],[TAT Target]])</f>
        <v>-9</v>
      </c>
      <c r="W733">
        <f ca="1">IF(Tabel1[[#This Row],[Finish date QC]]="","",(NETWORKDAYS(Tabel1[[#This Row],[Date received lab]],Tabel1[[#This Row],[Finish date QC]],Data!$E$1:$E$22))-1)</f>
        <v>1</v>
      </c>
    </row>
    <row r="734" spans="1:23" hidden="1" x14ac:dyDescent="0.25">
      <c r="A734" s="47">
        <v>45747</v>
      </c>
      <c r="B734" s="39" t="s">
        <v>366</v>
      </c>
      <c r="C734" s="39">
        <v>459200</v>
      </c>
      <c r="D734" s="39" t="s">
        <v>42</v>
      </c>
      <c r="E734" s="3">
        <f>IF(Tabel1[[#This Row],[Date received lab]]="","",WORKDAY(Tabel1[[#This Row],[Date received lab]],Tabel1[[#This Row],[TAT Target]],Data!$E$2:$E$22))</f>
        <v>45761</v>
      </c>
      <c r="F734" s="1">
        <f>VLOOKUP(Tabel1[[#This Row],[Type of samples]],Data!$A$1:$B$8,2,FALSE)</f>
        <v>10</v>
      </c>
      <c r="G734" s="3">
        <v>45747</v>
      </c>
      <c r="H734" s="3">
        <v>45747</v>
      </c>
      <c r="I734" s="3">
        <v>45748</v>
      </c>
      <c r="J734" s="3">
        <v>45748</v>
      </c>
      <c r="K734" s="4">
        <f ca="1">IF(Tabel1[[#This Row],[Finish date QC]]="","",(NETWORKDAYS(Tabel1[[#This Row],[Date received lab]],Tabel1[[#This Row],[Finish date QC]],Data!$E$1:$E$22))-1)</f>
        <v>1</v>
      </c>
      <c r="L734" s="4"/>
      <c r="M734" s="3"/>
      <c r="N734" s="1"/>
      <c r="R734">
        <f>_xlfn.ISOWEEKNUM(Tabel1[[#This Row],[Date received lab]])</f>
        <v>14</v>
      </c>
      <c r="S734">
        <f>_xlfn.ISOWEEKNUM(Tabel1[[#This Row],[Duedate]])</f>
        <v>16</v>
      </c>
      <c r="T734">
        <f>IF(Tabel1[[#This Row],[Finish date QC]]="","",_xlfn.ISOWEEKNUM(Tabel1[[#This Row],[Finish date QC]]))</f>
        <v>14</v>
      </c>
      <c r="U734">
        <f>IF(Tabel1[[#This Row],[Finish date QC]]="","",YEAR(Tabel1[[#This Row],[Finish date QC]]))</f>
        <v>2025</v>
      </c>
      <c r="V734" s="5">
        <f ca="1">IF(Tabel1[[#This Row],[Days]]="","",Tabel1[[#This Row],[Days]]-Tabel1[[#This Row],[TAT Target]])</f>
        <v>-9</v>
      </c>
      <c r="W734">
        <f ca="1">IF(Tabel1[[#This Row],[Finish date QC]]="","",(NETWORKDAYS(Tabel1[[#This Row],[Date received lab]],Tabel1[[#This Row],[Finish date QC]],Data!$E$1:$E$22))-1)</f>
        <v>1</v>
      </c>
    </row>
    <row r="735" spans="1:23" hidden="1" x14ac:dyDescent="0.25">
      <c r="A735" s="47">
        <v>45741</v>
      </c>
      <c r="B735" s="39" t="s">
        <v>18</v>
      </c>
      <c r="C735" s="39">
        <v>263593</v>
      </c>
      <c r="D735" s="39" t="s">
        <v>41</v>
      </c>
      <c r="E735" s="3">
        <f>IF(Tabel1[[#This Row],[Date received lab]]="","",WORKDAY(Tabel1[[#This Row],[Date received lab]],Tabel1[[#This Row],[TAT Target]],Data!$E$2:$E$22))</f>
        <v>45762</v>
      </c>
      <c r="F735" s="1">
        <f>VLOOKUP(Tabel1[[#This Row],[Type of samples]],Data!$A$1:$B$8,2,FALSE)</f>
        <v>15</v>
      </c>
      <c r="G735" s="3">
        <v>45742</v>
      </c>
      <c r="H735" s="3">
        <v>45748</v>
      </c>
      <c r="I735" s="3">
        <v>45749</v>
      </c>
      <c r="J735" s="3">
        <v>45749</v>
      </c>
      <c r="K735" s="4">
        <f ca="1">IF(Tabel1[[#This Row],[Finish date QC]]="","",(NETWORKDAYS(Tabel1[[#This Row],[Date received lab]],Tabel1[[#This Row],[Finish date QC]],Data!$E$1:$E$22))-1)</f>
        <v>6</v>
      </c>
      <c r="L735" s="4"/>
      <c r="M735" s="3"/>
      <c r="N735" s="1"/>
      <c r="R735">
        <f>_xlfn.ISOWEEKNUM(Tabel1[[#This Row],[Date received lab]])</f>
        <v>13</v>
      </c>
      <c r="S735">
        <f>_xlfn.ISOWEEKNUM(Tabel1[[#This Row],[Duedate]])</f>
        <v>16</v>
      </c>
      <c r="T735">
        <f>IF(Tabel1[[#This Row],[Finish date QC]]="","",_xlfn.ISOWEEKNUM(Tabel1[[#This Row],[Finish date QC]]))</f>
        <v>14</v>
      </c>
      <c r="U735">
        <f>IF(Tabel1[[#This Row],[Finish date QC]]="","",YEAR(Tabel1[[#This Row],[Finish date QC]]))</f>
        <v>2025</v>
      </c>
      <c r="V735" s="5">
        <f ca="1">IF(Tabel1[[#This Row],[Days]]="","",Tabel1[[#This Row],[Days]]-Tabel1[[#This Row],[TAT Target]])</f>
        <v>-9</v>
      </c>
      <c r="W735">
        <f ca="1">IF(Tabel1[[#This Row],[Finish date QC]]="","",(NETWORKDAYS(Tabel1[[#This Row],[Date received lab]],Tabel1[[#This Row],[Finish date QC]],Data!$E$1:$E$22))-1)</f>
        <v>6</v>
      </c>
    </row>
    <row r="736" spans="1:23" hidden="1" x14ac:dyDescent="0.25">
      <c r="A736" s="47">
        <v>45741</v>
      </c>
      <c r="B736" s="39" t="s">
        <v>131</v>
      </c>
      <c r="C736" s="39">
        <v>263622</v>
      </c>
      <c r="D736" s="39" t="s">
        <v>41</v>
      </c>
      <c r="E736" s="3">
        <f>IF(Tabel1[[#This Row],[Date received lab]]="","",WORKDAY(Tabel1[[#This Row],[Date received lab]],Tabel1[[#This Row],[TAT Target]],Data!$E$2:$E$22))</f>
        <v>45762</v>
      </c>
      <c r="F736" s="1">
        <f>VLOOKUP(Tabel1[[#This Row],[Type of samples]],Data!$A$1:$B$8,2,FALSE)</f>
        <v>15</v>
      </c>
      <c r="G736" s="3">
        <v>45742</v>
      </c>
      <c r="H736" s="3">
        <v>45748</v>
      </c>
      <c r="I736" s="3">
        <v>45748</v>
      </c>
      <c r="J736" s="3">
        <v>45748</v>
      </c>
      <c r="K736" s="4">
        <f ca="1">IF(Tabel1[[#This Row],[Finish date QC]]="","",(NETWORKDAYS(Tabel1[[#This Row],[Date received lab]],Tabel1[[#This Row],[Finish date QC]],Data!$E$1:$E$22))-1)</f>
        <v>5</v>
      </c>
      <c r="L736" s="4"/>
      <c r="M736" s="3"/>
      <c r="N736" s="1"/>
      <c r="R736">
        <f>_xlfn.ISOWEEKNUM(Tabel1[[#This Row],[Date received lab]])</f>
        <v>13</v>
      </c>
      <c r="S736">
        <f>_xlfn.ISOWEEKNUM(Tabel1[[#This Row],[Duedate]])</f>
        <v>16</v>
      </c>
      <c r="T736">
        <f>IF(Tabel1[[#This Row],[Finish date QC]]="","",_xlfn.ISOWEEKNUM(Tabel1[[#This Row],[Finish date QC]]))</f>
        <v>14</v>
      </c>
      <c r="U736">
        <f>IF(Tabel1[[#This Row],[Finish date QC]]="","",YEAR(Tabel1[[#This Row],[Finish date QC]]))</f>
        <v>2025</v>
      </c>
      <c r="V736" s="5">
        <f ca="1">IF(Tabel1[[#This Row],[Days]]="","",Tabel1[[#This Row],[Days]]-Tabel1[[#This Row],[TAT Target]])</f>
        <v>-10</v>
      </c>
      <c r="W736">
        <f ca="1">IF(Tabel1[[#This Row],[Finish date QC]]="","",(NETWORKDAYS(Tabel1[[#This Row],[Date received lab]],Tabel1[[#This Row],[Finish date QC]],Data!$E$1:$E$22))-1)</f>
        <v>5</v>
      </c>
    </row>
    <row r="737" spans="1:23" hidden="1" x14ac:dyDescent="0.25">
      <c r="A737" s="47">
        <v>45741</v>
      </c>
      <c r="B737" s="39" t="s">
        <v>131</v>
      </c>
      <c r="C737" s="39">
        <v>263630</v>
      </c>
      <c r="D737" s="39" t="s">
        <v>41</v>
      </c>
      <c r="E737" s="3">
        <f>IF(Tabel1[[#This Row],[Date received lab]]="","",WORKDAY(Tabel1[[#This Row],[Date received lab]],Tabel1[[#This Row],[TAT Target]],Data!$E$2:$E$22))</f>
        <v>45762</v>
      </c>
      <c r="F737" s="1">
        <f>VLOOKUP(Tabel1[[#This Row],[Type of samples]],Data!$A$1:$B$8,2,FALSE)</f>
        <v>15</v>
      </c>
      <c r="G737" s="3">
        <v>45742</v>
      </c>
      <c r="H737" s="3">
        <v>45748</v>
      </c>
      <c r="I737" s="3">
        <v>45748</v>
      </c>
      <c r="J737" s="3">
        <v>45748</v>
      </c>
      <c r="K737" s="4">
        <f ca="1">IF(Tabel1[[#This Row],[Finish date QC]]="","",(NETWORKDAYS(Tabel1[[#This Row],[Date received lab]],Tabel1[[#This Row],[Finish date QC]],Data!$E$1:$E$22))-1)</f>
        <v>5</v>
      </c>
      <c r="L737" s="4"/>
      <c r="M737" s="3"/>
      <c r="N737" s="1"/>
      <c r="R737">
        <f>_xlfn.ISOWEEKNUM(Tabel1[[#This Row],[Date received lab]])</f>
        <v>13</v>
      </c>
      <c r="S737">
        <f>_xlfn.ISOWEEKNUM(Tabel1[[#This Row],[Duedate]])</f>
        <v>16</v>
      </c>
      <c r="T737">
        <f>IF(Tabel1[[#This Row],[Finish date QC]]="","",_xlfn.ISOWEEKNUM(Tabel1[[#This Row],[Finish date QC]]))</f>
        <v>14</v>
      </c>
      <c r="U737">
        <f>IF(Tabel1[[#This Row],[Finish date QC]]="","",YEAR(Tabel1[[#This Row],[Finish date QC]]))</f>
        <v>2025</v>
      </c>
      <c r="V737" s="5">
        <f ca="1">IF(Tabel1[[#This Row],[Days]]="","",Tabel1[[#This Row],[Days]]-Tabel1[[#This Row],[TAT Target]])</f>
        <v>-10</v>
      </c>
      <c r="W737">
        <f ca="1">IF(Tabel1[[#This Row],[Finish date QC]]="","",(NETWORKDAYS(Tabel1[[#This Row],[Date received lab]],Tabel1[[#This Row],[Finish date QC]],Data!$E$1:$E$22))-1)</f>
        <v>5</v>
      </c>
    </row>
    <row r="738" spans="1:23" hidden="1" x14ac:dyDescent="0.25">
      <c r="A738" s="47">
        <v>45741</v>
      </c>
      <c r="B738" s="39" t="s">
        <v>131</v>
      </c>
      <c r="C738" s="39">
        <v>263623</v>
      </c>
      <c r="D738" s="39" t="s">
        <v>41</v>
      </c>
      <c r="E738" s="3">
        <f>IF(Tabel1[[#This Row],[Date received lab]]="","",WORKDAY(Tabel1[[#This Row],[Date received lab]],Tabel1[[#This Row],[TAT Target]],Data!$E$2:$E$22))</f>
        <v>45762</v>
      </c>
      <c r="F738" s="1">
        <f>VLOOKUP(Tabel1[[#This Row],[Type of samples]],Data!$A$1:$B$8,2,FALSE)</f>
        <v>15</v>
      </c>
      <c r="G738" s="3">
        <v>45742</v>
      </c>
      <c r="H738" s="3">
        <v>45748</v>
      </c>
      <c r="I738" s="3">
        <v>45748</v>
      </c>
      <c r="J738" s="3">
        <v>45748</v>
      </c>
      <c r="K738" s="4">
        <f ca="1">IF(Tabel1[[#This Row],[Finish date QC]]="","",(NETWORKDAYS(Tabel1[[#This Row],[Date received lab]],Tabel1[[#This Row],[Finish date QC]],Data!$E$1:$E$22))-1)</f>
        <v>5</v>
      </c>
      <c r="L738" s="4"/>
      <c r="M738" s="3"/>
      <c r="N738" s="1"/>
      <c r="R738">
        <f>_xlfn.ISOWEEKNUM(Tabel1[[#This Row],[Date received lab]])</f>
        <v>13</v>
      </c>
      <c r="S738">
        <f>_xlfn.ISOWEEKNUM(Tabel1[[#This Row],[Duedate]])</f>
        <v>16</v>
      </c>
      <c r="T738">
        <f>IF(Tabel1[[#This Row],[Finish date QC]]="","",_xlfn.ISOWEEKNUM(Tabel1[[#This Row],[Finish date QC]]))</f>
        <v>14</v>
      </c>
      <c r="U738">
        <f>IF(Tabel1[[#This Row],[Finish date QC]]="","",YEAR(Tabel1[[#This Row],[Finish date QC]]))</f>
        <v>2025</v>
      </c>
      <c r="V738" s="5">
        <f ca="1">IF(Tabel1[[#This Row],[Days]]="","",Tabel1[[#This Row],[Days]]-Tabel1[[#This Row],[TAT Target]])</f>
        <v>-10</v>
      </c>
      <c r="W738">
        <f ca="1">IF(Tabel1[[#This Row],[Finish date QC]]="","",(NETWORKDAYS(Tabel1[[#This Row],[Date received lab]],Tabel1[[#This Row],[Finish date QC]],Data!$E$1:$E$22))-1)</f>
        <v>5</v>
      </c>
    </row>
    <row r="739" spans="1:23" hidden="1" x14ac:dyDescent="0.25">
      <c r="A739" s="47">
        <v>45743</v>
      </c>
      <c r="B739" s="39" t="s">
        <v>195</v>
      </c>
      <c r="C739" s="39">
        <v>263612</v>
      </c>
      <c r="D739" s="39" t="s">
        <v>41</v>
      </c>
      <c r="E739" s="3">
        <f>IF(Tabel1[[#This Row],[Date received lab]]="","",WORKDAY(Tabel1[[#This Row],[Date received lab]],Tabel1[[#This Row],[TAT Target]],Data!$E$2:$E$22))</f>
        <v>45764</v>
      </c>
      <c r="F739" s="1">
        <f>VLOOKUP(Tabel1[[#This Row],[Type of samples]],Data!$A$1:$B$8,2,FALSE)</f>
        <v>15</v>
      </c>
      <c r="G739" s="3">
        <v>45744</v>
      </c>
      <c r="H739" s="3">
        <v>45763</v>
      </c>
      <c r="I739" s="3">
        <v>45763</v>
      </c>
      <c r="J739" s="3">
        <v>45763</v>
      </c>
      <c r="K739" s="4">
        <f ca="1">IF(Tabel1[[#This Row],[Finish date QC]]="","",(NETWORKDAYS(Tabel1[[#This Row],[Date received lab]],Tabel1[[#This Row],[Finish date QC]],Data!$E$1:$E$22))-1)</f>
        <v>14</v>
      </c>
      <c r="L739" s="4"/>
      <c r="M739" s="3"/>
      <c r="N739" s="1"/>
      <c r="R739">
        <f>_xlfn.ISOWEEKNUM(Tabel1[[#This Row],[Date received lab]])</f>
        <v>13</v>
      </c>
      <c r="S739">
        <f>_xlfn.ISOWEEKNUM(Tabel1[[#This Row],[Duedate]])</f>
        <v>16</v>
      </c>
      <c r="T739">
        <f>IF(Tabel1[[#This Row],[Finish date QC]]="","",_xlfn.ISOWEEKNUM(Tabel1[[#This Row],[Finish date QC]]))</f>
        <v>16</v>
      </c>
      <c r="U739">
        <f>IF(Tabel1[[#This Row],[Finish date QC]]="","",YEAR(Tabel1[[#This Row],[Finish date QC]]))</f>
        <v>2025</v>
      </c>
      <c r="V739" s="5">
        <f ca="1">IF(Tabel1[[#This Row],[Days]]="","",Tabel1[[#This Row],[Days]]-Tabel1[[#This Row],[TAT Target]])</f>
        <v>-1</v>
      </c>
      <c r="W739">
        <f ca="1">IF(Tabel1[[#This Row],[Finish date QC]]="","",(NETWORKDAYS(Tabel1[[#This Row],[Date received lab]],Tabel1[[#This Row],[Finish date QC]],Data!$E$1:$E$22))-1)</f>
        <v>14</v>
      </c>
    </row>
    <row r="740" spans="1:23" hidden="1" x14ac:dyDescent="0.25">
      <c r="A740" s="47">
        <v>45742</v>
      </c>
      <c r="B740" s="39" t="s">
        <v>2</v>
      </c>
      <c r="C740" s="39">
        <v>263580</v>
      </c>
      <c r="D740" s="39" t="s">
        <v>41</v>
      </c>
      <c r="E740" s="3">
        <f>IF(Tabel1[[#This Row],[Date received lab]]="","",WORKDAY(Tabel1[[#This Row],[Date received lab]],Tabel1[[#This Row],[TAT Target]],Data!$E$2:$E$22))</f>
        <v>45763</v>
      </c>
      <c r="F740" s="1">
        <f>VLOOKUP(Tabel1[[#This Row],[Type of samples]],Data!$A$1:$B$8,2,FALSE)</f>
        <v>15</v>
      </c>
      <c r="G740" s="3">
        <v>45743</v>
      </c>
      <c r="H740" s="3">
        <v>45750</v>
      </c>
      <c r="I740" s="3">
        <v>45751</v>
      </c>
      <c r="J740" s="3">
        <v>45751</v>
      </c>
      <c r="K740" s="4">
        <f ca="1">IF(Tabel1[[#This Row],[Finish date QC]]="","",(NETWORKDAYS(Tabel1[[#This Row],[Date received lab]],Tabel1[[#This Row],[Finish date QC]],Data!$E$1:$E$22))-1)</f>
        <v>7</v>
      </c>
      <c r="L740" s="4" t="s">
        <v>2938</v>
      </c>
      <c r="M740" s="3">
        <v>45755</v>
      </c>
      <c r="N740" s="1"/>
      <c r="R740">
        <f>_xlfn.ISOWEEKNUM(Tabel1[[#This Row],[Date received lab]])</f>
        <v>13</v>
      </c>
      <c r="S740">
        <f>_xlfn.ISOWEEKNUM(Tabel1[[#This Row],[Duedate]])</f>
        <v>16</v>
      </c>
      <c r="T740">
        <f>IF(Tabel1[[#This Row],[Finish date QC]]="","",_xlfn.ISOWEEKNUM(Tabel1[[#This Row],[Finish date QC]]))</f>
        <v>14</v>
      </c>
      <c r="U740">
        <f>IF(Tabel1[[#This Row],[Finish date QC]]="","",YEAR(Tabel1[[#This Row],[Finish date QC]]))</f>
        <v>2025</v>
      </c>
      <c r="V740" s="5">
        <f ca="1">IF(Tabel1[[#This Row],[Days]]="","",Tabel1[[#This Row],[Days]]-Tabel1[[#This Row],[TAT Target]])</f>
        <v>-8</v>
      </c>
      <c r="W740">
        <f ca="1">IF(Tabel1[[#This Row],[Finish date QC]]="","",(NETWORKDAYS(Tabel1[[#This Row],[Date received lab]],Tabel1[[#This Row],[Finish date QC]],Data!$E$1:$E$22))-1)</f>
        <v>7</v>
      </c>
    </row>
    <row r="741" spans="1:23" hidden="1" x14ac:dyDescent="0.25">
      <c r="A741" s="47">
        <v>45743</v>
      </c>
      <c r="B741" s="39" t="s">
        <v>36</v>
      </c>
      <c r="C741" s="39">
        <v>263613</v>
      </c>
      <c r="D741" s="39" t="s">
        <v>41</v>
      </c>
      <c r="E741" s="3">
        <f>IF(Tabel1[[#This Row],[Date received lab]]="","",WORKDAY(Tabel1[[#This Row],[Date received lab]],Tabel1[[#This Row],[TAT Target]],Data!$E$2:$E$22))</f>
        <v>45764</v>
      </c>
      <c r="F741" s="1">
        <f>VLOOKUP(Tabel1[[#This Row],[Type of samples]],Data!$A$1:$B$8,2,FALSE)</f>
        <v>15</v>
      </c>
      <c r="G741" s="3">
        <v>45744</v>
      </c>
      <c r="H741" s="3">
        <v>45763</v>
      </c>
      <c r="I741" s="3">
        <v>45763</v>
      </c>
      <c r="J741" s="3">
        <v>45763</v>
      </c>
      <c r="K741" s="4">
        <f ca="1">IF(Tabel1[[#This Row],[Finish date QC]]="","",(NETWORKDAYS(Tabel1[[#This Row],[Date received lab]],Tabel1[[#This Row],[Finish date QC]],Data!$E$1:$E$22))-1)</f>
        <v>14</v>
      </c>
      <c r="L741" s="4"/>
      <c r="M741" s="3"/>
      <c r="N741" s="1"/>
      <c r="R741">
        <f>_xlfn.ISOWEEKNUM(Tabel1[[#This Row],[Date received lab]])</f>
        <v>13</v>
      </c>
      <c r="S741">
        <f>_xlfn.ISOWEEKNUM(Tabel1[[#This Row],[Duedate]])</f>
        <v>16</v>
      </c>
      <c r="T741">
        <f>IF(Tabel1[[#This Row],[Finish date QC]]="","",_xlfn.ISOWEEKNUM(Tabel1[[#This Row],[Finish date QC]]))</f>
        <v>16</v>
      </c>
      <c r="U741">
        <f>IF(Tabel1[[#This Row],[Finish date QC]]="","",YEAR(Tabel1[[#This Row],[Finish date QC]]))</f>
        <v>2025</v>
      </c>
      <c r="V741" s="5">
        <f ca="1">IF(Tabel1[[#This Row],[Days]]="","",Tabel1[[#This Row],[Days]]-Tabel1[[#This Row],[TAT Target]])</f>
        <v>-1</v>
      </c>
      <c r="W741">
        <f ca="1">IF(Tabel1[[#This Row],[Finish date QC]]="","",(NETWORKDAYS(Tabel1[[#This Row],[Date received lab]],Tabel1[[#This Row],[Finish date QC]],Data!$E$1:$E$22))-1)</f>
        <v>14</v>
      </c>
    </row>
    <row r="742" spans="1:23" hidden="1" x14ac:dyDescent="0.25">
      <c r="A742" s="47">
        <v>45754</v>
      </c>
      <c r="B742" s="39" t="s">
        <v>154</v>
      </c>
      <c r="C742" s="39">
        <v>263628</v>
      </c>
      <c r="D742" s="39" t="s">
        <v>41</v>
      </c>
      <c r="E742" s="3">
        <f>IF(Tabel1[[#This Row],[Date received lab]]="","",WORKDAY(Tabel1[[#This Row],[Date received lab]],Tabel1[[#This Row],[TAT Target]],Data!$E$2:$E$22))</f>
        <v>45776</v>
      </c>
      <c r="F742" s="1">
        <f>VLOOKUP(Tabel1[[#This Row],[Type of samples]],Data!$A$1:$B$8,2,FALSE)</f>
        <v>15</v>
      </c>
      <c r="G742" s="3">
        <v>45755</v>
      </c>
      <c r="H742" s="3">
        <v>45758</v>
      </c>
      <c r="I742" s="3">
        <v>45761</v>
      </c>
      <c r="J742" s="3">
        <v>45761</v>
      </c>
      <c r="K742" s="4">
        <f ca="1">IF(Tabel1[[#This Row],[Finish date QC]]="","",(NETWORKDAYS(Tabel1[[#This Row],[Date received lab]],Tabel1[[#This Row],[Finish date QC]],Data!$E$1:$E$22))-1)</f>
        <v>5</v>
      </c>
      <c r="L742" s="4"/>
      <c r="M742" s="3"/>
      <c r="N742" s="1"/>
      <c r="R742">
        <f>_xlfn.ISOWEEKNUM(Tabel1[[#This Row],[Date received lab]])</f>
        <v>15</v>
      </c>
      <c r="S742">
        <f>_xlfn.ISOWEEKNUM(Tabel1[[#This Row],[Duedate]])</f>
        <v>18</v>
      </c>
      <c r="T742">
        <f>IF(Tabel1[[#This Row],[Finish date QC]]="","",_xlfn.ISOWEEKNUM(Tabel1[[#This Row],[Finish date QC]]))</f>
        <v>16</v>
      </c>
      <c r="U742">
        <f>IF(Tabel1[[#This Row],[Finish date QC]]="","",YEAR(Tabel1[[#This Row],[Finish date QC]]))</f>
        <v>2025</v>
      </c>
      <c r="V742" s="5">
        <f ca="1">IF(Tabel1[[#This Row],[Days]]="","",Tabel1[[#This Row],[Days]]-Tabel1[[#This Row],[TAT Target]])</f>
        <v>-10</v>
      </c>
      <c r="W742">
        <f ca="1">IF(Tabel1[[#This Row],[Finish date QC]]="","",(NETWORKDAYS(Tabel1[[#This Row],[Date received lab]],Tabel1[[#This Row],[Finish date QC]],Data!$E$1:$E$22))-1)</f>
        <v>5</v>
      </c>
    </row>
    <row r="743" spans="1:23" hidden="1" x14ac:dyDescent="0.25">
      <c r="A743" s="47">
        <v>45754</v>
      </c>
      <c r="B743" s="39" t="s">
        <v>154</v>
      </c>
      <c r="C743" s="39">
        <v>263653</v>
      </c>
      <c r="D743" s="39" t="s">
        <v>41</v>
      </c>
      <c r="E743" s="3">
        <f>IF(Tabel1[[#This Row],[Date received lab]]="","",WORKDAY(Tabel1[[#This Row],[Date received lab]],Tabel1[[#This Row],[TAT Target]],Data!$E$2:$E$22))</f>
        <v>45776</v>
      </c>
      <c r="F743" s="1">
        <f>VLOOKUP(Tabel1[[#This Row],[Type of samples]],Data!$A$1:$B$8,2,FALSE)</f>
        <v>15</v>
      </c>
      <c r="G743" s="3">
        <v>45755</v>
      </c>
      <c r="H743" s="3">
        <v>45758</v>
      </c>
      <c r="I743" s="3">
        <v>45761</v>
      </c>
      <c r="J743" s="3">
        <v>45761</v>
      </c>
      <c r="K743" s="4">
        <f ca="1">IF(Tabel1[[#This Row],[Finish date QC]]="","",(NETWORKDAYS(Tabel1[[#This Row],[Date received lab]],Tabel1[[#This Row],[Finish date QC]],Data!$E$1:$E$22))-1)</f>
        <v>5</v>
      </c>
      <c r="L743" s="4"/>
      <c r="M743" s="3"/>
      <c r="N743" s="1"/>
      <c r="R743">
        <f>_xlfn.ISOWEEKNUM(Tabel1[[#This Row],[Date received lab]])</f>
        <v>15</v>
      </c>
      <c r="S743">
        <f>_xlfn.ISOWEEKNUM(Tabel1[[#This Row],[Duedate]])</f>
        <v>18</v>
      </c>
      <c r="T743">
        <f>IF(Tabel1[[#This Row],[Finish date QC]]="","",_xlfn.ISOWEEKNUM(Tabel1[[#This Row],[Finish date QC]]))</f>
        <v>16</v>
      </c>
      <c r="U743">
        <f>IF(Tabel1[[#This Row],[Finish date QC]]="","",YEAR(Tabel1[[#This Row],[Finish date QC]]))</f>
        <v>2025</v>
      </c>
      <c r="V743" s="5">
        <f ca="1">IF(Tabel1[[#This Row],[Days]]="","",Tabel1[[#This Row],[Days]]-Tabel1[[#This Row],[TAT Target]])</f>
        <v>-10</v>
      </c>
      <c r="W743">
        <f ca="1">IF(Tabel1[[#This Row],[Finish date QC]]="","",(NETWORKDAYS(Tabel1[[#This Row],[Date received lab]],Tabel1[[#This Row],[Finish date QC]],Data!$E$1:$E$22))-1)</f>
        <v>5</v>
      </c>
    </row>
    <row r="744" spans="1:23" x14ac:dyDescent="0.25">
      <c r="A744" s="47">
        <v>45743</v>
      </c>
      <c r="B744" s="39" t="s">
        <v>4</v>
      </c>
      <c r="C744" s="39">
        <v>263578</v>
      </c>
      <c r="D744" s="39" t="s">
        <v>41</v>
      </c>
      <c r="E744" s="3">
        <f>IF(Tabel1[[#This Row],[Date received lab]]="","",WORKDAY(Tabel1[[#This Row],[Date received lab]],Tabel1[[#This Row],[TAT Target]],Data!$E$2:$E$22))</f>
        <v>45764</v>
      </c>
      <c r="F744" s="1">
        <f>VLOOKUP(Tabel1[[#This Row],[Type of samples]],Data!$A$1:$B$8,2,FALSE)</f>
        <v>15</v>
      </c>
      <c r="G744" s="3">
        <v>45744</v>
      </c>
      <c r="H744" s="3"/>
      <c r="I744" s="3"/>
      <c r="J744" s="3"/>
      <c r="K744" s="4" t="str">
        <f>IF(Tabel1[[#This Row],[Finish date QC]]="","",(NETWORKDAYS(Tabel1[[#This Row],[Date received lab]],Tabel1[[#This Row],[Finish date QC]],Data!$E$1:$E$22))-1)</f>
        <v/>
      </c>
      <c r="L744" s="4"/>
      <c r="M744" s="3"/>
      <c r="N744" s="1" t="s">
        <v>227</v>
      </c>
      <c r="P744" t="s">
        <v>227</v>
      </c>
      <c r="Q744" t="s">
        <v>4192</v>
      </c>
      <c r="R744">
        <f>_xlfn.ISOWEEKNUM(Tabel1[[#This Row],[Date received lab]])</f>
        <v>13</v>
      </c>
      <c r="S744">
        <f>_xlfn.ISOWEEKNUM(Tabel1[[#This Row],[Duedate]])</f>
        <v>16</v>
      </c>
      <c r="T744" t="str">
        <f>IF(Tabel1[[#This Row],[Finish date QC]]="","",_xlfn.ISOWEEKNUM(Tabel1[[#This Row],[Finish date QC]]))</f>
        <v/>
      </c>
      <c r="U744" t="str">
        <f>IF(Tabel1[[#This Row],[Finish date QC]]="","",YEAR(Tabel1[[#This Row],[Finish date QC]]))</f>
        <v/>
      </c>
      <c r="V744" s="5" t="str">
        <f>IF(Tabel1[[#This Row],[Days]]="","",Tabel1[[#This Row],[Days]]-Tabel1[[#This Row],[TAT Target]])</f>
        <v/>
      </c>
      <c r="W744" t="str">
        <f>IF(Tabel1[[#This Row],[Finish date QC]]="","",(NETWORKDAYS(Tabel1[[#This Row],[Date received lab]],Tabel1[[#This Row],[Finish date QC]],Data!$E$1:$E$22))-1)</f>
        <v/>
      </c>
    </row>
    <row r="745" spans="1:23" x14ac:dyDescent="0.25">
      <c r="A745" s="47">
        <v>45743</v>
      </c>
      <c r="B745" s="39" t="s">
        <v>2</v>
      </c>
      <c r="C745" s="39">
        <v>263579</v>
      </c>
      <c r="D745" s="39" t="s">
        <v>41</v>
      </c>
      <c r="E745" s="3">
        <f>IF(Tabel1[[#This Row],[Date received lab]]="","",WORKDAY(Tabel1[[#This Row],[Date received lab]],Tabel1[[#This Row],[TAT Target]],Data!$E$2:$E$22))</f>
        <v>45764</v>
      </c>
      <c r="F745" s="1">
        <f>VLOOKUP(Tabel1[[#This Row],[Type of samples]],Data!$A$1:$B$8,2,FALSE)</f>
        <v>15</v>
      </c>
      <c r="G745" s="3">
        <v>45744</v>
      </c>
      <c r="H745" s="3"/>
      <c r="I745" s="3"/>
      <c r="J745" s="3"/>
      <c r="K745" s="4" t="str">
        <f>IF(Tabel1[[#This Row],[Finish date QC]]="","",(NETWORKDAYS(Tabel1[[#This Row],[Date received lab]],Tabel1[[#This Row],[Finish date QC]],Data!$E$1:$E$22))-1)</f>
        <v/>
      </c>
      <c r="L745" s="4"/>
      <c r="M745" s="3"/>
      <c r="N745" s="1" t="s">
        <v>227</v>
      </c>
      <c r="P745" t="s">
        <v>227</v>
      </c>
      <c r="Q745" t="s">
        <v>4192</v>
      </c>
      <c r="R745">
        <f>_xlfn.ISOWEEKNUM(Tabel1[[#This Row],[Date received lab]])</f>
        <v>13</v>
      </c>
      <c r="S745">
        <f>_xlfn.ISOWEEKNUM(Tabel1[[#This Row],[Duedate]])</f>
        <v>16</v>
      </c>
      <c r="T745" t="str">
        <f>IF(Tabel1[[#This Row],[Finish date QC]]="","",_xlfn.ISOWEEKNUM(Tabel1[[#This Row],[Finish date QC]]))</f>
        <v/>
      </c>
      <c r="U745" t="str">
        <f>IF(Tabel1[[#This Row],[Finish date QC]]="","",YEAR(Tabel1[[#This Row],[Finish date QC]]))</f>
        <v/>
      </c>
      <c r="V745" s="5" t="str">
        <f>IF(Tabel1[[#This Row],[Days]]="","",Tabel1[[#This Row],[Days]]-Tabel1[[#This Row],[TAT Target]])</f>
        <v/>
      </c>
      <c r="W745" t="str">
        <f>IF(Tabel1[[#This Row],[Finish date QC]]="","",(NETWORKDAYS(Tabel1[[#This Row],[Date received lab]],Tabel1[[#This Row],[Finish date QC]],Data!$E$1:$E$22))-1)</f>
        <v/>
      </c>
    </row>
    <row r="746" spans="1:23" hidden="1" x14ac:dyDescent="0.25">
      <c r="A746" s="47">
        <v>45755</v>
      </c>
      <c r="B746" s="39" t="s">
        <v>154</v>
      </c>
      <c r="C746" s="39">
        <v>263654</v>
      </c>
      <c r="D746" s="39" t="s">
        <v>41</v>
      </c>
      <c r="E746" s="3">
        <f>IF(Tabel1[[#This Row],[Date received lab]]="","",WORKDAY(Tabel1[[#This Row],[Date received lab]],Tabel1[[#This Row],[TAT Target]],Data!$E$2:$E$22))</f>
        <v>45777</v>
      </c>
      <c r="F746" s="1">
        <f>VLOOKUP(Tabel1[[#This Row],[Type of samples]],Data!$A$1:$B$8,2,FALSE)</f>
        <v>15</v>
      </c>
      <c r="G746" s="3">
        <v>45756</v>
      </c>
      <c r="H746" s="3">
        <v>45758</v>
      </c>
      <c r="I746" s="3">
        <v>45761</v>
      </c>
      <c r="J746" s="3">
        <v>45761</v>
      </c>
      <c r="K746" s="4">
        <f ca="1">IF(Tabel1[[#This Row],[Finish date QC]]="","",(NETWORKDAYS(Tabel1[[#This Row],[Date received lab]],Tabel1[[#This Row],[Finish date QC]],Data!$E$1:$E$22))-1)</f>
        <v>4</v>
      </c>
      <c r="L746" s="4"/>
      <c r="M746" s="3"/>
      <c r="N746" s="1"/>
      <c r="R746">
        <f>_xlfn.ISOWEEKNUM(Tabel1[[#This Row],[Date received lab]])</f>
        <v>15</v>
      </c>
      <c r="S746">
        <f>_xlfn.ISOWEEKNUM(Tabel1[[#This Row],[Duedate]])</f>
        <v>18</v>
      </c>
      <c r="T746">
        <f>IF(Tabel1[[#This Row],[Finish date QC]]="","",_xlfn.ISOWEEKNUM(Tabel1[[#This Row],[Finish date QC]]))</f>
        <v>16</v>
      </c>
      <c r="U746">
        <f>IF(Tabel1[[#This Row],[Finish date QC]]="","",YEAR(Tabel1[[#This Row],[Finish date QC]]))</f>
        <v>2025</v>
      </c>
      <c r="V746" s="5">
        <f ca="1">IF(Tabel1[[#This Row],[Days]]="","",Tabel1[[#This Row],[Days]]-Tabel1[[#This Row],[TAT Target]])</f>
        <v>-11</v>
      </c>
      <c r="W746">
        <f ca="1">IF(Tabel1[[#This Row],[Finish date QC]]="","",(NETWORKDAYS(Tabel1[[#This Row],[Date received lab]],Tabel1[[#This Row],[Finish date QC]],Data!$E$1:$E$22))-1)</f>
        <v>4</v>
      </c>
    </row>
    <row r="747" spans="1:23" hidden="1" x14ac:dyDescent="0.25">
      <c r="A747" s="47">
        <v>45755</v>
      </c>
      <c r="B747" s="39" t="s">
        <v>843</v>
      </c>
      <c r="C747" s="39">
        <v>263595</v>
      </c>
      <c r="D747" s="39" t="s">
        <v>41</v>
      </c>
      <c r="E747" s="3">
        <f>IF(Tabel1[[#This Row],[Date received lab]]="","",WORKDAY(Tabel1[[#This Row],[Date received lab]],Tabel1[[#This Row],[TAT Target]],Data!$E$2:$E$22))</f>
        <v>45777</v>
      </c>
      <c r="F747" s="1">
        <f>VLOOKUP(Tabel1[[#This Row],[Type of samples]],Data!$A$1:$B$8,2,FALSE)</f>
        <v>15</v>
      </c>
      <c r="G747" s="3">
        <v>45756</v>
      </c>
      <c r="H747" s="3">
        <v>45761</v>
      </c>
      <c r="I747" s="3">
        <v>45761</v>
      </c>
      <c r="J747" s="3">
        <v>45761</v>
      </c>
      <c r="K747" s="4">
        <f ca="1">IF(Tabel1[[#This Row],[Finish date QC]]="","",(NETWORKDAYS(Tabel1[[#This Row],[Date received lab]],Tabel1[[#This Row],[Finish date QC]],Data!$E$1:$E$22))-1)</f>
        <v>4</v>
      </c>
      <c r="L747" s="4"/>
      <c r="M747" s="3"/>
      <c r="N747" s="1"/>
      <c r="R747">
        <f>_xlfn.ISOWEEKNUM(Tabel1[[#This Row],[Date received lab]])</f>
        <v>15</v>
      </c>
      <c r="S747">
        <f>_xlfn.ISOWEEKNUM(Tabel1[[#This Row],[Duedate]])</f>
        <v>18</v>
      </c>
      <c r="T747">
        <f>IF(Tabel1[[#This Row],[Finish date QC]]="","",_xlfn.ISOWEEKNUM(Tabel1[[#This Row],[Finish date QC]]))</f>
        <v>16</v>
      </c>
      <c r="U747">
        <f>IF(Tabel1[[#This Row],[Finish date QC]]="","",YEAR(Tabel1[[#This Row],[Finish date QC]]))</f>
        <v>2025</v>
      </c>
      <c r="V747" s="5">
        <f ca="1">IF(Tabel1[[#This Row],[Days]]="","",Tabel1[[#This Row],[Days]]-Tabel1[[#This Row],[TAT Target]])</f>
        <v>-11</v>
      </c>
      <c r="W747">
        <f ca="1">IF(Tabel1[[#This Row],[Finish date QC]]="","",(NETWORKDAYS(Tabel1[[#This Row],[Date received lab]],Tabel1[[#This Row],[Finish date QC]],Data!$E$1:$E$22))-1)</f>
        <v>4</v>
      </c>
    </row>
    <row r="748" spans="1:23" hidden="1" x14ac:dyDescent="0.25">
      <c r="A748" s="47">
        <v>45756</v>
      </c>
      <c r="B748" s="39" t="s">
        <v>76</v>
      </c>
      <c r="C748" s="39">
        <v>263627</v>
      </c>
      <c r="D748" s="39" t="s">
        <v>41</v>
      </c>
      <c r="E748" s="3">
        <f>IF(Tabel1[[#This Row],[Date received lab]]="","",WORKDAY(Tabel1[[#This Row],[Date received lab]],Tabel1[[#This Row],[TAT Target]],Data!$E$2:$E$22))</f>
        <v>45778</v>
      </c>
      <c r="F748" s="1">
        <f>VLOOKUP(Tabel1[[#This Row],[Type of samples]],Data!$A$1:$B$8,2,FALSE)</f>
        <v>15</v>
      </c>
      <c r="G748" s="3">
        <v>45757</v>
      </c>
      <c r="H748" s="3">
        <v>45762</v>
      </c>
      <c r="I748" s="3">
        <v>45765</v>
      </c>
      <c r="J748" s="3">
        <v>45765</v>
      </c>
      <c r="K748" s="4">
        <f ca="1">IF(Tabel1[[#This Row],[Finish date QC]]="","",(NETWORKDAYS(Tabel1[[#This Row],[Date received lab]],Tabel1[[#This Row],[Finish date QC]],Data!$E$1:$E$22))-1)</f>
        <v>7</v>
      </c>
      <c r="L748" s="4"/>
      <c r="M748" s="3"/>
      <c r="N748" s="1"/>
      <c r="R748">
        <f>_xlfn.ISOWEEKNUM(Tabel1[[#This Row],[Date received lab]])</f>
        <v>15</v>
      </c>
      <c r="S748">
        <f>_xlfn.ISOWEEKNUM(Tabel1[[#This Row],[Duedate]])</f>
        <v>18</v>
      </c>
      <c r="T748">
        <f>IF(Tabel1[[#This Row],[Finish date QC]]="","",_xlfn.ISOWEEKNUM(Tabel1[[#This Row],[Finish date QC]]))</f>
        <v>16</v>
      </c>
      <c r="U748">
        <f>IF(Tabel1[[#This Row],[Finish date QC]]="","",YEAR(Tabel1[[#This Row],[Finish date QC]]))</f>
        <v>2025</v>
      </c>
      <c r="V748" s="5">
        <f ca="1">IF(Tabel1[[#This Row],[Days]]="","",Tabel1[[#This Row],[Days]]-Tabel1[[#This Row],[TAT Target]])</f>
        <v>-8</v>
      </c>
      <c r="W748">
        <f ca="1">IF(Tabel1[[#This Row],[Finish date QC]]="","",(NETWORKDAYS(Tabel1[[#This Row],[Date received lab]],Tabel1[[#This Row],[Finish date QC]],Data!$E$1:$E$22))-1)</f>
        <v>7</v>
      </c>
    </row>
    <row r="749" spans="1:23" hidden="1" x14ac:dyDescent="0.25">
      <c r="A749" s="47">
        <v>45748</v>
      </c>
      <c r="B749" s="39" t="s">
        <v>433</v>
      </c>
      <c r="C749" s="39">
        <v>459223</v>
      </c>
      <c r="D749" s="39" t="s">
        <v>42</v>
      </c>
      <c r="E749" s="3">
        <f>IF(Tabel1[[#This Row],[Date received lab]]="","",WORKDAY(Tabel1[[#This Row],[Date received lab]],Tabel1[[#This Row],[TAT Target]],Data!$E$2:$E$22))</f>
        <v>45762</v>
      </c>
      <c r="F749" s="1">
        <f>VLOOKUP(Tabel1[[#This Row],[Type of samples]],Data!$A$1:$B$8,2,FALSE)</f>
        <v>10</v>
      </c>
      <c r="G749" s="3">
        <v>45749</v>
      </c>
      <c r="H749" s="3">
        <v>45754</v>
      </c>
      <c r="I749" s="3">
        <v>45754</v>
      </c>
      <c r="J749" s="3">
        <v>45754</v>
      </c>
      <c r="K749" s="4">
        <f ca="1">IF(Tabel1[[#This Row],[Finish date QC]]="","",(NETWORKDAYS(Tabel1[[#This Row],[Date received lab]],Tabel1[[#This Row],[Finish date QC]],Data!$E$1:$E$22))-1)</f>
        <v>4</v>
      </c>
      <c r="L749" s="4"/>
      <c r="M749" s="3"/>
      <c r="N749" s="1"/>
      <c r="R749">
        <f>_xlfn.ISOWEEKNUM(Tabel1[[#This Row],[Date received lab]])</f>
        <v>14</v>
      </c>
      <c r="S749">
        <f>_xlfn.ISOWEEKNUM(Tabel1[[#This Row],[Duedate]])</f>
        <v>16</v>
      </c>
      <c r="T749">
        <f>IF(Tabel1[[#This Row],[Finish date QC]]="","",_xlfn.ISOWEEKNUM(Tabel1[[#This Row],[Finish date QC]]))</f>
        <v>15</v>
      </c>
      <c r="U749">
        <f>IF(Tabel1[[#This Row],[Finish date QC]]="","",YEAR(Tabel1[[#This Row],[Finish date QC]]))</f>
        <v>2025</v>
      </c>
      <c r="V749" s="5">
        <f ca="1">IF(Tabel1[[#This Row],[Days]]="","",Tabel1[[#This Row],[Days]]-Tabel1[[#This Row],[TAT Target]])</f>
        <v>-6</v>
      </c>
      <c r="W749">
        <f ca="1">IF(Tabel1[[#This Row],[Finish date QC]]="","",(NETWORKDAYS(Tabel1[[#This Row],[Date received lab]],Tabel1[[#This Row],[Finish date QC]],Data!$E$1:$E$22))-1)</f>
        <v>4</v>
      </c>
    </row>
    <row r="750" spans="1:23" hidden="1" x14ac:dyDescent="0.25">
      <c r="A750" s="47">
        <v>45691</v>
      </c>
      <c r="B750" s="39" t="s">
        <v>2</v>
      </c>
      <c r="C750" s="39">
        <v>263484</v>
      </c>
      <c r="D750" s="39" t="s">
        <v>41</v>
      </c>
      <c r="E750" s="3">
        <f>IF(Tabel1[[#This Row],[Date received lab]]="","",WORKDAY(Tabel1[[#This Row],[Date received lab]],Tabel1[[#This Row],[TAT Target]],Data!$E$2:$E$22))</f>
        <v>45712</v>
      </c>
      <c r="F750" s="1">
        <f>VLOOKUP(Tabel1[[#This Row],[Type of samples]],Data!$A$1:$B$8,2,FALSE)</f>
        <v>15</v>
      </c>
      <c r="G750" s="1"/>
      <c r="H750" s="1"/>
      <c r="I750" s="1"/>
      <c r="J750" s="3">
        <v>45770</v>
      </c>
      <c r="K750" s="4">
        <f ca="1">IF(Tabel1[[#This Row],[Finish date QC]]="","",(NETWORKDAYS(Tabel1[[#This Row],[Date received lab]],Tabel1[[#This Row],[Finish date QC]],Data!$E$1:$E$22))-1)</f>
        <v>56</v>
      </c>
      <c r="L750" s="1"/>
      <c r="M750" s="3"/>
      <c r="N750" s="1" t="s">
        <v>4168</v>
      </c>
      <c r="O750">
        <v>268</v>
      </c>
      <c r="P750" t="s">
        <v>227</v>
      </c>
      <c r="Q750" t="s">
        <v>4191</v>
      </c>
      <c r="R750">
        <f>_xlfn.ISOWEEKNUM(Tabel1[[#This Row],[Date received lab]])</f>
        <v>6</v>
      </c>
      <c r="S750">
        <f>_xlfn.ISOWEEKNUM(Tabel1[[#This Row],[Duedate]])</f>
        <v>9</v>
      </c>
      <c r="T750">
        <f>IF(Tabel1[[#This Row],[Finish date QC]]="","",_xlfn.ISOWEEKNUM(Tabel1[[#This Row],[Finish date QC]]))</f>
        <v>17</v>
      </c>
      <c r="U750">
        <f>IF(Tabel1[[#This Row],[Finish date QC]]="","",YEAR(Tabel1[[#This Row],[Finish date QC]]))</f>
        <v>2025</v>
      </c>
      <c r="V750" s="5">
        <f ca="1">IF(Tabel1[[#This Row],[Days]]="","",Tabel1[[#This Row],[Days]]-Tabel1[[#This Row],[TAT Target]])</f>
        <v>41</v>
      </c>
      <c r="W750">
        <f ca="1">IF(Tabel1[[#This Row],[Finish date QC]]="","",(NETWORKDAYS(Tabel1[[#This Row],[Date received lab]],Tabel1[[#This Row],[Finish date QC]],Data!$E$1:$E$22))-1)</f>
        <v>56</v>
      </c>
    </row>
    <row r="751" spans="1:23" hidden="1" x14ac:dyDescent="0.25">
      <c r="A751" s="47">
        <v>45695</v>
      </c>
      <c r="B751" s="39" t="s">
        <v>4</v>
      </c>
      <c r="C751" s="39">
        <v>263463</v>
      </c>
      <c r="D751" s="39" t="s">
        <v>41</v>
      </c>
      <c r="E751" s="3">
        <f>IF(Tabel1[[#This Row],[Date received lab]]="","",WORKDAY(Tabel1[[#This Row],[Date received lab]],Tabel1[[#This Row],[TAT Target]],Data!$E$2:$E$22))</f>
        <v>45716</v>
      </c>
      <c r="F751" s="1">
        <f>VLOOKUP(Tabel1[[#This Row],[Type of samples]],Data!$A$1:$B$8,2,FALSE)</f>
        <v>15</v>
      </c>
      <c r="G751" s="1"/>
      <c r="H751" s="1"/>
      <c r="I751" s="1"/>
      <c r="J751" s="3">
        <v>45769</v>
      </c>
      <c r="K751" s="4">
        <f ca="1">IF(Tabel1[[#This Row],[Finish date QC]]="","",(NETWORKDAYS(Tabel1[[#This Row],[Date received lab]],Tabel1[[#This Row],[Finish date QC]],Data!$E$1:$E$22))-1)</f>
        <v>51</v>
      </c>
      <c r="L751" s="1"/>
      <c r="M751" s="3"/>
      <c r="N751" s="1" t="s">
        <v>4320</v>
      </c>
      <c r="O751">
        <v>332</v>
      </c>
      <c r="P751" t="s">
        <v>227</v>
      </c>
      <c r="Q751" t="s">
        <v>4192</v>
      </c>
      <c r="R751">
        <f>_xlfn.ISOWEEKNUM(Tabel1[[#This Row],[Date received lab]])</f>
        <v>6</v>
      </c>
      <c r="S751">
        <f>_xlfn.ISOWEEKNUM(Tabel1[[#This Row],[Duedate]])</f>
        <v>9</v>
      </c>
      <c r="T751">
        <f>IF(Tabel1[[#This Row],[Finish date QC]]="","",_xlfn.ISOWEEKNUM(Tabel1[[#This Row],[Finish date QC]]))</f>
        <v>17</v>
      </c>
      <c r="U751">
        <f>IF(Tabel1[[#This Row],[Finish date QC]]="","",YEAR(Tabel1[[#This Row],[Finish date QC]]))</f>
        <v>2025</v>
      </c>
      <c r="V751" s="5">
        <f ca="1">IF(Tabel1[[#This Row],[Days]]="","",Tabel1[[#This Row],[Days]]-Tabel1[[#This Row],[TAT Target]])</f>
        <v>36</v>
      </c>
      <c r="W751">
        <f ca="1">IF(Tabel1[[#This Row],[Finish date QC]]="","",(NETWORKDAYS(Tabel1[[#This Row],[Date received lab]],Tabel1[[#This Row],[Finish date QC]],Data!$E$1:$E$22))-1)</f>
        <v>51</v>
      </c>
    </row>
    <row r="752" spans="1:23" hidden="1" x14ac:dyDescent="0.25">
      <c r="A752" s="47">
        <v>45747</v>
      </c>
      <c r="B752" s="39" t="s">
        <v>163</v>
      </c>
      <c r="C752" s="39">
        <v>459234</v>
      </c>
      <c r="D752" s="39" t="s">
        <v>42</v>
      </c>
      <c r="E752" s="3">
        <f>IF(Tabel1[[#This Row],[Date received lab]]="","",WORKDAY(Tabel1[[#This Row],[Date received lab]],Tabel1[[#This Row],[TAT Target]],Data!$E$2:$E$22))</f>
        <v>45761</v>
      </c>
      <c r="F752" s="1">
        <f>VLOOKUP(Tabel1[[#This Row],[Type of samples]],Data!$A$1:$B$8,2,FALSE)</f>
        <v>10</v>
      </c>
      <c r="G752" s="3">
        <v>45748</v>
      </c>
      <c r="H752" s="3">
        <v>45748</v>
      </c>
      <c r="I752" s="3">
        <v>45749</v>
      </c>
      <c r="J752" s="3">
        <v>45749</v>
      </c>
      <c r="K752" s="4">
        <f ca="1">IF(Tabel1[[#This Row],[Finish date QC]]="","",(NETWORKDAYS(Tabel1[[#This Row],[Date received lab]],Tabel1[[#This Row],[Finish date QC]],Data!$E$1:$E$22))-1)</f>
        <v>2</v>
      </c>
      <c r="L752" s="4"/>
      <c r="M752" s="3"/>
      <c r="N752" s="1"/>
      <c r="R752">
        <f>_xlfn.ISOWEEKNUM(Tabel1[[#This Row],[Date received lab]])</f>
        <v>14</v>
      </c>
      <c r="S752">
        <f>_xlfn.ISOWEEKNUM(Tabel1[[#This Row],[Duedate]])</f>
        <v>16</v>
      </c>
      <c r="T752">
        <f>IF(Tabel1[[#This Row],[Finish date QC]]="","",_xlfn.ISOWEEKNUM(Tabel1[[#This Row],[Finish date QC]]))</f>
        <v>14</v>
      </c>
      <c r="U752">
        <f>IF(Tabel1[[#This Row],[Finish date QC]]="","",YEAR(Tabel1[[#This Row],[Finish date QC]]))</f>
        <v>2025</v>
      </c>
      <c r="V752" s="5">
        <f ca="1">IF(Tabel1[[#This Row],[Days]]="","",Tabel1[[#This Row],[Days]]-Tabel1[[#This Row],[TAT Target]])</f>
        <v>-8</v>
      </c>
      <c r="W752">
        <f ca="1">IF(Tabel1[[#This Row],[Finish date QC]]="","",(NETWORKDAYS(Tabel1[[#This Row],[Date received lab]],Tabel1[[#This Row],[Finish date QC]],Data!$E$1:$E$22))-1)</f>
        <v>2</v>
      </c>
    </row>
    <row r="753" spans="1:23" hidden="1" x14ac:dyDescent="0.25">
      <c r="A753" s="47">
        <v>45747</v>
      </c>
      <c r="B753" s="39" t="s">
        <v>180</v>
      </c>
      <c r="C753" s="39">
        <v>459235</v>
      </c>
      <c r="D753" s="39" t="s">
        <v>42</v>
      </c>
      <c r="E753" s="3">
        <f>IF(Tabel1[[#This Row],[Date received lab]]="","",WORKDAY(Tabel1[[#This Row],[Date received lab]],Tabel1[[#This Row],[TAT Target]],Data!$E$2:$E$22))</f>
        <v>45761</v>
      </c>
      <c r="F753" s="1">
        <f>VLOOKUP(Tabel1[[#This Row],[Type of samples]],Data!$A$1:$B$8,2,FALSE)</f>
        <v>10</v>
      </c>
      <c r="G753" s="3">
        <v>45748</v>
      </c>
      <c r="H753" s="3">
        <v>45748</v>
      </c>
      <c r="I753" s="3">
        <v>45749</v>
      </c>
      <c r="J753" s="3">
        <v>45749</v>
      </c>
      <c r="K753" s="4">
        <f ca="1">IF(Tabel1[[#This Row],[Finish date QC]]="","",(NETWORKDAYS(Tabel1[[#This Row],[Date received lab]],Tabel1[[#This Row],[Finish date QC]],Data!$E$1:$E$22))-1)</f>
        <v>2</v>
      </c>
      <c r="L753" s="4"/>
      <c r="M753" s="3"/>
      <c r="N753" s="1"/>
      <c r="R753">
        <f>_xlfn.ISOWEEKNUM(Tabel1[[#This Row],[Date received lab]])</f>
        <v>14</v>
      </c>
      <c r="S753">
        <f>_xlfn.ISOWEEKNUM(Tabel1[[#This Row],[Duedate]])</f>
        <v>16</v>
      </c>
      <c r="T753">
        <f>IF(Tabel1[[#This Row],[Finish date QC]]="","",_xlfn.ISOWEEKNUM(Tabel1[[#This Row],[Finish date QC]]))</f>
        <v>14</v>
      </c>
      <c r="U753">
        <f>IF(Tabel1[[#This Row],[Finish date QC]]="","",YEAR(Tabel1[[#This Row],[Finish date QC]]))</f>
        <v>2025</v>
      </c>
      <c r="V753" s="5">
        <f ca="1">IF(Tabel1[[#This Row],[Days]]="","",Tabel1[[#This Row],[Days]]-Tabel1[[#This Row],[TAT Target]])</f>
        <v>-8</v>
      </c>
      <c r="W753">
        <f ca="1">IF(Tabel1[[#This Row],[Finish date QC]]="","",(NETWORKDAYS(Tabel1[[#This Row],[Date received lab]],Tabel1[[#This Row],[Finish date QC]],Data!$E$1:$E$22))-1)</f>
        <v>2</v>
      </c>
    </row>
    <row r="754" spans="1:23" hidden="1" x14ac:dyDescent="0.25">
      <c r="A754" s="47">
        <v>45747</v>
      </c>
      <c r="B754" s="39" t="s">
        <v>1691</v>
      </c>
      <c r="C754" s="39">
        <v>615501</v>
      </c>
      <c r="D754" s="39" t="s">
        <v>1870</v>
      </c>
      <c r="E754" s="3">
        <f>IF(Tabel1[[#This Row],[Date received lab]]="","",WORKDAY(Tabel1[[#This Row],[Date received lab]],Tabel1[[#This Row],[TAT Target]],Data!$E$2:$E$22))</f>
        <v>45761</v>
      </c>
      <c r="F754" s="1">
        <f>VLOOKUP(Tabel1[[#This Row],[Type of samples]],Data!$A$1:$B$8,2,FALSE)</f>
        <v>10</v>
      </c>
      <c r="G754" s="3">
        <v>45748</v>
      </c>
      <c r="H754" s="3">
        <v>45748</v>
      </c>
      <c r="I754" s="3">
        <v>45749</v>
      </c>
      <c r="J754" s="3">
        <v>45757</v>
      </c>
      <c r="K754" s="4">
        <f ca="1">IF(Tabel1[[#This Row],[Finish date QC]]="","",(NETWORKDAYS(Tabel1[[#This Row],[Date received lab]],Tabel1[[#This Row],[Finish date QC]],Data!$E$1:$E$22))-1)</f>
        <v>8</v>
      </c>
      <c r="L754" s="4"/>
      <c r="M754" s="3"/>
      <c r="N754" s="1" t="s">
        <v>4313</v>
      </c>
      <c r="R754">
        <f>_xlfn.ISOWEEKNUM(Tabel1[[#This Row],[Date received lab]])</f>
        <v>14</v>
      </c>
      <c r="S754">
        <f>_xlfn.ISOWEEKNUM(Tabel1[[#This Row],[Duedate]])</f>
        <v>16</v>
      </c>
      <c r="T754">
        <f>IF(Tabel1[[#This Row],[Finish date QC]]="","",_xlfn.ISOWEEKNUM(Tabel1[[#This Row],[Finish date QC]]))</f>
        <v>15</v>
      </c>
      <c r="U754">
        <f>IF(Tabel1[[#This Row],[Finish date QC]]="","",YEAR(Tabel1[[#This Row],[Finish date QC]]))</f>
        <v>2025</v>
      </c>
      <c r="V754" s="5">
        <f ca="1">IF(Tabel1[[#This Row],[Days]]="","",Tabel1[[#This Row],[Days]]-Tabel1[[#This Row],[TAT Target]])</f>
        <v>-2</v>
      </c>
      <c r="W754">
        <f ca="1">IF(Tabel1[[#This Row],[Finish date QC]]="","",(NETWORKDAYS(Tabel1[[#This Row],[Date received lab]],Tabel1[[#This Row],[Finish date QC]],Data!$E$1:$E$22))-1)</f>
        <v>8</v>
      </c>
    </row>
    <row r="755" spans="1:23" hidden="1" x14ac:dyDescent="0.25">
      <c r="A755" s="47">
        <v>45748</v>
      </c>
      <c r="B755" s="39" t="s">
        <v>88</v>
      </c>
      <c r="C755" s="39" t="s">
        <v>4271</v>
      </c>
      <c r="D755" s="39" t="s">
        <v>53</v>
      </c>
      <c r="E755" s="3">
        <f>IF(Tabel1[[#This Row],[Date received lab]]="","",WORKDAY(Tabel1[[#This Row],[Date received lab]],Tabel1[[#This Row],[TAT Target]],Data!$E$2:$E$22))</f>
        <v>45755</v>
      </c>
      <c r="F755" s="1">
        <f>VLOOKUP(Tabel1[[#This Row],[Type of samples]],Data!$A$1:$B$8,2,FALSE)</f>
        <v>5</v>
      </c>
      <c r="G755" s="3">
        <v>45748</v>
      </c>
      <c r="H755" s="3">
        <v>45751</v>
      </c>
      <c r="I755" s="3">
        <v>45754</v>
      </c>
      <c r="J755" s="3">
        <v>45755</v>
      </c>
      <c r="K755" s="4">
        <f ca="1">IF(Tabel1[[#This Row],[Finish date QC]]="","",(NETWORKDAYS(Tabel1[[#This Row],[Date received lab]],Tabel1[[#This Row],[Finish date QC]],Data!$E$1:$E$22))-1)</f>
        <v>5</v>
      </c>
      <c r="L755" s="4"/>
      <c r="M755" s="3"/>
      <c r="N755" s="1"/>
      <c r="R755">
        <f>_xlfn.ISOWEEKNUM(Tabel1[[#This Row],[Date received lab]])</f>
        <v>14</v>
      </c>
      <c r="S755">
        <f>_xlfn.ISOWEEKNUM(Tabel1[[#This Row],[Duedate]])</f>
        <v>15</v>
      </c>
      <c r="T755">
        <f>IF(Tabel1[[#This Row],[Finish date QC]]="","",_xlfn.ISOWEEKNUM(Tabel1[[#This Row],[Finish date QC]]))</f>
        <v>15</v>
      </c>
      <c r="U755">
        <f>IF(Tabel1[[#This Row],[Finish date QC]]="","",YEAR(Tabel1[[#This Row],[Finish date QC]]))</f>
        <v>2025</v>
      </c>
      <c r="V755" s="5">
        <f ca="1">IF(Tabel1[[#This Row],[Days]]="","",Tabel1[[#This Row],[Days]]-Tabel1[[#This Row],[TAT Target]])</f>
        <v>0</v>
      </c>
      <c r="W755">
        <f ca="1">IF(Tabel1[[#This Row],[Finish date QC]]="","",(NETWORKDAYS(Tabel1[[#This Row],[Date received lab]],Tabel1[[#This Row],[Finish date QC]],Data!$E$1:$E$22))-1)</f>
        <v>5</v>
      </c>
    </row>
    <row r="756" spans="1:23" hidden="1" x14ac:dyDescent="0.25">
      <c r="A756" s="47">
        <v>45748</v>
      </c>
      <c r="B756" s="39" t="s">
        <v>88</v>
      </c>
      <c r="C756" s="39" t="s">
        <v>4272</v>
      </c>
      <c r="D756" s="39" t="s">
        <v>53</v>
      </c>
      <c r="E756" s="3">
        <f>IF(Tabel1[[#This Row],[Date received lab]]="","",WORKDAY(Tabel1[[#This Row],[Date received lab]],Tabel1[[#This Row],[TAT Target]],Data!$E$2:$E$22))</f>
        <v>45755</v>
      </c>
      <c r="F756" s="1">
        <f>VLOOKUP(Tabel1[[#This Row],[Type of samples]],Data!$A$1:$B$8,2,FALSE)</f>
        <v>5</v>
      </c>
      <c r="G756" s="3">
        <v>45748</v>
      </c>
      <c r="H756" s="3">
        <v>45751</v>
      </c>
      <c r="I756" s="3">
        <v>45754</v>
      </c>
      <c r="J756" s="3">
        <v>45755</v>
      </c>
      <c r="K756" s="4">
        <f ca="1">IF(Tabel1[[#This Row],[Finish date QC]]="","",(NETWORKDAYS(Tabel1[[#This Row],[Date received lab]],Tabel1[[#This Row],[Finish date QC]],Data!$E$1:$E$22))-1)</f>
        <v>5</v>
      </c>
      <c r="L756" s="4"/>
      <c r="M756" s="3"/>
      <c r="N756" s="1"/>
      <c r="R756">
        <f>_xlfn.ISOWEEKNUM(Tabel1[[#This Row],[Date received lab]])</f>
        <v>14</v>
      </c>
      <c r="S756">
        <f>_xlfn.ISOWEEKNUM(Tabel1[[#This Row],[Duedate]])</f>
        <v>15</v>
      </c>
      <c r="T756">
        <f>IF(Tabel1[[#This Row],[Finish date QC]]="","",_xlfn.ISOWEEKNUM(Tabel1[[#This Row],[Finish date QC]]))</f>
        <v>15</v>
      </c>
      <c r="U756">
        <f>IF(Tabel1[[#This Row],[Finish date QC]]="","",YEAR(Tabel1[[#This Row],[Finish date QC]]))</f>
        <v>2025</v>
      </c>
      <c r="V756" s="5">
        <f ca="1">IF(Tabel1[[#This Row],[Days]]="","",Tabel1[[#This Row],[Days]]-Tabel1[[#This Row],[TAT Target]])</f>
        <v>0</v>
      </c>
      <c r="W756">
        <f ca="1">IF(Tabel1[[#This Row],[Finish date QC]]="","",(NETWORKDAYS(Tabel1[[#This Row],[Date received lab]],Tabel1[[#This Row],[Finish date QC]],Data!$E$1:$E$22))-1)</f>
        <v>5</v>
      </c>
    </row>
    <row r="757" spans="1:23" hidden="1" x14ac:dyDescent="0.25">
      <c r="A757" s="47">
        <v>45748</v>
      </c>
      <c r="B757" s="39" t="s">
        <v>88</v>
      </c>
      <c r="C757" s="39" t="s">
        <v>4273</v>
      </c>
      <c r="D757" s="39" t="s">
        <v>53</v>
      </c>
      <c r="E757" s="3">
        <f>IF(Tabel1[[#This Row],[Date received lab]]="","",WORKDAY(Tabel1[[#This Row],[Date received lab]],Tabel1[[#This Row],[TAT Target]],Data!$E$2:$E$22))</f>
        <v>45755</v>
      </c>
      <c r="F757" s="1">
        <f>VLOOKUP(Tabel1[[#This Row],[Type of samples]],Data!$A$1:$B$8,2,FALSE)</f>
        <v>5</v>
      </c>
      <c r="G757" s="3">
        <v>45748</v>
      </c>
      <c r="H757" s="3">
        <v>45751</v>
      </c>
      <c r="I757" s="3">
        <v>45754</v>
      </c>
      <c r="J757" s="3">
        <v>45755</v>
      </c>
      <c r="K757" s="4">
        <f ca="1">IF(Tabel1[[#This Row],[Finish date QC]]="","",(NETWORKDAYS(Tabel1[[#This Row],[Date received lab]],Tabel1[[#This Row],[Finish date QC]],Data!$E$1:$E$22))-1)</f>
        <v>5</v>
      </c>
      <c r="L757" s="4"/>
      <c r="M757" s="3"/>
      <c r="N757" s="1"/>
      <c r="R757">
        <f>_xlfn.ISOWEEKNUM(Tabel1[[#This Row],[Date received lab]])</f>
        <v>14</v>
      </c>
      <c r="S757">
        <f>_xlfn.ISOWEEKNUM(Tabel1[[#This Row],[Duedate]])</f>
        <v>15</v>
      </c>
      <c r="T757">
        <f>IF(Tabel1[[#This Row],[Finish date QC]]="","",_xlfn.ISOWEEKNUM(Tabel1[[#This Row],[Finish date QC]]))</f>
        <v>15</v>
      </c>
      <c r="U757">
        <f>IF(Tabel1[[#This Row],[Finish date QC]]="","",YEAR(Tabel1[[#This Row],[Finish date QC]]))</f>
        <v>2025</v>
      </c>
      <c r="V757" s="5">
        <f ca="1">IF(Tabel1[[#This Row],[Days]]="","",Tabel1[[#This Row],[Days]]-Tabel1[[#This Row],[TAT Target]])</f>
        <v>0</v>
      </c>
      <c r="W757">
        <f ca="1">IF(Tabel1[[#This Row],[Finish date QC]]="","",(NETWORKDAYS(Tabel1[[#This Row],[Date received lab]],Tabel1[[#This Row],[Finish date QC]],Data!$E$1:$E$22))-1)</f>
        <v>5</v>
      </c>
    </row>
    <row r="758" spans="1:23" hidden="1" x14ac:dyDescent="0.25">
      <c r="A758" s="47">
        <v>45748</v>
      </c>
      <c r="B758" s="39" t="s">
        <v>88</v>
      </c>
      <c r="C758" s="39" t="s">
        <v>4274</v>
      </c>
      <c r="D758" s="39" t="s">
        <v>53</v>
      </c>
      <c r="E758" s="3">
        <f>IF(Tabel1[[#This Row],[Date received lab]]="","",WORKDAY(Tabel1[[#This Row],[Date received lab]],Tabel1[[#This Row],[TAT Target]],Data!$E$2:$E$22))</f>
        <v>45755</v>
      </c>
      <c r="F758" s="1">
        <f>VLOOKUP(Tabel1[[#This Row],[Type of samples]],Data!$A$1:$B$8,2,FALSE)</f>
        <v>5</v>
      </c>
      <c r="G758" s="3">
        <v>45748</v>
      </c>
      <c r="H758" s="3">
        <v>45755</v>
      </c>
      <c r="I758" s="3">
        <v>45755</v>
      </c>
      <c r="J758" s="3">
        <v>45755</v>
      </c>
      <c r="K758" s="4">
        <f ca="1">IF(Tabel1[[#This Row],[Finish date QC]]="","",(NETWORKDAYS(Tabel1[[#This Row],[Date received lab]],Tabel1[[#This Row],[Finish date QC]],Data!$E$1:$E$22))-1)</f>
        <v>5</v>
      </c>
      <c r="L758" s="4"/>
      <c r="M758" s="3"/>
      <c r="N758" s="1"/>
      <c r="R758">
        <f>_xlfn.ISOWEEKNUM(Tabel1[[#This Row],[Date received lab]])</f>
        <v>14</v>
      </c>
      <c r="S758">
        <f>_xlfn.ISOWEEKNUM(Tabel1[[#This Row],[Duedate]])</f>
        <v>15</v>
      </c>
      <c r="T758">
        <f>IF(Tabel1[[#This Row],[Finish date QC]]="","",_xlfn.ISOWEEKNUM(Tabel1[[#This Row],[Finish date QC]]))</f>
        <v>15</v>
      </c>
      <c r="U758">
        <f>IF(Tabel1[[#This Row],[Finish date QC]]="","",YEAR(Tabel1[[#This Row],[Finish date QC]]))</f>
        <v>2025</v>
      </c>
      <c r="V758" s="5">
        <f ca="1">IF(Tabel1[[#This Row],[Days]]="","",Tabel1[[#This Row],[Days]]-Tabel1[[#This Row],[TAT Target]])</f>
        <v>0</v>
      </c>
      <c r="W758">
        <f ca="1">IF(Tabel1[[#This Row],[Finish date QC]]="","",(NETWORKDAYS(Tabel1[[#This Row],[Date received lab]],Tabel1[[#This Row],[Finish date QC]],Data!$E$1:$E$22))-1)</f>
        <v>5</v>
      </c>
    </row>
    <row r="759" spans="1:23" hidden="1" x14ac:dyDescent="0.25">
      <c r="A759" s="47">
        <v>45748</v>
      </c>
      <c r="B759" s="39" t="s">
        <v>88</v>
      </c>
      <c r="C759" s="39" t="s">
        <v>4275</v>
      </c>
      <c r="D759" s="39" t="s">
        <v>53</v>
      </c>
      <c r="E759" s="3">
        <f>IF(Tabel1[[#This Row],[Date received lab]]="","",WORKDAY(Tabel1[[#This Row],[Date received lab]],Tabel1[[#This Row],[TAT Target]],Data!$E$2:$E$22))</f>
        <v>45755</v>
      </c>
      <c r="F759" s="1">
        <f>VLOOKUP(Tabel1[[#This Row],[Type of samples]],Data!$A$1:$B$8,2,FALSE)</f>
        <v>5</v>
      </c>
      <c r="G759" s="3">
        <v>45748</v>
      </c>
      <c r="H759" s="3">
        <v>45755</v>
      </c>
      <c r="I759" s="3">
        <v>45755</v>
      </c>
      <c r="J759" s="3">
        <v>45755</v>
      </c>
      <c r="K759" s="4">
        <f ca="1">IF(Tabel1[[#This Row],[Finish date QC]]="","",(NETWORKDAYS(Tabel1[[#This Row],[Date received lab]],Tabel1[[#This Row],[Finish date QC]],Data!$E$1:$E$22))-1)</f>
        <v>5</v>
      </c>
      <c r="L759" s="4"/>
      <c r="M759" s="3"/>
      <c r="N759" s="1"/>
      <c r="R759">
        <f>_xlfn.ISOWEEKNUM(Tabel1[[#This Row],[Date received lab]])</f>
        <v>14</v>
      </c>
      <c r="S759">
        <f>_xlfn.ISOWEEKNUM(Tabel1[[#This Row],[Duedate]])</f>
        <v>15</v>
      </c>
      <c r="T759">
        <f>IF(Tabel1[[#This Row],[Finish date QC]]="","",_xlfn.ISOWEEKNUM(Tabel1[[#This Row],[Finish date QC]]))</f>
        <v>15</v>
      </c>
      <c r="U759">
        <f>IF(Tabel1[[#This Row],[Finish date QC]]="","",YEAR(Tabel1[[#This Row],[Finish date QC]]))</f>
        <v>2025</v>
      </c>
      <c r="V759" s="5">
        <f ca="1">IF(Tabel1[[#This Row],[Days]]="","",Tabel1[[#This Row],[Days]]-Tabel1[[#This Row],[TAT Target]])</f>
        <v>0</v>
      </c>
      <c r="W759">
        <f ca="1">IF(Tabel1[[#This Row],[Finish date QC]]="","",(NETWORKDAYS(Tabel1[[#This Row],[Date received lab]],Tabel1[[#This Row],[Finish date QC]],Data!$E$1:$E$22))-1)</f>
        <v>5</v>
      </c>
    </row>
    <row r="760" spans="1:23" hidden="1" x14ac:dyDescent="0.25">
      <c r="A760" s="51">
        <v>45748</v>
      </c>
      <c r="B760" s="52" t="s">
        <v>88</v>
      </c>
      <c r="C760" s="52" t="s">
        <v>4276</v>
      </c>
      <c r="D760" s="52" t="s">
        <v>53</v>
      </c>
      <c r="E760" s="3">
        <f>IF(Tabel1[[#This Row],[Date received lab]]="","",WORKDAY(Tabel1[[#This Row],[Date received lab]],Tabel1[[#This Row],[TAT Target]],Data!$E$2:$E$22))</f>
        <v>45755</v>
      </c>
      <c r="F760" s="54">
        <f>VLOOKUP(Tabel1[[#This Row],[Type of samples]],Data!$A$1:$B$8,2,FALSE)</f>
        <v>5</v>
      </c>
      <c r="G760" s="3">
        <v>45748</v>
      </c>
      <c r="H760" s="3">
        <v>45755</v>
      </c>
      <c r="I760" s="3">
        <v>45755</v>
      </c>
      <c r="J760" s="3">
        <v>45755</v>
      </c>
      <c r="K760" s="55">
        <f ca="1">IF(Tabel1[[#This Row],[Finish date QC]]="","",(NETWORKDAYS(Tabel1[[#This Row],[Date received lab]],Tabel1[[#This Row],[Finish date QC]],Data!$E$1:$E$22))-1)</f>
        <v>5</v>
      </c>
      <c r="L760" s="55"/>
      <c r="M760" s="53"/>
      <c r="N760" s="54"/>
      <c r="R760">
        <f>_xlfn.ISOWEEKNUM(Tabel1[[#This Row],[Date received lab]])</f>
        <v>14</v>
      </c>
      <c r="S760">
        <f>_xlfn.ISOWEEKNUM(Tabel1[[#This Row],[Duedate]])</f>
        <v>15</v>
      </c>
      <c r="T760">
        <f>IF(Tabel1[[#This Row],[Finish date QC]]="","",_xlfn.ISOWEEKNUM(Tabel1[[#This Row],[Finish date QC]]))</f>
        <v>15</v>
      </c>
      <c r="U760">
        <f>IF(Tabel1[[#This Row],[Finish date QC]]="","",YEAR(Tabel1[[#This Row],[Finish date QC]]))</f>
        <v>2025</v>
      </c>
      <c r="V760" s="5">
        <f ca="1">IF(Tabel1[[#This Row],[Days]]="","",Tabel1[[#This Row],[Days]]-Tabel1[[#This Row],[TAT Target]])</f>
        <v>0</v>
      </c>
      <c r="W760">
        <f ca="1">IF(Tabel1[[#This Row],[Finish date QC]]="","",(NETWORKDAYS(Tabel1[[#This Row],[Date received lab]],Tabel1[[#This Row],[Finish date QC]],Data!$E$1:$E$22))-1)</f>
        <v>5</v>
      </c>
    </row>
    <row r="761" spans="1:23" hidden="1" x14ac:dyDescent="0.25">
      <c r="A761" s="47">
        <v>45741</v>
      </c>
      <c r="B761" s="39" t="s">
        <v>2299</v>
      </c>
      <c r="C761" s="39">
        <v>459195</v>
      </c>
      <c r="D761" s="39" t="s">
        <v>42</v>
      </c>
      <c r="E761" s="3">
        <f>IF(Tabel1[[#This Row],[Date received lab]]="","",WORKDAY(Tabel1[[#This Row],[Date received lab]],Tabel1[[#This Row],[TAT Target]],Data!$E$2:$E$22))</f>
        <v>45755</v>
      </c>
      <c r="F761" s="1">
        <f>VLOOKUP(Tabel1[[#This Row],[Type of samples]],Data!$A$1:$B$8,2,FALSE)</f>
        <v>10</v>
      </c>
      <c r="G761" s="3">
        <v>45749</v>
      </c>
      <c r="H761" s="3">
        <v>45741</v>
      </c>
      <c r="I761" s="3">
        <v>45748</v>
      </c>
      <c r="J761" s="3">
        <v>45748</v>
      </c>
      <c r="K761" s="4">
        <f ca="1">IF(Tabel1[[#This Row],[Finish date QC]]="","",(NETWORKDAYS(Tabel1[[#This Row],[Date received lab]],Tabel1[[#This Row],[Finish date QC]],Data!$E$1:$E$22))-1)</f>
        <v>5</v>
      </c>
      <c r="L761" s="4"/>
      <c r="M761" s="3"/>
      <c r="N761" s="1"/>
      <c r="R761">
        <f>_xlfn.ISOWEEKNUM(Tabel1[[#This Row],[Date received lab]])</f>
        <v>13</v>
      </c>
      <c r="S761">
        <f>_xlfn.ISOWEEKNUM(Tabel1[[#This Row],[Duedate]])</f>
        <v>15</v>
      </c>
      <c r="T761">
        <f>IF(Tabel1[[#This Row],[Finish date QC]]="","",_xlfn.ISOWEEKNUM(Tabel1[[#This Row],[Finish date QC]]))</f>
        <v>14</v>
      </c>
      <c r="U761">
        <f>IF(Tabel1[[#This Row],[Finish date QC]]="","",YEAR(Tabel1[[#This Row],[Finish date QC]]))</f>
        <v>2025</v>
      </c>
      <c r="V761" s="5">
        <f ca="1">IF(Tabel1[[#This Row],[Days]]="","",Tabel1[[#This Row],[Days]]-Tabel1[[#This Row],[TAT Target]])</f>
        <v>-5</v>
      </c>
      <c r="W761">
        <f ca="1">IF(Tabel1[[#This Row],[Finish date QC]]="","",(NETWORKDAYS(Tabel1[[#This Row],[Date received lab]],Tabel1[[#This Row],[Finish date QC]],Data!$E$1:$E$22))-1)</f>
        <v>5</v>
      </c>
    </row>
    <row r="762" spans="1:23" hidden="1" x14ac:dyDescent="0.25">
      <c r="A762" s="47">
        <v>45748</v>
      </c>
      <c r="B762" s="39" t="s">
        <v>163</v>
      </c>
      <c r="C762" s="39">
        <v>459236</v>
      </c>
      <c r="D762" s="39" t="s">
        <v>42</v>
      </c>
      <c r="E762" s="3">
        <f>IF(Tabel1[[#This Row],[Date received lab]]="","",WORKDAY(Tabel1[[#This Row],[Date received lab]],Tabel1[[#This Row],[TAT Target]],Data!$E$2:$E$22))</f>
        <v>45762</v>
      </c>
      <c r="F762" s="1">
        <f>VLOOKUP(Tabel1[[#This Row],[Type of samples]],Data!$A$1:$B$8,2,FALSE)</f>
        <v>10</v>
      </c>
      <c r="G762" s="3">
        <v>45749</v>
      </c>
      <c r="H762" s="3">
        <v>45749</v>
      </c>
      <c r="I762" s="3">
        <v>45749</v>
      </c>
      <c r="J762" s="3">
        <v>45750</v>
      </c>
      <c r="K762" s="4">
        <f ca="1">IF(Tabel1[[#This Row],[Finish date QC]]="","",(NETWORKDAYS(Tabel1[[#This Row],[Date received lab]],Tabel1[[#This Row],[Finish date QC]],Data!$E$1:$E$22))-1)</f>
        <v>2</v>
      </c>
      <c r="L762" s="4"/>
      <c r="M762" s="3"/>
      <c r="N762" s="1"/>
      <c r="R762">
        <f>_xlfn.ISOWEEKNUM(Tabel1[[#This Row],[Date received lab]])</f>
        <v>14</v>
      </c>
      <c r="S762">
        <f>_xlfn.ISOWEEKNUM(Tabel1[[#This Row],[Duedate]])</f>
        <v>16</v>
      </c>
      <c r="T762">
        <f>IF(Tabel1[[#This Row],[Finish date QC]]="","",_xlfn.ISOWEEKNUM(Tabel1[[#This Row],[Finish date QC]]))</f>
        <v>14</v>
      </c>
      <c r="U762">
        <f>IF(Tabel1[[#This Row],[Finish date QC]]="","",YEAR(Tabel1[[#This Row],[Finish date QC]]))</f>
        <v>2025</v>
      </c>
      <c r="V762" s="5">
        <f ca="1">IF(Tabel1[[#This Row],[Days]]="","",Tabel1[[#This Row],[Days]]-Tabel1[[#This Row],[TAT Target]])</f>
        <v>-8</v>
      </c>
      <c r="W762">
        <f ca="1">IF(Tabel1[[#This Row],[Finish date QC]]="","",(NETWORKDAYS(Tabel1[[#This Row],[Date received lab]],Tabel1[[#This Row],[Finish date QC]],Data!$E$1:$E$22))-1)</f>
        <v>2</v>
      </c>
    </row>
    <row r="763" spans="1:23" hidden="1" x14ac:dyDescent="0.25">
      <c r="A763" s="47">
        <v>45748</v>
      </c>
      <c r="B763" s="39" t="s">
        <v>72</v>
      </c>
      <c r="C763" s="39">
        <v>459230</v>
      </c>
      <c r="D763" s="39" t="s">
        <v>42</v>
      </c>
      <c r="E763" s="3">
        <f>IF(Tabel1[[#This Row],[Date received lab]]="","",WORKDAY(Tabel1[[#This Row],[Date received lab]],Tabel1[[#This Row],[TAT Target]],Data!$E$2:$E$22))</f>
        <v>45762</v>
      </c>
      <c r="F763" s="1">
        <f>VLOOKUP(Tabel1[[#This Row],[Type of samples]],Data!$A$1:$B$8,2,FALSE)</f>
        <v>10</v>
      </c>
      <c r="G763" s="3">
        <v>45749</v>
      </c>
      <c r="H763" s="3">
        <v>45749</v>
      </c>
      <c r="I763" s="3">
        <v>45749</v>
      </c>
      <c r="J763" s="3">
        <v>45754</v>
      </c>
      <c r="K763" s="4">
        <f ca="1">IF(Tabel1[[#This Row],[Finish date QC]]="","",(NETWORKDAYS(Tabel1[[#This Row],[Date received lab]],Tabel1[[#This Row],[Finish date QC]],Data!$E$1:$E$22))-1)</f>
        <v>4</v>
      </c>
      <c r="L763" s="4"/>
      <c r="M763" s="3"/>
      <c r="N763" s="1"/>
      <c r="R763">
        <f>_xlfn.ISOWEEKNUM(Tabel1[[#This Row],[Date received lab]])</f>
        <v>14</v>
      </c>
      <c r="S763">
        <f>_xlfn.ISOWEEKNUM(Tabel1[[#This Row],[Duedate]])</f>
        <v>16</v>
      </c>
      <c r="T763">
        <f>IF(Tabel1[[#This Row],[Finish date QC]]="","",_xlfn.ISOWEEKNUM(Tabel1[[#This Row],[Finish date QC]]))</f>
        <v>15</v>
      </c>
      <c r="U763">
        <f>IF(Tabel1[[#This Row],[Finish date QC]]="","",YEAR(Tabel1[[#This Row],[Finish date QC]]))</f>
        <v>2025</v>
      </c>
      <c r="V763" s="5">
        <f ca="1">IF(Tabel1[[#This Row],[Days]]="","",Tabel1[[#This Row],[Days]]-Tabel1[[#This Row],[TAT Target]])</f>
        <v>-6</v>
      </c>
      <c r="W763">
        <f ca="1">IF(Tabel1[[#This Row],[Finish date QC]]="","",(NETWORKDAYS(Tabel1[[#This Row],[Date received lab]],Tabel1[[#This Row],[Finish date QC]],Data!$E$1:$E$22))-1)</f>
        <v>4</v>
      </c>
    </row>
    <row r="764" spans="1:23" hidden="1" x14ac:dyDescent="0.25">
      <c r="A764" s="47">
        <v>45748</v>
      </c>
      <c r="B764" s="39" t="s">
        <v>218</v>
      </c>
      <c r="C764" s="39">
        <v>459276</v>
      </c>
      <c r="D764" s="39" t="s">
        <v>42</v>
      </c>
      <c r="E764" s="3">
        <f>IF(Tabel1[[#This Row],[Date received lab]]="","",WORKDAY(Tabel1[[#This Row],[Date received lab]],Tabel1[[#This Row],[TAT Target]],Data!$E$2:$E$22))</f>
        <v>45762</v>
      </c>
      <c r="F764" s="1">
        <f>VLOOKUP(Tabel1[[#This Row],[Type of samples]],Data!$A$1:$B$8,2,FALSE)</f>
        <v>10</v>
      </c>
      <c r="G764" s="3">
        <v>45749</v>
      </c>
      <c r="H764" s="3">
        <v>45749</v>
      </c>
      <c r="I764" s="3">
        <v>45749</v>
      </c>
      <c r="J764" s="3">
        <v>45750</v>
      </c>
      <c r="K764" s="4">
        <f ca="1">IF(Tabel1[[#This Row],[Finish date QC]]="","",(NETWORKDAYS(Tabel1[[#This Row],[Date received lab]],Tabel1[[#This Row],[Finish date QC]],Data!$E$1:$E$22))-1)</f>
        <v>2</v>
      </c>
      <c r="L764" s="4"/>
      <c r="M764" s="3"/>
      <c r="N764" s="1"/>
      <c r="R764">
        <f>_xlfn.ISOWEEKNUM(Tabel1[[#This Row],[Date received lab]])</f>
        <v>14</v>
      </c>
      <c r="S764">
        <f>_xlfn.ISOWEEKNUM(Tabel1[[#This Row],[Duedate]])</f>
        <v>16</v>
      </c>
      <c r="T764">
        <f>IF(Tabel1[[#This Row],[Finish date QC]]="","",_xlfn.ISOWEEKNUM(Tabel1[[#This Row],[Finish date QC]]))</f>
        <v>14</v>
      </c>
      <c r="U764">
        <f>IF(Tabel1[[#This Row],[Finish date QC]]="","",YEAR(Tabel1[[#This Row],[Finish date QC]]))</f>
        <v>2025</v>
      </c>
      <c r="V764" s="5">
        <f ca="1">IF(Tabel1[[#This Row],[Days]]="","",Tabel1[[#This Row],[Days]]-Tabel1[[#This Row],[TAT Target]])</f>
        <v>-8</v>
      </c>
      <c r="W764">
        <f ca="1">IF(Tabel1[[#This Row],[Finish date QC]]="","",(NETWORKDAYS(Tabel1[[#This Row],[Date received lab]],Tabel1[[#This Row],[Finish date QC]],Data!$E$1:$E$22))-1)</f>
        <v>2</v>
      </c>
    </row>
    <row r="765" spans="1:23" hidden="1" x14ac:dyDescent="0.25">
      <c r="A765" s="47">
        <v>45748</v>
      </c>
      <c r="B765" s="39" t="s">
        <v>737</v>
      </c>
      <c r="C765" s="39" t="s">
        <v>4279</v>
      </c>
      <c r="D765" s="39" t="s">
        <v>53</v>
      </c>
      <c r="E765" s="3">
        <f>IF(Tabel1[[#This Row],[Date received lab]]="","",WORKDAY(Tabel1[[#This Row],[Date received lab]],Tabel1[[#This Row],[TAT Target]],Data!$E$2:$E$22))</f>
        <v>45755</v>
      </c>
      <c r="F765" s="1">
        <f>VLOOKUP(Tabel1[[#This Row],[Type of samples]],Data!$A$1:$B$8,2,FALSE)</f>
        <v>5</v>
      </c>
      <c r="G765" s="3">
        <v>45749</v>
      </c>
      <c r="H765" s="3">
        <v>45750</v>
      </c>
      <c r="I765" s="3">
        <v>45751</v>
      </c>
      <c r="J765" s="3">
        <v>45751</v>
      </c>
      <c r="K765" s="4">
        <f ca="1">IF(Tabel1[[#This Row],[Finish date QC]]="","",(NETWORKDAYS(Tabel1[[#This Row],[Date received lab]],Tabel1[[#This Row],[Finish date QC]],Data!$E$1:$E$22))-1)</f>
        <v>3</v>
      </c>
      <c r="L765" s="4"/>
      <c r="M765" s="3"/>
      <c r="N765" s="1"/>
      <c r="R765">
        <f>_xlfn.ISOWEEKNUM(Tabel1[[#This Row],[Date received lab]])</f>
        <v>14</v>
      </c>
      <c r="S765">
        <f>_xlfn.ISOWEEKNUM(Tabel1[[#This Row],[Duedate]])</f>
        <v>15</v>
      </c>
      <c r="T765">
        <f>IF(Tabel1[[#This Row],[Finish date QC]]="","",_xlfn.ISOWEEKNUM(Tabel1[[#This Row],[Finish date QC]]))</f>
        <v>14</v>
      </c>
      <c r="U765">
        <f>IF(Tabel1[[#This Row],[Finish date QC]]="","",YEAR(Tabel1[[#This Row],[Finish date QC]]))</f>
        <v>2025</v>
      </c>
      <c r="V765" s="5">
        <f ca="1">IF(Tabel1[[#This Row],[Days]]="","",Tabel1[[#This Row],[Days]]-Tabel1[[#This Row],[TAT Target]])</f>
        <v>-2</v>
      </c>
      <c r="W765">
        <f ca="1">IF(Tabel1[[#This Row],[Finish date QC]]="","",(NETWORKDAYS(Tabel1[[#This Row],[Date received lab]],Tabel1[[#This Row],[Finish date QC]],Data!$E$1:$E$22))-1)</f>
        <v>3</v>
      </c>
    </row>
    <row r="766" spans="1:23" hidden="1" x14ac:dyDescent="0.25">
      <c r="A766" s="47">
        <v>45748</v>
      </c>
      <c r="B766" s="39" t="s">
        <v>279</v>
      </c>
      <c r="C766" s="39" t="s">
        <v>4280</v>
      </c>
      <c r="D766" s="39" t="s">
        <v>53</v>
      </c>
      <c r="E766" s="3">
        <f>IF(Tabel1[[#This Row],[Date received lab]]="","",WORKDAY(Tabel1[[#This Row],[Date received lab]],Tabel1[[#This Row],[TAT Target]],Data!$E$2:$E$22))</f>
        <v>45755</v>
      </c>
      <c r="F766" s="1">
        <f>VLOOKUP(Tabel1[[#This Row],[Type of samples]],Data!$A$1:$B$8,2,FALSE)</f>
        <v>5</v>
      </c>
      <c r="G766" s="3">
        <v>45749</v>
      </c>
      <c r="H766" s="3">
        <v>45749</v>
      </c>
      <c r="I766" s="3">
        <v>45749</v>
      </c>
      <c r="J766" s="3">
        <v>45749</v>
      </c>
      <c r="K766" s="4">
        <f ca="1">IF(Tabel1[[#This Row],[Finish date QC]]="","",(NETWORKDAYS(Tabel1[[#This Row],[Date received lab]],Tabel1[[#This Row],[Finish date QC]],Data!$E$1:$E$22))-1)</f>
        <v>1</v>
      </c>
      <c r="L766" s="4"/>
      <c r="M766" s="3"/>
      <c r="N766" s="1"/>
      <c r="R766">
        <f>_xlfn.ISOWEEKNUM(Tabel1[[#This Row],[Date received lab]])</f>
        <v>14</v>
      </c>
      <c r="S766">
        <f>_xlfn.ISOWEEKNUM(Tabel1[[#This Row],[Duedate]])</f>
        <v>15</v>
      </c>
      <c r="T766">
        <f>IF(Tabel1[[#This Row],[Finish date QC]]="","",_xlfn.ISOWEEKNUM(Tabel1[[#This Row],[Finish date QC]]))</f>
        <v>14</v>
      </c>
      <c r="U766">
        <f>IF(Tabel1[[#This Row],[Finish date QC]]="","",YEAR(Tabel1[[#This Row],[Finish date QC]]))</f>
        <v>2025</v>
      </c>
      <c r="V766" s="5">
        <f ca="1">IF(Tabel1[[#This Row],[Days]]="","",Tabel1[[#This Row],[Days]]-Tabel1[[#This Row],[TAT Target]])</f>
        <v>-4</v>
      </c>
      <c r="W766">
        <f ca="1">IF(Tabel1[[#This Row],[Finish date QC]]="","",(NETWORKDAYS(Tabel1[[#This Row],[Date received lab]],Tabel1[[#This Row],[Finish date QC]],Data!$E$1:$E$22))-1)</f>
        <v>1</v>
      </c>
    </row>
    <row r="767" spans="1:23" hidden="1" x14ac:dyDescent="0.25">
      <c r="A767" s="47">
        <v>45748</v>
      </c>
      <c r="B767" s="39" t="s">
        <v>4210</v>
      </c>
      <c r="C767" s="39">
        <v>459084</v>
      </c>
      <c r="D767" s="39" t="s">
        <v>42</v>
      </c>
      <c r="E767" s="3">
        <f>IF(Tabel1[[#This Row],[Date received lab]]="","",WORKDAY(Tabel1[[#This Row],[Date received lab]],Tabel1[[#This Row],[TAT Target]],Data!$E$2:$E$22))</f>
        <v>45762</v>
      </c>
      <c r="F767" s="1">
        <f>VLOOKUP(Tabel1[[#This Row],[Type of samples]],Data!$A$1:$B$8,2,FALSE)</f>
        <v>10</v>
      </c>
      <c r="G767" s="3">
        <v>45749</v>
      </c>
      <c r="H767" s="3">
        <v>45749</v>
      </c>
      <c r="I767" s="3">
        <v>45749</v>
      </c>
      <c r="J767" s="3">
        <v>45750</v>
      </c>
      <c r="K767" s="4">
        <f ca="1">IF(Tabel1[[#This Row],[Finish date QC]]="","",(NETWORKDAYS(Tabel1[[#This Row],[Date received lab]],Tabel1[[#This Row],[Finish date QC]],Data!$E$1:$E$22))-1)</f>
        <v>2</v>
      </c>
      <c r="L767" s="4"/>
      <c r="M767" s="3"/>
      <c r="N767" s="1"/>
      <c r="R767">
        <f>_xlfn.ISOWEEKNUM(Tabel1[[#This Row],[Date received lab]])</f>
        <v>14</v>
      </c>
      <c r="S767">
        <f>_xlfn.ISOWEEKNUM(Tabel1[[#This Row],[Duedate]])</f>
        <v>16</v>
      </c>
      <c r="T767">
        <f>IF(Tabel1[[#This Row],[Finish date QC]]="","",_xlfn.ISOWEEKNUM(Tabel1[[#This Row],[Finish date QC]]))</f>
        <v>14</v>
      </c>
      <c r="U767">
        <f>IF(Tabel1[[#This Row],[Finish date QC]]="","",YEAR(Tabel1[[#This Row],[Finish date QC]]))</f>
        <v>2025</v>
      </c>
      <c r="V767" s="5">
        <f ca="1">IF(Tabel1[[#This Row],[Days]]="","",Tabel1[[#This Row],[Days]]-Tabel1[[#This Row],[TAT Target]])</f>
        <v>-8</v>
      </c>
      <c r="W767">
        <f ca="1">IF(Tabel1[[#This Row],[Finish date QC]]="","",(NETWORKDAYS(Tabel1[[#This Row],[Date received lab]],Tabel1[[#This Row],[Finish date QC]],Data!$E$1:$E$22))-1)</f>
        <v>2</v>
      </c>
    </row>
    <row r="768" spans="1:23" hidden="1" x14ac:dyDescent="0.25">
      <c r="A768" s="47">
        <v>45748</v>
      </c>
      <c r="B768" s="39" t="s">
        <v>163</v>
      </c>
      <c r="C768" s="39">
        <v>459237</v>
      </c>
      <c r="D768" s="39" t="s">
        <v>42</v>
      </c>
      <c r="E768" s="3">
        <f>IF(Tabel1[[#This Row],[Date received lab]]="","",WORKDAY(Tabel1[[#This Row],[Date received lab]],Tabel1[[#This Row],[TAT Target]],Data!$E$2:$E$22))</f>
        <v>45762</v>
      </c>
      <c r="F768" s="1">
        <f>VLOOKUP(Tabel1[[#This Row],[Type of samples]],Data!$A$1:$B$8,2,FALSE)</f>
        <v>10</v>
      </c>
      <c r="G768" s="3">
        <v>45749</v>
      </c>
      <c r="H768" s="3">
        <v>45749</v>
      </c>
      <c r="I768" s="3">
        <v>45749</v>
      </c>
      <c r="J768" s="3">
        <v>45750</v>
      </c>
      <c r="K768" s="4">
        <f ca="1">IF(Tabel1[[#This Row],[Finish date QC]]="","",(NETWORKDAYS(Tabel1[[#This Row],[Date received lab]],Tabel1[[#This Row],[Finish date QC]],Data!$E$1:$E$22))-1)</f>
        <v>2</v>
      </c>
      <c r="L768" s="4"/>
      <c r="M768" s="3"/>
      <c r="N768" s="1"/>
      <c r="R768">
        <f>_xlfn.ISOWEEKNUM(Tabel1[[#This Row],[Date received lab]])</f>
        <v>14</v>
      </c>
      <c r="S768">
        <f>_xlfn.ISOWEEKNUM(Tabel1[[#This Row],[Duedate]])</f>
        <v>16</v>
      </c>
      <c r="T768">
        <f>IF(Tabel1[[#This Row],[Finish date QC]]="","",_xlfn.ISOWEEKNUM(Tabel1[[#This Row],[Finish date QC]]))</f>
        <v>14</v>
      </c>
      <c r="U768">
        <f>IF(Tabel1[[#This Row],[Finish date QC]]="","",YEAR(Tabel1[[#This Row],[Finish date QC]]))</f>
        <v>2025</v>
      </c>
      <c r="V768" s="5">
        <f ca="1">IF(Tabel1[[#This Row],[Days]]="","",Tabel1[[#This Row],[Days]]-Tabel1[[#This Row],[TAT Target]])</f>
        <v>-8</v>
      </c>
      <c r="W768">
        <f ca="1">IF(Tabel1[[#This Row],[Finish date QC]]="","",(NETWORKDAYS(Tabel1[[#This Row],[Date received lab]],Tabel1[[#This Row],[Finish date QC]],Data!$E$1:$E$22))-1)</f>
        <v>2</v>
      </c>
    </row>
    <row r="769" spans="1:23" hidden="1" x14ac:dyDescent="0.25">
      <c r="A769" s="47">
        <v>45748</v>
      </c>
      <c r="B769" s="39" t="s">
        <v>180</v>
      </c>
      <c r="C769" s="39">
        <v>459237</v>
      </c>
      <c r="D769" s="39" t="s">
        <v>42</v>
      </c>
      <c r="E769" s="3">
        <f>IF(Tabel1[[#This Row],[Date received lab]]="","",WORKDAY(Tabel1[[#This Row],[Date received lab]],Tabel1[[#This Row],[TAT Target]],Data!$E$2:$E$22))</f>
        <v>45762</v>
      </c>
      <c r="F769" s="1">
        <f>VLOOKUP(Tabel1[[#This Row],[Type of samples]],Data!$A$1:$B$8,2,FALSE)</f>
        <v>10</v>
      </c>
      <c r="G769" s="3">
        <v>45749</v>
      </c>
      <c r="H769" s="3">
        <v>45750</v>
      </c>
      <c r="I769" s="3">
        <v>45750</v>
      </c>
      <c r="J769" s="3">
        <v>45750</v>
      </c>
      <c r="K769" s="4">
        <f ca="1">IF(Tabel1[[#This Row],[Finish date QC]]="","",(NETWORKDAYS(Tabel1[[#This Row],[Date received lab]],Tabel1[[#This Row],[Finish date QC]],Data!$E$1:$E$22))-1)</f>
        <v>2</v>
      </c>
      <c r="L769" s="4"/>
      <c r="M769" s="3"/>
      <c r="N769" s="1"/>
      <c r="R769">
        <f>_xlfn.ISOWEEKNUM(Tabel1[[#This Row],[Date received lab]])</f>
        <v>14</v>
      </c>
      <c r="S769">
        <f>_xlfn.ISOWEEKNUM(Tabel1[[#This Row],[Duedate]])</f>
        <v>16</v>
      </c>
      <c r="T769">
        <f>IF(Tabel1[[#This Row],[Finish date QC]]="","",_xlfn.ISOWEEKNUM(Tabel1[[#This Row],[Finish date QC]]))</f>
        <v>14</v>
      </c>
      <c r="U769">
        <f>IF(Tabel1[[#This Row],[Finish date QC]]="","",YEAR(Tabel1[[#This Row],[Finish date QC]]))</f>
        <v>2025</v>
      </c>
      <c r="V769" s="5">
        <f ca="1">IF(Tabel1[[#This Row],[Days]]="","",Tabel1[[#This Row],[Days]]-Tabel1[[#This Row],[TAT Target]])</f>
        <v>-8</v>
      </c>
      <c r="W769">
        <f ca="1">IF(Tabel1[[#This Row],[Finish date QC]]="","",(NETWORKDAYS(Tabel1[[#This Row],[Date received lab]],Tabel1[[#This Row],[Finish date QC]],Data!$E$1:$E$22))-1)</f>
        <v>2</v>
      </c>
    </row>
    <row r="770" spans="1:23" hidden="1" x14ac:dyDescent="0.25">
      <c r="A770" s="47">
        <v>45748</v>
      </c>
      <c r="B770" s="39" t="s">
        <v>72</v>
      </c>
      <c r="C770" s="39">
        <v>459229</v>
      </c>
      <c r="D770" s="39" t="s">
        <v>42</v>
      </c>
      <c r="E770" s="3">
        <f>IF(Tabel1[[#This Row],[Date received lab]]="","",WORKDAY(Tabel1[[#This Row],[Date received lab]],Tabel1[[#This Row],[TAT Target]],Data!$E$2:$E$22))</f>
        <v>45762</v>
      </c>
      <c r="F770" s="1">
        <f>VLOOKUP(Tabel1[[#This Row],[Type of samples]],Data!$A$1:$B$8,2,FALSE)</f>
        <v>10</v>
      </c>
      <c r="G770" s="3">
        <v>45749</v>
      </c>
      <c r="H770" s="3">
        <v>45749</v>
      </c>
      <c r="I770" s="3">
        <v>45749</v>
      </c>
      <c r="J770" s="3">
        <v>45750</v>
      </c>
      <c r="K770" s="4">
        <f ca="1">IF(Tabel1[[#This Row],[Finish date QC]]="","",(NETWORKDAYS(Tabel1[[#This Row],[Date received lab]],Tabel1[[#This Row],[Finish date QC]],Data!$E$1:$E$22))-1)</f>
        <v>2</v>
      </c>
      <c r="L770" s="4"/>
      <c r="M770" s="3"/>
      <c r="N770" s="1"/>
      <c r="R770">
        <f>_xlfn.ISOWEEKNUM(Tabel1[[#This Row],[Date received lab]])</f>
        <v>14</v>
      </c>
      <c r="S770">
        <f>_xlfn.ISOWEEKNUM(Tabel1[[#This Row],[Duedate]])</f>
        <v>16</v>
      </c>
      <c r="T770">
        <f>IF(Tabel1[[#This Row],[Finish date QC]]="","",_xlfn.ISOWEEKNUM(Tabel1[[#This Row],[Finish date QC]]))</f>
        <v>14</v>
      </c>
      <c r="U770">
        <f>IF(Tabel1[[#This Row],[Finish date QC]]="","",YEAR(Tabel1[[#This Row],[Finish date QC]]))</f>
        <v>2025</v>
      </c>
      <c r="V770" s="5">
        <f ca="1">IF(Tabel1[[#This Row],[Days]]="","",Tabel1[[#This Row],[Days]]-Tabel1[[#This Row],[TAT Target]])</f>
        <v>-8</v>
      </c>
      <c r="W770">
        <f ca="1">IF(Tabel1[[#This Row],[Finish date QC]]="","",(NETWORKDAYS(Tabel1[[#This Row],[Date received lab]],Tabel1[[#This Row],[Finish date QC]],Data!$E$1:$E$22))-1)</f>
        <v>2</v>
      </c>
    </row>
    <row r="771" spans="1:23" hidden="1" x14ac:dyDescent="0.25">
      <c r="A771" s="47">
        <v>45749</v>
      </c>
      <c r="B771" s="39" t="s">
        <v>14</v>
      </c>
      <c r="C771" s="39">
        <v>459207</v>
      </c>
      <c r="D771" s="39" t="s">
        <v>42</v>
      </c>
      <c r="E771" s="3">
        <f>IF(Tabel1[[#This Row],[Date received lab]]="","",WORKDAY(Tabel1[[#This Row],[Date received lab]],Tabel1[[#This Row],[TAT Target]],Data!$E$2:$E$22))</f>
        <v>45763</v>
      </c>
      <c r="F771" s="1">
        <f>VLOOKUP(Tabel1[[#This Row],[Type of samples]],Data!$A$1:$B$8,2,FALSE)</f>
        <v>10</v>
      </c>
      <c r="G771" s="3">
        <v>45749</v>
      </c>
      <c r="H771" s="3">
        <v>45750</v>
      </c>
      <c r="I771" s="3">
        <v>45750</v>
      </c>
      <c r="J771" s="3">
        <v>45754</v>
      </c>
      <c r="K771" s="4">
        <f ca="1">IF(Tabel1[[#This Row],[Finish date QC]]="","",(NETWORKDAYS(Tabel1[[#This Row],[Date received lab]],Tabel1[[#This Row],[Finish date QC]],Data!$E$1:$E$22))-1)</f>
        <v>3</v>
      </c>
      <c r="L771" s="4"/>
      <c r="M771" s="3"/>
      <c r="N771" s="1"/>
      <c r="R771">
        <f>_xlfn.ISOWEEKNUM(Tabel1[[#This Row],[Date received lab]])</f>
        <v>14</v>
      </c>
      <c r="S771">
        <f>_xlfn.ISOWEEKNUM(Tabel1[[#This Row],[Duedate]])</f>
        <v>16</v>
      </c>
      <c r="T771">
        <f>IF(Tabel1[[#This Row],[Finish date QC]]="","",_xlfn.ISOWEEKNUM(Tabel1[[#This Row],[Finish date QC]]))</f>
        <v>15</v>
      </c>
      <c r="U771">
        <f>IF(Tabel1[[#This Row],[Finish date QC]]="","",YEAR(Tabel1[[#This Row],[Finish date QC]]))</f>
        <v>2025</v>
      </c>
      <c r="V771" s="5">
        <f ca="1">IF(Tabel1[[#This Row],[Days]]="","",Tabel1[[#This Row],[Days]]-Tabel1[[#This Row],[TAT Target]])</f>
        <v>-7</v>
      </c>
      <c r="W771">
        <f ca="1">IF(Tabel1[[#This Row],[Finish date QC]]="","",(NETWORKDAYS(Tabel1[[#This Row],[Date received lab]],Tabel1[[#This Row],[Finish date QC]],Data!$E$1:$E$22))-1)</f>
        <v>3</v>
      </c>
    </row>
    <row r="772" spans="1:23" hidden="1" x14ac:dyDescent="0.25">
      <c r="A772" s="47">
        <v>45748</v>
      </c>
      <c r="B772" s="39" t="s">
        <v>180</v>
      </c>
      <c r="C772" s="39">
        <v>459210</v>
      </c>
      <c r="D772" s="39" t="s">
        <v>42</v>
      </c>
      <c r="E772" s="3">
        <f>IF(Tabel1[[#This Row],[Date received lab]]="","",WORKDAY(Tabel1[[#This Row],[Date received lab]],Tabel1[[#This Row],[TAT Target]],Data!$E$2:$E$22))</f>
        <v>45762</v>
      </c>
      <c r="F772" s="1">
        <f>VLOOKUP(Tabel1[[#This Row],[Type of samples]],Data!$A$1:$B$8,2,FALSE)</f>
        <v>10</v>
      </c>
      <c r="G772" s="3">
        <v>45749</v>
      </c>
      <c r="H772" s="3">
        <v>45749</v>
      </c>
      <c r="I772" s="3">
        <v>45749</v>
      </c>
      <c r="J772" s="3">
        <v>45750</v>
      </c>
      <c r="K772" s="4">
        <f ca="1">IF(Tabel1[[#This Row],[Finish date QC]]="","",(NETWORKDAYS(Tabel1[[#This Row],[Date received lab]],Tabel1[[#This Row],[Finish date QC]],Data!$E$1:$E$22))-1)</f>
        <v>2</v>
      </c>
      <c r="L772" s="4"/>
      <c r="M772" s="3"/>
      <c r="N772" s="1"/>
      <c r="R772">
        <f>_xlfn.ISOWEEKNUM(Tabel1[[#This Row],[Date received lab]])</f>
        <v>14</v>
      </c>
      <c r="S772">
        <f>_xlfn.ISOWEEKNUM(Tabel1[[#This Row],[Duedate]])</f>
        <v>16</v>
      </c>
      <c r="T772">
        <f>IF(Tabel1[[#This Row],[Finish date QC]]="","",_xlfn.ISOWEEKNUM(Tabel1[[#This Row],[Finish date QC]]))</f>
        <v>14</v>
      </c>
      <c r="U772">
        <f>IF(Tabel1[[#This Row],[Finish date QC]]="","",YEAR(Tabel1[[#This Row],[Finish date QC]]))</f>
        <v>2025</v>
      </c>
      <c r="V772" s="5">
        <f ca="1">IF(Tabel1[[#This Row],[Days]]="","",Tabel1[[#This Row],[Days]]-Tabel1[[#This Row],[TAT Target]])</f>
        <v>-8</v>
      </c>
      <c r="W772">
        <f ca="1">IF(Tabel1[[#This Row],[Finish date QC]]="","",(NETWORKDAYS(Tabel1[[#This Row],[Date received lab]],Tabel1[[#This Row],[Finish date QC]],Data!$E$1:$E$22))-1)</f>
        <v>2</v>
      </c>
    </row>
    <row r="773" spans="1:23" hidden="1" x14ac:dyDescent="0.25">
      <c r="A773" s="47">
        <v>45749</v>
      </c>
      <c r="B773" s="39" t="s">
        <v>217</v>
      </c>
      <c r="C773" s="39">
        <v>459130</v>
      </c>
      <c r="D773" s="39" t="s">
        <v>42</v>
      </c>
      <c r="E773" s="3">
        <f>IF(Tabel1[[#This Row],[Date received lab]]="","",WORKDAY(Tabel1[[#This Row],[Date received lab]],Tabel1[[#This Row],[TAT Target]],Data!$E$2:$E$22))</f>
        <v>45763</v>
      </c>
      <c r="F773" s="1">
        <f>VLOOKUP(Tabel1[[#This Row],[Type of samples]],Data!$A$1:$B$8,2,FALSE)</f>
        <v>10</v>
      </c>
      <c r="G773" s="3">
        <v>45750</v>
      </c>
      <c r="H773" s="3">
        <v>45750</v>
      </c>
      <c r="I773" s="3">
        <v>45750</v>
      </c>
      <c r="J773" s="3">
        <v>45754</v>
      </c>
      <c r="K773" s="4">
        <f ca="1">IF(Tabel1[[#This Row],[Finish date QC]]="","",(NETWORKDAYS(Tabel1[[#This Row],[Date received lab]],Tabel1[[#This Row],[Finish date QC]],Data!$E$1:$E$22))-1)</f>
        <v>3</v>
      </c>
      <c r="L773" s="4"/>
      <c r="M773" s="3"/>
      <c r="N773" s="1"/>
      <c r="R773">
        <f>_xlfn.ISOWEEKNUM(Tabel1[[#This Row],[Date received lab]])</f>
        <v>14</v>
      </c>
      <c r="S773">
        <f>_xlfn.ISOWEEKNUM(Tabel1[[#This Row],[Duedate]])</f>
        <v>16</v>
      </c>
      <c r="T773">
        <f>IF(Tabel1[[#This Row],[Finish date QC]]="","",_xlfn.ISOWEEKNUM(Tabel1[[#This Row],[Finish date QC]]))</f>
        <v>15</v>
      </c>
      <c r="U773">
        <f>IF(Tabel1[[#This Row],[Finish date QC]]="","",YEAR(Tabel1[[#This Row],[Finish date QC]]))</f>
        <v>2025</v>
      </c>
      <c r="V773" s="5">
        <f ca="1">IF(Tabel1[[#This Row],[Days]]="","",Tabel1[[#This Row],[Days]]-Tabel1[[#This Row],[TAT Target]])</f>
        <v>-7</v>
      </c>
      <c r="W773">
        <f ca="1">IF(Tabel1[[#This Row],[Finish date QC]]="","",(NETWORKDAYS(Tabel1[[#This Row],[Date received lab]],Tabel1[[#This Row],[Finish date QC]],Data!$E$1:$E$22))-1)</f>
        <v>3</v>
      </c>
    </row>
    <row r="774" spans="1:23" hidden="1" x14ac:dyDescent="0.25">
      <c r="A774" s="47">
        <v>45749</v>
      </c>
      <c r="B774" s="39" t="s">
        <v>755</v>
      </c>
      <c r="C774" s="39" t="s">
        <v>4281</v>
      </c>
      <c r="D774" s="39" t="s">
        <v>53</v>
      </c>
      <c r="E774" s="3">
        <f>IF(Tabel1[[#This Row],[Date received lab]]="","",WORKDAY(Tabel1[[#This Row],[Date received lab]],Tabel1[[#This Row],[TAT Target]],Data!$E$2:$E$22))</f>
        <v>45756</v>
      </c>
      <c r="F774" s="1">
        <f>VLOOKUP(Tabel1[[#This Row],[Type of samples]],Data!$A$1:$B$8,2,FALSE)</f>
        <v>5</v>
      </c>
      <c r="G774" s="3">
        <v>45749</v>
      </c>
      <c r="H774" s="3">
        <v>45749</v>
      </c>
      <c r="I774" s="3">
        <v>45749</v>
      </c>
      <c r="J774" s="3">
        <v>45749</v>
      </c>
      <c r="K774" s="4">
        <f ca="1">IF(Tabel1[[#This Row],[Finish date QC]]="","",(NETWORKDAYS(Tabel1[[#This Row],[Date received lab]],Tabel1[[#This Row],[Finish date QC]],Data!$E$1:$E$22))-1)</f>
        <v>0</v>
      </c>
      <c r="L774" s="4"/>
      <c r="M774" s="3"/>
      <c r="N774" s="1"/>
      <c r="R774">
        <f>_xlfn.ISOWEEKNUM(Tabel1[[#This Row],[Date received lab]])</f>
        <v>14</v>
      </c>
      <c r="S774">
        <f>_xlfn.ISOWEEKNUM(Tabel1[[#This Row],[Duedate]])</f>
        <v>15</v>
      </c>
      <c r="T774">
        <f>IF(Tabel1[[#This Row],[Finish date QC]]="","",_xlfn.ISOWEEKNUM(Tabel1[[#This Row],[Finish date QC]]))</f>
        <v>14</v>
      </c>
      <c r="U774">
        <f>IF(Tabel1[[#This Row],[Finish date QC]]="","",YEAR(Tabel1[[#This Row],[Finish date QC]]))</f>
        <v>2025</v>
      </c>
      <c r="V774" s="5">
        <f ca="1">IF(Tabel1[[#This Row],[Days]]="","",Tabel1[[#This Row],[Days]]-Tabel1[[#This Row],[TAT Target]])</f>
        <v>-5</v>
      </c>
      <c r="W774">
        <f ca="1">IF(Tabel1[[#This Row],[Finish date QC]]="","",(NETWORKDAYS(Tabel1[[#This Row],[Date received lab]],Tabel1[[#This Row],[Finish date QC]],Data!$E$1:$E$22))-1)</f>
        <v>0</v>
      </c>
    </row>
    <row r="775" spans="1:23" hidden="1" x14ac:dyDescent="0.25">
      <c r="A775" s="47">
        <v>45749</v>
      </c>
      <c r="B775" s="39" t="s">
        <v>14</v>
      </c>
      <c r="C775" s="39">
        <v>459266</v>
      </c>
      <c r="D775" s="39" t="s">
        <v>42</v>
      </c>
      <c r="E775" s="3">
        <f>IF(Tabel1[[#This Row],[Date received lab]]="","",WORKDAY(Tabel1[[#This Row],[Date received lab]],Tabel1[[#This Row],[TAT Target]],Data!$E$2:$E$22))</f>
        <v>45763</v>
      </c>
      <c r="F775" s="1">
        <f>VLOOKUP(Tabel1[[#This Row],[Type of samples]],Data!$A$1:$B$8,2,FALSE)</f>
        <v>10</v>
      </c>
      <c r="G775" s="3">
        <v>45750</v>
      </c>
      <c r="H775" s="3">
        <v>45750</v>
      </c>
      <c r="I775" s="3">
        <v>45750</v>
      </c>
      <c r="J775" s="3">
        <v>45754</v>
      </c>
      <c r="K775" s="4">
        <f ca="1">IF(Tabel1[[#This Row],[Finish date QC]]="","",(NETWORKDAYS(Tabel1[[#This Row],[Date received lab]],Tabel1[[#This Row],[Finish date QC]],Data!$E$1:$E$22))-1)</f>
        <v>3</v>
      </c>
      <c r="L775" s="4"/>
      <c r="M775" s="3"/>
      <c r="N775" s="1"/>
      <c r="R775">
        <f>_xlfn.ISOWEEKNUM(Tabel1[[#This Row],[Date received lab]])</f>
        <v>14</v>
      </c>
      <c r="S775">
        <f>_xlfn.ISOWEEKNUM(Tabel1[[#This Row],[Duedate]])</f>
        <v>16</v>
      </c>
      <c r="T775">
        <f>IF(Tabel1[[#This Row],[Finish date QC]]="","",_xlfn.ISOWEEKNUM(Tabel1[[#This Row],[Finish date QC]]))</f>
        <v>15</v>
      </c>
      <c r="U775">
        <f>IF(Tabel1[[#This Row],[Finish date QC]]="","",YEAR(Tabel1[[#This Row],[Finish date QC]]))</f>
        <v>2025</v>
      </c>
      <c r="V775" s="5">
        <f ca="1">IF(Tabel1[[#This Row],[Days]]="","",Tabel1[[#This Row],[Days]]-Tabel1[[#This Row],[TAT Target]])</f>
        <v>-7</v>
      </c>
      <c r="W775">
        <f ca="1">IF(Tabel1[[#This Row],[Finish date QC]]="","",(NETWORKDAYS(Tabel1[[#This Row],[Date received lab]],Tabel1[[#This Row],[Finish date QC]],Data!$E$1:$E$22))-1)</f>
        <v>3</v>
      </c>
    </row>
    <row r="776" spans="1:23" hidden="1" x14ac:dyDescent="0.25">
      <c r="A776" s="47">
        <v>45749</v>
      </c>
      <c r="B776" s="39" t="s">
        <v>292</v>
      </c>
      <c r="C776" s="39">
        <v>459131</v>
      </c>
      <c r="D776" s="39" t="s">
        <v>42</v>
      </c>
      <c r="E776" s="3">
        <f>IF(Tabel1[[#This Row],[Date received lab]]="","",WORKDAY(Tabel1[[#This Row],[Date received lab]],Tabel1[[#This Row],[TAT Target]],Data!$E$2:$E$22))</f>
        <v>45763</v>
      </c>
      <c r="F776" s="1">
        <f>VLOOKUP(Tabel1[[#This Row],[Type of samples]],Data!$A$1:$B$8,2,FALSE)</f>
        <v>10</v>
      </c>
      <c r="G776" s="3">
        <v>45750</v>
      </c>
      <c r="H776" s="3">
        <v>45750</v>
      </c>
      <c r="I776" s="3">
        <v>45750</v>
      </c>
      <c r="J776" s="3">
        <v>45754</v>
      </c>
      <c r="K776" s="4">
        <f ca="1">IF(Tabel1[[#This Row],[Finish date QC]]="","",(NETWORKDAYS(Tabel1[[#This Row],[Date received lab]],Tabel1[[#This Row],[Finish date QC]],Data!$E$1:$E$22))-1)</f>
        <v>3</v>
      </c>
      <c r="L776" s="4"/>
      <c r="M776" s="3"/>
      <c r="N776" s="1"/>
      <c r="R776">
        <f>_xlfn.ISOWEEKNUM(Tabel1[[#This Row],[Date received lab]])</f>
        <v>14</v>
      </c>
      <c r="S776">
        <f>_xlfn.ISOWEEKNUM(Tabel1[[#This Row],[Duedate]])</f>
        <v>16</v>
      </c>
      <c r="T776">
        <f>IF(Tabel1[[#This Row],[Finish date QC]]="","",_xlfn.ISOWEEKNUM(Tabel1[[#This Row],[Finish date QC]]))</f>
        <v>15</v>
      </c>
      <c r="U776">
        <f>IF(Tabel1[[#This Row],[Finish date QC]]="","",YEAR(Tabel1[[#This Row],[Finish date QC]]))</f>
        <v>2025</v>
      </c>
      <c r="V776" s="5">
        <f ca="1">IF(Tabel1[[#This Row],[Days]]="","",Tabel1[[#This Row],[Days]]-Tabel1[[#This Row],[TAT Target]])</f>
        <v>-7</v>
      </c>
      <c r="W776">
        <f ca="1">IF(Tabel1[[#This Row],[Finish date QC]]="","",(NETWORKDAYS(Tabel1[[#This Row],[Date received lab]],Tabel1[[#This Row],[Finish date QC]],Data!$E$1:$E$22))-1)</f>
        <v>3</v>
      </c>
    </row>
    <row r="777" spans="1:23" hidden="1" x14ac:dyDescent="0.25">
      <c r="A777" s="47">
        <v>45749</v>
      </c>
      <c r="B777" s="39" t="s">
        <v>32</v>
      </c>
      <c r="C777" s="39" t="s">
        <v>4284</v>
      </c>
      <c r="D777" s="39" t="s">
        <v>53</v>
      </c>
      <c r="E777" s="3">
        <f>IF(Tabel1[[#This Row],[Date received lab]]="","",WORKDAY(Tabel1[[#This Row],[Date received lab]],Tabel1[[#This Row],[TAT Target]],Data!$E$2:$E$22))</f>
        <v>45756</v>
      </c>
      <c r="F777" s="1">
        <f>VLOOKUP(Tabel1[[#This Row],[Type of samples]],Data!$A$1:$B$8,2,FALSE)</f>
        <v>5</v>
      </c>
      <c r="G777" s="3">
        <v>45750</v>
      </c>
      <c r="H777" s="3">
        <v>45750</v>
      </c>
      <c r="I777" s="3">
        <v>45750</v>
      </c>
      <c r="J777" s="3">
        <v>45751</v>
      </c>
      <c r="K777" s="4">
        <f ca="1">IF(Tabel1[[#This Row],[Finish date QC]]="","",(NETWORKDAYS(Tabel1[[#This Row],[Date received lab]],Tabel1[[#This Row],[Finish date QC]],Data!$E$1:$E$22))-1)</f>
        <v>2</v>
      </c>
      <c r="L777" s="4" t="s">
        <v>2938</v>
      </c>
      <c r="M777" s="3">
        <v>45751</v>
      </c>
      <c r="N777" s="1"/>
      <c r="R777">
        <f>_xlfn.ISOWEEKNUM(Tabel1[[#This Row],[Date received lab]])</f>
        <v>14</v>
      </c>
      <c r="S777">
        <f>_xlfn.ISOWEEKNUM(Tabel1[[#This Row],[Duedate]])</f>
        <v>15</v>
      </c>
      <c r="T777">
        <f>IF(Tabel1[[#This Row],[Finish date QC]]="","",_xlfn.ISOWEEKNUM(Tabel1[[#This Row],[Finish date QC]]))</f>
        <v>14</v>
      </c>
      <c r="U777">
        <f>IF(Tabel1[[#This Row],[Finish date QC]]="","",YEAR(Tabel1[[#This Row],[Finish date QC]]))</f>
        <v>2025</v>
      </c>
      <c r="V777" s="5">
        <f ca="1">IF(Tabel1[[#This Row],[Days]]="","",Tabel1[[#This Row],[Days]]-Tabel1[[#This Row],[TAT Target]])</f>
        <v>-3</v>
      </c>
      <c r="W777">
        <f ca="1">IF(Tabel1[[#This Row],[Finish date QC]]="","",(NETWORKDAYS(Tabel1[[#This Row],[Date received lab]],Tabel1[[#This Row],[Finish date QC]],Data!$E$1:$E$22))-1)</f>
        <v>2</v>
      </c>
    </row>
    <row r="778" spans="1:23" hidden="1" x14ac:dyDescent="0.25">
      <c r="A778" s="47">
        <v>45749</v>
      </c>
      <c r="B778" s="39" t="s">
        <v>292</v>
      </c>
      <c r="C778" s="39">
        <v>459132</v>
      </c>
      <c r="D778" s="39" t="s">
        <v>42</v>
      </c>
      <c r="E778" s="3">
        <f>IF(Tabel1[[#This Row],[Date received lab]]="","",WORKDAY(Tabel1[[#This Row],[Date received lab]],Tabel1[[#This Row],[TAT Target]],Data!$E$2:$E$22))</f>
        <v>45763</v>
      </c>
      <c r="F778" s="1">
        <f>VLOOKUP(Tabel1[[#This Row],[Type of samples]],Data!$A$1:$B$8,2,FALSE)</f>
        <v>10</v>
      </c>
      <c r="G778" s="3">
        <v>45750</v>
      </c>
      <c r="H778" s="3">
        <v>45750</v>
      </c>
      <c r="I778" s="3">
        <v>45750</v>
      </c>
      <c r="J778" s="3">
        <v>45754</v>
      </c>
      <c r="K778" s="4">
        <f ca="1">IF(Tabel1[[#This Row],[Finish date QC]]="","",(NETWORKDAYS(Tabel1[[#This Row],[Date received lab]],Tabel1[[#This Row],[Finish date QC]],Data!$E$1:$E$22))-1)</f>
        <v>3</v>
      </c>
      <c r="L778" s="4"/>
      <c r="M778" s="3"/>
      <c r="N778" s="1"/>
      <c r="R778">
        <f>_xlfn.ISOWEEKNUM(Tabel1[[#This Row],[Date received lab]])</f>
        <v>14</v>
      </c>
      <c r="S778">
        <f>_xlfn.ISOWEEKNUM(Tabel1[[#This Row],[Duedate]])</f>
        <v>16</v>
      </c>
      <c r="T778">
        <f>IF(Tabel1[[#This Row],[Finish date QC]]="","",_xlfn.ISOWEEKNUM(Tabel1[[#This Row],[Finish date QC]]))</f>
        <v>15</v>
      </c>
      <c r="U778">
        <f>IF(Tabel1[[#This Row],[Finish date QC]]="","",YEAR(Tabel1[[#This Row],[Finish date QC]]))</f>
        <v>2025</v>
      </c>
      <c r="V778" s="5">
        <f ca="1">IF(Tabel1[[#This Row],[Days]]="","",Tabel1[[#This Row],[Days]]-Tabel1[[#This Row],[TAT Target]])</f>
        <v>-7</v>
      </c>
      <c r="W778">
        <f ca="1">IF(Tabel1[[#This Row],[Finish date QC]]="","",(NETWORKDAYS(Tabel1[[#This Row],[Date received lab]],Tabel1[[#This Row],[Finish date QC]],Data!$E$1:$E$22))-1)</f>
        <v>3</v>
      </c>
    </row>
    <row r="779" spans="1:23" hidden="1" x14ac:dyDescent="0.25">
      <c r="A779" s="47">
        <v>45750</v>
      </c>
      <c r="B779" s="39" t="s">
        <v>283</v>
      </c>
      <c r="C779" s="39">
        <v>459225</v>
      </c>
      <c r="D779" s="39" t="s">
        <v>42</v>
      </c>
      <c r="E779" s="3">
        <f>IF(Tabel1[[#This Row],[Date received lab]]="","",WORKDAY(Tabel1[[#This Row],[Date received lab]],Tabel1[[#This Row],[TAT Target]],Data!$E$2:$E$22))</f>
        <v>45764</v>
      </c>
      <c r="F779" s="1">
        <f>VLOOKUP(Tabel1[[#This Row],[Type of samples]],Data!$A$1:$B$8,2,FALSE)</f>
        <v>10</v>
      </c>
      <c r="G779" s="3">
        <v>45750</v>
      </c>
      <c r="H779" s="3">
        <v>45751</v>
      </c>
      <c r="I779" s="3">
        <v>45756</v>
      </c>
      <c r="J779" s="3">
        <v>45756</v>
      </c>
      <c r="K779" s="4">
        <f ca="1">IF(Tabel1[[#This Row],[Finish date QC]]="","",(NETWORKDAYS(Tabel1[[#This Row],[Date received lab]],Tabel1[[#This Row],[Finish date QC]],Data!$E$1:$E$22))-1)</f>
        <v>4</v>
      </c>
      <c r="L779" s="4"/>
      <c r="M779" s="3"/>
      <c r="N779" s="1"/>
      <c r="R779">
        <f>_xlfn.ISOWEEKNUM(Tabel1[[#This Row],[Date received lab]])</f>
        <v>14</v>
      </c>
      <c r="S779">
        <f>_xlfn.ISOWEEKNUM(Tabel1[[#This Row],[Duedate]])</f>
        <v>16</v>
      </c>
      <c r="T779">
        <f>IF(Tabel1[[#This Row],[Finish date QC]]="","",_xlfn.ISOWEEKNUM(Tabel1[[#This Row],[Finish date QC]]))</f>
        <v>15</v>
      </c>
      <c r="U779">
        <f>IF(Tabel1[[#This Row],[Finish date QC]]="","",YEAR(Tabel1[[#This Row],[Finish date QC]]))</f>
        <v>2025</v>
      </c>
      <c r="V779" s="5">
        <f ca="1">IF(Tabel1[[#This Row],[Days]]="","",Tabel1[[#This Row],[Days]]-Tabel1[[#This Row],[TAT Target]])</f>
        <v>-6</v>
      </c>
      <c r="W779">
        <f ca="1">IF(Tabel1[[#This Row],[Finish date QC]]="","",(NETWORKDAYS(Tabel1[[#This Row],[Date received lab]],Tabel1[[#This Row],[Finish date QC]],Data!$E$1:$E$22))-1)</f>
        <v>4</v>
      </c>
    </row>
    <row r="780" spans="1:23" hidden="1" x14ac:dyDescent="0.25">
      <c r="A780" s="47">
        <v>45750</v>
      </c>
      <c r="B780" s="39" t="s">
        <v>218</v>
      </c>
      <c r="C780" s="39">
        <v>459191</v>
      </c>
      <c r="D780" s="39" t="s">
        <v>42</v>
      </c>
      <c r="E780" s="3">
        <f>IF(Tabel1[[#This Row],[Date received lab]]="","",WORKDAY(Tabel1[[#This Row],[Date received lab]],Tabel1[[#This Row],[TAT Target]],Data!$E$2:$E$22))</f>
        <v>45764</v>
      </c>
      <c r="F780" s="1">
        <f>VLOOKUP(Tabel1[[#This Row],[Type of samples]],Data!$A$1:$B$8,2,FALSE)</f>
        <v>10</v>
      </c>
      <c r="G780" s="3">
        <v>45751</v>
      </c>
      <c r="H780" s="3">
        <v>45750</v>
      </c>
      <c r="I780" s="3">
        <v>45750</v>
      </c>
      <c r="J780" s="3">
        <v>45754</v>
      </c>
      <c r="K780" s="4">
        <f ca="1">IF(Tabel1[[#This Row],[Finish date QC]]="","",(NETWORKDAYS(Tabel1[[#This Row],[Date received lab]],Tabel1[[#This Row],[Finish date QC]],Data!$E$1:$E$22))-1)</f>
        <v>2</v>
      </c>
      <c r="L780" s="4"/>
      <c r="M780" s="3"/>
      <c r="N780" s="1"/>
      <c r="R780">
        <f>_xlfn.ISOWEEKNUM(Tabel1[[#This Row],[Date received lab]])</f>
        <v>14</v>
      </c>
      <c r="S780">
        <f>_xlfn.ISOWEEKNUM(Tabel1[[#This Row],[Duedate]])</f>
        <v>16</v>
      </c>
      <c r="T780">
        <f>IF(Tabel1[[#This Row],[Finish date QC]]="","",_xlfn.ISOWEEKNUM(Tabel1[[#This Row],[Finish date QC]]))</f>
        <v>15</v>
      </c>
      <c r="U780">
        <f>IF(Tabel1[[#This Row],[Finish date QC]]="","",YEAR(Tabel1[[#This Row],[Finish date QC]]))</f>
        <v>2025</v>
      </c>
      <c r="V780" s="5">
        <f ca="1">IF(Tabel1[[#This Row],[Days]]="","",Tabel1[[#This Row],[Days]]-Tabel1[[#This Row],[TAT Target]])</f>
        <v>-8</v>
      </c>
      <c r="W780">
        <f ca="1">IF(Tabel1[[#This Row],[Finish date QC]]="","",(NETWORKDAYS(Tabel1[[#This Row],[Date received lab]],Tabel1[[#This Row],[Finish date QC]],Data!$E$1:$E$22))-1)</f>
        <v>2</v>
      </c>
    </row>
    <row r="781" spans="1:23" hidden="1" x14ac:dyDescent="0.25">
      <c r="A781" s="47">
        <v>45750</v>
      </c>
      <c r="B781" s="39" t="s">
        <v>31</v>
      </c>
      <c r="C781" s="39" t="s">
        <v>4285</v>
      </c>
      <c r="D781" s="39" t="s">
        <v>53</v>
      </c>
      <c r="E781" s="3">
        <f>IF(Tabel1[[#This Row],[Date received lab]]="","",WORKDAY(Tabel1[[#This Row],[Date received lab]],Tabel1[[#This Row],[TAT Target]],Data!$E$2:$E$22))</f>
        <v>45757</v>
      </c>
      <c r="F781" s="1">
        <f>VLOOKUP(Tabel1[[#This Row],[Type of samples]],Data!$A$1:$B$8,2,FALSE)</f>
        <v>5</v>
      </c>
      <c r="G781" s="3">
        <v>45750</v>
      </c>
      <c r="H781" s="3">
        <v>45750</v>
      </c>
      <c r="I781" s="3">
        <v>45754</v>
      </c>
      <c r="J781" s="3">
        <v>45754</v>
      </c>
      <c r="K781" s="4">
        <f ca="1">IF(Tabel1[[#This Row],[Finish date QC]]="","",(NETWORKDAYS(Tabel1[[#This Row],[Date received lab]],Tabel1[[#This Row],[Finish date QC]],Data!$E$1:$E$22))-1)</f>
        <v>2</v>
      </c>
      <c r="L781" s="4" t="s">
        <v>2938</v>
      </c>
      <c r="M781" s="3">
        <v>45755</v>
      </c>
      <c r="N781" s="1"/>
      <c r="R781">
        <f>_xlfn.ISOWEEKNUM(Tabel1[[#This Row],[Date received lab]])</f>
        <v>14</v>
      </c>
      <c r="S781">
        <f>_xlfn.ISOWEEKNUM(Tabel1[[#This Row],[Duedate]])</f>
        <v>15</v>
      </c>
      <c r="T781">
        <f>IF(Tabel1[[#This Row],[Finish date QC]]="","",_xlfn.ISOWEEKNUM(Tabel1[[#This Row],[Finish date QC]]))</f>
        <v>15</v>
      </c>
      <c r="U781">
        <f>IF(Tabel1[[#This Row],[Finish date QC]]="","",YEAR(Tabel1[[#This Row],[Finish date QC]]))</f>
        <v>2025</v>
      </c>
      <c r="V781" s="5">
        <f ca="1">IF(Tabel1[[#This Row],[Days]]="","",Tabel1[[#This Row],[Days]]-Tabel1[[#This Row],[TAT Target]])</f>
        <v>-3</v>
      </c>
      <c r="W781">
        <f ca="1">IF(Tabel1[[#This Row],[Finish date QC]]="","",(NETWORKDAYS(Tabel1[[#This Row],[Date received lab]],Tabel1[[#This Row],[Finish date QC]],Data!$E$1:$E$22))-1)</f>
        <v>2</v>
      </c>
    </row>
    <row r="782" spans="1:23" hidden="1" x14ac:dyDescent="0.25">
      <c r="A782" s="47">
        <v>45750</v>
      </c>
      <c r="B782" s="39" t="s">
        <v>179</v>
      </c>
      <c r="C782" s="39">
        <v>459267</v>
      </c>
      <c r="D782" s="39" t="s">
        <v>42</v>
      </c>
      <c r="E782" s="3">
        <f>IF(Tabel1[[#This Row],[Date received lab]]="","",WORKDAY(Tabel1[[#This Row],[Date received lab]],Tabel1[[#This Row],[TAT Target]],Data!$E$2:$E$22))</f>
        <v>45764</v>
      </c>
      <c r="F782" s="1">
        <f>VLOOKUP(Tabel1[[#This Row],[Type of samples]],Data!$A$1:$B$8,2,FALSE)</f>
        <v>10</v>
      </c>
      <c r="G782" s="3">
        <v>45751</v>
      </c>
      <c r="H782" s="3">
        <v>45751</v>
      </c>
      <c r="I782" s="3">
        <v>45756</v>
      </c>
      <c r="J782" s="3">
        <v>45756</v>
      </c>
      <c r="K782" s="4">
        <f ca="1">IF(Tabel1[[#This Row],[Finish date QC]]="","",(NETWORKDAYS(Tabel1[[#This Row],[Date received lab]],Tabel1[[#This Row],[Finish date QC]],Data!$E$1:$E$22))-1)</f>
        <v>4</v>
      </c>
      <c r="L782" s="4"/>
      <c r="M782" s="3"/>
      <c r="N782" s="1"/>
      <c r="R782">
        <f>_xlfn.ISOWEEKNUM(Tabel1[[#This Row],[Date received lab]])</f>
        <v>14</v>
      </c>
      <c r="S782">
        <f>_xlfn.ISOWEEKNUM(Tabel1[[#This Row],[Duedate]])</f>
        <v>16</v>
      </c>
      <c r="T782">
        <f>IF(Tabel1[[#This Row],[Finish date QC]]="","",_xlfn.ISOWEEKNUM(Tabel1[[#This Row],[Finish date QC]]))</f>
        <v>15</v>
      </c>
      <c r="U782">
        <f>IF(Tabel1[[#This Row],[Finish date QC]]="","",YEAR(Tabel1[[#This Row],[Finish date QC]]))</f>
        <v>2025</v>
      </c>
      <c r="V782" s="5">
        <f ca="1">IF(Tabel1[[#This Row],[Days]]="","",Tabel1[[#This Row],[Days]]-Tabel1[[#This Row],[TAT Target]])</f>
        <v>-6</v>
      </c>
      <c r="W782">
        <f ca="1">IF(Tabel1[[#This Row],[Finish date QC]]="","",(NETWORKDAYS(Tabel1[[#This Row],[Date received lab]],Tabel1[[#This Row],[Finish date QC]],Data!$E$1:$E$22))-1)</f>
        <v>4</v>
      </c>
    </row>
    <row r="783" spans="1:23" hidden="1" x14ac:dyDescent="0.25">
      <c r="A783" s="47">
        <v>45750</v>
      </c>
      <c r="B783" s="39" t="s">
        <v>62</v>
      </c>
      <c r="C783" s="39" t="s">
        <v>4286</v>
      </c>
      <c r="D783" s="39" t="s">
        <v>53</v>
      </c>
      <c r="E783" s="3">
        <f>IF(Tabel1[[#This Row],[Date received lab]]="","",WORKDAY(Tabel1[[#This Row],[Date received lab]],Tabel1[[#This Row],[TAT Target]],Data!$E$2:$E$22))</f>
        <v>45757</v>
      </c>
      <c r="F783" s="1">
        <f>VLOOKUP(Tabel1[[#This Row],[Type of samples]],Data!$A$1:$B$8,2,FALSE)</f>
        <v>5</v>
      </c>
      <c r="G783" s="3">
        <v>45751</v>
      </c>
      <c r="H783" s="3">
        <v>45750</v>
      </c>
      <c r="I783" s="3">
        <v>45754</v>
      </c>
      <c r="J783" s="3">
        <v>45754</v>
      </c>
      <c r="K783" s="4">
        <f ca="1">IF(Tabel1[[#This Row],[Finish date QC]]="","",(NETWORKDAYS(Tabel1[[#This Row],[Date received lab]],Tabel1[[#This Row],[Finish date QC]],Data!$E$1:$E$22))-1)</f>
        <v>2</v>
      </c>
      <c r="L783" s="4"/>
      <c r="M783" s="3"/>
      <c r="N783" s="1"/>
      <c r="R783">
        <f>_xlfn.ISOWEEKNUM(Tabel1[[#This Row],[Date received lab]])</f>
        <v>14</v>
      </c>
      <c r="S783">
        <f>_xlfn.ISOWEEKNUM(Tabel1[[#This Row],[Duedate]])</f>
        <v>15</v>
      </c>
      <c r="T783">
        <f>IF(Tabel1[[#This Row],[Finish date QC]]="","",_xlfn.ISOWEEKNUM(Tabel1[[#This Row],[Finish date QC]]))</f>
        <v>15</v>
      </c>
      <c r="U783">
        <f>IF(Tabel1[[#This Row],[Finish date QC]]="","",YEAR(Tabel1[[#This Row],[Finish date QC]]))</f>
        <v>2025</v>
      </c>
      <c r="V783" s="5">
        <f ca="1">IF(Tabel1[[#This Row],[Days]]="","",Tabel1[[#This Row],[Days]]-Tabel1[[#This Row],[TAT Target]])</f>
        <v>-3</v>
      </c>
      <c r="W783">
        <f ca="1">IF(Tabel1[[#This Row],[Finish date QC]]="","",(NETWORKDAYS(Tabel1[[#This Row],[Date received lab]],Tabel1[[#This Row],[Finish date QC]],Data!$E$1:$E$22))-1)</f>
        <v>2</v>
      </c>
    </row>
    <row r="784" spans="1:23" hidden="1" x14ac:dyDescent="0.25">
      <c r="A784" s="47">
        <v>45750</v>
      </c>
      <c r="B784" s="39" t="s">
        <v>19</v>
      </c>
      <c r="C784" s="39">
        <v>459214</v>
      </c>
      <c r="D784" s="39" t="s">
        <v>42</v>
      </c>
      <c r="E784" s="3">
        <f>IF(Tabel1[[#This Row],[Date received lab]]="","",WORKDAY(Tabel1[[#This Row],[Date received lab]],Tabel1[[#This Row],[TAT Target]],Data!$E$2:$E$22))</f>
        <v>45764</v>
      </c>
      <c r="F784" s="1">
        <f>VLOOKUP(Tabel1[[#This Row],[Type of samples]],Data!$A$1:$B$8,2,FALSE)</f>
        <v>10</v>
      </c>
      <c r="G784" s="3">
        <v>45751</v>
      </c>
      <c r="H784" s="3">
        <v>45751</v>
      </c>
      <c r="I784" s="3">
        <v>45756</v>
      </c>
      <c r="J784" s="3">
        <v>45756</v>
      </c>
      <c r="K784" s="4">
        <f ca="1">IF(Tabel1[[#This Row],[Finish date QC]]="","",(NETWORKDAYS(Tabel1[[#This Row],[Date received lab]],Tabel1[[#This Row],[Finish date QC]],Data!$E$1:$E$22))-1)</f>
        <v>4</v>
      </c>
      <c r="L784" s="4"/>
      <c r="M784" s="3"/>
      <c r="N784" s="1"/>
      <c r="R784">
        <f>_xlfn.ISOWEEKNUM(Tabel1[[#This Row],[Date received lab]])</f>
        <v>14</v>
      </c>
      <c r="S784">
        <f>_xlfn.ISOWEEKNUM(Tabel1[[#This Row],[Duedate]])</f>
        <v>16</v>
      </c>
      <c r="T784">
        <f>IF(Tabel1[[#This Row],[Finish date QC]]="","",_xlfn.ISOWEEKNUM(Tabel1[[#This Row],[Finish date QC]]))</f>
        <v>15</v>
      </c>
      <c r="U784">
        <f>IF(Tabel1[[#This Row],[Finish date QC]]="","",YEAR(Tabel1[[#This Row],[Finish date QC]]))</f>
        <v>2025</v>
      </c>
      <c r="V784" s="5">
        <f ca="1">IF(Tabel1[[#This Row],[Days]]="","",Tabel1[[#This Row],[Days]]-Tabel1[[#This Row],[TAT Target]])</f>
        <v>-6</v>
      </c>
      <c r="W784">
        <f ca="1">IF(Tabel1[[#This Row],[Finish date QC]]="","",(NETWORKDAYS(Tabel1[[#This Row],[Date received lab]],Tabel1[[#This Row],[Finish date QC]],Data!$E$1:$E$22))-1)</f>
        <v>4</v>
      </c>
    </row>
    <row r="785" spans="1:23" hidden="1" x14ac:dyDescent="0.25">
      <c r="A785" s="47">
        <v>45750</v>
      </c>
      <c r="B785" s="39" t="s">
        <v>33</v>
      </c>
      <c r="C785" s="39">
        <v>459115</v>
      </c>
      <c r="D785" s="39" t="s">
        <v>42</v>
      </c>
      <c r="E785" s="3">
        <f>IF(Tabel1[[#This Row],[Date received lab]]="","",WORKDAY(Tabel1[[#This Row],[Date received lab]],Tabel1[[#This Row],[TAT Target]],Data!$E$2:$E$22))</f>
        <v>45764</v>
      </c>
      <c r="F785" s="1">
        <f>VLOOKUP(Tabel1[[#This Row],[Type of samples]],Data!$A$1:$B$8,2,FALSE)</f>
        <v>10</v>
      </c>
      <c r="G785" s="3">
        <v>45751</v>
      </c>
      <c r="H785" s="3">
        <v>45751</v>
      </c>
      <c r="I785" s="3">
        <v>45756</v>
      </c>
      <c r="J785" s="3">
        <v>45756</v>
      </c>
      <c r="K785" s="4">
        <f ca="1">IF(Tabel1[[#This Row],[Finish date QC]]="","",(NETWORKDAYS(Tabel1[[#This Row],[Date received lab]],Tabel1[[#This Row],[Finish date QC]],Data!$E$1:$E$22))-1)</f>
        <v>4</v>
      </c>
      <c r="L785" s="4"/>
      <c r="M785" s="3"/>
      <c r="N785" s="1"/>
      <c r="R785">
        <f>_xlfn.ISOWEEKNUM(Tabel1[[#This Row],[Date received lab]])</f>
        <v>14</v>
      </c>
      <c r="S785">
        <f>_xlfn.ISOWEEKNUM(Tabel1[[#This Row],[Duedate]])</f>
        <v>16</v>
      </c>
      <c r="T785">
        <f>IF(Tabel1[[#This Row],[Finish date QC]]="","",_xlfn.ISOWEEKNUM(Tabel1[[#This Row],[Finish date QC]]))</f>
        <v>15</v>
      </c>
      <c r="U785">
        <f>IF(Tabel1[[#This Row],[Finish date QC]]="","",YEAR(Tabel1[[#This Row],[Finish date QC]]))</f>
        <v>2025</v>
      </c>
      <c r="V785" s="5">
        <f ca="1">IF(Tabel1[[#This Row],[Days]]="","",Tabel1[[#This Row],[Days]]-Tabel1[[#This Row],[TAT Target]])</f>
        <v>-6</v>
      </c>
      <c r="W785">
        <f ca="1">IF(Tabel1[[#This Row],[Finish date QC]]="","",(NETWORKDAYS(Tabel1[[#This Row],[Date received lab]],Tabel1[[#This Row],[Finish date QC]],Data!$E$1:$E$22))-1)</f>
        <v>4</v>
      </c>
    </row>
    <row r="786" spans="1:23" hidden="1" x14ac:dyDescent="0.25">
      <c r="A786" s="47">
        <v>45750</v>
      </c>
      <c r="B786" s="39" t="s">
        <v>419</v>
      </c>
      <c r="C786" s="39" t="s">
        <v>4287</v>
      </c>
      <c r="D786" s="39" t="s">
        <v>53</v>
      </c>
      <c r="E786" s="3">
        <f>IF(Tabel1[[#This Row],[Date received lab]]="","",WORKDAY(Tabel1[[#This Row],[Date received lab]],Tabel1[[#This Row],[TAT Target]],Data!$E$2:$E$22))</f>
        <v>45757</v>
      </c>
      <c r="F786" s="1">
        <f>VLOOKUP(Tabel1[[#This Row],[Type of samples]],Data!$A$1:$B$8,2,FALSE)</f>
        <v>5</v>
      </c>
      <c r="G786" s="3">
        <v>45751</v>
      </c>
      <c r="H786" s="3">
        <v>45750</v>
      </c>
      <c r="I786" s="3">
        <v>45754</v>
      </c>
      <c r="J786" s="3">
        <v>45754</v>
      </c>
      <c r="K786" s="4">
        <f ca="1">IF(Tabel1[[#This Row],[Finish date QC]]="","",(NETWORKDAYS(Tabel1[[#This Row],[Date received lab]],Tabel1[[#This Row],[Finish date QC]],Data!$E$1:$E$22))-1)</f>
        <v>2</v>
      </c>
      <c r="L786" s="4"/>
      <c r="M786" s="3"/>
      <c r="N786" s="1"/>
      <c r="R786">
        <f>_xlfn.ISOWEEKNUM(Tabel1[[#This Row],[Date received lab]])</f>
        <v>14</v>
      </c>
      <c r="S786">
        <f>_xlfn.ISOWEEKNUM(Tabel1[[#This Row],[Duedate]])</f>
        <v>15</v>
      </c>
      <c r="T786">
        <f>IF(Tabel1[[#This Row],[Finish date QC]]="","",_xlfn.ISOWEEKNUM(Tabel1[[#This Row],[Finish date QC]]))</f>
        <v>15</v>
      </c>
      <c r="U786">
        <f>IF(Tabel1[[#This Row],[Finish date QC]]="","",YEAR(Tabel1[[#This Row],[Finish date QC]]))</f>
        <v>2025</v>
      </c>
      <c r="V786" s="5">
        <f ca="1">IF(Tabel1[[#This Row],[Days]]="","",Tabel1[[#This Row],[Days]]-Tabel1[[#This Row],[TAT Target]])</f>
        <v>-3</v>
      </c>
      <c r="W786">
        <f ca="1">IF(Tabel1[[#This Row],[Finish date QC]]="","",(NETWORKDAYS(Tabel1[[#This Row],[Date received lab]],Tabel1[[#This Row],[Finish date QC]],Data!$E$1:$E$22))-1)</f>
        <v>2</v>
      </c>
    </row>
    <row r="787" spans="1:23" hidden="1" x14ac:dyDescent="0.25">
      <c r="A787" s="47">
        <v>45750</v>
      </c>
      <c r="B787" s="39" t="s">
        <v>147</v>
      </c>
      <c r="C787" s="39" t="s">
        <v>4288</v>
      </c>
      <c r="D787" s="39" t="s">
        <v>55</v>
      </c>
      <c r="E787" s="3">
        <f>IF(Tabel1[[#This Row],[Date received lab]]="","",WORKDAY(Tabel1[[#This Row],[Date received lab]],Tabel1[[#This Row],[TAT Target]],Data!$E$2:$E$22))</f>
        <v>45764</v>
      </c>
      <c r="F787" s="1">
        <f>VLOOKUP(Tabel1[[#This Row],[Type of samples]],Data!$A$1:$B$8,2,FALSE)</f>
        <v>10</v>
      </c>
      <c r="G787" s="3">
        <v>45751</v>
      </c>
      <c r="H787" s="3">
        <v>45750</v>
      </c>
      <c r="I787" s="3">
        <v>45754</v>
      </c>
      <c r="J787" s="3">
        <v>45754</v>
      </c>
      <c r="K787" s="4">
        <f ca="1">IF(Tabel1[[#This Row],[Finish date QC]]="","",(NETWORKDAYS(Tabel1[[#This Row],[Date received lab]],Tabel1[[#This Row],[Finish date QC]],Data!$E$1:$E$22))-1)</f>
        <v>2</v>
      </c>
      <c r="L787" s="4" t="s">
        <v>2938</v>
      </c>
      <c r="M787" s="3">
        <v>45756</v>
      </c>
      <c r="N787" s="1"/>
      <c r="R787">
        <f>_xlfn.ISOWEEKNUM(Tabel1[[#This Row],[Date received lab]])</f>
        <v>14</v>
      </c>
      <c r="S787">
        <f>_xlfn.ISOWEEKNUM(Tabel1[[#This Row],[Duedate]])</f>
        <v>16</v>
      </c>
      <c r="T787">
        <f>IF(Tabel1[[#This Row],[Finish date QC]]="","",_xlfn.ISOWEEKNUM(Tabel1[[#This Row],[Finish date QC]]))</f>
        <v>15</v>
      </c>
      <c r="U787">
        <f>IF(Tabel1[[#This Row],[Finish date QC]]="","",YEAR(Tabel1[[#This Row],[Finish date QC]]))</f>
        <v>2025</v>
      </c>
      <c r="V787" s="5">
        <f ca="1">IF(Tabel1[[#This Row],[Days]]="","",Tabel1[[#This Row],[Days]]-Tabel1[[#This Row],[TAT Target]])</f>
        <v>-8</v>
      </c>
      <c r="W787">
        <f ca="1">IF(Tabel1[[#This Row],[Finish date QC]]="","",(NETWORKDAYS(Tabel1[[#This Row],[Date received lab]],Tabel1[[#This Row],[Finish date QC]],Data!$E$1:$E$22))-1)</f>
        <v>2</v>
      </c>
    </row>
    <row r="788" spans="1:23" hidden="1" x14ac:dyDescent="0.25">
      <c r="A788" s="47">
        <v>45750</v>
      </c>
      <c r="B788" s="39" t="s">
        <v>3879</v>
      </c>
      <c r="C788" s="39" t="s">
        <v>4289</v>
      </c>
      <c r="D788" s="39" t="s">
        <v>3752</v>
      </c>
      <c r="E788" s="3">
        <f>IF(Tabel1[[#This Row],[Date received lab]]="","",WORKDAY(Tabel1[[#This Row],[Date received lab]],Tabel1[[#This Row],[TAT Target]],Data!$E$2:$E$22))</f>
        <v>45751</v>
      </c>
      <c r="F788" s="1">
        <f>VLOOKUP(Tabel1[[#This Row],[Type of samples]],Data!$A$1:$B$8,2,FALSE)</f>
        <v>1</v>
      </c>
      <c r="G788" s="3">
        <v>45751</v>
      </c>
      <c r="H788" s="3" t="s">
        <v>1197</v>
      </c>
      <c r="I788" s="3" t="s">
        <v>1197</v>
      </c>
      <c r="J788" s="3">
        <v>45751</v>
      </c>
      <c r="K788" s="4">
        <f ca="1">IF(Tabel1[[#This Row],[Finish date QC]]="","",(NETWORKDAYS(Tabel1[[#This Row],[Date received lab]],Tabel1[[#This Row],[Finish date QC]],Data!$E$1:$E$22))-1)</f>
        <v>1</v>
      </c>
      <c r="L788" s="4"/>
      <c r="M788" s="3"/>
      <c r="N788" s="1"/>
      <c r="R788">
        <f>_xlfn.ISOWEEKNUM(Tabel1[[#This Row],[Date received lab]])</f>
        <v>14</v>
      </c>
      <c r="S788">
        <f>_xlfn.ISOWEEKNUM(Tabel1[[#This Row],[Duedate]])</f>
        <v>14</v>
      </c>
      <c r="T788">
        <f>IF(Tabel1[[#This Row],[Finish date QC]]="","",_xlfn.ISOWEEKNUM(Tabel1[[#This Row],[Finish date QC]]))</f>
        <v>14</v>
      </c>
      <c r="U788">
        <f>IF(Tabel1[[#This Row],[Finish date QC]]="","",YEAR(Tabel1[[#This Row],[Finish date QC]]))</f>
        <v>2025</v>
      </c>
      <c r="V788" s="5">
        <f ca="1">IF(Tabel1[[#This Row],[Days]]="","",Tabel1[[#This Row],[Days]]-Tabel1[[#This Row],[TAT Target]])</f>
        <v>0</v>
      </c>
      <c r="W788">
        <f ca="1">IF(Tabel1[[#This Row],[Finish date QC]]="","",(NETWORKDAYS(Tabel1[[#This Row],[Date received lab]],Tabel1[[#This Row],[Finish date QC]],Data!$E$1:$E$22))-1)</f>
        <v>1</v>
      </c>
    </row>
    <row r="789" spans="1:23" hidden="1" x14ac:dyDescent="0.25">
      <c r="A789" s="47">
        <v>45750</v>
      </c>
      <c r="B789" s="39" t="s">
        <v>460</v>
      </c>
      <c r="C789" s="39">
        <v>459251</v>
      </c>
      <c r="D789" s="39" t="s">
        <v>42</v>
      </c>
      <c r="E789" s="3">
        <f>IF(Tabel1[[#This Row],[Date received lab]]="","",WORKDAY(Tabel1[[#This Row],[Date received lab]],Tabel1[[#This Row],[TAT Target]],Data!$E$2:$E$22))</f>
        <v>45764</v>
      </c>
      <c r="F789" s="1">
        <f>VLOOKUP(Tabel1[[#This Row],[Type of samples]],Data!$A$1:$B$8,2,FALSE)</f>
        <v>10</v>
      </c>
      <c r="G789" s="3">
        <v>45751</v>
      </c>
      <c r="H789" s="3">
        <v>45751</v>
      </c>
      <c r="I789" s="3">
        <v>45751</v>
      </c>
      <c r="J789" s="3">
        <v>45756</v>
      </c>
      <c r="K789" s="4">
        <f ca="1">IF(Tabel1[[#This Row],[Finish date QC]]="","",(NETWORKDAYS(Tabel1[[#This Row],[Date received lab]],Tabel1[[#This Row],[Finish date QC]],Data!$E$1:$E$22))-1)</f>
        <v>4</v>
      </c>
      <c r="L789" s="4"/>
      <c r="M789" s="3"/>
      <c r="N789" s="1"/>
      <c r="R789">
        <f>_xlfn.ISOWEEKNUM(Tabel1[[#This Row],[Date received lab]])</f>
        <v>14</v>
      </c>
      <c r="S789">
        <f>_xlfn.ISOWEEKNUM(Tabel1[[#This Row],[Duedate]])</f>
        <v>16</v>
      </c>
      <c r="T789">
        <f>IF(Tabel1[[#This Row],[Finish date QC]]="","",_xlfn.ISOWEEKNUM(Tabel1[[#This Row],[Finish date QC]]))</f>
        <v>15</v>
      </c>
      <c r="U789">
        <f>IF(Tabel1[[#This Row],[Finish date QC]]="","",YEAR(Tabel1[[#This Row],[Finish date QC]]))</f>
        <v>2025</v>
      </c>
      <c r="V789" s="5">
        <f ca="1">IF(Tabel1[[#This Row],[Days]]="","",Tabel1[[#This Row],[Days]]-Tabel1[[#This Row],[TAT Target]])</f>
        <v>-6</v>
      </c>
      <c r="W789">
        <f ca="1">IF(Tabel1[[#This Row],[Finish date QC]]="","",(NETWORKDAYS(Tabel1[[#This Row],[Date received lab]],Tabel1[[#This Row],[Finish date QC]],Data!$E$1:$E$22))-1)</f>
        <v>4</v>
      </c>
    </row>
    <row r="790" spans="1:23" hidden="1" x14ac:dyDescent="0.25">
      <c r="A790" s="47">
        <v>45750</v>
      </c>
      <c r="B790" s="39" t="s">
        <v>194</v>
      </c>
      <c r="C790" s="39">
        <v>459213</v>
      </c>
      <c r="D790" s="39" t="s">
        <v>42</v>
      </c>
      <c r="E790" s="3">
        <f>IF(Tabel1[[#This Row],[Date received lab]]="","",WORKDAY(Tabel1[[#This Row],[Date received lab]],Tabel1[[#This Row],[TAT Target]],Data!$E$2:$E$22))</f>
        <v>45764</v>
      </c>
      <c r="F790" s="1">
        <f>VLOOKUP(Tabel1[[#This Row],[Type of samples]],Data!$A$1:$B$8,2,FALSE)</f>
        <v>10</v>
      </c>
      <c r="G790" s="3">
        <v>45751</v>
      </c>
      <c r="H790" s="3">
        <v>45751</v>
      </c>
      <c r="I790" s="3">
        <v>45756</v>
      </c>
      <c r="J790" s="3">
        <v>45756</v>
      </c>
      <c r="K790" s="4">
        <f ca="1">IF(Tabel1[[#This Row],[Finish date QC]]="","",(NETWORKDAYS(Tabel1[[#This Row],[Date received lab]],Tabel1[[#This Row],[Finish date QC]],Data!$E$1:$E$22))-1)</f>
        <v>4</v>
      </c>
      <c r="L790" s="4"/>
      <c r="M790" s="3"/>
      <c r="N790" s="1"/>
      <c r="R790">
        <f>_xlfn.ISOWEEKNUM(Tabel1[[#This Row],[Date received lab]])</f>
        <v>14</v>
      </c>
      <c r="S790">
        <f>_xlfn.ISOWEEKNUM(Tabel1[[#This Row],[Duedate]])</f>
        <v>16</v>
      </c>
      <c r="T790">
        <f>IF(Tabel1[[#This Row],[Finish date QC]]="","",_xlfn.ISOWEEKNUM(Tabel1[[#This Row],[Finish date QC]]))</f>
        <v>15</v>
      </c>
      <c r="U790">
        <f>IF(Tabel1[[#This Row],[Finish date QC]]="","",YEAR(Tabel1[[#This Row],[Finish date QC]]))</f>
        <v>2025</v>
      </c>
      <c r="V790" s="5">
        <f ca="1">IF(Tabel1[[#This Row],[Days]]="","",Tabel1[[#This Row],[Days]]-Tabel1[[#This Row],[TAT Target]])</f>
        <v>-6</v>
      </c>
      <c r="W790">
        <f ca="1">IF(Tabel1[[#This Row],[Finish date QC]]="","",(NETWORKDAYS(Tabel1[[#This Row],[Date received lab]],Tabel1[[#This Row],[Finish date QC]],Data!$E$1:$E$22))-1)</f>
        <v>4</v>
      </c>
    </row>
    <row r="791" spans="1:23" hidden="1" x14ac:dyDescent="0.25">
      <c r="A791" s="47">
        <v>45750</v>
      </c>
      <c r="B791" s="39" t="s">
        <v>400</v>
      </c>
      <c r="C791" s="39" t="s">
        <v>4290</v>
      </c>
      <c r="D791" s="39" t="s">
        <v>53</v>
      </c>
      <c r="E791" s="3">
        <f>IF(Tabel1[[#This Row],[Date received lab]]="","",WORKDAY(Tabel1[[#This Row],[Date received lab]],Tabel1[[#This Row],[TAT Target]],Data!$E$2:$E$22))</f>
        <v>45757</v>
      </c>
      <c r="F791" s="1">
        <f>VLOOKUP(Tabel1[[#This Row],[Type of samples]],Data!$A$1:$B$8,2,FALSE)</f>
        <v>5</v>
      </c>
      <c r="G791" s="3">
        <v>45751</v>
      </c>
      <c r="H791" s="3">
        <v>45751</v>
      </c>
      <c r="I791" s="3">
        <v>45751</v>
      </c>
      <c r="J791" s="3">
        <v>45751</v>
      </c>
      <c r="K791" s="4">
        <f ca="1">IF(Tabel1[[#This Row],[Finish date QC]]="","",(NETWORKDAYS(Tabel1[[#This Row],[Date received lab]],Tabel1[[#This Row],[Finish date QC]],Data!$E$1:$E$22))-1)</f>
        <v>1</v>
      </c>
      <c r="L791" s="4" t="s">
        <v>2938</v>
      </c>
      <c r="M791" s="3">
        <v>45755</v>
      </c>
      <c r="N791" s="1"/>
      <c r="R791">
        <f>_xlfn.ISOWEEKNUM(Tabel1[[#This Row],[Date received lab]])</f>
        <v>14</v>
      </c>
      <c r="S791">
        <f>_xlfn.ISOWEEKNUM(Tabel1[[#This Row],[Duedate]])</f>
        <v>15</v>
      </c>
      <c r="T791">
        <f>IF(Tabel1[[#This Row],[Finish date QC]]="","",_xlfn.ISOWEEKNUM(Tabel1[[#This Row],[Finish date QC]]))</f>
        <v>14</v>
      </c>
      <c r="U791">
        <f>IF(Tabel1[[#This Row],[Finish date QC]]="","",YEAR(Tabel1[[#This Row],[Finish date QC]]))</f>
        <v>2025</v>
      </c>
      <c r="V791" s="5">
        <f ca="1">IF(Tabel1[[#This Row],[Days]]="","",Tabel1[[#This Row],[Days]]-Tabel1[[#This Row],[TAT Target]])</f>
        <v>-4</v>
      </c>
      <c r="W791">
        <f ca="1">IF(Tabel1[[#This Row],[Finish date QC]]="","",(NETWORKDAYS(Tabel1[[#This Row],[Date received lab]],Tabel1[[#This Row],[Finish date QC]],Data!$E$1:$E$22))-1)</f>
        <v>1</v>
      </c>
    </row>
    <row r="792" spans="1:23" hidden="1" x14ac:dyDescent="0.25">
      <c r="A792" s="47">
        <v>45750</v>
      </c>
      <c r="B792" s="39" t="s">
        <v>400</v>
      </c>
      <c r="C792" s="39" t="s">
        <v>4291</v>
      </c>
      <c r="D792" s="39" t="s">
        <v>53</v>
      </c>
      <c r="E792" s="3">
        <f>IF(Tabel1[[#This Row],[Date received lab]]="","",WORKDAY(Tabel1[[#This Row],[Date received lab]],Tabel1[[#This Row],[TAT Target]],Data!$E$2:$E$22))</f>
        <v>45757</v>
      </c>
      <c r="F792" s="1">
        <f>VLOOKUP(Tabel1[[#This Row],[Type of samples]],Data!$A$1:$B$8,2,FALSE)</f>
        <v>5</v>
      </c>
      <c r="G792" s="3">
        <v>45751</v>
      </c>
      <c r="H792" s="3">
        <v>45751</v>
      </c>
      <c r="I792" s="3">
        <v>45751</v>
      </c>
      <c r="J792" s="3">
        <v>45751</v>
      </c>
      <c r="K792" s="4">
        <f ca="1">IF(Tabel1[[#This Row],[Finish date QC]]="","",(NETWORKDAYS(Tabel1[[#This Row],[Date received lab]],Tabel1[[#This Row],[Finish date QC]],Data!$E$1:$E$22))-1)</f>
        <v>1</v>
      </c>
      <c r="L792" s="4" t="s">
        <v>2938</v>
      </c>
      <c r="M792" s="3">
        <v>45755</v>
      </c>
      <c r="N792" s="1"/>
      <c r="R792">
        <f>_xlfn.ISOWEEKNUM(Tabel1[[#This Row],[Date received lab]])</f>
        <v>14</v>
      </c>
      <c r="S792">
        <f>_xlfn.ISOWEEKNUM(Tabel1[[#This Row],[Duedate]])</f>
        <v>15</v>
      </c>
      <c r="T792">
        <f>IF(Tabel1[[#This Row],[Finish date QC]]="","",_xlfn.ISOWEEKNUM(Tabel1[[#This Row],[Finish date QC]]))</f>
        <v>14</v>
      </c>
      <c r="U792">
        <f>IF(Tabel1[[#This Row],[Finish date QC]]="","",YEAR(Tabel1[[#This Row],[Finish date QC]]))</f>
        <v>2025</v>
      </c>
      <c r="V792" s="5">
        <f ca="1">IF(Tabel1[[#This Row],[Days]]="","",Tabel1[[#This Row],[Days]]-Tabel1[[#This Row],[TAT Target]])</f>
        <v>-4</v>
      </c>
      <c r="W792">
        <f ca="1">IF(Tabel1[[#This Row],[Finish date QC]]="","",(NETWORKDAYS(Tabel1[[#This Row],[Date received lab]],Tabel1[[#This Row],[Finish date QC]],Data!$E$1:$E$22))-1)</f>
        <v>1</v>
      </c>
    </row>
    <row r="793" spans="1:23" hidden="1" x14ac:dyDescent="0.25">
      <c r="A793" s="47">
        <v>45750</v>
      </c>
      <c r="B793" s="39" t="s">
        <v>238</v>
      </c>
      <c r="C793" s="39" t="s">
        <v>4292</v>
      </c>
      <c r="D793" s="39" t="s">
        <v>53</v>
      </c>
      <c r="E793" s="3">
        <f>IF(Tabel1[[#This Row],[Date received lab]]="","",WORKDAY(Tabel1[[#This Row],[Date received lab]],Tabel1[[#This Row],[TAT Target]],Data!$E$2:$E$22))</f>
        <v>45757</v>
      </c>
      <c r="F793" s="1">
        <f>VLOOKUP(Tabel1[[#This Row],[Type of samples]],Data!$A$1:$B$8,2,FALSE)</f>
        <v>5</v>
      </c>
      <c r="G793" s="3">
        <v>45751</v>
      </c>
      <c r="H793" s="3">
        <v>45751</v>
      </c>
      <c r="I793" s="3">
        <v>45754</v>
      </c>
      <c r="J793" s="3">
        <v>45754</v>
      </c>
      <c r="K793" s="4">
        <f ca="1">IF(Tabel1[[#This Row],[Finish date QC]]="","",(NETWORKDAYS(Tabel1[[#This Row],[Date received lab]],Tabel1[[#This Row],[Finish date QC]],Data!$E$1:$E$22))-1)</f>
        <v>2</v>
      </c>
      <c r="L793" s="4"/>
      <c r="M793" s="3"/>
      <c r="N793" s="1"/>
      <c r="R793">
        <f>_xlfn.ISOWEEKNUM(Tabel1[[#This Row],[Date received lab]])</f>
        <v>14</v>
      </c>
      <c r="S793">
        <f>_xlfn.ISOWEEKNUM(Tabel1[[#This Row],[Duedate]])</f>
        <v>15</v>
      </c>
      <c r="T793">
        <f>IF(Tabel1[[#This Row],[Finish date QC]]="","",_xlfn.ISOWEEKNUM(Tabel1[[#This Row],[Finish date QC]]))</f>
        <v>15</v>
      </c>
      <c r="U793">
        <f>IF(Tabel1[[#This Row],[Finish date QC]]="","",YEAR(Tabel1[[#This Row],[Finish date QC]]))</f>
        <v>2025</v>
      </c>
      <c r="V793" s="5">
        <f ca="1">IF(Tabel1[[#This Row],[Days]]="","",Tabel1[[#This Row],[Days]]-Tabel1[[#This Row],[TAT Target]])</f>
        <v>-3</v>
      </c>
      <c r="W793">
        <f ca="1">IF(Tabel1[[#This Row],[Finish date QC]]="","",(NETWORKDAYS(Tabel1[[#This Row],[Date received lab]],Tabel1[[#This Row],[Finish date QC]],Data!$E$1:$E$22))-1)</f>
        <v>2</v>
      </c>
    </row>
    <row r="794" spans="1:23" hidden="1" x14ac:dyDescent="0.25">
      <c r="A794" s="47">
        <v>45750</v>
      </c>
      <c r="B794" s="39" t="s">
        <v>3720</v>
      </c>
      <c r="C794" s="39">
        <v>459175</v>
      </c>
      <c r="D794" s="39" t="s">
        <v>42</v>
      </c>
      <c r="E794" s="3">
        <f>IF(Tabel1[[#This Row],[Date received lab]]="","",WORKDAY(Tabel1[[#This Row],[Date received lab]],Tabel1[[#This Row],[TAT Target]],Data!$E$2:$E$22))</f>
        <v>45764</v>
      </c>
      <c r="F794" s="1">
        <f>VLOOKUP(Tabel1[[#This Row],[Type of samples]],Data!$A$1:$B$8,2,FALSE)</f>
        <v>10</v>
      </c>
      <c r="G794" s="3">
        <v>45751</v>
      </c>
      <c r="H794" s="3">
        <v>45751</v>
      </c>
      <c r="I794" s="3">
        <v>45756</v>
      </c>
      <c r="J794" s="3">
        <v>45756</v>
      </c>
      <c r="K794" s="4">
        <f ca="1">IF(Tabel1[[#This Row],[Finish date QC]]="","",(NETWORKDAYS(Tabel1[[#This Row],[Date received lab]],Tabel1[[#This Row],[Finish date QC]],Data!$E$1:$E$22))-1)</f>
        <v>4</v>
      </c>
      <c r="L794" s="4"/>
      <c r="M794" s="3"/>
      <c r="N794" s="1"/>
      <c r="R794">
        <f>_xlfn.ISOWEEKNUM(Tabel1[[#This Row],[Date received lab]])</f>
        <v>14</v>
      </c>
      <c r="S794">
        <f>_xlfn.ISOWEEKNUM(Tabel1[[#This Row],[Duedate]])</f>
        <v>16</v>
      </c>
      <c r="T794">
        <f>IF(Tabel1[[#This Row],[Finish date QC]]="","",_xlfn.ISOWEEKNUM(Tabel1[[#This Row],[Finish date QC]]))</f>
        <v>15</v>
      </c>
      <c r="U794">
        <f>IF(Tabel1[[#This Row],[Finish date QC]]="","",YEAR(Tabel1[[#This Row],[Finish date QC]]))</f>
        <v>2025</v>
      </c>
      <c r="V794" s="5">
        <f ca="1">IF(Tabel1[[#This Row],[Days]]="","",Tabel1[[#This Row],[Days]]-Tabel1[[#This Row],[TAT Target]])</f>
        <v>-6</v>
      </c>
      <c r="W794">
        <f ca="1">IF(Tabel1[[#This Row],[Finish date QC]]="","",(NETWORKDAYS(Tabel1[[#This Row],[Date received lab]],Tabel1[[#This Row],[Finish date QC]],Data!$E$1:$E$22))-1)</f>
        <v>4</v>
      </c>
    </row>
    <row r="795" spans="1:23" hidden="1" x14ac:dyDescent="0.25">
      <c r="A795" s="47">
        <v>45751</v>
      </c>
      <c r="B795" s="39" t="s">
        <v>28</v>
      </c>
      <c r="C795" s="39">
        <v>459249</v>
      </c>
      <c r="D795" s="39" t="s">
        <v>42</v>
      </c>
      <c r="E795" s="3">
        <f>IF(Tabel1[[#This Row],[Date received lab]]="","",WORKDAY(Tabel1[[#This Row],[Date received lab]],Tabel1[[#This Row],[TAT Target]],Data!$E$2:$E$22))</f>
        <v>45765</v>
      </c>
      <c r="F795" s="1">
        <f>VLOOKUP(Tabel1[[#This Row],[Type of samples]],Data!$A$1:$B$8,2,FALSE)</f>
        <v>10</v>
      </c>
      <c r="G795" s="3">
        <v>45754</v>
      </c>
      <c r="H795" s="3">
        <v>45754</v>
      </c>
      <c r="I795" s="3">
        <v>45754</v>
      </c>
      <c r="J795" s="3">
        <v>45757</v>
      </c>
      <c r="K795" s="4">
        <f ca="1">IF(Tabel1[[#This Row],[Finish date QC]]="","",(NETWORKDAYS(Tabel1[[#This Row],[Date received lab]],Tabel1[[#This Row],[Finish date QC]],Data!$E$1:$E$22))-1)</f>
        <v>4</v>
      </c>
      <c r="L795" s="4"/>
      <c r="M795" s="3"/>
      <c r="N795" s="1"/>
      <c r="R795">
        <f>_xlfn.ISOWEEKNUM(Tabel1[[#This Row],[Date received lab]])</f>
        <v>14</v>
      </c>
      <c r="S795">
        <f>_xlfn.ISOWEEKNUM(Tabel1[[#This Row],[Duedate]])</f>
        <v>16</v>
      </c>
      <c r="T795">
        <f>IF(Tabel1[[#This Row],[Finish date QC]]="","",_xlfn.ISOWEEKNUM(Tabel1[[#This Row],[Finish date QC]]))</f>
        <v>15</v>
      </c>
      <c r="U795">
        <f>IF(Tabel1[[#This Row],[Finish date QC]]="","",YEAR(Tabel1[[#This Row],[Finish date QC]]))</f>
        <v>2025</v>
      </c>
      <c r="V795" s="5">
        <f ca="1">IF(Tabel1[[#This Row],[Days]]="","",Tabel1[[#This Row],[Days]]-Tabel1[[#This Row],[TAT Target]])</f>
        <v>-6</v>
      </c>
      <c r="W795">
        <f ca="1">IF(Tabel1[[#This Row],[Finish date QC]]="","",(NETWORKDAYS(Tabel1[[#This Row],[Date received lab]],Tabel1[[#This Row],[Finish date QC]],Data!$E$1:$E$22))-1)</f>
        <v>4</v>
      </c>
    </row>
    <row r="796" spans="1:23" hidden="1" x14ac:dyDescent="0.25">
      <c r="A796" s="47">
        <v>45751</v>
      </c>
      <c r="B796" s="39" t="s">
        <v>2558</v>
      </c>
      <c r="C796" s="39">
        <v>459180</v>
      </c>
      <c r="D796" s="39" t="s">
        <v>42</v>
      </c>
      <c r="E796" s="3">
        <f>IF(Tabel1[[#This Row],[Date received lab]]="","",WORKDAY(Tabel1[[#This Row],[Date received lab]],Tabel1[[#This Row],[TAT Target]],Data!$E$2:$E$22))</f>
        <v>45765</v>
      </c>
      <c r="F796" s="1">
        <f>VLOOKUP(Tabel1[[#This Row],[Type of samples]],Data!$A$1:$B$8,2,FALSE)</f>
        <v>10</v>
      </c>
      <c r="G796" s="3">
        <v>45754</v>
      </c>
      <c r="H796" s="3">
        <v>45754</v>
      </c>
      <c r="I796" s="3">
        <v>45754</v>
      </c>
      <c r="J796" s="3">
        <v>45757</v>
      </c>
      <c r="K796" s="4">
        <f ca="1">IF(Tabel1[[#This Row],[Finish date QC]]="","",(NETWORKDAYS(Tabel1[[#This Row],[Date received lab]],Tabel1[[#This Row],[Finish date QC]],Data!$E$1:$E$22))-1)</f>
        <v>4</v>
      </c>
      <c r="L796" s="4"/>
      <c r="M796" s="3"/>
      <c r="N796" s="1"/>
      <c r="R796">
        <f>_xlfn.ISOWEEKNUM(Tabel1[[#This Row],[Date received lab]])</f>
        <v>14</v>
      </c>
      <c r="S796">
        <f>_xlfn.ISOWEEKNUM(Tabel1[[#This Row],[Duedate]])</f>
        <v>16</v>
      </c>
      <c r="T796">
        <f>IF(Tabel1[[#This Row],[Finish date QC]]="","",_xlfn.ISOWEEKNUM(Tabel1[[#This Row],[Finish date QC]]))</f>
        <v>15</v>
      </c>
      <c r="U796">
        <f>IF(Tabel1[[#This Row],[Finish date QC]]="","",YEAR(Tabel1[[#This Row],[Finish date QC]]))</f>
        <v>2025</v>
      </c>
      <c r="V796" s="5">
        <f ca="1">IF(Tabel1[[#This Row],[Days]]="","",Tabel1[[#This Row],[Days]]-Tabel1[[#This Row],[TAT Target]])</f>
        <v>-6</v>
      </c>
      <c r="W796">
        <f ca="1">IF(Tabel1[[#This Row],[Finish date QC]]="","",(NETWORKDAYS(Tabel1[[#This Row],[Date received lab]],Tabel1[[#This Row],[Finish date QC]],Data!$E$1:$E$22))-1)</f>
        <v>4</v>
      </c>
    </row>
    <row r="797" spans="1:23" hidden="1" x14ac:dyDescent="0.25">
      <c r="A797" s="47">
        <v>45695</v>
      </c>
      <c r="B797" s="39" t="s">
        <v>219</v>
      </c>
      <c r="C797" s="39">
        <v>263538</v>
      </c>
      <c r="D797" s="39" t="s">
        <v>41</v>
      </c>
      <c r="E797" s="3">
        <f>IF(Tabel1[[#This Row],[Date received lab]]="","",WORKDAY(Tabel1[[#This Row],[Date received lab]],Tabel1[[#This Row],[TAT Target]],Data!$E$2:$E$22))</f>
        <v>45716</v>
      </c>
      <c r="F797" s="1">
        <f>VLOOKUP(Tabel1[[#This Row],[Type of samples]],Data!$A$1:$B$8,2,FALSE)</f>
        <v>15</v>
      </c>
      <c r="G797" s="1"/>
      <c r="H797" s="1"/>
      <c r="I797" s="1"/>
      <c r="J797" s="3">
        <v>45772</v>
      </c>
      <c r="K797" s="4">
        <f ca="1">IF(Tabel1[[#This Row],[Finish date QC]]="","",(NETWORKDAYS(Tabel1[[#This Row],[Date received lab]],Tabel1[[#This Row],[Finish date QC]],Data!$E$1:$E$22))-1)</f>
        <v>54</v>
      </c>
      <c r="L797" s="1"/>
      <c r="M797" s="3"/>
      <c r="N797" s="1" t="s">
        <v>4171</v>
      </c>
      <c r="O797">
        <v>337</v>
      </c>
      <c r="P797" t="s">
        <v>4185</v>
      </c>
      <c r="Q797" t="s">
        <v>4197</v>
      </c>
      <c r="R797">
        <f>_xlfn.ISOWEEKNUM(Tabel1[[#This Row],[Date received lab]])</f>
        <v>6</v>
      </c>
      <c r="S797">
        <f>_xlfn.ISOWEEKNUM(Tabel1[[#This Row],[Duedate]])</f>
        <v>9</v>
      </c>
      <c r="T797">
        <f>IF(Tabel1[[#This Row],[Finish date QC]]="","",_xlfn.ISOWEEKNUM(Tabel1[[#This Row],[Finish date QC]]))</f>
        <v>17</v>
      </c>
      <c r="U797">
        <f>IF(Tabel1[[#This Row],[Finish date QC]]="","",YEAR(Tabel1[[#This Row],[Finish date QC]]))</f>
        <v>2025</v>
      </c>
      <c r="V797" s="5">
        <f ca="1">IF(Tabel1[[#This Row],[Days]]="","",Tabel1[[#This Row],[Days]]-Tabel1[[#This Row],[TAT Target]])</f>
        <v>39</v>
      </c>
      <c r="W797">
        <f ca="1">IF(Tabel1[[#This Row],[Finish date QC]]="","",(NETWORKDAYS(Tabel1[[#This Row],[Date received lab]],Tabel1[[#This Row],[Finish date QC]],Data!$E$1:$E$22))-1)</f>
        <v>54</v>
      </c>
    </row>
    <row r="798" spans="1:23" hidden="1" x14ac:dyDescent="0.25">
      <c r="A798" s="47">
        <v>45712</v>
      </c>
      <c r="B798" s="39" t="s">
        <v>3837</v>
      </c>
      <c r="C798" s="39">
        <v>459156</v>
      </c>
      <c r="D798" s="39" t="s">
        <v>42</v>
      </c>
      <c r="E798" s="3">
        <f>IF(Tabel1[[#This Row],[Date received lab]]="","",WORKDAY(Tabel1[[#This Row],[Date received lab]],Tabel1[[#This Row],[TAT Target]],Data!$E$2:$E$22))</f>
        <v>45726</v>
      </c>
      <c r="F798" s="1">
        <f>VLOOKUP(Tabel1[[#This Row],[Type of samples]],Data!$A$1:$B$8,2,FALSE)</f>
        <v>10</v>
      </c>
      <c r="G798" s="3"/>
      <c r="H798" s="3">
        <v>45721</v>
      </c>
      <c r="I798" s="3">
        <v>45721</v>
      </c>
      <c r="J798" s="3">
        <v>45754</v>
      </c>
      <c r="K798" s="4">
        <f ca="1">IF(Tabel1[[#This Row],[Finish date QC]]="","",(NETWORKDAYS(Tabel1[[#This Row],[Date received lab]],Tabel1[[#This Row],[Finish date QC]],Data!$E$1:$E$22))-1)</f>
        <v>30</v>
      </c>
      <c r="L798" s="4"/>
      <c r="M798" s="3"/>
      <c r="N798" s="1" t="s">
        <v>4294</v>
      </c>
      <c r="R798">
        <f>_xlfn.ISOWEEKNUM(Tabel1[[#This Row],[Date received lab]])</f>
        <v>9</v>
      </c>
      <c r="S798">
        <f>_xlfn.ISOWEEKNUM(Tabel1[[#This Row],[Duedate]])</f>
        <v>11</v>
      </c>
      <c r="T798">
        <f>IF(Tabel1[[#This Row],[Finish date QC]]="","",_xlfn.ISOWEEKNUM(Tabel1[[#This Row],[Finish date QC]]))</f>
        <v>15</v>
      </c>
      <c r="U798">
        <f>IF(Tabel1[[#This Row],[Finish date QC]]="","",YEAR(Tabel1[[#This Row],[Finish date QC]]))</f>
        <v>2025</v>
      </c>
      <c r="V798" s="5">
        <f ca="1">IF(Tabel1[[#This Row],[Days]]="","",Tabel1[[#This Row],[Days]]-Tabel1[[#This Row],[TAT Target]])</f>
        <v>20</v>
      </c>
      <c r="W798">
        <f ca="1">IF(Tabel1[[#This Row],[Finish date QC]]="","",(NETWORKDAYS(Tabel1[[#This Row],[Date received lab]],Tabel1[[#This Row],[Finish date QC]],Data!$E$1:$E$22))-1)</f>
        <v>30</v>
      </c>
    </row>
    <row r="799" spans="1:23" hidden="1" x14ac:dyDescent="0.25">
      <c r="A799" s="47">
        <v>45695</v>
      </c>
      <c r="B799" s="39" t="s">
        <v>219</v>
      </c>
      <c r="C799" s="39">
        <v>263539</v>
      </c>
      <c r="D799" s="39" t="s">
        <v>41</v>
      </c>
      <c r="E799" s="3">
        <f>IF(Tabel1[[#This Row],[Date received lab]]="","",WORKDAY(Tabel1[[#This Row],[Date received lab]],Tabel1[[#This Row],[TAT Target]],Data!$E$2:$E$22))</f>
        <v>45716</v>
      </c>
      <c r="F799" s="1">
        <f>VLOOKUP(Tabel1[[#This Row],[Type of samples]],Data!$A$1:$B$8,2,FALSE)</f>
        <v>15</v>
      </c>
      <c r="G799" s="1"/>
      <c r="H799" s="1"/>
      <c r="I799" s="1"/>
      <c r="J799" s="3">
        <v>45772</v>
      </c>
      <c r="K799" s="4">
        <f ca="1">IF(Tabel1[[#This Row],[Finish date QC]]="","",(NETWORKDAYS(Tabel1[[#This Row],[Date received lab]],Tabel1[[#This Row],[Finish date QC]],Data!$E$1:$E$22))-1)</f>
        <v>54</v>
      </c>
      <c r="L799" s="1"/>
      <c r="M799" s="3"/>
      <c r="N799" s="1" t="s">
        <v>4171</v>
      </c>
      <c r="O799">
        <v>338</v>
      </c>
      <c r="P799" t="s">
        <v>4185</v>
      </c>
      <c r="Q799" t="s">
        <v>4197</v>
      </c>
      <c r="R799">
        <f>_xlfn.ISOWEEKNUM(Tabel1[[#This Row],[Date received lab]])</f>
        <v>6</v>
      </c>
      <c r="S799">
        <f>_xlfn.ISOWEEKNUM(Tabel1[[#This Row],[Duedate]])</f>
        <v>9</v>
      </c>
      <c r="T799">
        <f>IF(Tabel1[[#This Row],[Finish date QC]]="","",_xlfn.ISOWEEKNUM(Tabel1[[#This Row],[Finish date QC]]))</f>
        <v>17</v>
      </c>
      <c r="U799">
        <f>IF(Tabel1[[#This Row],[Finish date QC]]="","",YEAR(Tabel1[[#This Row],[Finish date QC]]))</f>
        <v>2025</v>
      </c>
      <c r="V799" s="5">
        <f ca="1">IF(Tabel1[[#This Row],[Days]]="","",Tabel1[[#This Row],[Days]]-Tabel1[[#This Row],[TAT Target]])</f>
        <v>39</v>
      </c>
      <c r="W799">
        <f ca="1">IF(Tabel1[[#This Row],[Finish date QC]]="","",(NETWORKDAYS(Tabel1[[#This Row],[Date received lab]],Tabel1[[#This Row],[Finish date QC]],Data!$E$1:$E$22))-1)</f>
        <v>54</v>
      </c>
    </row>
    <row r="800" spans="1:23" hidden="1" x14ac:dyDescent="0.25">
      <c r="A800" s="47">
        <v>45729</v>
      </c>
      <c r="B800" s="39" t="s">
        <v>267</v>
      </c>
      <c r="C800" s="39">
        <v>263509</v>
      </c>
      <c r="D800" s="39" t="s">
        <v>41</v>
      </c>
      <c r="E800" s="3">
        <f>IF(Tabel1[[#This Row],[Date received lab]]="","",WORKDAY(Tabel1[[#This Row],[Date received lab]],Tabel1[[#This Row],[TAT Target]],Data!$E$2:$E$22))</f>
        <v>45750</v>
      </c>
      <c r="F800" s="1">
        <f>VLOOKUP(Tabel1[[#This Row],[Type of samples]],Data!$A$1:$B$8,2,FALSE)</f>
        <v>15</v>
      </c>
      <c r="G800" s="1"/>
      <c r="H800" s="1"/>
      <c r="I800" s="1"/>
      <c r="J800" s="3">
        <v>45770</v>
      </c>
      <c r="K800" s="4">
        <f ca="1">IF(Tabel1[[#This Row],[Finish date QC]]="","",(NETWORKDAYS(Tabel1[[#This Row],[Date received lab]],Tabel1[[#This Row],[Finish date QC]],Data!$E$1:$E$22))-1)</f>
        <v>28</v>
      </c>
      <c r="L800" s="4"/>
      <c r="M800" s="3"/>
      <c r="N800" s="1" t="s">
        <v>4349</v>
      </c>
      <c r="R800">
        <f>_xlfn.ISOWEEKNUM(Tabel1[[#This Row],[Date received lab]])</f>
        <v>11</v>
      </c>
      <c r="S800">
        <f>_xlfn.ISOWEEKNUM(Tabel1[[#This Row],[Duedate]])</f>
        <v>14</v>
      </c>
      <c r="T800">
        <f>IF(Tabel1[[#This Row],[Finish date QC]]="","",_xlfn.ISOWEEKNUM(Tabel1[[#This Row],[Finish date QC]]))</f>
        <v>17</v>
      </c>
      <c r="U800">
        <f>IF(Tabel1[[#This Row],[Finish date QC]]="","",YEAR(Tabel1[[#This Row],[Finish date QC]]))</f>
        <v>2025</v>
      </c>
      <c r="V800" s="5">
        <f ca="1">IF(Tabel1[[#This Row],[Days]]="","",Tabel1[[#This Row],[Days]]-Tabel1[[#This Row],[TAT Target]])</f>
        <v>13</v>
      </c>
      <c r="W800">
        <f ca="1">IF(Tabel1[[#This Row],[Finish date QC]]="","",(NETWORKDAYS(Tabel1[[#This Row],[Date received lab]],Tabel1[[#This Row],[Finish date QC]],Data!$E$1:$E$22))-1)</f>
        <v>28</v>
      </c>
    </row>
    <row r="801" spans="1:23" hidden="1" x14ac:dyDescent="0.25">
      <c r="A801" s="47">
        <v>45721</v>
      </c>
      <c r="B801" s="39" t="s">
        <v>72</v>
      </c>
      <c r="C801" s="39">
        <v>459143</v>
      </c>
      <c r="D801" s="39" t="s">
        <v>42</v>
      </c>
      <c r="E801" s="3">
        <f>IF(Tabel1[[#This Row],[Date received lab]]="","",WORKDAY(Tabel1[[#This Row],[Date received lab]],Tabel1[[#This Row],[TAT Target]],Data!$E$2:$E$22))</f>
        <v>45735</v>
      </c>
      <c r="F801" s="1">
        <f>VLOOKUP(Tabel1[[#This Row],[Type of samples]],Data!$A$1:$B$8,2,FALSE)</f>
        <v>10</v>
      </c>
      <c r="G801" s="3"/>
      <c r="H801" s="3">
        <v>45721</v>
      </c>
      <c r="I801" s="3">
        <v>45721</v>
      </c>
      <c r="J801" s="3">
        <v>45754</v>
      </c>
      <c r="K801" s="4">
        <f ca="1">IF(Tabel1[[#This Row],[Finish date QC]]="","",(NETWORKDAYS(Tabel1[[#This Row],[Date received lab]],Tabel1[[#This Row],[Finish date QC]],Data!$E$1:$E$22))-1)</f>
        <v>23</v>
      </c>
      <c r="L801" s="4"/>
      <c r="M801" s="3"/>
      <c r="N801" s="1" t="s">
        <v>4295</v>
      </c>
      <c r="R801">
        <f>_xlfn.ISOWEEKNUM(Tabel1[[#This Row],[Date received lab]])</f>
        <v>10</v>
      </c>
      <c r="S801">
        <f>_xlfn.ISOWEEKNUM(Tabel1[[#This Row],[Duedate]])</f>
        <v>12</v>
      </c>
      <c r="T801">
        <f>IF(Tabel1[[#This Row],[Finish date QC]]="","",_xlfn.ISOWEEKNUM(Tabel1[[#This Row],[Finish date QC]]))</f>
        <v>15</v>
      </c>
      <c r="U801">
        <f>IF(Tabel1[[#This Row],[Finish date QC]]="","",YEAR(Tabel1[[#This Row],[Finish date QC]]))</f>
        <v>2025</v>
      </c>
      <c r="V801" s="5">
        <f ca="1">IF(Tabel1[[#This Row],[Days]]="","",Tabel1[[#This Row],[Days]]-Tabel1[[#This Row],[TAT Target]])</f>
        <v>13</v>
      </c>
      <c r="W801">
        <f ca="1">IF(Tabel1[[#This Row],[Finish date QC]]="","",(NETWORKDAYS(Tabel1[[#This Row],[Date received lab]],Tabel1[[#This Row],[Finish date QC]],Data!$E$1:$E$22))-1)</f>
        <v>23</v>
      </c>
    </row>
    <row r="802" spans="1:23" hidden="1" x14ac:dyDescent="0.25">
      <c r="A802" s="47">
        <v>45742</v>
      </c>
      <c r="B802" s="39" t="s">
        <v>267</v>
      </c>
      <c r="C802" s="39">
        <v>263570</v>
      </c>
      <c r="D802" s="39" t="s">
        <v>41</v>
      </c>
      <c r="E802" s="3">
        <f>IF(Tabel1[[#This Row],[Date received lab]]="","",WORKDAY(Tabel1[[#This Row],[Date received lab]],Tabel1[[#This Row],[TAT Target]],Data!$E$2:$E$22))</f>
        <v>45763</v>
      </c>
      <c r="F802" s="1">
        <f>VLOOKUP(Tabel1[[#This Row],[Type of samples]],Data!$A$1:$B$8,2,FALSE)</f>
        <v>15</v>
      </c>
      <c r="G802" s="3">
        <v>45743</v>
      </c>
      <c r="H802" s="3">
        <v>45765</v>
      </c>
      <c r="I802" s="3">
        <v>45769</v>
      </c>
      <c r="J802" s="3">
        <v>45769</v>
      </c>
      <c r="K802" s="4">
        <f ca="1">IF(Tabel1[[#This Row],[Finish date QC]]="","",(NETWORKDAYS(Tabel1[[#This Row],[Date received lab]],Tabel1[[#This Row],[Finish date QC]],Data!$E$1:$E$22))-1)</f>
        <v>18</v>
      </c>
      <c r="L802" s="4"/>
      <c r="M802" s="3"/>
      <c r="N802" s="1" t="s">
        <v>4342</v>
      </c>
      <c r="R802">
        <f>_xlfn.ISOWEEKNUM(Tabel1[[#This Row],[Date received lab]])</f>
        <v>13</v>
      </c>
      <c r="S802">
        <f>_xlfn.ISOWEEKNUM(Tabel1[[#This Row],[Duedate]])</f>
        <v>16</v>
      </c>
      <c r="T802">
        <f>IF(Tabel1[[#This Row],[Finish date QC]]="","",_xlfn.ISOWEEKNUM(Tabel1[[#This Row],[Finish date QC]]))</f>
        <v>17</v>
      </c>
      <c r="U802">
        <f>IF(Tabel1[[#This Row],[Finish date QC]]="","",YEAR(Tabel1[[#This Row],[Finish date QC]]))</f>
        <v>2025</v>
      </c>
      <c r="V802" s="5">
        <f ca="1">IF(Tabel1[[#This Row],[Days]]="","",Tabel1[[#This Row],[Days]]-Tabel1[[#This Row],[TAT Target]])</f>
        <v>3</v>
      </c>
      <c r="W802">
        <f ca="1">IF(Tabel1[[#This Row],[Finish date QC]]="","",(NETWORKDAYS(Tabel1[[#This Row],[Date received lab]],Tabel1[[#This Row],[Finish date QC]],Data!$E$1:$E$22))-1)</f>
        <v>18</v>
      </c>
    </row>
    <row r="803" spans="1:23" hidden="1" x14ac:dyDescent="0.25">
      <c r="A803" s="47">
        <v>45754</v>
      </c>
      <c r="B803" s="39" t="s">
        <v>11</v>
      </c>
      <c r="C803" s="39">
        <v>459219</v>
      </c>
      <c r="D803" s="39" t="s">
        <v>42</v>
      </c>
      <c r="E803" s="3">
        <f>IF(Tabel1[[#This Row],[Date received lab]]="","",WORKDAY(Tabel1[[#This Row],[Date received lab]],Tabel1[[#This Row],[TAT Target]],Data!$E$2:$E$22))</f>
        <v>45769</v>
      </c>
      <c r="F803" s="1">
        <f>VLOOKUP(Tabel1[[#This Row],[Type of samples]],Data!$A$1:$B$8,2,FALSE)</f>
        <v>10</v>
      </c>
      <c r="G803" s="3">
        <v>45755</v>
      </c>
      <c r="H803" s="3">
        <v>45757</v>
      </c>
      <c r="I803" s="3">
        <v>45757</v>
      </c>
      <c r="J803" s="3">
        <v>45757</v>
      </c>
      <c r="K803" s="4">
        <f ca="1">IF(Tabel1[[#This Row],[Finish date QC]]="","",(NETWORKDAYS(Tabel1[[#This Row],[Date received lab]],Tabel1[[#This Row],[Finish date QC]],Data!$E$1:$E$22))-1)</f>
        <v>3</v>
      </c>
      <c r="L803" s="4"/>
      <c r="M803" s="3"/>
      <c r="N803" s="1"/>
      <c r="R803">
        <f>_xlfn.ISOWEEKNUM(Tabel1[[#This Row],[Date received lab]])</f>
        <v>15</v>
      </c>
      <c r="S803">
        <f>_xlfn.ISOWEEKNUM(Tabel1[[#This Row],[Duedate]])</f>
        <v>17</v>
      </c>
      <c r="T803">
        <f>IF(Tabel1[[#This Row],[Finish date QC]]="","",_xlfn.ISOWEEKNUM(Tabel1[[#This Row],[Finish date QC]]))</f>
        <v>15</v>
      </c>
      <c r="U803">
        <f>IF(Tabel1[[#This Row],[Finish date QC]]="","",YEAR(Tabel1[[#This Row],[Finish date QC]]))</f>
        <v>2025</v>
      </c>
      <c r="V803" s="5">
        <f ca="1">IF(Tabel1[[#This Row],[Days]]="","",Tabel1[[#This Row],[Days]]-Tabel1[[#This Row],[TAT Target]])</f>
        <v>-7</v>
      </c>
      <c r="W803">
        <f ca="1">IF(Tabel1[[#This Row],[Finish date QC]]="","",(NETWORKDAYS(Tabel1[[#This Row],[Date received lab]],Tabel1[[#This Row],[Finish date QC]],Data!$E$1:$E$22))-1)</f>
        <v>3</v>
      </c>
    </row>
    <row r="804" spans="1:23" hidden="1" x14ac:dyDescent="0.25">
      <c r="A804" s="47">
        <v>45755</v>
      </c>
      <c r="B804" s="39" t="s">
        <v>85</v>
      </c>
      <c r="C804" s="39">
        <v>459227</v>
      </c>
      <c r="D804" s="39" t="s">
        <v>42</v>
      </c>
      <c r="E804" s="3">
        <f>IF(Tabel1[[#This Row],[Date received lab]]="","",WORKDAY(Tabel1[[#This Row],[Date received lab]],Tabel1[[#This Row],[TAT Target]],Data!$E$2:$E$22))</f>
        <v>45770</v>
      </c>
      <c r="F804" s="1">
        <f>VLOOKUP(Tabel1[[#This Row],[Type of samples]],Data!$A$1:$B$8,2,FALSE)</f>
        <v>10</v>
      </c>
      <c r="G804" s="3">
        <v>45756</v>
      </c>
      <c r="H804" s="3">
        <v>45757</v>
      </c>
      <c r="I804" s="3">
        <v>45757</v>
      </c>
      <c r="J804" s="3">
        <v>45757</v>
      </c>
      <c r="K804" s="4">
        <f ca="1">IF(Tabel1[[#This Row],[Finish date QC]]="","",(NETWORKDAYS(Tabel1[[#This Row],[Date received lab]],Tabel1[[#This Row],[Finish date QC]],Data!$E$1:$E$22))-1)</f>
        <v>2</v>
      </c>
      <c r="L804" s="4"/>
      <c r="M804" s="3"/>
      <c r="N804" s="1"/>
      <c r="R804">
        <f>_xlfn.ISOWEEKNUM(Tabel1[[#This Row],[Date received lab]])</f>
        <v>15</v>
      </c>
      <c r="S804">
        <f>_xlfn.ISOWEEKNUM(Tabel1[[#This Row],[Duedate]])</f>
        <v>17</v>
      </c>
      <c r="T804">
        <f>IF(Tabel1[[#This Row],[Finish date QC]]="","",_xlfn.ISOWEEKNUM(Tabel1[[#This Row],[Finish date QC]]))</f>
        <v>15</v>
      </c>
      <c r="U804">
        <f>IF(Tabel1[[#This Row],[Finish date QC]]="","",YEAR(Tabel1[[#This Row],[Finish date QC]]))</f>
        <v>2025</v>
      </c>
      <c r="V804" s="5">
        <f ca="1">IF(Tabel1[[#This Row],[Days]]="","",Tabel1[[#This Row],[Days]]-Tabel1[[#This Row],[TAT Target]])</f>
        <v>-8</v>
      </c>
      <c r="W804">
        <f ca="1">IF(Tabel1[[#This Row],[Finish date QC]]="","",(NETWORKDAYS(Tabel1[[#This Row],[Date received lab]],Tabel1[[#This Row],[Finish date QC]],Data!$E$1:$E$22))-1)</f>
        <v>2</v>
      </c>
    </row>
    <row r="805" spans="1:23" hidden="1" x14ac:dyDescent="0.25">
      <c r="A805" s="47">
        <v>45721</v>
      </c>
      <c r="B805" s="39" t="s">
        <v>13</v>
      </c>
      <c r="C805" s="39">
        <v>459146</v>
      </c>
      <c r="D805" s="39" t="s">
        <v>42</v>
      </c>
      <c r="E805" s="3">
        <f>IF(Tabel1[[#This Row],[Date received lab]]="","",WORKDAY(Tabel1[[#This Row],[Date received lab]],Tabel1[[#This Row],[TAT Target]],Data!$E$2:$E$22))</f>
        <v>45735</v>
      </c>
      <c r="F805" s="1">
        <f>VLOOKUP(Tabel1[[#This Row],[Type of samples]],Data!$A$1:$B$8,2,FALSE)</f>
        <v>10</v>
      </c>
      <c r="G805" s="1"/>
      <c r="H805" s="17">
        <v>45722</v>
      </c>
      <c r="I805" s="17">
        <v>45763</v>
      </c>
      <c r="J805" s="3">
        <v>45763</v>
      </c>
      <c r="K805" s="4">
        <f ca="1">IF(Tabel1[[#This Row],[Finish date QC]]="","",(NETWORKDAYS(Tabel1[[#This Row],[Date received lab]],Tabel1[[#This Row],[Finish date QC]],Data!$E$1:$E$22))-1)</f>
        <v>30</v>
      </c>
      <c r="L805" s="4"/>
      <c r="M805" s="3"/>
      <c r="N805" s="1" t="s">
        <v>4216</v>
      </c>
      <c r="P805" t="s">
        <v>227</v>
      </c>
      <c r="R805">
        <f>_xlfn.ISOWEEKNUM(Tabel1[[#This Row],[Date received lab]])</f>
        <v>10</v>
      </c>
      <c r="S805">
        <f>_xlfn.ISOWEEKNUM(Tabel1[[#This Row],[Duedate]])</f>
        <v>12</v>
      </c>
      <c r="T805">
        <f>IF(Tabel1[[#This Row],[Finish date QC]]="","",_xlfn.ISOWEEKNUM(Tabel1[[#This Row],[Finish date QC]]))</f>
        <v>16</v>
      </c>
      <c r="U805">
        <f>IF(Tabel1[[#This Row],[Finish date QC]]="","",YEAR(Tabel1[[#This Row],[Finish date QC]]))</f>
        <v>2025</v>
      </c>
      <c r="V805" s="5">
        <f ca="1">IF(Tabel1[[#This Row],[Days]]="","",Tabel1[[#This Row],[Days]]-Tabel1[[#This Row],[TAT Target]])</f>
        <v>20</v>
      </c>
      <c r="W805">
        <f ca="1">IF(Tabel1[[#This Row],[Finish date QC]]="","",(NETWORKDAYS(Tabel1[[#This Row],[Date received lab]],Tabel1[[#This Row],[Finish date QC]],Data!$E$1:$E$22))-1)</f>
        <v>30</v>
      </c>
    </row>
    <row r="806" spans="1:23" hidden="1" x14ac:dyDescent="0.25">
      <c r="A806" s="47">
        <v>45742</v>
      </c>
      <c r="B806" s="39" t="s">
        <v>2</v>
      </c>
      <c r="C806" s="39">
        <v>263611</v>
      </c>
      <c r="D806" s="39" t="s">
        <v>41</v>
      </c>
      <c r="E806" s="3">
        <f>IF(Tabel1[[#This Row],[Date received lab]]="","",WORKDAY(Tabel1[[#This Row],[Date received lab]],Tabel1[[#This Row],[TAT Target]],Data!$E$2:$E$22))</f>
        <v>45763</v>
      </c>
      <c r="F806" s="1">
        <f>VLOOKUP(Tabel1[[#This Row],[Type of samples]],Data!$A$1:$B$8,2,FALSE)</f>
        <v>15</v>
      </c>
      <c r="G806" s="3">
        <v>45743</v>
      </c>
      <c r="H806" s="3">
        <v>45770</v>
      </c>
      <c r="I806" s="3">
        <v>45770</v>
      </c>
      <c r="J806" s="3">
        <v>45770</v>
      </c>
      <c r="K806" s="4">
        <f ca="1">IF(Tabel1[[#This Row],[Finish date QC]]="","",(NETWORKDAYS(Tabel1[[#This Row],[Date received lab]],Tabel1[[#This Row],[Finish date QC]],Data!$E$1:$E$22))-1)</f>
        <v>19</v>
      </c>
      <c r="L806" s="4"/>
      <c r="M806" s="3"/>
      <c r="N806" s="1" t="s">
        <v>4351</v>
      </c>
      <c r="P806" t="s">
        <v>227</v>
      </c>
      <c r="Q806" t="s">
        <v>4192</v>
      </c>
      <c r="R806">
        <f>_xlfn.ISOWEEKNUM(Tabel1[[#This Row],[Date received lab]])</f>
        <v>13</v>
      </c>
      <c r="S806">
        <f>_xlfn.ISOWEEKNUM(Tabel1[[#This Row],[Duedate]])</f>
        <v>16</v>
      </c>
      <c r="T806">
        <f>IF(Tabel1[[#This Row],[Finish date QC]]="","",_xlfn.ISOWEEKNUM(Tabel1[[#This Row],[Finish date QC]]))</f>
        <v>17</v>
      </c>
      <c r="U806">
        <f>IF(Tabel1[[#This Row],[Finish date QC]]="","",YEAR(Tabel1[[#This Row],[Finish date QC]]))</f>
        <v>2025</v>
      </c>
      <c r="V806" s="5">
        <f ca="1">IF(Tabel1[[#This Row],[Days]]="","",Tabel1[[#This Row],[Days]]-Tabel1[[#This Row],[TAT Target]])</f>
        <v>4</v>
      </c>
      <c r="W806">
        <f ca="1">IF(Tabel1[[#This Row],[Finish date QC]]="","",(NETWORKDAYS(Tabel1[[#This Row],[Date received lab]],Tabel1[[#This Row],[Finish date QC]],Data!$E$1:$E$22))-1)</f>
        <v>19</v>
      </c>
    </row>
    <row r="807" spans="1:23" hidden="1" x14ac:dyDescent="0.25">
      <c r="A807" s="47">
        <v>45754</v>
      </c>
      <c r="B807" s="39" t="s">
        <v>229</v>
      </c>
      <c r="C807" s="39" t="s">
        <v>4296</v>
      </c>
      <c r="D807" s="39" t="s">
        <v>55</v>
      </c>
      <c r="E807" s="3">
        <f>IF(Tabel1[[#This Row],[Date received lab]]="","",WORKDAY(Tabel1[[#This Row],[Date received lab]],Tabel1[[#This Row],[TAT Target]],Data!$E$2:$E$22))</f>
        <v>45769</v>
      </c>
      <c r="F807" s="1">
        <f>VLOOKUP(Tabel1[[#This Row],[Type of samples]],Data!$A$1:$B$8,2,FALSE)</f>
        <v>10</v>
      </c>
      <c r="G807" s="3">
        <v>45755</v>
      </c>
      <c r="H807" s="3">
        <v>45758</v>
      </c>
      <c r="I807" s="3">
        <v>45758</v>
      </c>
      <c r="J807" s="3">
        <v>45758</v>
      </c>
      <c r="K807" s="4">
        <f ca="1">IF(Tabel1[[#This Row],[Finish date QC]]="","",(NETWORKDAYS(Tabel1[[#This Row],[Date received lab]],Tabel1[[#This Row],[Finish date QC]],Data!$E$1:$E$22))-1)</f>
        <v>4</v>
      </c>
      <c r="L807" s="4"/>
      <c r="M807" s="3"/>
      <c r="N807" s="1"/>
      <c r="R807">
        <f>_xlfn.ISOWEEKNUM(Tabel1[[#This Row],[Date received lab]])</f>
        <v>15</v>
      </c>
      <c r="S807">
        <f>_xlfn.ISOWEEKNUM(Tabel1[[#This Row],[Duedate]])</f>
        <v>17</v>
      </c>
      <c r="T807">
        <f>IF(Tabel1[[#This Row],[Finish date QC]]="","",_xlfn.ISOWEEKNUM(Tabel1[[#This Row],[Finish date QC]]))</f>
        <v>15</v>
      </c>
      <c r="U807">
        <f>IF(Tabel1[[#This Row],[Finish date QC]]="","",YEAR(Tabel1[[#This Row],[Finish date QC]]))</f>
        <v>2025</v>
      </c>
      <c r="V807" s="5">
        <f ca="1">IF(Tabel1[[#This Row],[Days]]="","",Tabel1[[#This Row],[Days]]-Tabel1[[#This Row],[TAT Target]])</f>
        <v>-6</v>
      </c>
      <c r="W807">
        <f ca="1">IF(Tabel1[[#This Row],[Finish date QC]]="","",(NETWORKDAYS(Tabel1[[#This Row],[Date received lab]],Tabel1[[#This Row],[Finish date QC]],Data!$E$1:$E$22))-1)</f>
        <v>4</v>
      </c>
    </row>
    <row r="808" spans="1:23" hidden="1" x14ac:dyDescent="0.25">
      <c r="A808" s="47">
        <v>45742</v>
      </c>
      <c r="B808" s="39" t="s">
        <v>267</v>
      </c>
      <c r="C808" s="39">
        <v>263571</v>
      </c>
      <c r="D808" s="39" t="s">
        <v>41</v>
      </c>
      <c r="E808" s="3">
        <f>IF(Tabel1[[#This Row],[Date received lab]]="","",WORKDAY(Tabel1[[#This Row],[Date received lab]],Tabel1[[#This Row],[TAT Target]],Data!$E$2:$E$22))</f>
        <v>45763</v>
      </c>
      <c r="F808" s="1">
        <f>VLOOKUP(Tabel1[[#This Row],[Type of samples]],Data!$A$1:$B$8,2,FALSE)</f>
        <v>15</v>
      </c>
      <c r="G808" s="3">
        <v>45743</v>
      </c>
      <c r="H808" s="3">
        <v>45765</v>
      </c>
      <c r="I808" s="3">
        <v>45769</v>
      </c>
      <c r="J808" s="3">
        <v>45769</v>
      </c>
      <c r="K808" s="4">
        <f ca="1">IF(Tabel1[[#This Row],[Finish date QC]]="","",(NETWORKDAYS(Tabel1[[#This Row],[Date received lab]],Tabel1[[#This Row],[Finish date QC]],Data!$E$1:$E$22))-1)</f>
        <v>18</v>
      </c>
      <c r="L808" s="4"/>
      <c r="M808" s="3"/>
      <c r="N808" s="1" t="s">
        <v>4342</v>
      </c>
      <c r="R808">
        <f>_xlfn.ISOWEEKNUM(Tabel1[[#This Row],[Date received lab]])</f>
        <v>13</v>
      </c>
      <c r="S808">
        <f>_xlfn.ISOWEEKNUM(Tabel1[[#This Row],[Duedate]])</f>
        <v>16</v>
      </c>
      <c r="T808">
        <f>IF(Tabel1[[#This Row],[Finish date QC]]="","",_xlfn.ISOWEEKNUM(Tabel1[[#This Row],[Finish date QC]]))</f>
        <v>17</v>
      </c>
      <c r="U808">
        <f>IF(Tabel1[[#This Row],[Finish date QC]]="","",YEAR(Tabel1[[#This Row],[Finish date QC]]))</f>
        <v>2025</v>
      </c>
      <c r="V808" s="5">
        <f ca="1">IF(Tabel1[[#This Row],[Days]]="","",Tabel1[[#This Row],[Days]]-Tabel1[[#This Row],[TAT Target]])</f>
        <v>3</v>
      </c>
      <c r="W808">
        <f ca="1">IF(Tabel1[[#This Row],[Finish date QC]]="","",(NETWORKDAYS(Tabel1[[#This Row],[Date received lab]],Tabel1[[#This Row],[Finish date QC]],Data!$E$1:$E$22))-1)</f>
        <v>18</v>
      </c>
    </row>
    <row r="809" spans="1:23" hidden="1" x14ac:dyDescent="0.25">
      <c r="A809" s="47">
        <v>45747</v>
      </c>
      <c r="B809" s="39" t="s">
        <v>250</v>
      </c>
      <c r="C809" s="39">
        <v>263610</v>
      </c>
      <c r="D809" s="39" t="s">
        <v>41</v>
      </c>
      <c r="E809" s="3">
        <f>IF(Tabel1[[#This Row],[Date received lab]]="","",WORKDAY(Tabel1[[#This Row],[Date received lab]],Tabel1[[#This Row],[TAT Target]],Data!$E$2:$E$22))</f>
        <v>45769</v>
      </c>
      <c r="F809" s="1">
        <f>VLOOKUP(Tabel1[[#This Row],[Type of samples]],Data!$A$1:$B$8,2,FALSE)</f>
        <v>15</v>
      </c>
      <c r="G809" s="3">
        <v>45747</v>
      </c>
      <c r="H809" s="3">
        <v>45764</v>
      </c>
      <c r="I809" s="3">
        <v>45769</v>
      </c>
      <c r="J809" s="3">
        <v>45769</v>
      </c>
      <c r="K809" s="4">
        <f ca="1">IF(Tabel1[[#This Row],[Finish date QC]]="","",(NETWORKDAYS(Tabel1[[#This Row],[Date received lab]],Tabel1[[#This Row],[Finish date QC]],Data!$E$1:$E$22))-1)</f>
        <v>15</v>
      </c>
      <c r="L809" s="4"/>
      <c r="M809" s="3"/>
      <c r="N809" s="1"/>
      <c r="R809">
        <f>_xlfn.ISOWEEKNUM(Tabel1[[#This Row],[Date received lab]])</f>
        <v>14</v>
      </c>
      <c r="S809">
        <f>_xlfn.ISOWEEKNUM(Tabel1[[#This Row],[Duedate]])</f>
        <v>17</v>
      </c>
      <c r="T809">
        <f>IF(Tabel1[[#This Row],[Finish date QC]]="","",_xlfn.ISOWEEKNUM(Tabel1[[#This Row],[Finish date QC]]))</f>
        <v>17</v>
      </c>
      <c r="U809">
        <f>IF(Tabel1[[#This Row],[Finish date QC]]="","",YEAR(Tabel1[[#This Row],[Finish date QC]]))</f>
        <v>2025</v>
      </c>
      <c r="V809" s="5">
        <f ca="1">IF(Tabel1[[#This Row],[Days]]="","",Tabel1[[#This Row],[Days]]-Tabel1[[#This Row],[TAT Target]])</f>
        <v>0</v>
      </c>
      <c r="W809">
        <f ca="1">IF(Tabel1[[#This Row],[Finish date QC]]="","",(NETWORKDAYS(Tabel1[[#This Row],[Date received lab]],Tabel1[[#This Row],[Finish date QC]],Data!$E$1:$E$22))-1)</f>
        <v>15</v>
      </c>
    </row>
    <row r="810" spans="1:23" hidden="1" x14ac:dyDescent="0.25">
      <c r="A810" s="47">
        <v>45755</v>
      </c>
      <c r="B810" s="39" t="s">
        <v>99</v>
      </c>
      <c r="C810" s="39">
        <v>263644</v>
      </c>
      <c r="D810" s="39" t="s">
        <v>41</v>
      </c>
      <c r="E810" s="3">
        <f>IF(Tabel1[[#This Row],[Date received lab]]="","",WORKDAY(Tabel1[[#This Row],[Date received lab]],Tabel1[[#This Row],[TAT Target]],Data!$E$2:$E$22))</f>
        <v>45777</v>
      </c>
      <c r="F810" s="1">
        <f>VLOOKUP(Tabel1[[#This Row],[Type of samples]],Data!$A$1:$B$8,2,FALSE)</f>
        <v>15</v>
      </c>
      <c r="G810" s="3">
        <v>45756</v>
      </c>
      <c r="H810" s="3">
        <v>45772</v>
      </c>
      <c r="I810" s="3">
        <v>45775</v>
      </c>
      <c r="J810" s="3">
        <v>45775</v>
      </c>
      <c r="K810" s="4">
        <f ca="1">IF(Tabel1[[#This Row],[Finish date QC]]="","",(NETWORKDAYS(Tabel1[[#This Row],[Date received lab]],Tabel1[[#This Row],[Finish date QC]],Data!$E$1:$E$22))-1)</f>
        <v>13</v>
      </c>
      <c r="L810" s="4" t="s">
        <v>2938</v>
      </c>
      <c r="M810" s="3" t="s">
        <v>4283</v>
      </c>
      <c r="N810" s="1"/>
      <c r="R810">
        <f>_xlfn.ISOWEEKNUM(Tabel1[[#This Row],[Date received lab]])</f>
        <v>15</v>
      </c>
      <c r="S810">
        <f>_xlfn.ISOWEEKNUM(Tabel1[[#This Row],[Duedate]])</f>
        <v>18</v>
      </c>
      <c r="T810">
        <f>IF(Tabel1[[#This Row],[Finish date QC]]="","",_xlfn.ISOWEEKNUM(Tabel1[[#This Row],[Finish date QC]]))</f>
        <v>18</v>
      </c>
      <c r="U810">
        <f>IF(Tabel1[[#This Row],[Finish date QC]]="","",YEAR(Tabel1[[#This Row],[Finish date QC]]))</f>
        <v>2025</v>
      </c>
      <c r="V810" s="5">
        <f ca="1">IF(Tabel1[[#This Row],[Days]]="","",Tabel1[[#This Row],[Days]]-Tabel1[[#This Row],[TAT Target]])</f>
        <v>-2</v>
      </c>
      <c r="W810">
        <f ca="1">IF(Tabel1[[#This Row],[Finish date QC]]="","",(NETWORKDAYS(Tabel1[[#This Row],[Date received lab]],Tabel1[[#This Row],[Finish date QC]],Data!$E$1:$E$22))-1)</f>
        <v>13</v>
      </c>
    </row>
    <row r="811" spans="1:23" hidden="1" x14ac:dyDescent="0.25">
      <c r="A811" s="47">
        <v>45755</v>
      </c>
      <c r="B811" s="39" t="s">
        <v>247</v>
      </c>
      <c r="C811" s="39" t="s">
        <v>4298</v>
      </c>
      <c r="D811" s="39" t="s">
        <v>53</v>
      </c>
      <c r="E811" s="3">
        <f>IF(Tabel1[[#This Row],[Date received lab]]="","",WORKDAY(Tabel1[[#This Row],[Date received lab]],Tabel1[[#This Row],[TAT Target]],Data!$E$2:$E$22))</f>
        <v>45762</v>
      </c>
      <c r="F811" s="1">
        <f>VLOOKUP(Tabel1[[#This Row],[Type of samples]],Data!$A$1:$B$8,2,FALSE)</f>
        <v>5</v>
      </c>
      <c r="G811" s="3">
        <v>45756</v>
      </c>
      <c r="H811" s="3">
        <v>45755</v>
      </c>
      <c r="I811" s="3">
        <v>45756</v>
      </c>
      <c r="J811" s="3">
        <v>45756</v>
      </c>
      <c r="K811" s="4">
        <f ca="1">IF(Tabel1[[#This Row],[Finish date QC]]="","",(NETWORKDAYS(Tabel1[[#This Row],[Date received lab]],Tabel1[[#This Row],[Finish date QC]],Data!$E$1:$E$22))-1)</f>
        <v>1</v>
      </c>
      <c r="L811" s="4"/>
      <c r="M811" s="3"/>
      <c r="N811" s="1"/>
      <c r="R811">
        <f>_xlfn.ISOWEEKNUM(Tabel1[[#This Row],[Date received lab]])</f>
        <v>15</v>
      </c>
      <c r="S811">
        <f>_xlfn.ISOWEEKNUM(Tabel1[[#This Row],[Duedate]])</f>
        <v>16</v>
      </c>
      <c r="T811">
        <f>IF(Tabel1[[#This Row],[Finish date QC]]="","",_xlfn.ISOWEEKNUM(Tabel1[[#This Row],[Finish date QC]]))</f>
        <v>15</v>
      </c>
      <c r="U811">
        <f>IF(Tabel1[[#This Row],[Finish date QC]]="","",YEAR(Tabel1[[#This Row],[Finish date QC]]))</f>
        <v>2025</v>
      </c>
      <c r="V811" s="5">
        <f ca="1">IF(Tabel1[[#This Row],[Days]]="","",Tabel1[[#This Row],[Days]]-Tabel1[[#This Row],[TAT Target]])</f>
        <v>-4</v>
      </c>
      <c r="W811">
        <f ca="1">IF(Tabel1[[#This Row],[Finish date QC]]="","",(NETWORKDAYS(Tabel1[[#This Row],[Date received lab]],Tabel1[[#This Row],[Finish date QC]],Data!$E$1:$E$22))-1)</f>
        <v>1</v>
      </c>
    </row>
    <row r="812" spans="1:23" hidden="1" x14ac:dyDescent="0.25">
      <c r="A812" s="47">
        <v>45751</v>
      </c>
      <c r="B812" s="39" t="s">
        <v>99</v>
      </c>
      <c r="C812" s="39">
        <v>263564</v>
      </c>
      <c r="D812" s="39" t="s">
        <v>41</v>
      </c>
      <c r="E812" s="3">
        <f>IF(Tabel1[[#This Row],[Date received lab]]="","",WORKDAY(Tabel1[[#This Row],[Date received lab]],Tabel1[[#This Row],[TAT Target]],Data!$E$2:$E$22))</f>
        <v>45775</v>
      </c>
      <c r="F812" s="1">
        <f>VLOOKUP(Tabel1[[#This Row],[Type of samples]],Data!$A$1:$B$8,2,FALSE)</f>
        <v>15</v>
      </c>
      <c r="G812" s="3">
        <v>45754</v>
      </c>
      <c r="H812" s="3">
        <v>45765</v>
      </c>
      <c r="I812" s="3">
        <v>45769</v>
      </c>
      <c r="J812" s="3">
        <v>45770</v>
      </c>
      <c r="K812" s="4">
        <f ca="1">IF(Tabel1[[#This Row],[Finish date QC]]="","",(NETWORKDAYS(Tabel1[[#This Row],[Date received lab]],Tabel1[[#This Row],[Finish date QC]],Data!$E$1:$E$22))-1)</f>
        <v>12</v>
      </c>
      <c r="L812" s="4" t="s">
        <v>2938</v>
      </c>
      <c r="M812" s="3" t="s">
        <v>4348</v>
      </c>
      <c r="N812" s="1"/>
      <c r="R812">
        <f>_xlfn.ISOWEEKNUM(Tabel1[[#This Row],[Date received lab]])</f>
        <v>14</v>
      </c>
      <c r="S812">
        <f>_xlfn.ISOWEEKNUM(Tabel1[[#This Row],[Duedate]])</f>
        <v>18</v>
      </c>
      <c r="T812">
        <f>IF(Tabel1[[#This Row],[Finish date QC]]="","",_xlfn.ISOWEEKNUM(Tabel1[[#This Row],[Finish date QC]]))</f>
        <v>17</v>
      </c>
      <c r="U812">
        <f>IF(Tabel1[[#This Row],[Finish date QC]]="","",YEAR(Tabel1[[#This Row],[Finish date QC]]))</f>
        <v>2025</v>
      </c>
      <c r="V812" s="5">
        <f ca="1">IF(Tabel1[[#This Row],[Days]]="","",Tabel1[[#This Row],[Days]]-Tabel1[[#This Row],[TAT Target]])</f>
        <v>-3</v>
      </c>
      <c r="W812">
        <f ca="1">IF(Tabel1[[#This Row],[Finish date QC]]="","",(NETWORKDAYS(Tabel1[[#This Row],[Date received lab]],Tabel1[[#This Row],[Finish date QC]],Data!$E$1:$E$22))-1)</f>
        <v>12</v>
      </c>
    </row>
    <row r="813" spans="1:23" hidden="1" x14ac:dyDescent="0.25">
      <c r="A813" s="47">
        <v>45755</v>
      </c>
      <c r="B813" s="39" t="s">
        <v>689</v>
      </c>
      <c r="C813" s="39" t="s">
        <v>4299</v>
      </c>
      <c r="D813" s="39" t="s">
        <v>53</v>
      </c>
      <c r="E813" s="3">
        <f>IF(Tabel1[[#This Row],[Date received lab]]="","",WORKDAY(Tabel1[[#This Row],[Date received lab]],Tabel1[[#This Row],[TAT Target]],Data!$E$2:$E$22))</f>
        <v>45762</v>
      </c>
      <c r="F813" s="1">
        <f>VLOOKUP(Tabel1[[#This Row],[Type of samples]],Data!$A$1:$B$8,2,FALSE)</f>
        <v>5</v>
      </c>
      <c r="G813" s="3">
        <v>45756</v>
      </c>
      <c r="H813" s="3">
        <v>45755</v>
      </c>
      <c r="I813" s="3">
        <v>45756</v>
      </c>
      <c r="J813" s="3">
        <v>45756</v>
      </c>
      <c r="K813" s="4">
        <v>0</v>
      </c>
      <c r="L813" s="4"/>
      <c r="M813" s="3"/>
      <c r="N813" s="1"/>
      <c r="R813">
        <f>_xlfn.ISOWEEKNUM(Tabel1[[#This Row],[Date received lab]])</f>
        <v>15</v>
      </c>
      <c r="S813">
        <f>_xlfn.ISOWEEKNUM(Tabel1[[#This Row],[Duedate]])</f>
        <v>16</v>
      </c>
      <c r="T813">
        <f>IF(Tabel1[[#This Row],[Finish date QC]]="","",_xlfn.ISOWEEKNUM(Tabel1[[#This Row],[Finish date QC]]))</f>
        <v>15</v>
      </c>
      <c r="U813">
        <f>IF(Tabel1[[#This Row],[Finish date QC]]="","",YEAR(Tabel1[[#This Row],[Finish date QC]]))</f>
        <v>2025</v>
      </c>
      <c r="V813" s="5">
        <f>IF(Tabel1[[#This Row],[Days]]="","",Tabel1[[#This Row],[Days]]-Tabel1[[#This Row],[TAT Target]])</f>
        <v>-5</v>
      </c>
      <c r="W813">
        <f ca="1">IF(Tabel1[[#This Row],[Finish date QC]]="","",(NETWORKDAYS(Tabel1[[#This Row],[Date received lab]],Tabel1[[#This Row],[Finish date QC]],Data!$E$1:$E$22))-1)</f>
        <v>1</v>
      </c>
    </row>
    <row r="814" spans="1:23" hidden="1" x14ac:dyDescent="0.25">
      <c r="A814" s="47">
        <v>45755</v>
      </c>
      <c r="B814" s="39" t="s">
        <v>91</v>
      </c>
      <c r="C814" s="39" t="s">
        <v>4300</v>
      </c>
      <c r="D814" s="39" t="s">
        <v>53</v>
      </c>
      <c r="E814" s="3">
        <f>IF(Tabel1[[#This Row],[Date received lab]]="","",WORKDAY(Tabel1[[#This Row],[Date received lab]],Tabel1[[#This Row],[TAT Target]],Data!$E$2:$E$22))</f>
        <v>45762</v>
      </c>
      <c r="F814" s="1">
        <f>VLOOKUP(Tabel1[[#This Row],[Type of samples]],Data!$A$1:$B$8,2,FALSE)</f>
        <v>5</v>
      </c>
      <c r="G814" s="3">
        <v>45756</v>
      </c>
      <c r="H814" s="3">
        <v>45755</v>
      </c>
      <c r="I814" s="3">
        <v>45756</v>
      </c>
      <c r="J814" s="3">
        <v>45756</v>
      </c>
      <c r="K814" s="4">
        <f ca="1">IF(Tabel1[[#This Row],[Finish date QC]]="","",(NETWORKDAYS(Tabel1[[#This Row],[Date received lab]],Tabel1[[#This Row],[Finish date QC]],Data!$E$1:$E$22))-1)</f>
        <v>1</v>
      </c>
      <c r="L814" s="4"/>
      <c r="M814" s="3"/>
      <c r="N814" s="1"/>
      <c r="R814">
        <f>_xlfn.ISOWEEKNUM(Tabel1[[#This Row],[Date received lab]])</f>
        <v>15</v>
      </c>
      <c r="S814">
        <f>_xlfn.ISOWEEKNUM(Tabel1[[#This Row],[Duedate]])</f>
        <v>16</v>
      </c>
      <c r="T814">
        <f>IF(Tabel1[[#This Row],[Finish date QC]]="","",_xlfn.ISOWEEKNUM(Tabel1[[#This Row],[Finish date QC]]))</f>
        <v>15</v>
      </c>
      <c r="U814">
        <f>IF(Tabel1[[#This Row],[Finish date QC]]="","",YEAR(Tabel1[[#This Row],[Finish date QC]]))</f>
        <v>2025</v>
      </c>
      <c r="V814" s="5">
        <f ca="1">IF(Tabel1[[#This Row],[Days]]="","",Tabel1[[#This Row],[Days]]-Tabel1[[#This Row],[TAT Target]])</f>
        <v>-4</v>
      </c>
      <c r="W814">
        <f ca="1">IF(Tabel1[[#This Row],[Finish date QC]]="","",(NETWORKDAYS(Tabel1[[#This Row],[Date received lab]],Tabel1[[#This Row],[Finish date QC]],Data!$E$1:$E$22))-1)</f>
        <v>1</v>
      </c>
    </row>
    <row r="815" spans="1:23" hidden="1" x14ac:dyDescent="0.25">
      <c r="A815" s="47">
        <v>45755</v>
      </c>
      <c r="B815" s="39" t="s">
        <v>94</v>
      </c>
      <c r="C815" s="39" t="s">
        <v>4301</v>
      </c>
      <c r="D815" s="39" t="s">
        <v>53</v>
      </c>
      <c r="E815" s="3">
        <f>IF(Tabel1[[#This Row],[Date received lab]]="","",WORKDAY(Tabel1[[#This Row],[Date received lab]],Tabel1[[#This Row],[TAT Target]],Data!$E$2:$E$22))</f>
        <v>45762</v>
      </c>
      <c r="F815" s="1">
        <f>VLOOKUP(Tabel1[[#This Row],[Type of samples]],Data!$A$1:$B$8,2,FALSE)</f>
        <v>5</v>
      </c>
      <c r="G815" s="3">
        <v>45756</v>
      </c>
      <c r="H815" s="3">
        <v>45755</v>
      </c>
      <c r="I815" s="3">
        <v>45756</v>
      </c>
      <c r="J815" s="3">
        <v>45756</v>
      </c>
      <c r="K815" s="4">
        <f ca="1">IF(Tabel1[[#This Row],[Finish date QC]]="","",(NETWORKDAYS(Tabel1[[#This Row],[Date received lab]],Tabel1[[#This Row],[Finish date QC]],Data!$E$1:$E$22))-1)</f>
        <v>1</v>
      </c>
      <c r="L815" s="4"/>
      <c r="M815" s="3"/>
      <c r="N815" s="1"/>
      <c r="R815">
        <f>_xlfn.ISOWEEKNUM(Tabel1[[#This Row],[Date received lab]])</f>
        <v>15</v>
      </c>
      <c r="S815">
        <f>_xlfn.ISOWEEKNUM(Tabel1[[#This Row],[Duedate]])</f>
        <v>16</v>
      </c>
      <c r="T815">
        <f>IF(Tabel1[[#This Row],[Finish date QC]]="","",_xlfn.ISOWEEKNUM(Tabel1[[#This Row],[Finish date QC]]))</f>
        <v>15</v>
      </c>
      <c r="U815">
        <f>IF(Tabel1[[#This Row],[Finish date QC]]="","",YEAR(Tabel1[[#This Row],[Finish date QC]]))</f>
        <v>2025</v>
      </c>
      <c r="V815" s="5">
        <f ca="1">IF(Tabel1[[#This Row],[Days]]="","",Tabel1[[#This Row],[Days]]-Tabel1[[#This Row],[TAT Target]])</f>
        <v>-4</v>
      </c>
      <c r="W815">
        <f ca="1">IF(Tabel1[[#This Row],[Finish date QC]]="","",(NETWORKDAYS(Tabel1[[#This Row],[Date received lab]],Tabel1[[#This Row],[Finish date QC]],Data!$E$1:$E$22))-1)</f>
        <v>1</v>
      </c>
    </row>
    <row r="816" spans="1:23" hidden="1" x14ac:dyDescent="0.25">
      <c r="A816" s="51">
        <v>45755</v>
      </c>
      <c r="B816" s="52" t="s">
        <v>833</v>
      </c>
      <c r="C816" s="52" t="s">
        <v>4302</v>
      </c>
      <c r="D816" s="52" t="s">
        <v>53</v>
      </c>
      <c r="E816" s="3">
        <f>IF(Tabel1[[#This Row],[Date received lab]]="","",WORKDAY(Tabel1[[#This Row],[Date received lab]],Tabel1[[#This Row],[TAT Target]],Data!$E$2:$E$22))</f>
        <v>45762</v>
      </c>
      <c r="F816" s="54">
        <f>VLOOKUP(Tabel1[[#This Row],[Type of samples]],Data!$A$1:$B$8,2,FALSE)</f>
        <v>5</v>
      </c>
      <c r="G816" s="3">
        <v>45756</v>
      </c>
      <c r="H816" s="3">
        <v>45755</v>
      </c>
      <c r="I816" s="3">
        <v>45756</v>
      </c>
      <c r="J816" s="3">
        <v>45756</v>
      </c>
      <c r="K816" s="55">
        <f ca="1">IF(Tabel1[[#This Row],[Finish date QC]]="","",(NETWORKDAYS(Tabel1[[#This Row],[Date received lab]],Tabel1[[#This Row],[Finish date QC]],Data!$E$1:$E$22))-1)</f>
        <v>1</v>
      </c>
      <c r="L816" s="55"/>
      <c r="M816" s="53"/>
      <c r="N816" s="54"/>
      <c r="R816">
        <f>_xlfn.ISOWEEKNUM(Tabel1[[#This Row],[Date received lab]])</f>
        <v>15</v>
      </c>
      <c r="S816">
        <f>_xlfn.ISOWEEKNUM(Tabel1[[#This Row],[Duedate]])</f>
        <v>16</v>
      </c>
      <c r="T816">
        <f>IF(Tabel1[[#This Row],[Finish date QC]]="","",_xlfn.ISOWEEKNUM(Tabel1[[#This Row],[Finish date QC]]))</f>
        <v>15</v>
      </c>
      <c r="U816">
        <f>IF(Tabel1[[#This Row],[Finish date QC]]="","",YEAR(Tabel1[[#This Row],[Finish date QC]]))</f>
        <v>2025</v>
      </c>
      <c r="V816" s="5">
        <f ca="1">IF(Tabel1[[#This Row],[Days]]="","",Tabel1[[#This Row],[Days]]-Tabel1[[#This Row],[TAT Target]])</f>
        <v>-4</v>
      </c>
      <c r="W816">
        <f ca="1">IF(Tabel1[[#This Row],[Finish date QC]]="","",(NETWORKDAYS(Tabel1[[#This Row],[Date received lab]],Tabel1[[#This Row],[Finish date QC]],Data!$E$1:$E$22))-1)</f>
        <v>1</v>
      </c>
    </row>
    <row r="817" spans="1:23" hidden="1" x14ac:dyDescent="0.25">
      <c r="A817" s="47">
        <v>45755</v>
      </c>
      <c r="B817" s="39" t="s">
        <v>196</v>
      </c>
      <c r="C817" s="39" t="s">
        <v>4303</v>
      </c>
      <c r="D817" s="39" t="s">
        <v>53</v>
      </c>
      <c r="E817" s="3">
        <f>IF(Tabel1[[#This Row],[Date received lab]]="","",WORKDAY(Tabel1[[#This Row],[Date received lab]],Tabel1[[#This Row],[TAT Target]],Data!$E$2:$E$22))</f>
        <v>45762</v>
      </c>
      <c r="F817" s="1">
        <f>VLOOKUP(Tabel1[[#This Row],[Type of samples]],Data!$A$1:$B$8,2,FALSE)</f>
        <v>5</v>
      </c>
      <c r="G817" s="3">
        <v>45756</v>
      </c>
      <c r="H817" s="3">
        <v>45756</v>
      </c>
      <c r="I817" s="3">
        <v>45756</v>
      </c>
      <c r="J817" s="3">
        <v>45758</v>
      </c>
      <c r="K817" s="4">
        <f ca="1">IF(Tabel1[[#This Row],[Finish date QC]]="","",(NETWORKDAYS(Tabel1[[#This Row],[Date received lab]],Tabel1[[#This Row],[Finish date QC]],Data!$E$1:$E$22))-1)</f>
        <v>3</v>
      </c>
      <c r="L817" s="4" t="s">
        <v>2938</v>
      </c>
      <c r="M817" s="3">
        <v>45762</v>
      </c>
      <c r="N817" s="1"/>
      <c r="R817">
        <f>_xlfn.ISOWEEKNUM(Tabel1[[#This Row],[Date received lab]])</f>
        <v>15</v>
      </c>
      <c r="S817">
        <f>_xlfn.ISOWEEKNUM(Tabel1[[#This Row],[Duedate]])</f>
        <v>16</v>
      </c>
      <c r="T817">
        <f>IF(Tabel1[[#This Row],[Finish date QC]]="","",_xlfn.ISOWEEKNUM(Tabel1[[#This Row],[Finish date QC]]))</f>
        <v>15</v>
      </c>
      <c r="U817">
        <f>IF(Tabel1[[#This Row],[Finish date QC]]="","",YEAR(Tabel1[[#This Row],[Finish date QC]]))</f>
        <v>2025</v>
      </c>
      <c r="V817" s="5">
        <f ca="1">IF(Tabel1[[#This Row],[Days]]="","",Tabel1[[#This Row],[Days]]-Tabel1[[#This Row],[TAT Target]])</f>
        <v>-2</v>
      </c>
      <c r="W817">
        <f ca="1">IF(Tabel1[[#This Row],[Finish date QC]]="","",(NETWORKDAYS(Tabel1[[#This Row],[Date received lab]],Tabel1[[#This Row],[Finish date QC]],Data!$E$1:$E$22))-1)</f>
        <v>3</v>
      </c>
    </row>
    <row r="818" spans="1:23" x14ac:dyDescent="0.25">
      <c r="A818" s="47">
        <v>45755</v>
      </c>
      <c r="B818" s="39" t="s">
        <v>99</v>
      </c>
      <c r="C818" s="39">
        <v>263661</v>
      </c>
      <c r="D818" s="39" t="s">
        <v>41</v>
      </c>
      <c r="E818" s="3">
        <f>IF(Tabel1[[#This Row],[Date received lab]]="","",WORKDAY(Tabel1[[#This Row],[Date received lab]],Tabel1[[#This Row],[TAT Target]],Data!$E$2:$E$22))</f>
        <v>45777</v>
      </c>
      <c r="F818" s="1">
        <f>VLOOKUP(Tabel1[[#This Row],[Type of samples]],Data!$A$1:$B$8,2,FALSE)</f>
        <v>15</v>
      </c>
      <c r="G818" s="3">
        <v>45756</v>
      </c>
      <c r="H818" s="3"/>
      <c r="I818" s="3"/>
      <c r="J818" s="3"/>
      <c r="K818" s="4" t="str">
        <f>IF(Tabel1[[#This Row],[Finish date QC]]="","",(NETWORKDAYS(Tabel1[[#This Row],[Date received lab]],Tabel1[[#This Row],[Finish date QC]],Data!$E$1:$E$22))-1)</f>
        <v/>
      </c>
      <c r="L818" s="4"/>
      <c r="M818" s="3"/>
      <c r="N818" s="1" t="s">
        <v>227</v>
      </c>
      <c r="P818" t="s">
        <v>227</v>
      </c>
      <c r="Q818" t="s">
        <v>4192</v>
      </c>
      <c r="R818">
        <f>_xlfn.ISOWEEKNUM(Tabel1[[#This Row],[Date received lab]])</f>
        <v>15</v>
      </c>
      <c r="S818">
        <f>_xlfn.ISOWEEKNUM(Tabel1[[#This Row],[Duedate]])</f>
        <v>18</v>
      </c>
      <c r="T818" t="str">
        <f>IF(Tabel1[[#This Row],[Finish date QC]]="","",_xlfn.ISOWEEKNUM(Tabel1[[#This Row],[Finish date QC]]))</f>
        <v/>
      </c>
      <c r="U818" t="str">
        <f>IF(Tabel1[[#This Row],[Finish date QC]]="","",YEAR(Tabel1[[#This Row],[Finish date QC]]))</f>
        <v/>
      </c>
      <c r="V818" s="5" t="str">
        <f>IF(Tabel1[[#This Row],[Days]]="","",Tabel1[[#This Row],[Days]]-Tabel1[[#This Row],[TAT Target]])</f>
        <v/>
      </c>
      <c r="W818" t="str">
        <f>IF(Tabel1[[#This Row],[Finish date QC]]="","",(NETWORKDAYS(Tabel1[[#This Row],[Date received lab]],Tabel1[[#This Row],[Finish date QC]],Data!$E$1:$E$22))-1)</f>
        <v/>
      </c>
    </row>
    <row r="819" spans="1:23" hidden="1" x14ac:dyDescent="0.25">
      <c r="A819" s="47">
        <v>45755</v>
      </c>
      <c r="B819" s="39" t="s">
        <v>125</v>
      </c>
      <c r="C819" s="39" t="s">
        <v>4304</v>
      </c>
      <c r="D819" s="39" t="s">
        <v>53</v>
      </c>
      <c r="E819" s="3">
        <f>IF(Tabel1[[#This Row],[Date received lab]]="","",WORKDAY(Tabel1[[#This Row],[Date received lab]],Tabel1[[#This Row],[TAT Target]],Data!$E$2:$E$22))</f>
        <v>45762</v>
      </c>
      <c r="F819" s="1">
        <f>VLOOKUP(Tabel1[[#This Row],[Type of samples]],Data!$A$1:$B$8,2,FALSE)</f>
        <v>5</v>
      </c>
      <c r="G819" s="3">
        <v>45756</v>
      </c>
      <c r="H819" s="3">
        <v>45757</v>
      </c>
      <c r="I819" s="3">
        <v>45757</v>
      </c>
      <c r="J819" s="3">
        <v>45757</v>
      </c>
      <c r="K819" s="4">
        <f ca="1">IF(Tabel1[[#This Row],[Finish date QC]]="","",(NETWORKDAYS(Tabel1[[#This Row],[Date received lab]],Tabel1[[#This Row],[Finish date QC]],Data!$E$1:$E$22))-1)</f>
        <v>2</v>
      </c>
      <c r="L819" s="4"/>
      <c r="M819" s="3"/>
      <c r="N819" s="1"/>
      <c r="R819">
        <f>_xlfn.ISOWEEKNUM(Tabel1[[#This Row],[Date received lab]])</f>
        <v>15</v>
      </c>
      <c r="S819">
        <f>_xlfn.ISOWEEKNUM(Tabel1[[#This Row],[Duedate]])</f>
        <v>16</v>
      </c>
      <c r="T819">
        <f>IF(Tabel1[[#This Row],[Finish date QC]]="","",_xlfn.ISOWEEKNUM(Tabel1[[#This Row],[Finish date QC]]))</f>
        <v>15</v>
      </c>
      <c r="U819">
        <f>IF(Tabel1[[#This Row],[Finish date QC]]="","",YEAR(Tabel1[[#This Row],[Finish date QC]]))</f>
        <v>2025</v>
      </c>
      <c r="V819" s="5">
        <f ca="1">IF(Tabel1[[#This Row],[Days]]="","",Tabel1[[#This Row],[Days]]-Tabel1[[#This Row],[TAT Target]])</f>
        <v>-3</v>
      </c>
      <c r="W819">
        <f ca="1">IF(Tabel1[[#This Row],[Finish date QC]]="","",(NETWORKDAYS(Tabel1[[#This Row],[Date received lab]],Tabel1[[#This Row],[Finish date QC]],Data!$E$1:$E$22))-1)</f>
        <v>2</v>
      </c>
    </row>
    <row r="820" spans="1:23" hidden="1" x14ac:dyDescent="0.25">
      <c r="A820" s="47">
        <v>45755</v>
      </c>
      <c r="B820" s="39" t="s">
        <v>774</v>
      </c>
      <c r="C820" s="39" t="s">
        <v>4305</v>
      </c>
      <c r="D820" s="39" t="s">
        <v>53</v>
      </c>
      <c r="E820" s="3">
        <f>IF(Tabel1[[#This Row],[Date received lab]]="","",WORKDAY(Tabel1[[#This Row],[Date received lab]],Tabel1[[#This Row],[TAT Target]],Data!$E$2:$E$22))</f>
        <v>45762</v>
      </c>
      <c r="F820" s="1">
        <f>VLOOKUP(Tabel1[[#This Row],[Type of samples]],Data!$A$1:$B$8,2,FALSE)</f>
        <v>5</v>
      </c>
      <c r="G820" s="3">
        <v>45756</v>
      </c>
      <c r="H820" s="3">
        <v>45756</v>
      </c>
      <c r="I820" s="3">
        <v>45757</v>
      </c>
      <c r="J820" s="3">
        <v>45757</v>
      </c>
      <c r="K820" s="4">
        <f ca="1">IF(Tabel1[[#This Row],[Finish date QC]]="","",(NETWORKDAYS(Tabel1[[#This Row],[Date received lab]],Tabel1[[#This Row],[Finish date QC]],Data!$E$1:$E$22))-1)</f>
        <v>2</v>
      </c>
      <c r="L820" s="4"/>
      <c r="M820" s="3"/>
      <c r="N820" s="1"/>
      <c r="R820">
        <f>_xlfn.ISOWEEKNUM(Tabel1[[#This Row],[Date received lab]])</f>
        <v>15</v>
      </c>
      <c r="S820">
        <f>_xlfn.ISOWEEKNUM(Tabel1[[#This Row],[Duedate]])</f>
        <v>16</v>
      </c>
      <c r="T820">
        <f>IF(Tabel1[[#This Row],[Finish date QC]]="","",_xlfn.ISOWEEKNUM(Tabel1[[#This Row],[Finish date QC]]))</f>
        <v>15</v>
      </c>
      <c r="U820">
        <f>IF(Tabel1[[#This Row],[Finish date QC]]="","",YEAR(Tabel1[[#This Row],[Finish date QC]]))</f>
        <v>2025</v>
      </c>
      <c r="V820" s="5">
        <f ca="1">IF(Tabel1[[#This Row],[Days]]="","",Tabel1[[#This Row],[Days]]-Tabel1[[#This Row],[TAT Target]])</f>
        <v>-3</v>
      </c>
      <c r="W820">
        <f ca="1">IF(Tabel1[[#This Row],[Finish date QC]]="","",(NETWORKDAYS(Tabel1[[#This Row],[Date received lab]],Tabel1[[#This Row],[Finish date QC]],Data!$E$1:$E$22))-1)</f>
        <v>2</v>
      </c>
    </row>
    <row r="821" spans="1:23" hidden="1" x14ac:dyDescent="0.25">
      <c r="A821" s="47">
        <v>45755</v>
      </c>
      <c r="B821" s="39" t="s">
        <v>349</v>
      </c>
      <c r="C821" s="39" t="s">
        <v>4306</v>
      </c>
      <c r="D821" s="39" t="s">
        <v>53</v>
      </c>
      <c r="E821" s="3">
        <f>IF(Tabel1[[#This Row],[Date received lab]]="","",WORKDAY(Tabel1[[#This Row],[Date received lab]],Tabel1[[#This Row],[TAT Target]],Data!$E$2:$E$22))</f>
        <v>45762</v>
      </c>
      <c r="F821" s="1">
        <f>VLOOKUP(Tabel1[[#This Row],[Type of samples]],Data!$A$1:$B$8,2,FALSE)</f>
        <v>5</v>
      </c>
      <c r="G821" s="3">
        <v>45756</v>
      </c>
      <c r="H821" s="3">
        <v>45755</v>
      </c>
      <c r="I821" s="3">
        <v>45756</v>
      </c>
      <c r="J821" s="3">
        <v>45756</v>
      </c>
      <c r="K821" s="4">
        <f ca="1">IF(Tabel1[[#This Row],[Finish date QC]]="","",(NETWORKDAYS(Tabel1[[#This Row],[Date received lab]],Tabel1[[#This Row],[Finish date QC]],Data!$E$1:$E$22))-1)</f>
        <v>1</v>
      </c>
      <c r="L821" s="4"/>
      <c r="M821" s="3"/>
      <c r="N821" s="1"/>
      <c r="R821">
        <f>_xlfn.ISOWEEKNUM(Tabel1[[#This Row],[Date received lab]])</f>
        <v>15</v>
      </c>
      <c r="S821">
        <f>_xlfn.ISOWEEKNUM(Tabel1[[#This Row],[Duedate]])</f>
        <v>16</v>
      </c>
      <c r="T821">
        <f>IF(Tabel1[[#This Row],[Finish date QC]]="","",_xlfn.ISOWEEKNUM(Tabel1[[#This Row],[Finish date QC]]))</f>
        <v>15</v>
      </c>
      <c r="U821">
        <f>IF(Tabel1[[#This Row],[Finish date QC]]="","",YEAR(Tabel1[[#This Row],[Finish date QC]]))</f>
        <v>2025</v>
      </c>
      <c r="V821" s="5">
        <f ca="1">IF(Tabel1[[#This Row],[Days]]="","",Tabel1[[#This Row],[Days]]-Tabel1[[#This Row],[TAT Target]])</f>
        <v>-4</v>
      </c>
      <c r="W821">
        <f ca="1">IF(Tabel1[[#This Row],[Finish date QC]]="","",(NETWORKDAYS(Tabel1[[#This Row],[Date received lab]],Tabel1[[#This Row],[Finish date QC]],Data!$E$1:$E$22))-1)</f>
        <v>1</v>
      </c>
    </row>
    <row r="822" spans="1:23" hidden="1" x14ac:dyDescent="0.25">
      <c r="A822" s="47">
        <v>45750</v>
      </c>
      <c r="B822" s="39" t="s">
        <v>33</v>
      </c>
      <c r="C822" s="39">
        <v>459209</v>
      </c>
      <c r="D822" s="39" t="s">
        <v>42</v>
      </c>
      <c r="E822" s="3">
        <f>IF(Tabel1[[#This Row],[Date received lab]]="","",WORKDAY(Tabel1[[#This Row],[Date received lab]],Tabel1[[#This Row],[TAT Target]],Data!$E$2:$E$22))</f>
        <v>45764</v>
      </c>
      <c r="F822" s="1">
        <f>VLOOKUP(Tabel1[[#This Row],[Type of samples]],Data!$A$1:$B$8,2,FALSE)</f>
        <v>10</v>
      </c>
      <c r="G822" s="3">
        <v>45751</v>
      </c>
      <c r="H822" s="3">
        <v>45751</v>
      </c>
      <c r="I822" s="3">
        <v>45764</v>
      </c>
      <c r="J822" s="3">
        <v>45764</v>
      </c>
      <c r="K822" s="4">
        <f ca="1">IF(Tabel1[[#This Row],[Finish date QC]]="","",(NETWORKDAYS(Tabel1[[#This Row],[Date received lab]],Tabel1[[#This Row],[Finish date QC]],Data!$E$1:$E$22))-1)</f>
        <v>10</v>
      </c>
      <c r="L822" s="4"/>
      <c r="M822" s="3"/>
      <c r="N822" s="1"/>
      <c r="R822">
        <f>_xlfn.ISOWEEKNUM(Tabel1[[#This Row],[Date received lab]])</f>
        <v>14</v>
      </c>
      <c r="S822">
        <f>_xlfn.ISOWEEKNUM(Tabel1[[#This Row],[Duedate]])</f>
        <v>16</v>
      </c>
      <c r="T822">
        <f>IF(Tabel1[[#This Row],[Finish date QC]]="","",_xlfn.ISOWEEKNUM(Tabel1[[#This Row],[Finish date QC]]))</f>
        <v>16</v>
      </c>
      <c r="U822">
        <f>IF(Tabel1[[#This Row],[Finish date QC]]="","",YEAR(Tabel1[[#This Row],[Finish date QC]]))</f>
        <v>2025</v>
      </c>
      <c r="V822" s="5">
        <f ca="1">IF(Tabel1[[#This Row],[Days]]="","",Tabel1[[#This Row],[Days]]-Tabel1[[#This Row],[TAT Target]])</f>
        <v>0</v>
      </c>
      <c r="W822">
        <f ca="1">IF(Tabel1[[#This Row],[Finish date QC]]="","",(NETWORKDAYS(Tabel1[[#This Row],[Date received lab]],Tabel1[[#This Row],[Finish date QC]],Data!$E$1:$E$22))-1)</f>
        <v>10</v>
      </c>
    </row>
    <row r="823" spans="1:23" hidden="1" x14ac:dyDescent="0.25">
      <c r="A823" s="47">
        <v>45755</v>
      </c>
      <c r="B823" s="39" t="s">
        <v>490</v>
      </c>
      <c r="C823" s="39" t="s">
        <v>4307</v>
      </c>
      <c r="D823" s="39" t="s">
        <v>53</v>
      </c>
      <c r="E823" s="3">
        <f>IF(Tabel1[[#This Row],[Date received lab]]="","",WORKDAY(Tabel1[[#This Row],[Date received lab]],Tabel1[[#This Row],[TAT Target]],Data!$E$2:$E$22))</f>
        <v>45762</v>
      </c>
      <c r="F823" s="1">
        <f>VLOOKUP(Tabel1[[#This Row],[Type of samples]],Data!$A$1:$B$8,2,FALSE)</f>
        <v>5</v>
      </c>
      <c r="G823" s="3">
        <v>45756</v>
      </c>
      <c r="H823" s="3">
        <v>45757</v>
      </c>
      <c r="I823" s="3">
        <v>45757</v>
      </c>
      <c r="J823" s="3">
        <v>45758</v>
      </c>
      <c r="K823" s="4">
        <f ca="1">IF(Tabel1[[#This Row],[Finish date QC]]="","",(NETWORKDAYS(Tabel1[[#This Row],[Date received lab]],Tabel1[[#This Row],[Finish date QC]],Data!$E$1:$E$22))-1)</f>
        <v>3</v>
      </c>
      <c r="L823" s="4" t="s">
        <v>2938</v>
      </c>
      <c r="M823" s="3">
        <v>45761</v>
      </c>
      <c r="N823" s="1"/>
      <c r="R823">
        <f>_xlfn.ISOWEEKNUM(Tabel1[[#This Row],[Date received lab]])</f>
        <v>15</v>
      </c>
      <c r="S823">
        <f>_xlfn.ISOWEEKNUM(Tabel1[[#This Row],[Duedate]])</f>
        <v>16</v>
      </c>
      <c r="T823">
        <f>IF(Tabel1[[#This Row],[Finish date QC]]="","",_xlfn.ISOWEEKNUM(Tabel1[[#This Row],[Finish date QC]]))</f>
        <v>15</v>
      </c>
      <c r="U823">
        <f>IF(Tabel1[[#This Row],[Finish date QC]]="","",YEAR(Tabel1[[#This Row],[Finish date QC]]))</f>
        <v>2025</v>
      </c>
      <c r="V823" s="5">
        <f ca="1">IF(Tabel1[[#This Row],[Days]]="","",Tabel1[[#This Row],[Days]]-Tabel1[[#This Row],[TAT Target]])</f>
        <v>-2</v>
      </c>
      <c r="W823">
        <f ca="1">IF(Tabel1[[#This Row],[Finish date QC]]="","",(NETWORKDAYS(Tabel1[[#This Row],[Date received lab]],Tabel1[[#This Row],[Finish date QC]],Data!$E$1:$E$22))-1)</f>
        <v>3</v>
      </c>
    </row>
    <row r="824" spans="1:23" hidden="1" x14ac:dyDescent="0.25">
      <c r="A824" s="47">
        <v>45755</v>
      </c>
      <c r="B824" s="39" t="s">
        <v>413</v>
      </c>
      <c r="C824" s="39">
        <v>459217</v>
      </c>
      <c r="D824" s="39" t="s">
        <v>42</v>
      </c>
      <c r="E824" s="3">
        <f>IF(Tabel1[[#This Row],[Date received lab]]="","",WORKDAY(Tabel1[[#This Row],[Date received lab]],Tabel1[[#This Row],[TAT Target]],Data!$E$2:$E$22))</f>
        <v>45770</v>
      </c>
      <c r="F824" s="1">
        <f>VLOOKUP(Tabel1[[#This Row],[Type of samples]],Data!$A$1:$B$8,2,FALSE)</f>
        <v>10</v>
      </c>
      <c r="G824" s="3">
        <v>45756</v>
      </c>
      <c r="H824" s="3">
        <v>45757</v>
      </c>
      <c r="I824" s="3">
        <v>45757</v>
      </c>
      <c r="J824" s="3">
        <v>45762</v>
      </c>
      <c r="K824" s="4">
        <f ca="1">IF(Tabel1[[#This Row],[Finish date QC]]="","",(NETWORKDAYS(Tabel1[[#This Row],[Date received lab]],Tabel1[[#This Row],[Finish date QC]],Data!$E$1:$E$22))-1)</f>
        <v>5</v>
      </c>
      <c r="L824" s="4"/>
      <c r="M824" s="3"/>
      <c r="N824" s="1"/>
      <c r="R824">
        <f>_xlfn.ISOWEEKNUM(Tabel1[[#This Row],[Date received lab]])</f>
        <v>15</v>
      </c>
      <c r="S824">
        <f>_xlfn.ISOWEEKNUM(Tabel1[[#This Row],[Duedate]])</f>
        <v>17</v>
      </c>
      <c r="T824">
        <f>IF(Tabel1[[#This Row],[Finish date QC]]="","",_xlfn.ISOWEEKNUM(Tabel1[[#This Row],[Finish date QC]]))</f>
        <v>16</v>
      </c>
      <c r="U824">
        <f>IF(Tabel1[[#This Row],[Finish date QC]]="","",YEAR(Tabel1[[#This Row],[Finish date QC]]))</f>
        <v>2025</v>
      </c>
      <c r="V824" s="5">
        <f ca="1">IF(Tabel1[[#This Row],[Days]]="","",Tabel1[[#This Row],[Days]]-Tabel1[[#This Row],[TAT Target]])</f>
        <v>-5</v>
      </c>
      <c r="W824">
        <f ca="1">IF(Tabel1[[#This Row],[Finish date QC]]="","",(NETWORKDAYS(Tabel1[[#This Row],[Date received lab]],Tabel1[[#This Row],[Finish date QC]],Data!$E$1:$E$22))-1)</f>
        <v>5</v>
      </c>
    </row>
    <row r="825" spans="1:23" hidden="1" x14ac:dyDescent="0.25">
      <c r="A825" s="47">
        <v>45751</v>
      </c>
      <c r="B825" s="39" t="s">
        <v>99</v>
      </c>
      <c r="C825" s="39">
        <v>263565</v>
      </c>
      <c r="D825" s="39" t="s">
        <v>41</v>
      </c>
      <c r="E825" s="3">
        <f>IF(Tabel1[[#This Row],[Date received lab]]="","",WORKDAY(Tabel1[[#This Row],[Date received lab]],Tabel1[[#This Row],[TAT Target]],Data!$E$2:$E$22))</f>
        <v>45775</v>
      </c>
      <c r="F825" s="1">
        <f>VLOOKUP(Tabel1[[#This Row],[Type of samples]],Data!$A$1:$B$8,2,FALSE)</f>
        <v>15</v>
      </c>
      <c r="G825" s="3">
        <v>45754</v>
      </c>
      <c r="H825" s="3">
        <v>45765</v>
      </c>
      <c r="I825" s="3">
        <v>45769</v>
      </c>
      <c r="J825" s="3">
        <v>45770</v>
      </c>
      <c r="K825" s="4">
        <f ca="1">IF(Tabel1[[#This Row],[Finish date QC]]="","",(NETWORKDAYS(Tabel1[[#This Row],[Date received lab]],Tabel1[[#This Row],[Finish date QC]],Data!$E$1:$E$22))-1)</f>
        <v>12</v>
      </c>
      <c r="L825" s="4"/>
      <c r="M825" s="3"/>
      <c r="N825" s="1"/>
      <c r="R825">
        <f>_xlfn.ISOWEEKNUM(Tabel1[[#This Row],[Date received lab]])</f>
        <v>14</v>
      </c>
      <c r="S825">
        <f>_xlfn.ISOWEEKNUM(Tabel1[[#This Row],[Duedate]])</f>
        <v>18</v>
      </c>
      <c r="T825">
        <f>IF(Tabel1[[#This Row],[Finish date QC]]="","",_xlfn.ISOWEEKNUM(Tabel1[[#This Row],[Finish date QC]]))</f>
        <v>17</v>
      </c>
      <c r="U825">
        <f>IF(Tabel1[[#This Row],[Finish date QC]]="","",YEAR(Tabel1[[#This Row],[Finish date QC]]))</f>
        <v>2025</v>
      </c>
      <c r="V825" s="5">
        <f ca="1">IF(Tabel1[[#This Row],[Days]]="","",Tabel1[[#This Row],[Days]]-Tabel1[[#This Row],[TAT Target]])</f>
        <v>-3</v>
      </c>
      <c r="W825">
        <f ca="1">IF(Tabel1[[#This Row],[Finish date QC]]="","",(NETWORKDAYS(Tabel1[[#This Row],[Date received lab]],Tabel1[[#This Row],[Finish date QC]],Data!$E$1:$E$22))-1)</f>
        <v>12</v>
      </c>
    </row>
    <row r="826" spans="1:23" hidden="1" x14ac:dyDescent="0.25">
      <c r="A826" s="47">
        <v>45751</v>
      </c>
      <c r="B826" s="39" t="s">
        <v>537</v>
      </c>
      <c r="C826" s="39">
        <v>263569</v>
      </c>
      <c r="D826" s="39" t="s">
        <v>41</v>
      </c>
      <c r="E826" s="3">
        <f>IF(Tabel1[[#This Row],[Date received lab]]="","",WORKDAY(Tabel1[[#This Row],[Date received lab]],Tabel1[[#This Row],[TAT Target]],Data!$E$2:$E$22))</f>
        <v>45775</v>
      </c>
      <c r="F826" s="1">
        <f>VLOOKUP(Tabel1[[#This Row],[Type of samples]],Data!$A$1:$B$8,2,FALSE)</f>
        <v>15</v>
      </c>
      <c r="G826" s="3">
        <v>45754</v>
      </c>
      <c r="H826" s="3">
        <v>45770</v>
      </c>
      <c r="I826" s="3">
        <v>45772</v>
      </c>
      <c r="J826" s="3">
        <v>45772</v>
      </c>
      <c r="K826" s="4">
        <f ca="1">IF(Tabel1[[#This Row],[Finish date QC]]="","",(NETWORKDAYS(Tabel1[[#This Row],[Date received lab]],Tabel1[[#This Row],[Finish date QC]],Data!$E$1:$E$22))-1)</f>
        <v>14</v>
      </c>
      <c r="L826" s="4"/>
      <c r="M826" s="3"/>
      <c r="N826" s="1"/>
      <c r="R826">
        <f>_xlfn.ISOWEEKNUM(Tabel1[[#This Row],[Date received lab]])</f>
        <v>14</v>
      </c>
      <c r="S826">
        <f>_xlfn.ISOWEEKNUM(Tabel1[[#This Row],[Duedate]])</f>
        <v>18</v>
      </c>
      <c r="T826">
        <f>IF(Tabel1[[#This Row],[Finish date QC]]="","",_xlfn.ISOWEEKNUM(Tabel1[[#This Row],[Finish date QC]]))</f>
        <v>17</v>
      </c>
      <c r="U826">
        <f>IF(Tabel1[[#This Row],[Finish date QC]]="","",YEAR(Tabel1[[#This Row],[Finish date QC]]))</f>
        <v>2025</v>
      </c>
      <c r="V826" s="5">
        <f ca="1">IF(Tabel1[[#This Row],[Days]]="","",Tabel1[[#This Row],[Days]]-Tabel1[[#This Row],[TAT Target]])</f>
        <v>-1</v>
      </c>
      <c r="W826">
        <f ca="1">IF(Tabel1[[#This Row],[Finish date QC]]="","",(NETWORKDAYS(Tabel1[[#This Row],[Date received lab]],Tabel1[[#This Row],[Finish date QC]],Data!$E$1:$E$22))-1)</f>
        <v>14</v>
      </c>
    </row>
    <row r="827" spans="1:23" hidden="1" x14ac:dyDescent="0.25">
      <c r="A827" s="47">
        <v>45756</v>
      </c>
      <c r="B827" s="39" t="s">
        <v>1855</v>
      </c>
      <c r="C827" s="39">
        <v>459178</v>
      </c>
      <c r="D827" s="39" t="s">
        <v>42</v>
      </c>
      <c r="E827" s="3">
        <f>IF(Tabel1[[#This Row],[Date received lab]]="","",WORKDAY(Tabel1[[#This Row],[Date received lab]],Tabel1[[#This Row],[TAT Target]],Data!$E$2:$E$22))</f>
        <v>45771</v>
      </c>
      <c r="F827" s="1">
        <f>VLOOKUP(Tabel1[[#This Row],[Type of samples]],Data!$A$1:$B$8,2,FALSE)</f>
        <v>10</v>
      </c>
      <c r="G827" s="3">
        <v>45756</v>
      </c>
      <c r="H827" s="3">
        <v>45757</v>
      </c>
      <c r="I827" s="3">
        <v>45757</v>
      </c>
      <c r="J827" s="3">
        <v>45762</v>
      </c>
      <c r="K827" s="4">
        <f ca="1">IF(Tabel1[[#This Row],[Finish date QC]]="","",(NETWORKDAYS(Tabel1[[#This Row],[Date received lab]],Tabel1[[#This Row],[Finish date QC]],Data!$E$1:$E$22))-1)</f>
        <v>4</v>
      </c>
      <c r="L827" s="4"/>
      <c r="M827" s="3"/>
      <c r="N827" s="1"/>
      <c r="R827">
        <f>_xlfn.ISOWEEKNUM(Tabel1[[#This Row],[Date received lab]])</f>
        <v>15</v>
      </c>
      <c r="S827">
        <f>_xlfn.ISOWEEKNUM(Tabel1[[#This Row],[Duedate]])</f>
        <v>17</v>
      </c>
      <c r="T827">
        <f>IF(Tabel1[[#This Row],[Finish date QC]]="","",_xlfn.ISOWEEKNUM(Tabel1[[#This Row],[Finish date QC]]))</f>
        <v>16</v>
      </c>
      <c r="U827">
        <f>IF(Tabel1[[#This Row],[Finish date QC]]="","",YEAR(Tabel1[[#This Row],[Finish date QC]]))</f>
        <v>2025</v>
      </c>
      <c r="V827" s="5">
        <f ca="1">IF(Tabel1[[#This Row],[Days]]="","",Tabel1[[#This Row],[Days]]-Tabel1[[#This Row],[TAT Target]])</f>
        <v>-6</v>
      </c>
      <c r="W827">
        <f ca="1">IF(Tabel1[[#This Row],[Finish date QC]]="","",(NETWORKDAYS(Tabel1[[#This Row],[Date received lab]],Tabel1[[#This Row],[Finish date QC]],Data!$E$1:$E$22))-1)</f>
        <v>4</v>
      </c>
    </row>
    <row r="828" spans="1:23" hidden="1" x14ac:dyDescent="0.25">
      <c r="A828" s="47">
        <v>45756</v>
      </c>
      <c r="B828" s="39" t="s">
        <v>150</v>
      </c>
      <c r="C828" s="39">
        <v>263639</v>
      </c>
      <c r="D828" s="39" t="s">
        <v>41</v>
      </c>
      <c r="E828" s="3">
        <f>IF(Tabel1[[#This Row],[Date received lab]]="","",WORKDAY(Tabel1[[#This Row],[Date received lab]],Tabel1[[#This Row],[TAT Target]],Data!$E$2:$E$22))</f>
        <v>45778</v>
      </c>
      <c r="F828" s="1">
        <f>VLOOKUP(Tabel1[[#This Row],[Type of samples]],Data!$A$1:$B$8,2,FALSE)</f>
        <v>15</v>
      </c>
      <c r="G828" s="3">
        <v>45757</v>
      </c>
      <c r="H828" s="3">
        <v>45763</v>
      </c>
      <c r="I828" s="3">
        <v>45765</v>
      </c>
      <c r="J828" s="3">
        <v>45783</v>
      </c>
      <c r="K828" s="4">
        <f ca="1">IF(Tabel1[[#This Row],[Finish date QC]]="","",(NETWORKDAYS(Tabel1[[#This Row],[Date received lab]],Tabel1[[#This Row],[Finish date QC]],Data!$E$1:$E$22))-1)</f>
        <v>16</v>
      </c>
      <c r="L828" s="4" t="s">
        <v>2938</v>
      </c>
      <c r="M828" s="3" t="s">
        <v>4283</v>
      </c>
      <c r="N828" s="1" t="s">
        <v>227</v>
      </c>
      <c r="P828" t="s">
        <v>227</v>
      </c>
      <c r="Q828" t="s">
        <v>4192</v>
      </c>
      <c r="R828">
        <f>_xlfn.ISOWEEKNUM(Tabel1[[#This Row],[Date received lab]])</f>
        <v>15</v>
      </c>
      <c r="S828">
        <f>_xlfn.ISOWEEKNUM(Tabel1[[#This Row],[Duedate]])</f>
        <v>18</v>
      </c>
      <c r="T828">
        <f>IF(Tabel1[[#This Row],[Finish date QC]]="","",_xlfn.ISOWEEKNUM(Tabel1[[#This Row],[Finish date QC]]))</f>
        <v>19</v>
      </c>
      <c r="U828">
        <f>IF(Tabel1[[#This Row],[Finish date QC]]="","",YEAR(Tabel1[[#This Row],[Finish date QC]]))</f>
        <v>2025</v>
      </c>
      <c r="V828" s="5">
        <f ca="1">IF(Tabel1[[#This Row],[Days]]="","",Tabel1[[#This Row],[Days]]-Tabel1[[#This Row],[TAT Target]])</f>
        <v>1</v>
      </c>
      <c r="W828">
        <f ca="1">IF(Tabel1[[#This Row],[Finish date QC]]="","",(NETWORKDAYS(Tabel1[[#This Row],[Date received lab]],Tabel1[[#This Row],[Finish date QC]],Data!$E$1:$E$22))-1)</f>
        <v>16</v>
      </c>
    </row>
    <row r="829" spans="1:23" hidden="1" x14ac:dyDescent="0.25">
      <c r="A829" s="47">
        <v>45756</v>
      </c>
      <c r="B829" s="39" t="s">
        <v>2590</v>
      </c>
      <c r="C829" s="39">
        <v>459186</v>
      </c>
      <c r="D829" s="39" t="s">
        <v>42</v>
      </c>
      <c r="E829" s="3">
        <f>IF(Tabel1[[#This Row],[Date received lab]]="","",WORKDAY(Tabel1[[#This Row],[Date received lab]],Tabel1[[#This Row],[TAT Target]],Data!$E$2:$E$22))</f>
        <v>45771</v>
      </c>
      <c r="F829" s="1">
        <f>VLOOKUP(Tabel1[[#This Row],[Type of samples]],Data!$A$1:$B$8,2,FALSE)</f>
        <v>10</v>
      </c>
      <c r="G829" s="3">
        <v>45757</v>
      </c>
      <c r="H829" s="3">
        <v>45757</v>
      </c>
      <c r="I829" s="3">
        <v>45757</v>
      </c>
      <c r="J829" s="3">
        <v>45761</v>
      </c>
      <c r="K829" s="4">
        <f ca="1">IF(Tabel1[[#This Row],[Finish date QC]]="","",(NETWORKDAYS(Tabel1[[#This Row],[Date received lab]],Tabel1[[#This Row],[Finish date QC]],Data!$E$1:$E$22))-1)</f>
        <v>3</v>
      </c>
      <c r="L829" s="4"/>
      <c r="M829" s="3"/>
      <c r="N829" s="1"/>
      <c r="R829">
        <f>_xlfn.ISOWEEKNUM(Tabel1[[#This Row],[Date received lab]])</f>
        <v>15</v>
      </c>
      <c r="S829">
        <f>_xlfn.ISOWEEKNUM(Tabel1[[#This Row],[Duedate]])</f>
        <v>17</v>
      </c>
      <c r="T829">
        <f>IF(Tabel1[[#This Row],[Finish date QC]]="","",_xlfn.ISOWEEKNUM(Tabel1[[#This Row],[Finish date QC]]))</f>
        <v>16</v>
      </c>
      <c r="U829">
        <f>IF(Tabel1[[#This Row],[Finish date QC]]="","",YEAR(Tabel1[[#This Row],[Finish date QC]]))</f>
        <v>2025</v>
      </c>
      <c r="V829" s="5">
        <f ca="1">IF(Tabel1[[#This Row],[Days]]="","",Tabel1[[#This Row],[Days]]-Tabel1[[#This Row],[TAT Target]])</f>
        <v>-7</v>
      </c>
      <c r="W829">
        <f ca="1">IF(Tabel1[[#This Row],[Finish date QC]]="","",(NETWORKDAYS(Tabel1[[#This Row],[Date received lab]],Tabel1[[#This Row],[Finish date QC]],Data!$E$1:$E$22))-1)</f>
        <v>3</v>
      </c>
    </row>
    <row r="830" spans="1:23" hidden="1" x14ac:dyDescent="0.25">
      <c r="A830" s="47">
        <v>45756</v>
      </c>
      <c r="B830" s="39" t="s">
        <v>23</v>
      </c>
      <c r="C830" s="39" t="s">
        <v>4308</v>
      </c>
      <c r="D830" s="39" t="s">
        <v>53</v>
      </c>
      <c r="E830" s="3">
        <f>IF(Tabel1[[#This Row],[Date received lab]]="","",WORKDAY(Tabel1[[#This Row],[Date received lab]],Tabel1[[#This Row],[TAT Target]],Data!$E$2:$E$22))</f>
        <v>45763</v>
      </c>
      <c r="F830" s="1">
        <f>VLOOKUP(Tabel1[[#This Row],[Type of samples]],Data!$A$1:$B$8,2,FALSE)</f>
        <v>5</v>
      </c>
      <c r="G830" s="3">
        <v>45757</v>
      </c>
      <c r="H830" s="3">
        <v>45757</v>
      </c>
      <c r="I830" s="3">
        <v>45757</v>
      </c>
      <c r="J830" s="3">
        <v>45758</v>
      </c>
      <c r="K830" s="4">
        <f ca="1">IF(Tabel1[[#This Row],[Finish date QC]]="","",(NETWORKDAYS(Tabel1[[#This Row],[Date received lab]],Tabel1[[#This Row],[Finish date QC]],Data!$E$1:$E$22))-1)</f>
        <v>2</v>
      </c>
      <c r="L830" s="4" t="s">
        <v>2938</v>
      </c>
      <c r="M830" s="3">
        <v>45762</v>
      </c>
      <c r="N830" s="1"/>
      <c r="R830">
        <f>_xlfn.ISOWEEKNUM(Tabel1[[#This Row],[Date received lab]])</f>
        <v>15</v>
      </c>
      <c r="S830">
        <f>_xlfn.ISOWEEKNUM(Tabel1[[#This Row],[Duedate]])</f>
        <v>16</v>
      </c>
      <c r="T830">
        <f>IF(Tabel1[[#This Row],[Finish date QC]]="","",_xlfn.ISOWEEKNUM(Tabel1[[#This Row],[Finish date QC]]))</f>
        <v>15</v>
      </c>
      <c r="U830">
        <f>IF(Tabel1[[#This Row],[Finish date QC]]="","",YEAR(Tabel1[[#This Row],[Finish date QC]]))</f>
        <v>2025</v>
      </c>
      <c r="V830" s="5">
        <f ca="1">IF(Tabel1[[#This Row],[Days]]="","",Tabel1[[#This Row],[Days]]-Tabel1[[#This Row],[TAT Target]])</f>
        <v>-3</v>
      </c>
      <c r="W830">
        <f ca="1">IF(Tabel1[[#This Row],[Finish date QC]]="","",(NETWORKDAYS(Tabel1[[#This Row],[Date received lab]],Tabel1[[#This Row],[Finish date QC]],Data!$E$1:$E$22))-1)</f>
        <v>2</v>
      </c>
    </row>
    <row r="831" spans="1:23" hidden="1" x14ac:dyDescent="0.25">
      <c r="A831" s="47">
        <v>45756</v>
      </c>
      <c r="B831" s="39" t="s">
        <v>135</v>
      </c>
      <c r="C831" s="39" t="s">
        <v>4310</v>
      </c>
      <c r="D831" s="39" t="s">
        <v>53</v>
      </c>
      <c r="E831" s="3">
        <f>IF(Tabel1[[#This Row],[Date received lab]]="","",WORKDAY(Tabel1[[#This Row],[Date received lab]],Tabel1[[#This Row],[TAT Target]],Data!$E$2:$E$22))</f>
        <v>45763</v>
      </c>
      <c r="F831" s="1">
        <f>VLOOKUP(Tabel1[[#This Row],[Type of samples]],Data!$A$1:$B$8,2,FALSE)</f>
        <v>5</v>
      </c>
      <c r="G831" s="3">
        <v>45757</v>
      </c>
      <c r="H831" s="3">
        <v>45757</v>
      </c>
      <c r="I831" s="3">
        <v>45757</v>
      </c>
      <c r="J831" s="3">
        <v>45758</v>
      </c>
      <c r="K831" s="4">
        <f ca="1">IF(Tabel1[[#This Row],[Finish date QC]]="","",(NETWORKDAYS(Tabel1[[#This Row],[Date received lab]],Tabel1[[#This Row],[Finish date QC]],Data!$E$1:$E$22))-1)</f>
        <v>2</v>
      </c>
      <c r="L831" s="4" t="s">
        <v>2938</v>
      </c>
      <c r="M831" s="3">
        <v>45762</v>
      </c>
      <c r="N831" s="1"/>
      <c r="R831">
        <f>_xlfn.ISOWEEKNUM(Tabel1[[#This Row],[Date received lab]])</f>
        <v>15</v>
      </c>
      <c r="S831">
        <f>_xlfn.ISOWEEKNUM(Tabel1[[#This Row],[Duedate]])</f>
        <v>16</v>
      </c>
      <c r="T831">
        <f>IF(Tabel1[[#This Row],[Finish date QC]]="","",_xlfn.ISOWEEKNUM(Tabel1[[#This Row],[Finish date QC]]))</f>
        <v>15</v>
      </c>
      <c r="U831">
        <f>IF(Tabel1[[#This Row],[Finish date QC]]="","",YEAR(Tabel1[[#This Row],[Finish date QC]]))</f>
        <v>2025</v>
      </c>
      <c r="V831" s="5">
        <f ca="1">IF(Tabel1[[#This Row],[Days]]="","",Tabel1[[#This Row],[Days]]-Tabel1[[#This Row],[TAT Target]])</f>
        <v>-3</v>
      </c>
      <c r="W831">
        <f ca="1">IF(Tabel1[[#This Row],[Finish date QC]]="","",(NETWORKDAYS(Tabel1[[#This Row],[Date received lab]],Tabel1[[#This Row],[Finish date QC]],Data!$E$1:$E$22))-1)</f>
        <v>2</v>
      </c>
    </row>
    <row r="832" spans="1:23" hidden="1" x14ac:dyDescent="0.25">
      <c r="A832" s="47">
        <v>45758</v>
      </c>
      <c r="B832" s="39" t="s">
        <v>32</v>
      </c>
      <c r="C832" s="39" t="s">
        <v>4314</v>
      </c>
      <c r="D832" s="39" t="s">
        <v>53</v>
      </c>
      <c r="E832" s="3">
        <f>IF(Tabel1[[#This Row],[Date received lab]]="","",WORKDAY(Tabel1[[#This Row],[Date received lab]],Tabel1[[#This Row],[TAT Target]],Data!$E$2:$E$22))</f>
        <v>45765</v>
      </c>
      <c r="F832" s="1">
        <f>VLOOKUP(Tabel1[[#This Row],[Type of samples]],Data!$A$1:$B$8,2,FALSE)</f>
        <v>5</v>
      </c>
      <c r="G832" s="3">
        <v>45758</v>
      </c>
      <c r="H832" s="3">
        <v>45758</v>
      </c>
      <c r="I832" s="3">
        <v>45758</v>
      </c>
      <c r="J832" s="3">
        <v>45758</v>
      </c>
      <c r="K832" s="4">
        <f ca="1">IF(Tabel1[[#This Row],[Finish date QC]]="","",(NETWORKDAYS(Tabel1[[#This Row],[Date received lab]],Tabel1[[#This Row],[Finish date QC]],Data!$E$1:$E$22))-1)</f>
        <v>0</v>
      </c>
      <c r="L832" s="4" t="s">
        <v>2938</v>
      </c>
      <c r="M832" s="3">
        <v>45761</v>
      </c>
      <c r="N832" s="1"/>
      <c r="R832">
        <f>_xlfn.ISOWEEKNUM(Tabel1[[#This Row],[Date received lab]])</f>
        <v>15</v>
      </c>
      <c r="S832">
        <f>_xlfn.ISOWEEKNUM(Tabel1[[#This Row],[Duedate]])</f>
        <v>16</v>
      </c>
      <c r="T832">
        <f>IF(Tabel1[[#This Row],[Finish date QC]]="","",_xlfn.ISOWEEKNUM(Tabel1[[#This Row],[Finish date QC]]))</f>
        <v>15</v>
      </c>
      <c r="U832">
        <f>IF(Tabel1[[#This Row],[Finish date QC]]="","",YEAR(Tabel1[[#This Row],[Finish date QC]]))</f>
        <v>2025</v>
      </c>
      <c r="V832" s="5">
        <f ca="1">IF(Tabel1[[#This Row],[Days]]="","",Tabel1[[#This Row],[Days]]-Tabel1[[#This Row],[TAT Target]])</f>
        <v>-5</v>
      </c>
      <c r="W832">
        <f ca="1">IF(Tabel1[[#This Row],[Finish date QC]]="","",(NETWORKDAYS(Tabel1[[#This Row],[Date received lab]],Tabel1[[#This Row],[Finish date QC]],Data!$E$1:$E$22))-1)</f>
        <v>0</v>
      </c>
    </row>
    <row r="833" spans="1:23" hidden="1" x14ac:dyDescent="0.25">
      <c r="A833" s="47">
        <v>45756</v>
      </c>
      <c r="B833" s="39" t="s">
        <v>389</v>
      </c>
      <c r="C833" s="39" t="s">
        <v>4311</v>
      </c>
      <c r="D833" s="39" t="s">
        <v>55</v>
      </c>
      <c r="E833" s="3">
        <f>IF(Tabel1[[#This Row],[Date received lab]]="","",WORKDAY(Tabel1[[#This Row],[Date received lab]],Tabel1[[#This Row],[TAT Target]],Data!$E$2:$E$22))</f>
        <v>45771</v>
      </c>
      <c r="F833" s="1">
        <f>VLOOKUP(Tabel1[[#This Row],[Type of samples]],Data!$A$1:$B$8,2,FALSE)</f>
        <v>10</v>
      </c>
      <c r="G833" s="3">
        <v>45757</v>
      </c>
      <c r="H833" s="3">
        <v>45769</v>
      </c>
      <c r="I833" s="3">
        <v>45777</v>
      </c>
      <c r="J833" s="3">
        <v>45777</v>
      </c>
      <c r="K833" s="4">
        <f ca="1">IF(Tabel1[[#This Row],[Finish date QC]]="","",(NETWORKDAYS(Tabel1[[#This Row],[Date received lab]],Tabel1[[#This Row],[Finish date QC]],Data!$E$1:$E$22))-1)</f>
        <v>14</v>
      </c>
      <c r="L833" s="4"/>
      <c r="M833" s="3"/>
      <c r="N833" s="1" t="s">
        <v>4380</v>
      </c>
      <c r="P833" t="s">
        <v>4183</v>
      </c>
      <c r="Q833" t="s">
        <v>4187</v>
      </c>
      <c r="R833">
        <f>_xlfn.ISOWEEKNUM(Tabel1[[#This Row],[Date received lab]])</f>
        <v>15</v>
      </c>
      <c r="S833">
        <f>_xlfn.ISOWEEKNUM(Tabel1[[#This Row],[Duedate]])</f>
        <v>17</v>
      </c>
      <c r="T833">
        <f>IF(Tabel1[[#This Row],[Finish date QC]]="","",_xlfn.ISOWEEKNUM(Tabel1[[#This Row],[Finish date QC]]))</f>
        <v>18</v>
      </c>
      <c r="U833">
        <f>IF(Tabel1[[#This Row],[Finish date QC]]="","",YEAR(Tabel1[[#This Row],[Finish date QC]]))</f>
        <v>2025</v>
      </c>
      <c r="V833" s="5">
        <f ca="1">IF(Tabel1[[#This Row],[Days]]="","",Tabel1[[#This Row],[Days]]-Tabel1[[#This Row],[TAT Target]])</f>
        <v>4</v>
      </c>
      <c r="W833">
        <f ca="1">IF(Tabel1[[#This Row],[Finish date QC]]="","",(NETWORKDAYS(Tabel1[[#This Row],[Date received lab]],Tabel1[[#This Row],[Finish date QC]],Data!$E$1:$E$22))-1)</f>
        <v>14</v>
      </c>
    </row>
    <row r="834" spans="1:23" hidden="1" x14ac:dyDescent="0.25">
      <c r="A834" s="47">
        <v>45754</v>
      </c>
      <c r="B834" s="39" t="s">
        <v>537</v>
      </c>
      <c r="C834" s="39">
        <v>263692</v>
      </c>
      <c r="D834" s="39" t="s">
        <v>41</v>
      </c>
      <c r="E834" s="3">
        <f>IF(Tabel1[[#This Row],[Date received lab]]="","",WORKDAY(Tabel1[[#This Row],[Date received lab]],Tabel1[[#This Row],[TAT Target]],Data!$E$2:$E$22))</f>
        <v>45776</v>
      </c>
      <c r="F834" s="1">
        <f>VLOOKUP(Tabel1[[#This Row],[Type of samples]],Data!$A$1:$B$8,2,FALSE)</f>
        <v>15</v>
      </c>
      <c r="G834" s="3">
        <v>45755</v>
      </c>
      <c r="H834" s="3">
        <v>45770</v>
      </c>
      <c r="I834" s="3">
        <v>45772</v>
      </c>
      <c r="J834" s="3">
        <v>45772</v>
      </c>
      <c r="K834" s="4">
        <f ca="1">IF(Tabel1[[#This Row],[Finish date QC]]="","",(NETWORKDAYS(Tabel1[[#This Row],[Date received lab]],Tabel1[[#This Row],[Finish date QC]],Data!$E$1:$E$22))-1)</f>
        <v>13</v>
      </c>
      <c r="L834" s="4"/>
      <c r="M834" s="3"/>
      <c r="N834" s="1"/>
      <c r="R834">
        <f>_xlfn.ISOWEEKNUM(Tabel1[[#This Row],[Date received lab]])</f>
        <v>15</v>
      </c>
      <c r="S834">
        <f>_xlfn.ISOWEEKNUM(Tabel1[[#This Row],[Duedate]])</f>
        <v>18</v>
      </c>
      <c r="T834">
        <f>IF(Tabel1[[#This Row],[Finish date QC]]="","",_xlfn.ISOWEEKNUM(Tabel1[[#This Row],[Finish date QC]]))</f>
        <v>17</v>
      </c>
      <c r="U834">
        <f>IF(Tabel1[[#This Row],[Finish date QC]]="","",YEAR(Tabel1[[#This Row],[Finish date QC]]))</f>
        <v>2025</v>
      </c>
      <c r="V834" s="5">
        <f ca="1">IF(Tabel1[[#This Row],[Days]]="","",Tabel1[[#This Row],[Days]]-Tabel1[[#This Row],[TAT Target]])</f>
        <v>-2</v>
      </c>
      <c r="W834">
        <f ca="1">IF(Tabel1[[#This Row],[Finish date QC]]="","",(NETWORKDAYS(Tabel1[[#This Row],[Date received lab]],Tabel1[[#This Row],[Finish date QC]],Data!$E$1:$E$22))-1)</f>
        <v>13</v>
      </c>
    </row>
    <row r="835" spans="1:23" hidden="1" x14ac:dyDescent="0.25">
      <c r="A835" s="47">
        <v>45756</v>
      </c>
      <c r="B835" s="39" t="s">
        <v>21</v>
      </c>
      <c r="C835" s="39" t="s">
        <v>4309</v>
      </c>
      <c r="D835" s="39" t="s">
        <v>53</v>
      </c>
      <c r="E835" s="3">
        <f>IF(Tabel1[[#This Row],[Date received lab]]="","",WORKDAY(Tabel1[[#This Row],[Date received lab]],Tabel1[[#This Row],[TAT Target]],Data!$E$2:$E$22))</f>
        <v>45763</v>
      </c>
      <c r="F835" s="1">
        <f>VLOOKUP(Tabel1[[#This Row],[Type of samples]],Data!$A$1:$B$8,2,FALSE)</f>
        <v>5</v>
      </c>
      <c r="G835" s="3">
        <v>45757</v>
      </c>
      <c r="H835" s="3">
        <v>45757</v>
      </c>
      <c r="I835" s="3">
        <v>45761</v>
      </c>
      <c r="J835" s="3">
        <v>45761</v>
      </c>
      <c r="K835" s="4">
        <f ca="1">IF(Tabel1[[#This Row],[Finish date QC]]="","",(NETWORKDAYS(Tabel1[[#This Row],[Date received lab]],Tabel1[[#This Row],[Finish date QC]],Data!$E$1:$E$22))-1)</f>
        <v>3</v>
      </c>
      <c r="L835" s="4"/>
      <c r="M835" s="3"/>
      <c r="N835" s="1"/>
      <c r="R835">
        <f>_xlfn.ISOWEEKNUM(Tabel1[[#This Row],[Date received lab]])</f>
        <v>15</v>
      </c>
      <c r="S835">
        <f>_xlfn.ISOWEEKNUM(Tabel1[[#This Row],[Duedate]])</f>
        <v>16</v>
      </c>
      <c r="T835">
        <f>IF(Tabel1[[#This Row],[Finish date QC]]="","",_xlfn.ISOWEEKNUM(Tabel1[[#This Row],[Finish date QC]]))</f>
        <v>16</v>
      </c>
      <c r="U835">
        <f>IF(Tabel1[[#This Row],[Finish date QC]]="","",YEAR(Tabel1[[#This Row],[Finish date QC]]))</f>
        <v>2025</v>
      </c>
      <c r="V835" s="5">
        <f ca="1">IF(Tabel1[[#This Row],[Days]]="","",Tabel1[[#This Row],[Days]]-Tabel1[[#This Row],[TAT Target]])</f>
        <v>-2</v>
      </c>
      <c r="W835">
        <f ca="1">IF(Tabel1[[#This Row],[Finish date QC]]="","",(NETWORKDAYS(Tabel1[[#This Row],[Date received lab]],Tabel1[[#This Row],[Finish date QC]],Data!$E$1:$E$22))-1)</f>
        <v>3</v>
      </c>
    </row>
    <row r="836" spans="1:23" hidden="1" x14ac:dyDescent="0.25">
      <c r="A836" s="47">
        <v>45756</v>
      </c>
      <c r="B836" s="39" t="s">
        <v>26</v>
      </c>
      <c r="C836" s="39">
        <v>263624</v>
      </c>
      <c r="D836" s="39" t="s">
        <v>41</v>
      </c>
      <c r="E836" s="3">
        <f>IF(Tabel1[[#This Row],[Date received lab]]="","",WORKDAY(Tabel1[[#This Row],[Date received lab]],Tabel1[[#This Row],[TAT Target]],Data!$E$2:$E$22))</f>
        <v>45778</v>
      </c>
      <c r="F836" s="1">
        <f>VLOOKUP(Tabel1[[#This Row],[Type of samples]],Data!$A$1:$B$8,2,FALSE)</f>
        <v>15</v>
      </c>
      <c r="G836" s="3">
        <v>45757</v>
      </c>
      <c r="H836" s="3">
        <v>45765</v>
      </c>
      <c r="I836" s="3">
        <v>45770</v>
      </c>
      <c r="J836" s="3">
        <v>45770</v>
      </c>
      <c r="K836" s="4">
        <f ca="1">IF(Tabel1[[#This Row],[Finish date QC]]="","",(NETWORKDAYS(Tabel1[[#This Row],[Date received lab]],Tabel1[[#This Row],[Finish date QC]],Data!$E$1:$E$22))-1)</f>
        <v>9</v>
      </c>
      <c r="L836" s="4"/>
      <c r="M836" s="3"/>
      <c r="N836" s="1"/>
      <c r="R836">
        <f>_xlfn.ISOWEEKNUM(Tabel1[[#This Row],[Date received lab]])</f>
        <v>15</v>
      </c>
      <c r="S836">
        <f>_xlfn.ISOWEEKNUM(Tabel1[[#This Row],[Duedate]])</f>
        <v>18</v>
      </c>
      <c r="T836">
        <f>IF(Tabel1[[#This Row],[Finish date QC]]="","",_xlfn.ISOWEEKNUM(Tabel1[[#This Row],[Finish date QC]]))</f>
        <v>17</v>
      </c>
      <c r="U836">
        <f>IF(Tabel1[[#This Row],[Finish date QC]]="","",YEAR(Tabel1[[#This Row],[Finish date QC]]))</f>
        <v>2025</v>
      </c>
      <c r="V836" s="5">
        <f ca="1">IF(Tabel1[[#This Row],[Days]]="","",Tabel1[[#This Row],[Days]]-Tabel1[[#This Row],[TAT Target]])</f>
        <v>-6</v>
      </c>
      <c r="W836">
        <f ca="1">IF(Tabel1[[#This Row],[Finish date QC]]="","",(NETWORKDAYS(Tabel1[[#This Row],[Date received lab]],Tabel1[[#This Row],[Finish date QC]],Data!$E$1:$E$22))-1)</f>
        <v>9</v>
      </c>
    </row>
    <row r="837" spans="1:23" x14ac:dyDescent="0.25">
      <c r="A837" s="47">
        <v>45756</v>
      </c>
      <c r="B837" s="39" t="s">
        <v>4</v>
      </c>
      <c r="C837" s="39">
        <v>263652</v>
      </c>
      <c r="D837" s="39" t="s">
        <v>41</v>
      </c>
      <c r="E837" s="3">
        <f>IF(Tabel1[[#This Row],[Date received lab]]="","",WORKDAY(Tabel1[[#This Row],[Date received lab]],Tabel1[[#This Row],[TAT Target]],Data!$E$2:$E$22))</f>
        <v>45778</v>
      </c>
      <c r="F837" s="1">
        <f>VLOOKUP(Tabel1[[#This Row],[Type of samples]],Data!$A$1:$B$8,2,FALSE)</f>
        <v>15</v>
      </c>
      <c r="G837" s="3">
        <v>45757</v>
      </c>
      <c r="H837" s="3"/>
      <c r="I837" s="3"/>
      <c r="J837" s="3"/>
      <c r="K837" s="4" t="str">
        <f>IF(Tabel1[[#This Row],[Finish date QC]]="","",(NETWORKDAYS(Tabel1[[#This Row],[Date received lab]],Tabel1[[#This Row],[Finish date QC]],Data!$E$1:$E$22))-1)</f>
        <v/>
      </c>
      <c r="L837" s="4"/>
      <c r="M837" s="3"/>
      <c r="N837" s="1"/>
      <c r="R837">
        <f>_xlfn.ISOWEEKNUM(Tabel1[[#This Row],[Date received lab]])</f>
        <v>15</v>
      </c>
      <c r="S837">
        <f>_xlfn.ISOWEEKNUM(Tabel1[[#This Row],[Duedate]])</f>
        <v>18</v>
      </c>
      <c r="T837" t="str">
        <f>IF(Tabel1[[#This Row],[Finish date QC]]="","",_xlfn.ISOWEEKNUM(Tabel1[[#This Row],[Finish date QC]]))</f>
        <v/>
      </c>
      <c r="U837" t="str">
        <f>IF(Tabel1[[#This Row],[Finish date QC]]="","",YEAR(Tabel1[[#This Row],[Finish date QC]]))</f>
        <v/>
      </c>
      <c r="V837" s="5" t="str">
        <f>IF(Tabel1[[#This Row],[Days]]="","",Tabel1[[#This Row],[Days]]-Tabel1[[#This Row],[TAT Target]])</f>
        <v/>
      </c>
      <c r="W837" t="str">
        <f>IF(Tabel1[[#This Row],[Finish date QC]]="","",(NETWORKDAYS(Tabel1[[#This Row],[Date received lab]],Tabel1[[#This Row],[Finish date QC]],Data!$E$1:$E$22))-1)</f>
        <v/>
      </c>
    </row>
    <row r="838" spans="1:23" hidden="1" x14ac:dyDescent="0.25">
      <c r="A838" s="47">
        <v>45756</v>
      </c>
      <c r="B838" s="39" t="s">
        <v>577</v>
      </c>
      <c r="C838" s="39">
        <v>459257</v>
      </c>
      <c r="D838" s="39" t="s">
        <v>42</v>
      </c>
      <c r="E838" s="3">
        <f>IF(Tabel1[[#This Row],[Date received lab]]="","",WORKDAY(Tabel1[[#This Row],[Date received lab]],Tabel1[[#This Row],[TAT Target]],Data!$E$2:$E$22))</f>
        <v>45771</v>
      </c>
      <c r="F838" s="1">
        <f>VLOOKUP(Tabel1[[#This Row],[Type of samples]],Data!$A$1:$B$8,2,FALSE)</f>
        <v>10</v>
      </c>
      <c r="G838" s="3">
        <v>45757</v>
      </c>
      <c r="H838" s="3">
        <v>45757</v>
      </c>
      <c r="I838" s="3">
        <v>45757</v>
      </c>
      <c r="J838" s="3">
        <v>45761</v>
      </c>
      <c r="K838" s="4">
        <f ca="1">IF(Tabel1[[#This Row],[Finish date QC]]="","",(NETWORKDAYS(Tabel1[[#This Row],[Date received lab]],Tabel1[[#This Row],[Finish date QC]],Data!$E$1:$E$22))-1)</f>
        <v>3</v>
      </c>
      <c r="L838" s="4"/>
      <c r="M838" s="3"/>
      <c r="N838" s="1"/>
      <c r="R838">
        <f>_xlfn.ISOWEEKNUM(Tabel1[[#This Row],[Date received lab]])</f>
        <v>15</v>
      </c>
      <c r="S838">
        <f>_xlfn.ISOWEEKNUM(Tabel1[[#This Row],[Duedate]])</f>
        <v>17</v>
      </c>
      <c r="T838">
        <f>IF(Tabel1[[#This Row],[Finish date QC]]="","",_xlfn.ISOWEEKNUM(Tabel1[[#This Row],[Finish date QC]]))</f>
        <v>16</v>
      </c>
      <c r="U838">
        <f>IF(Tabel1[[#This Row],[Finish date QC]]="","",YEAR(Tabel1[[#This Row],[Finish date QC]]))</f>
        <v>2025</v>
      </c>
      <c r="V838" s="5">
        <f ca="1">IF(Tabel1[[#This Row],[Days]]="","",Tabel1[[#This Row],[Days]]-Tabel1[[#This Row],[TAT Target]])</f>
        <v>-7</v>
      </c>
      <c r="W838">
        <f ca="1">IF(Tabel1[[#This Row],[Finish date QC]]="","",(NETWORKDAYS(Tabel1[[#This Row],[Date received lab]],Tabel1[[#This Row],[Finish date QC]],Data!$E$1:$E$22))-1)</f>
        <v>3</v>
      </c>
    </row>
    <row r="839" spans="1:23" hidden="1" x14ac:dyDescent="0.25">
      <c r="A839" s="47">
        <v>45756</v>
      </c>
      <c r="B839" s="39" t="s">
        <v>131</v>
      </c>
      <c r="C839" s="39">
        <v>263625</v>
      </c>
      <c r="D839" s="39" t="s">
        <v>41</v>
      </c>
      <c r="E839" s="3">
        <f>IF(Tabel1[[#This Row],[Date received lab]]="","",WORKDAY(Tabel1[[#This Row],[Date received lab]],Tabel1[[#This Row],[TAT Target]],Data!$E$2:$E$22))</f>
        <v>45778</v>
      </c>
      <c r="F839" s="1">
        <f>VLOOKUP(Tabel1[[#This Row],[Type of samples]],Data!$A$1:$B$8,2,FALSE)</f>
        <v>15</v>
      </c>
      <c r="G839" s="3">
        <v>45757</v>
      </c>
      <c r="H839" s="3">
        <v>45765</v>
      </c>
      <c r="I839" s="3">
        <v>45770</v>
      </c>
      <c r="J839" s="3">
        <v>45770</v>
      </c>
      <c r="K839" s="4">
        <f ca="1">IF(Tabel1[[#This Row],[Finish date QC]]="","",(NETWORKDAYS(Tabel1[[#This Row],[Date received lab]],Tabel1[[#This Row],[Finish date QC]],Data!$E$1:$E$22))-1)</f>
        <v>9</v>
      </c>
      <c r="L839" s="4"/>
      <c r="M839" s="3"/>
      <c r="N839" s="1"/>
      <c r="R839">
        <f>_xlfn.ISOWEEKNUM(Tabel1[[#This Row],[Date received lab]])</f>
        <v>15</v>
      </c>
      <c r="S839">
        <f>_xlfn.ISOWEEKNUM(Tabel1[[#This Row],[Duedate]])</f>
        <v>18</v>
      </c>
      <c r="T839">
        <f>IF(Tabel1[[#This Row],[Finish date QC]]="","",_xlfn.ISOWEEKNUM(Tabel1[[#This Row],[Finish date QC]]))</f>
        <v>17</v>
      </c>
      <c r="U839">
        <f>IF(Tabel1[[#This Row],[Finish date QC]]="","",YEAR(Tabel1[[#This Row],[Finish date QC]]))</f>
        <v>2025</v>
      </c>
      <c r="V839" s="5">
        <f ca="1">IF(Tabel1[[#This Row],[Days]]="","",Tabel1[[#This Row],[Days]]-Tabel1[[#This Row],[TAT Target]])</f>
        <v>-6</v>
      </c>
      <c r="W839">
        <f ca="1">IF(Tabel1[[#This Row],[Finish date QC]]="","",(NETWORKDAYS(Tabel1[[#This Row],[Date received lab]],Tabel1[[#This Row],[Finish date QC]],Data!$E$1:$E$22))-1)</f>
        <v>9</v>
      </c>
    </row>
    <row r="840" spans="1:23" hidden="1" x14ac:dyDescent="0.25">
      <c r="A840" s="47">
        <v>45757</v>
      </c>
      <c r="B840" s="39" t="s">
        <v>179</v>
      </c>
      <c r="C840" s="39">
        <v>459208</v>
      </c>
      <c r="D840" s="39" t="s">
        <v>42</v>
      </c>
      <c r="E840" s="3">
        <f>IF(Tabel1[[#This Row],[Date received lab]]="","",WORKDAY(Tabel1[[#This Row],[Date received lab]],Tabel1[[#This Row],[TAT Target]],Data!$E$2:$E$22))</f>
        <v>45772</v>
      </c>
      <c r="F840" s="1">
        <f>VLOOKUP(Tabel1[[#This Row],[Type of samples]],Data!$A$1:$B$8,2,FALSE)</f>
        <v>10</v>
      </c>
      <c r="G840" s="3">
        <v>45758</v>
      </c>
      <c r="H840" s="3">
        <v>45758</v>
      </c>
      <c r="I840" s="3">
        <v>45758</v>
      </c>
      <c r="J840" s="3">
        <v>45761</v>
      </c>
      <c r="K840" s="4">
        <f ca="1">IF(Tabel1[[#This Row],[Finish date QC]]="","",(NETWORKDAYS(Tabel1[[#This Row],[Date received lab]],Tabel1[[#This Row],[Finish date QC]],Data!$E$1:$E$22))-1)</f>
        <v>2</v>
      </c>
      <c r="L840" s="4"/>
      <c r="M840" s="3"/>
      <c r="N840" s="1"/>
      <c r="R840">
        <f>_xlfn.ISOWEEKNUM(Tabel1[[#This Row],[Date received lab]])</f>
        <v>15</v>
      </c>
      <c r="S840">
        <f>_xlfn.ISOWEEKNUM(Tabel1[[#This Row],[Duedate]])</f>
        <v>17</v>
      </c>
      <c r="T840">
        <f>IF(Tabel1[[#This Row],[Finish date QC]]="","",_xlfn.ISOWEEKNUM(Tabel1[[#This Row],[Finish date QC]]))</f>
        <v>16</v>
      </c>
      <c r="U840">
        <f>IF(Tabel1[[#This Row],[Finish date QC]]="","",YEAR(Tabel1[[#This Row],[Finish date QC]]))</f>
        <v>2025</v>
      </c>
      <c r="V840" s="5">
        <f ca="1">IF(Tabel1[[#This Row],[Days]]="","",Tabel1[[#This Row],[Days]]-Tabel1[[#This Row],[TAT Target]])</f>
        <v>-8</v>
      </c>
      <c r="W840">
        <f ca="1">IF(Tabel1[[#This Row],[Finish date QC]]="","",(NETWORKDAYS(Tabel1[[#This Row],[Date received lab]],Tabel1[[#This Row],[Finish date QC]],Data!$E$1:$E$22))-1)</f>
        <v>2</v>
      </c>
    </row>
    <row r="841" spans="1:23" hidden="1" x14ac:dyDescent="0.25">
      <c r="A841" s="47">
        <v>45757</v>
      </c>
      <c r="B841" s="39" t="s">
        <v>179</v>
      </c>
      <c r="C841" s="39">
        <v>459233</v>
      </c>
      <c r="D841" s="39" t="s">
        <v>42</v>
      </c>
      <c r="E841" s="3">
        <f>IF(Tabel1[[#This Row],[Date received lab]]="","",WORKDAY(Tabel1[[#This Row],[Date received lab]],Tabel1[[#This Row],[TAT Target]],Data!$E$2:$E$22))</f>
        <v>45772</v>
      </c>
      <c r="F841" s="1">
        <f>VLOOKUP(Tabel1[[#This Row],[Type of samples]],Data!$A$1:$B$8,2,FALSE)</f>
        <v>10</v>
      </c>
      <c r="G841" s="3">
        <v>45758</v>
      </c>
      <c r="H841" s="3">
        <v>45758</v>
      </c>
      <c r="I841" s="3">
        <v>45758</v>
      </c>
      <c r="J841" s="3">
        <v>45761</v>
      </c>
      <c r="K841" s="4">
        <f ca="1">IF(Tabel1[[#This Row],[Finish date QC]]="","",(NETWORKDAYS(Tabel1[[#This Row],[Date received lab]],Tabel1[[#This Row],[Finish date QC]],Data!$E$1:$E$22))-1)</f>
        <v>2</v>
      </c>
      <c r="L841" s="4"/>
      <c r="M841" s="3"/>
      <c r="N841" s="1"/>
      <c r="R841">
        <f>_xlfn.ISOWEEKNUM(Tabel1[[#This Row],[Date received lab]])</f>
        <v>15</v>
      </c>
      <c r="S841">
        <f>_xlfn.ISOWEEKNUM(Tabel1[[#This Row],[Duedate]])</f>
        <v>17</v>
      </c>
      <c r="T841">
        <f>IF(Tabel1[[#This Row],[Finish date QC]]="","",_xlfn.ISOWEEKNUM(Tabel1[[#This Row],[Finish date QC]]))</f>
        <v>16</v>
      </c>
      <c r="U841">
        <f>IF(Tabel1[[#This Row],[Finish date QC]]="","",YEAR(Tabel1[[#This Row],[Finish date QC]]))</f>
        <v>2025</v>
      </c>
      <c r="V841" s="5">
        <f ca="1">IF(Tabel1[[#This Row],[Days]]="","",Tabel1[[#This Row],[Days]]-Tabel1[[#This Row],[TAT Target]])</f>
        <v>-8</v>
      </c>
      <c r="W841">
        <f ca="1">IF(Tabel1[[#This Row],[Finish date QC]]="","",(NETWORKDAYS(Tabel1[[#This Row],[Date received lab]],Tabel1[[#This Row],[Finish date QC]],Data!$E$1:$E$22))-1)</f>
        <v>2</v>
      </c>
    </row>
    <row r="842" spans="1:23" hidden="1" x14ac:dyDescent="0.25">
      <c r="A842" s="47">
        <v>45757</v>
      </c>
      <c r="B842" s="39" t="s">
        <v>284</v>
      </c>
      <c r="C842" s="39">
        <v>459246</v>
      </c>
      <c r="D842" s="39" t="s">
        <v>42</v>
      </c>
      <c r="E842" s="3">
        <f>IF(Tabel1[[#This Row],[Date received lab]]="","",WORKDAY(Tabel1[[#This Row],[Date received lab]],Tabel1[[#This Row],[TAT Target]],Data!$E$2:$E$22))</f>
        <v>45772</v>
      </c>
      <c r="F842" s="1">
        <f>VLOOKUP(Tabel1[[#This Row],[Type of samples]],Data!$A$1:$B$8,2,FALSE)</f>
        <v>10</v>
      </c>
      <c r="G842" s="3">
        <v>45758</v>
      </c>
      <c r="H842" s="3">
        <v>45762</v>
      </c>
      <c r="I842" s="3">
        <v>45763</v>
      </c>
      <c r="J842" s="3">
        <v>45763</v>
      </c>
      <c r="K842" s="4">
        <f ca="1">IF(Tabel1[[#This Row],[Finish date QC]]="","",(NETWORKDAYS(Tabel1[[#This Row],[Date received lab]],Tabel1[[#This Row],[Finish date QC]],Data!$E$1:$E$22))-1)</f>
        <v>4</v>
      </c>
      <c r="L842" s="4"/>
      <c r="M842" s="3"/>
      <c r="N842" s="1"/>
      <c r="R842">
        <f>_xlfn.ISOWEEKNUM(Tabel1[[#This Row],[Date received lab]])</f>
        <v>15</v>
      </c>
      <c r="S842">
        <f>_xlfn.ISOWEEKNUM(Tabel1[[#This Row],[Duedate]])</f>
        <v>17</v>
      </c>
      <c r="T842">
        <f>IF(Tabel1[[#This Row],[Finish date QC]]="","",_xlfn.ISOWEEKNUM(Tabel1[[#This Row],[Finish date QC]]))</f>
        <v>16</v>
      </c>
      <c r="U842">
        <f>IF(Tabel1[[#This Row],[Finish date QC]]="","",YEAR(Tabel1[[#This Row],[Finish date QC]]))</f>
        <v>2025</v>
      </c>
      <c r="V842" s="5">
        <f ca="1">IF(Tabel1[[#This Row],[Days]]="","",Tabel1[[#This Row],[Days]]-Tabel1[[#This Row],[TAT Target]])</f>
        <v>-6</v>
      </c>
      <c r="W842">
        <f ca="1">IF(Tabel1[[#This Row],[Finish date QC]]="","",(NETWORKDAYS(Tabel1[[#This Row],[Date received lab]],Tabel1[[#This Row],[Finish date QC]],Data!$E$1:$E$22))-1)</f>
        <v>4</v>
      </c>
    </row>
    <row r="843" spans="1:23" hidden="1" x14ac:dyDescent="0.25">
      <c r="A843" s="47">
        <v>45757</v>
      </c>
      <c r="B843" s="39" t="s">
        <v>179</v>
      </c>
      <c r="C843" s="39">
        <v>459293</v>
      </c>
      <c r="D843" s="39" t="s">
        <v>42</v>
      </c>
      <c r="E843" s="3">
        <f>IF(Tabel1[[#This Row],[Date received lab]]="","",WORKDAY(Tabel1[[#This Row],[Date received lab]],Tabel1[[#This Row],[TAT Target]],Data!$E$2:$E$22))</f>
        <v>45772</v>
      </c>
      <c r="F843" s="1">
        <f>VLOOKUP(Tabel1[[#This Row],[Type of samples]],Data!$A$1:$B$8,2,FALSE)</f>
        <v>10</v>
      </c>
      <c r="G843" s="3">
        <v>45758</v>
      </c>
      <c r="H843" s="3">
        <v>45758</v>
      </c>
      <c r="I843" s="3">
        <v>45758</v>
      </c>
      <c r="J843" s="3">
        <v>45762</v>
      </c>
      <c r="K843" s="4">
        <f ca="1">IF(Tabel1[[#This Row],[Finish date QC]]="","",(NETWORKDAYS(Tabel1[[#This Row],[Date received lab]],Tabel1[[#This Row],[Finish date QC]],Data!$E$1:$E$22))-1)</f>
        <v>3</v>
      </c>
      <c r="L843" s="4"/>
      <c r="M843" s="3"/>
      <c r="N843" s="1"/>
      <c r="R843">
        <f>_xlfn.ISOWEEKNUM(Tabel1[[#This Row],[Date received lab]])</f>
        <v>15</v>
      </c>
      <c r="S843">
        <f>_xlfn.ISOWEEKNUM(Tabel1[[#This Row],[Duedate]])</f>
        <v>17</v>
      </c>
      <c r="T843">
        <f>IF(Tabel1[[#This Row],[Finish date QC]]="","",_xlfn.ISOWEEKNUM(Tabel1[[#This Row],[Finish date QC]]))</f>
        <v>16</v>
      </c>
      <c r="U843">
        <f>IF(Tabel1[[#This Row],[Finish date QC]]="","",YEAR(Tabel1[[#This Row],[Finish date QC]]))</f>
        <v>2025</v>
      </c>
      <c r="V843" s="5">
        <f ca="1">IF(Tabel1[[#This Row],[Days]]="","",Tabel1[[#This Row],[Days]]-Tabel1[[#This Row],[TAT Target]])</f>
        <v>-7</v>
      </c>
      <c r="W843">
        <f ca="1">IF(Tabel1[[#This Row],[Finish date QC]]="","",(NETWORKDAYS(Tabel1[[#This Row],[Date received lab]],Tabel1[[#This Row],[Finish date QC]],Data!$E$1:$E$22))-1)</f>
        <v>3</v>
      </c>
    </row>
    <row r="844" spans="1:23" hidden="1" x14ac:dyDescent="0.25">
      <c r="A844" s="47">
        <v>45756</v>
      </c>
      <c r="B844" s="39" t="s">
        <v>21</v>
      </c>
      <c r="C844" s="39" t="s">
        <v>4312</v>
      </c>
      <c r="D844" s="39" t="s">
        <v>53</v>
      </c>
      <c r="E844" s="3">
        <f>IF(Tabel1[[#This Row],[Date received lab]]="","",WORKDAY(Tabel1[[#This Row],[Date received lab]],Tabel1[[#This Row],[TAT Target]],Data!$E$2:$E$22))</f>
        <v>45763</v>
      </c>
      <c r="F844" s="1">
        <f>VLOOKUP(Tabel1[[#This Row],[Type of samples]],Data!$A$1:$B$8,2,FALSE)</f>
        <v>5</v>
      </c>
      <c r="G844" s="3">
        <v>45757</v>
      </c>
      <c r="H844" s="3">
        <v>45757</v>
      </c>
      <c r="I844" s="3">
        <v>45761</v>
      </c>
      <c r="J844" s="3">
        <v>45761</v>
      </c>
      <c r="K844" s="4">
        <f ca="1">IF(Tabel1[[#This Row],[Finish date QC]]="","",(NETWORKDAYS(Tabel1[[#This Row],[Date received lab]],Tabel1[[#This Row],[Finish date QC]],Data!$E$1:$E$22))-1)</f>
        <v>3</v>
      </c>
      <c r="L844" s="4"/>
      <c r="M844" s="3"/>
      <c r="N844" s="1"/>
      <c r="R844">
        <f>_xlfn.ISOWEEKNUM(Tabel1[[#This Row],[Date received lab]])</f>
        <v>15</v>
      </c>
      <c r="S844">
        <f>_xlfn.ISOWEEKNUM(Tabel1[[#This Row],[Duedate]])</f>
        <v>16</v>
      </c>
      <c r="T844">
        <f>IF(Tabel1[[#This Row],[Finish date QC]]="","",_xlfn.ISOWEEKNUM(Tabel1[[#This Row],[Finish date QC]]))</f>
        <v>16</v>
      </c>
      <c r="U844">
        <f>IF(Tabel1[[#This Row],[Finish date QC]]="","",YEAR(Tabel1[[#This Row],[Finish date QC]]))</f>
        <v>2025</v>
      </c>
      <c r="V844" s="5">
        <f ca="1">IF(Tabel1[[#This Row],[Days]]="","",Tabel1[[#This Row],[Days]]-Tabel1[[#This Row],[TAT Target]])</f>
        <v>-2</v>
      </c>
      <c r="W844">
        <f ca="1">IF(Tabel1[[#This Row],[Finish date QC]]="","",(NETWORKDAYS(Tabel1[[#This Row],[Date received lab]],Tabel1[[#This Row],[Finish date QC]],Data!$E$1:$E$22))-1)</f>
        <v>3</v>
      </c>
    </row>
    <row r="845" spans="1:23" hidden="1" x14ac:dyDescent="0.25">
      <c r="A845" s="47">
        <v>45757</v>
      </c>
      <c r="B845" s="39" t="s">
        <v>689</v>
      </c>
      <c r="C845" s="39">
        <v>3533019001</v>
      </c>
      <c r="D845" s="39" t="s">
        <v>53</v>
      </c>
      <c r="E845" s="3">
        <f>IF(Tabel1[[#This Row],[Date received lab]]="","",WORKDAY(Tabel1[[#This Row],[Date received lab]],Tabel1[[#This Row],[TAT Target]],Data!$E$2:$E$22))</f>
        <v>45764</v>
      </c>
      <c r="F845" s="1">
        <f>VLOOKUP(Tabel1[[#This Row],[Type of samples]],Data!$A$1:$B$8,2,FALSE)</f>
        <v>5</v>
      </c>
      <c r="G845" s="3">
        <v>45758</v>
      </c>
      <c r="H845" s="3">
        <v>45758</v>
      </c>
      <c r="I845" s="3">
        <v>45761</v>
      </c>
      <c r="J845" s="3">
        <v>45761</v>
      </c>
      <c r="K845" s="4">
        <f ca="1">IF(Tabel1[[#This Row],[Finish date QC]]="","",(NETWORKDAYS(Tabel1[[#This Row],[Date received lab]],Tabel1[[#This Row],[Finish date QC]],Data!$E$1:$E$22))-1)</f>
        <v>2</v>
      </c>
      <c r="L845" s="4"/>
      <c r="M845" s="3"/>
      <c r="N845" s="1"/>
      <c r="R845">
        <f>_xlfn.ISOWEEKNUM(Tabel1[[#This Row],[Date received lab]])</f>
        <v>15</v>
      </c>
      <c r="S845">
        <f>_xlfn.ISOWEEKNUM(Tabel1[[#This Row],[Duedate]])</f>
        <v>16</v>
      </c>
      <c r="T845">
        <f>IF(Tabel1[[#This Row],[Finish date QC]]="","",_xlfn.ISOWEEKNUM(Tabel1[[#This Row],[Finish date QC]]))</f>
        <v>16</v>
      </c>
      <c r="U845">
        <f>IF(Tabel1[[#This Row],[Finish date QC]]="","",YEAR(Tabel1[[#This Row],[Finish date QC]]))</f>
        <v>2025</v>
      </c>
      <c r="V845" s="5">
        <f ca="1">IF(Tabel1[[#This Row],[Days]]="","",Tabel1[[#This Row],[Days]]-Tabel1[[#This Row],[TAT Target]])</f>
        <v>-3</v>
      </c>
      <c r="W845">
        <f ca="1">IF(Tabel1[[#This Row],[Finish date QC]]="","",(NETWORKDAYS(Tabel1[[#This Row],[Date received lab]],Tabel1[[#This Row],[Finish date QC]],Data!$E$1:$E$22))-1)</f>
        <v>2</v>
      </c>
    </row>
    <row r="846" spans="1:23" hidden="1" x14ac:dyDescent="0.25">
      <c r="A846" s="47">
        <v>45758</v>
      </c>
      <c r="B846" s="39" t="s">
        <v>93</v>
      </c>
      <c r="C846" s="39">
        <v>459272</v>
      </c>
      <c r="D846" s="39" t="s">
        <v>42</v>
      </c>
      <c r="E846" s="3">
        <f>IF(Tabel1[[#This Row],[Date received lab]]="","",WORKDAY(Tabel1[[#This Row],[Date received lab]],Tabel1[[#This Row],[TAT Target]],Data!$E$2:$E$22))</f>
        <v>45775</v>
      </c>
      <c r="F846" s="1">
        <f>VLOOKUP(Tabel1[[#This Row],[Type of samples]],Data!$A$1:$B$8,2,FALSE)</f>
        <v>10</v>
      </c>
      <c r="G846" s="3">
        <v>45761</v>
      </c>
      <c r="H846" s="3">
        <v>45761</v>
      </c>
      <c r="I846" s="3">
        <v>45761</v>
      </c>
      <c r="J846" s="3">
        <v>45762</v>
      </c>
      <c r="K846" s="4">
        <f ca="1">IF(Tabel1[[#This Row],[Finish date QC]]="","",(NETWORKDAYS(Tabel1[[#This Row],[Date received lab]],Tabel1[[#This Row],[Finish date QC]],Data!$E$1:$E$22))-1)</f>
        <v>2</v>
      </c>
      <c r="L846" s="4"/>
      <c r="M846" s="3"/>
      <c r="N846" s="1"/>
      <c r="R846">
        <f>_xlfn.ISOWEEKNUM(Tabel1[[#This Row],[Date received lab]])</f>
        <v>15</v>
      </c>
      <c r="S846">
        <f>_xlfn.ISOWEEKNUM(Tabel1[[#This Row],[Duedate]])</f>
        <v>18</v>
      </c>
      <c r="T846">
        <f>IF(Tabel1[[#This Row],[Finish date QC]]="","",_xlfn.ISOWEEKNUM(Tabel1[[#This Row],[Finish date QC]]))</f>
        <v>16</v>
      </c>
      <c r="U846">
        <f>IF(Tabel1[[#This Row],[Finish date QC]]="","",YEAR(Tabel1[[#This Row],[Finish date QC]]))</f>
        <v>2025</v>
      </c>
      <c r="V846" s="5">
        <f ca="1">IF(Tabel1[[#This Row],[Days]]="","",Tabel1[[#This Row],[Days]]-Tabel1[[#This Row],[TAT Target]])</f>
        <v>-8</v>
      </c>
      <c r="W846">
        <f ca="1">IF(Tabel1[[#This Row],[Finish date QC]]="","",(NETWORKDAYS(Tabel1[[#This Row],[Date received lab]],Tabel1[[#This Row],[Finish date QC]],Data!$E$1:$E$22))-1)</f>
        <v>2</v>
      </c>
    </row>
    <row r="847" spans="1:23" hidden="1" x14ac:dyDescent="0.25">
      <c r="A847" s="47">
        <v>45758</v>
      </c>
      <c r="B847" s="39" t="s">
        <v>292</v>
      </c>
      <c r="C847" s="39">
        <v>459172</v>
      </c>
      <c r="D847" s="39" t="s">
        <v>42</v>
      </c>
      <c r="E847" s="3">
        <f>IF(Tabel1[[#This Row],[Date received lab]]="","",WORKDAY(Tabel1[[#This Row],[Date received lab]],Tabel1[[#This Row],[TAT Target]],Data!$E$2:$E$22))</f>
        <v>45775</v>
      </c>
      <c r="F847" s="1">
        <f>VLOOKUP(Tabel1[[#This Row],[Type of samples]],Data!$A$1:$B$8,2,FALSE)</f>
        <v>10</v>
      </c>
      <c r="G847" s="3">
        <v>45761</v>
      </c>
      <c r="H847" s="3">
        <v>45761</v>
      </c>
      <c r="I847" s="3">
        <v>45761</v>
      </c>
      <c r="J847" s="3">
        <v>45762</v>
      </c>
      <c r="K847" s="4">
        <f ca="1">IF(Tabel1[[#This Row],[Finish date QC]]="","",(NETWORKDAYS(Tabel1[[#This Row],[Date received lab]],Tabel1[[#This Row],[Finish date QC]],Data!$E$1:$E$22))-1)</f>
        <v>2</v>
      </c>
      <c r="L847" s="4"/>
      <c r="M847" s="3"/>
      <c r="N847" s="1"/>
      <c r="R847">
        <f>_xlfn.ISOWEEKNUM(Tabel1[[#This Row],[Date received lab]])</f>
        <v>15</v>
      </c>
      <c r="S847">
        <f>_xlfn.ISOWEEKNUM(Tabel1[[#This Row],[Duedate]])</f>
        <v>18</v>
      </c>
      <c r="T847">
        <f>IF(Tabel1[[#This Row],[Finish date QC]]="","",_xlfn.ISOWEEKNUM(Tabel1[[#This Row],[Finish date QC]]))</f>
        <v>16</v>
      </c>
      <c r="U847">
        <f>IF(Tabel1[[#This Row],[Finish date QC]]="","",YEAR(Tabel1[[#This Row],[Finish date QC]]))</f>
        <v>2025</v>
      </c>
      <c r="V847" s="5">
        <f ca="1">IF(Tabel1[[#This Row],[Days]]="","",Tabel1[[#This Row],[Days]]-Tabel1[[#This Row],[TAT Target]])</f>
        <v>-8</v>
      </c>
      <c r="W847">
        <f ca="1">IF(Tabel1[[#This Row],[Finish date QC]]="","",(NETWORKDAYS(Tabel1[[#This Row],[Date received lab]],Tabel1[[#This Row],[Finish date QC]],Data!$E$1:$E$22))-1)</f>
        <v>2</v>
      </c>
    </row>
    <row r="848" spans="1:23" hidden="1" x14ac:dyDescent="0.25">
      <c r="A848" s="47">
        <v>45758</v>
      </c>
      <c r="B848" s="39" t="s">
        <v>429</v>
      </c>
      <c r="C848" s="39" t="s">
        <v>4319</v>
      </c>
      <c r="D848" s="39" t="s">
        <v>53</v>
      </c>
      <c r="E848" s="3">
        <f>IF(Tabel1[[#This Row],[Date received lab]]="","",WORKDAY(Tabel1[[#This Row],[Date received lab]],Tabel1[[#This Row],[TAT Target]],Data!$E$2:$E$22))</f>
        <v>45765</v>
      </c>
      <c r="F848" s="1">
        <f>VLOOKUP(Tabel1[[#This Row],[Type of samples]],Data!$A$1:$B$8,2,FALSE)</f>
        <v>5</v>
      </c>
      <c r="G848" s="3">
        <v>45761</v>
      </c>
      <c r="H848" s="3">
        <v>45758</v>
      </c>
      <c r="I848" s="3">
        <v>45763</v>
      </c>
      <c r="J848" s="3">
        <v>45763</v>
      </c>
      <c r="K848" s="4">
        <f ca="1">IF(Tabel1[[#This Row],[Finish date QC]]="","",(NETWORKDAYS(Tabel1[[#This Row],[Date received lab]],Tabel1[[#This Row],[Finish date QC]],Data!$E$1:$E$22))-1)</f>
        <v>3</v>
      </c>
      <c r="L848" s="4"/>
      <c r="M848" s="3"/>
      <c r="N848" s="1"/>
      <c r="R848">
        <f>_xlfn.ISOWEEKNUM(Tabel1[[#This Row],[Date received lab]])</f>
        <v>15</v>
      </c>
      <c r="S848">
        <f>_xlfn.ISOWEEKNUM(Tabel1[[#This Row],[Duedate]])</f>
        <v>16</v>
      </c>
      <c r="T848">
        <f>IF(Tabel1[[#This Row],[Finish date QC]]="","",_xlfn.ISOWEEKNUM(Tabel1[[#This Row],[Finish date QC]]))</f>
        <v>16</v>
      </c>
      <c r="U848">
        <f>IF(Tabel1[[#This Row],[Finish date QC]]="","",YEAR(Tabel1[[#This Row],[Finish date QC]]))</f>
        <v>2025</v>
      </c>
      <c r="V848" s="5">
        <f ca="1">IF(Tabel1[[#This Row],[Days]]="","",Tabel1[[#This Row],[Days]]-Tabel1[[#This Row],[TAT Target]])</f>
        <v>-2</v>
      </c>
      <c r="W848">
        <f ca="1">IF(Tabel1[[#This Row],[Finish date QC]]="","",(NETWORKDAYS(Tabel1[[#This Row],[Date received lab]],Tabel1[[#This Row],[Finish date QC]],Data!$E$1:$E$22))-1)</f>
        <v>3</v>
      </c>
    </row>
    <row r="849" spans="1:23" hidden="1" x14ac:dyDescent="0.25">
      <c r="A849" s="47">
        <v>45758</v>
      </c>
      <c r="B849" s="39" t="s">
        <v>86</v>
      </c>
      <c r="C849" s="39">
        <v>459258</v>
      </c>
      <c r="D849" s="39" t="s">
        <v>42</v>
      </c>
      <c r="E849" s="3">
        <f>IF(Tabel1[[#This Row],[Date received lab]]="","",WORKDAY(Tabel1[[#This Row],[Date received lab]],Tabel1[[#This Row],[TAT Target]],Data!$E$2:$E$22))</f>
        <v>45775</v>
      </c>
      <c r="F849" s="1">
        <f>VLOOKUP(Tabel1[[#This Row],[Type of samples]],Data!$A$1:$B$8,2,FALSE)</f>
        <v>10</v>
      </c>
      <c r="G849" s="3">
        <v>45761</v>
      </c>
      <c r="H849" s="3">
        <v>45758</v>
      </c>
      <c r="I849" s="3">
        <v>45758</v>
      </c>
      <c r="J849" s="3">
        <v>45761</v>
      </c>
      <c r="K849" s="4">
        <f ca="1">IF(Tabel1[[#This Row],[Finish date QC]]="","",(NETWORKDAYS(Tabel1[[#This Row],[Date received lab]],Tabel1[[#This Row],[Finish date QC]],Data!$E$1:$E$22))-1)</f>
        <v>1</v>
      </c>
      <c r="L849" s="4"/>
      <c r="M849" s="3"/>
      <c r="N849" s="1"/>
      <c r="R849">
        <f>_xlfn.ISOWEEKNUM(Tabel1[[#This Row],[Date received lab]])</f>
        <v>15</v>
      </c>
      <c r="S849">
        <f>_xlfn.ISOWEEKNUM(Tabel1[[#This Row],[Duedate]])</f>
        <v>18</v>
      </c>
      <c r="T849">
        <f>IF(Tabel1[[#This Row],[Finish date QC]]="","",_xlfn.ISOWEEKNUM(Tabel1[[#This Row],[Finish date QC]]))</f>
        <v>16</v>
      </c>
      <c r="U849">
        <f>IF(Tabel1[[#This Row],[Finish date QC]]="","",YEAR(Tabel1[[#This Row],[Finish date QC]]))</f>
        <v>2025</v>
      </c>
      <c r="V849" s="5">
        <f ca="1">IF(Tabel1[[#This Row],[Days]]="","",Tabel1[[#This Row],[Days]]-Tabel1[[#This Row],[TAT Target]])</f>
        <v>-9</v>
      </c>
      <c r="W849">
        <f ca="1">IF(Tabel1[[#This Row],[Finish date QC]]="","",(NETWORKDAYS(Tabel1[[#This Row],[Date received lab]],Tabel1[[#This Row],[Finish date QC]],Data!$E$1:$E$22))-1)</f>
        <v>1</v>
      </c>
    </row>
    <row r="850" spans="1:23" x14ac:dyDescent="0.25">
      <c r="A850" s="47">
        <v>45758</v>
      </c>
      <c r="B850" s="39" t="s">
        <v>488</v>
      </c>
      <c r="C850" s="39">
        <v>263587</v>
      </c>
      <c r="D850" s="39" t="s">
        <v>41</v>
      </c>
      <c r="E850" s="3">
        <f>IF(Tabel1[[#This Row],[Date received lab]]="","",WORKDAY(Tabel1[[#This Row],[Date received lab]],Tabel1[[#This Row],[TAT Target]],Data!$E$2:$E$22))</f>
        <v>45783</v>
      </c>
      <c r="F850" s="1">
        <f>VLOOKUP(Tabel1[[#This Row],[Type of samples]],Data!$A$1:$B$8,2,FALSE)</f>
        <v>15</v>
      </c>
      <c r="G850" s="3">
        <v>45761</v>
      </c>
      <c r="H850" s="3"/>
      <c r="I850" s="3"/>
      <c r="J850" s="3"/>
      <c r="K850" s="4" t="str">
        <f>IF(Tabel1[[#This Row],[Finish date QC]]="","",(NETWORKDAYS(Tabel1[[#This Row],[Date received lab]],Tabel1[[#This Row],[Finish date QC]],Data!$E$1:$E$22))-1)</f>
        <v/>
      </c>
      <c r="L850" s="4"/>
      <c r="M850" s="3"/>
      <c r="N850" s="1"/>
      <c r="R850">
        <f>_xlfn.ISOWEEKNUM(Tabel1[[#This Row],[Date received lab]])</f>
        <v>15</v>
      </c>
      <c r="S850">
        <f>_xlfn.ISOWEEKNUM(Tabel1[[#This Row],[Duedate]])</f>
        <v>19</v>
      </c>
      <c r="T850" t="str">
        <f>IF(Tabel1[[#This Row],[Finish date QC]]="","",_xlfn.ISOWEEKNUM(Tabel1[[#This Row],[Finish date QC]]))</f>
        <v/>
      </c>
      <c r="U850" t="str">
        <f>IF(Tabel1[[#This Row],[Finish date QC]]="","",YEAR(Tabel1[[#This Row],[Finish date QC]]))</f>
        <v/>
      </c>
      <c r="V850" s="5" t="str">
        <f>IF(Tabel1[[#This Row],[Days]]="","",Tabel1[[#This Row],[Days]]-Tabel1[[#This Row],[TAT Target]])</f>
        <v/>
      </c>
      <c r="W850" t="str">
        <f>IF(Tabel1[[#This Row],[Finish date QC]]="","",(NETWORKDAYS(Tabel1[[#This Row],[Date received lab]],Tabel1[[#This Row],[Finish date QC]],Data!$E$1:$E$22))-1)</f>
        <v/>
      </c>
    </row>
    <row r="851" spans="1:23" hidden="1" x14ac:dyDescent="0.25">
      <c r="A851" s="47">
        <v>45758</v>
      </c>
      <c r="B851" s="39" t="s">
        <v>415</v>
      </c>
      <c r="C851" s="39" t="s">
        <v>4315</v>
      </c>
      <c r="D851" s="39" t="s">
        <v>53</v>
      </c>
      <c r="E851" s="3">
        <f>IF(Tabel1[[#This Row],[Date received lab]]="","",WORKDAY(Tabel1[[#This Row],[Date received lab]],Tabel1[[#This Row],[TAT Target]],Data!$E$2:$E$22))</f>
        <v>45765</v>
      </c>
      <c r="F851" s="1">
        <f>VLOOKUP(Tabel1[[#This Row],[Type of samples]],Data!$A$1:$B$8,2,FALSE)</f>
        <v>5</v>
      </c>
      <c r="G851" s="3">
        <v>45761</v>
      </c>
      <c r="H851" s="3">
        <v>45758</v>
      </c>
      <c r="I851" s="3">
        <v>45761</v>
      </c>
      <c r="J851" s="3">
        <v>45761</v>
      </c>
      <c r="K851" s="4">
        <f ca="1">IF(Tabel1[[#This Row],[Finish date QC]]="","",(NETWORKDAYS(Tabel1[[#This Row],[Date received lab]],Tabel1[[#This Row],[Finish date QC]],Data!$E$1:$E$22))-1)</f>
        <v>1</v>
      </c>
      <c r="L851" s="3" t="s">
        <v>2938</v>
      </c>
      <c r="M851" s="3">
        <v>45761</v>
      </c>
      <c r="N851" s="1"/>
      <c r="R851">
        <f>_xlfn.ISOWEEKNUM(Tabel1[[#This Row],[Date received lab]])</f>
        <v>15</v>
      </c>
      <c r="S851">
        <f>_xlfn.ISOWEEKNUM(Tabel1[[#This Row],[Duedate]])</f>
        <v>16</v>
      </c>
      <c r="T851">
        <f>IF(Tabel1[[#This Row],[Finish date QC]]="","",_xlfn.ISOWEEKNUM(Tabel1[[#This Row],[Finish date QC]]))</f>
        <v>16</v>
      </c>
      <c r="U851">
        <f>IF(Tabel1[[#This Row],[Finish date QC]]="","",YEAR(Tabel1[[#This Row],[Finish date QC]]))</f>
        <v>2025</v>
      </c>
      <c r="V851" s="5">
        <f ca="1">IF(Tabel1[[#This Row],[Days]]="","",Tabel1[[#This Row],[Days]]-Tabel1[[#This Row],[TAT Target]])</f>
        <v>-4</v>
      </c>
      <c r="W851">
        <f ca="1">IF(Tabel1[[#This Row],[Finish date QC]]="","",(NETWORKDAYS(Tabel1[[#This Row],[Date received lab]],Tabel1[[#This Row],[Finish date QC]],Data!$E$1:$E$22))-1)</f>
        <v>1</v>
      </c>
    </row>
    <row r="852" spans="1:23" hidden="1" x14ac:dyDescent="0.25">
      <c r="A852" s="47">
        <v>45758</v>
      </c>
      <c r="B852" s="39" t="s">
        <v>627</v>
      </c>
      <c r="C852" s="39" t="s">
        <v>4316</v>
      </c>
      <c r="D852" s="39" t="s">
        <v>53</v>
      </c>
      <c r="E852" s="3">
        <f>IF(Tabel1[[#This Row],[Date received lab]]="","",WORKDAY(Tabel1[[#This Row],[Date received lab]],Tabel1[[#This Row],[TAT Target]],Data!$E$2:$E$22))</f>
        <v>45765</v>
      </c>
      <c r="F852" s="1">
        <f>VLOOKUP(Tabel1[[#This Row],[Type of samples]],Data!$A$1:$B$8,2,FALSE)</f>
        <v>5</v>
      </c>
      <c r="G852" s="3">
        <v>45761</v>
      </c>
      <c r="H852" s="3">
        <v>45761</v>
      </c>
      <c r="I852" s="3">
        <v>45761</v>
      </c>
      <c r="J852" s="3">
        <v>45761</v>
      </c>
      <c r="K852" s="4">
        <f ca="1">IF(Tabel1[[#This Row],[Finish date QC]]="","",(NETWORKDAYS(Tabel1[[#This Row],[Date received lab]],Tabel1[[#This Row],[Finish date QC]],Data!$E$1:$E$22))-1)</f>
        <v>1</v>
      </c>
      <c r="L852" s="4" t="s">
        <v>2938</v>
      </c>
      <c r="M852" s="3">
        <v>45762</v>
      </c>
      <c r="N852" s="1"/>
      <c r="R852">
        <f>_xlfn.ISOWEEKNUM(Tabel1[[#This Row],[Date received lab]])</f>
        <v>15</v>
      </c>
      <c r="S852">
        <f>_xlfn.ISOWEEKNUM(Tabel1[[#This Row],[Duedate]])</f>
        <v>16</v>
      </c>
      <c r="T852">
        <f>IF(Tabel1[[#This Row],[Finish date QC]]="","",_xlfn.ISOWEEKNUM(Tabel1[[#This Row],[Finish date QC]]))</f>
        <v>16</v>
      </c>
      <c r="U852">
        <f>IF(Tabel1[[#This Row],[Finish date QC]]="","",YEAR(Tabel1[[#This Row],[Finish date QC]]))</f>
        <v>2025</v>
      </c>
      <c r="V852" s="5">
        <f ca="1">IF(Tabel1[[#This Row],[Days]]="","",Tabel1[[#This Row],[Days]]-Tabel1[[#This Row],[TAT Target]])</f>
        <v>-4</v>
      </c>
      <c r="W852">
        <f ca="1">IF(Tabel1[[#This Row],[Finish date QC]]="","",(NETWORKDAYS(Tabel1[[#This Row],[Date received lab]],Tabel1[[#This Row],[Finish date QC]],Data!$E$1:$E$22))-1)</f>
        <v>1</v>
      </c>
    </row>
    <row r="853" spans="1:23" hidden="1" x14ac:dyDescent="0.25">
      <c r="A853" s="47">
        <v>45758</v>
      </c>
      <c r="B853" s="39" t="s">
        <v>93</v>
      </c>
      <c r="C853" s="39">
        <v>459273</v>
      </c>
      <c r="D853" s="39" t="s">
        <v>42</v>
      </c>
      <c r="E853" s="3">
        <f>IF(Tabel1[[#This Row],[Date received lab]]="","",WORKDAY(Tabel1[[#This Row],[Date received lab]],Tabel1[[#This Row],[TAT Target]],Data!$E$2:$E$22))</f>
        <v>45775</v>
      </c>
      <c r="F853" s="1">
        <f>VLOOKUP(Tabel1[[#This Row],[Type of samples]],Data!$A$1:$B$8,2,FALSE)</f>
        <v>10</v>
      </c>
      <c r="G853" s="3">
        <v>45761</v>
      </c>
      <c r="H853" s="3">
        <v>45761</v>
      </c>
      <c r="I853" s="3">
        <v>45761</v>
      </c>
      <c r="J853" s="3">
        <v>45762</v>
      </c>
      <c r="K853" s="4">
        <f ca="1">IF(Tabel1[[#This Row],[Finish date QC]]="","",(NETWORKDAYS(Tabel1[[#This Row],[Date received lab]],Tabel1[[#This Row],[Finish date QC]],Data!$E$1:$E$22))-1)</f>
        <v>2</v>
      </c>
      <c r="L853" s="4"/>
      <c r="M853" s="3"/>
      <c r="N853" s="1"/>
      <c r="R853">
        <f>_xlfn.ISOWEEKNUM(Tabel1[[#This Row],[Date received lab]])</f>
        <v>15</v>
      </c>
      <c r="S853">
        <f>_xlfn.ISOWEEKNUM(Tabel1[[#This Row],[Duedate]])</f>
        <v>18</v>
      </c>
      <c r="T853">
        <f>IF(Tabel1[[#This Row],[Finish date QC]]="","",_xlfn.ISOWEEKNUM(Tabel1[[#This Row],[Finish date QC]]))</f>
        <v>16</v>
      </c>
      <c r="U853">
        <f>IF(Tabel1[[#This Row],[Finish date QC]]="","",YEAR(Tabel1[[#This Row],[Finish date QC]]))</f>
        <v>2025</v>
      </c>
      <c r="V853" s="5">
        <f ca="1">IF(Tabel1[[#This Row],[Days]]="","",Tabel1[[#This Row],[Days]]-Tabel1[[#This Row],[TAT Target]])</f>
        <v>-8</v>
      </c>
      <c r="W853">
        <f ca="1">IF(Tabel1[[#This Row],[Finish date QC]]="","",(NETWORKDAYS(Tabel1[[#This Row],[Date received lab]],Tabel1[[#This Row],[Finish date QC]],Data!$E$1:$E$22))-1)</f>
        <v>2</v>
      </c>
    </row>
    <row r="854" spans="1:23" hidden="1" x14ac:dyDescent="0.25">
      <c r="A854" s="47">
        <v>45758</v>
      </c>
      <c r="B854" s="39" t="s">
        <v>292</v>
      </c>
      <c r="C854" s="39">
        <v>459173</v>
      </c>
      <c r="D854" s="39" t="s">
        <v>42</v>
      </c>
      <c r="E854" s="3">
        <f>IF(Tabel1[[#This Row],[Date received lab]]="","",WORKDAY(Tabel1[[#This Row],[Date received lab]],Tabel1[[#This Row],[TAT Target]],Data!$E$2:$E$22))</f>
        <v>45775</v>
      </c>
      <c r="F854" s="1">
        <f>VLOOKUP(Tabel1[[#This Row],[Type of samples]],Data!$A$1:$B$8,2,FALSE)</f>
        <v>10</v>
      </c>
      <c r="G854" s="3">
        <v>45761</v>
      </c>
      <c r="H854" s="3">
        <v>45761</v>
      </c>
      <c r="I854" s="3">
        <v>45763</v>
      </c>
      <c r="J854" s="3">
        <v>45763</v>
      </c>
      <c r="K854" s="4">
        <f ca="1">IF(Tabel1[[#This Row],[Finish date QC]]="","",(NETWORKDAYS(Tabel1[[#This Row],[Date received lab]],Tabel1[[#This Row],[Finish date QC]],Data!$E$1:$E$22))-1)</f>
        <v>3</v>
      </c>
      <c r="L854" s="4"/>
      <c r="M854" s="3"/>
      <c r="N854" s="1"/>
      <c r="R854">
        <f>_xlfn.ISOWEEKNUM(Tabel1[[#This Row],[Date received lab]])</f>
        <v>15</v>
      </c>
      <c r="S854">
        <f>_xlfn.ISOWEEKNUM(Tabel1[[#This Row],[Duedate]])</f>
        <v>18</v>
      </c>
      <c r="T854">
        <f>IF(Tabel1[[#This Row],[Finish date QC]]="","",_xlfn.ISOWEEKNUM(Tabel1[[#This Row],[Finish date QC]]))</f>
        <v>16</v>
      </c>
      <c r="U854">
        <f>IF(Tabel1[[#This Row],[Finish date QC]]="","",YEAR(Tabel1[[#This Row],[Finish date QC]]))</f>
        <v>2025</v>
      </c>
      <c r="V854" s="5">
        <f ca="1">IF(Tabel1[[#This Row],[Days]]="","",Tabel1[[#This Row],[Days]]-Tabel1[[#This Row],[TAT Target]])</f>
        <v>-7</v>
      </c>
      <c r="W854">
        <f ca="1">IF(Tabel1[[#This Row],[Finish date QC]]="","",(NETWORKDAYS(Tabel1[[#This Row],[Date received lab]],Tabel1[[#This Row],[Finish date QC]],Data!$E$1:$E$22))-1)</f>
        <v>3</v>
      </c>
    </row>
    <row r="855" spans="1:23" hidden="1" x14ac:dyDescent="0.25">
      <c r="A855" s="47">
        <v>45758</v>
      </c>
      <c r="B855" s="39" t="s">
        <v>15</v>
      </c>
      <c r="C855" s="39" t="s">
        <v>4350</v>
      </c>
      <c r="D855" s="39" t="s">
        <v>55</v>
      </c>
      <c r="E855" s="3">
        <f>IF(Tabel1[[#This Row],[Date received lab]]="","",WORKDAY(Tabel1[[#This Row],[Date received lab]],Tabel1[[#This Row],[TAT Target]],Data!$E$2:$E$22))</f>
        <v>45775</v>
      </c>
      <c r="F855" s="1">
        <f>VLOOKUP(Tabel1[[#This Row],[Type of samples]],Data!$A$1:$B$8,2,FALSE)</f>
        <v>10</v>
      </c>
      <c r="G855" s="3">
        <v>45761</v>
      </c>
      <c r="H855" s="3">
        <v>45764</v>
      </c>
      <c r="I855" s="3">
        <v>45770</v>
      </c>
      <c r="J855" s="3">
        <v>45770</v>
      </c>
      <c r="K855" s="4">
        <f ca="1">IF(Tabel1[[#This Row],[Finish date QC]]="","",(NETWORKDAYS(Tabel1[[#This Row],[Date received lab]],Tabel1[[#This Row],[Finish date QC]],Data!$E$1:$E$22))-1)</f>
        <v>7</v>
      </c>
      <c r="L855" s="4" t="s">
        <v>2938</v>
      </c>
      <c r="M855" s="3" t="s">
        <v>4283</v>
      </c>
      <c r="N855" s="1"/>
      <c r="R855">
        <f>_xlfn.ISOWEEKNUM(Tabel1[[#This Row],[Date received lab]])</f>
        <v>15</v>
      </c>
      <c r="S855">
        <f>_xlfn.ISOWEEKNUM(Tabel1[[#This Row],[Duedate]])</f>
        <v>18</v>
      </c>
      <c r="T855">
        <f>IF(Tabel1[[#This Row],[Finish date QC]]="","",_xlfn.ISOWEEKNUM(Tabel1[[#This Row],[Finish date QC]]))</f>
        <v>17</v>
      </c>
      <c r="U855">
        <f>IF(Tabel1[[#This Row],[Finish date QC]]="","",YEAR(Tabel1[[#This Row],[Finish date QC]]))</f>
        <v>2025</v>
      </c>
      <c r="V855" s="5">
        <f ca="1">IF(Tabel1[[#This Row],[Days]]="","",Tabel1[[#This Row],[Days]]-Tabel1[[#This Row],[TAT Target]])</f>
        <v>-3</v>
      </c>
      <c r="W855">
        <f ca="1">IF(Tabel1[[#This Row],[Finish date QC]]="","",(NETWORKDAYS(Tabel1[[#This Row],[Date received lab]],Tabel1[[#This Row],[Finish date QC]],Data!$E$1:$E$22))-1)</f>
        <v>7</v>
      </c>
    </row>
    <row r="856" spans="1:23" hidden="1" x14ac:dyDescent="0.25">
      <c r="A856" s="47">
        <v>45758</v>
      </c>
      <c r="B856" s="39" t="s">
        <v>15</v>
      </c>
      <c r="C856" s="39" t="s">
        <v>4317</v>
      </c>
      <c r="D856" s="39" t="s">
        <v>55</v>
      </c>
      <c r="E856" s="3">
        <f>IF(Tabel1[[#This Row],[Date received lab]]="","",WORKDAY(Tabel1[[#This Row],[Date received lab]],Tabel1[[#This Row],[TAT Target]],Data!$E$2:$E$22))</f>
        <v>45775</v>
      </c>
      <c r="F856" s="1">
        <f>VLOOKUP(Tabel1[[#This Row],[Type of samples]],Data!$A$1:$B$8,2,FALSE)</f>
        <v>10</v>
      </c>
      <c r="G856" s="3">
        <v>45761</v>
      </c>
      <c r="H856" s="3">
        <v>45764</v>
      </c>
      <c r="I856" s="3">
        <v>45770</v>
      </c>
      <c r="J856" s="3">
        <v>45770</v>
      </c>
      <c r="K856" s="4">
        <f ca="1">IF(Tabel1[[#This Row],[Finish date QC]]="","",(NETWORKDAYS(Tabel1[[#This Row],[Date received lab]],Tabel1[[#This Row],[Finish date QC]],Data!$E$1:$E$22))-1)</f>
        <v>7</v>
      </c>
      <c r="L856" s="4" t="s">
        <v>2938</v>
      </c>
      <c r="M856" s="3" t="s">
        <v>4283</v>
      </c>
      <c r="N856" s="1"/>
      <c r="R856">
        <f>_xlfn.ISOWEEKNUM(Tabel1[[#This Row],[Date received lab]])</f>
        <v>15</v>
      </c>
      <c r="S856">
        <f>_xlfn.ISOWEEKNUM(Tabel1[[#This Row],[Duedate]])</f>
        <v>18</v>
      </c>
      <c r="T856">
        <f>IF(Tabel1[[#This Row],[Finish date QC]]="","",_xlfn.ISOWEEKNUM(Tabel1[[#This Row],[Finish date QC]]))</f>
        <v>17</v>
      </c>
      <c r="U856">
        <f>IF(Tabel1[[#This Row],[Finish date QC]]="","",YEAR(Tabel1[[#This Row],[Finish date QC]]))</f>
        <v>2025</v>
      </c>
      <c r="V856" s="5">
        <f ca="1">IF(Tabel1[[#This Row],[Days]]="","",Tabel1[[#This Row],[Days]]-Tabel1[[#This Row],[TAT Target]])</f>
        <v>-3</v>
      </c>
      <c r="W856">
        <f ca="1">IF(Tabel1[[#This Row],[Finish date QC]]="","",(NETWORKDAYS(Tabel1[[#This Row],[Date received lab]],Tabel1[[#This Row],[Finish date QC]],Data!$E$1:$E$22))-1)</f>
        <v>7</v>
      </c>
    </row>
    <row r="857" spans="1:23" hidden="1" x14ac:dyDescent="0.25">
      <c r="A857" s="47">
        <v>45758</v>
      </c>
      <c r="B857" s="39" t="s">
        <v>179</v>
      </c>
      <c r="C857" s="39">
        <v>459232</v>
      </c>
      <c r="D857" s="39" t="s">
        <v>42</v>
      </c>
      <c r="E857" s="3">
        <f>IF(Tabel1[[#This Row],[Date received lab]]="","",WORKDAY(Tabel1[[#This Row],[Date received lab]],Tabel1[[#This Row],[TAT Target]],Data!$E$2:$E$22))</f>
        <v>45775</v>
      </c>
      <c r="F857" s="1">
        <f>VLOOKUP(Tabel1[[#This Row],[Type of samples]],Data!$A$1:$B$8,2,FALSE)</f>
        <v>10</v>
      </c>
      <c r="G857" s="3">
        <v>45761</v>
      </c>
      <c r="H857" s="3">
        <v>45761</v>
      </c>
      <c r="I857" s="3">
        <v>45763</v>
      </c>
      <c r="J857" s="3">
        <v>45763</v>
      </c>
      <c r="K857" s="4">
        <f ca="1">IF(Tabel1[[#This Row],[Finish date QC]]="","",(NETWORKDAYS(Tabel1[[#This Row],[Date received lab]],Tabel1[[#This Row],[Finish date QC]],Data!$E$1:$E$22))-1)</f>
        <v>3</v>
      </c>
      <c r="L857" s="4"/>
      <c r="M857" s="3"/>
      <c r="N857" s="1"/>
      <c r="R857">
        <f>_xlfn.ISOWEEKNUM(Tabel1[[#This Row],[Date received lab]])</f>
        <v>15</v>
      </c>
      <c r="S857">
        <f>_xlfn.ISOWEEKNUM(Tabel1[[#This Row],[Duedate]])</f>
        <v>18</v>
      </c>
      <c r="T857">
        <f>IF(Tabel1[[#This Row],[Finish date QC]]="","",_xlfn.ISOWEEKNUM(Tabel1[[#This Row],[Finish date QC]]))</f>
        <v>16</v>
      </c>
      <c r="U857">
        <f>IF(Tabel1[[#This Row],[Finish date QC]]="","",YEAR(Tabel1[[#This Row],[Finish date QC]]))</f>
        <v>2025</v>
      </c>
      <c r="V857" s="5">
        <f ca="1">IF(Tabel1[[#This Row],[Days]]="","",Tabel1[[#This Row],[Days]]-Tabel1[[#This Row],[TAT Target]])</f>
        <v>-7</v>
      </c>
      <c r="W857">
        <f ca="1">IF(Tabel1[[#This Row],[Finish date QC]]="","",(NETWORKDAYS(Tabel1[[#This Row],[Date received lab]],Tabel1[[#This Row],[Finish date QC]],Data!$E$1:$E$22))-1)</f>
        <v>3</v>
      </c>
    </row>
    <row r="858" spans="1:23" hidden="1" x14ac:dyDescent="0.25">
      <c r="A858" s="47">
        <v>45758</v>
      </c>
      <c r="B858" s="39" t="s">
        <v>3948</v>
      </c>
      <c r="C858" s="39" t="s">
        <v>4318</v>
      </c>
      <c r="D858" s="39" t="s">
        <v>3752</v>
      </c>
      <c r="E858" s="3">
        <f>IF(Tabel1[[#This Row],[Date received lab]]="","",WORKDAY(Tabel1[[#This Row],[Date received lab]],Tabel1[[#This Row],[TAT Target]],Data!$E$2:$E$22))</f>
        <v>45761</v>
      </c>
      <c r="F858" s="1">
        <f>VLOOKUP(Tabel1[[#This Row],[Type of samples]],Data!$A$1:$B$8,2,FALSE)</f>
        <v>1</v>
      </c>
      <c r="G858" s="3">
        <v>45761</v>
      </c>
      <c r="H858" s="3">
        <v>45761</v>
      </c>
      <c r="I858" s="3">
        <v>45761</v>
      </c>
      <c r="J858" s="3">
        <v>45761</v>
      </c>
      <c r="K858" s="4">
        <f ca="1">IF(Tabel1[[#This Row],[Finish date QC]]="","",(NETWORKDAYS(Tabel1[[#This Row],[Date received lab]],Tabel1[[#This Row],[Finish date QC]],Data!$E$1:$E$22))-1)</f>
        <v>1</v>
      </c>
      <c r="L858" s="4"/>
      <c r="M858" s="3"/>
      <c r="N858" s="1"/>
      <c r="R858">
        <f>_xlfn.ISOWEEKNUM(Tabel1[[#This Row],[Date received lab]])</f>
        <v>15</v>
      </c>
      <c r="S858">
        <f>_xlfn.ISOWEEKNUM(Tabel1[[#This Row],[Duedate]])</f>
        <v>16</v>
      </c>
      <c r="T858">
        <f>IF(Tabel1[[#This Row],[Finish date QC]]="","",_xlfn.ISOWEEKNUM(Tabel1[[#This Row],[Finish date QC]]))</f>
        <v>16</v>
      </c>
      <c r="U858">
        <f>IF(Tabel1[[#This Row],[Finish date QC]]="","",YEAR(Tabel1[[#This Row],[Finish date QC]]))</f>
        <v>2025</v>
      </c>
      <c r="V858" s="5">
        <f ca="1">IF(Tabel1[[#This Row],[Days]]="","",Tabel1[[#This Row],[Days]]-Tabel1[[#This Row],[TAT Target]])</f>
        <v>0</v>
      </c>
      <c r="W858">
        <f ca="1">IF(Tabel1[[#This Row],[Finish date QC]]="","",(NETWORKDAYS(Tabel1[[#This Row],[Date received lab]],Tabel1[[#This Row],[Finish date QC]],Data!$E$1:$E$22))-1)</f>
        <v>1</v>
      </c>
    </row>
    <row r="859" spans="1:23" hidden="1" x14ac:dyDescent="0.25">
      <c r="A859" s="47">
        <v>45761</v>
      </c>
      <c r="B859" s="39" t="s">
        <v>3839</v>
      </c>
      <c r="C859" s="39" t="s">
        <v>4144</v>
      </c>
      <c r="D859" s="39" t="s">
        <v>53</v>
      </c>
      <c r="E859" s="3">
        <f>IF(Tabel1[[#This Row],[Date received lab]]="","",WORKDAY(Tabel1[[#This Row],[Date received lab]],Tabel1[[#This Row],[TAT Target]],Data!$E$2:$E$22))</f>
        <v>45769</v>
      </c>
      <c r="F859" s="1">
        <f>VLOOKUP(Tabel1[[#This Row],[Type of samples]],Data!$A$1:$B$8,2,FALSE)</f>
        <v>5</v>
      </c>
      <c r="G859" s="3">
        <v>45761</v>
      </c>
      <c r="H859" s="3">
        <v>45761</v>
      </c>
      <c r="I859" s="3">
        <v>45761</v>
      </c>
      <c r="J859" s="3">
        <v>45761</v>
      </c>
      <c r="K859" s="4">
        <f ca="1">IF(Tabel1[[#This Row],[Finish date QC]]="","",(NETWORKDAYS(Tabel1[[#This Row],[Date received lab]],Tabel1[[#This Row],[Finish date QC]],Data!$E$1:$E$22))-1)</f>
        <v>0</v>
      </c>
      <c r="L859" s="4"/>
      <c r="M859" s="3"/>
      <c r="N859" s="1"/>
      <c r="R859">
        <f>_xlfn.ISOWEEKNUM(Tabel1[[#This Row],[Date received lab]])</f>
        <v>16</v>
      </c>
      <c r="S859">
        <f>_xlfn.ISOWEEKNUM(Tabel1[[#This Row],[Duedate]])</f>
        <v>17</v>
      </c>
      <c r="T859">
        <f>IF(Tabel1[[#This Row],[Finish date QC]]="","",_xlfn.ISOWEEKNUM(Tabel1[[#This Row],[Finish date QC]]))</f>
        <v>16</v>
      </c>
      <c r="U859">
        <f>IF(Tabel1[[#This Row],[Finish date QC]]="","",YEAR(Tabel1[[#This Row],[Finish date QC]]))</f>
        <v>2025</v>
      </c>
      <c r="V859" s="5">
        <f ca="1">IF(Tabel1[[#This Row],[Days]]="","",Tabel1[[#This Row],[Days]]-Tabel1[[#This Row],[TAT Target]])</f>
        <v>-5</v>
      </c>
      <c r="W859">
        <f ca="1">IF(Tabel1[[#This Row],[Finish date QC]]="","",(NETWORKDAYS(Tabel1[[#This Row],[Date received lab]],Tabel1[[#This Row],[Finish date QC]],Data!$E$1:$E$22))-1)</f>
        <v>0</v>
      </c>
    </row>
    <row r="860" spans="1:23" hidden="1" x14ac:dyDescent="0.25">
      <c r="A860" s="47">
        <v>45761</v>
      </c>
      <c r="B860" s="39" t="s">
        <v>781</v>
      </c>
      <c r="C860" s="39">
        <v>459262</v>
      </c>
      <c r="D860" s="39" t="s">
        <v>42</v>
      </c>
      <c r="E860" s="3">
        <f>IF(Tabel1[[#This Row],[Date received lab]]="","",WORKDAY(Tabel1[[#This Row],[Date received lab]],Tabel1[[#This Row],[TAT Target]],Data!$E$2:$E$22))</f>
        <v>45776</v>
      </c>
      <c r="F860" s="1">
        <f>VLOOKUP(Tabel1[[#This Row],[Type of samples]],Data!$A$1:$B$8,2,FALSE)</f>
        <v>10</v>
      </c>
      <c r="G860" s="3">
        <v>45761</v>
      </c>
      <c r="H860" s="3">
        <v>45762</v>
      </c>
      <c r="I860" s="3">
        <v>45763</v>
      </c>
      <c r="J860" s="3">
        <v>45763</v>
      </c>
      <c r="K860" s="4">
        <f ca="1">IF(Tabel1[[#This Row],[Finish date QC]]="","",(NETWORKDAYS(Tabel1[[#This Row],[Date received lab]],Tabel1[[#This Row],[Finish date QC]],Data!$E$1:$E$22))-1)</f>
        <v>2</v>
      </c>
      <c r="L860" s="4"/>
      <c r="M860" s="3"/>
      <c r="N860" s="1"/>
      <c r="R860">
        <f>_xlfn.ISOWEEKNUM(Tabel1[[#This Row],[Date received lab]])</f>
        <v>16</v>
      </c>
      <c r="S860">
        <f>_xlfn.ISOWEEKNUM(Tabel1[[#This Row],[Duedate]])</f>
        <v>18</v>
      </c>
      <c r="T860">
        <f>IF(Tabel1[[#This Row],[Finish date QC]]="","",_xlfn.ISOWEEKNUM(Tabel1[[#This Row],[Finish date QC]]))</f>
        <v>16</v>
      </c>
      <c r="U860">
        <f>IF(Tabel1[[#This Row],[Finish date QC]]="","",YEAR(Tabel1[[#This Row],[Finish date QC]]))</f>
        <v>2025</v>
      </c>
      <c r="V860" s="5">
        <f ca="1">IF(Tabel1[[#This Row],[Days]]="","",Tabel1[[#This Row],[Days]]-Tabel1[[#This Row],[TAT Target]])</f>
        <v>-8</v>
      </c>
      <c r="W860">
        <f ca="1">IF(Tabel1[[#This Row],[Finish date QC]]="","",(NETWORKDAYS(Tabel1[[#This Row],[Date received lab]],Tabel1[[#This Row],[Finish date QC]],Data!$E$1:$E$22))-1)</f>
        <v>2</v>
      </c>
    </row>
    <row r="861" spans="1:23" hidden="1" x14ac:dyDescent="0.25">
      <c r="A861" s="51">
        <v>45761</v>
      </c>
      <c r="B861" s="52" t="s">
        <v>105</v>
      </c>
      <c r="C861" s="52">
        <v>263591</v>
      </c>
      <c r="D861" s="52" t="s">
        <v>41</v>
      </c>
      <c r="E861" s="53">
        <f>IF(Tabel1[[#This Row],[Date received lab]]="","",WORKDAY(Tabel1[[#This Row],[Date received lab]],Tabel1[[#This Row],[TAT Target]],Data!$E$2:$E$22))</f>
        <v>45784</v>
      </c>
      <c r="F861" s="54">
        <f>VLOOKUP(Tabel1[[#This Row],[Type of samples]],Data!$A$1:$B$8,2,FALSE)</f>
        <v>15</v>
      </c>
      <c r="G861" s="53">
        <v>45762</v>
      </c>
      <c r="H861" s="53">
        <v>45771</v>
      </c>
      <c r="I861" s="53">
        <v>45772</v>
      </c>
      <c r="J861" s="53">
        <v>45772</v>
      </c>
      <c r="K861" s="4">
        <f ca="1">IF(Tabel1[[#This Row],[Finish date QC]]="","",(NETWORKDAYS(Tabel1[[#This Row],[Date received lab]],Tabel1[[#This Row],[Finish date QC]],Data!$E$1:$E$22))-1)</f>
        <v>8</v>
      </c>
      <c r="L861" s="55" t="s">
        <v>2938</v>
      </c>
      <c r="M861" s="53" t="s">
        <v>4348</v>
      </c>
      <c r="N861" s="54"/>
      <c r="R861">
        <f>_xlfn.ISOWEEKNUM(Tabel1[[#This Row],[Date received lab]])</f>
        <v>16</v>
      </c>
      <c r="S861">
        <f>_xlfn.ISOWEEKNUM(Tabel1[[#This Row],[Duedate]])</f>
        <v>19</v>
      </c>
      <c r="T861">
        <f>IF(Tabel1[[#This Row],[Finish date QC]]="","",_xlfn.ISOWEEKNUM(Tabel1[[#This Row],[Finish date QC]]))</f>
        <v>17</v>
      </c>
      <c r="U861">
        <f>IF(Tabel1[[#This Row],[Finish date QC]]="","",YEAR(Tabel1[[#This Row],[Finish date QC]]))</f>
        <v>2025</v>
      </c>
      <c r="V861" s="5">
        <f ca="1">IF(Tabel1[[#This Row],[Days]]="","",Tabel1[[#This Row],[Days]]-Tabel1[[#This Row],[TAT Target]])</f>
        <v>-7</v>
      </c>
      <c r="W861">
        <f ca="1">IF(Tabel1[[#This Row],[Finish date QC]]="","",(NETWORKDAYS(Tabel1[[#This Row],[Date received lab]],Tabel1[[#This Row],[Finish date QC]],Data!$E$1:$E$22))-1)</f>
        <v>8</v>
      </c>
    </row>
    <row r="862" spans="1:23" hidden="1" x14ac:dyDescent="0.25">
      <c r="A862" s="47">
        <v>45761</v>
      </c>
      <c r="B862" s="39" t="s">
        <v>105</v>
      </c>
      <c r="C862" s="39">
        <v>263592</v>
      </c>
      <c r="D862" s="39" t="s">
        <v>41</v>
      </c>
      <c r="E862" s="3">
        <f>IF(Tabel1[[#This Row],[Date received lab]]="","",WORKDAY(Tabel1[[#This Row],[Date received lab]],Tabel1[[#This Row],[TAT Target]],Data!$E$2:$E$22))</f>
        <v>45784</v>
      </c>
      <c r="F862" s="1">
        <f>VLOOKUP(Tabel1[[#This Row],[Type of samples]],Data!$A$1:$B$8,2,FALSE)</f>
        <v>15</v>
      </c>
      <c r="G862" s="53">
        <v>45762</v>
      </c>
      <c r="H862" s="3">
        <v>45771</v>
      </c>
      <c r="I862" s="3">
        <v>45772</v>
      </c>
      <c r="J862" s="3">
        <v>45772</v>
      </c>
      <c r="K862" s="4">
        <f ca="1">IF(Tabel1[[#This Row],[Finish date QC]]="","",(NETWORKDAYS(Tabel1[[#This Row],[Date received lab]],Tabel1[[#This Row],[Finish date QC]],Data!$E$1:$E$22))-1)</f>
        <v>8</v>
      </c>
      <c r="L862" s="4" t="s">
        <v>2938</v>
      </c>
      <c r="M862" s="3" t="s">
        <v>4348</v>
      </c>
      <c r="N862" s="1"/>
      <c r="R862">
        <f>_xlfn.ISOWEEKNUM(Tabel1[[#This Row],[Date received lab]])</f>
        <v>16</v>
      </c>
      <c r="S862">
        <f>_xlfn.ISOWEEKNUM(Tabel1[[#This Row],[Duedate]])</f>
        <v>19</v>
      </c>
      <c r="T862">
        <f>IF(Tabel1[[#This Row],[Finish date QC]]="","",_xlfn.ISOWEEKNUM(Tabel1[[#This Row],[Finish date QC]]))</f>
        <v>17</v>
      </c>
      <c r="U862">
        <f>IF(Tabel1[[#This Row],[Finish date QC]]="","",YEAR(Tabel1[[#This Row],[Finish date QC]]))</f>
        <v>2025</v>
      </c>
      <c r="V862" s="5">
        <f ca="1">IF(Tabel1[[#This Row],[Days]]="","",Tabel1[[#This Row],[Days]]-Tabel1[[#This Row],[TAT Target]])</f>
        <v>-7</v>
      </c>
      <c r="W862">
        <f ca="1">IF(Tabel1[[#This Row],[Finish date QC]]="","",(NETWORKDAYS(Tabel1[[#This Row],[Date received lab]],Tabel1[[#This Row],[Finish date QC]],Data!$E$1:$E$22))-1)</f>
        <v>8</v>
      </c>
    </row>
    <row r="863" spans="1:23" hidden="1" x14ac:dyDescent="0.25">
      <c r="A863" s="47">
        <v>45761</v>
      </c>
      <c r="B863" s="39" t="s">
        <v>115</v>
      </c>
      <c r="C863" s="39">
        <v>263658</v>
      </c>
      <c r="D863" s="39" t="s">
        <v>41</v>
      </c>
      <c r="E863" s="3">
        <f>IF(Tabel1[[#This Row],[Date received lab]]="","",WORKDAY(Tabel1[[#This Row],[Date received lab]],Tabel1[[#This Row],[TAT Target]],Data!$E$2:$E$22))</f>
        <v>45784</v>
      </c>
      <c r="F863" s="1">
        <f>VLOOKUP(Tabel1[[#This Row],[Type of samples]],Data!$A$1:$B$8,2,FALSE)</f>
        <v>15</v>
      </c>
      <c r="G863" s="53">
        <v>45762</v>
      </c>
      <c r="H863" s="3">
        <v>45769</v>
      </c>
      <c r="I863" s="3">
        <v>45770</v>
      </c>
      <c r="J863" s="3">
        <v>45770</v>
      </c>
      <c r="K863" s="4">
        <f ca="1">IF(Tabel1[[#This Row],[Finish date QC]]="","",(NETWORKDAYS(Tabel1[[#This Row],[Date received lab]],Tabel1[[#This Row],[Finish date QC]],Data!$E$1:$E$22))-1)</f>
        <v>6</v>
      </c>
      <c r="L863" s="4"/>
      <c r="M863" s="3"/>
      <c r="N863" s="1"/>
      <c r="R863">
        <f>_xlfn.ISOWEEKNUM(Tabel1[[#This Row],[Date received lab]])</f>
        <v>16</v>
      </c>
      <c r="S863">
        <f>_xlfn.ISOWEEKNUM(Tabel1[[#This Row],[Duedate]])</f>
        <v>19</v>
      </c>
      <c r="T863">
        <f>IF(Tabel1[[#This Row],[Finish date QC]]="","",_xlfn.ISOWEEKNUM(Tabel1[[#This Row],[Finish date QC]]))</f>
        <v>17</v>
      </c>
      <c r="U863">
        <f>IF(Tabel1[[#This Row],[Finish date QC]]="","",YEAR(Tabel1[[#This Row],[Finish date QC]]))</f>
        <v>2025</v>
      </c>
      <c r="V863" s="5">
        <f ca="1">IF(Tabel1[[#This Row],[Days]]="","",Tabel1[[#This Row],[Days]]-Tabel1[[#This Row],[TAT Target]])</f>
        <v>-9</v>
      </c>
      <c r="W863">
        <f ca="1">IF(Tabel1[[#This Row],[Finish date QC]]="","",(NETWORKDAYS(Tabel1[[#This Row],[Date received lab]],Tabel1[[#This Row],[Finish date QC]],Data!$E$1:$E$22))-1)</f>
        <v>6</v>
      </c>
    </row>
    <row r="864" spans="1:23" hidden="1" x14ac:dyDescent="0.25">
      <c r="A864" s="47">
        <v>45761</v>
      </c>
      <c r="B864" s="39" t="s">
        <v>514</v>
      </c>
      <c r="C864" s="39">
        <v>459220</v>
      </c>
      <c r="D864" s="39" t="s">
        <v>42</v>
      </c>
      <c r="E864" s="3">
        <f>IF(Tabel1[[#This Row],[Date received lab]]="","",WORKDAY(Tabel1[[#This Row],[Date received lab]],Tabel1[[#This Row],[TAT Target]],Data!$E$2:$E$22))</f>
        <v>45776</v>
      </c>
      <c r="F864" s="1">
        <f>VLOOKUP(Tabel1[[#This Row],[Type of samples]],Data!$A$1:$B$8,2,FALSE)</f>
        <v>10</v>
      </c>
      <c r="G864" s="53">
        <v>45762</v>
      </c>
      <c r="H864" s="3">
        <v>45762</v>
      </c>
      <c r="I864" s="3">
        <v>45770</v>
      </c>
      <c r="J864" s="3">
        <v>45770</v>
      </c>
      <c r="K864" s="4">
        <f ca="1">IF(Tabel1[[#This Row],[Finish date QC]]="","",(NETWORKDAYS(Tabel1[[#This Row],[Date received lab]],Tabel1[[#This Row],[Finish date QC]],Data!$E$1:$E$22))-1)</f>
        <v>6</v>
      </c>
      <c r="L864" s="4"/>
      <c r="M864" s="3"/>
      <c r="N864" s="1"/>
      <c r="R864">
        <f>_xlfn.ISOWEEKNUM(Tabel1[[#This Row],[Date received lab]])</f>
        <v>16</v>
      </c>
      <c r="S864">
        <f>_xlfn.ISOWEEKNUM(Tabel1[[#This Row],[Duedate]])</f>
        <v>18</v>
      </c>
      <c r="T864">
        <f>IF(Tabel1[[#This Row],[Finish date QC]]="","",_xlfn.ISOWEEKNUM(Tabel1[[#This Row],[Finish date QC]]))</f>
        <v>17</v>
      </c>
      <c r="U864">
        <f>IF(Tabel1[[#This Row],[Finish date QC]]="","",YEAR(Tabel1[[#This Row],[Finish date QC]]))</f>
        <v>2025</v>
      </c>
      <c r="V864" s="5">
        <f ca="1">IF(Tabel1[[#This Row],[Days]]="","",Tabel1[[#This Row],[Days]]-Tabel1[[#This Row],[TAT Target]])</f>
        <v>-4</v>
      </c>
      <c r="W864">
        <f ca="1">IF(Tabel1[[#This Row],[Finish date QC]]="","",(NETWORKDAYS(Tabel1[[#This Row],[Date received lab]],Tabel1[[#This Row],[Finish date QC]],Data!$E$1:$E$22))-1)</f>
        <v>6</v>
      </c>
    </row>
    <row r="865" spans="1:23" hidden="1" x14ac:dyDescent="0.25">
      <c r="A865" s="47">
        <v>45761</v>
      </c>
      <c r="B865" s="39" t="s">
        <v>73</v>
      </c>
      <c r="C865" s="39">
        <v>459193</v>
      </c>
      <c r="D865" s="39" t="s">
        <v>42</v>
      </c>
      <c r="E865" s="3">
        <f>IF(Tabel1[[#This Row],[Date received lab]]="","",WORKDAY(Tabel1[[#This Row],[Date received lab]],Tabel1[[#This Row],[TAT Target]],Data!$E$2:$E$22))</f>
        <v>45776</v>
      </c>
      <c r="F865" s="1">
        <f>VLOOKUP(Tabel1[[#This Row],[Type of samples]],Data!$A$1:$B$8,2,FALSE)</f>
        <v>10</v>
      </c>
      <c r="G865" s="53">
        <v>45762</v>
      </c>
      <c r="H865" s="3">
        <v>45762</v>
      </c>
      <c r="I865" s="3">
        <v>45770</v>
      </c>
      <c r="J865" s="3">
        <v>45770</v>
      </c>
      <c r="K865" s="4">
        <f ca="1">IF(Tabel1[[#This Row],[Finish date QC]]="","",(NETWORKDAYS(Tabel1[[#This Row],[Date received lab]],Tabel1[[#This Row],[Finish date QC]],Data!$E$1:$E$22))-1)</f>
        <v>6</v>
      </c>
      <c r="L865" s="4"/>
      <c r="M865" s="3"/>
      <c r="N865" s="1"/>
      <c r="R865">
        <f>_xlfn.ISOWEEKNUM(Tabel1[[#This Row],[Date received lab]])</f>
        <v>16</v>
      </c>
      <c r="S865">
        <f>_xlfn.ISOWEEKNUM(Tabel1[[#This Row],[Duedate]])</f>
        <v>18</v>
      </c>
      <c r="T865">
        <f>IF(Tabel1[[#This Row],[Finish date QC]]="","",_xlfn.ISOWEEKNUM(Tabel1[[#This Row],[Finish date QC]]))</f>
        <v>17</v>
      </c>
      <c r="U865">
        <f>IF(Tabel1[[#This Row],[Finish date QC]]="","",YEAR(Tabel1[[#This Row],[Finish date QC]]))</f>
        <v>2025</v>
      </c>
      <c r="V865" s="5">
        <f ca="1">IF(Tabel1[[#This Row],[Days]]="","",Tabel1[[#This Row],[Days]]-Tabel1[[#This Row],[TAT Target]])</f>
        <v>-4</v>
      </c>
      <c r="W865">
        <f ca="1">IF(Tabel1[[#This Row],[Finish date QC]]="","",(NETWORKDAYS(Tabel1[[#This Row],[Date received lab]],Tabel1[[#This Row],[Finish date QC]],Data!$E$1:$E$22))-1)</f>
        <v>6</v>
      </c>
    </row>
    <row r="866" spans="1:23" x14ac:dyDescent="0.25">
      <c r="A866" s="47">
        <v>45762</v>
      </c>
      <c r="B866" s="39" t="s">
        <v>115</v>
      </c>
      <c r="C866" s="39">
        <v>263636</v>
      </c>
      <c r="D866" s="39" t="s">
        <v>41</v>
      </c>
      <c r="E866" s="3">
        <f>IF(Tabel1[[#This Row],[Date received lab]]="","",WORKDAY(Tabel1[[#This Row],[Date received lab]],Tabel1[[#This Row],[TAT Target]],Data!$E$2:$E$22))</f>
        <v>45785</v>
      </c>
      <c r="F866" s="1">
        <f>VLOOKUP(Tabel1[[#This Row],[Type of samples]],Data!$A$1:$B$8,2,FALSE)</f>
        <v>15</v>
      </c>
      <c r="G866" s="53">
        <v>45762</v>
      </c>
      <c r="H866" s="3"/>
      <c r="I866" s="3"/>
      <c r="J866" s="3"/>
      <c r="K866" s="4" t="str">
        <f>IF(Tabel1[[#This Row],[Finish date QC]]="","",(NETWORKDAYS(Tabel1[[#This Row],[Date received lab]],Tabel1[[#This Row],[Finish date QC]],Data!$E$1:$E$22))-1)</f>
        <v/>
      </c>
      <c r="L866" s="4"/>
      <c r="M866" s="3"/>
      <c r="N866" s="1"/>
      <c r="R866">
        <f>_xlfn.ISOWEEKNUM(Tabel1[[#This Row],[Date received lab]])</f>
        <v>16</v>
      </c>
      <c r="S866">
        <f>_xlfn.ISOWEEKNUM(Tabel1[[#This Row],[Duedate]])</f>
        <v>19</v>
      </c>
      <c r="T866" t="str">
        <f>IF(Tabel1[[#This Row],[Finish date QC]]="","",_xlfn.ISOWEEKNUM(Tabel1[[#This Row],[Finish date QC]]))</f>
        <v/>
      </c>
      <c r="U866" t="str">
        <f>IF(Tabel1[[#This Row],[Finish date QC]]="","",YEAR(Tabel1[[#This Row],[Finish date QC]]))</f>
        <v/>
      </c>
      <c r="V866" s="5" t="str">
        <f>IF(Tabel1[[#This Row],[Days]]="","",Tabel1[[#This Row],[Days]]-Tabel1[[#This Row],[TAT Target]])</f>
        <v/>
      </c>
      <c r="W866" t="str">
        <f>IF(Tabel1[[#This Row],[Finish date QC]]="","",(NETWORKDAYS(Tabel1[[#This Row],[Date received lab]],Tabel1[[#This Row],[Finish date QC]],Data!$E$1:$E$22))-1)</f>
        <v/>
      </c>
    </row>
    <row r="867" spans="1:23" hidden="1" x14ac:dyDescent="0.25">
      <c r="A867" s="47">
        <v>45762</v>
      </c>
      <c r="B867" s="39" t="s">
        <v>112</v>
      </c>
      <c r="C867" s="39">
        <v>459197</v>
      </c>
      <c r="D867" s="39" t="s">
        <v>42</v>
      </c>
      <c r="E867" s="3">
        <f>IF(Tabel1[[#This Row],[Date received lab]]="","",WORKDAY(Tabel1[[#This Row],[Date received lab]],Tabel1[[#This Row],[TAT Target]],Data!$E$2:$E$22))</f>
        <v>45777</v>
      </c>
      <c r="F867" s="1">
        <f>VLOOKUP(Tabel1[[#This Row],[Type of samples]],Data!$A$1:$B$8,2,FALSE)</f>
        <v>10</v>
      </c>
      <c r="G867" s="53">
        <v>45762</v>
      </c>
      <c r="H867" s="3">
        <v>45764</v>
      </c>
      <c r="I867" s="3">
        <v>45770</v>
      </c>
      <c r="J867" s="3">
        <v>45770</v>
      </c>
      <c r="K867" s="4">
        <v>3</v>
      </c>
      <c r="L867" s="4"/>
      <c r="M867" s="3"/>
      <c r="N867" s="1"/>
      <c r="R867">
        <f>_xlfn.ISOWEEKNUM(Tabel1[[#This Row],[Date received lab]])</f>
        <v>16</v>
      </c>
      <c r="S867">
        <f>_xlfn.ISOWEEKNUM(Tabel1[[#This Row],[Duedate]])</f>
        <v>18</v>
      </c>
      <c r="T867">
        <f>IF(Tabel1[[#This Row],[Finish date QC]]="","",_xlfn.ISOWEEKNUM(Tabel1[[#This Row],[Finish date QC]]))</f>
        <v>17</v>
      </c>
      <c r="U867">
        <f>IF(Tabel1[[#This Row],[Finish date QC]]="","",YEAR(Tabel1[[#This Row],[Finish date QC]]))</f>
        <v>2025</v>
      </c>
      <c r="V867" s="5">
        <f>IF(Tabel1[[#This Row],[Days]]="","",Tabel1[[#This Row],[Days]]-Tabel1[[#This Row],[TAT Target]])</f>
        <v>-7</v>
      </c>
      <c r="W867">
        <f ca="1">IF(Tabel1[[#This Row],[Finish date QC]]="","",(NETWORKDAYS(Tabel1[[#This Row],[Date received lab]],Tabel1[[#This Row],[Finish date QC]],Data!$E$1:$E$22))-1)</f>
        <v>5</v>
      </c>
    </row>
    <row r="868" spans="1:23" hidden="1" x14ac:dyDescent="0.25">
      <c r="A868" s="47">
        <v>45762</v>
      </c>
      <c r="B868" s="39" t="s">
        <v>169</v>
      </c>
      <c r="C868" s="39" t="s">
        <v>4321</v>
      </c>
      <c r="D868" s="39" t="s">
        <v>53</v>
      </c>
      <c r="E868" s="3">
        <f>IF(Tabel1[[#This Row],[Date received lab]]="","",WORKDAY(Tabel1[[#This Row],[Date received lab]],Tabel1[[#This Row],[TAT Target]],Data!$E$2:$E$22))</f>
        <v>45770</v>
      </c>
      <c r="F868" s="1">
        <f>VLOOKUP(Tabel1[[#This Row],[Type of samples]],Data!$A$1:$B$8,2,FALSE)</f>
        <v>5</v>
      </c>
      <c r="G868" s="53">
        <v>45762</v>
      </c>
      <c r="H868" s="53">
        <v>45762</v>
      </c>
      <c r="I868" s="53">
        <v>45762</v>
      </c>
      <c r="J868" s="53">
        <v>45762</v>
      </c>
      <c r="K868" s="4">
        <f ca="1">IF(Tabel1[[#This Row],[Finish date QC]]="","",(NETWORKDAYS(Tabel1[[#This Row],[Date received lab]],Tabel1[[#This Row],[Finish date QC]],Data!$E$1:$E$22))-1)</f>
        <v>0</v>
      </c>
      <c r="L868" s="4"/>
      <c r="M868" s="3"/>
      <c r="N868" s="1"/>
      <c r="R868">
        <f>_xlfn.ISOWEEKNUM(Tabel1[[#This Row],[Date received lab]])</f>
        <v>16</v>
      </c>
      <c r="S868">
        <f>_xlfn.ISOWEEKNUM(Tabel1[[#This Row],[Duedate]])</f>
        <v>17</v>
      </c>
      <c r="T868">
        <f>IF(Tabel1[[#This Row],[Finish date QC]]="","",_xlfn.ISOWEEKNUM(Tabel1[[#This Row],[Finish date QC]]))</f>
        <v>16</v>
      </c>
      <c r="U868">
        <f>IF(Tabel1[[#This Row],[Finish date QC]]="","",YEAR(Tabel1[[#This Row],[Finish date QC]]))</f>
        <v>2025</v>
      </c>
      <c r="V868" s="5">
        <f ca="1">IF(Tabel1[[#This Row],[Days]]="","",Tabel1[[#This Row],[Days]]-Tabel1[[#This Row],[TAT Target]])</f>
        <v>-5</v>
      </c>
      <c r="W868">
        <f ca="1">IF(Tabel1[[#This Row],[Finish date QC]]="","",(NETWORKDAYS(Tabel1[[#This Row],[Date received lab]],Tabel1[[#This Row],[Finish date QC]],Data!$E$1:$E$22))-1)</f>
        <v>0</v>
      </c>
    </row>
    <row r="869" spans="1:23" hidden="1" x14ac:dyDescent="0.25">
      <c r="A869" s="47">
        <v>45762</v>
      </c>
      <c r="B869" s="39" t="s">
        <v>70</v>
      </c>
      <c r="C869" s="39">
        <v>263651</v>
      </c>
      <c r="D869" s="39" t="s">
        <v>41</v>
      </c>
      <c r="E869" s="3">
        <f>IF(Tabel1[[#This Row],[Date received lab]]="","",WORKDAY(Tabel1[[#This Row],[Date received lab]],Tabel1[[#This Row],[TAT Target]],Data!$E$2:$E$22))</f>
        <v>45785</v>
      </c>
      <c r="F869" s="1">
        <f>VLOOKUP(Tabel1[[#This Row],[Type of samples]],Data!$A$1:$B$8,2,FALSE)</f>
        <v>15</v>
      </c>
      <c r="G869" s="3">
        <v>45763</v>
      </c>
      <c r="H869" s="3">
        <v>45770</v>
      </c>
      <c r="I869" s="3">
        <v>45772</v>
      </c>
      <c r="J869" s="3">
        <v>45772</v>
      </c>
      <c r="K869" s="4">
        <f ca="1">IF(Tabel1[[#This Row],[Finish date QC]]="","",(NETWORKDAYS(Tabel1[[#This Row],[Date received lab]],Tabel1[[#This Row],[Finish date QC]],Data!$E$1:$E$22))-1)</f>
        <v>7</v>
      </c>
      <c r="L869" s="4"/>
      <c r="M869" s="3"/>
      <c r="N869" s="1"/>
      <c r="R869">
        <f>_xlfn.ISOWEEKNUM(Tabel1[[#This Row],[Date received lab]])</f>
        <v>16</v>
      </c>
      <c r="S869">
        <f>_xlfn.ISOWEEKNUM(Tabel1[[#This Row],[Duedate]])</f>
        <v>19</v>
      </c>
      <c r="T869">
        <f>IF(Tabel1[[#This Row],[Finish date QC]]="","",_xlfn.ISOWEEKNUM(Tabel1[[#This Row],[Finish date QC]]))</f>
        <v>17</v>
      </c>
      <c r="U869">
        <f>IF(Tabel1[[#This Row],[Finish date QC]]="","",YEAR(Tabel1[[#This Row],[Finish date QC]]))</f>
        <v>2025</v>
      </c>
      <c r="V869" s="5">
        <f ca="1">IF(Tabel1[[#This Row],[Days]]="","",Tabel1[[#This Row],[Days]]-Tabel1[[#This Row],[TAT Target]])</f>
        <v>-8</v>
      </c>
      <c r="W869">
        <f ca="1">IF(Tabel1[[#This Row],[Finish date QC]]="","",(NETWORKDAYS(Tabel1[[#This Row],[Date received lab]],Tabel1[[#This Row],[Finish date QC]],Data!$E$1:$E$22))-1)</f>
        <v>7</v>
      </c>
    </row>
    <row r="870" spans="1:23" hidden="1" x14ac:dyDescent="0.25">
      <c r="A870" s="47">
        <v>45762</v>
      </c>
      <c r="B870" s="39" t="s">
        <v>105</v>
      </c>
      <c r="C870" s="39">
        <v>263664</v>
      </c>
      <c r="D870" s="39" t="s">
        <v>41</v>
      </c>
      <c r="E870" s="3">
        <f>IF(Tabel1[[#This Row],[Date received lab]]="","",WORKDAY(Tabel1[[#This Row],[Date received lab]],Tabel1[[#This Row],[TAT Target]],Data!$E$2:$E$22))</f>
        <v>45785</v>
      </c>
      <c r="F870" s="1">
        <f>VLOOKUP(Tabel1[[#This Row],[Type of samples]],Data!$A$1:$B$8,2,FALSE)</f>
        <v>15</v>
      </c>
      <c r="G870" s="3">
        <v>45763</v>
      </c>
      <c r="H870" s="3">
        <v>45772</v>
      </c>
      <c r="I870" s="3">
        <v>45772</v>
      </c>
      <c r="J870" s="3">
        <v>45772</v>
      </c>
      <c r="K870" s="4">
        <f ca="1">IF(Tabel1[[#This Row],[Finish date QC]]="","",(NETWORKDAYS(Tabel1[[#This Row],[Date received lab]],Tabel1[[#This Row],[Finish date QC]],Data!$E$1:$E$22))-1)</f>
        <v>7</v>
      </c>
      <c r="L870" s="4"/>
      <c r="M870" s="3"/>
      <c r="N870" s="1"/>
      <c r="R870">
        <f>_xlfn.ISOWEEKNUM(Tabel1[[#This Row],[Date received lab]])</f>
        <v>16</v>
      </c>
      <c r="S870">
        <f>_xlfn.ISOWEEKNUM(Tabel1[[#This Row],[Duedate]])</f>
        <v>19</v>
      </c>
      <c r="T870">
        <f>IF(Tabel1[[#This Row],[Finish date QC]]="","",_xlfn.ISOWEEKNUM(Tabel1[[#This Row],[Finish date QC]]))</f>
        <v>17</v>
      </c>
      <c r="U870">
        <f>IF(Tabel1[[#This Row],[Finish date QC]]="","",YEAR(Tabel1[[#This Row],[Finish date QC]]))</f>
        <v>2025</v>
      </c>
      <c r="V870" s="5">
        <f ca="1">IF(Tabel1[[#This Row],[Days]]="","",Tabel1[[#This Row],[Days]]-Tabel1[[#This Row],[TAT Target]])</f>
        <v>-8</v>
      </c>
      <c r="W870">
        <f ca="1">IF(Tabel1[[#This Row],[Finish date QC]]="","",(NETWORKDAYS(Tabel1[[#This Row],[Date received lab]],Tabel1[[#This Row],[Finish date QC]],Data!$E$1:$E$22))-1)</f>
        <v>7</v>
      </c>
    </row>
    <row r="871" spans="1:23" hidden="1" x14ac:dyDescent="0.25">
      <c r="A871" s="47">
        <v>45762</v>
      </c>
      <c r="B871" s="39" t="s">
        <v>88</v>
      </c>
      <c r="C871" s="39" t="s">
        <v>4324</v>
      </c>
      <c r="D871" s="39" t="s">
        <v>53</v>
      </c>
      <c r="E871" s="3">
        <f>IF(Tabel1[[#This Row],[Date received lab]]="","",WORKDAY(Tabel1[[#This Row],[Date received lab]],Tabel1[[#This Row],[TAT Target]],Data!$E$2:$E$22))</f>
        <v>45770</v>
      </c>
      <c r="F871" s="1">
        <f>VLOOKUP(Tabel1[[#This Row],[Type of samples]],Data!$A$1:$B$8,2,FALSE)</f>
        <v>5</v>
      </c>
      <c r="G871" s="3">
        <v>45763</v>
      </c>
      <c r="H871" s="3">
        <v>45762</v>
      </c>
      <c r="I871" s="3">
        <v>45763</v>
      </c>
      <c r="J871" s="3">
        <v>45763</v>
      </c>
      <c r="K871" s="4">
        <f ca="1">IF(Tabel1[[#This Row],[Finish date QC]]="","",(NETWORKDAYS(Tabel1[[#This Row],[Date received lab]],Tabel1[[#This Row],[Finish date QC]],Data!$E$1:$E$22))-1)</f>
        <v>1</v>
      </c>
      <c r="L871" s="4"/>
      <c r="M871" s="3"/>
      <c r="N871" s="1"/>
      <c r="R871">
        <f>_xlfn.ISOWEEKNUM(Tabel1[[#This Row],[Date received lab]])</f>
        <v>16</v>
      </c>
      <c r="S871">
        <f>_xlfn.ISOWEEKNUM(Tabel1[[#This Row],[Duedate]])</f>
        <v>17</v>
      </c>
      <c r="T871">
        <f>IF(Tabel1[[#This Row],[Finish date QC]]="","",_xlfn.ISOWEEKNUM(Tabel1[[#This Row],[Finish date QC]]))</f>
        <v>16</v>
      </c>
      <c r="U871">
        <f>IF(Tabel1[[#This Row],[Finish date QC]]="","",YEAR(Tabel1[[#This Row],[Finish date QC]]))</f>
        <v>2025</v>
      </c>
      <c r="V871" s="5">
        <f ca="1">IF(Tabel1[[#This Row],[Days]]="","",Tabel1[[#This Row],[Days]]-Tabel1[[#This Row],[TAT Target]])</f>
        <v>-4</v>
      </c>
      <c r="W871">
        <f ca="1">IF(Tabel1[[#This Row],[Finish date QC]]="","",(NETWORKDAYS(Tabel1[[#This Row],[Date received lab]],Tabel1[[#This Row],[Finish date QC]],Data!$E$1:$E$22))-1)</f>
        <v>1</v>
      </c>
    </row>
    <row r="872" spans="1:23" hidden="1" x14ac:dyDescent="0.25">
      <c r="A872" s="47">
        <v>45762</v>
      </c>
      <c r="B872" s="39" t="s">
        <v>88</v>
      </c>
      <c r="C872" s="39" t="s">
        <v>4325</v>
      </c>
      <c r="D872" s="39" t="s">
        <v>53</v>
      </c>
      <c r="E872" s="3">
        <f>IF(Tabel1[[#This Row],[Date received lab]]="","",WORKDAY(Tabel1[[#This Row],[Date received lab]],Tabel1[[#This Row],[TAT Target]],Data!$E$2:$E$22))</f>
        <v>45770</v>
      </c>
      <c r="F872" s="1">
        <f>VLOOKUP(Tabel1[[#This Row],[Type of samples]],Data!$A$1:$B$8,2,FALSE)</f>
        <v>5</v>
      </c>
      <c r="G872" s="3">
        <v>45763</v>
      </c>
      <c r="H872" s="3">
        <v>45763</v>
      </c>
      <c r="I872" s="3">
        <v>45763</v>
      </c>
      <c r="J872" s="3">
        <v>45763</v>
      </c>
      <c r="K872" s="4">
        <f ca="1">IF(Tabel1[[#This Row],[Finish date QC]]="","",(NETWORKDAYS(Tabel1[[#This Row],[Date received lab]],Tabel1[[#This Row],[Finish date QC]],Data!$E$1:$E$22))-1)</f>
        <v>1</v>
      </c>
      <c r="L872" s="4"/>
      <c r="M872" s="3"/>
      <c r="N872" s="1"/>
      <c r="R872">
        <f>_xlfn.ISOWEEKNUM(Tabel1[[#This Row],[Date received lab]])</f>
        <v>16</v>
      </c>
      <c r="S872">
        <f>_xlfn.ISOWEEKNUM(Tabel1[[#This Row],[Duedate]])</f>
        <v>17</v>
      </c>
      <c r="T872">
        <f>IF(Tabel1[[#This Row],[Finish date QC]]="","",_xlfn.ISOWEEKNUM(Tabel1[[#This Row],[Finish date QC]]))</f>
        <v>16</v>
      </c>
      <c r="U872">
        <f>IF(Tabel1[[#This Row],[Finish date QC]]="","",YEAR(Tabel1[[#This Row],[Finish date QC]]))</f>
        <v>2025</v>
      </c>
      <c r="V872" s="5">
        <f ca="1">IF(Tabel1[[#This Row],[Days]]="","",Tabel1[[#This Row],[Days]]-Tabel1[[#This Row],[TAT Target]])</f>
        <v>-4</v>
      </c>
      <c r="W872">
        <f ca="1">IF(Tabel1[[#This Row],[Finish date QC]]="","",(NETWORKDAYS(Tabel1[[#This Row],[Date received lab]],Tabel1[[#This Row],[Finish date QC]],Data!$E$1:$E$22))-1)</f>
        <v>1</v>
      </c>
    </row>
    <row r="873" spans="1:23" hidden="1" x14ac:dyDescent="0.25">
      <c r="A873" s="47">
        <v>45762</v>
      </c>
      <c r="B873" s="39" t="s">
        <v>8</v>
      </c>
      <c r="C873" s="39">
        <v>263637</v>
      </c>
      <c r="D873" s="39" t="s">
        <v>41</v>
      </c>
      <c r="E873" s="3">
        <f>IF(Tabel1[[#This Row],[Date received lab]]="","",WORKDAY(Tabel1[[#This Row],[Date received lab]],Tabel1[[#This Row],[TAT Target]],Data!$E$2:$E$22))</f>
        <v>45785</v>
      </c>
      <c r="F873" s="1">
        <f>VLOOKUP(Tabel1[[#This Row],[Type of samples]],Data!$A$1:$B$8,2,FALSE)</f>
        <v>15</v>
      </c>
      <c r="G873" s="3">
        <v>45763</v>
      </c>
      <c r="H873" s="3">
        <v>45769</v>
      </c>
      <c r="I873" s="3">
        <v>45770</v>
      </c>
      <c r="J873" s="3">
        <v>45770</v>
      </c>
      <c r="K873" s="4">
        <f ca="1">IF(Tabel1[[#This Row],[Finish date QC]]="","",(NETWORKDAYS(Tabel1[[#This Row],[Date received lab]],Tabel1[[#This Row],[Finish date QC]],Data!$E$1:$E$22))-1)</f>
        <v>5</v>
      </c>
      <c r="L873" s="4"/>
      <c r="M873" s="3"/>
      <c r="N873" s="1"/>
      <c r="R873">
        <f>_xlfn.ISOWEEKNUM(Tabel1[[#This Row],[Date received lab]])</f>
        <v>16</v>
      </c>
      <c r="S873">
        <f>_xlfn.ISOWEEKNUM(Tabel1[[#This Row],[Duedate]])</f>
        <v>19</v>
      </c>
      <c r="T873">
        <f>IF(Tabel1[[#This Row],[Finish date QC]]="","",_xlfn.ISOWEEKNUM(Tabel1[[#This Row],[Finish date QC]]))</f>
        <v>17</v>
      </c>
      <c r="U873">
        <f>IF(Tabel1[[#This Row],[Finish date QC]]="","",YEAR(Tabel1[[#This Row],[Finish date QC]]))</f>
        <v>2025</v>
      </c>
      <c r="V873" s="5">
        <f ca="1">IF(Tabel1[[#This Row],[Days]]="","",Tabel1[[#This Row],[Days]]-Tabel1[[#This Row],[TAT Target]])</f>
        <v>-10</v>
      </c>
      <c r="W873">
        <f ca="1">IF(Tabel1[[#This Row],[Finish date QC]]="","",(NETWORKDAYS(Tabel1[[#This Row],[Date received lab]],Tabel1[[#This Row],[Finish date QC]],Data!$E$1:$E$22))-1)</f>
        <v>5</v>
      </c>
    </row>
    <row r="874" spans="1:23" hidden="1" x14ac:dyDescent="0.25">
      <c r="A874" s="47">
        <v>45762</v>
      </c>
      <c r="B874" s="39" t="s">
        <v>11</v>
      </c>
      <c r="C874" s="39">
        <v>459097</v>
      </c>
      <c r="D874" s="39" t="s">
        <v>42</v>
      </c>
      <c r="E874" s="3">
        <f>IF(Tabel1[[#This Row],[Date received lab]]="","",WORKDAY(Tabel1[[#This Row],[Date received lab]],Tabel1[[#This Row],[TAT Target]],Data!$E$2:$E$22))</f>
        <v>45777</v>
      </c>
      <c r="F874" s="1">
        <f>VLOOKUP(Tabel1[[#This Row],[Type of samples]],Data!$A$1:$B$8,2,FALSE)</f>
        <v>10</v>
      </c>
      <c r="G874" s="3">
        <v>45763</v>
      </c>
      <c r="H874" s="3">
        <v>45769</v>
      </c>
      <c r="I874" s="3">
        <v>45770</v>
      </c>
      <c r="J874" s="3">
        <v>45770</v>
      </c>
      <c r="K874" s="4">
        <f ca="1">IF(Tabel1[[#This Row],[Finish date QC]]="","",(NETWORKDAYS(Tabel1[[#This Row],[Date received lab]],Tabel1[[#This Row],[Finish date QC]],Data!$E$1:$E$22))-1)</f>
        <v>5</v>
      </c>
      <c r="L874" s="4"/>
      <c r="M874" s="3"/>
      <c r="N874" s="1"/>
      <c r="R874">
        <f>_xlfn.ISOWEEKNUM(Tabel1[[#This Row],[Date received lab]])</f>
        <v>16</v>
      </c>
      <c r="S874">
        <f>_xlfn.ISOWEEKNUM(Tabel1[[#This Row],[Duedate]])</f>
        <v>18</v>
      </c>
      <c r="T874">
        <f>IF(Tabel1[[#This Row],[Finish date QC]]="","",_xlfn.ISOWEEKNUM(Tabel1[[#This Row],[Finish date QC]]))</f>
        <v>17</v>
      </c>
      <c r="U874">
        <f>IF(Tabel1[[#This Row],[Finish date QC]]="","",YEAR(Tabel1[[#This Row],[Finish date QC]]))</f>
        <v>2025</v>
      </c>
      <c r="V874" s="5">
        <f ca="1">IF(Tabel1[[#This Row],[Days]]="","",Tabel1[[#This Row],[Days]]-Tabel1[[#This Row],[TAT Target]])</f>
        <v>-5</v>
      </c>
      <c r="W874">
        <f ca="1">IF(Tabel1[[#This Row],[Finish date QC]]="","",(NETWORKDAYS(Tabel1[[#This Row],[Date received lab]],Tabel1[[#This Row],[Finish date QC]],Data!$E$1:$E$22))-1)</f>
        <v>5</v>
      </c>
    </row>
    <row r="875" spans="1:23" hidden="1" x14ac:dyDescent="0.25">
      <c r="A875" s="47">
        <v>45762</v>
      </c>
      <c r="B875" s="39" t="s">
        <v>105</v>
      </c>
      <c r="C875" s="39">
        <v>263665</v>
      </c>
      <c r="D875" s="39" t="s">
        <v>41</v>
      </c>
      <c r="E875" s="3">
        <f>IF(Tabel1[[#This Row],[Date received lab]]="","",WORKDAY(Tabel1[[#This Row],[Date received lab]],Tabel1[[#This Row],[TAT Target]],Data!$E$2:$E$22))</f>
        <v>45785</v>
      </c>
      <c r="F875" s="1">
        <f>VLOOKUP(Tabel1[[#This Row],[Type of samples]],Data!$A$1:$B$8,2,FALSE)</f>
        <v>15</v>
      </c>
      <c r="G875" s="3">
        <v>45763</v>
      </c>
      <c r="H875" s="3">
        <v>45772</v>
      </c>
      <c r="I875" s="3">
        <v>45772</v>
      </c>
      <c r="J875" s="3">
        <v>45772</v>
      </c>
      <c r="K875" s="4">
        <f ca="1">IF(Tabel1[[#This Row],[Finish date QC]]="","",(NETWORKDAYS(Tabel1[[#This Row],[Date received lab]],Tabel1[[#This Row],[Finish date QC]],Data!$E$1:$E$22))-1)</f>
        <v>7</v>
      </c>
      <c r="L875" s="4"/>
      <c r="M875" s="3"/>
      <c r="N875" s="1"/>
      <c r="R875">
        <f>_xlfn.ISOWEEKNUM(Tabel1[[#This Row],[Date received lab]])</f>
        <v>16</v>
      </c>
      <c r="S875">
        <f>_xlfn.ISOWEEKNUM(Tabel1[[#This Row],[Duedate]])</f>
        <v>19</v>
      </c>
      <c r="T875">
        <f>IF(Tabel1[[#This Row],[Finish date QC]]="","",_xlfn.ISOWEEKNUM(Tabel1[[#This Row],[Finish date QC]]))</f>
        <v>17</v>
      </c>
      <c r="U875">
        <f>IF(Tabel1[[#This Row],[Finish date QC]]="","",YEAR(Tabel1[[#This Row],[Finish date QC]]))</f>
        <v>2025</v>
      </c>
      <c r="V875" s="5">
        <f ca="1">IF(Tabel1[[#This Row],[Days]]="","",Tabel1[[#This Row],[Days]]-Tabel1[[#This Row],[TAT Target]])</f>
        <v>-8</v>
      </c>
      <c r="W875">
        <f ca="1">IF(Tabel1[[#This Row],[Finish date QC]]="","",(NETWORKDAYS(Tabel1[[#This Row],[Date received lab]],Tabel1[[#This Row],[Finish date QC]],Data!$E$1:$E$22))-1)</f>
        <v>7</v>
      </c>
    </row>
    <row r="876" spans="1:23" hidden="1" x14ac:dyDescent="0.25">
      <c r="A876" s="47">
        <v>45762</v>
      </c>
      <c r="B876" s="39" t="s">
        <v>194</v>
      </c>
      <c r="C876" s="39">
        <v>459215</v>
      </c>
      <c r="D876" s="39" t="s">
        <v>42</v>
      </c>
      <c r="E876" s="3">
        <f>IF(Tabel1[[#This Row],[Date received lab]]="","",WORKDAY(Tabel1[[#This Row],[Date received lab]],Tabel1[[#This Row],[TAT Target]],Data!$E$2:$E$22))</f>
        <v>45777</v>
      </c>
      <c r="F876" s="1">
        <f>VLOOKUP(Tabel1[[#This Row],[Type of samples]],Data!$A$1:$B$8,2,FALSE)</f>
        <v>10</v>
      </c>
      <c r="G876" s="3">
        <v>45763</v>
      </c>
      <c r="H876" s="3">
        <v>45764</v>
      </c>
      <c r="I876" s="3">
        <v>45770</v>
      </c>
      <c r="J876" s="3">
        <v>45770</v>
      </c>
      <c r="K876" s="4">
        <f ca="1">IF(Tabel1[[#This Row],[Finish date QC]]="","",(NETWORKDAYS(Tabel1[[#This Row],[Date received lab]],Tabel1[[#This Row],[Finish date QC]],Data!$E$1:$E$22))-1)</f>
        <v>5</v>
      </c>
      <c r="L876" s="4"/>
      <c r="M876" s="3"/>
      <c r="N876" s="1"/>
      <c r="R876">
        <f>_xlfn.ISOWEEKNUM(Tabel1[[#This Row],[Date received lab]])</f>
        <v>16</v>
      </c>
      <c r="S876">
        <f>_xlfn.ISOWEEKNUM(Tabel1[[#This Row],[Duedate]])</f>
        <v>18</v>
      </c>
      <c r="T876">
        <f>IF(Tabel1[[#This Row],[Finish date QC]]="","",_xlfn.ISOWEEKNUM(Tabel1[[#This Row],[Finish date QC]]))</f>
        <v>17</v>
      </c>
      <c r="U876">
        <f>IF(Tabel1[[#This Row],[Finish date QC]]="","",YEAR(Tabel1[[#This Row],[Finish date QC]]))</f>
        <v>2025</v>
      </c>
      <c r="V876" s="5">
        <f ca="1">IF(Tabel1[[#This Row],[Days]]="","",Tabel1[[#This Row],[Days]]-Tabel1[[#This Row],[TAT Target]])</f>
        <v>-5</v>
      </c>
      <c r="W876">
        <f ca="1">IF(Tabel1[[#This Row],[Finish date QC]]="","",(NETWORKDAYS(Tabel1[[#This Row],[Date received lab]],Tabel1[[#This Row],[Finish date QC]],Data!$E$1:$E$22))-1)</f>
        <v>5</v>
      </c>
    </row>
    <row r="877" spans="1:23" x14ac:dyDescent="0.25">
      <c r="A877" s="47">
        <v>45763</v>
      </c>
      <c r="B877" s="39" t="s">
        <v>1226</v>
      </c>
      <c r="C877" s="39">
        <v>263712</v>
      </c>
      <c r="D877" s="39" t="s">
        <v>41</v>
      </c>
      <c r="E877" s="3">
        <f>IF(Tabel1[[#This Row],[Date received lab]]="","",WORKDAY(Tabel1[[#This Row],[Date received lab]],Tabel1[[#This Row],[TAT Target]],Data!$E$2:$E$22))</f>
        <v>45786</v>
      </c>
      <c r="F877" s="1">
        <f>VLOOKUP(Tabel1[[#This Row],[Type of samples]],Data!$A$1:$B$8,2,FALSE)</f>
        <v>15</v>
      </c>
      <c r="G877" s="3">
        <v>45763</v>
      </c>
      <c r="H877" s="3"/>
      <c r="I877" s="3"/>
      <c r="J877" s="3"/>
      <c r="K877" s="4" t="str">
        <f>IF(Tabel1[[#This Row],[Finish date QC]]="","",(NETWORKDAYS(Tabel1[[#This Row],[Date received lab]],Tabel1[[#This Row],[Finish date QC]],Data!$E$1:$E$22))-1)</f>
        <v/>
      </c>
      <c r="L877" s="4"/>
      <c r="M877" s="3"/>
      <c r="N877" s="1"/>
      <c r="R877">
        <f>_xlfn.ISOWEEKNUM(Tabel1[[#This Row],[Date received lab]])</f>
        <v>16</v>
      </c>
      <c r="S877">
        <f>_xlfn.ISOWEEKNUM(Tabel1[[#This Row],[Duedate]])</f>
        <v>19</v>
      </c>
      <c r="T877" t="str">
        <f>IF(Tabel1[[#This Row],[Finish date QC]]="","",_xlfn.ISOWEEKNUM(Tabel1[[#This Row],[Finish date QC]]))</f>
        <v/>
      </c>
      <c r="U877" t="str">
        <f>IF(Tabel1[[#This Row],[Finish date QC]]="","",YEAR(Tabel1[[#This Row],[Finish date QC]]))</f>
        <v/>
      </c>
      <c r="V877" s="5" t="str">
        <f>IF(Tabel1[[#This Row],[Days]]="","",Tabel1[[#This Row],[Days]]-Tabel1[[#This Row],[TAT Target]])</f>
        <v/>
      </c>
      <c r="W877" t="str">
        <f>IF(Tabel1[[#This Row],[Finish date QC]]="","",(NETWORKDAYS(Tabel1[[#This Row],[Date received lab]],Tabel1[[#This Row],[Finish date QC]],Data!$E$1:$E$22))-1)</f>
        <v/>
      </c>
    </row>
    <row r="878" spans="1:23" hidden="1" x14ac:dyDescent="0.25">
      <c r="A878" s="47">
        <v>45763</v>
      </c>
      <c r="B878" s="39" t="s">
        <v>190</v>
      </c>
      <c r="C878" s="39" t="s">
        <v>4326</v>
      </c>
      <c r="D878" s="39" t="s">
        <v>53</v>
      </c>
      <c r="E878" s="3">
        <f>IF(Tabel1[[#This Row],[Date received lab]]="","",WORKDAY(Tabel1[[#This Row],[Date received lab]],Tabel1[[#This Row],[TAT Target]],Data!$E$2:$E$22))</f>
        <v>45771</v>
      </c>
      <c r="F878" s="1">
        <f>VLOOKUP(Tabel1[[#This Row],[Type of samples]],Data!$A$1:$B$8,2,FALSE)</f>
        <v>5</v>
      </c>
      <c r="G878" s="3">
        <v>45763</v>
      </c>
      <c r="H878" s="3">
        <v>45763</v>
      </c>
      <c r="I878" s="3">
        <v>45763</v>
      </c>
      <c r="J878" s="3">
        <v>45765</v>
      </c>
      <c r="K878" s="4">
        <f ca="1">IF(Tabel1[[#This Row],[Finish date QC]]="","",(NETWORKDAYS(Tabel1[[#This Row],[Date received lab]],Tabel1[[#This Row],[Finish date QC]],Data!$E$1:$E$22))-1)</f>
        <v>2</v>
      </c>
      <c r="L878" s="4" t="s">
        <v>2938</v>
      </c>
      <c r="M878" s="3">
        <v>45769</v>
      </c>
      <c r="N878" s="1"/>
      <c r="R878">
        <f>_xlfn.ISOWEEKNUM(Tabel1[[#This Row],[Date received lab]])</f>
        <v>16</v>
      </c>
      <c r="S878">
        <f>_xlfn.ISOWEEKNUM(Tabel1[[#This Row],[Duedate]])</f>
        <v>17</v>
      </c>
      <c r="T878">
        <f>IF(Tabel1[[#This Row],[Finish date QC]]="","",_xlfn.ISOWEEKNUM(Tabel1[[#This Row],[Finish date QC]]))</f>
        <v>16</v>
      </c>
      <c r="U878">
        <f>IF(Tabel1[[#This Row],[Finish date QC]]="","",YEAR(Tabel1[[#This Row],[Finish date QC]]))</f>
        <v>2025</v>
      </c>
      <c r="V878" s="5">
        <f ca="1">IF(Tabel1[[#This Row],[Days]]="","",Tabel1[[#This Row],[Days]]-Tabel1[[#This Row],[TAT Target]])</f>
        <v>-3</v>
      </c>
      <c r="W878">
        <f ca="1">IF(Tabel1[[#This Row],[Finish date QC]]="","",(NETWORKDAYS(Tabel1[[#This Row],[Date received lab]],Tabel1[[#This Row],[Finish date QC]],Data!$E$1:$E$22))-1)</f>
        <v>2</v>
      </c>
    </row>
    <row r="879" spans="1:23" hidden="1" x14ac:dyDescent="0.25">
      <c r="A879" s="47">
        <v>45763</v>
      </c>
      <c r="B879" s="39" t="s">
        <v>31</v>
      </c>
      <c r="C879" s="39" t="s">
        <v>4327</v>
      </c>
      <c r="D879" s="39" t="s">
        <v>53</v>
      </c>
      <c r="E879" s="3">
        <f>IF(Tabel1[[#This Row],[Date received lab]]="","",WORKDAY(Tabel1[[#This Row],[Date received lab]],Tabel1[[#This Row],[TAT Target]],Data!$E$2:$E$22))</f>
        <v>45771</v>
      </c>
      <c r="F879" s="1">
        <f>VLOOKUP(Tabel1[[#This Row],[Type of samples]],Data!$A$1:$B$8,2,FALSE)</f>
        <v>5</v>
      </c>
      <c r="G879" s="3">
        <v>45763</v>
      </c>
      <c r="H879" s="3">
        <v>45763</v>
      </c>
      <c r="I879" s="3">
        <v>45763</v>
      </c>
      <c r="J879" s="3">
        <v>45765</v>
      </c>
      <c r="K879" s="4">
        <f ca="1">IF(Tabel1[[#This Row],[Finish date QC]]="","",(NETWORKDAYS(Tabel1[[#This Row],[Date received lab]],Tabel1[[#This Row],[Finish date QC]],Data!$E$1:$E$22))-1)</f>
        <v>2</v>
      </c>
      <c r="L879" s="4" t="s">
        <v>2938</v>
      </c>
      <c r="M879" s="3">
        <v>45770</v>
      </c>
      <c r="N879" s="1"/>
      <c r="R879">
        <f>_xlfn.ISOWEEKNUM(Tabel1[[#This Row],[Date received lab]])</f>
        <v>16</v>
      </c>
      <c r="S879">
        <f>_xlfn.ISOWEEKNUM(Tabel1[[#This Row],[Duedate]])</f>
        <v>17</v>
      </c>
      <c r="T879">
        <f>IF(Tabel1[[#This Row],[Finish date QC]]="","",_xlfn.ISOWEEKNUM(Tabel1[[#This Row],[Finish date QC]]))</f>
        <v>16</v>
      </c>
      <c r="U879">
        <f>IF(Tabel1[[#This Row],[Finish date QC]]="","",YEAR(Tabel1[[#This Row],[Finish date QC]]))</f>
        <v>2025</v>
      </c>
      <c r="V879" s="5">
        <f ca="1">IF(Tabel1[[#This Row],[Days]]="","",Tabel1[[#This Row],[Days]]-Tabel1[[#This Row],[TAT Target]])</f>
        <v>-3</v>
      </c>
      <c r="W879">
        <f ca="1">IF(Tabel1[[#This Row],[Finish date QC]]="","",(NETWORKDAYS(Tabel1[[#This Row],[Date received lab]],Tabel1[[#This Row],[Finish date QC]],Data!$E$1:$E$22))-1)</f>
        <v>2</v>
      </c>
    </row>
    <row r="880" spans="1:23" hidden="1" x14ac:dyDescent="0.25">
      <c r="A880" s="47">
        <v>45763</v>
      </c>
      <c r="B880" s="39" t="s">
        <v>439</v>
      </c>
      <c r="C880" s="39" t="s">
        <v>4328</v>
      </c>
      <c r="D880" s="39" t="s">
        <v>53</v>
      </c>
      <c r="E880" s="3">
        <f>IF(Tabel1[[#This Row],[Date received lab]]="","",WORKDAY(Tabel1[[#This Row],[Date received lab]],Tabel1[[#This Row],[TAT Target]],Data!$E$2:$E$22))</f>
        <v>45771</v>
      </c>
      <c r="F880" s="1">
        <f>VLOOKUP(Tabel1[[#This Row],[Type of samples]],Data!$A$1:$B$8,2,FALSE)</f>
        <v>5</v>
      </c>
      <c r="G880" s="3">
        <v>45763</v>
      </c>
      <c r="H880" s="3">
        <v>45763</v>
      </c>
      <c r="I880" s="3">
        <v>45763</v>
      </c>
      <c r="J880" s="3">
        <v>45763</v>
      </c>
      <c r="K880" s="4">
        <f ca="1">IF(Tabel1[[#This Row],[Finish date QC]]="","",(NETWORKDAYS(Tabel1[[#This Row],[Date received lab]],Tabel1[[#This Row],[Finish date QC]],Data!$E$1:$E$22))-1)</f>
        <v>0</v>
      </c>
      <c r="L880" s="4"/>
      <c r="M880" s="3"/>
      <c r="N880" s="1"/>
      <c r="R880">
        <f>_xlfn.ISOWEEKNUM(Tabel1[[#This Row],[Date received lab]])</f>
        <v>16</v>
      </c>
      <c r="S880">
        <f>_xlfn.ISOWEEKNUM(Tabel1[[#This Row],[Duedate]])</f>
        <v>17</v>
      </c>
      <c r="T880">
        <f>IF(Tabel1[[#This Row],[Finish date QC]]="","",_xlfn.ISOWEEKNUM(Tabel1[[#This Row],[Finish date QC]]))</f>
        <v>16</v>
      </c>
      <c r="U880">
        <f>IF(Tabel1[[#This Row],[Finish date QC]]="","",YEAR(Tabel1[[#This Row],[Finish date QC]]))</f>
        <v>2025</v>
      </c>
      <c r="V880" s="5">
        <f ca="1">IF(Tabel1[[#This Row],[Days]]="","",Tabel1[[#This Row],[Days]]-Tabel1[[#This Row],[TAT Target]])</f>
        <v>-5</v>
      </c>
      <c r="W880">
        <f ca="1">IF(Tabel1[[#This Row],[Finish date QC]]="","",(NETWORKDAYS(Tabel1[[#This Row],[Date received lab]],Tabel1[[#This Row],[Finish date QC]],Data!$E$1:$E$22))-1)</f>
        <v>0</v>
      </c>
    </row>
    <row r="881" spans="1:23" hidden="1" x14ac:dyDescent="0.25">
      <c r="A881" s="47">
        <v>45763</v>
      </c>
      <c r="B881" s="39" t="s">
        <v>11</v>
      </c>
      <c r="C881" s="39">
        <v>459096</v>
      </c>
      <c r="D881" s="39" t="s">
        <v>42</v>
      </c>
      <c r="E881" s="3">
        <f>IF(Tabel1[[#This Row],[Date received lab]]="","",WORKDAY(Tabel1[[#This Row],[Date received lab]],Tabel1[[#This Row],[TAT Target]],Data!$E$2:$E$22))</f>
        <v>45778</v>
      </c>
      <c r="F881" s="1">
        <f>VLOOKUP(Tabel1[[#This Row],[Type of samples]],Data!$A$1:$B$8,2,FALSE)</f>
        <v>10</v>
      </c>
      <c r="G881" s="3">
        <v>45764</v>
      </c>
      <c r="H881" s="3">
        <v>45764</v>
      </c>
      <c r="I881" s="3">
        <v>45770</v>
      </c>
      <c r="J881" s="3">
        <v>45770</v>
      </c>
      <c r="K881" s="4">
        <f ca="1">IF(Tabel1[[#This Row],[Finish date QC]]="","",(NETWORKDAYS(Tabel1[[#This Row],[Date received lab]],Tabel1[[#This Row],[Finish date QC]],Data!$E$1:$E$22))-1)</f>
        <v>4</v>
      </c>
      <c r="L881" s="4"/>
      <c r="M881" s="3"/>
      <c r="N881" s="1"/>
      <c r="R881">
        <f>_xlfn.ISOWEEKNUM(Tabel1[[#This Row],[Date received lab]])</f>
        <v>16</v>
      </c>
      <c r="S881">
        <f>_xlfn.ISOWEEKNUM(Tabel1[[#This Row],[Duedate]])</f>
        <v>18</v>
      </c>
      <c r="T881">
        <f>IF(Tabel1[[#This Row],[Finish date QC]]="","",_xlfn.ISOWEEKNUM(Tabel1[[#This Row],[Finish date QC]]))</f>
        <v>17</v>
      </c>
      <c r="U881">
        <f>IF(Tabel1[[#This Row],[Finish date QC]]="","",YEAR(Tabel1[[#This Row],[Finish date QC]]))</f>
        <v>2025</v>
      </c>
      <c r="V881" s="5">
        <f ca="1">IF(Tabel1[[#This Row],[Days]]="","",Tabel1[[#This Row],[Days]]-Tabel1[[#This Row],[TAT Target]])</f>
        <v>-6</v>
      </c>
      <c r="W881">
        <f ca="1">IF(Tabel1[[#This Row],[Finish date QC]]="","",(NETWORKDAYS(Tabel1[[#This Row],[Date received lab]],Tabel1[[#This Row],[Finish date QC]],Data!$E$1:$E$22))-1)</f>
        <v>4</v>
      </c>
    </row>
    <row r="882" spans="1:23" hidden="1" x14ac:dyDescent="0.25">
      <c r="A882" s="47">
        <v>45763</v>
      </c>
      <c r="B882" s="39" t="s">
        <v>65</v>
      </c>
      <c r="C882" s="39" t="s">
        <v>4329</v>
      </c>
      <c r="D882" s="39" t="s">
        <v>53</v>
      </c>
      <c r="E882" s="3">
        <f>IF(Tabel1[[#This Row],[Date received lab]]="","",WORKDAY(Tabel1[[#This Row],[Date received lab]],Tabel1[[#This Row],[TAT Target]],Data!$E$2:$E$22))</f>
        <v>45771</v>
      </c>
      <c r="F882" s="1">
        <f>VLOOKUP(Tabel1[[#This Row],[Type of samples]],Data!$A$1:$B$8,2,FALSE)</f>
        <v>5</v>
      </c>
      <c r="G882" s="3">
        <v>45764</v>
      </c>
      <c r="H882" s="3">
        <v>45763</v>
      </c>
      <c r="I882" s="3">
        <v>45764</v>
      </c>
      <c r="J882" s="3">
        <v>45764</v>
      </c>
      <c r="K882" s="4">
        <f ca="1">IF(Tabel1[[#This Row],[Finish date QC]]="","",(NETWORKDAYS(Tabel1[[#This Row],[Date received lab]],Tabel1[[#This Row],[Finish date QC]],Data!$E$1:$E$22))-1)</f>
        <v>1</v>
      </c>
      <c r="L882" s="4"/>
      <c r="M882" s="3"/>
      <c r="N882" s="1"/>
      <c r="R882">
        <f>_xlfn.ISOWEEKNUM(Tabel1[[#This Row],[Date received lab]])</f>
        <v>16</v>
      </c>
      <c r="S882">
        <f>_xlfn.ISOWEEKNUM(Tabel1[[#This Row],[Duedate]])</f>
        <v>17</v>
      </c>
      <c r="T882">
        <f>IF(Tabel1[[#This Row],[Finish date QC]]="","",_xlfn.ISOWEEKNUM(Tabel1[[#This Row],[Finish date QC]]))</f>
        <v>16</v>
      </c>
      <c r="U882">
        <f>IF(Tabel1[[#This Row],[Finish date QC]]="","",YEAR(Tabel1[[#This Row],[Finish date QC]]))</f>
        <v>2025</v>
      </c>
      <c r="V882" s="5">
        <f ca="1">IF(Tabel1[[#This Row],[Days]]="","",Tabel1[[#This Row],[Days]]-Tabel1[[#This Row],[TAT Target]])</f>
        <v>-4</v>
      </c>
      <c r="W882">
        <f ca="1">IF(Tabel1[[#This Row],[Finish date QC]]="","",(NETWORKDAYS(Tabel1[[#This Row],[Date received lab]],Tabel1[[#This Row],[Finish date QC]],Data!$E$1:$E$22))-1)</f>
        <v>1</v>
      </c>
    </row>
    <row r="883" spans="1:23" hidden="1" x14ac:dyDescent="0.25">
      <c r="A883" s="47">
        <v>45763</v>
      </c>
      <c r="B883" s="39" t="s">
        <v>65</v>
      </c>
      <c r="C883" s="39" t="s">
        <v>4330</v>
      </c>
      <c r="D883" s="39" t="s">
        <v>53</v>
      </c>
      <c r="E883" s="3">
        <f>IF(Tabel1[[#This Row],[Date received lab]]="","",WORKDAY(Tabel1[[#This Row],[Date received lab]],Tabel1[[#This Row],[TAT Target]],Data!$E$2:$E$22))</f>
        <v>45771</v>
      </c>
      <c r="F883" s="1">
        <f>VLOOKUP(Tabel1[[#This Row],[Type of samples]],Data!$A$1:$B$8,2,FALSE)</f>
        <v>5</v>
      </c>
      <c r="G883" s="3">
        <v>45764</v>
      </c>
      <c r="H883" s="3">
        <v>45763</v>
      </c>
      <c r="I883" s="3">
        <v>45765</v>
      </c>
      <c r="J883" s="3">
        <v>45765</v>
      </c>
      <c r="K883" s="4">
        <f ca="1">IF(Tabel1[[#This Row],[Finish date QC]]="","",(NETWORKDAYS(Tabel1[[#This Row],[Date received lab]],Tabel1[[#This Row],[Finish date QC]],Data!$E$1:$E$22))-1)</f>
        <v>2</v>
      </c>
      <c r="L883" s="4"/>
      <c r="M883" s="3"/>
      <c r="N883" s="1"/>
      <c r="R883">
        <f>_xlfn.ISOWEEKNUM(Tabel1[[#This Row],[Date received lab]])</f>
        <v>16</v>
      </c>
      <c r="S883">
        <f>_xlfn.ISOWEEKNUM(Tabel1[[#This Row],[Duedate]])</f>
        <v>17</v>
      </c>
      <c r="T883">
        <f>IF(Tabel1[[#This Row],[Finish date QC]]="","",_xlfn.ISOWEEKNUM(Tabel1[[#This Row],[Finish date QC]]))</f>
        <v>16</v>
      </c>
      <c r="U883">
        <f>IF(Tabel1[[#This Row],[Finish date QC]]="","",YEAR(Tabel1[[#This Row],[Finish date QC]]))</f>
        <v>2025</v>
      </c>
      <c r="V883" s="5">
        <f ca="1">IF(Tabel1[[#This Row],[Days]]="","",Tabel1[[#This Row],[Days]]-Tabel1[[#This Row],[TAT Target]])</f>
        <v>-3</v>
      </c>
      <c r="W883">
        <f ca="1">IF(Tabel1[[#This Row],[Finish date QC]]="","",(NETWORKDAYS(Tabel1[[#This Row],[Date received lab]],Tabel1[[#This Row],[Finish date QC]],Data!$E$1:$E$22))-1)</f>
        <v>2</v>
      </c>
    </row>
    <row r="884" spans="1:23" hidden="1" x14ac:dyDescent="0.25">
      <c r="A884" s="47">
        <v>45763</v>
      </c>
      <c r="B884" s="39" t="s">
        <v>19</v>
      </c>
      <c r="C884" s="39">
        <v>459226</v>
      </c>
      <c r="D884" s="39" t="s">
        <v>42</v>
      </c>
      <c r="E884" s="3">
        <f>IF(Tabel1[[#This Row],[Date received lab]]="","",WORKDAY(Tabel1[[#This Row],[Date received lab]],Tabel1[[#This Row],[TAT Target]],Data!$E$2:$E$22))</f>
        <v>45778</v>
      </c>
      <c r="F884" s="1">
        <f>VLOOKUP(Tabel1[[#This Row],[Type of samples]],Data!$A$1:$B$8,2,FALSE)</f>
        <v>10</v>
      </c>
      <c r="G884" s="3">
        <v>45764</v>
      </c>
      <c r="H884" s="3">
        <v>45764</v>
      </c>
      <c r="I884" s="3">
        <v>45770</v>
      </c>
      <c r="J884" s="3">
        <v>45770</v>
      </c>
      <c r="K884" s="4">
        <f ca="1">IF(Tabel1[[#This Row],[Finish date QC]]="","",(NETWORKDAYS(Tabel1[[#This Row],[Date received lab]],Tabel1[[#This Row],[Finish date QC]],Data!$E$1:$E$22))-1)</f>
        <v>4</v>
      </c>
      <c r="L884" s="4"/>
      <c r="M884" s="3"/>
      <c r="N884" s="1"/>
      <c r="R884">
        <f>_xlfn.ISOWEEKNUM(Tabel1[[#This Row],[Date received lab]])</f>
        <v>16</v>
      </c>
      <c r="S884">
        <f>_xlfn.ISOWEEKNUM(Tabel1[[#This Row],[Duedate]])</f>
        <v>18</v>
      </c>
      <c r="T884">
        <f>IF(Tabel1[[#This Row],[Finish date QC]]="","",_xlfn.ISOWEEKNUM(Tabel1[[#This Row],[Finish date QC]]))</f>
        <v>17</v>
      </c>
      <c r="U884">
        <f>IF(Tabel1[[#This Row],[Finish date QC]]="","",YEAR(Tabel1[[#This Row],[Finish date QC]]))</f>
        <v>2025</v>
      </c>
      <c r="V884" s="5">
        <f ca="1">IF(Tabel1[[#This Row],[Days]]="","",Tabel1[[#This Row],[Days]]-Tabel1[[#This Row],[TAT Target]])</f>
        <v>-6</v>
      </c>
      <c r="W884">
        <f ca="1">IF(Tabel1[[#This Row],[Finish date QC]]="","",(NETWORKDAYS(Tabel1[[#This Row],[Date received lab]],Tabel1[[#This Row],[Finish date QC]],Data!$E$1:$E$22))-1)</f>
        <v>4</v>
      </c>
    </row>
    <row r="885" spans="1:23" hidden="1" x14ac:dyDescent="0.25">
      <c r="A885" s="47">
        <v>45763</v>
      </c>
      <c r="B885" s="39" t="s">
        <v>514</v>
      </c>
      <c r="C885" s="39">
        <v>459221</v>
      </c>
      <c r="D885" s="39" t="s">
        <v>42</v>
      </c>
      <c r="E885" s="3">
        <f>IF(Tabel1[[#This Row],[Date received lab]]="","",WORKDAY(Tabel1[[#This Row],[Date received lab]],Tabel1[[#This Row],[TAT Target]],Data!$E$2:$E$22))</f>
        <v>45778</v>
      </c>
      <c r="F885" s="1">
        <f>VLOOKUP(Tabel1[[#This Row],[Type of samples]],Data!$A$1:$B$8,2,FALSE)</f>
        <v>10</v>
      </c>
      <c r="G885" s="3">
        <v>45764</v>
      </c>
      <c r="H885" s="3">
        <v>45764</v>
      </c>
      <c r="I885" s="3">
        <v>45769</v>
      </c>
      <c r="J885" s="3">
        <v>45769</v>
      </c>
      <c r="K885" s="4">
        <f ca="1">IF(Tabel1[[#This Row],[Finish date QC]]="","",(NETWORKDAYS(Tabel1[[#This Row],[Date received lab]],Tabel1[[#This Row],[Finish date QC]],Data!$E$1:$E$22))-1)</f>
        <v>3</v>
      </c>
      <c r="L885" s="4"/>
      <c r="M885" s="3"/>
      <c r="N885" s="1"/>
      <c r="R885">
        <f>_xlfn.ISOWEEKNUM(Tabel1[[#This Row],[Date received lab]])</f>
        <v>16</v>
      </c>
      <c r="S885">
        <f>_xlfn.ISOWEEKNUM(Tabel1[[#This Row],[Duedate]])</f>
        <v>18</v>
      </c>
      <c r="T885">
        <f>IF(Tabel1[[#This Row],[Finish date QC]]="","",_xlfn.ISOWEEKNUM(Tabel1[[#This Row],[Finish date QC]]))</f>
        <v>17</v>
      </c>
      <c r="U885">
        <f>IF(Tabel1[[#This Row],[Finish date QC]]="","",YEAR(Tabel1[[#This Row],[Finish date QC]]))</f>
        <v>2025</v>
      </c>
      <c r="V885" s="5">
        <f ca="1">IF(Tabel1[[#This Row],[Days]]="","",Tabel1[[#This Row],[Days]]-Tabel1[[#This Row],[TAT Target]])</f>
        <v>-7</v>
      </c>
      <c r="W885">
        <f ca="1">IF(Tabel1[[#This Row],[Finish date QC]]="","",(NETWORKDAYS(Tabel1[[#This Row],[Date received lab]],Tabel1[[#This Row],[Finish date QC]],Data!$E$1:$E$22))-1)</f>
        <v>3</v>
      </c>
    </row>
    <row r="886" spans="1:23" hidden="1" x14ac:dyDescent="0.25">
      <c r="A886" s="47">
        <v>45763</v>
      </c>
      <c r="B886" s="39" t="s">
        <v>8</v>
      </c>
      <c r="C886" s="39">
        <v>263634</v>
      </c>
      <c r="D886" s="39" t="s">
        <v>41</v>
      </c>
      <c r="E886" s="3">
        <f>IF(Tabel1[[#This Row],[Date received lab]]="","",WORKDAY(Tabel1[[#This Row],[Date received lab]],Tabel1[[#This Row],[TAT Target]],Data!$E$2:$E$22))</f>
        <v>45786</v>
      </c>
      <c r="F886" s="1">
        <f>VLOOKUP(Tabel1[[#This Row],[Type of samples]],Data!$A$1:$B$8,2,FALSE)</f>
        <v>15</v>
      </c>
      <c r="G886" s="3">
        <v>45764</v>
      </c>
      <c r="H886" s="3">
        <v>45769</v>
      </c>
      <c r="I886" s="3">
        <v>45770</v>
      </c>
      <c r="J886" s="3">
        <v>45770</v>
      </c>
      <c r="K886" s="4">
        <f ca="1">IF(Tabel1[[#This Row],[Finish date QC]]="","",(NETWORKDAYS(Tabel1[[#This Row],[Date received lab]],Tabel1[[#This Row],[Finish date QC]],Data!$E$1:$E$22))-1)</f>
        <v>4</v>
      </c>
      <c r="L886" s="4"/>
      <c r="M886" s="3"/>
      <c r="N886" s="1"/>
      <c r="R886">
        <f>_xlfn.ISOWEEKNUM(Tabel1[[#This Row],[Date received lab]])</f>
        <v>16</v>
      </c>
      <c r="S886">
        <f>_xlfn.ISOWEEKNUM(Tabel1[[#This Row],[Duedate]])</f>
        <v>19</v>
      </c>
      <c r="T886">
        <f>IF(Tabel1[[#This Row],[Finish date QC]]="","",_xlfn.ISOWEEKNUM(Tabel1[[#This Row],[Finish date QC]]))</f>
        <v>17</v>
      </c>
      <c r="U886">
        <f>IF(Tabel1[[#This Row],[Finish date QC]]="","",YEAR(Tabel1[[#This Row],[Finish date QC]]))</f>
        <v>2025</v>
      </c>
      <c r="V886" s="5">
        <f ca="1">IF(Tabel1[[#This Row],[Days]]="","",Tabel1[[#This Row],[Days]]-Tabel1[[#This Row],[TAT Target]])</f>
        <v>-11</v>
      </c>
      <c r="W886">
        <f ca="1">IF(Tabel1[[#This Row],[Finish date QC]]="","",(NETWORKDAYS(Tabel1[[#This Row],[Date received lab]],Tabel1[[#This Row],[Finish date QC]],Data!$E$1:$E$22))-1)</f>
        <v>4</v>
      </c>
    </row>
    <row r="887" spans="1:23" hidden="1" x14ac:dyDescent="0.25">
      <c r="A887" s="47">
        <v>45763</v>
      </c>
      <c r="B887" s="39" t="s">
        <v>116</v>
      </c>
      <c r="C887" s="39">
        <v>459218</v>
      </c>
      <c r="D887" s="39" t="s">
        <v>42</v>
      </c>
      <c r="E887" s="3">
        <f>IF(Tabel1[[#This Row],[Date received lab]]="","",WORKDAY(Tabel1[[#This Row],[Date received lab]],Tabel1[[#This Row],[TAT Target]],Data!$E$2:$E$22))</f>
        <v>45778</v>
      </c>
      <c r="F887" s="1">
        <f>VLOOKUP(Tabel1[[#This Row],[Type of samples]],Data!$A$1:$B$8,2,FALSE)</f>
        <v>10</v>
      </c>
      <c r="G887" s="3">
        <v>45764</v>
      </c>
      <c r="H887" s="3">
        <v>45764</v>
      </c>
      <c r="I887" s="3">
        <v>45770</v>
      </c>
      <c r="J887" s="3">
        <v>45770</v>
      </c>
      <c r="K887" s="4">
        <f ca="1">IF(Tabel1[[#This Row],[Finish date QC]]="","",(NETWORKDAYS(Tabel1[[#This Row],[Date received lab]],Tabel1[[#This Row],[Finish date QC]],Data!$E$1:$E$22))-1)</f>
        <v>4</v>
      </c>
      <c r="L887" s="4"/>
      <c r="M887" s="3"/>
      <c r="N887" s="1"/>
      <c r="R887">
        <f>_xlfn.ISOWEEKNUM(Tabel1[[#This Row],[Date received lab]])</f>
        <v>16</v>
      </c>
      <c r="S887">
        <f>_xlfn.ISOWEEKNUM(Tabel1[[#This Row],[Duedate]])</f>
        <v>18</v>
      </c>
      <c r="T887">
        <f>IF(Tabel1[[#This Row],[Finish date QC]]="","",_xlfn.ISOWEEKNUM(Tabel1[[#This Row],[Finish date QC]]))</f>
        <v>17</v>
      </c>
      <c r="U887">
        <f>IF(Tabel1[[#This Row],[Finish date QC]]="","",YEAR(Tabel1[[#This Row],[Finish date QC]]))</f>
        <v>2025</v>
      </c>
      <c r="V887" s="5">
        <f ca="1">IF(Tabel1[[#This Row],[Days]]="","",Tabel1[[#This Row],[Days]]-Tabel1[[#This Row],[TAT Target]])</f>
        <v>-6</v>
      </c>
      <c r="W887">
        <f ca="1">IF(Tabel1[[#This Row],[Finish date QC]]="","",(NETWORKDAYS(Tabel1[[#This Row],[Date received lab]],Tabel1[[#This Row],[Finish date QC]],Data!$E$1:$E$22))-1)</f>
        <v>4</v>
      </c>
    </row>
    <row r="888" spans="1:23" hidden="1" x14ac:dyDescent="0.25">
      <c r="A888" s="47">
        <v>45763</v>
      </c>
      <c r="B888" s="39" t="s">
        <v>131</v>
      </c>
      <c r="C888" s="39">
        <v>263672</v>
      </c>
      <c r="D888" s="39" t="s">
        <v>41</v>
      </c>
      <c r="E888" s="3">
        <f>IF(Tabel1[[#This Row],[Date received lab]]="","",WORKDAY(Tabel1[[#This Row],[Date received lab]],Tabel1[[#This Row],[TAT Target]],Data!$E$2:$E$22))</f>
        <v>45786</v>
      </c>
      <c r="F888" s="1">
        <f>VLOOKUP(Tabel1[[#This Row],[Type of samples]],Data!$A$1:$B$8,2,FALSE)</f>
        <v>15</v>
      </c>
      <c r="G888" s="3">
        <v>45764</v>
      </c>
      <c r="H888" s="3">
        <v>45776</v>
      </c>
      <c r="I888" s="3">
        <v>45777</v>
      </c>
      <c r="J888" s="3">
        <v>45777</v>
      </c>
      <c r="K888" s="4">
        <f ca="1">IF(Tabel1[[#This Row],[Finish date QC]]="","",(NETWORKDAYS(Tabel1[[#This Row],[Date received lab]],Tabel1[[#This Row],[Finish date QC]],Data!$E$1:$E$22))-1)</f>
        <v>9</v>
      </c>
      <c r="L888" s="4"/>
      <c r="M888" s="3"/>
      <c r="N888" s="1"/>
      <c r="R888">
        <f>_xlfn.ISOWEEKNUM(Tabel1[[#This Row],[Date received lab]])</f>
        <v>16</v>
      </c>
      <c r="S888">
        <f>_xlfn.ISOWEEKNUM(Tabel1[[#This Row],[Duedate]])</f>
        <v>19</v>
      </c>
      <c r="T888">
        <f>IF(Tabel1[[#This Row],[Finish date QC]]="","",_xlfn.ISOWEEKNUM(Tabel1[[#This Row],[Finish date QC]]))</f>
        <v>18</v>
      </c>
      <c r="U888">
        <f>IF(Tabel1[[#This Row],[Finish date QC]]="","",YEAR(Tabel1[[#This Row],[Finish date QC]]))</f>
        <v>2025</v>
      </c>
      <c r="V888" s="5">
        <f ca="1">IF(Tabel1[[#This Row],[Days]]="","",Tabel1[[#This Row],[Days]]-Tabel1[[#This Row],[TAT Target]])</f>
        <v>-6</v>
      </c>
      <c r="W888">
        <f ca="1">IF(Tabel1[[#This Row],[Finish date QC]]="","",(NETWORKDAYS(Tabel1[[#This Row],[Date received lab]],Tabel1[[#This Row],[Finish date QC]],Data!$E$1:$E$22))-1)</f>
        <v>9</v>
      </c>
    </row>
    <row r="889" spans="1:23" x14ac:dyDescent="0.25">
      <c r="A889" s="47">
        <v>45763</v>
      </c>
      <c r="B889" s="39" t="s">
        <v>8</v>
      </c>
      <c r="C889" s="39">
        <v>263666</v>
      </c>
      <c r="D889" s="39" t="s">
        <v>41</v>
      </c>
      <c r="E889" s="3">
        <f>IF(Tabel1[[#This Row],[Date received lab]]="","",WORKDAY(Tabel1[[#This Row],[Date received lab]],Tabel1[[#This Row],[TAT Target]],Data!$E$2:$E$22))</f>
        <v>45786</v>
      </c>
      <c r="F889" s="1">
        <f>VLOOKUP(Tabel1[[#This Row],[Type of samples]],Data!$A$1:$B$8,2,FALSE)</f>
        <v>15</v>
      </c>
      <c r="G889" s="3">
        <v>45764</v>
      </c>
      <c r="H889" s="3"/>
      <c r="I889" s="3"/>
      <c r="J889" s="3"/>
      <c r="K889" s="4" t="str">
        <f>IF(Tabel1[[#This Row],[Finish date QC]]="","",(NETWORKDAYS(Tabel1[[#This Row],[Date received lab]],Tabel1[[#This Row],[Finish date QC]],Data!$E$1:$E$22))-1)</f>
        <v/>
      </c>
      <c r="L889" s="4"/>
      <c r="M889" s="3"/>
      <c r="N889" s="1"/>
      <c r="R889">
        <f>_xlfn.ISOWEEKNUM(Tabel1[[#This Row],[Date received lab]])</f>
        <v>16</v>
      </c>
      <c r="S889">
        <f>_xlfn.ISOWEEKNUM(Tabel1[[#This Row],[Duedate]])</f>
        <v>19</v>
      </c>
      <c r="T889" t="str">
        <f>IF(Tabel1[[#This Row],[Finish date QC]]="","",_xlfn.ISOWEEKNUM(Tabel1[[#This Row],[Finish date QC]]))</f>
        <v/>
      </c>
      <c r="U889" t="str">
        <f>IF(Tabel1[[#This Row],[Finish date QC]]="","",YEAR(Tabel1[[#This Row],[Finish date QC]]))</f>
        <v/>
      </c>
      <c r="V889" s="5" t="str">
        <f>IF(Tabel1[[#This Row],[Days]]="","",Tabel1[[#This Row],[Days]]-Tabel1[[#This Row],[TAT Target]])</f>
        <v/>
      </c>
      <c r="W889" t="str">
        <f>IF(Tabel1[[#This Row],[Finish date QC]]="","",(NETWORKDAYS(Tabel1[[#This Row],[Date received lab]],Tabel1[[#This Row],[Finish date QC]],Data!$E$1:$E$22))-1)</f>
        <v/>
      </c>
    </row>
    <row r="890" spans="1:23" hidden="1" x14ac:dyDescent="0.25">
      <c r="A890" s="47">
        <v>45764</v>
      </c>
      <c r="B890" s="39" t="s">
        <v>579</v>
      </c>
      <c r="C890" s="39">
        <v>459196</v>
      </c>
      <c r="D890" s="39" t="s">
        <v>42</v>
      </c>
      <c r="E890" s="3">
        <f>IF(Tabel1[[#This Row],[Date received lab]]="","",WORKDAY(Tabel1[[#This Row],[Date received lab]],Tabel1[[#This Row],[TAT Target]],Data!$E$2:$E$22))</f>
        <v>45779</v>
      </c>
      <c r="F890" s="1">
        <f>VLOOKUP(Tabel1[[#This Row],[Type of samples]],Data!$A$1:$B$8,2,FALSE)</f>
        <v>10</v>
      </c>
      <c r="G890" s="3">
        <v>45764</v>
      </c>
      <c r="H890" s="3">
        <v>45769</v>
      </c>
      <c r="I890" s="3">
        <v>45770</v>
      </c>
      <c r="J890" s="3">
        <v>45776</v>
      </c>
      <c r="K890" s="4">
        <f ca="1">IF(Tabel1[[#This Row],[Finish date QC]]="","",(NETWORKDAYS(Tabel1[[#This Row],[Date received lab]],Tabel1[[#This Row],[Finish date QC]],Data!$E$1:$E$22))-1)</f>
        <v>7</v>
      </c>
      <c r="L890" s="4"/>
      <c r="M890" s="3"/>
      <c r="N890" s="1"/>
      <c r="R890">
        <f>_xlfn.ISOWEEKNUM(Tabel1[[#This Row],[Date received lab]])</f>
        <v>16</v>
      </c>
      <c r="S890">
        <f>_xlfn.ISOWEEKNUM(Tabel1[[#This Row],[Duedate]])</f>
        <v>18</v>
      </c>
      <c r="T890">
        <f>IF(Tabel1[[#This Row],[Finish date QC]]="","",_xlfn.ISOWEEKNUM(Tabel1[[#This Row],[Finish date QC]]))</f>
        <v>18</v>
      </c>
      <c r="U890">
        <f>IF(Tabel1[[#This Row],[Finish date QC]]="","",YEAR(Tabel1[[#This Row],[Finish date QC]]))</f>
        <v>2025</v>
      </c>
      <c r="V890" s="5">
        <f ca="1">IF(Tabel1[[#This Row],[Days]]="","",Tabel1[[#This Row],[Days]]-Tabel1[[#This Row],[TAT Target]])</f>
        <v>-3</v>
      </c>
      <c r="W890">
        <f ca="1">IF(Tabel1[[#This Row],[Finish date QC]]="","",(NETWORKDAYS(Tabel1[[#This Row],[Date received lab]],Tabel1[[#This Row],[Finish date QC]],Data!$E$1:$E$22))-1)</f>
        <v>7</v>
      </c>
    </row>
    <row r="891" spans="1:23" hidden="1" x14ac:dyDescent="0.25">
      <c r="A891" s="47">
        <v>45764</v>
      </c>
      <c r="B891" s="39" t="s">
        <v>15</v>
      </c>
      <c r="C891" s="39" t="s">
        <v>4331</v>
      </c>
      <c r="D891" s="39" t="s">
        <v>55</v>
      </c>
      <c r="E891" s="3">
        <f>IF(Tabel1[[#This Row],[Date received lab]]="","",WORKDAY(Tabel1[[#This Row],[Date received lab]],Tabel1[[#This Row],[TAT Target]],Data!$E$2:$E$22))</f>
        <v>45779</v>
      </c>
      <c r="F891" s="1">
        <f>VLOOKUP(Tabel1[[#This Row],[Type of samples]],Data!$A$1:$B$8,2,FALSE)</f>
        <v>10</v>
      </c>
      <c r="G891" s="3">
        <v>45765</v>
      </c>
      <c r="H891" s="3">
        <v>45776</v>
      </c>
      <c r="I891" s="3">
        <v>45777</v>
      </c>
      <c r="J891" s="3">
        <v>45777</v>
      </c>
      <c r="K891" s="4">
        <f ca="1">IF(Tabel1[[#This Row],[Finish date QC]]="","",(NETWORKDAYS(Tabel1[[#This Row],[Date received lab]],Tabel1[[#This Row],[Finish date QC]],Data!$E$1:$E$22))-1)</f>
        <v>8</v>
      </c>
      <c r="L891" s="4" t="s">
        <v>3976</v>
      </c>
      <c r="M891" s="3">
        <v>45776</v>
      </c>
      <c r="N891" s="1"/>
      <c r="R891">
        <f>_xlfn.ISOWEEKNUM(Tabel1[[#This Row],[Date received lab]])</f>
        <v>16</v>
      </c>
      <c r="S891">
        <f>_xlfn.ISOWEEKNUM(Tabel1[[#This Row],[Duedate]])</f>
        <v>18</v>
      </c>
      <c r="T891">
        <f>IF(Tabel1[[#This Row],[Finish date QC]]="","",_xlfn.ISOWEEKNUM(Tabel1[[#This Row],[Finish date QC]]))</f>
        <v>18</v>
      </c>
      <c r="U891">
        <f>IF(Tabel1[[#This Row],[Finish date QC]]="","",YEAR(Tabel1[[#This Row],[Finish date QC]]))</f>
        <v>2025</v>
      </c>
      <c r="V891" s="5">
        <f ca="1">IF(Tabel1[[#This Row],[Days]]="","",Tabel1[[#This Row],[Days]]-Tabel1[[#This Row],[TAT Target]])</f>
        <v>-2</v>
      </c>
      <c r="W891">
        <f ca="1">IF(Tabel1[[#This Row],[Finish date QC]]="","",(NETWORKDAYS(Tabel1[[#This Row],[Date received lab]],Tabel1[[#This Row],[Finish date QC]],Data!$E$1:$E$22))-1)</f>
        <v>8</v>
      </c>
    </row>
    <row r="892" spans="1:23" hidden="1" x14ac:dyDescent="0.25">
      <c r="A892" s="47">
        <v>45764</v>
      </c>
      <c r="B892" s="39" t="s">
        <v>15</v>
      </c>
      <c r="C892" s="39" t="s">
        <v>4332</v>
      </c>
      <c r="D892" s="39" t="s">
        <v>55</v>
      </c>
      <c r="E892" s="3">
        <f>IF(Tabel1[[#This Row],[Date received lab]]="","",WORKDAY(Tabel1[[#This Row],[Date received lab]],Tabel1[[#This Row],[TAT Target]],Data!$E$2:$E$22))</f>
        <v>45779</v>
      </c>
      <c r="F892" s="1">
        <f>VLOOKUP(Tabel1[[#This Row],[Type of samples]],Data!$A$1:$B$8,2,FALSE)</f>
        <v>10</v>
      </c>
      <c r="G892" s="3">
        <v>45765</v>
      </c>
      <c r="H892" s="3">
        <v>45776</v>
      </c>
      <c r="I892" s="3">
        <v>45777</v>
      </c>
      <c r="J892" s="3">
        <v>45777</v>
      </c>
      <c r="K892" s="4">
        <f ca="1">IF(Tabel1[[#This Row],[Finish date QC]]="","",(NETWORKDAYS(Tabel1[[#This Row],[Date received lab]],Tabel1[[#This Row],[Finish date QC]],Data!$E$1:$E$22))-1)</f>
        <v>8</v>
      </c>
      <c r="L892" s="4" t="s">
        <v>3976</v>
      </c>
      <c r="M892" s="3">
        <v>45776</v>
      </c>
      <c r="N892" s="1"/>
      <c r="R892">
        <f>_xlfn.ISOWEEKNUM(Tabel1[[#This Row],[Date received lab]])</f>
        <v>16</v>
      </c>
      <c r="S892">
        <f>_xlfn.ISOWEEKNUM(Tabel1[[#This Row],[Duedate]])</f>
        <v>18</v>
      </c>
      <c r="T892">
        <f>IF(Tabel1[[#This Row],[Finish date QC]]="","",_xlfn.ISOWEEKNUM(Tabel1[[#This Row],[Finish date QC]]))</f>
        <v>18</v>
      </c>
      <c r="U892">
        <f>IF(Tabel1[[#This Row],[Finish date QC]]="","",YEAR(Tabel1[[#This Row],[Finish date QC]]))</f>
        <v>2025</v>
      </c>
      <c r="V892" s="5">
        <f ca="1">IF(Tabel1[[#This Row],[Days]]="","",Tabel1[[#This Row],[Days]]-Tabel1[[#This Row],[TAT Target]])</f>
        <v>-2</v>
      </c>
      <c r="W892">
        <f ca="1">IF(Tabel1[[#This Row],[Finish date QC]]="","",(NETWORKDAYS(Tabel1[[#This Row],[Date received lab]],Tabel1[[#This Row],[Finish date QC]],Data!$E$1:$E$22))-1)</f>
        <v>8</v>
      </c>
    </row>
    <row r="893" spans="1:23" x14ac:dyDescent="0.25">
      <c r="A893" s="47">
        <v>45764</v>
      </c>
      <c r="B893" s="39" t="s">
        <v>150</v>
      </c>
      <c r="C893" s="39">
        <v>263638</v>
      </c>
      <c r="D893" s="39" t="s">
        <v>41</v>
      </c>
      <c r="E893" s="3">
        <f>IF(Tabel1[[#This Row],[Date received lab]]="","",WORKDAY(Tabel1[[#This Row],[Date received lab]],Tabel1[[#This Row],[TAT Target]],Data!$E$2:$E$22))</f>
        <v>45789</v>
      </c>
      <c r="F893" s="1">
        <f>VLOOKUP(Tabel1[[#This Row],[Type of samples]],Data!$A$1:$B$8,2,FALSE)</f>
        <v>15</v>
      </c>
      <c r="G893" s="3">
        <v>45765</v>
      </c>
      <c r="H893" s="3"/>
      <c r="I893" s="3"/>
      <c r="J893" s="3"/>
      <c r="K893" s="4" t="str">
        <f>IF(Tabel1[[#This Row],[Finish date QC]]="","",(NETWORKDAYS(Tabel1[[#This Row],[Date received lab]],Tabel1[[#This Row],[Finish date QC]],Data!$E$1:$E$22))-1)</f>
        <v/>
      </c>
      <c r="L893" s="4"/>
      <c r="M893" s="3"/>
      <c r="N893" s="1"/>
      <c r="R893">
        <f>_xlfn.ISOWEEKNUM(Tabel1[[#This Row],[Date received lab]])</f>
        <v>16</v>
      </c>
      <c r="S893">
        <f>_xlfn.ISOWEEKNUM(Tabel1[[#This Row],[Duedate]])</f>
        <v>20</v>
      </c>
      <c r="T893" t="str">
        <f>IF(Tabel1[[#This Row],[Finish date QC]]="","",_xlfn.ISOWEEKNUM(Tabel1[[#This Row],[Finish date QC]]))</f>
        <v/>
      </c>
      <c r="U893" t="str">
        <f>IF(Tabel1[[#This Row],[Finish date QC]]="","",YEAR(Tabel1[[#This Row],[Finish date QC]]))</f>
        <v/>
      </c>
      <c r="V893" s="5" t="str">
        <f>IF(Tabel1[[#This Row],[Days]]="","",Tabel1[[#This Row],[Days]]-Tabel1[[#This Row],[TAT Target]])</f>
        <v/>
      </c>
      <c r="W893" t="str">
        <f>IF(Tabel1[[#This Row],[Finish date QC]]="","",(NETWORKDAYS(Tabel1[[#This Row],[Date received lab]],Tabel1[[#This Row],[Finish date QC]],Data!$E$1:$E$22))-1)</f>
        <v/>
      </c>
    </row>
    <row r="894" spans="1:23" hidden="1" x14ac:dyDescent="0.25">
      <c r="A894" s="47">
        <v>45764</v>
      </c>
      <c r="B894" s="39" t="s">
        <v>15</v>
      </c>
      <c r="C894" s="39" t="s">
        <v>4333</v>
      </c>
      <c r="D894" s="39" t="s">
        <v>55</v>
      </c>
      <c r="E894" s="3">
        <f>IF(Tabel1[[#This Row],[Date received lab]]="","",WORKDAY(Tabel1[[#This Row],[Date received lab]],Tabel1[[#This Row],[TAT Target]],Data!$E$2:$E$22))</f>
        <v>45779</v>
      </c>
      <c r="F894" s="1">
        <f>VLOOKUP(Tabel1[[#This Row],[Type of samples]],Data!$A$1:$B$8,2,FALSE)</f>
        <v>10</v>
      </c>
      <c r="G894" s="3">
        <v>45765</v>
      </c>
      <c r="H894" s="3">
        <v>45776</v>
      </c>
      <c r="I894" s="3">
        <v>45777</v>
      </c>
      <c r="J894" s="3">
        <v>45777</v>
      </c>
      <c r="K894" s="4">
        <f ca="1">IF(Tabel1[[#This Row],[Finish date QC]]="","",(NETWORKDAYS(Tabel1[[#This Row],[Date received lab]],Tabel1[[#This Row],[Finish date QC]],Data!$E$1:$E$22))-1)</f>
        <v>8</v>
      </c>
      <c r="L894" s="4" t="s">
        <v>3976</v>
      </c>
      <c r="M894" s="3">
        <v>45776</v>
      </c>
      <c r="N894" s="1"/>
      <c r="R894">
        <f>_xlfn.ISOWEEKNUM(Tabel1[[#This Row],[Date received lab]])</f>
        <v>16</v>
      </c>
      <c r="S894">
        <f>_xlfn.ISOWEEKNUM(Tabel1[[#This Row],[Duedate]])</f>
        <v>18</v>
      </c>
      <c r="T894">
        <f>IF(Tabel1[[#This Row],[Finish date QC]]="","",_xlfn.ISOWEEKNUM(Tabel1[[#This Row],[Finish date QC]]))</f>
        <v>18</v>
      </c>
      <c r="U894">
        <f>IF(Tabel1[[#This Row],[Finish date QC]]="","",YEAR(Tabel1[[#This Row],[Finish date QC]]))</f>
        <v>2025</v>
      </c>
      <c r="V894" s="5">
        <f ca="1">IF(Tabel1[[#This Row],[Days]]="","",Tabel1[[#This Row],[Days]]-Tabel1[[#This Row],[TAT Target]])</f>
        <v>-2</v>
      </c>
      <c r="W894">
        <f ca="1">IF(Tabel1[[#This Row],[Finish date QC]]="","",(NETWORKDAYS(Tabel1[[#This Row],[Date received lab]],Tabel1[[#This Row],[Finish date QC]],Data!$E$1:$E$22))-1)</f>
        <v>8</v>
      </c>
    </row>
    <row r="895" spans="1:23" hidden="1" x14ac:dyDescent="0.25">
      <c r="A895" s="47">
        <v>45764</v>
      </c>
      <c r="B895" s="39" t="s">
        <v>15</v>
      </c>
      <c r="C895" s="39" t="s">
        <v>4334</v>
      </c>
      <c r="D895" s="39" t="s">
        <v>55</v>
      </c>
      <c r="E895" s="3">
        <f>IF(Tabel1[[#This Row],[Date received lab]]="","",WORKDAY(Tabel1[[#This Row],[Date received lab]],Tabel1[[#This Row],[TAT Target]],Data!$E$2:$E$22))</f>
        <v>45779</v>
      </c>
      <c r="F895" s="1">
        <f>VLOOKUP(Tabel1[[#This Row],[Type of samples]],Data!$A$1:$B$8,2,FALSE)</f>
        <v>10</v>
      </c>
      <c r="G895" s="3">
        <v>45765</v>
      </c>
      <c r="H895" s="3">
        <v>45776</v>
      </c>
      <c r="I895" s="3">
        <v>45777</v>
      </c>
      <c r="J895" s="3">
        <v>45777</v>
      </c>
      <c r="K895" s="4">
        <f ca="1">IF(Tabel1[[#This Row],[Finish date QC]]="","",(NETWORKDAYS(Tabel1[[#This Row],[Date received lab]],Tabel1[[#This Row],[Finish date QC]],Data!$E$1:$E$22))-1)</f>
        <v>8</v>
      </c>
      <c r="L895" s="4" t="s">
        <v>3976</v>
      </c>
      <c r="M895" s="3">
        <v>45776</v>
      </c>
      <c r="N895" s="1"/>
      <c r="R895">
        <f>_xlfn.ISOWEEKNUM(Tabel1[[#This Row],[Date received lab]])</f>
        <v>16</v>
      </c>
      <c r="S895">
        <f>_xlfn.ISOWEEKNUM(Tabel1[[#This Row],[Duedate]])</f>
        <v>18</v>
      </c>
      <c r="T895">
        <f>IF(Tabel1[[#This Row],[Finish date QC]]="","",_xlfn.ISOWEEKNUM(Tabel1[[#This Row],[Finish date QC]]))</f>
        <v>18</v>
      </c>
      <c r="U895">
        <f>IF(Tabel1[[#This Row],[Finish date QC]]="","",YEAR(Tabel1[[#This Row],[Finish date QC]]))</f>
        <v>2025</v>
      </c>
      <c r="V895" s="5">
        <f ca="1">IF(Tabel1[[#This Row],[Days]]="","",Tabel1[[#This Row],[Days]]-Tabel1[[#This Row],[TAT Target]])</f>
        <v>-2</v>
      </c>
      <c r="W895">
        <f ca="1">IF(Tabel1[[#This Row],[Finish date QC]]="","",(NETWORKDAYS(Tabel1[[#This Row],[Date received lab]],Tabel1[[#This Row],[Finish date QC]],Data!$E$1:$E$22))-1)</f>
        <v>8</v>
      </c>
    </row>
    <row r="896" spans="1:23" hidden="1" x14ac:dyDescent="0.25">
      <c r="A896" s="47">
        <v>45764</v>
      </c>
      <c r="B896" s="39" t="s">
        <v>22</v>
      </c>
      <c r="C896" s="39" t="s">
        <v>4335</v>
      </c>
      <c r="D896" s="39" t="s">
        <v>53</v>
      </c>
      <c r="E896" s="3">
        <f>IF(Tabel1[[#This Row],[Date received lab]]="","",WORKDAY(Tabel1[[#This Row],[Date received lab]],Tabel1[[#This Row],[TAT Target]],Data!$E$2:$E$22))</f>
        <v>45772</v>
      </c>
      <c r="F896" s="1">
        <f>VLOOKUP(Tabel1[[#This Row],[Type of samples]],Data!$A$1:$B$8,2,FALSE)</f>
        <v>5</v>
      </c>
      <c r="G896" s="3">
        <v>45765</v>
      </c>
      <c r="H896" s="3">
        <v>45765</v>
      </c>
      <c r="I896" s="3">
        <v>45769</v>
      </c>
      <c r="J896" s="3">
        <v>45769</v>
      </c>
      <c r="K896" s="4">
        <f ca="1">IF(Tabel1[[#This Row],[Finish date QC]]="","",(NETWORKDAYS(Tabel1[[#This Row],[Date received lab]],Tabel1[[#This Row],[Finish date QC]],Data!$E$1:$E$22))-1)</f>
        <v>2</v>
      </c>
      <c r="L896" s="4"/>
      <c r="M896" s="3"/>
      <c r="N896" s="1"/>
      <c r="R896">
        <f>_xlfn.ISOWEEKNUM(Tabel1[[#This Row],[Date received lab]])</f>
        <v>16</v>
      </c>
      <c r="S896">
        <f>_xlfn.ISOWEEKNUM(Tabel1[[#This Row],[Duedate]])</f>
        <v>17</v>
      </c>
      <c r="T896">
        <f>IF(Tabel1[[#This Row],[Finish date QC]]="","",_xlfn.ISOWEEKNUM(Tabel1[[#This Row],[Finish date QC]]))</f>
        <v>17</v>
      </c>
      <c r="U896">
        <f>IF(Tabel1[[#This Row],[Finish date QC]]="","",YEAR(Tabel1[[#This Row],[Finish date QC]]))</f>
        <v>2025</v>
      </c>
      <c r="V896" s="5">
        <f ca="1">IF(Tabel1[[#This Row],[Days]]="","",Tabel1[[#This Row],[Days]]-Tabel1[[#This Row],[TAT Target]])</f>
        <v>-3</v>
      </c>
      <c r="W896">
        <f ca="1">IF(Tabel1[[#This Row],[Finish date QC]]="","",(NETWORKDAYS(Tabel1[[#This Row],[Date received lab]],Tabel1[[#This Row],[Finish date QC]],Data!$E$1:$E$22))-1)</f>
        <v>2</v>
      </c>
    </row>
    <row r="897" spans="1:23" hidden="1" x14ac:dyDescent="0.25">
      <c r="A897" s="47">
        <v>45764</v>
      </c>
      <c r="B897" s="39" t="s">
        <v>244</v>
      </c>
      <c r="C897" s="39">
        <v>459163</v>
      </c>
      <c r="D897" s="39" t="s">
        <v>42</v>
      </c>
      <c r="E897" s="3">
        <f>IF(Tabel1[[#This Row],[Date received lab]]="","",WORKDAY(Tabel1[[#This Row],[Date received lab]],Tabel1[[#This Row],[TAT Target]],Data!$E$2:$E$22))</f>
        <v>45779</v>
      </c>
      <c r="F897" s="1">
        <f>VLOOKUP(Tabel1[[#This Row],[Type of samples]],Data!$A$1:$B$8,2,FALSE)</f>
        <v>10</v>
      </c>
      <c r="G897" s="3">
        <v>45765</v>
      </c>
      <c r="H897" s="3">
        <v>45769</v>
      </c>
      <c r="I897" s="3">
        <v>45770</v>
      </c>
      <c r="J897" s="3">
        <v>45770</v>
      </c>
      <c r="K897" s="4">
        <f ca="1">IF(Tabel1[[#This Row],[Finish date QC]]="","",(NETWORKDAYS(Tabel1[[#This Row],[Date received lab]],Tabel1[[#This Row],[Finish date QC]],Data!$E$1:$E$22))-1)</f>
        <v>3</v>
      </c>
      <c r="L897" s="4"/>
      <c r="M897" s="3"/>
      <c r="N897" s="1"/>
      <c r="R897">
        <f>_xlfn.ISOWEEKNUM(Tabel1[[#This Row],[Date received lab]])</f>
        <v>16</v>
      </c>
      <c r="S897">
        <f>_xlfn.ISOWEEKNUM(Tabel1[[#This Row],[Duedate]])</f>
        <v>18</v>
      </c>
      <c r="T897">
        <f>IF(Tabel1[[#This Row],[Finish date QC]]="","",_xlfn.ISOWEEKNUM(Tabel1[[#This Row],[Finish date QC]]))</f>
        <v>17</v>
      </c>
      <c r="U897">
        <f>IF(Tabel1[[#This Row],[Finish date QC]]="","",YEAR(Tabel1[[#This Row],[Finish date QC]]))</f>
        <v>2025</v>
      </c>
      <c r="V897" s="5">
        <f ca="1">IF(Tabel1[[#This Row],[Days]]="","",Tabel1[[#This Row],[Days]]-Tabel1[[#This Row],[TAT Target]])</f>
        <v>-7</v>
      </c>
      <c r="W897">
        <f ca="1">IF(Tabel1[[#This Row],[Finish date QC]]="","",(NETWORKDAYS(Tabel1[[#This Row],[Date received lab]],Tabel1[[#This Row],[Finish date QC]],Data!$E$1:$E$22))-1)</f>
        <v>3</v>
      </c>
    </row>
    <row r="898" spans="1:23" x14ac:dyDescent="0.25">
      <c r="A898" s="47">
        <v>45764</v>
      </c>
      <c r="B898" s="39" t="s">
        <v>2</v>
      </c>
      <c r="C898" s="39">
        <v>263616</v>
      </c>
      <c r="D898" s="39" t="s">
        <v>41</v>
      </c>
      <c r="E898" s="3">
        <f>IF(Tabel1[[#This Row],[Date received lab]]="","",WORKDAY(Tabel1[[#This Row],[Date received lab]],Tabel1[[#This Row],[TAT Target]],Data!$E$2:$E$22))</f>
        <v>45789</v>
      </c>
      <c r="F898" s="1">
        <f>VLOOKUP(Tabel1[[#This Row],[Type of samples]],Data!$A$1:$B$8,2,FALSE)</f>
        <v>15</v>
      </c>
      <c r="G898" s="3">
        <v>45765</v>
      </c>
      <c r="H898" s="3"/>
      <c r="I898" s="3"/>
      <c r="J898" s="3"/>
      <c r="K898" s="4" t="str">
        <f>IF(Tabel1[[#This Row],[Finish date QC]]="","",(NETWORKDAYS(Tabel1[[#This Row],[Date received lab]],Tabel1[[#This Row],[Finish date QC]],Data!$E$1:$E$22))-1)</f>
        <v/>
      </c>
      <c r="L898" s="4"/>
      <c r="M898" s="3"/>
      <c r="N898" s="1"/>
      <c r="R898">
        <f>_xlfn.ISOWEEKNUM(Tabel1[[#This Row],[Date received lab]])</f>
        <v>16</v>
      </c>
      <c r="S898">
        <f>_xlfn.ISOWEEKNUM(Tabel1[[#This Row],[Duedate]])</f>
        <v>20</v>
      </c>
      <c r="T898" t="str">
        <f>IF(Tabel1[[#This Row],[Finish date QC]]="","",_xlfn.ISOWEEKNUM(Tabel1[[#This Row],[Finish date QC]]))</f>
        <v/>
      </c>
      <c r="U898" t="str">
        <f>IF(Tabel1[[#This Row],[Finish date QC]]="","",YEAR(Tabel1[[#This Row],[Finish date QC]]))</f>
        <v/>
      </c>
      <c r="V898" s="5" t="str">
        <f>IF(Tabel1[[#This Row],[Days]]="","",Tabel1[[#This Row],[Days]]-Tabel1[[#This Row],[TAT Target]])</f>
        <v/>
      </c>
      <c r="W898" t="str">
        <f>IF(Tabel1[[#This Row],[Finish date QC]]="","",(NETWORKDAYS(Tabel1[[#This Row],[Date received lab]],Tabel1[[#This Row],[Finish date QC]],Data!$E$1:$E$22))-1)</f>
        <v/>
      </c>
    </row>
    <row r="899" spans="1:23" hidden="1" x14ac:dyDescent="0.25">
      <c r="A899" s="47">
        <v>45764</v>
      </c>
      <c r="B899" s="39" t="s">
        <v>172</v>
      </c>
      <c r="C899" s="39">
        <v>459282</v>
      </c>
      <c r="D899" s="39" t="s">
        <v>42</v>
      </c>
      <c r="E899" s="3">
        <f>IF(Tabel1[[#This Row],[Date received lab]]="","",WORKDAY(Tabel1[[#This Row],[Date received lab]],Tabel1[[#This Row],[TAT Target]],Data!$E$2:$E$22))</f>
        <v>45779</v>
      </c>
      <c r="F899" s="1">
        <f>VLOOKUP(Tabel1[[#This Row],[Type of samples]],Data!$A$1:$B$8,2,FALSE)</f>
        <v>10</v>
      </c>
      <c r="G899" s="3">
        <v>45765</v>
      </c>
      <c r="H899" s="3">
        <v>45769</v>
      </c>
      <c r="I899" s="3">
        <v>45770</v>
      </c>
      <c r="J899" s="3">
        <v>45776</v>
      </c>
      <c r="K899" s="4">
        <f ca="1">IF(Tabel1[[#This Row],[Finish date QC]]="","",(NETWORKDAYS(Tabel1[[#This Row],[Date received lab]],Tabel1[[#This Row],[Finish date QC]],Data!$E$1:$E$22))-1)</f>
        <v>7</v>
      </c>
      <c r="L899" s="4"/>
      <c r="M899" s="3"/>
      <c r="N899" s="1"/>
      <c r="R899">
        <f>_xlfn.ISOWEEKNUM(Tabel1[[#This Row],[Date received lab]])</f>
        <v>16</v>
      </c>
      <c r="S899">
        <f>_xlfn.ISOWEEKNUM(Tabel1[[#This Row],[Duedate]])</f>
        <v>18</v>
      </c>
      <c r="T899">
        <f>IF(Tabel1[[#This Row],[Finish date QC]]="","",_xlfn.ISOWEEKNUM(Tabel1[[#This Row],[Finish date QC]]))</f>
        <v>18</v>
      </c>
      <c r="U899">
        <f>IF(Tabel1[[#This Row],[Finish date QC]]="","",YEAR(Tabel1[[#This Row],[Finish date QC]]))</f>
        <v>2025</v>
      </c>
      <c r="V899" s="5">
        <f ca="1">IF(Tabel1[[#This Row],[Days]]="","",Tabel1[[#This Row],[Days]]-Tabel1[[#This Row],[TAT Target]])</f>
        <v>-3</v>
      </c>
      <c r="W899">
        <f ca="1">IF(Tabel1[[#This Row],[Finish date QC]]="","",(NETWORKDAYS(Tabel1[[#This Row],[Date received lab]],Tabel1[[#This Row],[Finish date QC]],Data!$E$1:$E$22))-1)</f>
        <v>7</v>
      </c>
    </row>
    <row r="900" spans="1:23" hidden="1" x14ac:dyDescent="0.25">
      <c r="A900" s="47">
        <v>45765</v>
      </c>
      <c r="B900" s="39" t="s">
        <v>403</v>
      </c>
      <c r="C900" s="39" t="s">
        <v>4336</v>
      </c>
      <c r="D900" s="39" t="s">
        <v>53</v>
      </c>
      <c r="E900" s="3">
        <f>IF(Tabel1[[#This Row],[Date received lab]]="","",WORKDAY(Tabel1[[#This Row],[Date received lab]],Tabel1[[#This Row],[TAT Target]],Data!$E$2:$E$22))</f>
        <v>45775</v>
      </c>
      <c r="F900" s="1">
        <f>VLOOKUP(Tabel1[[#This Row],[Type of samples]],Data!$A$1:$B$8,2,FALSE)</f>
        <v>5</v>
      </c>
      <c r="G900" s="3">
        <v>45769</v>
      </c>
      <c r="H900" s="3">
        <v>45765</v>
      </c>
      <c r="I900" s="3">
        <v>45769</v>
      </c>
      <c r="J900" s="3">
        <v>45769</v>
      </c>
      <c r="K900" s="4">
        <f ca="1">IF(Tabel1[[#This Row],[Finish date QC]]="","",(NETWORKDAYS(Tabel1[[#This Row],[Date received lab]],Tabel1[[#This Row],[Finish date QC]],Data!$E$1:$E$22))-1)</f>
        <v>1</v>
      </c>
      <c r="L900" s="4" t="s">
        <v>3976</v>
      </c>
      <c r="M900" s="3">
        <v>45769</v>
      </c>
      <c r="N900" s="1"/>
      <c r="R900">
        <f>_xlfn.ISOWEEKNUM(Tabel1[[#This Row],[Date received lab]])</f>
        <v>16</v>
      </c>
      <c r="S900">
        <f>_xlfn.ISOWEEKNUM(Tabel1[[#This Row],[Duedate]])</f>
        <v>18</v>
      </c>
      <c r="T900">
        <f>IF(Tabel1[[#This Row],[Finish date QC]]="","",_xlfn.ISOWEEKNUM(Tabel1[[#This Row],[Finish date QC]]))</f>
        <v>17</v>
      </c>
      <c r="U900">
        <f>IF(Tabel1[[#This Row],[Finish date QC]]="","",YEAR(Tabel1[[#This Row],[Finish date QC]]))</f>
        <v>2025</v>
      </c>
      <c r="V900" s="5">
        <f ca="1">IF(Tabel1[[#This Row],[Days]]="","",Tabel1[[#This Row],[Days]]-Tabel1[[#This Row],[TAT Target]])</f>
        <v>-4</v>
      </c>
      <c r="W900">
        <f ca="1">IF(Tabel1[[#This Row],[Finish date QC]]="","",(NETWORKDAYS(Tabel1[[#This Row],[Date received lab]],Tabel1[[#This Row],[Finish date QC]],Data!$E$1:$E$22))-1)</f>
        <v>1</v>
      </c>
    </row>
    <row r="901" spans="1:23" hidden="1" x14ac:dyDescent="0.25">
      <c r="A901" s="47">
        <v>45765</v>
      </c>
      <c r="B901" s="39" t="s">
        <v>695</v>
      </c>
      <c r="C901" s="39" t="s">
        <v>4337</v>
      </c>
      <c r="D901" s="39" t="s">
        <v>53</v>
      </c>
      <c r="E901" s="3">
        <f>IF(Tabel1[[#This Row],[Date received lab]]="","",WORKDAY(Tabel1[[#This Row],[Date received lab]],Tabel1[[#This Row],[TAT Target]],Data!$E$2:$E$22))</f>
        <v>45775</v>
      </c>
      <c r="F901" s="1">
        <f>VLOOKUP(Tabel1[[#This Row],[Type of samples]],Data!$A$1:$B$8,2,FALSE)</f>
        <v>5</v>
      </c>
      <c r="G901" s="3">
        <v>45769</v>
      </c>
      <c r="H901" s="3">
        <v>45769</v>
      </c>
      <c r="I901" s="3">
        <v>45769</v>
      </c>
      <c r="J901" s="3">
        <v>45769</v>
      </c>
      <c r="K901" s="4">
        <f ca="1">IF(Tabel1[[#This Row],[Finish date QC]]="","",(NETWORKDAYS(Tabel1[[#This Row],[Date received lab]],Tabel1[[#This Row],[Finish date QC]],Data!$E$1:$E$22))-1)</f>
        <v>1</v>
      </c>
      <c r="L901" s="4"/>
      <c r="M901" s="3"/>
      <c r="N901" s="1"/>
      <c r="R901">
        <f>_xlfn.ISOWEEKNUM(Tabel1[[#This Row],[Date received lab]])</f>
        <v>16</v>
      </c>
      <c r="S901">
        <f>_xlfn.ISOWEEKNUM(Tabel1[[#This Row],[Duedate]])</f>
        <v>18</v>
      </c>
      <c r="T901">
        <f>IF(Tabel1[[#This Row],[Finish date QC]]="","",_xlfn.ISOWEEKNUM(Tabel1[[#This Row],[Finish date QC]]))</f>
        <v>17</v>
      </c>
      <c r="U901">
        <f>IF(Tabel1[[#This Row],[Finish date QC]]="","",YEAR(Tabel1[[#This Row],[Finish date QC]]))</f>
        <v>2025</v>
      </c>
      <c r="V901" s="5">
        <f ca="1">IF(Tabel1[[#This Row],[Days]]="","",Tabel1[[#This Row],[Days]]-Tabel1[[#This Row],[TAT Target]])</f>
        <v>-4</v>
      </c>
      <c r="W901">
        <f ca="1">IF(Tabel1[[#This Row],[Finish date QC]]="","",(NETWORKDAYS(Tabel1[[#This Row],[Date received lab]],Tabel1[[#This Row],[Finish date QC]],Data!$E$1:$E$22))-1)</f>
        <v>1</v>
      </c>
    </row>
    <row r="902" spans="1:23" hidden="1" x14ac:dyDescent="0.25">
      <c r="A902" s="47">
        <v>45765</v>
      </c>
      <c r="B902" s="39" t="s">
        <v>400</v>
      </c>
      <c r="C902" s="39" t="s">
        <v>4338</v>
      </c>
      <c r="D902" s="39" t="s">
        <v>53</v>
      </c>
      <c r="E902" s="3">
        <f>IF(Tabel1[[#This Row],[Date received lab]]="","",WORKDAY(Tabel1[[#This Row],[Date received lab]],Tabel1[[#This Row],[TAT Target]],Data!$E$2:$E$22))</f>
        <v>45775</v>
      </c>
      <c r="F902" s="1">
        <f>VLOOKUP(Tabel1[[#This Row],[Type of samples]],Data!$A$1:$B$8,2,FALSE)</f>
        <v>5</v>
      </c>
      <c r="G902" s="3">
        <v>45769</v>
      </c>
      <c r="H902" s="3">
        <v>45765</v>
      </c>
      <c r="I902" s="3">
        <v>45769</v>
      </c>
      <c r="J902" s="3">
        <v>45769</v>
      </c>
      <c r="K902" s="4">
        <f ca="1">IF(Tabel1[[#This Row],[Finish date QC]]="","",(NETWORKDAYS(Tabel1[[#This Row],[Date received lab]],Tabel1[[#This Row],[Finish date QC]],Data!$E$1:$E$22))-1)</f>
        <v>1</v>
      </c>
      <c r="L902" s="4"/>
      <c r="M902" s="3"/>
      <c r="N902" s="1"/>
      <c r="R902">
        <f>_xlfn.ISOWEEKNUM(Tabel1[[#This Row],[Date received lab]])</f>
        <v>16</v>
      </c>
      <c r="S902">
        <f>_xlfn.ISOWEEKNUM(Tabel1[[#This Row],[Duedate]])</f>
        <v>18</v>
      </c>
      <c r="T902">
        <f>IF(Tabel1[[#This Row],[Finish date QC]]="","",_xlfn.ISOWEEKNUM(Tabel1[[#This Row],[Finish date QC]]))</f>
        <v>17</v>
      </c>
      <c r="U902">
        <f>IF(Tabel1[[#This Row],[Finish date QC]]="","",YEAR(Tabel1[[#This Row],[Finish date QC]]))</f>
        <v>2025</v>
      </c>
      <c r="V902" s="5">
        <f ca="1">IF(Tabel1[[#This Row],[Days]]="","",Tabel1[[#This Row],[Days]]-Tabel1[[#This Row],[TAT Target]])</f>
        <v>-4</v>
      </c>
      <c r="W902">
        <f ca="1">IF(Tabel1[[#This Row],[Finish date QC]]="","",(NETWORKDAYS(Tabel1[[#This Row],[Date received lab]],Tabel1[[#This Row],[Finish date QC]],Data!$E$1:$E$22))-1)</f>
        <v>1</v>
      </c>
    </row>
    <row r="903" spans="1:23" hidden="1" x14ac:dyDescent="0.25">
      <c r="A903" s="47">
        <v>45765</v>
      </c>
      <c r="B903" s="39" t="s">
        <v>400</v>
      </c>
      <c r="C903" s="39" t="s">
        <v>4339</v>
      </c>
      <c r="D903" s="39" t="s">
        <v>53</v>
      </c>
      <c r="E903" s="3">
        <f>IF(Tabel1[[#This Row],[Date received lab]]="","",WORKDAY(Tabel1[[#This Row],[Date received lab]],Tabel1[[#This Row],[TAT Target]],Data!$E$2:$E$22))</f>
        <v>45775</v>
      </c>
      <c r="F903" s="1">
        <f>VLOOKUP(Tabel1[[#This Row],[Type of samples]],Data!$A$1:$B$8,2,FALSE)</f>
        <v>5</v>
      </c>
      <c r="G903" s="3">
        <v>45769</v>
      </c>
      <c r="H903" s="3">
        <v>45765</v>
      </c>
      <c r="I903" s="3">
        <v>45769</v>
      </c>
      <c r="J903" s="3">
        <v>45769</v>
      </c>
      <c r="K903" s="4">
        <f ca="1">IF(Tabel1[[#This Row],[Finish date QC]]="","",(NETWORKDAYS(Tabel1[[#This Row],[Date received lab]],Tabel1[[#This Row],[Finish date QC]],Data!$E$1:$E$22))-1)</f>
        <v>1</v>
      </c>
      <c r="L903" s="4"/>
      <c r="M903" s="3"/>
      <c r="N903" s="1"/>
      <c r="R903">
        <f>_xlfn.ISOWEEKNUM(Tabel1[[#This Row],[Date received lab]])</f>
        <v>16</v>
      </c>
      <c r="S903">
        <f>_xlfn.ISOWEEKNUM(Tabel1[[#This Row],[Duedate]])</f>
        <v>18</v>
      </c>
      <c r="T903">
        <f>IF(Tabel1[[#This Row],[Finish date QC]]="","",_xlfn.ISOWEEKNUM(Tabel1[[#This Row],[Finish date QC]]))</f>
        <v>17</v>
      </c>
      <c r="U903">
        <f>IF(Tabel1[[#This Row],[Finish date QC]]="","",YEAR(Tabel1[[#This Row],[Finish date QC]]))</f>
        <v>2025</v>
      </c>
      <c r="V903" s="5">
        <f ca="1">IF(Tabel1[[#This Row],[Days]]="","",Tabel1[[#This Row],[Days]]-Tabel1[[#This Row],[TAT Target]])</f>
        <v>-4</v>
      </c>
      <c r="W903">
        <f ca="1">IF(Tabel1[[#This Row],[Finish date QC]]="","",(NETWORKDAYS(Tabel1[[#This Row],[Date received lab]],Tabel1[[#This Row],[Finish date QC]],Data!$E$1:$E$22))-1)</f>
        <v>1</v>
      </c>
    </row>
    <row r="904" spans="1:23" hidden="1" x14ac:dyDescent="0.25">
      <c r="A904" s="47">
        <v>45765</v>
      </c>
      <c r="B904" s="39" t="s">
        <v>433</v>
      </c>
      <c r="C904" s="39">
        <v>459297</v>
      </c>
      <c r="D904" s="39" t="s">
        <v>42</v>
      </c>
      <c r="E904" s="3">
        <f>IF(Tabel1[[#This Row],[Date received lab]]="","",WORKDAY(Tabel1[[#This Row],[Date received lab]],Tabel1[[#This Row],[TAT Target]],Data!$E$2:$E$22))</f>
        <v>45783</v>
      </c>
      <c r="F904" s="1">
        <f>VLOOKUP(Tabel1[[#This Row],[Type of samples]],Data!$A$1:$B$8,2,FALSE)</f>
        <v>10</v>
      </c>
      <c r="G904" s="3">
        <v>45769</v>
      </c>
      <c r="H904" s="3">
        <v>45771</v>
      </c>
      <c r="I904" s="3">
        <v>45771</v>
      </c>
      <c r="J904" s="3">
        <v>45776</v>
      </c>
      <c r="K904" s="4">
        <f ca="1">IF(Tabel1[[#This Row],[Finish date QC]]="","",(NETWORKDAYS(Tabel1[[#This Row],[Date received lab]],Tabel1[[#This Row],[Finish date QC]],Data!$E$1:$E$22))-1)</f>
        <v>6</v>
      </c>
      <c r="L904" s="4"/>
      <c r="M904" s="3"/>
      <c r="N904" s="1"/>
      <c r="R904">
        <f>_xlfn.ISOWEEKNUM(Tabel1[[#This Row],[Date received lab]])</f>
        <v>16</v>
      </c>
      <c r="S904">
        <f>_xlfn.ISOWEEKNUM(Tabel1[[#This Row],[Duedate]])</f>
        <v>19</v>
      </c>
      <c r="T904">
        <f>IF(Tabel1[[#This Row],[Finish date QC]]="","",_xlfn.ISOWEEKNUM(Tabel1[[#This Row],[Finish date QC]]))</f>
        <v>18</v>
      </c>
      <c r="U904">
        <f>IF(Tabel1[[#This Row],[Finish date QC]]="","",YEAR(Tabel1[[#This Row],[Finish date QC]]))</f>
        <v>2025</v>
      </c>
      <c r="V904" s="5">
        <f ca="1">IF(Tabel1[[#This Row],[Days]]="","",Tabel1[[#This Row],[Days]]-Tabel1[[#This Row],[TAT Target]])</f>
        <v>-4</v>
      </c>
      <c r="W904">
        <f ca="1">IF(Tabel1[[#This Row],[Finish date QC]]="","",(NETWORKDAYS(Tabel1[[#This Row],[Date received lab]],Tabel1[[#This Row],[Finish date QC]],Data!$E$1:$E$22))-1)</f>
        <v>6</v>
      </c>
    </row>
    <row r="905" spans="1:23" hidden="1" x14ac:dyDescent="0.25">
      <c r="A905" s="47">
        <v>45765</v>
      </c>
      <c r="B905" s="39" t="s">
        <v>433</v>
      </c>
      <c r="C905" s="39">
        <v>459231</v>
      </c>
      <c r="D905" s="39" t="s">
        <v>42</v>
      </c>
      <c r="E905" s="3">
        <f>IF(Tabel1[[#This Row],[Date received lab]]="","",WORKDAY(Tabel1[[#This Row],[Date received lab]],Tabel1[[#This Row],[TAT Target]],Data!$E$2:$E$22))</f>
        <v>45783</v>
      </c>
      <c r="F905" s="1">
        <f>VLOOKUP(Tabel1[[#This Row],[Type of samples]],Data!$A$1:$B$8,2,FALSE)</f>
        <v>10</v>
      </c>
      <c r="G905" s="3">
        <v>45769</v>
      </c>
      <c r="H905" s="3">
        <v>45769</v>
      </c>
      <c r="I905" s="3">
        <v>45770</v>
      </c>
      <c r="J905" s="3">
        <v>45776</v>
      </c>
      <c r="K905" s="4">
        <f ca="1">IF(Tabel1[[#This Row],[Finish date QC]]="","",(NETWORKDAYS(Tabel1[[#This Row],[Date received lab]],Tabel1[[#This Row],[Finish date QC]],Data!$E$1:$E$22))-1)</f>
        <v>6</v>
      </c>
      <c r="L905" s="4"/>
      <c r="M905" s="3"/>
      <c r="N905" s="1"/>
      <c r="R905">
        <f>_xlfn.ISOWEEKNUM(Tabel1[[#This Row],[Date received lab]])</f>
        <v>16</v>
      </c>
      <c r="S905">
        <f>_xlfn.ISOWEEKNUM(Tabel1[[#This Row],[Duedate]])</f>
        <v>19</v>
      </c>
      <c r="T905">
        <f>IF(Tabel1[[#This Row],[Finish date QC]]="","",_xlfn.ISOWEEKNUM(Tabel1[[#This Row],[Finish date QC]]))</f>
        <v>18</v>
      </c>
      <c r="U905">
        <f>IF(Tabel1[[#This Row],[Finish date QC]]="","",YEAR(Tabel1[[#This Row],[Finish date QC]]))</f>
        <v>2025</v>
      </c>
      <c r="V905" s="5">
        <f ca="1">IF(Tabel1[[#This Row],[Days]]="","",Tabel1[[#This Row],[Days]]-Tabel1[[#This Row],[TAT Target]])</f>
        <v>-4</v>
      </c>
      <c r="W905">
        <f ca="1">IF(Tabel1[[#This Row],[Finish date QC]]="","",(NETWORKDAYS(Tabel1[[#This Row],[Date received lab]],Tabel1[[#This Row],[Finish date QC]],Data!$E$1:$E$22))-1)</f>
        <v>6</v>
      </c>
    </row>
    <row r="906" spans="1:23" hidden="1" x14ac:dyDescent="0.25">
      <c r="A906" s="47">
        <v>45765</v>
      </c>
      <c r="B906" s="39" t="s">
        <v>695</v>
      </c>
      <c r="C906" s="39" t="s">
        <v>4340</v>
      </c>
      <c r="D906" s="39" t="s">
        <v>53</v>
      </c>
      <c r="E906" s="3">
        <f>IF(Tabel1[[#This Row],[Date received lab]]="","",WORKDAY(Tabel1[[#This Row],[Date received lab]],Tabel1[[#This Row],[TAT Target]],Data!$E$2:$E$22))</f>
        <v>45775</v>
      </c>
      <c r="F906" s="1">
        <f>VLOOKUP(Tabel1[[#This Row],[Type of samples]],Data!$A$1:$B$8,2,FALSE)</f>
        <v>5</v>
      </c>
      <c r="G906" s="3">
        <v>45769</v>
      </c>
      <c r="H906" s="3">
        <v>45769</v>
      </c>
      <c r="I906" s="3">
        <v>45769</v>
      </c>
      <c r="J906" s="3">
        <v>45769</v>
      </c>
      <c r="K906" s="4">
        <f ca="1">IF(Tabel1[[#This Row],[Finish date QC]]="","",(NETWORKDAYS(Tabel1[[#This Row],[Date received lab]],Tabel1[[#This Row],[Finish date QC]],Data!$E$1:$E$22))-1)</f>
        <v>1</v>
      </c>
      <c r="L906" s="4" t="s">
        <v>3976</v>
      </c>
      <c r="M906" s="3">
        <v>45769</v>
      </c>
      <c r="N906" s="1"/>
      <c r="R906">
        <f>_xlfn.ISOWEEKNUM(Tabel1[[#This Row],[Date received lab]])</f>
        <v>16</v>
      </c>
      <c r="S906">
        <f>_xlfn.ISOWEEKNUM(Tabel1[[#This Row],[Duedate]])</f>
        <v>18</v>
      </c>
      <c r="T906">
        <f>IF(Tabel1[[#This Row],[Finish date QC]]="","",_xlfn.ISOWEEKNUM(Tabel1[[#This Row],[Finish date QC]]))</f>
        <v>17</v>
      </c>
      <c r="U906">
        <f>IF(Tabel1[[#This Row],[Finish date QC]]="","",YEAR(Tabel1[[#This Row],[Finish date QC]]))</f>
        <v>2025</v>
      </c>
      <c r="V906" s="5">
        <f ca="1">IF(Tabel1[[#This Row],[Days]]="","",Tabel1[[#This Row],[Days]]-Tabel1[[#This Row],[TAT Target]])</f>
        <v>-4</v>
      </c>
      <c r="W906">
        <f ca="1">IF(Tabel1[[#This Row],[Finish date QC]]="","",(NETWORKDAYS(Tabel1[[#This Row],[Date received lab]],Tabel1[[#This Row],[Finish date QC]],Data!$E$1:$E$22))-1)</f>
        <v>1</v>
      </c>
    </row>
    <row r="907" spans="1:23" x14ac:dyDescent="0.25">
      <c r="A907" s="47">
        <v>45765</v>
      </c>
      <c r="B907" s="39" t="s">
        <v>152</v>
      </c>
      <c r="C907" s="39" t="s">
        <v>4341</v>
      </c>
      <c r="D907" s="39" t="s">
        <v>55</v>
      </c>
      <c r="E907" s="3">
        <f>IF(Tabel1[[#This Row],[Date received lab]]="","",WORKDAY(Tabel1[[#This Row],[Date received lab]],Tabel1[[#This Row],[TAT Target]],Data!$E$2:$E$22))</f>
        <v>45783</v>
      </c>
      <c r="F907" s="1">
        <f>VLOOKUP(Tabel1[[#This Row],[Type of samples]],Data!$A$1:$B$8,2,FALSE)</f>
        <v>10</v>
      </c>
      <c r="G907" s="3">
        <v>45769</v>
      </c>
      <c r="H907" s="3"/>
      <c r="I907" s="3"/>
      <c r="J907" s="3"/>
      <c r="K907" s="4" t="str">
        <f>IF(Tabel1[[#This Row],[Finish date QC]]="","",(NETWORKDAYS(Tabel1[[#This Row],[Date received lab]],Tabel1[[#This Row],[Finish date QC]],Data!$E$1:$E$22))-1)</f>
        <v/>
      </c>
      <c r="L907" s="4"/>
      <c r="M907" s="3"/>
      <c r="N907" s="1"/>
      <c r="R907">
        <f>_xlfn.ISOWEEKNUM(Tabel1[[#This Row],[Date received lab]])</f>
        <v>16</v>
      </c>
      <c r="S907">
        <f>_xlfn.ISOWEEKNUM(Tabel1[[#This Row],[Duedate]])</f>
        <v>19</v>
      </c>
      <c r="T907" t="str">
        <f>IF(Tabel1[[#This Row],[Finish date QC]]="","",_xlfn.ISOWEEKNUM(Tabel1[[#This Row],[Finish date QC]]))</f>
        <v/>
      </c>
      <c r="U907" t="str">
        <f>IF(Tabel1[[#This Row],[Finish date QC]]="","",YEAR(Tabel1[[#This Row],[Finish date QC]]))</f>
        <v/>
      </c>
      <c r="V907" s="5" t="str">
        <f>IF(Tabel1[[#This Row],[Days]]="","",Tabel1[[#This Row],[Days]]-Tabel1[[#This Row],[TAT Target]])</f>
        <v/>
      </c>
      <c r="W907" t="str">
        <f>IF(Tabel1[[#This Row],[Finish date QC]]="","",(NETWORKDAYS(Tabel1[[#This Row],[Date received lab]],Tabel1[[#This Row],[Finish date QC]],Data!$E$1:$E$22))-1)</f>
        <v/>
      </c>
    </row>
    <row r="908" spans="1:23" hidden="1" x14ac:dyDescent="0.25">
      <c r="A908" s="47">
        <v>45765</v>
      </c>
      <c r="B908" s="39" t="s">
        <v>18</v>
      </c>
      <c r="C908" s="39">
        <v>263659</v>
      </c>
      <c r="D908" s="39" t="s">
        <v>41</v>
      </c>
      <c r="E908" s="3">
        <f>IF(Tabel1[[#This Row],[Date received lab]]="","",WORKDAY(Tabel1[[#This Row],[Date received lab]],Tabel1[[#This Row],[TAT Target]],Data!$E$2:$E$22))</f>
        <v>45790</v>
      </c>
      <c r="F908" s="1">
        <f>VLOOKUP(Tabel1[[#This Row],[Type of samples]],Data!$A$1:$B$8,2,FALSE)</f>
        <v>15</v>
      </c>
      <c r="G908" s="3">
        <v>45769</v>
      </c>
      <c r="H908" s="3">
        <v>45776</v>
      </c>
      <c r="I908" s="3">
        <v>45778</v>
      </c>
      <c r="J908" s="3">
        <v>45778</v>
      </c>
      <c r="K908" s="4">
        <f ca="1">IF(Tabel1[[#This Row],[Finish date QC]]="","",(NETWORKDAYS(Tabel1[[#This Row],[Date received lab]],Tabel1[[#This Row],[Finish date QC]],Data!$E$1:$E$22))-1)</f>
        <v>8</v>
      </c>
      <c r="L908" s="4"/>
      <c r="M908" s="3"/>
      <c r="N908" s="1"/>
      <c r="R908">
        <f>_xlfn.ISOWEEKNUM(Tabel1[[#This Row],[Date received lab]])</f>
        <v>16</v>
      </c>
      <c r="S908">
        <f>_xlfn.ISOWEEKNUM(Tabel1[[#This Row],[Duedate]])</f>
        <v>20</v>
      </c>
      <c r="T908">
        <f>IF(Tabel1[[#This Row],[Finish date QC]]="","",_xlfn.ISOWEEKNUM(Tabel1[[#This Row],[Finish date QC]]))</f>
        <v>18</v>
      </c>
      <c r="U908">
        <f>IF(Tabel1[[#This Row],[Finish date QC]]="","",YEAR(Tabel1[[#This Row],[Finish date QC]]))</f>
        <v>2025</v>
      </c>
      <c r="V908" s="5">
        <f ca="1">IF(Tabel1[[#This Row],[Days]]="","",Tabel1[[#This Row],[Days]]-Tabel1[[#This Row],[TAT Target]])</f>
        <v>-7</v>
      </c>
      <c r="W908">
        <f ca="1">IF(Tabel1[[#This Row],[Finish date QC]]="","",(NETWORKDAYS(Tabel1[[#This Row],[Date received lab]],Tabel1[[#This Row],[Finish date QC]],Data!$E$1:$E$22))-1)</f>
        <v>8</v>
      </c>
    </row>
    <row r="909" spans="1:23" hidden="1" x14ac:dyDescent="0.25">
      <c r="A909" s="47">
        <v>45765</v>
      </c>
      <c r="B909" s="39" t="s">
        <v>19</v>
      </c>
      <c r="C909" s="39">
        <v>459290</v>
      </c>
      <c r="D909" s="39" t="s">
        <v>42</v>
      </c>
      <c r="E909" s="3">
        <f>IF(Tabel1[[#This Row],[Date received lab]]="","",WORKDAY(Tabel1[[#This Row],[Date received lab]],Tabel1[[#This Row],[TAT Target]],Data!$E$2:$E$22))</f>
        <v>45783</v>
      </c>
      <c r="F909" s="1">
        <f>VLOOKUP(Tabel1[[#This Row],[Type of samples]],Data!$A$1:$B$8,2,FALSE)</f>
        <v>10</v>
      </c>
      <c r="G909" s="3">
        <v>45769</v>
      </c>
      <c r="H909" s="3">
        <v>45769</v>
      </c>
      <c r="I909" s="3">
        <v>45770</v>
      </c>
      <c r="J909" s="3">
        <v>45776</v>
      </c>
      <c r="K909" s="4">
        <f ca="1">IF(Tabel1[[#This Row],[Finish date QC]]="","",(NETWORKDAYS(Tabel1[[#This Row],[Date received lab]],Tabel1[[#This Row],[Finish date QC]],Data!$E$1:$E$22))-1)</f>
        <v>6</v>
      </c>
      <c r="L909" s="4"/>
      <c r="M909" s="3"/>
      <c r="N909" s="1"/>
      <c r="R909">
        <f>_xlfn.ISOWEEKNUM(Tabel1[[#This Row],[Date received lab]])</f>
        <v>16</v>
      </c>
      <c r="S909">
        <f>_xlfn.ISOWEEKNUM(Tabel1[[#This Row],[Duedate]])</f>
        <v>19</v>
      </c>
      <c r="T909">
        <f>IF(Tabel1[[#This Row],[Finish date QC]]="","",_xlfn.ISOWEEKNUM(Tabel1[[#This Row],[Finish date QC]]))</f>
        <v>18</v>
      </c>
      <c r="U909">
        <f>IF(Tabel1[[#This Row],[Finish date QC]]="","",YEAR(Tabel1[[#This Row],[Finish date QC]]))</f>
        <v>2025</v>
      </c>
      <c r="V909" s="5">
        <f ca="1">IF(Tabel1[[#This Row],[Days]]="","",Tabel1[[#This Row],[Days]]-Tabel1[[#This Row],[TAT Target]])</f>
        <v>-4</v>
      </c>
      <c r="W909">
        <f ca="1">IF(Tabel1[[#This Row],[Finish date QC]]="","",(NETWORKDAYS(Tabel1[[#This Row],[Date received lab]],Tabel1[[#This Row],[Finish date QC]],Data!$E$1:$E$22))-1)</f>
        <v>6</v>
      </c>
    </row>
    <row r="910" spans="1:23" x14ac:dyDescent="0.25">
      <c r="A910" s="51">
        <v>45765</v>
      </c>
      <c r="B910" s="52" t="s">
        <v>2</v>
      </c>
      <c r="C910" s="52">
        <v>263618</v>
      </c>
      <c r="D910" s="52" t="s">
        <v>41</v>
      </c>
      <c r="E910" s="3">
        <f>IF(Tabel1[[#This Row],[Date received lab]]="","",WORKDAY(Tabel1[[#This Row],[Date received lab]],Tabel1[[#This Row],[TAT Target]],Data!$E$2:$E$22))</f>
        <v>45790</v>
      </c>
      <c r="F910" s="54">
        <f>VLOOKUP(Tabel1[[#This Row],[Type of samples]],Data!$A$1:$B$8,2,FALSE)</f>
        <v>15</v>
      </c>
      <c r="G910" s="3">
        <v>45769</v>
      </c>
      <c r="H910" s="53"/>
      <c r="I910" s="53"/>
      <c r="J910" s="53"/>
      <c r="K910" s="4" t="str">
        <f>IF(Tabel1[[#This Row],[Finish date QC]]="","",(NETWORKDAYS(Tabel1[[#This Row],[Date received lab]],Tabel1[[#This Row],[Finish date QC]],Data!$E$1:$E$22))-1)</f>
        <v/>
      </c>
      <c r="L910" s="55"/>
      <c r="M910" s="53"/>
      <c r="N910" s="54"/>
      <c r="R910">
        <f>_xlfn.ISOWEEKNUM(Tabel1[[#This Row],[Date received lab]])</f>
        <v>16</v>
      </c>
      <c r="S910">
        <f>_xlfn.ISOWEEKNUM(Tabel1[[#This Row],[Duedate]])</f>
        <v>20</v>
      </c>
      <c r="T910" t="str">
        <f>IF(Tabel1[[#This Row],[Finish date QC]]="","",_xlfn.ISOWEEKNUM(Tabel1[[#This Row],[Finish date QC]]))</f>
        <v/>
      </c>
      <c r="U910" t="str">
        <f>IF(Tabel1[[#This Row],[Finish date QC]]="","",YEAR(Tabel1[[#This Row],[Finish date QC]]))</f>
        <v/>
      </c>
      <c r="V910" s="5" t="str">
        <f>IF(Tabel1[[#This Row],[Days]]="","",Tabel1[[#This Row],[Days]]-Tabel1[[#This Row],[TAT Target]])</f>
        <v/>
      </c>
      <c r="W910" t="str">
        <f>IF(Tabel1[[#This Row],[Finish date QC]]="","",(NETWORKDAYS(Tabel1[[#This Row],[Date received lab]],Tabel1[[#This Row],[Finish date QC]],Data!$E$1:$E$22))-1)</f>
        <v/>
      </c>
    </row>
    <row r="911" spans="1:23" x14ac:dyDescent="0.25">
      <c r="A911" s="47">
        <v>45769</v>
      </c>
      <c r="B911" s="39" t="s">
        <v>17</v>
      </c>
      <c r="C911" s="39">
        <v>263645</v>
      </c>
      <c r="D911" s="39" t="s">
        <v>41</v>
      </c>
      <c r="E911" s="3">
        <f>IF(Tabel1[[#This Row],[Date received lab]]="","",WORKDAY(Tabel1[[#This Row],[Date received lab]],Tabel1[[#This Row],[TAT Target]],Data!$E$2:$E$22))</f>
        <v>45791</v>
      </c>
      <c r="F911" s="1">
        <f>VLOOKUP(Tabel1[[#This Row],[Type of samples]],Data!$A$1:$B$8,2,FALSE)</f>
        <v>15</v>
      </c>
      <c r="G911" s="3">
        <v>45770</v>
      </c>
      <c r="H911" s="3"/>
      <c r="I911" s="3"/>
      <c r="J911" s="3"/>
      <c r="K911" s="4" t="str">
        <f>IF(Tabel1[[#This Row],[Finish date QC]]="","",(NETWORKDAYS(Tabel1[[#This Row],[Date received lab]],Tabel1[[#This Row],[Finish date QC]],Data!$E$1:$E$22))-1)</f>
        <v/>
      </c>
      <c r="L911" s="4"/>
      <c r="M911" s="3"/>
      <c r="N911" s="1"/>
      <c r="R911">
        <f>_xlfn.ISOWEEKNUM(Tabel1[[#This Row],[Date received lab]])</f>
        <v>17</v>
      </c>
      <c r="S911">
        <f>_xlfn.ISOWEEKNUM(Tabel1[[#This Row],[Duedate]])</f>
        <v>20</v>
      </c>
      <c r="T911" t="str">
        <f>IF(Tabel1[[#This Row],[Finish date QC]]="","",_xlfn.ISOWEEKNUM(Tabel1[[#This Row],[Finish date QC]]))</f>
        <v/>
      </c>
      <c r="U911" t="str">
        <f>IF(Tabel1[[#This Row],[Finish date QC]]="","",YEAR(Tabel1[[#This Row],[Finish date QC]]))</f>
        <v/>
      </c>
      <c r="V911" s="5" t="str">
        <f>IF(Tabel1[[#This Row],[Days]]="","",Tabel1[[#This Row],[Days]]-Tabel1[[#This Row],[TAT Target]])</f>
        <v/>
      </c>
      <c r="W911" t="str">
        <f>IF(Tabel1[[#This Row],[Finish date QC]]="","",(NETWORKDAYS(Tabel1[[#This Row],[Date received lab]],Tabel1[[#This Row],[Finish date QC]],Data!$E$1:$E$22))-1)</f>
        <v/>
      </c>
    </row>
    <row r="912" spans="1:23" hidden="1" x14ac:dyDescent="0.25">
      <c r="A912" s="47">
        <v>45769</v>
      </c>
      <c r="B912" s="39" t="s">
        <v>213</v>
      </c>
      <c r="C912" s="39" t="s">
        <v>4344</v>
      </c>
      <c r="D912" s="39" t="s">
        <v>53</v>
      </c>
      <c r="E912" s="3">
        <f>IF(Tabel1[[#This Row],[Date received lab]]="","",WORKDAY(Tabel1[[#This Row],[Date received lab]],Tabel1[[#This Row],[TAT Target]],Data!$E$2:$E$22))</f>
        <v>45776</v>
      </c>
      <c r="F912" s="1">
        <f>VLOOKUP(Tabel1[[#This Row],[Type of samples]],Data!$A$1:$B$8,2,FALSE)</f>
        <v>5</v>
      </c>
      <c r="G912" s="3">
        <v>45770</v>
      </c>
      <c r="H912" s="3">
        <v>45770</v>
      </c>
      <c r="I912" s="3">
        <v>45770</v>
      </c>
      <c r="J912" s="3">
        <v>45770</v>
      </c>
      <c r="K912" s="4">
        <f ca="1">IF(Tabel1[[#This Row],[Finish date QC]]="","",(NETWORKDAYS(Tabel1[[#This Row],[Date received lab]],Tabel1[[#This Row],[Finish date QC]],Data!$E$1:$E$22))-1)</f>
        <v>1</v>
      </c>
      <c r="L912" s="4" t="s">
        <v>2938</v>
      </c>
      <c r="M912" s="3">
        <v>45772</v>
      </c>
      <c r="N912" s="1"/>
      <c r="R912">
        <f>_xlfn.ISOWEEKNUM(Tabel1[[#This Row],[Date received lab]])</f>
        <v>17</v>
      </c>
      <c r="S912">
        <f>_xlfn.ISOWEEKNUM(Tabel1[[#This Row],[Duedate]])</f>
        <v>18</v>
      </c>
      <c r="T912">
        <f>IF(Tabel1[[#This Row],[Finish date QC]]="","",_xlfn.ISOWEEKNUM(Tabel1[[#This Row],[Finish date QC]]))</f>
        <v>17</v>
      </c>
      <c r="U912">
        <f>IF(Tabel1[[#This Row],[Finish date QC]]="","",YEAR(Tabel1[[#This Row],[Finish date QC]]))</f>
        <v>2025</v>
      </c>
      <c r="V912" s="5">
        <f ca="1">IF(Tabel1[[#This Row],[Days]]="","",Tabel1[[#This Row],[Days]]-Tabel1[[#This Row],[TAT Target]])</f>
        <v>-4</v>
      </c>
      <c r="W912">
        <f ca="1">IF(Tabel1[[#This Row],[Finish date QC]]="","",(NETWORKDAYS(Tabel1[[#This Row],[Date received lab]],Tabel1[[#This Row],[Finish date QC]],Data!$E$1:$E$22))-1)</f>
        <v>1</v>
      </c>
    </row>
    <row r="913" spans="1:23" hidden="1" x14ac:dyDescent="0.25">
      <c r="A913" s="47">
        <v>45769</v>
      </c>
      <c r="B913" s="39" t="s">
        <v>213</v>
      </c>
      <c r="C913" s="39" t="s">
        <v>4345</v>
      </c>
      <c r="D913" s="39" t="s">
        <v>53</v>
      </c>
      <c r="E913" s="3">
        <f>IF(Tabel1[[#This Row],[Date received lab]]="","",WORKDAY(Tabel1[[#This Row],[Date received lab]],Tabel1[[#This Row],[TAT Target]],Data!$E$2:$E$22))</f>
        <v>45776</v>
      </c>
      <c r="F913" s="1">
        <f>VLOOKUP(Tabel1[[#This Row],[Type of samples]],Data!$A$1:$B$8,2,FALSE)</f>
        <v>5</v>
      </c>
      <c r="G913" s="3">
        <v>45770</v>
      </c>
      <c r="H913" s="3">
        <v>45770</v>
      </c>
      <c r="I913" s="3">
        <v>45770</v>
      </c>
      <c r="J913" s="3">
        <v>45770</v>
      </c>
      <c r="K913" s="4">
        <f ca="1">IF(Tabel1[[#This Row],[Finish date QC]]="","",(NETWORKDAYS(Tabel1[[#This Row],[Date received lab]],Tabel1[[#This Row],[Finish date QC]],Data!$E$1:$E$22))-1)</f>
        <v>1</v>
      </c>
      <c r="L913" s="4" t="s">
        <v>2938</v>
      </c>
      <c r="M913" s="3">
        <v>45772</v>
      </c>
      <c r="N913" s="1"/>
      <c r="R913">
        <f>_xlfn.ISOWEEKNUM(Tabel1[[#This Row],[Date received lab]])</f>
        <v>17</v>
      </c>
      <c r="S913">
        <f>_xlfn.ISOWEEKNUM(Tabel1[[#This Row],[Duedate]])</f>
        <v>18</v>
      </c>
      <c r="T913">
        <f>IF(Tabel1[[#This Row],[Finish date QC]]="","",_xlfn.ISOWEEKNUM(Tabel1[[#This Row],[Finish date QC]]))</f>
        <v>17</v>
      </c>
      <c r="U913">
        <f>IF(Tabel1[[#This Row],[Finish date QC]]="","",YEAR(Tabel1[[#This Row],[Finish date QC]]))</f>
        <v>2025</v>
      </c>
      <c r="V913" s="5">
        <f ca="1">IF(Tabel1[[#This Row],[Days]]="","",Tabel1[[#This Row],[Days]]-Tabel1[[#This Row],[TAT Target]])</f>
        <v>-4</v>
      </c>
      <c r="W913">
        <f ca="1">IF(Tabel1[[#This Row],[Finish date QC]]="","",(NETWORKDAYS(Tabel1[[#This Row],[Date received lab]],Tabel1[[#This Row],[Finish date QC]],Data!$E$1:$E$22))-1)</f>
        <v>1</v>
      </c>
    </row>
    <row r="914" spans="1:23" hidden="1" x14ac:dyDescent="0.25">
      <c r="A914" s="47">
        <v>45769</v>
      </c>
      <c r="B914" s="39" t="s">
        <v>32</v>
      </c>
      <c r="C914" s="39" t="s">
        <v>4346</v>
      </c>
      <c r="D914" s="39" t="s">
        <v>53</v>
      </c>
      <c r="E914" s="3">
        <f>IF(Tabel1[[#This Row],[Date received lab]]="","",WORKDAY(Tabel1[[#This Row],[Date received lab]],Tabel1[[#This Row],[TAT Target]],Data!$E$2:$E$22))</f>
        <v>45776</v>
      </c>
      <c r="F914" s="1">
        <f>VLOOKUP(Tabel1[[#This Row],[Type of samples]],Data!$A$1:$B$8,2,FALSE)</f>
        <v>5</v>
      </c>
      <c r="G914" s="3">
        <v>45770</v>
      </c>
      <c r="H914" s="3">
        <v>45770</v>
      </c>
      <c r="I914" s="3">
        <v>45771</v>
      </c>
      <c r="J914" s="3">
        <v>45771</v>
      </c>
      <c r="K914" s="4">
        <f ca="1">IF(Tabel1[[#This Row],[Finish date QC]]="","",(NETWORKDAYS(Tabel1[[#This Row],[Date received lab]],Tabel1[[#This Row],[Finish date QC]],Data!$E$1:$E$22))-1)</f>
        <v>2</v>
      </c>
      <c r="L914" s="4" t="s">
        <v>3976</v>
      </c>
      <c r="M914" s="3">
        <v>45777</v>
      </c>
      <c r="N914" s="1"/>
      <c r="R914">
        <f>_xlfn.ISOWEEKNUM(Tabel1[[#This Row],[Date received lab]])</f>
        <v>17</v>
      </c>
      <c r="S914">
        <f>_xlfn.ISOWEEKNUM(Tabel1[[#This Row],[Duedate]])</f>
        <v>18</v>
      </c>
      <c r="T914">
        <f>IF(Tabel1[[#This Row],[Finish date QC]]="","",_xlfn.ISOWEEKNUM(Tabel1[[#This Row],[Finish date QC]]))</f>
        <v>17</v>
      </c>
      <c r="U914">
        <f>IF(Tabel1[[#This Row],[Finish date QC]]="","",YEAR(Tabel1[[#This Row],[Finish date QC]]))</f>
        <v>2025</v>
      </c>
      <c r="V914" s="5">
        <f ca="1">IF(Tabel1[[#This Row],[Days]]="","",Tabel1[[#This Row],[Days]]-Tabel1[[#This Row],[TAT Target]])</f>
        <v>-3</v>
      </c>
      <c r="W914">
        <f ca="1">IF(Tabel1[[#This Row],[Finish date QC]]="","",(NETWORKDAYS(Tabel1[[#This Row],[Date received lab]],Tabel1[[#This Row],[Finish date QC]],Data!$E$1:$E$22))-1)</f>
        <v>2</v>
      </c>
    </row>
    <row r="915" spans="1:23" x14ac:dyDescent="0.25">
      <c r="A915" s="47">
        <v>45769</v>
      </c>
      <c r="B915" s="39" t="s">
        <v>2</v>
      </c>
      <c r="C915" s="39">
        <v>263617</v>
      </c>
      <c r="D915" s="39" t="s">
        <v>41</v>
      </c>
      <c r="E915" s="3">
        <f>IF(Tabel1[[#This Row],[Date received lab]]="","",WORKDAY(Tabel1[[#This Row],[Date received lab]],Tabel1[[#This Row],[TAT Target]],Data!$E$2:$E$22))</f>
        <v>45791</v>
      </c>
      <c r="F915" s="1">
        <f>VLOOKUP(Tabel1[[#This Row],[Type of samples]],Data!$A$1:$B$8,2,FALSE)</f>
        <v>15</v>
      </c>
      <c r="G915" s="3">
        <v>45770</v>
      </c>
      <c r="H915" s="3"/>
      <c r="I915" s="3"/>
      <c r="J915" s="3"/>
      <c r="K915" s="4" t="str">
        <f>IF(Tabel1[[#This Row],[Finish date QC]]="","",(NETWORKDAYS(Tabel1[[#This Row],[Date received lab]],Tabel1[[#This Row],[Finish date QC]],Data!$E$1:$E$22))-1)</f>
        <v/>
      </c>
      <c r="L915" s="4"/>
      <c r="M915" s="3"/>
      <c r="N915" s="1"/>
      <c r="R915">
        <f>_xlfn.ISOWEEKNUM(Tabel1[[#This Row],[Date received lab]])</f>
        <v>17</v>
      </c>
      <c r="S915">
        <f>_xlfn.ISOWEEKNUM(Tabel1[[#This Row],[Duedate]])</f>
        <v>20</v>
      </c>
      <c r="T915" t="str">
        <f>IF(Tabel1[[#This Row],[Finish date QC]]="","",_xlfn.ISOWEEKNUM(Tabel1[[#This Row],[Finish date QC]]))</f>
        <v/>
      </c>
      <c r="U915" t="str">
        <f>IF(Tabel1[[#This Row],[Finish date QC]]="","",YEAR(Tabel1[[#This Row],[Finish date QC]]))</f>
        <v/>
      </c>
      <c r="V915" s="5" t="str">
        <f>IF(Tabel1[[#This Row],[Days]]="","",Tabel1[[#This Row],[Days]]-Tabel1[[#This Row],[TAT Target]])</f>
        <v/>
      </c>
      <c r="W915" t="str">
        <f>IF(Tabel1[[#This Row],[Finish date QC]]="","",(NETWORKDAYS(Tabel1[[#This Row],[Date received lab]],Tabel1[[#This Row],[Finish date QC]],Data!$E$1:$E$22))-1)</f>
        <v/>
      </c>
    </row>
    <row r="916" spans="1:23" x14ac:dyDescent="0.25">
      <c r="A916" s="47">
        <v>45769</v>
      </c>
      <c r="B916" s="39" t="s">
        <v>4347</v>
      </c>
      <c r="C916" s="39">
        <v>263646</v>
      </c>
      <c r="D916" s="39" t="s">
        <v>41</v>
      </c>
      <c r="E916" s="3">
        <f>IF(Tabel1[[#This Row],[Date received lab]]="","",WORKDAY(Tabel1[[#This Row],[Date received lab]],Tabel1[[#This Row],[TAT Target]],Data!$E$2:$E$22))</f>
        <v>45791</v>
      </c>
      <c r="F916" s="1">
        <f>VLOOKUP(Tabel1[[#This Row],[Type of samples]],Data!$A$1:$B$8,2,FALSE)</f>
        <v>15</v>
      </c>
      <c r="G916" s="3">
        <v>45770</v>
      </c>
      <c r="H916" s="3"/>
      <c r="I916" s="3"/>
      <c r="J916" s="3"/>
      <c r="K916" s="4" t="str">
        <f>IF(Tabel1[[#This Row],[Finish date QC]]="","",(NETWORKDAYS(Tabel1[[#This Row],[Date received lab]],Tabel1[[#This Row],[Finish date QC]],Data!$E$1:$E$22))-1)</f>
        <v/>
      </c>
      <c r="L916" s="4"/>
      <c r="M916" s="3"/>
      <c r="N916" s="1"/>
      <c r="R916">
        <f>_xlfn.ISOWEEKNUM(Tabel1[[#This Row],[Date received lab]])</f>
        <v>17</v>
      </c>
      <c r="S916">
        <f>_xlfn.ISOWEEKNUM(Tabel1[[#This Row],[Duedate]])</f>
        <v>20</v>
      </c>
      <c r="T916" t="str">
        <f>IF(Tabel1[[#This Row],[Finish date QC]]="","",_xlfn.ISOWEEKNUM(Tabel1[[#This Row],[Finish date QC]]))</f>
        <v/>
      </c>
      <c r="U916" t="str">
        <f>IF(Tabel1[[#This Row],[Finish date QC]]="","",YEAR(Tabel1[[#This Row],[Finish date QC]]))</f>
        <v/>
      </c>
      <c r="V916" s="5" t="str">
        <f>IF(Tabel1[[#This Row],[Days]]="","",Tabel1[[#This Row],[Days]]-Tabel1[[#This Row],[TAT Target]])</f>
        <v/>
      </c>
      <c r="W916" t="str">
        <f>IF(Tabel1[[#This Row],[Finish date QC]]="","",(NETWORKDAYS(Tabel1[[#This Row],[Date received lab]],Tabel1[[#This Row],[Finish date QC]],Data!$E$1:$E$22))-1)</f>
        <v/>
      </c>
    </row>
    <row r="917" spans="1:23" x14ac:dyDescent="0.25">
      <c r="A917" s="47">
        <v>45769</v>
      </c>
      <c r="B917" s="39" t="s">
        <v>4347</v>
      </c>
      <c r="C917" s="39">
        <v>263700</v>
      </c>
      <c r="D917" s="39" t="s">
        <v>41</v>
      </c>
      <c r="E917" s="3">
        <f>IF(Tabel1[[#This Row],[Date received lab]]="","",WORKDAY(Tabel1[[#This Row],[Date received lab]],Tabel1[[#This Row],[TAT Target]],Data!$E$2:$E$22))</f>
        <v>45791</v>
      </c>
      <c r="F917" s="1">
        <f>VLOOKUP(Tabel1[[#This Row],[Type of samples]],Data!$A$1:$B$8,2,FALSE)</f>
        <v>15</v>
      </c>
      <c r="G917" s="3">
        <v>45770</v>
      </c>
      <c r="H917" s="3"/>
      <c r="I917" s="3"/>
      <c r="J917" s="3"/>
      <c r="K917" s="4" t="str">
        <f>IF(Tabel1[[#This Row],[Finish date QC]]="","",(NETWORKDAYS(Tabel1[[#This Row],[Date received lab]],Tabel1[[#This Row],[Finish date QC]],Data!$E$1:$E$22))-1)</f>
        <v/>
      </c>
      <c r="L917" s="4"/>
      <c r="M917" s="3"/>
      <c r="N917" s="1"/>
      <c r="R917">
        <f>_xlfn.ISOWEEKNUM(Tabel1[[#This Row],[Date received lab]])</f>
        <v>17</v>
      </c>
      <c r="S917">
        <f>_xlfn.ISOWEEKNUM(Tabel1[[#This Row],[Duedate]])</f>
        <v>20</v>
      </c>
      <c r="T917" t="str">
        <f>IF(Tabel1[[#This Row],[Finish date QC]]="","",_xlfn.ISOWEEKNUM(Tabel1[[#This Row],[Finish date QC]]))</f>
        <v/>
      </c>
      <c r="U917" t="str">
        <f>IF(Tabel1[[#This Row],[Finish date QC]]="","",YEAR(Tabel1[[#This Row],[Finish date QC]]))</f>
        <v/>
      </c>
      <c r="V917" s="5" t="str">
        <f>IF(Tabel1[[#This Row],[Days]]="","",Tabel1[[#This Row],[Days]]-Tabel1[[#This Row],[TAT Target]])</f>
        <v/>
      </c>
      <c r="W917" t="str">
        <f>IF(Tabel1[[#This Row],[Finish date QC]]="","",(NETWORKDAYS(Tabel1[[#This Row],[Date received lab]],Tabel1[[#This Row],[Finish date QC]],Data!$E$1:$E$22))-1)</f>
        <v/>
      </c>
    </row>
    <row r="918" spans="1:23" hidden="1" x14ac:dyDescent="0.25">
      <c r="A918" s="47">
        <v>45769</v>
      </c>
      <c r="B918" s="39" t="s">
        <v>1743</v>
      </c>
      <c r="C918" s="39">
        <v>459245</v>
      </c>
      <c r="D918" s="39" t="s">
        <v>42</v>
      </c>
      <c r="E918" s="3">
        <f>IF(Tabel1[[#This Row],[Date received lab]]="","",WORKDAY(Tabel1[[#This Row],[Date received lab]],Tabel1[[#This Row],[TAT Target]],Data!$E$2:$E$22))</f>
        <v>45784</v>
      </c>
      <c r="F918" s="1">
        <f>VLOOKUP(Tabel1[[#This Row],[Type of samples]],Data!$A$1:$B$8,2,FALSE)</f>
        <v>10</v>
      </c>
      <c r="G918" s="3">
        <v>45770</v>
      </c>
      <c r="H918" s="3">
        <v>45771</v>
      </c>
      <c r="I918" s="3">
        <v>45771</v>
      </c>
      <c r="J918" s="3">
        <v>45775</v>
      </c>
      <c r="K918" s="4">
        <f ca="1">IF(Tabel1[[#This Row],[Finish date QC]]="","",(NETWORKDAYS(Tabel1[[#This Row],[Date received lab]],Tabel1[[#This Row],[Finish date QC]],Data!$E$1:$E$22))-1)</f>
        <v>4</v>
      </c>
      <c r="L918" s="4"/>
      <c r="M918" s="3"/>
      <c r="N918" s="1"/>
      <c r="R918">
        <f>_xlfn.ISOWEEKNUM(Tabel1[[#This Row],[Date received lab]])</f>
        <v>17</v>
      </c>
      <c r="S918">
        <f>_xlfn.ISOWEEKNUM(Tabel1[[#This Row],[Duedate]])</f>
        <v>19</v>
      </c>
      <c r="T918">
        <f>IF(Tabel1[[#This Row],[Finish date QC]]="","",_xlfn.ISOWEEKNUM(Tabel1[[#This Row],[Finish date QC]]))</f>
        <v>18</v>
      </c>
      <c r="U918">
        <f>IF(Tabel1[[#This Row],[Finish date QC]]="","",YEAR(Tabel1[[#This Row],[Finish date QC]]))</f>
        <v>2025</v>
      </c>
      <c r="V918" s="5">
        <f ca="1">IF(Tabel1[[#This Row],[Days]]="","",Tabel1[[#This Row],[Days]]-Tabel1[[#This Row],[TAT Target]])</f>
        <v>-6</v>
      </c>
      <c r="W918">
        <f ca="1">IF(Tabel1[[#This Row],[Finish date QC]]="","",(NETWORKDAYS(Tabel1[[#This Row],[Date received lab]],Tabel1[[#This Row],[Finish date QC]],Data!$E$1:$E$22))-1)</f>
        <v>4</v>
      </c>
    </row>
    <row r="919" spans="1:23" hidden="1" x14ac:dyDescent="0.25">
      <c r="A919" s="47">
        <v>45769</v>
      </c>
      <c r="B919" s="39" t="s">
        <v>18</v>
      </c>
      <c r="C919" s="39">
        <v>263660</v>
      </c>
      <c r="D919" s="39" t="s">
        <v>41</v>
      </c>
      <c r="E919" s="3">
        <f>IF(Tabel1[[#This Row],[Date received lab]]="","",WORKDAY(Tabel1[[#This Row],[Date received lab]],Tabel1[[#This Row],[TAT Target]],Data!$E$2:$E$22))</f>
        <v>45791</v>
      </c>
      <c r="F919" s="1">
        <f>VLOOKUP(Tabel1[[#This Row],[Type of samples]],Data!$A$1:$B$8,2,FALSE)</f>
        <v>15</v>
      </c>
      <c r="G919" s="3">
        <v>45770</v>
      </c>
      <c r="H919" s="3">
        <v>45776</v>
      </c>
      <c r="I919" s="3">
        <v>45778</v>
      </c>
      <c r="J919" s="3">
        <v>45778</v>
      </c>
      <c r="K919" s="4">
        <f ca="1">IF(Tabel1[[#This Row],[Finish date QC]]="","",(NETWORKDAYS(Tabel1[[#This Row],[Date received lab]],Tabel1[[#This Row],[Finish date QC]],Data!$E$1:$E$22))-1)</f>
        <v>7</v>
      </c>
      <c r="L919" s="4"/>
      <c r="M919" s="3"/>
      <c r="N919" s="1"/>
      <c r="R919">
        <f>_xlfn.ISOWEEKNUM(Tabel1[[#This Row],[Date received lab]])</f>
        <v>17</v>
      </c>
      <c r="S919">
        <f>_xlfn.ISOWEEKNUM(Tabel1[[#This Row],[Duedate]])</f>
        <v>20</v>
      </c>
      <c r="T919">
        <f>IF(Tabel1[[#This Row],[Finish date QC]]="","",_xlfn.ISOWEEKNUM(Tabel1[[#This Row],[Finish date QC]]))</f>
        <v>18</v>
      </c>
      <c r="U919">
        <f>IF(Tabel1[[#This Row],[Finish date QC]]="","",YEAR(Tabel1[[#This Row],[Finish date QC]]))</f>
        <v>2025</v>
      </c>
      <c r="V919" s="5">
        <f ca="1">IF(Tabel1[[#This Row],[Days]]="","",Tabel1[[#This Row],[Days]]-Tabel1[[#This Row],[TAT Target]])</f>
        <v>-8</v>
      </c>
      <c r="W919">
        <f ca="1">IF(Tabel1[[#This Row],[Finish date QC]]="","",(NETWORKDAYS(Tabel1[[#This Row],[Date received lab]],Tabel1[[#This Row],[Finish date QC]],Data!$E$1:$E$22))-1)</f>
        <v>7</v>
      </c>
    </row>
    <row r="920" spans="1:23" hidden="1" x14ac:dyDescent="0.25">
      <c r="A920" s="47">
        <v>45770</v>
      </c>
      <c r="B920" s="39" t="s">
        <v>795</v>
      </c>
      <c r="C920" s="39" t="s">
        <v>4353</v>
      </c>
      <c r="D920" s="39" t="s">
        <v>53</v>
      </c>
      <c r="E920" s="3">
        <f>IF(Tabel1[[#This Row],[Date received lab]]="","",WORKDAY(Tabel1[[#This Row],[Date received lab]],Tabel1[[#This Row],[TAT Target]],Data!$E$2:$E$22))</f>
        <v>45777</v>
      </c>
      <c r="F920" s="1">
        <f>VLOOKUP(Tabel1[[#This Row],[Type of samples]],Data!$A$1:$B$8,2,FALSE)</f>
        <v>5</v>
      </c>
      <c r="G920" s="3">
        <v>45771</v>
      </c>
      <c r="H920" s="3">
        <v>45770</v>
      </c>
      <c r="I920" s="3">
        <v>45770</v>
      </c>
      <c r="J920" s="3">
        <v>45770</v>
      </c>
      <c r="K920" s="4">
        <f ca="1">IF(Tabel1[[#This Row],[Finish date QC]]="","",(NETWORKDAYS(Tabel1[[#This Row],[Date received lab]],Tabel1[[#This Row],[Finish date QC]],Data!$E$1:$E$22))-1)</f>
        <v>0</v>
      </c>
      <c r="L920" s="4" t="s">
        <v>2938</v>
      </c>
      <c r="M920" s="3">
        <v>45771</v>
      </c>
      <c r="N920" s="1"/>
      <c r="R920">
        <f>_xlfn.ISOWEEKNUM(Tabel1[[#This Row],[Date received lab]])</f>
        <v>17</v>
      </c>
      <c r="S920">
        <f>_xlfn.ISOWEEKNUM(Tabel1[[#This Row],[Duedate]])</f>
        <v>18</v>
      </c>
      <c r="T920">
        <f>IF(Tabel1[[#This Row],[Finish date QC]]="","",_xlfn.ISOWEEKNUM(Tabel1[[#This Row],[Finish date QC]]))</f>
        <v>17</v>
      </c>
      <c r="U920">
        <f>IF(Tabel1[[#This Row],[Finish date QC]]="","",YEAR(Tabel1[[#This Row],[Finish date QC]]))</f>
        <v>2025</v>
      </c>
      <c r="V920" s="5">
        <f ca="1">IF(Tabel1[[#This Row],[Days]]="","",Tabel1[[#This Row],[Days]]-Tabel1[[#This Row],[TAT Target]])</f>
        <v>-5</v>
      </c>
      <c r="W920">
        <f ca="1">IF(Tabel1[[#This Row],[Finish date QC]]="","",(NETWORKDAYS(Tabel1[[#This Row],[Date received lab]],Tabel1[[#This Row],[Finish date QC]],Data!$E$1:$E$22))-1)</f>
        <v>0</v>
      </c>
    </row>
    <row r="921" spans="1:23" hidden="1" x14ac:dyDescent="0.25">
      <c r="A921" s="47">
        <v>45770</v>
      </c>
      <c r="B921" s="39" t="s">
        <v>564</v>
      </c>
      <c r="C921" s="39" t="s">
        <v>4354</v>
      </c>
      <c r="D921" s="39" t="s">
        <v>53</v>
      </c>
      <c r="E921" s="3">
        <f>IF(Tabel1[[#This Row],[Date received lab]]="","",WORKDAY(Tabel1[[#This Row],[Date received lab]],Tabel1[[#This Row],[TAT Target]],Data!$E$2:$E$22))</f>
        <v>45777</v>
      </c>
      <c r="F921" s="1">
        <f>VLOOKUP(Tabel1[[#This Row],[Type of samples]],Data!$A$1:$B$8,2,FALSE)</f>
        <v>5</v>
      </c>
      <c r="G921" s="3">
        <v>45771</v>
      </c>
      <c r="H921" s="3">
        <v>45770</v>
      </c>
      <c r="I921" s="3">
        <v>45771</v>
      </c>
      <c r="J921" s="3">
        <v>45771</v>
      </c>
      <c r="K921" s="4">
        <f ca="1">IF(Tabel1[[#This Row],[Finish date QC]]="","",(NETWORKDAYS(Tabel1[[#This Row],[Date received lab]],Tabel1[[#This Row],[Finish date QC]],Data!$E$1:$E$22))-1)</f>
        <v>1</v>
      </c>
      <c r="L921" s="4"/>
      <c r="M921" s="3"/>
      <c r="N921" s="1"/>
      <c r="R921">
        <f>_xlfn.ISOWEEKNUM(Tabel1[[#This Row],[Date received lab]])</f>
        <v>17</v>
      </c>
      <c r="S921">
        <f>_xlfn.ISOWEEKNUM(Tabel1[[#This Row],[Duedate]])</f>
        <v>18</v>
      </c>
      <c r="T921">
        <f>IF(Tabel1[[#This Row],[Finish date QC]]="","",_xlfn.ISOWEEKNUM(Tabel1[[#This Row],[Finish date QC]]))</f>
        <v>17</v>
      </c>
      <c r="U921">
        <f>IF(Tabel1[[#This Row],[Finish date QC]]="","",YEAR(Tabel1[[#This Row],[Finish date QC]]))</f>
        <v>2025</v>
      </c>
      <c r="V921" s="5">
        <f ca="1">IF(Tabel1[[#This Row],[Days]]="","",Tabel1[[#This Row],[Days]]-Tabel1[[#This Row],[TAT Target]])</f>
        <v>-4</v>
      </c>
      <c r="W921">
        <f ca="1">IF(Tabel1[[#This Row],[Finish date QC]]="","",(NETWORKDAYS(Tabel1[[#This Row],[Date received lab]],Tabel1[[#This Row],[Finish date QC]],Data!$E$1:$E$22))-1)</f>
        <v>1</v>
      </c>
    </row>
    <row r="922" spans="1:23" x14ac:dyDescent="0.25">
      <c r="A922" s="47">
        <v>45770</v>
      </c>
      <c r="B922" s="39" t="s">
        <v>152</v>
      </c>
      <c r="C922" s="39" t="s">
        <v>4355</v>
      </c>
      <c r="D922" s="39" t="s">
        <v>55</v>
      </c>
      <c r="E922" s="3">
        <f>IF(Tabel1[[#This Row],[Date received lab]]="","",WORKDAY(Tabel1[[#This Row],[Date received lab]],Tabel1[[#This Row],[TAT Target]],Data!$E$2:$E$22))</f>
        <v>45785</v>
      </c>
      <c r="F922" s="1">
        <f>VLOOKUP(Tabel1[[#This Row],[Type of samples]],Data!$A$1:$B$8,2,FALSE)</f>
        <v>10</v>
      </c>
      <c r="G922" s="3">
        <v>45771</v>
      </c>
      <c r="H922" s="3"/>
      <c r="I922" s="3"/>
      <c r="J922" s="3"/>
      <c r="K922" s="4" t="str">
        <f>IF(Tabel1[[#This Row],[Finish date QC]]="","",(NETWORKDAYS(Tabel1[[#This Row],[Date received lab]],Tabel1[[#This Row],[Finish date QC]],Data!$E$1:$E$22))-1)</f>
        <v/>
      </c>
      <c r="L922" s="4"/>
      <c r="M922" s="3"/>
      <c r="N922" s="1"/>
      <c r="R922">
        <f>_xlfn.ISOWEEKNUM(Tabel1[[#This Row],[Date received lab]])</f>
        <v>17</v>
      </c>
      <c r="S922">
        <f>_xlfn.ISOWEEKNUM(Tabel1[[#This Row],[Duedate]])</f>
        <v>19</v>
      </c>
      <c r="T922" t="str">
        <f>IF(Tabel1[[#This Row],[Finish date QC]]="","",_xlfn.ISOWEEKNUM(Tabel1[[#This Row],[Finish date QC]]))</f>
        <v/>
      </c>
      <c r="U922" t="str">
        <f>IF(Tabel1[[#This Row],[Finish date QC]]="","",YEAR(Tabel1[[#This Row],[Finish date QC]]))</f>
        <v/>
      </c>
      <c r="V922" s="5" t="str">
        <f>IF(Tabel1[[#This Row],[Days]]="","",Tabel1[[#This Row],[Days]]-Tabel1[[#This Row],[TAT Target]])</f>
        <v/>
      </c>
      <c r="W922" t="str">
        <f>IF(Tabel1[[#This Row],[Finish date QC]]="","",(NETWORKDAYS(Tabel1[[#This Row],[Date received lab]],Tabel1[[#This Row],[Finish date QC]],Data!$E$1:$E$22))-1)</f>
        <v/>
      </c>
    </row>
    <row r="923" spans="1:23" hidden="1" x14ac:dyDescent="0.25">
      <c r="A923" s="47">
        <v>45770</v>
      </c>
      <c r="B923" s="39" t="s">
        <v>544</v>
      </c>
      <c r="C923" s="39" t="s">
        <v>4356</v>
      </c>
      <c r="D923" s="39" t="s">
        <v>53</v>
      </c>
      <c r="E923" s="3">
        <f>IF(Tabel1[[#This Row],[Date received lab]]="","",WORKDAY(Tabel1[[#This Row],[Date received lab]],Tabel1[[#This Row],[TAT Target]],Data!$E$2:$E$22))</f>
        <v>45777</v>
      </c>
      <c r="F923" s="1">
        <f>VLOOKUP(Tabel1[[#This Row],[Type of samples]],Data!$A$1:$B$8,2,FALSE)</f>
        <v>5</v>
      </c>
      <c r="G923" s="3">
        <v>45771</v>
      </c>
      <c r="H923" s="3">
        <v>45770</v>
      </c>
      <c r="I923" s="3">
        <v>45771</v>
      </c>
      <c r="J923" s="3">
        <v>45771</v>
      </c>
      <c r="K923" s="4">
        <f ca="1">IF(Tabel1[[#This Row],[Finish date QC]]="","",(NETWORKDAYS(Tabel1[[#This Row],[Date received lab]],Tabel1[[#This Row],[Finish date QC]],Data!$E$1:$E$22))-1)</f>
        <v>1</v>
      </c>
      <c r="L923" s="4"/>
      <c r="M923" s="3"/>
      <c r="N923" s="1"/>
      <c r="R923">
        <f>_xlfn.ISOWEEKNUM(Tabel1[[#This Row],[Date received lab]])</f>
        <v>17</v>
      </c>
      <c r="S923">
        <f>_xlfn.ISOWEEKNUM(Tabel1[[#This Row],[Duedate]])</f>
        <v>18</v>
      </c>
      <c r="T923">
        <f>IF(Tabel1[[#This Row],[Finish date QC]]="","",_xlfn.ISOWEEKNUM(Tabel1[[#This Row],[Finish date QC]]))</f>
        <v>17</v>
      </c>
      <c r="U923">
        <f>IF(Tabel1[[#This Row],[Finish date QC]]="","",YEAR(Tabel1[[#This Row],[Finish date QC]]))</f>
        <v>2025</v>
      </c>
      <c r="V923" s="5">
        <f ca="1">IF(Tabel1[[#This Row],[Days]]="","",Tabel1[[#This Row],[Days]]-Tabel1[[#This Row],[TAT Target]])</f>
        <v>-4</v>
      </c>
      <c r="W923">
        <f ca="1">IF(Tabel1[[#This Row],[Finish date QC]]="","",(NETWORKDAYS(Tabel1[[#This Row],[Date received lab]],Tabel1[[#This Row],[Finish date QC]],Data!$E$1:$E$22))-1)</f>
        <v>1</v>
      </c>
    </row>
    <row r="924" spans="1:23" hidden="1" x14ac:dyDescent="0.25">
      <c r="A924" s="47">
        <v>45770</v>
      </c>
      <c r="B924" s="39" t="s">
        <v>4357</v>
      </c>
      <c r="C924" s="39">
        <v>459298</v>
      </c>
      <c r="D924" s="39" t="s">
        <v>42</v>
      </c>
      <c r="E924" s="3">
        <f>IF(Tabel1[[#This Row],[Date received lab]]="","",WORKDAY(Tabel1[[#This Row],[Date received lab]],Tabel1[[#This Row],[TAT Target]],Data!$E$2:$E$22))</f>
        <v>45785</v>
      </c>
      <c r="F924" s="1">
        <f>VLOOKUP(Tabel1[[#This Row],[Type of samples]],Data!$A$1:$B$8,2,FALSE)</f>
        <v>10</v>
      </c>
      <c r="G924" s="3">
        <v>45771</v>
      </c>
      <c r="H924" s="3">
        <v>45771</v>
      </c>
      <c r="I924" s="3">
        <v>45771</v>
      </c>
      <c r="J924" s="3">
        <v>45776</v>
      </c>
      <c r="K924" s="4">
        <f ca="1">IF(Tabel1[[#This Row],[Finish date QC]]="","",(NETWORKDAYS(Tabel1[[#This Row],[Date received lab]],Tabel1[[#This Row],[Finish date QC]],Data!$E$1:$E$22))-1)</f>
        <v>4</v>
      </c>
      <c r="L924" s="4"/>
      <c r="M924" s="3"/>
      <c r="N924" s="1"/>
      <c r="R924">
        <f>_xlfn.ISOWEEKNUM(Tabel1[[#This Row],[Date received lab]])</f>
        <v>17</v>
      </c>
      <c r="S924">
        <f>_xlfn.ISOWEEKNUM(Tabel1[[#This Row],[Duedate]])</f>
        <v>19</v>
      </c>
      <c r="T924">
        <f>IF(Tabel1[[#This Row],[Finish date QC]]="","",_xlfn.ISOWEEKNUM(Tabel1[[#This Row],[Finish date QC]]))</f>
        <v>18</v>
      </c>
      <c r="U924">
        <f>IF(Tabel1[[#This Row],[Finish date QC]]="","",YEAR(Tabel1[[#This Row],[Finish date QC]]))</f>
        <v>2025</v>
      </c>
      <c r="V924" s="5">
        <f ca="1">IF(Tabel1[[#This Row],[Days]]="","",Tabel1[[#This Row],[Days]]-Tabel1[[#This Row],[TAT Target]])</f>
        <v>-6</v>
      </c>
      <c r="W924">
        <f ca="1">IF(Tabel1[[#This Row],[Finish date QC]]="","",(NETWORKDAYS(Tabel1[[#This Row],[Date received lab]],Tabel1[[#This Row],[Finish date QC]],Data!$E$1:$E$22))-1)</f>
        <v>4</v>
      </c>
    </row>
    <row r="925" spans="1:23" hidden="1" x14ac:dyDescent="0.25">
      <c r="A925" s="47">
        <v>45770</v>
      </c>
      <c r="B925" s="39" t="s">
        <v>183</v>
      </c>
      <c r="C925" s="39" t="s">
        <v>4358</v>
      </c>
      <c r="D925" s="39" t="s">
        <v>55</v>
      </c>
      <c r="E925" s="3">
        <f>IF(Tabel1[[#This Row],[Date received lab]]="","",WORKDAY(Tabel1[[#This Row],[Date received lab]],Tabel1[[#This Row],[TAT Target]],Data!$E$2:$E$22))</f>
        <v>45785</v>
      </c>
      <c r="F925" s="1">
        <f>VLOOKUP(Tabel1[[#This Row],[Type of samples]],Data!$A$1:$B$8,2,FALSE)</f>
        <v>10</v>
      </c>
      <c r="G925" s="3">
        <v>45771</v>
      </c>
      <c r="H925" s="3">
        <v>45779</v>
      </c>
      <c r="I925" s="3">
        <v>45783</v>
      </c>
      <c r="J925" s="3">
        <v>45783</v>
      </c>
      <c r="K925" s="4">
        <f ca="1">IF(Tabel1[[#This Row],[Finish date QC]]="","",(NETWORKDAYS(Tabel1[[#This Row],[Date received lab]],Tabel1[[#This Row],[Finish date QC]],Data!$E$1:$E$22))-1)</f>
        <v>7</v>
      </c>
      <c r="L925" s="4" t="s">
        <v>2938</v>
      </c>
      <c r="M925" s="3">
        <v>45782</v>
      </c>
      <c r="N925" s="1"/>
      <c r="R925">
        <f>_xlfn.ISOWEEKNUM(Tabel1[[#This Row],[Date received lab]])</f>
        <v>17</v>
      </c>
      <c r="S925">
        <f>_xlfn.ISOWEEKNUM(Tabel1[[#This Row],[Duedate]])</f>
        <v>19</v>
      </c>
      <c r="T925">
        <f>IF(Tabel1[[#This Row],[Finish date QC]]="","",_xlfn.ISOWEEKNUM(Tabel1[[#This Row],[Finish date QC]]))</f>
        <v>19</v>
      </c>
      <c r="U925">
        <f>IF(Tabel1[[#This Row],[Finish date QC]]="","",YEAR(Tabel1[[#This Row],[Finish date QC]]))</f>
        <v>2025</v>
      </c>
      <c r="V925" s="5">
        <f ca="1">IF(Tabel1[[#This Row],[Days]]="","",Tabel1[[#This Row],[Days]]-Tabel1[[#This Row],[TAT Target]])</f>
        <v>-3</v>
      </c>
      <c r="W925">
        <f ca="1">IF(Tabel1[[#This Row],[Finish date QC]]="","",(NETWORKDAYS(Tabel1[[#This Row],[Date received lab]],Tabel1[[#This Row],[Finish date QC]],Data!$E$1:$E$22))-1)</f>
        <v>7</v>
      </c>
    </row>
    <row r="926" spans="1:23" hidden="1" x14ac:dyDescent="0.25">
      <c r="A926" s="47">
        <v>45770</v>
      </c>
      <c r="B926" s="39" t="s">
        <v>183</v>
      </c>
      <c r="C926" s="39" t="s">
        <v>4359</v>
      </c>
      <c r="D926" s="39" t="s">
        <v>55</v>
      </c>
      <c r="E926" s="3">
        <f>IF(Tabel1[[#This Row],[Date received lab]]="","",WORKDAY(Tabel1[[#This Row],[Date received lab]],Tabel1[[#This Row],[TAT Target]],Data!$E$2:$E$22))</f>
        <v>45785</v>
      </c>
      <c r="F926" s="1">
        <f>VLOOKUP(Tabel1[[#This Row],[Type of samples]],Data!$A$1:$B$8,2,FALSE)</f>
        <v>10</v>
      </c>
      <c r="G926" s="3">
        <v>45771</v>
      </c>
      <c r="H926" s="3">
        <v>45779</v>
      </c>
      <c r="I926" s="3">
        <v>45783</v>
      </c>
      <c r="J926" s="3">
        <v>45783</v>
      </c>
      <c r="K926" s="4">
        <f ca="1">IF(Tabel1[[#This Row],[Finish date QC]]="","",(NETWORKDAYS(Tabel1[[#This Row],[Date received lab]],Tabel1[[#This Row],[Finish date QC]],Data!$E$1:$E$22))-1)</f>
        <v>7</v>
      </c>
      <c r="L926" s="4" t="s">
        <v>2938</v>
      </c>
      <c r="M926" s="3">
        <v>45782</v>
      </c>
      <c r="N926" s="1"/>
      <c r="R926">
        <f>_xlfn.ISOWEEKNUM(Tabel1[[#This Row],[Date received lab]])</f>
        <v>17</v>
      </c>
      <c r="S926">
        <f>_xlfn.ISOWEEKNUM(Tabel1[[#This Row],[Duedate]])</f>
        <v>19</v>
      </c>
      <c r="T926">
        <f>IF(Tabel1[[#This Row],[Finish date QC]]="","",_xlfn.ISOWEEKNUM(Tabel1[[#This Row],[Finish date QC]]))</f>
        <v>19</v>
      </c>
      <c r="U926">
        <f>IF(Tabel1[[#This Row],[Finish date QC]]="","",YEAR(Tabel1[[#This Row],[Finish date QC]]))</f>
        <v>2025</v>
      </c>
      <c r="V926" s="5">
        <f ca="1">IF(Tabel1[[#This Row],[Days]]="","",Tabel1[[#This Row],[Days]]-Tabel1[[#This Row],[TAT Target]])</f>
        <v>-3</v>
      </c>
      <c r="W926">
        <f ca="1">IF(Tabel1[[#This Row],[Finish date QC]]="","",(NETWORKDAYS(Tabel1[[#This Row],[Date received lab]],Tabel1[[#This Row],[Finish date QC]],Data!$E$1:$E$22))-1)</f>
        <v>7</v>
      </c>
    </row>
    <row r="927" spans="1:23" hidden="1" x14ac:dyDescent="0.25">
      <c r="A927" s="47">
        <v>45770</v>
      </c>
      <c r="B927" s="39" t="s">
        <v>183</v>
      </c>
      <c r="C927" s="39" t="s">
        <v>4360</v>
      </c>
      <c r="D927" s="39" t="s">
        <v>55</v>
      </c>
      <c r="E927" s="3">
        <f>IF(Tabel1[[#This Row],[Date received lab]]="","",WORKDAY(Tabel1[[#This Row],[Date received lab]],Tabel1[[#This Row],[TAT Target]],Data!$E$2:$E$22))</f>
        <v>45785</v>
      </c>
      <c r="F927" s="1">
        <f>VLOOKUP(Tabel1[[#This Row],[Type of samples]],Data!$A$1:$B$8,2,FALSE)</f>
        <v>10</v>
      </c>
      <c r="G927" s="3">
        <v>45771</v>
      </c>
      <c r="H927" s="3">
        <v>45779</v>
      </c>
      <c r="I927" s="3">
        <v>45783</v>
      </c>
      <c r="J927" s="3">
        <v>45783</v>
      </c>
      <c r="K927" s="4">
        <f ca="1">IF(Tabel1[[#This Row],[Finish date QC]]="","",(NETWORKDAYS(Tabel1[[#This Row],[Date received lab]],Tabel1[[#This Row],[Finish date QC]],Data!$E$1:$E$22))-1)</f>
        <v>7</v>
      </c>
      <c r="L927" s="4" t="s">
        <v>2938</v>
      </c>
      <c r="M927" s="3">
        <v>45782</v>
      </c>
      <c r="N927" s="1"/>
      <c r="R927">
        <f>_xlfn.ISOWEEKNUM(Tabel1[[#This Row],[Date received lab]])</f>
        <v>17</v>
      </c>
      <c r="S927">
        <f>_xlfn.ISOWEEKNUM(Tabel1[[#This Row],[Duedate]])</f>
        <v>19</v>
      </c>
      <c r="T927">
        <f>IF(Tabel1[[#This Row],[Finish date QC]]="","",_xlfn.ISOWEEKNUM(Tabel1[[#This Row],[Finish date QC]]))</f>
        <v>19</v>
      </c>
      <c r="U927">
        <f>IF(Tabel1[[#This Row],[Finish date QC]]="","",YEAR(Tabel1[[#This Row],[Finish date QC]]))</f>
        <v>2025</v>
      </c>
      <c r="V927" s="5">
        <f ca="1">IF(Tabel1[[#This Row],[Days]]="","",Tabel1[[#This Row],[Days]]-Tabel1[[#This Row],[TAT Target]])</f>
        <v>-3</v>
      </c>
      <c r="W927">
        <f ca="1">IF(Tabel1[[#This Row],[Finish date QC]]="","",(NETWORKDAYS(Tabel1[[#This Row],[Date received lab]],Tabel1[[#This Row],[Finish date QC]],Data!$E$1:$E$22))-1)</f>
        <v>7</v>
      </c>
    </row>
    <row r="928" spans="1:23" hidden="1" x14ac:dyDescent="0.25">
      <c r="A928" s="47">
        <v>45770</v>
      </c>
      <c r="B928" s="39" t="s">
        <v>413</v>
      </c>
      <c r="C928" s="39">
        <v>459323</v>
      </c>
      <c r="D928" s="39" t="s">
        <v>42</v>
      </c>
      <c r="E928" s="3">
        <f>IF(Tabel1[[#This Row],[Date received lab]]="","",WORKDAY(Tabel1[[#This Row],[Date received lab]],Tabel1[[#This Row],[TAT Target]],Data!$E$2:$E$22))</f>
        <v>45785</v>
      </c>
      <c r="F928" s="1">
        <f>VLOOKUP(Tabel1[[#This Row],[Type of samples]],Data!$A$1:$B$8,2,FALSE)</f>
        <v>10</v>
      </c>
      <c r="G928" s="3">
        <v>45771</v>
      </c>
      <c r="H928" s="3">
        <v>45771</v>
      </c>
      <c r="I928" s="3">
        <v>45771</v>
      </c>
      <c r="J928" s="3">
        <v>45775</v>
      </c>
      <c r="K928" s="4">
        <f ca="1">IF(Tabel1[[#This Row],[Finish date QC]]="","",(NETWORKDAYS(Tabel1[[#This Row],[Date received lab]],Tabel1[[#This Row],[Finish date QC]],Data!$E$1:$E$22))-1)</f>
        <v>3</v>
      </c>
      <c r="L928" s="4"/>
      <c r="M928" s="3"/>
      <c r="N928" s="1"/>
      <c r="R928">
        <f>_xlfn.ISOWEEKNUM(Tabel1[[#This Row],[Date received lab]])</f>
        <v>17</v>
      </c>
      <c r="S928">
        <f>_xlfn.ISOWEEKNUM(Tabel1[[#This Row],[Duedate]])</f>
        <v>19</v>
      </c>
      <c r="T928">
        <f>IF(Tabel1[[#This Row],[Finish date QC]]="","",_xlfn.ISOWEEKNUM(Tabel1[[#This Row],[Finish date QC]]))</f>
        <v>18</v>
      </c>
      <c r="U928">
        <f>IF(Tabel1[[#This Row],[Finish date QC]]="","",YEAR(Tabel1[[#This Row],[Finish date QC]]))</f>
        <v>2025</v>
      </c>
      <c r="V928" s="5">
        <f ca="1">IF(Tabel1[[#This Row],[Days]]="","",Tabel1[[#This Row],[Days]]-Tabel1[[#This Row],[TAT Target]])</f>
        <v>-7</v>
      </c>
      <c r="W928">
        <f ca="1">IF(Tabel1[[#This Row],[Finish date QC]]="","",(NETWORKDAYS(Tabel1[[#This Row],[Date received lab]],Tabel1[[#This Row],[Finish date QC]],Data!$E$1:$E$22))-1)</f>
        <v>3</v>
      </c>
    </row>
    <row r="929" spans="1:23" x14ac:dyDescent="0.25">
      <c r="A929" s="47">
        <v>45770</v>
      </c>
      <c r="B929" s="39" t="s">
        <v>4</v>
      </c>
      <c r="C929" s="39">
        <v>263619</v>
      </c>
      <c r="D929" s="39" t="s">
        <v>41</v>
      </c>
      <c r="E929" s="3">
        <f>IF(Tabel1[[#This Row],[Date received lab]]="","",WORKDAY(Tabel1[[#This Row],[Date received lab]],Tabel1[[#This Row],[TAT Target]],Data!$E$2:$E$22))</f>
        <v>45792</v>
      </c>
      <c r="F929" s="1">
        <f>VLOOKUP(Tabel1[[#This Row],[Type of samples]],Data!$A$1:$B$8,2,FALSE)</f>
        <v>15</v>
      </c>
      <c r="G929" s="3">
        <v>45771</v>
      </c>
      <c r="H929" s="3"/>
      <c r="I929" s="3"/>
      <c r="J929" s="3"/>
      <c r="K929" s="4" t="str">
        <f>IF(Tabel1[[#This Row],[Finish date QC]]="","",(NETWORKDAYS(Tabel1[[#This Row],[Date received lab]],Tabel1[[#This Row],[Finish date QC]],Data!$E$1:$E$22))-1)</f>
        <v/>
      </c>
      <c r="L929" s="4"/>
      <c r="M929" s="3"/>
      <c r="N929" s="1"/>
      <c r="R929">
        <f>_xlfn.ISOWEEKNUM(Tabel1[[#This Row],[Date received lab]])</f>
        <v>17</v>
      </c>
      <c r="S929">
        <f>_xlfn.ISOWEEKNUM(Tabel1[[#This Row],[Duedate]])</f>
        <v>20</v>
      </c>
      <c r="T929" t="str">
        <f>IF(Tabel1[[#This Row],[Finish date QC]]="","",_xlfn.ISOWEEKNUM(Tabel1[[#This Row],[Finish date QC]]))</f>
        <v/>
      </c>
      <c r="U929" t="str">
        <f>IF(Tabel1[[#This Row],[Finish date QC]]="","",YEAR(Tabel1[[#This Row],[Finish date QC]]))</f>
        <v/>
      </c>
      <c r="V929" s="5" t="str">
        <f>IF(Tabel1[[#This Row],[Days]]="","",Tabel1[[#This Row],[Days]]-Tabel1[[#This Row],[TAT Target]])</f>
        <v/>
      </c>
      <c r="W929" t="str">
        <f>IF(Tabel1[[#This Row],[Finish date QC]]="","",(NETWORKDAYS(Tabel1[[#This Row],[Date received lab]],Tabel1[[#This Row],[Finish date QC]],Data!$E$1:$E$22))-1)</f>
        <v/>
      </c>
    </row>
    <row r="930" spans="1:23" x14ac:dyDescent="0.25">
      <c r="A930" s="47">
        <v>45770</v>
      </c>
      <c r="B930" s="39" t="s">
        <v>4</v>
      </c>
      <c r="C930" s="39">
        <v>263631</v>
      </c>
      <c r="D930" s="39" t="s">
        <v>41</v>
      </c>
      <c r="E930" s="3">
        <f>IF(Tabel1[[#This Row],[Date received lab]]="","",WORKDAY(Tabel1[[#This Row],[Date received lab]],Tabel1[[#This Row],[TAT Target]],Data!$E$2:$E$22))</f>
        <v>45792</v>
      </c>
      <c r="F930" s="1">
        <f>VLOOKUP(Tabel1[[#This Row],[Type of samples]],Data!$A$1:$B$8,2,FALSE)</f>
        <v>15</v>
      </c>
      <c r="G930" s="3">
        <v>45771</v>
      </c>
      <c r="H930" s="3"/>
      <c r="I930" s="3"/>
      <c r="J930" s="3"/>
      <c r="K930" s="4" t="str">
        <f>IF(Tabel1[[#This Row],[Finish date QC]]="","",(NETWORKDAYS(Tabel1[[#This Row],[Date received lab]],Tabel1[[#This Row],[Finish date QC]],Data!$E$1:$E$22))-1)</f>
        <v/>
      </c>
      <c r="L930" s="4"/>
      <c r="M930" s="3"/>
      <c r="N930" s="1"/>
      <c r="R930">
        <f>_xlfn.ISOWEEKNUM(Tabel1[[#This Row],[Date received lab]])</f>
        <v>17</v>
      </c>
      <c r="S930">
        <f>_xlfn.ISOWEEKNUM(Tabel1[[#This Row],[Duedate]])</f>
        <v>20</v>
      </c>
      <c r="T930" t="str">
        <f>IF(Tabel1[[#This Row],[Finish date QC]]="","",_xlfn.ISOWEEKNUM(Tabel1[[#This Row],[Finish date QC]]))</f>
        <v/>
      </c>
      <c r="U930" t="str">
        <f>IF(Tabel1[[#This Row],[Finish date QC]]="","",YEAR(Tabel1[[#This Row],[Finish date QC]]))</f>
        <v/>
      </c>
      <c r="V930" s="5" t="str">
        <f>IF(Tabel1[[#This Row],[Days]]="","",Tabel1[[#This Row],[Days]]-Tabel1[[#This Row],[TAT Target]])</f>
        <v/>
      </c>
      <c r="W930" t="str">
        <f>IF(Tabel1[[#This Row],[Finish date QC]]="","",(NETWORKDAYS(Tabel1[[#This Row],[Date received lab]],Tabel1[[#This Row],[Finish date QC]],Data!$E$1:$E$22))-1)</f>
        <v/>
      </c>
    </row>
    <row r="931" spans="1:23" x14ac:dyDescent="0.25">
      <c r="A931" s="47">
        <v>45770</v>
      </c>
      <c r="B931" s="39" t="s">
        <v>4</v>
      </c>
      <c r="C931" s="39">
        <v>263620</v>
      </c>
      <c r="D931" s="39" t="s">
        <v>41</v>
      </c>
      <c r="E931" s="3">
        <f>IF(Tabel1[[#This Row],[Date received lab]]="","",WORKDAY(Tabel1[[#This Row],[Date received lab]],Tabel1[[#This Row],[TAT Target]],Data!$E$2:$E$22))</f>
        <v>45792</v>
      </c>
      <c r="F931" s="1">
        <f>VLOOKUP(Tabel1[[#This Row],[Type of samples]],Data!$A$1:$B$8,2,FALSE)</f>
        <v>15</v>
      </c>
      <c r="G931" s="3">
        <v>45771</v>
      </c>
      <c r="H931" s="3"/>
      <c r="I931" s="3"/>
      <c r="J931" s="3"/>
      <c r="K931" s="4" t="str">
        <f>IF(Tabel1[[#This Row],[Finish date QC]]="","",(NETWORKDAYS(Tabel1[[#This Row],[Date received lab]],Tabel1[[#This Row],[Finish date QC]],Data!$E$1:$E$22))-1)</f>
        <v/>
      </c>
      <c r="L931" s="4"/>
      <c r="M931" s="3"/>
      <c r="N931" s="1"/>
      <c r="R931">
        <f>_xlfn.ISOWEEKNUM(Tabel1[[#This Row],[Date received lab]])</f>
        <v>17</v>
      </c>
      <c r="S931">
        <f>_xlfn.ISOWEEKNUM(Tabel1[[#This Row],[Duedate]])</f>
        <v>20</v>
      </c>
      <c r="T931" t="str">
        <f>IF(Tabel1[[#This Row],[Finish date QC]]="","",_xlfn.ISOWEEKNUM(Tabel1[[#This Row],[Finish date QC]]))</f>
        <v/>
      </c>
      <c r="U931" t="str">
        <f>IF(Tabel1[[#This Row],[Finish date QC]]="","",YEAR(Tabel1[[#This Row],[Finish date QC]]))</f>
        <v/>
      </c>
      <c r="V931" s="5" t="str">
        <f>IF(Tabel1[[#This Row],[Days]]="","",Tabel1[[#This Row],[Days]]-Tabel1[[#This Row],[TAT Target]])</f>
        <v/>
      </c>
      <c r="W931" t="str">
        <f>IF(Tabel1[[#This Row],[Finish date QC]]="","",(NETWORKDAYS(Tabel1[[#This Row],[Date received lab]],Tabel1[[#This Row],[Finish date QC]],Data!$E$1:$E$22))-1)</f>
        <v/>
      </c>
    </row>
    <row r="932" spans="1:23" hidden="1" x14ac:dyDescent="0.25">
      <c r="A932" s="47">
        <v>45770</v>
      </c>
      <c r="B932" s="39" t="s">
        <v>1451</v>
      </c>
      <c r="C932" s="39">
        <v>263699</v>
      </c>
      <c r="D932" s="39" t="s">
        <v>53</v>
      </c>
      <c r="E932" s="3">
        <f>IF(Tabel1[[#This Row],[Date received lab]]="","",WORKDAY(Tabel1[[#This Row],[Date received lab]],Tabel1[[#This Row],[TAT Target]],Data!$E$2:$E$22))</f>
        <v>45777</v>
      </c>
      <c r="F932" s="1">
        <f>VLOOKUP(Tabel1[[#This Row],[Type of samples]],Data!$A$1:$B$8,2,FALSE)</f>
        <v>5</v>
      </c>
      <c r="G932" s="3">
        <v>45771</v>
      </c>
      <c r="H932" s="3">
        <v>45771</v>
      </c>
      <c r="I932" s="3">
        <v>45771</v>
      </c>
      <c r="J932" s="3">
        <v>45771</v>
      </c>
      <c r="K932" s="4">
        <f ca="1">IF(Tabel1[[#This Row],[Finish date QC]]="","",(NETWORKDAYS(Tabel1[[#This Row],[Date received lab]],Tabel1[[#This Row],[Finish date QC]],Data!$E$1:$E$22))-1)</f>
        <v>1</v>
      </c>
      <c r="L932" s="4"/>
      <c r="M932" s="3"/>
      <c r="N932" s="1"/>
      <c r="R932">
        <f>_xlfn.ISOWEEKNUM(Tabel1[[#This Row],[Date received lab]])</f>
        <v>17</v>
      </c>
      <c r="S932">
        <f>_xlfn.ISOWEEKNUM(Tabel1[[#This Row],[Duedate]])</f>
        <v>18</v>
      </c>
      <c r="T932">
        <f>IF(Tabel1[[#This Row],[Finish date QC]]="","",_xlfn.ISOWEEKNUM(Tabel1[[#This Row],[Finish date QC]]))</f>
        <v>17</v>
      </c>
      <c r="U932">
        <f>IF(Tabel1[[#This Row],[Finish date QC]]="","",YEAR(Tabel1[[#This Row],[Finish date QC]]))</f>
        <v>2025</v>
      </c>
      <c r="V932" s="5">
        <f ca="1">IF(Tabel1[[#This Row],[Days]]="","",Tabel1[[#This Row],[Days]]-Tabel1[[#This Row],[TAT Target]])</f>
        <v>-4</v>
      </c>
      <c r="W932">
        <f ca="1">IF(Tabel1[[#This Row],[Finish date QC]]="","",(NETWORKDAYS(Tabel1[[#This Row],[Date received lab]],Tabel1[[#This Row],[Finish date QC]],Data!$E$1:$E$22))-1)</f>
        <v>1</v>
      </c>
    </row>
    <row r="933" spans="1:23" x14ac:dyDescent="0.25">
      <c r="A933" s="47">
        <v>45771</v>
      </c>
      <c r="B933" s="39" t="s">
        <v>2</v>
      </c>
      <c r="C933" s="39">
        <v>263615</v>
      </c>
      <c r="D933" s="39" t="s">
        <v>41</v>
      </c>
      <c r="E933" s="3">
        <f>IF(Tabel1[[#This Row],[Date received lab]]="","",WORKDAY(Tabel1[[#This Row],[Date received lab]],Tabel1[[#This Row],[TAT Target]],Data!$E$2:$E$22))</f>
        <v>45793</v>
      </c>
      <c r="F933" s="1">
        <f>VLOOKUP(Tabel1[[#This Row],[Type of samples]],Data!$A$1:$B$8,2,FALSE)</f>
        <v>15</v>
      </c>
      <c r="G933" s="3">
        <v>45771</v>
      </c>
      <c r="H933" s="3"/>
      <c r="I933" s="3"/>
      <c r="J933" s="3"/>
      <c r="K933" s="4" t="str">
        <f>IF(Tabel1[[#This Row],[Finish date QC]]="","",(NETWORKDAYS(Tabel1[[#This Row],[Date received lab]],Tabel1[[#This Row],[Finish date QC]],Data!$E$1:$E$22))-1)</f>
        <v/>
      </c>
      <c r="L933" s="4"/>
      <c r="M933" s="3"/>
      <c r="N933" s="1"/>
      <c r="R933">
        <f>_xlfn.ISOWEEKNUM(Tabel1[[#This Row],[Date received lab]])</f>
        <v>17</v>
      </c>
      <c r="S933">
        <f>_xlfn.ISOWEEKNUM(Tabel1[[#This Row],[Duedate]])</f>
        <v>20</v>
      </c>
      <c r="T933" t="str">
        <f>IF(Tabel1[[#This Row],[Finish date QC]]="","",_xlfn.ISOWEEKNUM(Tabel1[[#This Row],[Finish date QC]]))</f>
        <v/>
      </c>
      <c r="U933" t="str">
        <f>IF(Tabel1[[#This Row],[Finish date QC]]="","",YEAR(Tabel1[[#This Row],[Finish date QC]]))</f>
        <v/>
      </c>
      <c r="V933" s="5" t="str">
        <f>IF(Tabel1[[#This Row],[Days]]="","",Tabel1[[#This Row],[Days]]-Tabel1[[#This Row],[TAT Target]])</f>
        <v/>
      </c>
      <c r="W933" t="str">
        <f>IF(Tabel1[[#This Row],[Finish date QC]]="","",(NETWORKDAYS(Tabel1[[#This Row],[Date received lab]],Tabel1[[#This Row],[Finish date QC]],Data!$E$1:$E$22))-1)</f>
        <v/>
      </c>
    </row>
    <row r="934" spans="1:23" hidden="1" x14ac:dyDescent="0.25">
      <c r="A934" s="47">
        <v>45771</v>
      </c>
      <c r="B934" s="39" t="s">
        <v>166</v>
      </c>
      <c r="C934" s="39" t="s">
        <v>4361</v>
      </c>
      <c r="D934" s="39" t="s">
        <v>53</v>
      </c>
      <c r="E934" s="3">
        <f>IF(Tabel1[[#This Row],[Date received lab]]="","",WORKDAY(Tabel1[[#This Row],[Date received lab]],Tabel1[[#This Row],[TAT Target]],Data!$E$2:$E$22))</f>
        <v>45778</v>
      </c>
      <c r="F934" s="1">
        <f>VLOOKUP(Tabel1[[#This Row],[Type of samples]],Data!$A$1:$B$8,2,FALSE)</f>
        <v>5</v>
      </c>
      <c r="G934" s="3">
        <v>45771</v>
      </c>
      <c r="H934" s="3">
        <v>45771</v>
      </c>
      <c r="I934" s="3">
        <v>45771</v>
      </c>
      <c r="J934" s="3">
        <v>45771</v>
      </c>
      <c r="K934" s="4">
        <f ca="1">IF(Tabel1[[#This Row],[Finish date QC]]="","",(NETWORKDAYS(Tabel1[[#This Row],[Date received lab]],Tabel1[[#This Row],[Finish date QC]],Data!$E$1:$E$22))-1)</f>
        <v>0</v>
      </c>
      <c r="L934" s="4" t="s">
        <v>3976</v>
      </c>
      <c r="M934" s="3">
        <v>45775</v>
      </c>
      <c r="N934" s="1"/>
      <c r="R934">
        <f>_xlfn.ISOWEEKNUM(Tabel1[[#This Row],[Date received lab]])</f>
        <v>17</v>
      </c>
      <c r="S934">
        <f>_xlfn.ISOWEEKNUM(Tabel1[[#This Row],[Duedate]])</f>
        <v>18</v>
      </c>
      <c r="T934">
        <f>IF(Tabel1[[#This Row],[Finish date QC]]="","",_xlfn.ISOWEEKNUM(Tabel1[[#This Row],[Finish date QC]]))</f>
        <v>17</v>
      </c>
      <c r="U934">
        <f>IF(Tabel1[[#This Row],[Finish date QC]]="","",YEAR(Tabel1[[#This Row],[Finish date QC]]))</f>
        <v>2025</v>
      </c>
      <c r="V934" s="5">
        <f ca="1">IF(Tabel1[[#This Row],[Days]]="","",Tabel1[[#This Row],[Days]]-Tabel1[[#This Row],[TAT Target]])</f>
        <v>-5</v>
      </c>
      <c r="W934">
        <f ca="1">IF(Tabel1[[#This Row],[Finish date QC]]="","",(NETWORKDAYS(Tabel1[[#This Row],[Date received lab]],Tabel1[[#This Row],[Finish date QC]],Data!$E$1:$E$22))-1)</f>
        <v>0</v>
      </c>
    </row>
    <row r="935" spans="1:23" hidden="1" x14ac:dyDescent="0.25">
      <c r="A935" s="47">
        <v>45771</v>
      </c>
      <c r="B935" s="39" t="s">
        <v>413</v>
      </c>
      <c r="C935" s="39">
        <v>459324</v>
      </c>
      <c r="D935" s="39" t="s">
        <v>42</v>
      </c>
      <c r="E935" s="3">
        <f>IF(Tabel1[[#This Row],[Date received lab]]="","",WORKDAY(Tabel1[[#This Row],[Date received lab]],Tabel1[[#This Row],[TAT Target]],Data!$E$2:$E$22))</f>
        <v>45786</v>
      </c>
      <c r="F935" s="1">
        <f>VLOOKUP(Tabel1[[#This Row],[Type of samples]],Data!$A$1:$B$8,2,FALSE)</f>
        <v>10</v>
      </c>
      <c r="G935" s="3">
        <v>45772</v>
      </c>
      <c r="H935" s="3">
        <v>45771</v>
      </c>
      <c r="I935" s="3">
        <v>45771</v>
      </c>
      <c r="J935" s="3">
        <v>45775</v>
      </c>
      <c r="K935" s="4">
        <f ca="1">IF(Tabel1[[#This Row],[Finish date QC]]="","",(NETWORKDAYS(Tabel1[[#This Row],[Date received lab]],Tabel1[[#This Row],[Finish date QC]],Data!$E$1:$E$22))-1)</f>
        <v>2</v>
      </c>
      <c r="L935" s="4"/>
      <c r="M935" s="3"/>
      <c r="N935" s="1"/>
      <c r="R935">
        <f>_xlfn.ISOWEEKNUM(Tabel1[[#This Row],[Date received lab]])</f>
        <v>17</v>
      </c>
      <c r="S935">
        <f>_xlfn.ISOWEEKNUM(Tabel1[[#This Row],[Duedate]])</f>
        <v>19</v>
      </c>
      <c r="T935">
        <f>IF(Tabel1[[#This Row],[Finish date QC]]="","",_xlfn.ISOWEEKNUM(Tabel1[[#This Row],[Finish date QC]]))</f>
        <v>18</v>
      </c>
      <c r="U935">
        <f>IF(Tabel1[[#This Row],[Finish date QC]]="","",YEAR(Tabel1[[#This Row],[Finish date QC]]))</f>
        <v>2025</v>
      </c>
      <c r="V935" s="5">
        <f ca="1">IF(Tabel1[[#This Row],[Days]]="","",Tabel1[[#This Row],[Days]]-Tabel1[[#This Row],[TAT Target]])</f>
        <v>-8</v>
      </c>
      <c r="W935">
        <f ca="1">IF(Tabel1[[#This Row],[Finish date QC]]="","",(NETWORKDAYS(Tabel1[[#This Row],[Date received lab]],Tabel1[[#This Row],[Finish date QC]],Data!$E$1:$E$22))-1)</f>
        <v>2</v>
      </c>
    </row>
    <row r="936" spans="1:23" x14ac:dyDescent="0.25">
      <c r="A936" s="47">
        <v>45771</v>
      </c>
      <c r="B936" s="39" t="s">
        <v>16</v>
      </c>
      <c r="C936" s="39">
        <v>263589</v>
      </c>
      <c r="D936" s="39" t="s">
        <v>41</v>
      </c>
      <c r="E936" s="3">
        <f>IF(Tabel1[[#This Row],[Date received lab]]="","",WORKDAY(Tabel1[[#This Row],[Date received lab]],Tabel1[[#This Row],[TAT Target]],Data!$E$2:$E$22))</f>
        <v>45793</v>
      </c>
      <c r="F936" s="1">
        <f>VLOOKUP(Tabel1[[#This Row],[Type of samples]],Data!$A$1:$B$8,2,FALSE)</f>
        <v>15</v>
      </c>
      <c r="G936" s="3">
        <v>45772</v>
      </c>
      <c r="H936" s="3"/>
      <c r="I936" s="3"/>
      <c r="J936" s="3"/>
      <c r="K936" s="4" t="str">
        <f>IF(Tabel1[[#This Row],[Finish date QC]]="","",(NETWORKDAYS(Tabel1[[#This Row],[Date received lab]],Tabel1[[#This Row],[Finish date QC]],Data!$E$1:$E$22))-1)</f>
        <v/>
      </c>
      <c r="L936" s="4"/>
      <c r="M936" s="3"/>
      <c r="N936" s="1"/>
      <c r="R936">
        <f>_xlfn.ISOWEEKNUM(Tabel1[[#This Row],[Date received lab]])</f>
        <v>17</v>
      </c>
      <c r="S936">
        <f>_xlfn.ISOWEEKNUM(Tabel1[[#This Row],[Duedate]])</f>
        <v>20</v>
      </c>
      <c r="T936" t="str">
        <f>IF(Tabel1[[#This Row],[Finish date QC]]="","",_xlfn.ISOWEEKNUM(Tabel1[[#This Row],[Finish date QC]]))</f>
        <v/>
      </c>
      <c r="U936" t="str">
        <f>IF(Tabel1[[#This Row],[Finish date QC]]="","",YEAR(Tabel1[[#This Row],[Finish date QC]]))</f>
        <v/>
      </c>
      <c r="V936" s="5" t="str">
        <f>IF(Tabel1[[#This Row],[Days]]="","",Tabel1[[#This Row],[Days]]-Tabel1[[#This Row],[TAT Target]])</f>
        <v/>
      </c>
      <c r="W936" t="str">
        <f>IF(Tabel1[[#This Row],[Finish date QC]]="","",(NETWORKDAYS(Tabel1[[#This Row],[Date received lab]],Tabel1[[#This Row],[Finish date QC]],Data!$E$1:$E$22))-1)</f>
        <v/>
      </c>
    </row>
    <row r="937" spans="1:23" x14ac:dyDescent="0.25">
      <c r="A937" s="47">
        <v>45771</v>
      </c>
      <c r="B937" s="39" t="s">
        <v>4</v>
      </c>
      <c r="C937" s="39">
        <v>263621</v>
      </c>
      <c r="D937" s="39" t="s">
        <v>41</v>
      </c>
      <c r="E937" s="3">
        <f>IF(Tabel1[[#This Row],[Date received lab]]="","",WORKDAY(Tabel1[[#This Row],[Date received lab]],Tabel1[[#This Row],[TAT Target]],Data!$E$2:$E$22))</f>
        <v>45793</v>
      </c>
      <c r="F937" s="1">
        <f>VLOOKUP(Tabel1[[#This Row],[Type of samples]],Data!$A$1:$B$8,2,FALSE)</f>
        <v>15</v>
      </c>
      <c r="G937" s="3">
        <v>45772</v>
      </c>
      <c r="H937" s="3"/>
      <c r="I937" s="3"/>
      <c r="J937" s="3"/>
      <c r="K937" s="4" t="str">
        <f>IF(Tabel1[[#This Row],[Finish date QC]]="","",(NETWORKDAYS(Tabel1[[#This Row],[Date received lab]],Tabel1[[#This Row],[Finish date QC]],Data!$E$1:$E$22))-1)</f>
        <v/>
      </c>
      <c r="L937" s="4"/>
      <c r="M937" s="3"/>
      <c r="N937" s="1"/>
      <c r="R937">
        <f>_xlfn.ISOWEEKNUM(Tabel1[[#This Row],[Date received lab]])</f>
        <v>17</v>
      </c>
      <c r="S937">
        <f>_xlfn.ISOWEEKNUM(Tabel1[[#This Row],[Duedate]])</f>
        <v>20</v>
      </c>
      <c r="T937" t="str">
        <f>IF(Tabel1[[#This Row],[Finish date QC]]="","",_xlfn.ISOWEEKNUM(Tabel1[[#This Row],[Finish date QC]]))</f>
        <v/>
      </c>
      <c r="U937" t="str">
        <f>IF(Tabel1[[#This Row],[Finish date QC]]="","",YEAR(Tabel1[[#This Row],[Finish date QC]]))</f>
        <v/>
      </c>
      <c r="V937" s="5" t="str">
        <f>IF(Tabel1[[#This Row],[Days]]="","",Tabel1[[#This Row],[Days]]-Tabel1[[#This Row],[TAT Target]])</f>
        <v/>
      </c>
      <c r="W937" t="str">
        <f>IF(Tabel1[[#This Row],[Finish date QC]]="","",(NETWORKDAYS(Tabel1[[#This Row],[Date received lab]],Tabel1[[#This Row],[Finish date QC]],Data!$E$1:$E$22))-1)</f>
        <v/>
      </c>
    </row>
    <row r="938" spans="1:23" x14ac:dyDescent="0.25">
      <c r="A938" s="47">
        <v>45771</v>
      </c>
      <c r="B938" s="39" t="s">
        <v>18</v>
      </c>
      <c r="C938" s="39">
        <v>263655</v>
      </c>
      <c r="D938" s="39" t="s">
        <v>41</v>
      </c>
      <c r="E938" s="3">
        <f>IF(Tabel1[[#This Row],[Date received lab]]="","",WORKDAY(Tabel1[[#This Row],[Date received lab]],Tabel1[[#This Row],[TAT Target]],Data!$E$2:$E$22))</f>
        <v>45793</v>
      </c>
      <c r="F938" s="1">
        <f>VLOOKUP(Tabel1[[#This Row],[Type of samples]],Data!$A$1:$B$8,2,FALSE)</f>
        <v>15</v>
      </c>
      <c r="G938" s="3">
        <v>45772</v>
      </c>
      <c r="H938" s="3"/>
      <c r="I938" s="3"/>
      <c r="J938" s="3"/>
      <c r="K938" s="4" t="str">
        <f>IF(Tabel1[[#This Row],[Finish date QC]]="","",(NETWORKDAYS(Tabel1[[#This Row],[Date received lab]],Tabel1[[#This Row],[Finish date QC]],Data!$E$1:$E$22))-1)</f>
        <v/>
      </c>
      <c r="L938" s="4"/>
      <c r="M938" s="3"/>
      <c r="N938" s="1"/>
      <c r="R938">
        <f>_xlfn.ISOWEEKNUM(Tabel1[[#This Row],[Date received lab]])</f>
        <v>17</v>
      </c>
      <c r="S938">
        <f>_xlfn.ISOWEEKNUM(Tabel1[[#This Row],[Duedate]])</f>
        <v>20</v>
      </c>
      <c r="T938" t="str">
        <f>IF(Tabel1[[#This Row],[Finish date QC]]="","",_xlfn.ISOWEEKNUM(Tabel1[[#This Row],[Finish date QC]]))</f>
        <v/>
      </c>
      <c r="U938" t="str">
        <f>IF(Tabel1[[#This Row],[Finish date QC]]="","",YEAR(Tabel1[[#This Row],[Finish date QC]]))</f>
        <v/>
      </c>
      <c r="V938" s="5" t="str">
        <f>IF(Tabel1[[#This Row],[Days]]="","",Tabel1[[#This Row],[Days]]-Tabel1[[#This Row],[TAT Target]])</f>
        <v/>
      </c>
      <c r="W938" t="str">
        <f>IF(Tabel1[[#This Row],[Finish date QC]]="","",(NETWORKDAYS(Tabel1[[#This Row],[Date received lab]],Tabel1[[#This Row],[Finish date QC]],Data!$E$1:$E$22))-1)</f>
        <v/>
      </c>
    </row>
    <row r="939" spans="1:23" x14ac:dyDescent="0.25">
      <c r="A939" s="47">
        <v>45772</v>
      </c>
      <c r="B939" s="39" t="s">
        <v>26</v>
      </c>
      <c r="C939" s="39">
        <v>263669</v>
      </c>
      <c r="D939" s="39" t="s">
        <v>41</v>
      </c>
      <c r="E939" s="3">
        <f>IF(Tabel1[[#This Row],[Date received lab]]="","",WORKDAY(Tabel1[[#This Row],[Date received lab]],Tabel1[[#This Row],[TAT Target]],Data!$E$2:$E$22))</f>
        <v>45796</v>
      </c>
      <c r="F939" s="1">
        <f>VLOOKUP(Tabel1[[#This Row],[Type of samples]],Data!$A$1:$B$8,2,FALSE)</f>
        <v>15</v>
      </c>
      <c r="G939" s="3">
        <v>45772</v>
      </c>
      <c r="H939" s="3"/>
      <c r="I939" s="3"/>
      <c r="J939" s="3"/>
      <c r="K939" s="4" t="str">
        <f>IF(Tabel1[[#This Row],[Finish date QC]]="","",(NETWORKDAYS(Tabel1[[#This Row],[Date received lab]],Tabel1[[#This Row],[Finish date QC]],Data!$E$1:$E$22))-1)</f>
        <v/>
      </c>
      <c r="L939" s="4"/>
      <c r="M939" s="3"/>
      <c r="N939" s="1"/>
      <c r="R939">
        <f>_xlfn.ISOWEEKNUM(Tabel1[[#This Row],[Date received lab]])</f>
        <v>17</v>
      </c>
      <c r="S939">
        <f>_xlfn.ISOWEEKNUM(Tabel1[[#This Row],[Duedate]])</f>
        <v>21</v>
      </c>
      <c r="T939" t="str">
        <f>IF(Tabel1[[#This Row],[Finish date QC]]="","",_xlfn.ISOWEEKNUM(Tabel1[[#This Row],[Finish date QC]]))</f>
        <v/>
      </c>
      <c r="U939" t="str">
        <f>IF(Tabel1[[#This Row],[Finish date QC]]="","",YEAR(Tabel1[[#This Row],[Finish date QC]]))</f>
        <v/>
      </c>
      <c r="V939" s="5" t="str">
        <f>IF(Tabel1[[#This Row],[Days]]="","",Tabel1[[#This Row],[Days]]-Tabel1[[#This Row],[TAT Target]])</f>
        <v/>
      </c>
      <c r="W939" t="str">
        <f>IF(Tabel1[[#This Row],[Finish date QC]]="","",(NETWORKDAYS(Tabel1[[#This Row],[Date received lab]],Tabel1[[#This Row],[Finish date QC]],Data!$E$1:$E$22))-1)</f>
        <v/>
      </c>
    </row>
    <row r="940" spans="1:23" x14ac:dyDescent="0.25">
      <c r="A940" s="47">
        <v>45771</v>
      </c>
      <c r="B940" s="39" t="s">
        <v>4</v>
      </c>
      <c r="C940" s="39">
        <v>263681</v>
      </c>
      <c r="D940" s="39" t="s">
        <v>41</v>
      </c>
      <c r="E940" s="3">
        <f>IF(Tabel1[[#This Row],[Date received lab]]="","",WORKDAY(Tabel1[[#This Row],[Date received lab]],Tabel1[[#This Row],[TAT Target]],Data!$E$2:$E$22))</f>
        <v>45793</v>
      </c>
      <c r="F940" s="1">
        <f>VLOOKUP(Tabel1[[#This Row],[Type of samples]],Data!$A$1:$B$8,2,FALSE)</f>
        <v>15</v>
      </c>
      <c r="G940" s="3">
        <v>45772</v>
      </c>
      <c r="H940" s="3"/>
      <c r="I940" s="3"/>
      <c r="J940" s="3"/>
      <c r="K940" s="4" t="str">
        <f>IF(Tabel1[[#This Row],[Finish date QC]]="","",(NETWORKDAYS(Tabel1[[#This Row],[Date received lab]],Tabel1[[#This Row],[Finish date QC]],Data!$E$1:$E$22))-1)</f>
        <v/>
      </c>
      <c r="L940" s="4"/>
      <c r="M940" s="3"/>
      <c r="N940" s="1"/>
      <c r="R940">
        <f>_xlfn.ISOWEEKNUM(Tabel1[[#This Row],[Date received lab]])</f>
        <v>17</v>
      </c>
      <c r="S940">
        <f>_xlfn.ISOWEEKNUM(Tabel1[[#This Row],[Duedate]])</f>
        <v>20</v>
      </c>
      <c r="T940" t="str">
        <f>IF(Tabel1[[#This Row],[Finish date QC]]="","",_xlfn.ISOWEEKNUM(Tabel1[[#This Row],[Finish date QC]]))</f>
        <v/>
      </c>
      <c r="U940" t="str">
        <f>IF(Tabel1[[#This Row],[Finish date QC]]="","",YEAR(Tabel1[[#This Row],[Finish date QC]]))</f>
        <v/>
      </c>
      <c r="V940" s="5" t="str">
        <f>IF(Tabel1[[#This Row],[Days]]="","",Tabel1[[#This Row],[Days]]-Tabel1[[#This Row],[TAT Target]])</f>
        <v/>
      </c>
      <c r="W940" t="str">
        <f>IF(Tabel1[[#This Row],[Finish date QC]]="","",(NETWORKDAYS(Tabel1[[#This Row],[Date received lab]],Tabel1[[#This Row],[Finish date QC]],Data!$E$1:$E$22))-1)</f>
        <v/>
      </c>
    </row>
    <row r="941" spans="1:23" hidden="1" x14ac:dyDescent="0.25">
      <c r="A941" s="47">
        <v>45771</v>
      </c>
      <c r="B941" s="39" t="s">
        <v>244</v>
      </c>
      <c r="C941" s="39">
        <v>459319</v>
      </c>
      <c r="D941" s="39" t="s">
        <v>42</v>
      </c>
      <c r="E941" s="3">
        <f>IF(Tabel1[[#This Row],[Date received lab]]="","",WORKDAY(Tabel1[[#This Row],[Date received lab]],Tabel1[[#This Row],[TAT Target]],Data!$E$2:$E$22))</f>
        <v>45786</v>
      </c>
      <c r="F941" s="1">
        <f>VLOOKUP(Tabel1[[#This Row],[Type of samples]],Data!$A$1:$B$8,2,FALSE)</f>
        <v>10</v>
      </c>
      <c r="G941" s="3">
        <v>45772</v>
      </c>
      <c r="H941" s="3">
        <v>45776</v>
      </c>
      <c r="I941" s="3">
        <v>45777</v>
      </c>
      <c r="J941" s="3">
        <v>45777</v>
      </c>
      <c r="K941" s="4">
        <f ca="1">IF(Tabel1[[#This Row],[Finish date QC]]="","",(NETWORKDAYS(Tabel1[[#This Row],[Date received lab]],Tabel1[[#This Row],[Finish date QC]],Data!$E$1:$E$22))-1)</f>
        <v>4</v>
      </c>
      <c r="L941" s="4"/>
      <c r="M941" s="3"/>
      <c r="N941" s="1"/>
      <c r="R941">
        <f>_xlfn.ISOWEEKNUM(Tabel1[[#This Row],[Date received lab]])</f>
        <v>17</v>
      </c>
      <c r="S941">
        <f>_xlfn.ISOWEEKNUM(Tabel1[[#This Row],[Duedate]])</f>
        <v>19</v>
      </c>
      <c r="T941">
        <f>IF(Tabel1[[#This Row],[Finish date QC]]="","",_xlfn.ISOWEEKNUM(Tabel1[[#This Row],[Finish date QC]]))</f>
        <v>18</v>
      </c>
      <c r="U941">
        <f>IF(Tabel1[[#This Row],[Finish date QC]]="","",YEAR(Tabel1[[#This Row],[Finish date QC]]))</f>
        <v>2025</v>
      </c>
      <c r="V941" s="5">
        <f ca="1">IF(Tabel1[[#This Row],[Days]]="","",Tabel1[[#This Row],[Days]]-Tabel1[[#This Row],[TAT Target]])</f>
        <v>-6</v>
      </c>
      <c r="W941">
        <f ca="1">IF(Tabel1[[#This Row],[Finish date QC]]="","",(NETWORKDAYS(Tabel1[[#This Row],[Date received lab]],Tabel1[[#This Row],[Finish date QC]],Data!$E$1:$E$22))-1)</f>
        <v>4</v>
      </c>
    </row>
    <row r="942" spans="1:23" hidden="1" x14ac:dyDescent="0.25">
      <c r="A942" s="47">
        <v>45771</v>
      </c>
      <c r="B942" s="39" t="s">
        <v>603</v>
      </c>
      <c r="C942" s="39">
        <v>459328</v>
      </c>
      <c r="D942" s="39" t="s">
        <v>42</v>
      </c>
      <c r="E942" s="3">
        <f>IF(Tabel1[[#This Row],[Date received lab]]="","",WORKDAY(Tabel1[[#This Row],[Date received lab]],Tabel1[[#This Row],[TAT Target]],Data!$E$2:$E$22))</f>
        <v>45786</v>
      </c>
      <c r="F942" s="1">
        <f>VLOOKUP(Tabel1[[#This Row],[Type of samples]],Data!$A$1:$B$8,2,FALSE)</f>
        <v>10</v>
      </c>
      <c r="G942" s="3">
        <v>45772</v>
      </c>
      <c r="H942" s="3">
        <v>45776</v>
      </c>
      <c r="I942" s="3">
        <v>45777</v>
      </c>
      <c r="J942" s="3">
        <v>45777</v>
      </c>
      <c r="K942" s="4">
        <f ca="1">IF(Tabel1[[#This Row],[Finish date QC]]="","",(NETWORKDAYS(Tabel1[[#This Row],[Date received lab]],Tabel1[[#This Row],[Finish date QC]],Data!$E$1:$E$22))-1)</f>
        <v>4</v>
      </c>
      <c r="L942" s="4"/>
      <c r="M942" s="3"/>
      <c r="N942" s="1"/>
      <c r="R942">
        <f>_xlfn.ISOWEEKNUM(Tabel1[[#This Row],[Date received lab]])</f>
        <v>17</v>
      </c>
      <c r="S942">
        <f>_xlfn.ISOWEEKNUM(Tabel1[[#This Row],[Duedate]])</f>
        <v>19</v>
      </c>
      <c r="T942">
        <f>IF(Tabel1[[#This Row],[Finish date QC]]="","",_xlfn.ISOWEEKNUM(Tabel1[[#This Row],[Finish date QC]]))</f>
        <v>18</v>
      </c>
      <c r="U942">
        <f>IF(Tabel1[[#This Row],[Finish date QC]]="","",YEAR(Tabel1[[#This Row],[Finish date QC]]))</f>
        <v>2025</v>
      </c>
      <c r="V942" s="5">
        <f ca="1">IF(Tabel1[[#This Row],[Days]]="","",Tabel1[[#This Row],[Days]]-Tabel1[[#This Row],[TAT Target]])</f>
        <v>-6</v>
      </c>
      <c r="W942">
        <f ca="1">IF(Tabel1[[#This Row],[Finish date QC]]="","",(NETWORKDAYS(Tabel1[[#This Row],[Date received lab]],Tabel1[[#This Row],[Finish date QC]],Data!$E$1:$E$22))-1)</f>
        <v>4</v>
      </c>
    </row>
    <row r="943" spans="1:23" hidden="1" x14ac:dyDescent="0.25">
      <c r="A943" s="47">
        <v>45772</v>
      </c>
      <c r="B943" s="39" t="s">
        <v>3846</v>
      </c>
      <c r="C943" s="39" t="s">
        <v>4370</v>
      </c>
      <c r="D943" s="39" t="s">
        <v>3752</v>
      </c>
      <c r="E943" s="3">
        <f>IF(Tabel1[[#This Row],[Date received lab]]="","",WORKDAY(Tabel1[[#This Row],[Date received lab]],Tabel1[[#This Row],[TAT Target]],Data!$E$2:$E$22))</f>
        <v>45775</v>
      </c>
      <c r="F943" s="1">
        <f>VLOOKUP(Tabel1[[#This Row],[Type of samples]],Data!$A$1:$B$8,2,FALSE)</f>
        <v>1</v>
      </c>
      <c r="G943" s="3">
        <v>45772</v>
      </c>
      <c r="H943" s="3">
        <v>45772</v>
      </c>
      <c r="I943" s="3">
        <v>45772</v>
      </c>
      <c r="J943" s="3">
        <v>45772</v>
      </c>
      <c r="K943" s="4">
        <f ca="1">IF(Tabel1[[#This Row],[Finish date QC]]="","",(NETWORKDAYS(Tabel1[[#This Row],[Date received lab]],Tabel1[[#This Row],[Finish date QC]],Data!$E$1:$E$22))-1)</f>
        <v>0</v>
      </c>
      <c r="L943" s="4"/>
      <c r="M943" s="3"/>
      <c r="N943" s="1"/>
      <c r="R943">
        <f>_xlfn.ISOWEEKNUM(Tabel1[[#This Row],[Date received lab]])</f>
        <v>17</v>
      </c>
      <c r="S943">
        <f>_xlfn.ISOWEEKNUM(Tabel1[[#This Row],[Duedate]])</f>
        <v>18</v>
      </c>
      <c r="T943">
        <f>IF(Tabel1[[#This Row],[Finish date QC]]="","",_xlfn.ISOWEEKNUM(Tabel1[[#This Row],[Finish date QC]]))</f>
        <v>17</v>
      </c>
      <c r="U943">
        <f>IF(Tabel1[[#This Row],[Finish date QC]]="","",YEAR(Tabel1[[#This Row],[Finish date QC]]))</f>
        <v>2025</v>
      </c>
      <c r="V943" s="5">
        <f ca="1">IF(Tabel1[[#This Row],[Days]]="","",Tabel1[[#This Row],[Days]]-Tabel1[[#This Row],[TAT Target]])</f>
        <v>-1</v>
      </c>
      <c r="W943">
        <f ca="1">IF(Tabel1[[#This Row],[Finish date QC]]="","",(NETWORKDAYS(Tabel1[[#This Row],[Date received lab]],Tabel1[[#This Row],[Finish date QC]],Data!$E$1:$E$22))-1)</f>
        <v>0</v>
      </c>
    </row>
    <row r="944" spans="1:23" hidden="1" x14ac:dyDescent="0.25">
      <c r="A944" s="47">
        <v>45771</v>
      </c>
      <c r="B944" s="39" t="s">
        <v>562</v>
      </c>
      <c r="C944" s="39" t="s">
        <v>4366</v>
      </c>
      <c r="D944" s="39" t="s">
        <v>53</v>
      </c>
      <c r="E944" s="3">
        <f>IF(Tabel1[[#This Row],[Date received lab]]="","",WORKDAY(Tabel1[[#This Row],[Date received lab]],Tabel1[[#This Row],[TAT Target]],Data!$E$2:$E$22))</f>
        <v>45778</v>
      </c>
      <c r="F944" s="1">
        <f>VLOOKUP(Tabel1[[#This Row],[Type of samples]],Data!$A$1:$B$8,2,FALSE)</f>
        <v>5</v>
      </c>
      <c r="G944" s="3">
        <v>45772</v>
      </c>
      <c r="H944" s="3">
        <v>45772</v>
      </c>
      <c r="I944" s="3">
        <v>45772</v>
      </c>
      <c r="J944" s="3">
        <v>45772</v>
      </c>
      <c r="K944" s="4">
        <f ca="1">IF(Tabel1[[#This Row],[Finish date QC]]="","",(NETWORKDAYS(Tabel1[[#This Row],[Date received lab]],Tabel1[[#This Row],[Finish date QC]],Data!$E$1:$E$22))-1)</f>
        <v>1</v>
      </c>
      <c r="L944" s="4" t="s">
        <v>3976</v>
      </c>
      <c r="M944" s="3">
        <v>45772</v>
      </c>
      <c r="N944" s="1"/>
      <c r="R944">
        <f>_xlfn.ISOWEEKNUM(Tabel1[[#This Row],[Date received lab]])</f>
        <v>17</v>
      </c>
      <c r="S944">
        <f>_xlfn.ISOWEEKNUM(Tabel1[[#This Row],[Duedate]])</f>
        <v>18</v>
      </c>
      <c r="T944">
        <f>IF(Tabel1[[#This Row],[Finish date QC]]="","",_xlfn.ISOWEEKNUM(Tabel1[[#This Row],[Finish date QC]]))</f>
        <v>17</v>
      </c>
      <c r="U944">
        <f>IF(Tabel1[[#This Row],[Finish date QC]]="","",YEAR(Tabel1[[#This Row],[Finish date QC]]))</f>
        <v>2025</v>
      </c>
      <c r="V944" s="5">
        <f ca="1">IF(Tabel1[[#This Row],[Days]]="","",Tabel1[[#This Row],[Days]]-Tabel1[[#This Row],[TAT Target]])</f>
        <v>-4</v>
      </c>
      <c r="W944">
        <f ca="1">IF(Tabel1[[#This Row],[Finish date QC]]="","",(NETWORKDAYS(Tabel1[[#This Row],[Date received lab]],Tabel1[[#This Row],[Finish date QC]],Data!$E$1:$E$22))-1)</f>
        <v>1</v>
      </c>
    </row>
    <row r="945" spans="1:23" hidden="1" x14ac:dyDescent="0.25">
      <c r="A945" s="47">
        <v>45771</v>
      </c>
      <c r="B945" s="39" t="s">
        <v>370</v>
      </c>
      <c r="C945" s="39" t="s">
        <v>4362</v>
      </c>
      <c r="D945" s="39" t="s">
        <v>53</v>
      </c>
      <c r="E945" s="3">
        <f>IF(Tabel1[[#This Row],[Date received lab]]="","",WORKDAY(Tabel1[[#This Row],[Date received lab]],Tabel1[[#This Row],[TAT Target]],Data!$E$2:$E$22))</f>
        <v>45778</v>
      </c>
      <c r="F945" s="1">
        <f>VLOOKUP(Tabel1[[#This Row],[Type of samples]],Data!$A$1:$B$8,2,FALSE)</f>
        <v>5</v>
      </c>
      <c r="G945" s="3">
        <v>45772</v>
      </c>
      <c r="H945" s="3">
        <v>45772</v>
      </c>
      <c r="I945" s="3">
        <v>45772</v>
      </c>
      <c r="J945" s="3">
        <v>45772</v>
      </c>
      <c r="K945" s="4">
        <f ca="1">IF(Tabel1[[#This Row],[Finish date QC]]="","",(NETWORKDAYS(Tabel1[[#This Row],[Date received lab]],Tabel1[[#This Row],[Finish date QC]],Data!$E$1:$E$22))-1)</f>
        <v>1</v>
      </c>
      <c r="L945" s="4" t="s">
        <v>3976</v>
      </c>
      <c r="M945" s="3">
        <v>45775</v>
      </c>
      <c r="N945" s="1"/>
      <c r="R945">
        <f>_xlfn.ISOWEEKNUM(Tabel1[[#This Row],[Date received lab]])</f>
        <v>17</v>
      </c>
      <c r="S945">
        <f>_xlfn.ISOWEEKNUM(Tabel1[[#This Row],[Duedate]])</f>
        <v>18</v>
      </c>
      <c r="T945">
        <f>IF(Tabel1[[#This Row],[Finish date QC]]="","",_xlfn.ISOWEEKNUM(Tabel1[[#This Row],[Finish date QC]]))</f>
        <v>17</v>
      </c>
      <c r="U945">
        <f>IF(Tabel1[[#This Row],[Finish date QC]]="","",YEAR(Tabel1[[#This Row],[Finish date QC]]))</f>
        <v>2025</v>
      </c>
      <c r="V945" s="5">
        <f ca="1">IF(Tabel1[[#This Row],[Days]]="","",Tabel1[[#This Row],[Days]]-Tabel1[[#This Row],[TAT Target]])</f>
        <v>-4</v>
      </c>
      <c r="W945">
        <f ca="1">IF(Tabel1[[#This Row],[Finish date QC]]="","",(NETWORKDAYS(Tabel1[[#This Row],[Date received lab]],Tabel1[[#This Row],[Finish date QC]],Data!$E$1:$E$22))-1)</f>
        <v>1</v>
      </c>
    </row>
    <row r="946" spans="1:23" hidden="1" x14ac:dyDescent="0.25">
      <c r="A946" s="47">
        <v>45771</v>
      </c>
      <c r="B946" s="39" t="s">
        <v>229</v>
      </c>
      <c r="C946" s="39" t="s">
        <v>4364</v>
      </c>
      <c r="D946" s="39" t="s">
        <v>55</v>
      </c>
      <c r="E946" s="3">
        <f>IF(Tabel1[[#This Row],[Date received lab]]="","",WORKDAY(Tabel1[[#This Row],[Date received lab]],Tabel1[[#This Row],[TAT Target]],Data!$E$2:$E$22))</f>
        <v>45786</v>
      </c>
      <c r="F946" s="1">
        <f>VLOOKUP(Tabel1[[#This Row],[Type of samples]],Data!$A$1:$B$8,2,FALSE)</f>
        <v>10</v>
      </c>
      <c r="G946" s="3">
        <v>45772</v>
      </c>
      <c r="H946" s="3">
        <v>45772</v>
      </c>
      <c r="I946" s="3">
        <v>45775</v>
      </c>
      <c r="J946" s="3">
        <v>45775</v>
      </c>
      <c r="K946" s="4">
        <f ca="1">IF(Tabel1[[#This Row],[Finish date QC]]="","",(NETWORKDAYS(Tabel1[[#This Row],[Date received lab]],Tabel1[[#This Row],[Finish date QC]],Data!$E$1:$E$22))-1)</f>
        <v>2</v>
      </c>
      <c r="L946" s="4" t="s">
        <v>3976</v>
      </c>
      <c r="M946" s="3">
        <v>45775</v>
      </c>
      <c r="N946" s="1"/>
      <c r="R946">
        <f>_xlfn.ISOWEEKNUM(Tabel1[[#This Row],[Date received lab]])</f>
        <v>17</v>
      </c>
      <c r="S946">
        <f>_xlfn.ISOWEEKNUM(Tabel1[[#This Row],[Duedate]])</f>
        <v>19</v>
      </c>
      <c r="T946">
        <f>IF(Tabel1[[#This Row],[Finish date QC]]="","",_xlfn.ISOWEEKNUM(Tabel1[[#This Row],[Finish date QC]]))</f>
        <v>18</v>
      </c>
      <c r="U946">
        <f>IF(Tabel1[[#This Row],[Finish date QC]]="","",YEAR(Tabel1[[#This Row],[Finish date QC]]))</f>
        <v>2025</v>
      </c>
      <c r="V946" s="5">
        <f ca="1">IF(Tabel1[[#This Row],[Days]]="","",Tabel1[[#This Row],[Days]]-Tabel1[[#This Row],[TAT Target]])</f>
        <v>-8</v>
      </c>
      <c r="W946">
        <f ca="1">IF(Tabel1[[#This Row],[Finish date QC]]="","",(NETWORKDAYS(Tabel1[[#This Row],[Date received lab]],Tabel1[[#This Row],[Finish date QC]],Data!$E$1:$E$22))-1)</f>
        <v>2</v>
      </c>
    </row>
    <row r="947" spans="1:23" hidden="1" x14ac:dyDescent="0.25">
      <c r="A947" s="47">
        <v>45771</v>
      </c>
      <c r="B947" s="39" t="s">
        <v>229</v>
      </c>
      <c r="C947" s="39" t="s">
        <v>4363</v>
      </c>
      <c r="D947" s="39" t="s">
        <v>55</v>
      </c>
      <c r="E947" s="3">
        <f>IF(Tabel1[[#This Row],[Date received lab]]="","",WORKDAY(Tabel1[[#This Row],[Date received lab]],Tabel1[[#This Row],[TAT Target]],Data!$E$2:$E$22))</f>
        <v>45786</v>
      </c>
      <c r="F947" s="1">
        <f>VLOOKUP(Tabel1[[#This Row],[Type of samples]],Data!$A$1:$B$8,2,FALSE)</f>
        <v>10</v>
      </c>
      <c r="G947" s="3">
        <v>45772</v>
      </c>
      <c r="H947" s="3">
        <v>45772</v>
      </c>
      <c r="I947" s="3">
        <v>45775</v>
      </c>
      <c r="J947" s="3">
        <v>45775</v>
      </c>
      <c r="K947" s="4">
        <f ca="1">IF(Tabel1[[#This Row],[Finish date QC]]="","",(NETWORKDAYS(Tabel1[[#This Row],[Date received lab]],Tabel1[[#This Row],[Finish date QC]],Data!$E$1:$E$22))-1)</f>
        <v>2</v>
      </c>
      <c r="L947" s="4" t="s">
        <v>3976</v>
      </c>
      <c r="M947" s="3">
        <v>45775</v>
      </c>
      <c r="N947" s="1"/>
      <c r="R947">
        <f>_xlfn.ISOWEEKNUM(Tabel1[[#This Row],[Date received lab]])</f>
        <v>17</v>
      </c>
      <c r="S947">
        <f>_xlfn.ISOWEEKNUM(Tabel1[[#This Row],[Duedate]])</f>
        <v>19</v>
      </c>
      <c r="T947">
        <f>IF(Tabel1[[#This Row],[Finish date QC]]="","",_xlfn.ISOWEEKNUM(Tabel1[[#This Row],[Finish date QC]]))</f>
        <v>18</v>
      </c>
      <c r="U947">
        <f>IF(Tabel1[[#This Row],[Finish date QC]]="","",YEAR(Tabel1[[#This Row],[Finish date QC]]))</f>
        <v>2025</v>
      </c>
      <c r="V947" s="5">
        <f ca="1">IF(Tabel1[[#This Row],[Days]]="","",Tabel1[[#This Row],[Days]]-Tabel1[[#This Row],[TAT Target]])</f>
        <v>-8</v>
      </c>
      <c r="W947">
        <f ca="1">IF(Tabel1[[#This Row],[Finish date QC]]="","",(NETWORKDAYS(Tabel1[[#This Row],[Date received lab]],Tabel1[[#This Row],[Finish date QC]],Data!$E$1:$E$22))-1)</f>
        <v>2</v>
      </c>
    </row>
    <row r="948" spans="1:23" hidden="1" x14ac:dyDescent="0.25">
      <c r="A948" s="47">
        <v>45772</v>
      </c>
      <c r="B948" s="39" t="s">
        <v>288</v>
      </c>
      <c r="C948" s="39" t="s">
        <v>4367</v>
      </c>
      <c r="D948" s="39" t="s">
        <v>53</v>
      </c>
      <c r="E948" s="3">
        <f>IF(Tabel1[[#This Row],[Date received lab]]="","",WORKDAY(Tabel1[[#This Row],[Date received lab]],Tabel1[[#This Row],[TAT Target]],Data!$E$2:$E$22))</f>
        <v>45779</v>
      </c>
      <c r="F948" s="1">
        <f>VLOOKUP(Tabel1[[#This Row],[Type of samples]],Data!$A$1:$B$8,2,FALSE)</f>
        <v>5</v>
      </c>
      <c r="G948" s="3">
        <v>45772</v>
      </c>
      <c r="H948" s="3">
        <v>45772</v>
      </c>
      <c r="I948" s="3">
        <v>45772</v>
      </c>
      <c r="J948" s="3">
        <v>45772</v>
      </c>
      <c r="K948" s="4">
        <f ca="1">IF(Tabel1[[#This Row],[Finish date QC]]="","",(NETWORKDAYS(Tabel1[[#This Row],[Date received lab]],Tabel1[[#This Row],[Finish date QC]],Data!$E$1:$E$22))-1)</f>
        <v>0</v>
      </c>
      <c r="L948" s="4"/>
      <c r="M948" s="3"/>
      <c r="N948" s="1"/>
      <c r="R948">
        <f>_xlfn.ISOWEEKNUM(Tabel1[[#This Row],[Date received lab]])</f>
        <v>17</v>
      </c>
      <c r="S948">
        <f>_xlfn.ISOWEEKNUM(Tabel1[[#This Row],[Duedate]])</f>
        <v>18</v>
      </c>
      <c r="T948">
        <f>IF(Tabel1[[#This Row],[Finish date QC]]="","",_xlfn.ISOWEEKNUM(Tabel1[[#This Row],[Finish date QC]]))</f>
        <v>17</v>
      </c>
      <c r="U948">
        <f>IF(Tabel1[[#This Row],[Finish date QC]]="","",YEAR(Tabel1[[#This Row],[Finish date QC]]))</f>
        <v>2025</v>
      </c>
      <c r="V948" s="5">
        <f ca="1">IF(Tabel1[[#This Row],[Days]]="","",Tabel1[[#This Row],[Days]]-Tabel1[[#This Row],[TAT Target]])</f>
        <v>-5</v>
      </c>
      <c r="W948">
        <f ca="1">IF(Tabel1[[#This Row],[Finish date QC]]="","",(NETWORKDAYS(Tabel1[[#This Row],[Date received lab]],Tabel1[[#This Row],[Finish date QC]],Data!$E$1:$E$22))-1)</f>
        <v>0</v>
      </c>
    </row>
    <row r="949" spans="1:23" hidden="1" x14ac:dyDescent="0.25">
      <c r="A949" s="47">
        <v>45772</v>
      </c>
      <c r="B949" s="39" t="s">
        <v>125</v>
      </c>
      <c r="C949" s="39" t="s">
        <v>4369</v>
      </c>
      <c r="D949" s="39" t="s">
        <v>53</v>
      </c>
      <c r="E949" s="3">
        <f>IF(Tabel1[[#This Row],[Date received lab]]="","",WORKDAY(Tabel1[[#This Row],[Date received lab]],Tabel1[[#This Row],[TAT Target]],Data!$E$2:$E$22))</f>
        <v>45779</v>
      </c>
      <c r="F949" s="1">
        <f>VLOOKUP(Tabel1[[#This Row],[Type of samples]],Data!$A$1:$B$8,2,FALSE)</f>
        <v>5</v>
      </c>
      <c r="G949" s="3">
        <v>45772</v>
      </c>
      <c r="H949" s="3">
        <v>45777</v>
      </c>
      <c r="I949" s="3">
        <v>45777</v>
      </c>
      <c r="J949" s="3">
        <v>45777</v>
      </c>
      <c r="K949" s="4">
        <f ca="1">IF(Tabel1[[#This Row],[Finish date QC]]="","",(NETWORKDAYS(Tabel1[[#This Row],[Date received lab]],Tabel1[[#This Row],[Finish date QC]],Data!$E$1:$E$22))-1)</f>
        <v>3</v>
      </c>
      <c r="L949" s="4"/>
      <c r="M949" s="3"/>
      <c r="N949" s="1"/>
      <c r="R949">
        <f>_xlfn.ISOWEEKNUM(Tabel1[[#This Row],[Date received lab]])</f>
        <v>17</v>
      </c>
      <c r="S949">
        <f>_xlfn.ISOWEEKNUM(Tabel1[[#This Row],[Duedate]])</f>
        <v>18</v>
      </c>
      <c r="T949">
        <f>IF(Tabel1[[#This Row],[Finish date QC]]="","",_xlfn.ISOWEEKNUM(Tabel1[[#This Row],[Finish date QC]]))</f>
        <v>18</v>
      </c>
      <c r="U949">
        <f>IF(Tabel1[[#This Row],[Finish date QC]]="","",YEAR(Tabel1[[#This Row],[Finish date QC]]))</f>
        <v>2025</v>
      </c>
      <c r="V949" s="5">
        <f ca="1">IF(Tabel1[[#This Row],[Days]]="","",Tabel1[[#This Row],[Days]]-Tabel1[[#This Row],[TAT Target]])</f>
        <v>-2</v>
      </c>
      <c r="W949">
        <f ca="1">IF(Tabel1[[#This Row],[Finish date QC]]="","",(NETWORKDAYS(Tabel1[[#This Row],[Date received lab]],Tabel1[[#This Row],[Finish date QC]],Data!$E$1:$E$22))-1)</f>
        <v>3</v>
      </c>
    </row>
    <row r="950" spans="1:23" hidden="1" x14ac:dyDescent="0.25">
      <c r="A950" s="47">
        <v>45772</v>
      </c>
      <c r="B950" s="39" t="s">
        <v>238</v>
      </c>
      <c r="C950" s="39" t="s">
        <v>4368</v>
      </c>
      <c r="D950" s="39" t="s">
        <v>53</v>
      </c>
      <c r="E950" s="3">
        <f>IF(Tabel1[[#This Row],[Date received lab]]="","",WORKDAY(Tabel1[[#This Row],[Date received lab]],Tabel1[[#This Row],[TAT Target]],Data!$E$2:$E$22))</f>
        <v>45779</v>
      </c>
      <c r="F950" s="1">
        <f>VLOOKUP(Tabel1[[#This Row],[Type of samples]],Data!$A$1:$B$8,2,FALSE)</f>
        <v>5</v>
      </c>
      <c r="G950" s="3">
        <v>45772</v>
      </c>
      <c r="H950" s="3">
        <v>45775</v>
      </c>
      <c r="I950" s="3">
        <v>45776</v>
      </c>
      <c r="J950" s="3">
        <v>45776</v>
      </c>
      <c r="K950" s="4">
        <f ca="1">IF(Tabel1[[#This Row],[Finish date QC]]="","",(NETWORKDAYS(Tabel1[[#This Row],[Date received lab]],Tabel1[[#This Row],[Finish date QC]],Data!$E$1:$E$22))-1)</f>
        <v>2</v>
      </c>
      <c r="L950" s="4"/>
      <c r="M950" s="3"/>
      <c r="N950" s="1"/>
      <c r="R950">
        <f>_xlfn.ISOWEEKNUM(Tabel1[[#This Row],[Date received lab]])</f>
        <v>17</v>
      </c>
      <c r="S950">
        <f>_xlfn.ISOWEEKNUM(Tabel1[[#This Row],[Duedate]])</f>
        <v>18</v>
      </c>
      <c r="T950">
        <f>IF(Tabel1[[#This Row],[Finish date QC]]="","",_xlfn.ISOWEEKNUM(Tabel1[[#This Row],[Finish date QC]]))</f>
        <v>18</v>
      </c>
      <c r="U950">
        <f>IF(Tabel1[[#This Row],[Finish date QC]]="","",YEAR(Tabel1[[#This Row],[Finish date QC]]))</f>
        <v>2025</v>
      </c>
      <c r="V950" s="5">
        <f ca="1">IF(Tabel1[[#This Row],[Days]]="","",Tabel1[[#This Row],[Days]]-Tabel1[[#This Row],[TAT Target]])</f>
        <v>-3</v>
      </c>
      <c r="W950">
        <f ca="1">IF(Tabel1[[#This Row],[Finish date QC]]="","",(NETWORKDAYS(Tabel1[[#This Row],[Date received lab]],Tabel1[[#This Row],[Finish date QC]],Data!$E$1:$E$22))-1)</f>
        <v>2</v>
      </c>
    </row>
    <row r="951" spans="1:23" x14ac:dyDescent="0.25">
      <c r="A951" s="47">
        <v>45772</v>
      </c>
      <c r="B951" s="39" t="s">
        <v>131</v>
      </c>
      <c r="C951" s="39">
        <v>263668</v>
      </c>
      <c r="D951" s="39" t="s">
        <v>41</v>
      </c>
      <c r="E951" s="3">
        <f>IF(Tabel1[[#This Row],[Date received lab]]="","",WORKDAY(Tabel1[[#This Row],[Date received lab]],Tabel1[[#This Row],[TAT Target]],Data!$E$2:$E$22))</f>
        <v>45796</v>
      </c>
      <c r="F951" s="1">
        <f>VLOOKUP(Tabel1[[#This Row],[Type of samples]],Data!$A$1:$B$8,2,FALSE)</f>
        <v>15</v>
      </c>
      <c r="G951" s="3">
        <v>45775</v>
      </c>
      <c r="H951" s="3"/>
      <c r="I951" s="3"/>
      <c r="J951" s="3"/>
      <c r="K951" s="4" t="str">
        <f>IF(Tabel1[[#This Row],[Finish date QC]]="","",(NETWORKDAYS(Tabel1[[#This Row],[Date received lab]],Tabel1[[#This Row],[Finish date QC]],Data!$E$1:$E$22))-1)</f>
        <v/>
      </c>
      <c r="L951" s="4"/>
      <c r="M951" s="3"/>
      <c r="N951" s="1"/>
      <c r="R951">
        <f>_xlfn.ISOWEEKNUM(Tabel1[[#This Row],[Date received lab]])</f>
        <v>17</v>
      </c>
      <c r="S951">
        <f>_xlfn.ISOWEEKNUM(Tabel1[[#This Row],[Duedate]])</f>
        <v>21</v>
      </c>
      <c r="T951" t="str">
        <f>IF(Tabel1[[#This Row],[Finish date QC]]="","",_xlfn.ISOWEEKNUM(Tabel1[[#This Row],[Finish date QC]]))</f>
        <v/>
      </c>
      <c r="U951" t="str">
        <f>IF(Tabel1[[#This Row],[Finish date QC]]="","",YEAR(Tabel1[[#This Row],[Finish date QC]]))</f>
        <v/>
      </c>
      <c r="V951" s="5" t="str">
        <f>IF(Tabel1[[#This Row],[Days]]="","",Tabel1[[#This Row],[Days]]-Tabel1[[#This Row],[TAT Target]])</f>
        <v/>
      </c>
      <c r="W951" t="str">
        <f>IF(Tabel1[[#This Row],[Finish date QC]]="","",(NETWORKDAYS(Tabel1[[#This Row],[Date received lab]],Tabel1[[#This Row],[Finish date QC]],Data!$E$1:$E$22))-1)</f>
        <v/>
      </c>
    </row>
    <row r="952" spans="1:23" x14ac:dyDescent="0.25">
      <c r="A952" s="47">
        <v>45772</v>
      </c>
      <c r="B952" s="39" t="s">
        <v>16</v>
      </c>
      <c r="C952" s="39">
        <v>263711</v>
      </c>
      <c r="D952" s="39" t="s">
        <v>41</v>
      </c>
      <c r="E952" s="3">
        <f>IF(Tabel1[[#This Row],[Date received lab]]="","",WORKDAY(Tabel1[[#This Row],[Date received lab]],Tabel1[[#This Row],[TAT Target]],Data!$E$2:$E$22))</f>
        <v>45796</v>
      </c>
      <c r="F952" s="1">
        <f>VLOOKUP(Tabel1[[#This Row],[Type of samples]],Data!$A$1:$B$8,2,FALSE)</f>
        <v>15</v>
      </c>
      <c r="G952" s="3">
        <v>45775</v>
      </c>
      <c r="H952" s="3"/>
      <c r="I952" s="3"/>
      <c r="J952" s="3"/>
      <c r="K952" s="4" t="str">
        <f>IF(Tabel1[[#This Row],[Finish date QC]]="","",(NETWORKDAYS(Tabel1[[#This Row],[Date received lab]],Tabel1[[#This Row],[Finish date QC]],Data!$E$1:$E$22))-1)</f>
        <v/>
      </c>
      <c r="L952" s="4"/>
      <c r="M952" s="3"/>
      <c r="N952" s="1"/>
      <c r="R952">
        <f>_xlfn.ISOWEEKNUM(Tabel1[[#This Row],[Date received lab]])</f>
        <v>17</v>
      </c>
      <c r="S952">
        <f>_xlfn.ISOWEEKNUM(Tabel1[[#This Row],[Duedate]])</f>
        <v>21</v>
      </c>
      <c r="T952" t="str">
        <f>IF(Tabel1[[#This Row],[Finish date QC]]="","",_xlfn.ISOWEEKNUM(Tabel1[[#This Row],[Finish date QC]]))</f>
        <v/>
      </c>
      <c r="U952" t="str">
        <f>IF(Tabel1[[#This Row],[Finish date QC]]="","",YEAR(Tabel1[[#This Row],[Finish date QC]]))</f>
        <v/>
      </c>
      <c r="V952" s="5" t="str">
        <f>IF(Tabel1[[#This Row],[Days]]="","",Tabel1[[#This Row],[Days]]-Tabel1[[#This Row],[TAT Target]])</f>
        <v/>
      </c>
      <c r="W952" t="str">
        <f>IF(Tabel1[[#This Row],[Finish date QC]]="","",(NETWORKDAYS(Tabel1[[#This Row],[Date received lab]],Tabel1[[#This Row],[Finish date QC]],Data!$E$1:$E$22))-1)</f>
        <v/>
      </c>
    </row>
    <row r="953" spans="1:23" hidden="1" x14ac:dyDescent="0.25">
      <c r="A953" s="47">
        <v>45772</v>
      </c>
      <c r="B953" s="39" t="s">
        <v>34</v>
      </c>
      <c r="C953" s="39" t="s">
        <v>4372</v>
      </c>
      <c r="D953" s="39" t="s">
        <v>53</v>
      </c>
      <c r="E953" s="3">
        <f>IF(Tabel1[[#This Row],[Date received lab]]="","",WORKDAY(Tabel1[[#This Row],[Date received lab]],Tabel1[[#This Row],[TAT Target]],Data!$E$2:$E$22))</f>
        <v>45779</v>
      </c>
      <c r="F953" s="1">
        <f>VLOOKUP(Tabel1[[#This Row],[Type of samples]],Data!$A$1:$B$8,2,FALSE)</f>
        <v>5</v>
      </c>
      <c r="G953" s="3">
        <v>45775</v>
      </c>
      <c r="H953" s="3">
        <v>45775</v>
      </c>
      <c r="I953" s="3">
        <v>45776</v>
      </c>
      <c r="J953" s="3">
        <v>45776</v>
      </c>
      <c r="K953" s="4">
        <f ca="1">IF(Tabel1[[#This Row],[Finish date QC]]="","",(NETWORKDAYS(Tabel1[[#This Row],[Date received lab]],Tabel1[[#This Row],[Finish date QC]],Data!$E$1:$E$22))-1)</f>
        <v>2</v>
      </c>
      <c r="L953" s="4"/>
      <c r="M953" s="3"/>
      <c r="N953" s="1"/>
      <c r="R953">
        <f>_xlfn.ISOWEEKNUM(Tabel1[[#This Row],[Date received lab]])</f>
        <v>17</v>
      </c>
      <c r="S953">
        <f>_xlfn.ISOWEEKNUM(Tabel1[[#This Row],[Duedate]])</f>
        <v>18</v>
      </c>
      <c r="T953">
        <f>IF(Tabel1[[#This Row],[Finish date QC]]="","",_xlfn.ISOWEEKNUM(Tabel1[[#This Row],[Finish date QC]]))</f>
        <v>18</v>
      </c>
      <c r="U953">
        <f>IF(Tabel1[[#This Row],[Finish date QC]]="","",YEAR(Tabel1[[#This Row],[Finish date QC]]))</f>
        <v>2025</v>
      </c>
      <c r="V953" s="5">
        <f ca="1">IF(Tabel1[[#This Row],[Days]]="","",Tabel1[[#This Row],[Days]]-Tabel1[[#This Row],[TAT Target]])</f>
        <v>-3</v>
      </c>
      <c r="W953">
        <f ca="1">IF(Tabel1[[#This Row],[Finish date QC]]="","",(NETWORKDAYS(Tabel1[[#This Row],[Date received lab]],Tabel1[[#This Row],[Finish date QC]],Data!$E$1:$E$22))-1)</f>
        <v>2</v>
      </c>
    </row>
    <row r="954" spans="1:23" hidden="1" x14ac:dyDescent="0.25">
      <c r="A954" s="47">
        <v>45772</v>
      </c>
      <c r="B954" s="39" t="s">
        <v>351</v>
      </c>
      <c r="C954" s="39" t="s">
        <v>4373</v>
      </c>
      <c r="D954" s="39" t="s">
        <v>53</v>
      </c>
      <c r="E954" s="3">
        <f>IF(Tabel1[[#This Row],[Date received lab]]="","",WORKDAY(Tabel1[[#This Row],[Date received lab]],Tabel1[[#This Row],[TAT Target]],Data!$E$2:$E$22))</f>
        <v>45779</v>
      </c>
      <c r="F954" s="1">
        <f>VLOOKUP(Tabel1[[#This Row],[Type of samples]],Data!$A$1:$B$8,2,FALSE)</f>
        <v>5</v>
      </c>
      <c r="G954" s="3">
        <v>45775</v>
      </c>
      <c r="H954" s="3">
        <v>45775</v>
      </c>
      <c r="I954" s="3">
        <v>45776</v>
      </c>
      <c r="J954" s="3">
        <v>45776</v>
      </c>
      <c r="K954" s="4">
        <f ca="1">IF(Tabel1[[#This Row],[Finish date QC]]="","",(NETWORKDAYS(Tabel1[[#This Row],[Date received lab]],Tabel1[[#This Row],[Finish date QC]],Data!$E$1:$E$22))-1)</f>
        <v>2</v>
      </c>
      <c r="L954" s="4"/>
      <c r="M954" s="3"/>
      <c r="N954" s="1"/>
      <c r="R954">
        <f>_xlfn.ISOWEEKNUM(Tabel1[[#This Row],[Date received lab]])</f>
        <v>17</v>
      </c>
      <c r="S954">
        <f>_xlfn.ISOWEEKNUM(Tabel1[[#This Row],[Duedate]])</f>
        <v>18</v>
      </c>
      <c r="T954">
        <f>IF(Tabel1[[#This Row],[Finish date QC]]="","",_xlfn.ISOWEEKNUM(Tabel1[[#This Row],[Finish date QC]]))</f>
        <v>18</v>
      </c>
      <c r="U954">
        <f>IF(Tabel1[[#This Row],[Finish date QC]]="","",YEAR(Tabel1[[#This Row],[Finish date QC]]))</f>
        <v>2025</v>
      </c>
      <c r="V954" s="5">
        <f ca="1">IF(Tabel1[[#This Row],[Days]]="","",Tabel1[[#This Row],[Days]]-Tabel1[[#This Row],[TAT Target]])</f>
        <v>-3</v>
      </c>
      <c r="W954">
        <f ca="1">IF(Tabel1[[#This Row],[Finish date QC]]="","",(NETWORKDAYS(Tabel1[[#This Row],[Date received lab]],Tabel1[[#This Row],[Finish date QC]],Data!$E$1:$E$22))-1)</f>
        <v>2</v>
      </c>
    </row>
    <row r="955" spans="1:23" hidden="1" x14ac:dyDescent="0.25">
      <c r="A955" s="47">
        <v>45772</v>
      </c>
      <c r="B955" s="39" t="s">
        <v>490</v>
      </c>
      <c r="C955" s="39" t="s">
        <v>4374</v>
      </c>
      <c r="D955" s="39" t="s">
        <v>53</v>
      </c>
      <c r="E955" s="3">
        <f>IF(Tabel1[[#This Row],[Date received lab]]="","",WORKDAY(Tabel1[[#This Row],[Date received lab]],Tabel1[[#This Row],[TAT Target]],Data!$E$2:$E$22))</f>
        <v>45779</v>
      </c>
      <c r="F955" s="1">
        <f>VLOOKUP(Tabel1[[#This Row],[Type of samples]],Data!$A$1:$B$8,2,FALSE)</f>
        <v>5</v>
      </c>
      <c r="G955" s="3">
        <v>45775</v>
      </c>
      <c r="H955" s="3">
        <v>45775</v>
      </c>
      <c r="I955" s="3">
        <v>45776</v>
      </c>
      <c r="J955" s="3">
        <v>45776</v>
      </c>
      <c r="K955" s="4">
        <f ca="1">IF(Tabel1[[#This Row],[Finish date QC]]="","",(NETWORKDAYS(Tabel1[[#This Row],[Date received lab]],Tabel1[[#This Row],[Finish date QC]],Data!$E$1:$E$22))-1)</f>
        <v>2</v>
      </c>
      <c r="L955" s="4"/>
      <c r="M955" s="3"/>
      <c r="N955" s="1"/>
      <c r="R955">
        <f>_xlfn.ISOWEEKNUM(Tabel1[[#This Row],[Date received lab]])</f>
        <v>17</v>
      </c>
      <c r="S955">
        <f>_xlfn.ISOWEEKNUM(Tabel1[[#This Row],[Duedate]])</f>
        <v>18</v>
      </c>
      <c r="T955">
        <f>IF(Tabel1[[#This Row],[Finish date QC]]="","",_xlfn.ISOWEEKNUM(Tabel1[[#This Row],[Finish date QC]]))</f>
        <v>18</v>
      </c>
      <c r="U955">
        <f>IF(Tabel1[[#This Row],[Finish date QC]]="","",YEAR(Tabel1[[#This Row],[Finish date QC]]))</f>
        <v>2025</v>
      </c>
      <c r="V955" s="5">
        <f ca="1">IF(Tabel1[[#This Row],[Days]]="","",Tabel1[[#This Row],[Days]]-Tabel1[[#This Row],[TAT Target]])</f>
        <v>-3</v>
      </c>
      <c r="W955">
        <f ca="1">IF(Tabel1[[#This Row],[Finish date QC]]="","",(NETWORKDAYS(Tabel1[[#This Row],[Date received lab]],Tabel1[[#This Row],[Finish date QC]],Data!$E$1:$E$22))-1)</f>
        <v>2</v>
      </c>
    </row>
    <row r="956" spans="1:23" hidden="1" x14ac:dyDescent="0.25">
      <c r="A956" s="47">
        <v>45772</v>
      </c>
      <c r="B956" s="39" t="s">
        <v>353</v>
      </c>
      <c r="C956" s="39" t="s">
        <v>4375</v>
      </c>
      <c r="D956" s="39" t="s">
        <v>53</v>
      </c>
      <c r="E956" s="3">
        <f>IF(Tabel1[[#This Row],[Date received lab]]="","",WORKDAY(Tabel1[[#This Row],[Date received lab]],Tabel1[[#This Row],[TAT Target]],Data!$E$2:$E$22))</f>
        <v>45779</v>
      </c>
      <c r="F956" s="1">
        <f>VLOOKUP(Tabel1[[#This Row],[Type of samples]],Data!$A$1:$B$8,2,FALSE)</f>
        <v>5</v>
      </c>
      <c r="G956" s="3">
        <v>45775</v>
      </c>
      <c r="H956" s="3">
        <v>45775</v>
      </c>
      <c r="I956" s="3">
        <v>45776</v>
      </c>
      <c r="J956" s="3">
        <v>45776</v>
      </c>
      <c r="K956" s="4">
        <f ca="1">IF(Tabel1[[#This Row],[Finish date QC]]="","",(NETWORKDAYS(Tabel1[[#This Row],[Date received lab]],Tabel1[[#This Row],[Finish date QC]],Data!$E$1:$E$22))-1)</f>
        <v>2</v>
      </c>
      <c r="L956" s="4" t="s">
        <v>3976</v>
      </c>
      <c r="M956" s="3">
        <v>45777</v>
      </c>
      <c r="N956" s="1"/>
      <c r="R956">
        <f>_xlfn.ISOWEEKNUM(Tabel1[[#This Row],[Date received lab]])</f>
        <v>17</v>
      </c>
      <c r="S956">
        <f>_xlfn.ISOWEEKNUM(Tabel1[[#This Row],[Duedate]])</f>
        <v>18</v>
      </c>
      <c r="T956">
        <f>IF(Tabel1[[#This Row],[Finish date QC]]="","",_xlfn.ISOWEEKNUM(Tabel1[[#This Row],[Finish date QC]]))</f>
        <v>18</v>
      </c>
      <c r="U956">
        <f>IF(Tabel1[[#This Row],[Finish date QC]]="","",YEAR(Tabel1[[#This Row],[Finish date QC]]))</f>
        <v>2025</v>
      </c>
      <c r="V956" s="5">
        <f ca="1">IF(Tabel1[[#This Row],[Days]]="","",Tabel1[[#This Row],[Days]]-Tabel1[[#This Row],[TAT Target]])</f>
        <v>-3</v>
      </c>
      <c r="W956">
        <f ca="1">IF(Tabel1[[#This Row],[Finish date QC]]="","",(NETWORKDAYS(Tabel1[[#This Row],[Date received lab]],Tabel1[[#This Row],[Finish date QC]],Data!$E$1:$E$22))-1)</f>
        <v>2</v>
      </c>
    </row>
    <row r="957" spans="1:23" x14ac:dyDescent="0.25">
      <c r="A957" s="47">
        <v>45772</v>
      </c>
      <c r="B957" s="39" t="s">
        <v>28</v>
      </c>
      <c r="C957" s="39">
        <v>459283</v>
      </c>
      <c r="D957" s="39" t="s">
        <v>42</v>
      </c>
      <c r="E957" s="3">
        <f>IF(Tabel1[[#This Row],[Date received lab]]="","",WORKDAY(Tabel1[[#This Row],[Date received lab]],Tabel1[[#This Row],[TAT Target]],Data!$E$2:$E$22))</f>
        <v>45789</v>
      </c>
      <c r="F957" s="1">
        <f>VLOOKUP(Tabel1[[#This Row],[Type of samples]],Data!$A$1:$B$8,2,FALSE)</f>
        <v>10</v>
      </c>
      <c r="G957" s="3">
        <v>45775</v>
      </c>
      <c r="H957" s="3"/>
      <c r="I957" s="3"/>
      <c r="J957" s="3"/>
      <c r="K957" s="4" t="str">
        <f>IF(Tabel1[[#This Row],[Finish date QC]]="","",(NETWORKDAYS(Tabel1[[#This Row],[Date received lab]],Tabel1[[#This Row],[Finish date QC]],Data!$E$1:$E$22))-1)</f>
        <v/>
      </c>
      <c r="L957" s="4"/>
      <c r="M957" s="3"/>
      <c r="N957" s="1"/>
      <c r="R957">
        <f>_xlfn.ISOWEEKNUM(Tabel1[[#This Row],[Date received lab]])</f>
        <v>17</v>
      </c>
      <c r="S957">
        <f>_xlfn.ISOWEEKNUM(Tabel1[[#This Row],[Duedate]])</f>
        <v>20</v>
      </c>
      <c r="T957" t="str">
        <f>IF(Tabel1[[#This Row],[Finish date QC]]="","",_xlfn.ISOWEEKNUM(Tabel1[[#This Row],[Finish date QC]]))</f>
        <v/>
      </c>
      <c r="U957" t="str">
        <f>IF(Tabel1[[#This Row],[Finish date QC]]="","",YEAR(Tabel1[[#This Row],[Finish date QC]]))</f>
        <v/>
      </c>
      <c r="V957" s="5" t="str">
        <f>IF(Tabel1[[#This Row],[Days]]="","",Tabel1[[#This Row],[Days]]-Tabel1[[#This Row],[TAT Target]])</f>
        <v/>
      </c>
      <c r="W957" t="str">
        <f>IF(Tabel1[[#This Row],[Finish date QC]]="","",(NETWORKDAYS(Tabel1[[#This Row],[Date received lab]],Tabel1[[#This Row],[Finish date QC]],Data!$E$1:$E$22))-1)</f>
        <v/>
      </c>
    </row>
    <row r="958" spans="1:23" x14ac:dyDescent="0.25">
      <c r="A958" s="47">
        <v>45772</v>
      </c>
      <c r="B958" s="39" t="s">
        <v>131</v>
      </c>
      <c r="C958" s="39">
        <v>263670</v>
      </c>
      <c r="D958" s="39" t="s">
        <v>41</v>
      </c>
      <c r="E958" s="3">
        <f>IF(Tabel1[[#This Row],[Date received lab]]="","",WORKDAY(Tabel1[[#This Row],[Date received lab]],Tabel1[[#This Row],[TAT Target]],Data!$E$2:$E$22))</f>
        <v>45796</v>
      </c>
      <c r="F958" s="1">
        <f>VLOOKUP(Tabel1[[#This Row],[Type of samples]],Data!$A$1:$B$8,2,FALSE)</f>
        <v>15</v>
      </c>
      <c r="G958" s="3">
        <v>45775</v>
      </c>
      <c r="H958" s="3"/>
      <c r="I958" s="3"/>
      <c r="J958" s="3"/>
      <c r="K958" s="4" t="str">
        <f>IF(Tabel1[[#This Row],[Finish date QC]]="","",(NETWORKDAYS(Tabel1[[#This Row],[Date received lab]],Tabel1[[#This Row],[Finish date QC]],Data!$E$1:$E$22))-1)</f>
        <v/>
      </c>
      <c r="L958" s="4"/>
      <c r="M958" s="3"/>
      <c r="N958" s="1"/>
      <c r="R958">
        <f>_xlfn.ISOWEEKNUM(Tabel1[[#This Row],[Date received lab]])</f>
        <v>17</v>
      </c>
      <c r="S958">
        <f>_xlfn.ISOWEEKNUM(Tabel1[[#This Row],[Duedate]])</f>
        <v>21</v>
      </c>
      <c r="T958" t="str">
        <f>IF(Tabel1[[#This Row],[Finish date QC]]="","",_xlfn.ISOWEEKNUM(Tabel1[[#This Row],[Finish date QC]]))</f>
        <v/>
      </c>
      <c r="U958" t="str">
        <f>IF(Tabel1[[#This Row],[Finish date QC]]="","",YEAR(Tabel1[[#This Row],[Finish date QC]]))</f>
        <v/>
      </c>
      <c r="V958" s="5" t="str">
        <f>IF(Tabel1[[#This Row],[Days]]="","",Tabel1[[#This Row],[Days]]-Tabel1[[#This Row],[TAT Target]])</f>
        <v/>
      </c>
      <c r="W958" t="str">
        <f>IF(Tabel1[[#This Row],[Finish date QC]]="","",(NETWORKDAYS(Tabel1[[#This Row],[Date received lab]],Tabel1[[#This Row],[Finish date QC]],Data!$E$1:$E$22))-1)</f>
        <v/>
      </c>
    </row>
    <row r="959" spans="1:23" x14ac:dyDescent="0.25">
      <c r="A959" s="47">
        <v>45772</v>
      </c>
      <c r="B959" s="39" t="s">
        <v>105</v>
      </c>
      <c r="C959" s="39">
        <v>263677</v>
      </c>
      <c r="D959" s="39" t="s">
        <v>41</v>
      </c>
      <c r="E959" s="3">
        <f>IF(Tabel1[[#This Row],[Date received lab]]="","",WORKDAY(Tabel1[[#This Row],[Date received lab]],Tabel1[[#This Row],[TAT Target]],Data!$E$2:$E$22))</f>
        <v>45796</v>
      </c>
      <c r="F959" s="1">
        <f>VLOOKUP(Tabel1[[#This Row],[Type of samples]],Data!$A$1:$B$8,2,FALSE)</f>
        <v>15</v>
      </c>
      <c r="G959" s="3">
        <v>45775</v>
      </c>
      <c r="H959" s="3"/>
      <c r="I959" s="3"/>
      <c r="J959" s="3"/>
      <c r="K959" s="4" t="str">
        <f>IF(Tabel1[[#This Row],[Finish date QC]]="","",(NETWORKDAYS(Tabel1[[#This Row],[Date received lab]],Tabel1[[#This Row],[Finish date QC]],Data!$E$1:$E$22))-1)</f>
        <v/>
      </c>
      <c r="L959" s="4"/>
      <c r="M959" s="3"/>
      <c r="N959" s="1"/>
      <c r="R959">
        <f>_xlfn.ISOWEEKNUM(Tabel1[[#This Row],[Date received lab]])</f>
        <v>17</v>
      </c>
      <c r="S959">
        <f>_xlfn.ISOWEEKNUM(Tabel1[[#This Row],[Duedate]])</f>
        <v>21</v>
      </c>
      <c r="T959" t="str">
        <f>IF(Tabel1[[#This Row],[Finish date QC]]="","",_xlfn.ISOWEEKNUM(Tabel1[[#This Row],[Finish date QC]]))</f>
        <v/>
      </c>
      <c r="U959" t="str">
        <f>IF(Tabel1[[#This Row],[Finish date QC]]="","",YEAR(Tabel1[[#This Row],[Finish date QC]]))</f>
        <v/>
      </c>
      <c r="V959" s="5" t="str">
        <f>IF(Tabel1[[#This Row],[Days]]="","",Tabel1[[#This Row],[Days]]-Tabel1[[#This Row],[TAT Target]])</f>
        <v/>
      </c>
      <c r="W959" t="str">
        <f>IF(Tabel1[[#This Row],[Finish date QC]]="","",(NETWORKDAYS(Tabel1[[#This Row],[Date received lab]],Tabel1[[#This Row],[Finish date QC]],Data!$E$1:$E$22))-1)</f>
        <v/>
      </c>
    </row>
    <row r="960" spans="1:23" x14ac:dyDescent="0.25">
      <c r="A960" s="47">
        <v>45775</v>
      </c>
      <c r="B960" s="39" t="s">
        <v>909</v>
      </c>
      <c r="C960" s="39">
        <v>459284</v>
      </c>
      <c r="D960" s="39" t="s">
        <v>42</v>
      </c>
      <c r="E960" s="3">
        <f>IF(Tabel1[[#This Row],[Date received lab]]="","",WORKDAY(Tabel1[[#This Row],[Date received lab]],Tabel1[[#This Row],[TAT Target]],Data!$E$2:$E$22))</f>
        <v>45790</v>
      </c>
      <c r="F960" s="1">
        <f>VLOOKUP(Tabel1[[#This Row],[Type of samples]],Data!$A$1:$B$8,2,FALSE)</f>
        <v>10</v>
      </c>
      <c r="G960" s="3">
        <v>45775</v>
      </c>
      <c r="H960" s="3"/>
      <c r="I960" s="3"/>
      <c r="J960" s="3"/>
      <c r="K960" s="4" t="str">
        <f>IF(Tabel1[[#This Row],[Finish date QC]]="","",(NETWORKDAYS(Tabel1[[#This Row],[Date received lab]],Tabel1[[#This Row],[Finish date QC]],Data!$E$1:$E$22))-1)</f>
        <v/>
      </c>
      <c r="L960" s="4"/>
      <c r="M960" s="3"/>
      <c r="N960" s="1"/>
      <c r="R960">
        <f>_xlfn.ISOWEEKNUM(Tabel1[[#This Row],[Date received lab]])</f>
        <v>18</v>
      </c>
      <c r="S960">
        <f>_xlfn.ISOWEEKNUM(Tabel1[[#This Row],[Duedate]])</f>
        <v>20</v>
      </c>
      <c r="T960" t="str">
        <f>IF(Tabel1[[#This Row],[Finish date QC]]="","",_xlfn.ISOWEEKNUM(Tabel1[[#This Row],[Finish date QC]]))</f>
        <v/>
      </c>
      <c r="U960" t="str">
        <f>IF(Tabel1[[#This Row],[Finish date QC]]="","",YEAR(Tabel1[[#This Row],[Finish date QC]]))</f>
        <v/>
      </c>
      <c r="V960" s="5" t="str">
        <f>IF(Tabel1[[#This Row],[Days]]="","",Tabel1[[#This Row],[Days]]-Tabel1[[#This Row],[TAT Target]])</f>
        <v/>
      </c>
      <c r="W960" t="str">
        <f>IF(Tabel1[[#This Row],[Finish date QC]]="","",(NETWORKDAYS(Tabel1[[#This Row],[Date received lab]],Tabel1[[#This Row],[Finish date QC]],Data!$E$1:$E$22))-1)</f>
        <v/>
      </c>
    </row>
    <row r="961" spans="1:23" hidden="1" x14ac:dyDescent="0.25">
      <c r="A961" s="47">
        <v>45775</v>
      </c>
      <c r="B961" s="39" t="s">
        <v>147</v>
      </c>
      <c r="C961" s="39" t="s">
        <v>4376</v>
      </c>
      <c r="D961" s="39" t="s">
        <v>55</v>
      </c>
      <c r="E961" s="3">
        <f>IF(Tabel1[[#This Row],[Date received lab]]="","",WORKDAY(Tabel1[[#This Row],[Date received lab]],Tabel1[[#This Row],[TAT Target]],Data!$E$2:$E$22))</f>
        <v>45790</v>
      </c>
      <c r="F961" s="1">
        <f>VLOOKUP(Tabel1[[#This Row],[Type of samples]],Data!$A$1:$B$8,2,FALSE)</f>
        <v>10</v>
      </c>
      <c r="G961" s="3">
        <v>45776</v>
      </c>
      <c r="H961" s="3">
        <v>45776</v>
      </c>
      <c r="I961" s="3">
        <v>45777</v>
      </c>
      <c r="J961" s="3">
        <v>45777</v>
      </c>
      <c r="K961" s="4">
        <f ca="1">IF(Tabel1[[#This Row],[Finish date QC]]="","",(NETWORKDAYS(Tabel1[[#This Row],[Date received lab]],Tabel1[[#This Row],[Finish date QC]],Data!$E$1:$E$22))-1)</f>
        <v>2</v>
      </c>
      <c r="L961" s="4"/>
      <c r="M961" s="3"/>
      <c r="N961" s="1"/>
      <c r="R961">
        <f>_xlfn.ISOWEEKNUM(Tabel1[[#This Row],[Date received lab]])</f>
        <v>18</v>
      </c>
      <c r="S961">
        <f>_xlfn.ISOWEEKNUM(Tabel1[[#This Row],[Duedate]])</f>
        <v>20</v>
      </c>
      <c r="T961">
        <f>IF(Tabel1[[#This Row],[Finish date QC]]="","",_xlfn.ISOWEEKNUM(Tabel1[[#This Row],[Finish date QC]]))</f>
        <v>18</v>
      </c>
      <c r="U961">
        <f>IF(Tabel1[[#This Row],[Finish date QC]]="","",YEAR(Tabel1[[#This Row],[Finish date QC]]))</f>
        <v>2025</v>
      </c>
      <c r="V961" s="5">
        <f ca="1">IF(Tabel1[[#This Row],[Days]]="","",Tabel1[[#This Row],[Days]]-Tabel1[[#This Row],[TAT Target]])</f>
        <v>-8</v>
      </c>
      <c r="W961">
        <f ca="1">IF(Tabel1[[#This Row],[Finish date QC]]="","",(NETWORKDAYS(Tabel1[[#This Row],[Date received lab]],Tabel1[[#This Row],[Finish date QC]],Data!$E$1:$E$22))-1)</f>
        <v>2</v>
      </c>
    </row>
    <row r="962" spans="1:23" hidden="1" x14ac:dyDescent="0.25">
      <c r="A962" s="47">
        <v>45775</v>
      </c>
      <c r="B962" s="39" t="s">
        <v>547</v>
      </c>
      <c r="C962" s="39" t="s">
        <v>4377</v>
      </c>
      <c r="D962" s="39" t="s">
        <v>53</v>
      </c>
      <c r="E962" s="3">
        <f>IF(Tabel1[[#This Row],[Date received lab]]="","",WORKDAY(Tabel1[[#This Row],[Date received lab]],Tabel1[[#This Row],[TAT Target]],Data!$E$2:$E$22))</f>
        <v>45783</v>
      </c>
      <c r="F962" s="1">
        <f>VLOOKUP(Tabel1[[#This Row],[Type of samples]],Data!$A$1:$B$8,2,FALSE)</f>
        <v>5</v>
      </c>
      <c r="G962" s="3">
        <v>45776</v>
      </c>
      <c r="H962" s="3">
        <v>45776</v>
      </c>
      <c r="I962" s="3">
        <v>45777</v>
      </c>
      <c r="J962" s="3">
        <v>45777</v>
      </c>
      <c r="K962" s="4">
        <f ca="1">IF(Tabel1[[#This Row],[Finish date QC]]="","",(NETWORKDAYS(Tabel1[[#This Row],[Date received lab]],Tabel1[[#This Row],[Finish date QC]],Data!$E$1:$E$22))-1)</f>
        <v>2</v>
      </c>
      <c r="L962" s="4"/>
      <c r="M962" s="3"/>
      <c r="N962" s="1"/>
      <c r="R962">
        <f>_xlfn.ISOWEEKNUM(Tabel1[[#This Row],[Date received lab]])</f>
        <v>18</v>
      </c>
      <c r="S962">
        <f>_xlfn.ISOWEEKNUM(Tabel1[[#This Row],[Duedate]])</f>
        <v>19</v>
      </c>
      <c r="T962">
        <f>IF(Tabel1[[#This Row],[Finish date QC]]="","",_xlfn.ISOWEEKNUM(Tabel1[[#This Row],[Finish date QC]]))</f>
        <v>18</v>
      </c>
      <c r="U962">
        <f>IF(Tabel1[[#This Row],[Finish date QC]]="","",YEAR(Tabel1[[#This Row],[Finish date QC]]))</f>
        <v>2025</v>
      </c>
      <c r="V962" s="5">
        <f ca="1">IF(Tabel1[[#This Row],[Days]]="","",Tabel1[[#This Row],[Days]]-Tabel1[[#This Row],[TAT Target]])</f>
        <v>-3</v>
      </c>
      <c r="W962">
        <f ca="1">IF(Tabel1[[#This Row],[Finish date QC]]="","",(NETWORKDAYS(Tabel1[[#This Row],[Date received lab]],Tabel1[[#This Row],[Finish date QC]],Data!$E$1:$E$22))-1)</f>
        <v>2</v>
      </c>
    </row>
    <row r="963" spans="1:23" x14ac:dyDescent="0.25">
      <c r="A963" s="47">
        <v>45775</v>
      </c>
      <c r="B963" s="39" t="s">
        <v>776</v>
      </c>
      <c r="C963" s="39">
        <v>263647</v>
      </c>
      <c r="D963" s="39" t="s">
        <v>41</v>
      </c>
      <c r="E963" s="3">
        <f>IF(Tabel1[[#This Row],[Date received lab]]="","",WORKDAY(Tabel1[[#This Row],[Date received lab]],Tabel1[[#This Row],[TAT Target]],Data!$E$2:$E$22))</f>
        <v>45797</v>
      </c>
      <c r="F963" s="1">
        <f>VLOOKUP(Tabel1[[#This Row],[Type of samples]],Data!$A$1:$B$8,2,FALSE)</f>
        <v>15</v>
      </c>
      <c r="G963" s="3">
        <v>45776</v>
      </c>
      <c r="H963" s="3"/>
      <c r="I963" s="3"/>
      <c r="J963" s="3"/>
      <c r="K963" s="4" t="str">
        <f>IF(Tabel1[[#This Row],[Finish date QC]]="","",(NETWORKDAYS(Tabel1[[#This Row],[Date received lab]],Tabel1[[#This Row],[Finish date QC]],Data!$E$1:$E$22))-1)</f>
        <v/>
      </c>
      <c r="L963" s="4"/>
      <c r="M963" s="3"/>
      <c r="N963" s="1"/>
      <c r="R963">
        <f>_xlfn.ISOWEEKNUM(Tabel1[[#This Row],[Date received lab]])</f>
        <v>18</v>
      </c>
      <c r="S963">
        <f>_xlfn.ISOWEEKNUM(Tabel1[[#This Row],[Duedate]])</f>
        <v>21</v>
      </c>
      <c r="T963" t="str">
        <f>IF(Tabel1[[#This Row],[Finish date QC]]="","",_xlfn.ISOWEEKNUM(Tabel1[[#This Row],[Finish date QC]]))</f>
        <v/>
      </c>
      <c r="U963" t="str">
        <f>IF(Tabel1[[#This Row],[Finish date QC]]="","",YEAR(Tabel1[[#This Row],[Finish date QC]]))</f>
        <v/>
      </c>
      <c r="V963" s="5" t="str">
        <f>IF(Tabel1[[#This Row],[Days]]="","",Tabel1[[#This Row],[Days]]-Tabel1[[#This Row],[TAT Target]])</f>
        <v/>
      </c>
      <c r="W963" t="str">
        <f>IF(Tabel1[[#This Row],[Finish date QC]]="","",(NETWORKDAYS(Tabel1[[#This Row],[Date received lab]],Tabel1[[#This Row],[Finish date QC]],Data!$E$1:$E$22))-1)</f>
        <v/>
      </c>
    </row>
    <row r="964" spans="1:23" x14ac:dyDescent="0.25">
      <c r="A964" s="47">
        <v>45775</v>
      </c>
      <c r="B964" s="39" t="s">
        <v>446</v>
      </c>
      <c r="C964" s="39">
        <v>459285</v>
      </c>
      <c r="D964" s="39" t="s">
        <v>42</v>
      </c>
      <c r="E964" s="3">
        <f>IF(Tabel1[[#This Row],[Date received lab]]="","",WORKDAY(Tabel1[[#This Row],[Date received lab]],Tabel1[[#This Row],[TAT Target]],Data!$E$2:$E$22))</f>
        <v>45790</v>
      </c>
      <c r="F964" s="1">
        <f>VLOOKUP(Tabel1[[#This Row],[Type of samples]],Data!$A$1:$B$8,2,FALSE)</f>
        <v>10</v>
      </c>
      <c r="G964" s="3">
        <v>45776</v>
      </c>
      <c r="H964" s="3"/>
      <c r="I964" s="3"/>
      <c r="J964" s="3"/>
      <c r="K964" s="4" t="str">
        <f>IF(Tabel1[[#This Row],[Finish date QC]]="","",(NETWORKDAYS(Tabel1[[#This Row],[Date received lab]],Tabel1[[#This Row],[Finish date QC]],Data!$E$1:$E$22))-1)</f>
        <v/>
      </c>
      <c r="L964" s="4"/>
      <c r="M964" s="3"/>
      <c r="N964" s="1"/>
      <c r="R964">
        <f>_xlfn.ISOWEEKNUM(Tabel1[[#This Row],[Date received lab]])</f>
        <v>18</v>
      </c>
      <c r="S964">
        <f>_xlfn.ISOWEEKNUM(Tabel1[[#This Row],[Duedate]])</f>
        <v>20</v>
      </c>
      <c r="T964" t="str">
        <f>IF(Tabel1[[#This Row],[Finish date QC]]="","",_xlfn.ISOWEEKNUM(Tabel1[[#This Row],[Finish date QC]]))</f>
        <v/>
      </c>
      <c r="U964" t="str">
        <f>IF(Tabel1[[#This Row],[Finish date QC]]="","",YEAR(Tabel1[[#This Row],[Finish date QC]]))</f>
        <v/>
      </c>
      <c r="V964" s="5" t="str">
        <f>IF(Tabel1[[#This Row],[Days]]="","",Tabel1[[#This Row],[Days]]-Tabel1[[#This Row],[TAT Target]])</f>
        <v/>
      </c>
      <c r="W964" t="str">
        <f>IF(Tabel1[[#This Row],[Finish date QC]]="","",(NETWORKDAYS(Tabel1[[#This Row],[Date received lab]],Tabel1[[#This Row],[Finish date QC]],Data!$E$1:$E$22))-1)</f>
        <v/>
      </c>
    </row>
    <row r="965" spans="1:23" x14ac:dyDescent="0.25">
      <c r="A965" s="47">
        <v>45775</v>
      </c>
      <c r="B965" s="39" t="s">
        <v>375</v>
      </c>
      <c r="C965" s="39" t="s">
        <v>4378</v>
      </c>
      <c r="D965" s="39" t="s">
        <v>55</v>
      </c>
      <c r="E965" s="3">
        <f>IF(Tabel1[[#This Row],[Date received lab]]="","",WORKDAY(Tabel1[[#This Row],[Date received lab]],Tabel1[[#This Row],[TAT Target]],Data!$E$2:$E$22))</f>
        <v>45790</v>
      </c>
      <c r="F965" s="1">
        <f>VLOOKUP(Tabel1[[#This Row],[Type of samples]],Data!$A$1:$B$8,2,FALSE)</f>
        <v>10</v>
      </c>
      <c r="G965" s="3">
        <v>45776</v>
      </c>
      <c r="H965" s="3"/>
      <c r="I965" s="3"/>
      <c r="J965" s="3"/>
      <c r="K965" s="4" t="str">
        <f>IF(Tabel1[[#This Row],[Finish date QC]]="","",(NETWORKDAYS(Tabel1[[#This Row],[Date received lab]],Tabel1[[#This Row],[Finish date QC]],Data!$E$1:$E$22))-1)</f>
        <v/>
      </c>
      <c r="L965" s="4"/>
      <c r="M965" s="3"/>
      <c r="N965" s="1"/>
      <c r="R965">
        <f>_xlfn.ISOWEEKNUM(Tabel1[[#This Row],[Date received lab]])</f>
        <v>18</v>
      </c>
      <c r="S965">
        <f>_xlfn.ISOWEEKNUM(Tabel1[[#This Row],[Duedate]])</f>
        <v>20</v>
      </c>
      <c r="T965" t="str">
        <f>IF(Tabel1[[#This Row],[Finish date QC]]="","",_xlfn.ISOWEEKNUM(Tabel1[[#This Row],[Finish date QC]]))</f>
        <v/>
      </c>
      <c r="U965" t="str">
        <f>IF(Tabel1[[#This Row],[Finish date QC]]="","",YEAR(Tabel1[[#This Row],[Finish date QC]]))</f>
        <v/>
      </c>
      <c r="V965" s="5" t="str">
        <f>IF(Tabel1[[#This Row],[Days]]="","",Tabel1[[#This Row],[Days]]-Tabel1[[#This Row],[TAT Target]])</f>
        <v/>
      </c>
      <c r="W965" t="str">
        <f>IF(Tabel1[[#This Row],[Finish date QC]]="","",(NETWORKDAYS(Tabel1[[#This Row],[Date received lab]],Tabel1[[#This Row],[Finish date QC]],Data!$E$1:$E$22))-1)</f>
        <v/>
      </c>
    </row>
    <row r="966" spans="1:23" x14ac:dyDescent="0.25">
      <c r="A966" s="47">
        <v>45775</v>
      </c>
      <c r="B966" s="39" t="s">
        <v>713</v>
      </c>
      <c r="C966" s="39">
        <v>263727</v>
      </c>
      <c r="D966" s="39" t="s">
        <v>41</v>
      </c>
      <c r="E966" s="3">
        <f>IF(Tabel1[[#This Row],[Date received lab]]="","",WORKDAY(Tabel1[[#This Row],[Date received lab]],Tabel1[[#This Row],[TAT Target]],Data!$E$2:$E$22))</f>
        <v>45797</v>
      </c>
      <c r="F966" s="1">
        <f>VLOOKUP(Tabel1[[#This Row],[Type of samples]],Data!$A$1:$B$8,2,FALSE)</f>
        <v>15</v>
      </c>
      <c r="G966" s="3">
        <v>45776</v>
      </c>
      <c r="H966" s="3"/>
      <c r="I966" s="3"/>
      <c r="J966" s="3"/>
      <c r="K966" s="4" t="str">
        <f>IF(Tabel1[[#This Row],[Finish date QC]]="","",(NETWORKDAYS(Tabel1[[#This Row],[Date received lab]],Tabel1[[#This Row],[Finish date QC]],Data!$E$1:$E$22))-1)</f>
        <v/>
      </c>
      <c r="L966" s="4"/>
      <c r="M966" s="3"/>
      <c r="N966" s="1"/>
      <c r="R966">
        <f>_xlfn.ISOWEEKNUM(Tabel1[[#This Row],[Date received lab]])</f>
        <v>18</v>
      </c>
      <c r="S966">
        <f>_xlfn.ISOWEEKNUM(Tabel1[[#This Row],[Duedate]])</f>
        <v>21</v>
      </c>
      <c r="T966" t="str">
        <f>IF(Tabel1[[#This Row],[Finish date QC]]="","",_xlfn.ISOWEEKNUM(Tabel1[[#This Row],[Finish date QC]]))</f>
        <v/>
      </c>
      <c r="U966" t="str">
        <f>IF(Tabel1[[#This Row],[Finish date QC]]="","",YEAR(Tabel1[[#This Row],[Finish date QC]]))</f>
        <v/>
      </c>
      <c r="V966" s="5" t="str">
        <f>IF(Tabel1[[#This Row],[Days]]="","",Tabel1[[#This Row],[Days]]-Tabel1[[#This Row],[TAT Target]])</f>
        <v/>
      </c>
      <c r="W966" t="str">
        <f>IF(Tabel1[[#This Row],[Finish date QC]]="","",(NETWORKDAYS(Tabel1[[#This Row],[Date received lab]],Tabel1[[#This Row],[Finish date QC]],Data!$E$1:$E$22))-1)</f>
        <v/>
      </c>
    </row>
    <row r="967" spans="1:23" x14ac:dyDescent="0.25">
      <c r="A967" s="47">
        <v>45775</v>
      </c>
      <c r="B967" s="39" t="s">
        <v>28</v>
      </c>
      <c r="C967" s="39">
        <v>459321</v>
      </c>
      <c r="D967" s="39" t="s">
        <v>42</v>
      </c>
      <c r="E967" s="3">
        <f>IF(Tabel1[[#This Row],[Date received lab]]="","",WORKDAY(Tabel1[[#This Row],[Date received lab]],Tabel1[[#This Row],[TAT Target]],Data!$E$2:$E$22))</f>
        <v>45790</v>
      </c>
      <c r="F967" s="1">
        <f>VLOOKUP(Tabel1[[#This Row],[Type of samples]],Data!$A$1:$B$8,2,FALSE)</f>
        <v>10</v>
      </c>
      <c r="G967" s="3">
        <v>45776</v>
      </c>
      <c r="H967" s="3"/>
      <c r="I967" s="3"/>
      <c r="J967" s="3"/>
      <c r="K967" s="4" t="str">
        <f>IF(Tabel1[[#This Row],[Finish date QC]]="","",(NETWORKDAYS(Tabel1[[#This Row],[Date received lab]],Tabel1[[#This Row],[Finish date QC]],Data!$E$1:$E$22))-1)</f>
        <v/>
      </c>
      <c r="L967" s="4"/>
      <c r="M967" s="3"/>
      <c r="N967" s="1"/>
      <c r="R967">
        <f>_xlfn.ISOWEEKNUM(Tabel1[[#This Row],[Date received lab]])</f>
        <v>18</v>
      </c>
      <c r="S967">
        <f>_xlfn.ISOWEEKNUM(Tabel1[[#This Row],[Duedate]])</f>
        <v>20</v>
      </c>
      <c r="T967" t="str">
        <f>IF(Tabel1[[#This Row],[Finish date QC]]="","",_xlfn.ISOWEEKNUM(Tabel1[[#This Row],[Finish date QC]]))</f>
        <v/>
      </c>
      <c r="U967" t="str">
        <f>IF(Tabel1[[#This Row],[Finish date QC]]="","",YEAR(Tabel1[[#This Row],[Finish date QC]]))</f>
        <v/>
      </c>
      <c r="V967" s="5" t="str">
        <f>IF(Tabel1[[#This Row],[Days]]="","",Tabel1[[#This Row],[Days]]-Tabel1[[#This Row],[TAT Target]])</f>
        <v/>
      </c>
      <c r="W967" t="str">
        <f>IF(Tabel1[[#This Row],[Finish date QC]]="","",(NETWORKDAYS(Tabel1[[#This Row],[Date received lab]],Tabel1[[#This Row],[Finish date QC]],Data!$E$1:$E$22))-1)</f>
        <v/>
      </c>
    </row>
    <row r="968" spans="1:23" x14ac:dyDescent="0.25">
      <c r="A968" s="47">
        <v>45775</v>
      </c>
      <c r="B968" s="39" t="s">
        <v>790</v>
      </c>
      <c r="C968" s="39">
        <v>459278</v>
      </c>
      <c r="D968" s="39" t="s">
        <v>42</v>
      </c>
      <c r="E968" s="3">
        <f>IF(Tabel1[[#This Row],[Date received lab]]="","",WORKDAY(Tabel1[[#This Row],[Date received lab]],Tabel1[[#This Row],[TAT Target]],Data!$E$2:$E$22))</f>
        <v>45790</v>
      </c>
      <c r="F968" s="1">
        <f>VLOOKUP(Tabel1[[#This Row],[Type of samples]],Data!$A$1:$B$8,2,FALSE)</f>
        <v>10</v>
      </c>
      <c r="G968" s="3">
        <v>45776</v>
      </c>
      <c r="H968" s="3"/>
      <c r="I968" s="3"/>
      <c r="J968" s="3"/>
      <c r="K968" s="4" t="str">
        <f>IF(Tabel1[[#This Row],[Finish date QC]]="","",(NETWORKDAYS(Tabel1[[#This Row],[Date received lab]],Tabel1[[#This Row],[Finish date QC]],Data!$E$1:$E$22))-1)</f>
        <v/>
      </c>
      <c r="L968" s="4"/>
      <c r="M968" s="3"/>
      <c r="N968" s="1"/>
      <c r="R968">
        <f>_xlfn.ISOWEEKNUM(Tabel1[[#This Row],[Date received lab]])</f>
        <v>18</v>
      </c>
      <c r="S968">
        <f>_xlfn.ISOWEEKNUM(Tabel1[[#This Row],[Duedate]])</f>
        <v>20</v>
      </c>
      <c r="T968" t="str">
        <f>IF(Tabel1[[#This Row],[Finish date QC]]="","",_xlfn.ISOWEEKNUM(Tabel1[[#This Row],[Finish date QC]]))</f>
        <v/>
      </c>
      <c r="U968" t="str">
        <f>IF(Tabel1[[#This Row],[Finish date QC]]="","",YEAR(Tabel1[[#This Row],[Finish date QC]]))</f>
        <v/>
      </c>
      <c r="V968" s="5" t="str">
        <f>IF(Tabel1[[#This Row],[Days]]="","",Tabel1[[#This Row],[Days]]-Tabel1[[#This Row],[TAT Target]])</f>
        <v/>
      </c>
      <c r="W968" t="str">
        <f>IF(Tabel1[[#This Row],[Finish date QC]]="","",(NETWORKDAYS(Tabel1[[#This Row],[Date received lab]],Tabel1[[#This Row],[Finish date QC]],Data!$E$1:$E$22))-1)</f>
        <v/>
      </c>
    </row>
    <row r="969" spans="1:23" x14ac:dyDescent="0.25">
      <c r="A969" s="47">
        <v>45776</v>
      </c>
      <c r="B969" s="39" t="s">
        <v>790</v>
      </c>
      <c r="C969" s="39">
        <v>459277</v>
      </c>
      <c r="D969" s="39" t="s">
        <v>42</v>
      </c>
      <c r="E969" s="3">
        <f>IF(Tabel1[[#This Row],[Date received lab]]="","",WORKDAY(Tabel1[[#This Row],[Date received lab]],Tabel1[[#This Row],[TAT Target]],Data!$E$2:$E$22))</f>
        <v>45791</v>
      </c>
      <c r="F969" s="1">
        <f>VLOOKUP(Tabel1[[#This Row],[Type of samples]],Data!$A$1:$B$8,2,FALSE)</f>
        <v>10</v>
      </c>
      <c r="G969" s="3">
        <v>45776</v>
      </c>
      <c r="H969" s="3"/>
      <c r="I969" s="3"/>
      <c r="J969" s="3"/>
      <c r="K969" s="4" t="str">
        <f>IF(Tabel1[[#This Row],[Finish date QC]]="","",(NETWORKDAYS(Tabel1[[#This Row],[Date received lab]],Tabel1[[#This Row],[Finish date QC]],Data!$E$1:$E$22))-1)</f>
        <v/>
      </c>
      <c r="L969" s="4"/>
      <c r="M969" s="3"/>
      <c r="N969" s="1"/>
      <c r="R969">
        <f>_xlfn.ISOWEEKNUM(Tabel1[[#This Row],[Date received lab]])</f>
        <v>18</v>
      </c>
      <c r="S969">
        <f>_xlfn.ISOWEEKNUM(Tabel1[[#This Row],[Duedate]])</f>
        <v>20</v>
      </c>
      <c r="T969" t="str">
        <f>IF(Tabel1[[#This Row],[Finish date QC]]="","",_xlfn.ISOWEEKNUM(Tabel1[[#This Row],[Finish date QC]]))</f>
        <v/>
      </c>
      <c r="U969" t="str">
        <f>IF(Tabel1[[#This Row],[Finish date QC]]="","",YEAR(Tabel1[[#This Row],[Finish date QC]]))</f>
        <v/>
      </c>
      <c r="V969" s="5" t="str">
        <f>IF(Tabel1[[#This Row],[Days]]="","",Tabel1[[#This Row],[Days]]-Tabel1[[#This Row],[TAT Target]])</f>
        <v/>
      </c>
      <c r="W969" t="str">
        <f>IF(Tabel1[[#This Row],[Finish date QC]]="","",(NETWORKDAYS(Tabel1[[#This Row],[Date received lab]],Tabel1[[#This Row],[Finish date QC]],Data!$E$1:$E$22))-1)</f>
        <v/>
      </c>
    </row>
    <row r="970" spans="1:23" x14ac:dyDescent="0.25">
      <c r="A970" s="47">
        <v>45776</v>
      </c>
      <c r="B970" s="39" t="s">
        <v>69</v>
      </c>
      <c r="C970" s="39">
        <v>263718</v>
      </c>
      <c r="D970" s="39" t="s">
        <v>41</v>
      </c>
      <c r="E970" s="3">
        <f>IF(Tabel1[[#This Row],[Date received lab]]="","",WORKDAY(Tabel1[[#This Row],[Date received lab]],Tabel1[[#This Row],[TAT Target]],Data!$E$2:$E$22))</f>
        <v>45798</v>
      </c>
      <c r="F970" s="1">
        <f>VLOOKUP(Tabel1[[#This Row],[Type of samples]],Data!$A$1:$B$8,2,FALSE)</f>
        <v>15</v>
      </c>
      <c r="G970" s="3">
        <v>45776</v>
      </c>
      <c r="H970" s="3"/>
      <c r="I970" s="3"/>
      <c r="J970" s="3"/>
      <c r="K970" s="4" t="str">
        <f>IF(Tabel1[[#This Row],[Finish date QC]]="","",(NETWORKDAYS(Tabel1[[#This Row],[Date received lab]],Tabel1[[#This Row],[Finish date QC]],Data!$E$1:$E$22))-1)</f>
        <v/>
      </c>
      <c r="L970" s="4"/>
      <c r="M970" s="3"/>
      <c r="N970" s="1"/>
      <c r="R970">
        <f>_xlfn.ISOWEEKNUM(Tabel1[[#This Row],[Date received lab]])</f>
        <v>18</v>
      </c>
      <c r="S970">
        <f>_xlfn.ISOWEEKNUM(Tabel1[[#This Row],[Duedate]])</f>
        <v>21</v>
      </c>
      <c r="T970" t="str">
        <f>IF(Tabel1[[#This Row],[Finish date QC]]="","",_xlfn.ISOWEEKNUM(Tabel1[[#This Row],[Finish date QC]]))</f>
        <v/>
      </c>
      <c r="U970" t="str">
        <f>IF(Tabel1[[#This Row],[Finish date QC]]="","",YEAR(Tabel1[[#This Row],[Finish date QC]]))</f>
        <v/>
      </c>
      <c r="V970" s="5" t="str">
        <f>IF(Tabel1[[#This Row],[Days]]="","",Tabel1[[#This Row],[Days]]-Tabel1[[#This Row],[TAT Target]])</f>
        <v/>
      </c>
      <c r="W970" t="str">
        <f>IF(Tabel1[[#This Row],[Finish date QC]]="","",(NETWORKDAYS(Tabel1[[#This Row],[Date received lab]],Tabel1[[#This Row],[Finish date QC]],Data!$E$1:$E$22))-1)</f>
        <v/>
      </c>
    </row>
    <row r="971" spans="1:23" x14ac:dyDescent="0.25">
      <c r="A971" s="47">
        <v>45776</v>
      </c>
      <c r="B971" s="39" t="s">
        <v>29</v>
      </c>
      <c r="C971" s="39">
        <v>459322</v>
      </c>
      <c r="D971" s="39" t="s">
        <v>42</v>
      </c>
      <c r="E971" s="3">
        <f>IF(Tabel1[[#This Row],[Date received lab]]="","",WORKDAY(Tabel1[[#This Row],[Date received lab]],Tabel1[[#This Row],[TAT Target]],Data!$E$2:$E$22))</f>
        <v>45791</v>
      </c>
      <c r="F971" s="1">
        <f>VLOOKUP(Tabel1[[#This Row],[Type of samples]],Data!$A$1:$B$8,2,FALSE)</f>
        <v>10</v>
      </c>
      <c r="G971" s="3">
        <v>45776</v>
      </c>
      <c r="H971" s="3"/>
      <c r="I971" s="3"/>
      <c r="J971" s="3"/>
      <c r="K971" s="4" t="str">
        <f>IF(Tabel1[[#This Row],[Finish date QC]]="","",(NETWORKDAYS(Tabel1[[#This Row],[Date received lab]],Tabel1[[#This Row],[Finish date QC]],Data!$E$1:$E$22))-1)</f>
        <v/>
      </c>
      <c r="L971" s="4"/>
      <c r="M971" s="3"/>
      <c r="N971" s="1"/>
      <c r="R971">
        <f>_xlfn.ISOWEEKNUM(Tabel1[[#This Row],[Date received lab]])</f>
        <v>18</v>
      </c>
      <c r="S971">
        <f>_xlfn.ISOWEEKNUM(Tabel1[[#This Row],[Duedate]])</f>
        <v>20</v>
      </c>
      <c r="T971" t="str">
        <f>IF(Tabel1[[#This Row],[Finish date QC]]="","",_xlfn.ISOWEEKNUM(Tabel1[[#This Row],[Finish date QC]]))</f>
        <v/>
      </c>
      <c r="U971" t="str">
        <f>IF(Tabel1[[#This Row],[Finish date QC]]="","",YEAR(Tabel1[[#This Row],[Finish date QC]]))</f>
        <v/>
      </c>
      <c r="V971" s="5" t="str">
        <f>IF(Tabel1[[#This Row],[Days]]="","",Tabel1[[#This Row],[Days]]-Tabel1[[#This Row],[TAT Target]])</f>
        <v/>
      </c>
      <c r="W971" t="str">
        <f>IF(Tabel1[[#This Row],[Finish date QC]]="","",(NETWORKDAYS(Tabel1[[#This Row],[Date received lab]],Tabel1[[#This Row],[Finish date QC]],Data!$E$1:$E$22))-1)</f>
        <v/>
      </c>
    </row>
    <row r="972" spans="1:23" x14ac:dyDescent="0.25">
      <c r="A972" s="47">
        <v>45776</v>
      </c>
      <c r="B972" s="39" t="s">
        <v>499</v>
      </c>
      <c r="C972" s="39" t="s">
        <v>4381</v>
      </c>
      <c r="D972" s="39" t="s">
        <v>55</v>
      </c>
      <c r="E972" s="3">
        <f>IF(Tabel1[[#This Row],[Date received lab]]="","",WORKDAY(Tabel1[[#This Row],[Date received lab]],Tabel1[[#This Row],[TAT Target]],Data!$E$2:$E$22))</f>
        <v>45791</v>
      </c>
      <c r="F972" s="1">
        <f>VLOOKUP(Tabel1[[#This Row],[Type of samples]],Data!$A$1:$B$8,2,FALSE)</f>
        <v>10</v>
      </c>
      <c r="G972" s="3">
        <v>45777</v>
      </c>
      <c r="H972" s="3"/>
      <c r="I972" s="3"/>
      <c r="J972" s="3"/>
      <c r="K972" s="4" t="str">
        <f>IF(Tabel1[[#This Row],[Finish date QC]]="","",(NETWORKDAYS(Tabel1[[#This Row],[Date received lab]],Tabel1[[#This Row],[Finish date QC]],Data!$E$1:$E$22))-1)</f>
        <v/>
      </c>
      <c r="L972" s="4"/>
      <c r="M972" s="3"/>
      <c r="N972" s="1"/>
      <c r="R972">
        <f>_xlfn.ISOWEEKNUM(Tabel1[[#This Row],[Date received lab]])</f>
        <v>18</v>
      </c>
      <c r="S972">
        <f>_xlfn.ISOWEEKNUM(Tabel1[[#This Row],[Duedate]])</f>
        <v>20</v>
      </c>
      <c r="T972" t="str">
        <f>IF(Tabel1[[#This Row],[Finish date QC]]="","",_xlfn.ISOWEEKNUM(Tabel1[[#This Row],[Finish date QC]]))</f>
        <v/>
      </c>
      <c r="U972" t="str">
        <f>IF(Tabel1[[#This Row],[Finish date QC]]="","",YEAR(Tabel1[[#This Row],[Finish date QC]]))</f>
        <v/>
      </c>
      <c r="V972" s="5" t="str">
        <f>IF(Tabel1[[#This Row],[Days]]="","",Tabel1[[#This Row],[Days]]-Tabel1[[#This Row],[TAT Target]])</f>
        <v/>
      </c>
      <c r="W972" t="str">
        <f>IF(Tabel1[[#This Row],[Finish date QC]]="","",(NETWORKDAYS(Tabel1[[#This Row],[Date received lab]],Tabel1[[#This Row],[Finish date QC]],Data!$E$1:$E$22))-1)</f>
        <v/>
      </c>
    </row>
    <row r="973" spans="1:23" x14ac:dyDescent="0.25">
      <c r="A973" s="47">
        <v>45776</v>
      </c>
      <c r="B973" s="39" t="s">
        <v>499</v>
      </c>
      <c r="C973" s="39" t="s">
        <v>4382</v>
      </c>
      <c r="D973" s="39" t="s">
        <v>55</v>
      </c>
      <c r="E973" s="3">
        <f>IF(Tabel1[[#This Row],[Date received lab]]="","",WORKDAY(Tabel1[[#This Row],[Date received lab]],Tabel1[[#This Row],[TAT Target]],Data!$E$2:$E$22))</f>
        <v>45791</v>
      </c>
      <c r="F973" s="1">
        <f>VLOOKUP(Tabel1[[#This Row],[Type of samples]],Data!$A$1:$B$8,2,FALSE)</f>
        <v>10</v>
      </c>
      <c r="G973" s="3">
        <v>45777</v>
      </c>
      <c r="H973" s="3"/>
      <c r="I973" s="3"/>
      <c r="J973" s="3"/>
      <c r="K973" s="4" t="str">
        <f>IF(Tabel1[[#This Row],[Finish date QC]]="","",(NETWORKDAYS(Tabel1[[#This Row],[Date received lab]],Tabel1[[#This Row],[Finish date QC]],Data!$E$1:$E$22))-1)</f>
        <v/>
      </c>
      <c r="L973" s="4"/>
      <c r="M973" s="3"/>
      <c r="N973" s="1"/>
      <c r="R973">
        <f>_xlfn.ISOWEEKNUM(Tabel1[[#This Row],[Date received lab]])</f>
        <v>18</v>
      </c>
      <c r="S973">
        <f>_xlfn.ISOWEEKNUM(Tabel1[[#This Row],[Duedate]])</f>
        <v>20</v>
      </c>
      <c r="T973" t="str">
        <f>IF(Tabel1[[#This Row],[Finish date QC]]="","",_xlfn.ISOWEEKNUM(Tabel1[[#This Row],[Finish date QC]]))</f>
        <v/>
      </c>
      <c r="U973" t="str">
        <f>IF(Tabel1[[#This Row],[Finish date QC]]="","",YEAR(Tabel1[[#This Row],[Finish date QC]]))</f>
        <v/>
      </c>
      <c r="V973" s="5" t="str">
        <f>IF(Tabel1[[#This Row],[Days]]="","",Tabel1[[#This Row],[Days]]-Tabel1[[#This Row],[TAT Target]])</f>
        <v/>
      </c>
      <c r="W973" t="str">
        <f>IF(Tabel1[[#This Row],[Finish date QC]]="","",(NETWORKDAYS(Tabel1[[#This Row],[Date received lab]],Tabel1[[#This Row],[Finish date QC]],Data!$E$1:$E$22))-1)</f>
        <v/>
      </c>
    </row>
    <row r="974" spans="1:23" x14ac:dyDescent="0.25">
      <c r="A974" s="47">
        <v>45776</v>
      </c>
      <c r="B974" s="39" t="s">
        <v>499</v>
      </c>
      <c r="C974" s="39" t="s">
        <v>4383</v>
      </c>
      <c r="D974" s="39" t="s">
        <v>55</v>
      </c>
      <c r="E974" s="3">
        <f>IF(Tabel1[[#This Row],[Date received lab]]="","",WORKDAY(Tabel1[[#This Row],[Date received lab]],Tabel1[[#This Row],[TAT Target]],Data!$E$2:$E$22))</f>
        <v>45791</v>
      </c>
      <c r="F974" s="1">
        <f>VLOOKUP(Tabel1[[#This Row],[Type of samples]],Data!$A$1:$B$8,2,FALSE)</f>
        <v>10</v>
      </c>
      <c r="G974" s="3">
        <v>45777</v>
      </c>
      <c r="H974" s="3"/>
      <c r="I974" s="3"/>
      <c r="J974" s="3"/>
      <c r="K974" s="4" t="str">
        <f>IF(Tabel1[[#This Row],[Finish date QC]]="","",(NETWORKDAYS(Tabel1[[#This Row],[Date received lab]],Tabel1[[#This Row],[Finish date QC]],Data!$E$1:$E$22))-1)</f>
        <v/>
      </c>
      <c r="L974" s="4"/>
      <c r="M974" s="3"/>
      <c r="N974" s="1"/>
      <c r="R974">
        <f>_xlfn.ISOWEEKNUM(Tabel1[[#This Row],[Date received lab]])</f>
        <v>18</v>
      </c>
      <c r="S974">
        <f>_xlfn.ISOWEEKNUM(Tabel1[[#This Row],[Duedate]])</f>
        <v>20</v>
      </c>
      <c r="T974" t="str">
        <f>IF(Tabel1[[#This Row],[Finish date QC]]="","",_xlfn.ISOWEEKNUM(Tabel1[[#This Row],[Finish date QC]]))</f>
        <v/>
      </c>
      <c r="U974" t="str">
        <f>IF(Tabel1[[#This Row],[Finish date QC]]="","",YEAR(Tabel1[[#This Row],[Finish date QC]]))</f>
        <v/>
      </c>
      <c r="V974" s="5" t="str">
        <f>IF(Tabel1[[#This Row],[Days]]="","",Tabel1[[#This Row],[Days]]-Tabel1[[#This Row],[TAT Target]])</f>
        <v/>
      </c>
      <c r="W974" t="str">
        <f>IF(Tabel1[[#This Row],[Finish date QC]]="","",(NETWORKDAYS(Tabel1[[#This Row],[Date received lab]],Tabel1[[#This Row],[Finish date QC]],Data!$E$1:$E$22))-1)</f>
        <v/>
      </c>
    </row>
    <row r="975" spans="1:23" x14ac:dyDescent="0.25">
      <c r="A975" s="47">
        <v>45776</v>
      </c>
      <c r="B975" s="39" t="s">
        <v>499</v>
      </c>
      <c r="C975" s="39" t="s">
        <v>4384</v>
      </c>
      <c r="D975" s="39" t="s">
        <v>55</v>
      </c>
      <c r="E975" s="3">
        <f>IF(Tabel1[[#This Row],[Date received lab]]="","",WORKDAY(Tabel1[[#This Row],[Date received lab]],Tabel1[[#This Row],[TAT Target]],Data!$E$2:$E$22))</f>
        <v>45791</v>
      </c>
      <c r="F975" s="1">
        <f>VLOOKUP(Tabel1[[#This Row],[Type of samples]],Data!$A$1:$B$8,2,FALSE)</f>
        <v>10</v>
      </c>
      <c r="G975" s="3">
        <v>45777</v>
      </c>
      <c r="H975" s="3"/>
      <c r="I975" s="3"/>
      <c r="J975" s="3"/>
      <c r="K975" s="4" t="str">
        <f>IF(Tabel1[[#This Row],[Finish date QC]]="","",(NETWORKDAYS(Tabel1[[#This Row],[Date received lab]],Tabel1[[#This Row],[Finish date QC]],Data!$E$1:$E$22))-1)</f>
        <v/>
      </c>
      <c r="L975" s="4"/>
      <c r="M975" s="3"/>
      <c r="N975" s="1"/>
      <c r="R975">
        <f>_xlfn.ISOWEEKNUM(Tabel1[[#This Row],[Date received lab]])</f>
        <v>18</v>
      </c>
      <c r="S975">
        <f>_xlfn.ISOWEEKNUM(Tabel1[[#This Row],[Duedate]])</f>
        <v>20</v>
      </c>
      <c r="T975" t="str">
        <f>IF(Tabel1[[#This Row],[Finish date QC]]="","",_xlfn.ISOWEEKNUM(Tabel1[[#This Row],[Finish date QC]]))</f>
        <v/>
      </c>
      <c r="U975" t="str">
        <f>IF(Tabel1[[#This Row],[Finish date QC]]="","",YEAR(Tabel1[[#This Row],[Finish date QC]]))</f>
        <v/>
      </c>
      <c r="V975" s="5" t="str">
        <f>IF(Tabel1[[#This Row],[Days]]="","",Tabel1[[#This Row],[Days]]-Tabel1[[#This Row],[TAT Target]])</f>
        <v/>
      </c>
      <c r="W975" t="str">
        <f>IF(Tabel1[[#This Row],[Finish date QC]]="","",(NETWORKDAYS(Tabel1[[#This Row],[Date received lab]],Tabel1[[#This Row],[Finish date QC]],Data!$E$1:$E$22))-1)</f>
        <v/>
      </c>
    </row>
    <row r="976" spans="1:23" x14ac:dyDescent="0.25">
      <c r="A976" s="47">
        <v>45776</v>
      </c>
      <c r="B976" s="39" t="s">
        <v>499</v>
      </c>
      <c r="C976" s="39" t="s">
        <v>4385</v>
      </c>
      <c r="D976" s="39" t="s">
        <v>55</v>
      </c>
      <c r="E976" s="3">
        <f>IF(Tabel1[[#This Row],[Date received lab]]="","",WORKDAY(Tabel1[[#This Row],[Date received lab]],Tabel1[[#This Row],[TAT Target]],Data!$E$2:$E$22))</f>
        <v>45791</v>
      </c>
      <c r="F976" s="1">
        <f>VLOOKUP(Tabel1[[#This Row],[Type of samples]],Data!$A$1:$B$8,2,FALSE)</f>
        <v>10</v>
      </c>
      <c r="G976" s="3">
        <v>45777</v>
      </c>
      <c r="H976" s="3"/>
      <c r="I976" s="3"/>
      <c r="J976" s="3"/>
      <c r="K976" s="4" t="str">
        <f>IF(Tabel1[[#This Row],[Finish date QC]]="","",(NETWORKDAYS(Tabel1[[#This Row],[Date received lab]],Tabel1[[#This Row],[Finish date QC]],Data!$E$1:$E$22))-1)</f>
        <v/>
      </c>
      <c r="L976" s="4"/>
      <c r="M976" s="3"/>
      <c r="N976" s="1"/>
      <c r="R976">
        <f>_xlfn.ISOWEEKNUM(Tabel1[[#This Row],[Date received lab]])</f>
        <v>18</v>
      </c>
      <c r="S976">
        <f>_xlfn.ISOWEEKNUM(Tabel1[[#This Row],[Duedate]])</f>
        <v>20</v>
      </c>
      <c r="T976" t="str">
        <f>IF(Tabel1[[#This Row],[Finish date QC]]="","",_xlfn.ISOWEEKNUM(Tabel1[[#This Row],[Finish date QC]]))</f>
        <v/>
      </c>
      <c r="U976" t="str">
        <f>IF(Tabel1[[#This Row],[Finish date QC]]="","",YEAR(Tabel1[[#This Row],[Finish date QC]]))</f>
        <v/>
      </c>
      <c r="V976" s="5" t="str">
        <f>IF(Tabel1[[#This Row],[Days]]="","",Tabel1[[#This Row],[Days]]-Tabel1[[#This Row],[TAT Target]])</f>
        <v/>
      </c>
      <c r="W976" t="str">
        <f>IF(Tabel1[[#This Row],[Finish date QC]]="","",(NETWORKDAYS(Tabel1[[#This Row],[Date received lab]],Tabel1[[#This Row],[Finish date QC]],Data!$E$1:$E$22))-1)</f>
        <v/>
      </c>
    </row>
    <row r="977" spans="1:23" x14ac:dyDescent="0.25">
      <c r="A977" s="47">
        <v>45776</v>
      </c>
      <c r="B977" s="39" t="s">
        <v>292</v>
      </c>
      <c r="C977" s="39">
        <v>459299</v>
      </c>
      <c r="D977" s="39" t="s">
        <v>42</v>
      </c>
      <c r="E977" s="3">
        <f>IF(Tabel1[[#This Row],[Date received lab]]="","",WORKDAY(Tabel1[[#This Row],[Date received lab]],Tabel1[[#This Row],[TAT Target]],Data!$E$2:$E$22))</f>
        <v>45791</v>
      </c>
      <c r="F977" s="1">
        <f>VLOOKUP(Tabel1[[#This Row],[Type of samples]],Data!$A$1:$B$8,2,FALSE)</f>
        <v>10</v>
      </c>
      <c r="G977" s="3">
        <v>45777</v>
      </c>
      <c r="H977" s="3"/>
      <c r="I977" s="3"/>
      <c r="J977" s="3"/>
      <c r="K977" s="4" t="str">
        <f>IF(Tabel1[[#This Row],[Finish date QC]]="","",(NETWORKDAYS(Tabel1[[#This Row],[Date received lab]],Tabel1[[#This Row],[Finish date QC]],Data!$E$1:$E$22))-1)</f>
        <v/>
      </c>
      <c r="L977" s="4"/>
      <c r="M977" s="3"/>
      <c r="N977" s="1"/>
      <c r="R977">
        <f>_xlfn.ISOWEEKNUM(Tabel1[[#This Row],[Date received lab]])</f>
        <v>18</v>
      </c>
      <c r="S977">
        <f>_xlfn.ISOWEEKNUM(Tabel1[[#This Row],[Duedate]])</f>
        <v>20</v>
      </c>
      <c r="T977" t="str">
        <f>IF(Tabel1[[#This Row],[Finish date QC]]="","",_xlfn.ISOWEEKNUM(Tabel1[[#This Row],[Finish date QC]]))</f>
        <v/>
      </c>
      <c r="U977" t="str">
        <f>IF(Tabel1[[#This Row],[Finish date QC]]="","",YEAR(Tabel1[[#This Row],[Finish date QC]]))</f>
        <v/>
      </c>
      <c r="V977" s="5" t="str">
        <f>IF(Tabel1[[#This Row],[Days]]="","",Tabel1[[#This Row],[Days]]-Tabel1[[#This Row],[TAT Target]])</f>
        <v/>
      </c>
      <c r="W977" t="str">
        <f>IF(Tabel1[[#This Row],[Finish date QC]]="","",(NETWORKDAYS(Tabel1[[#This Row],[Date received lab]],Tabel1[[#This Row],[Finish date QC]],Data!$E$1:$E$22))-1)</f>
        <v/>
      </c>
    </row>
    <row r="978" spans="1:23" x14ac:dyDescent="0.25">
      <c r="A978" s="47">
        <v>45776</v>
      </c>
      <c r="B978" s="39" t="s">
        <v>69</v>
      </c>
      <c r="C978" s="39">
        <v>263706</v>
      </c>
      <c r="D978" s="39" t="s">
        <v>41</v>
      </c>
      <c r="E978" s="3">
        <f>IF(Tabel1[[#This Row],[Date received lab]]="","",WORKDAY(Tabel1[[#This Row],[Date received lab]],Tabel1[[#This Row],[TAT Target]],Data!$E$2:$E$22))</f>
        <v>45798</v>
      </c>
      <c r="F978" s="1">
        <f>VLOOKUP(Tabel1[[#This Row],[Type of samples]],Data!$A$1:$B$8,2,FALSE)</f>
        <v>15</v>
      </c>
      <c r="G978" s="3">
        <v>45777</v>
      </c>
      <c r="H978" s="3"/>
      <c r="I978" s="3"/>
      <c r="J978" s="3"/>
      <c r="K978" s="4" t="str">
        <f>IF(Tabel1[[#This Row],[Finish date QC]]="","",(NETWORKDAYS(Tabel1[[#This Row],[Date received lab]],Tabel1[[#This Row],[Finish date QC]],Data!$E$1:$E$22))-1)</f>
        <v/>
      </c>
      <c r="L978" s="4"/>
      <c r="M978" s="3"/>
      <c r="N978" s="1"/>
      <c r="R978">
        <f>_xlfn.ISOWEEKNUM(Tabel1[[#This Row],[Date received lab]])</f>
        <v>18</v>
      </c>
      <c r="S978">
        <f>_xlfn.ISOWEEKNUM(Tabel1[[#This Row],[Duedate]])</f>
        <v>21</v>
      </c>
      <c r="T978" t="str">
        <f>IF(Tabel1[[#This Row],[Finish date QC]]="","",_xlfn.ISOWEEKNUM(Tabel1[[#This Row],[Finish date QC]]))</f>
        <v/>
      </c>
      <c r="U978" t="str">
        <f>IF(Tabel1[[#This Row],[Finish date QC]]="","",YEAR(Tabel1[[#This Row],[Finish date QC]]))</f>
        <v/>
      </c>
      <c r="V978" s="5" t="str">
        <f>IF(Tabel1[[#This Row],[Days]]="","",Tabel1[[#This Row],[Days]]-Tabel1[[#This Row],[TAT Target]])</f>
        <v/>
      </c>
      <c r="W978" t="str">
        <f>IF(Tabel1[[#This Row],[Finish date QC]]="","",(NETWORKDAYS(Tabel1[[#This Row],[Date received lab]],Tabel1[[#This Row],[Finish date QC]],Data!$E$1:$E$22))-1)</f>
        <v/>
      </c>
    </row>
    <row r="979" spans="1:23" x14ac:dyDescent="0.25">
      <c r="A979" s="47">
        <v>45776</v>
      </c>
      <c r="B979" s="39" t="s">
        <v>292</v>
      </c>
      <c r="C979" s="39">
        <v>459300</v>
      </c>
      <c r="D979" s="39" t="s">
        <v>42</v>
      </c>
      <c r="E979" s="3">
        <f>IF(Tabel1[[#This Row],[Date received lab]]="","",WORKDAY(Tabel1[[#This Row],[Date received lab]],Tabel1[[#This Row],[TAT Target]],Data!$E$2:$E$22))</f>
        <v>45791</v>
      </c>
      <c r="F979" s="1">
        <f>VLOOKUP(Tabel1[[#This Row],[Type of samples]],Data!$A$1:$B$8,2,FALSE)</f>
        <v>10</v>
      </c>
      <c r="G979" s="3">
        <v>45777</v>
      </c>
      <c r="H979" s="3"/>
      <c r="I979" s="3"/>
      <c r="J979" s="3"/>
      <c r="K979" s="4" t="str">
        <f>IF(Tabel1[[#This Row],[Finish date QC]]="","",(NETWORKDAYS(Tabel1[[#This Row],[Date received lab]],Tabel1[[#This Row],[Finish date QC]],Data!$E$1:$E$22))-1)</f>
        <v/>
      </c>
      <c r="L979" s="4"/>
      <c r="M979" s="3"/>
      <c r="N979" s="1"/>
      <c r="R979">
        <f>_xlfn.ISOWEEKNUM(Tabel1[[#This Row],[Date received lab]])</f>
        <v>18</v>
      </c>
      <c r="S979">
        <f>_xlfn.ISOWEEKNUM(Tabel1[[#This Row],[Duedate]])</f>
        <v>20</v>
      </c>
      <c r="T979" t="str">
        <f>IF(Tabel1[[#This Row],[Finish date QC]]="","",_xlfn.ISOWEEKNUM(Tabel1[[#This Row],[Finish date QC]]))</f>
        <v/>
      </c>
      <c r="U979" t="str">
        <f>IF(Tabel1[[#This Row],[Finish date QC]]="","",YEAR(Tabel1[[#This Row],[Finish date QC]]))</f>
        <v/>
      </c>
      <c r="V979" s="5" t="str">
        <f>IF(Tabel1[[#This Row],[Days]]="","",Tabel1[[#This Row],[Days]]-Tabel1[[#This Row],[TAT Target]])</f>
        <v/>
      </c>
      <c r="W979" t="str">
        <f>IF(Tabel1[[#This Row],[Finish date QC]]="","",(NETWORKDAYS(Tabel1[[#This Row],[Date received lab]],Tabel1[[#This Row],[Finish date QC]],Data!$E$1:$E$22))-1)</f>
        <v/>
      </c>
    </row>
    <row r="980" spans="1:23" x14ac:dyDescent="0.25">
      <c r="A980" s="47">
        <v>45776</v>
      </c>
      <c r="B980" s="39" t="s">
        <v>110</v>
      </c>
      <c r="C980" s="39">
        <v>263697</v>
      </c>
      <c r="D980" s="39" t="s">
        <v>41</v>
      </c>
      <c r="E980" s="3">
        <f>IF(Tabel1[[#This Row],[Date received lab]]="","",WORKDAY(Tabel1[[#This Row],[Date received lab]],Tabel1[[#This Row],[TAT Target]],Data!$E$2:$E$22))</f>
        <v>45798</v>
      </c>
      <c r="F980" s="1">
        <f>VLOOKUP(Tabel1[[#This Row],[Type of samples]],Data!$A$1:$B$8,2,FALSE)</f>
        <v>15</v>
      </c>
      <c r="G980" s="3">
        <v>45777</v>
      </c>
      <c r="H980" s="3"/>
      <c r="I980" s="3"/>
      <c r="J980" s="3"/>
      <c r="K980" s="4" t="str">
        <f>IF(Tabel1[[#This Row],[Finish date QC]]="","",(NETWORKDAYS(Tabel1[[#This Row],[Date received lab]],Tabel1[[#This Row],[Finish date QC]],Data!$E$1:$E$22))-1)</f>
        <v/>
      </c>
      <c r="L980" s="4"/>
      <c r="M980" s="3"/>
      <c r="N980" s="1"/>
      <c r="R980">
        <f>_xlfn.ISOWEEKNUM(Tabel1[[#This Row],[Date received lab]])</f>
        <v>18</v>
      </c>
      <c r="S980">
        <f>_xlfn.ISOWEEKNUM(Tabel1[[#This Row],[Duedate]])</f>
        <v>21</v>
      </c>
      <c r="T980" t="str">
        <f>IF(Tabel1[[#This Row],[Finish date QC]]="","",_xlfn.ISOWEEKNUM(Tabel1[[#This Row],[Finish date QC]]))</f>
        <v/>
      </c>
      <c r="U980" t="str">
        <f>IF(Tabel1[[#This Row],[Finish date QC]]="","",YEAR(Tabel1[[#This Row],[Finish date QC]]))</f>
        <v/>
      </c>
      <c r="V980" s="5" t="str">
        <f>IF(Tabel1[[#This Row],[Days]]="","",Tabel1[[#This Row],[Days]]-Tabel1[[#This Row],[TAT Target]])</f>
        <v/>
      </c>
      <c r="W980" t="str">
        <f>IF(Tabel1[[#This Row],[Finish date QC]]="","",(NETWORKDAYS(Tabel1[[#This Row],[Date received lab]],Tabel1[[#This Row],[Finish date QC]],Data!$E$1:$E$22))-1)</f>
        <v/>
      </c>
    </row>
    <row r="981" spans="1:23" x14ac:dyDescent="0.25">
      <c r="A981" s="47">
        <v>45777</v>
      </c>
      <c r="B981" s="39" t="s">
        <v>488</v>
      </c>
      <c r="C981" s="39">
        <v>263667</v>
      </c>
      <c r="D981" s="39" t="s">
        <v>41</v>
      </c>
      <c r="E981" s="3">
        <f>IF(Tabel1[[#This Row],[Date received lab]]="","",WORKDAY(Tabel1[[#This Row],[Date received lab]],Tabel1[[#This Row],[TAT Target]],Data!$E$2:$E$22))</f>
        <v>45799</v>
      </c>
      <c r="F981" s="1">
        <f>VLOOKUP(Tabel1[[#This Row],[Type of samples]],Data!$A$1:$B$8,2,FALSE)</f>
        <v>15</v>
      </c>
      <c r="G981" s="3">
        <v>45777</v>
      </c>
      <c r="H981" s="3"/>
      <c r="I981" s="3"/>
      <c r="J981" s="3"/>
      <c r="K981" s="4" t="str">
        <f>IF(Tabel1[[#This Row],[Finish date QC]]="","",(NETWORKDAYS(Tabel1[[#This Row],[Date received lab]],Tabel1[[#This Row],[Finish date QC]],Data!$E$1:$E$22))-1)</f>
        <v/>
      </c>
      <c r="L981" s="4"/>
      <c r="M981" s="3"/>
      <c r="N981" s="1"/>
      <c r="R981">
        <f>_xlfn.ISOWEEKNUM(Tabel1[[#This Row],[Date received lab]])</f>
        <v>18</v>
      </c>
      <c r="S981">
        <f>_xlfn.ISOWEEKNUM(Tabel1[[#This Row],[Duedate]])</f>
        <v>21</v>
      </c>
      <c r="T981" t="str">
        <f>IF(Tabel1[[#This Row],[Finish date QC]]="","",_xlfn.ISOWEEKNUM(Tabel1[[#This Row],[Finish date QC]]))</f>
        <v/>
      </c>
      <c r="U981" t="str">
        <f>IF(Tabel1[[#This Row],[Finish date QC]]="","",YEAR(Tabel1[[#This Row],[Finish date QC]]))</f>
        <v/>
      </c>
      <c r="V981" s="5" t="str">
        <f>IF(Tabel1[[#This Row],[Days]]="","",Tabel1[[#This Row],[Days]]-Tabel1[[#This Row],[TAT Target]])</f>
        <v/>
      </c>
      <c r="W981" t="str">
        <f>IF(Tabel1[[#This Row],[Finish date QC]]="","",(NETWORKDAYS(Tabel1[[#This Row],[Date received lab]],Tabel1[[#This Row],[Finish date QC]],Data!$E$1:$E$22))-1)</f>
        <v/>
      </c>
    </row>
    <row r="982" spans="1:23" x14ac:dyDescent="0.25">
      <c r="A982" s="47">
        <v>45777</v>
      </c>
      <c r="B982" s="39" t="s">
        <v>83</v>
      </c>
      <c r="C982" s="39">
        <v>263648</v>
      </c>
      <c r="D982" s="39" t="s">
        <v>41</v>
      </c>
      <c r="E982" s="3">
        <f>IF(Tabel1[[#This Row],[Date received lab]]="","",WORKDAY(Tabel1[[#This Row],[Date received lab]],Tabel1[[#This Row],[TAT Target]],Data!$E$2:$E$22))</f>
        <v>45799</v>
      </c>
      <c r="F982" s="1">
        <f>VLOOKUP(Tabel1[[#This Row],[Type of samples]],Data!$A$1:$B$8,2,FALSE)</f>
        <v>15</v>
      </c>
      <c r="G982" s="3">
        <v>45777</v>
      </c>
      <c r="H982" s="3"/>
      <c r="I982" s="3"/>
      <c r="J982" s="3"/>
      <c r="K982" s="4" t="str">
        <f>IF(Tabel1[[#This Row],[Finish date QC]]="","",(NETWORKDAYS(Tabel1[[#This Row],[Date received lab]],Tabel1[[#This Row],[Finish date QC]],Data!$E$1:$E$22))-1)</f>
        <v/>
      </c>
      <c r="L982" s="4"/>
      <c r="M982" s="3"/>
      <c r="N982" s="1"/>
      <c r="R982">
        <f>_xlfn.ISOWEEKNUM(Tabel1[[#This Row],[Date received lab]])</f>
        <v>18</v>
      </c>
      <c r="S982">
        <f>_xlfn.ISOWEEKNUM(Tabel1[[#This Row],[Duedate]])</f>
        <v>21</v>
      </c>
      <c r="T982" t="str">
        <f>IF(Tabel1[[#This Row],[Finish date QC]]="","",_xlfn.ISOWEEKNUM(Tabel1[[#This Row],[Finish date QC]]))</f>
        <v/>
      </c>
      <c r="U982" t="str">
        <f>IF(Tabel1[[#This Row],[Finish date QC]]="","",YEAR(Tabel1[[#This Row],[Finish date QC]]))</f>
        <v/>
      </c>
      <c r="V982" s="5" t="str">
        <f>IF(Tabel1[[#This Row],[Days]]="","",Tabel1[[#This Row],[Days]]-Tabel1[[#This Row],[TAT Target]])</f>
        <v/>
      </c>
      <c r="W982" t="str">
        <f>IF(Tabel1[[#This Row],[Finish date QC]]="","",(NETWORKDAYS(Tabel1[[#This Row],[Date received lab]],Tabel1[[#This Row],[Finish date QC]],Data!$E$1:$E$22))-1)</f>
        <v/>
      </c>
    </row>
    <row r="983" spans="1:23" x14ac:dyDescent="0.25">
      <c r="A983" s="47">
        <v>45777</v>
      </c>
      <c r="B983" s="39" t="s">
        <v>488</v>
      </c>
      <c r="C983" s="39">
        <v>263701</v>
      </c>
      <c r="D983" s="39" t="s">
        <v>41</v>
      </c>
      <c r="E983" s="3">
        <f>IF(Tabel1[[#This Row],[Date received lab]]="","",WORKDAY(Tabel1[[#This Row],[Date received lab]],Tabel1[[#This Row],[TAT Target]],Data!$E$2:$E$22))</f>
        <v>45799</v>
      </c>
      <c r="F983" s="1">
        <f>VLOOKUP(Tabel1[[#This Row],[Type of samples]],Data!$A$1:$B$8,2,FALSE)</f>
        <v>15</v>
      </c>
      <c r="G983" s="3">
        <v>45777</v>
      </c>
      <c r="H983" s="3"/>
      <c r="I983" s="3"/>
      <c r="J983" s="3"/>
      <c r="K983" s="4" t="str">
        <f>IF(Tabel1[[#This Row],[Finish date QC]]="","",(NETWORKDAYS(Tabel1[[#This Row],[Date received lab]],Tabel1[[#This Row],[Finish date QC]],Data!$E$1:$E$22))-1)</f>
        <v/>
      </c>
      <c r="L983" s="4"/>
      <c r="M983" s="3"/>
      <c r="N983" s="1"/>
      <c r="R983">
        <f>_xlfn.ISOWEEKNUM(Tabel1[[#This Row],[Date received lab]])</f>
        <v>18</v>
      </c>
      <c r="S983">
        <f>_xlfn.ISOWEEKNUM(Tabel1[[#This Row],[Duedate]])</f>
        <v>21</v>
      </c>
      <c r="T983" t="str">
        <f>IF(Tabel1[[#This Row],[Finish date QC]]="","",_xlfn.ISOWEEKNUM(Tabel1[[#This Row],[Finish date QC]]))</f>
        <v/>
      </c>
      <c r="U983" t="str">
        <f>IF(Tabel1[[#This Row],[Finish date QC]]="","",YEAR(Tabel1[[#This Row],[Finish date QC]]))</f>
        <v/>
      </c>
      <c r="V983" s="5" t="str">
        <f>IF(Tabel1[[#This Row],[Days]]="","",Tabel1[[#This Row],[Days]]-Tabel1[[#This Row],[TAT Target]])</f>
        <v/>
      </c>
      <c r="W983" t="str">
        <f>IF(Tabel1[[#This Row],[Finish date QC]]="","",(NETWORKDAYS(Tabel1[[#This Row],[Date received lab]],Tabel1[[#This Row],[Finish date QC]],Data!$E$1:$E$22))-1)</f>
        <v/>
      </c>
    </row>
    <row r="984" spans="1:23" x14ac:dyDescent="0.25">
      <c r="A984" s="47">
        <v>45770</v>
      </c>
      <c r="B984" s="39" t="s">
        <v>4</v>
      </c>
      <c r="C984" s="39">
        <v>263632</v>
      </c>
      <c r="D984" s="39" t="s">
        <v>41</v>
      </c>
      <c r="E984" s="3">
        <f>IF(Tabel1[[#This Row],[Date received lab]]="","",WORKDAY(Tabel1[[#This Row],[Date received lab]],Tabel1[[#This Row],[TAT Target]],Data!$E$2:$E$22))</f>
        <v>45792</v>
      </c>
      <c r="F984" s="1">
        <f>VLOOKUP(Tabel1[[#This Row],[Type of samples]],Data!$A$1:$B$8,2,FALSE)</f>
        <v>15</v>
      </c>
      <c r="G984" s="3">
        <v>45778</v>
      </c>
      <c r="H984" s="3"/>
      <c r="I984" s="3"/>
      <c r="J984" s="3"/>
      <c r="K984" s="4" t="str">
        <f>IF(Tabel1[[#This Row],[Finish date QC]]="","",(NETWORKDAYS(Tabel1[[#This Row],[Date received lab]],Tabel1[[#This Row],[Finish date QC]],Data!$E$1:$E$22))-1)</f>
        <v/>
      </c>
      <c r="L984" s="4"/>
      <c r="M984" s="3"/>
      <c r="N984" s="1"/>
      <c r="R984">
        <f>_xlfn.ISOWEEKNUM(Tabel1[[#This Row],[Date received lab]])</f>
        <v>17</v>
      </c>
      <c r="S984">
        <f>_xlfn.ISOWEEKNUM(Tabel1[[#This Row],[Duedate]])</f>
        <v>20</v>
      </c>
      <c r="T984" t="str">
        <f>IF(Tabel1[[#This Row],[Finish date QC]]="","",_xlfn.ISOWEEKNUM(Tabel1[[#This Row],[Finish date QC]]))</f>
        <v/>
      </c>
      <c r="U984" t="str">
        <f>IF(Tabel1[[#This Row],[Finish date QC]]="","",YEAR(Tabel1[[#This Row],[Finish date QC]]))</f>
        <v/>
      </c>
      <c r="V984" s="5" t="str">
        <f>IF(Tabel1[[#This Row],[Days]]="","",Tabel1[[#This Row],[Days]]-Tabel1[[#This Row],[TAT Target]])</f>
        <v/>
      </c>
      <c r="W984" t="str">
        <f>IF(Tabel1[[#This Row],[Finish date QC]]="","",(NETWORKDAYS(Tabel1[[#This Row],[Date received lab]],Tabel1[[#This Row],[Finish date QC]],Data!$E$1:$E$22))-1)</f>
        <v/>
      </c>
    </row>
    <row r="985" spans="1:23" x14ac:dyDescent="0.25">
      <c r="A985" s="47">
        <v>45777</v>
      </c>
      <c r="B985" s="39" t="s">
        <v>217</v>
      </c>
      <c r="C985" s="39">
        <v>459301</v>
      </c>
      <c r="D985" s="39" t="s">
        <v>42</v>
      </c>
      <c r="E985" s="3">
        <f>IF(Tabel1[[#This Row],[Date received lab]]="","",WORKDAY(Tabel1[[#This Row],[Date received lab]],Tabel1[[#This Row],[TAT Target]],Data!$E$2:$E$22))</f>
        <v>45792</v>
      </c>
      <c r="F985" s="1">
        <f>VLOOKUP(Tabel1[[#This Row],[Type of samples]],Data!$A$1:$B$8,2,FALSE)</f>
        <v>10</v>
      </c>
      <c r="G985" s="3">
        <v>45778</v>
      </c>
      <c r="H985" s="3"/>
      <c r="I985" s="3"/>
      <c r="J985" s="3"/>
      <c r="K985" s="4" t="str">
        <f>IF(Tabel1[[#This Row],[Finish date QC]]="","",(NETWORKDAYS(Tabel1[[#This Row],[Date received lab]],Tabel1[[#This Row],[Finish date QC]],Data!$E$1:$E$22))-1)</f>
        <v/>
      </c>
      <c r="L985" s="4"/>
      <c r="M985" s="3"/>
      <c r="N985" s="1"/>
      <c r="R985">
        <f>_xlfn.ISOWEEKNUM(Tabel1[[#This Row],[Date received lab]])</f>
        <v>18</v>
      </c>
      <c r="S985">
        <f>_xlfn.ISOWEEKNUM(Tabel1[[#This Row],[Duedate]])</f>
        <v>20</v>
      </c>
      <c r="T985" t="str">
        <f>IF(Tabel1[[#This Row],[Finish date QC]]="","",_xlfn.ISOWEEKNUM(Tabel1[[#This Row],[Finish date QC]]))</f>
        <v/>
      </c>
      <c r="U985" t="str">
        <f>IF(Tabel1[[#This Row],[Finish date QC]]="","",YEAR(Tabel1[[#This Row],[Finish date QC]]))</f>
        <v/>
      </c>
      <c r="V985" s="5" t="str">
        <f>IF(Tabel1[[#This Row],[Days]]="","",Tabel1[[#This Row],[Days]]-Tabel1[[#This Row],[TAT Target]])</f>
        <v/>
      </c>
      <c r="W985" t="str">
        <f>IF(Tabel1[[#This Row],[Finish date QC]]="","",(NETWORKDAYS(Tabel1[[#This Row],[Date received lab]],Tabel1[[#This Row],[Finish date QC]],Data!$E$1:$E$22))-1)</f>
        <v/>
      </c>
    </row>
    <row r="986" spans="1:23" x14ac:dyDescent="0.25">
      <c r="A986" s="47">
        <v>45777</v>
      </c>
      <c r="B986" s="39" t="s">
        <v>16</v>
      </c>
      <c r="C986" s="39">
        <v>263675</v>
      </c>
      <c r="D986" s="39" t="s">
        <v>41</v>
      </c>
      <c r="E986" s="3">
        <f>IF(Tabel1[[#This Row],[Date received lab]]="","",WORKDAY(Tabel1[[#This Row],[Date received lab]],Tabel1[[#This Row],[TAT Target]],Data!$E$2:$E$22))</f>
        <v>45799</v>
      </c>
      <c r="F986" s="1">
        <f>VLOOKUP(Tabel1[[#This Row],[Type of samples]],Data!$A$1:$B$8,2,FALSE)</f>
        <v>15</v>
      </c>
      <c r="G986" s="3">
        <v>45778</v>
      </c>
      <c r="H986" s="3"/>
      <c r="I986" s="3"/>
      <c r="J986" s="3"/>
      <c r="K986" s="4" t="str">
        <f>IF(Tabel1[[#This Row],[Finish date QC]]="","",(NETWORKDAYS(Tabel1[[#This Row],[Date received lab]],Tabel1[[#This Row],[Finish date QC]],Data!$E$1:$E$22))-1)</f>
        <v/>
      </c>
      <c r="L986" s="4"/>
      <c r="M986" s="3"/>
      <c r="N986" s="1"/>
      <c r="R986">
        <f>_xlfn.ISOWEEKNUM(Tabel1[[#This Row],[Date received lab]])</f>
        <v>18</v>
      </c>
      <c r="S986">
        <f>_xlfn.ISOWEEKNUM(Tabel1[[#This Row],[Duedate]])</f>
        <v>21</v>
      </c>
      <c r="T986" t="str">
        <f>IF(Tabel1[[#This Row],[Finish date QC]]="","",_xlfn.ISOWEEKNUM(Tabel1[[#This Row],[Finish date QC]]))</f>
        <v/>
      </c>
      <c r="U986" t="str">
        <f>IF(Tabel1[[#This Row],[Finish date QC]]="","",YEAR(Tabel1[[#This Row],[Finish date QC]]))</f>
        <v/>
      </c>
      <c r="V986" s="5" t="str">
        <f>IF(Tabel1[[#This Row],[Days]]="","",Tabel1[[#This Row],[Days]]-Tabel1[[#This Row],[TAT Target]])</f>
        <v/>
      </c>
      <c r="W986" t="str">
        <f>IF(Tabel1[[#This Row],[Finish date QC]]="","",(NETWORKDAYS(Tabel1[[#This Row],[Date received lab]],Tabel1[[#This Row],[Finish date QC]],Data!$E$1:$E$22))-1)</f>
        <v/>
      </c>
    </row>
    <row r="987" spans="1:23" x14ac:dyDescent="0.25">
      <c r="A987" s="47">
        <v>45777</v>
      </c>
      <c r="B987" s="39" t="s">
        <v>261</v>
      </c>
      <c r="C987" s="39" t="s">
        <v>4394</v>
      </c>
      <c r="D987" s="39" t="s">
        <v>53</v>
      </c>
      <c r="E987" s="3">
        <f>IF(Tabel1[[#This Row],[Date received lab]]="","",WORKDAY(Tabel1[[#This Row],[Date received lab]],Tabel1[[#This Row],[TAT Target]],Data!$E$2:$E$22))</f>
        <v>45785</v>
      </c>
      <c r="F987" s="1">
        <f>VLOOKUP(Tabel1[[#This Row],[Type of samples]],Data!$A$1:$B$8,2,FALSE)</f>
        <v>5</v>
      </c>
      <c r="G987" s="3">
        <v>45778</v>
      </c>
      <c r="H987" s="3"/>
      <c r="I987" s="3"/>
      <c r="J987" s="3"/>
      <c r="K987" s="4" t="str">
        <f>IF(Tabel1[[#This Row],[Finish date QC]]="","",(NETWORKDAYS(Tabel1[[#This Row],[Date received lab]],Tabel1[[#This Row],[Finish date QC]],Data!$E$1:$E$22))-1)</f>
        <v/>
      </c>
      <c r="L987" s="4"/>
      <c r="M987" s="3"/>
      <c r="N987" s="1"/>
      <c r="R987">
        <f>_xlfn.ISOWEEKNUM(Tabel1[[#This Row],[Date received lab]])</f>
        <v>18</v>
      </c>
      <c r="S987">
        <f>_xlfn.ISOWEEKNUM(Tabel1[[#This Row],[Duedate]])</f>
        <v>19</v>
      </c>
      <c r="T987" t="str">
        <f>IF(Tabel1[[#This Row],[Finish date QC]]="","",_xlfn.ISOWEEKNUM(Tabel1[[#This Row],[Finish date QC]]))</f>
        <v/>
      </c>
      <c r="U987" t="str">
        <f>IF(Tabel1[[#This Row],[Finish date QC]]="","",YEAR(Tabel1[[#This Row],[Finish date QC]]))</f>
        <v/>
      </c>
      <c r="V987" s="5" t="str">
        <f>IF(Tabel1[[#This Row],[Days]]="","",Tabel1[[#This Row],[Days]]-Tabel1[[#This Row],[TAT Target]])</f>
        <v/>
      </c>
      <c r="W987" t="str">
        <f>IF(Tabel1[[#This Row],[Finish date QC]]="","",(NETWORKDAYS(Tabel1[[#This Row],[Date received lab]],Tabel1[[#This Row],[Finish date QC]],Data!$E$1:$E$22))-1)</f>
        <v/>
      </c>
    </row>
    <row r="988" spans="1:23" x14ac:dyDescent="0.25">
      <c r="A988" s="47">
        <v>45777</v>
      </c>
      <c r="B988" s="39" t="s">
        <v>105</v>
      </c>
      <c r="C988" s="39">
        <v>263676</v>
      </c>
      <c r="D988" s="39" t="s">
        <v>41</v>
      </c>
      <c r="E988" s="3">
        <f>IF(Tabel1[[#This Row],[Date received lab]]="","",WORKDAY(Tabel1[[#This Row],[Date received lab]],Tabel1[[#This Row],[TAT Target]],Data!$E$2:$E$22))</f>
        <v>45799</v>
      </c>
      <c r="F988" s="1">
        <f>VLOOKUP(Tabel1[[#This Row],[Type of samples]],Data!$A$1:$B$8,2,FALSE)</f>
        <v>15</v>
      </c>
      <c r="G988" s="3">
        <v>45778</v>
      </c>
      <c r="H988" s="3"/>
      <c r="I988" s="3"/>
      <c r="J988" s="3"/>
      <c r="K988" s="4" t="str">
        <f>IF(Tabel1[[#This Row],[Finish date QC]]="","",(NETWORKDAYS(Tabel1[[#This Row],[Date received lab]],Tabel1[[#This Row],[Finish date QC]],Data!$E$1:$E$22))-1)</f>
        <v/>
      </c>
      <c r="L988" s="4"/>
      <c r="M988" s="3"/>
      <c r="N988" s="1"/>
      <c r="R988">
        <f>_xlfn.ISOWEEKNUM(Tabel1[[#This Row],[Date received lab]])</f>
        <v>18</v>
      </c>
      <c r="S988">
        <f>_xlfn.ISOWEEKNUM(Tabel1[[#This Row],[Duedate]])</f>
        <v>21</v>
      </c>
      <c r="T988" t="str">
        <f>IF(Tabel1[[#This Row],[Finish date QC]]="","",_xlfn.ISOWEEKNUM(Tabel1[[#This Row],[Finish date QC]]))</f>
        <v/>
      </c>
      <c r="U988" t="str">
        <f>IF(Tabel1[[#This Row],[Finish date QC]]="","",YEAR(Tabel1[[#This Row],[Finish date QC]]))</f>
        <v/>
      </c>
      <c r="V988" s="5" t="str">
        <f>IF(Tabel1[[#This Row],[Days]]="","",Tabel1[[#This Row],[Days]]-Tabel1[[#This Row],[TAT Target]])</f>
        <v/>
      </c>
      <c r="W988" t="str">
        <f>IF(Tabel1[[#This Row],[Finish date QC]]="","",(NETWORKDAYS(Tabel1[[#This Row],[Date received lab]],Tabel1[[#This Row],[Finish date QC]],Data!$E$1:$E$22))-1)</f>
        <v/>
      </c>
    </row>
    <row r="989" spans="1:23" x14ac:dyDescent="0.25">
      <c r="A989" s="47">
        <v>45777</v>
      </c>
      <c r="B989" s="39" t="s">
        <v>569</v>
      </c>
      <c r="C989" s="39">
        <v>459320</v>
      </c>
      <c r="D989" s="39" t="s">
        <v>42</v>
      </c>
      <c r="E989" s="3">
        <f>IF(Tabel1[[#This Row],[Date received lab]]="","",WORKDAY(Tabel1[[#This Row],[Date received lab]],Tabel1[[#This Row],[TAT Target]],Data!$E$2:$E$22))</f>
        <v>45792</v>
      </c>
      <c r="F989" s="1">
        <f>VLOOKUP(Tabel1[[#This Row],[Type of samples]],Data!$A$1:$B$8,2,FALSE)</f>
        <v>10</v>
      </c>
      <c r="G989" s="3">
        <v>45778</v>
      </c>
      <c r="H989" s="3"/>
      <c r="I989" s="3"/>
      <c r="J989" s="3"/>
      <c r="K989" s="4" t="str">
        <f>IF(Tabel1[[#This Row],[Finish date QC]]="","",(NETWORKDAYS(Tabel1[[#This Row],[Date received lab]],Tabel1[[#This Row],[Finish date QC]],Data!$E$1:$E$22))-1)</f>
        <v/>
      </c>
      <c r="L989" s="4"/>
      <c r="M989" s="3"/>
      <c r="N989" s="1"/>
      <c r="R989">
        <f>_xlfn.ISOWEEKNUM(Tabel1[[#This Row],[Date received lab]])</f>
        <v>18</v>
      </c>
      <c r="S989">
        <f>_xlfn.ISOWEEKNUM(Tabel1[[#This Row],[Duedate]])</f>
        <v>20</v>
      </c>
      <c r="T989" t="str">
        <f>IF(Tabel1[[#This Row],[Finish date QC]]="","",_xlfn.ISOWEEKNUM(Tabel1[[#This Row],[Finish date QC]]))</f>
        <v/>
      </c>
      <c r="U989" t="str">
        <f>IF(Tabel1[[#This Row],[Finish date QC]]="","",YEAR(Tabel1[[#This Row],[Finish date QC]]))</f>
        <v/>
      </c>
      <c r="V989" s="5" t="str">
        <f>IF(Tabel1[[#This Row],[Days]]="","",Tabel1[[#This Row],[Days]]-Tabel1[[#This Row],[TAT Target]])</f>
        <v/>
      </c>
      <c r="W989" t="str">
        <f>IF(Tabel1[[#This Row],[Finish date QC]]="","",(NETWORKDAYS(Tabel1[[#This Row],[Date received lab]],Tabel1[[#This Row],[Finish date QC]],Data!$E$1:$E$22))-1)</f>
        <v/>
      </c>
    </row>
    <row r="990" spans="1:23" x14ac:dyDescent="0.25">
      <c r="A990" s="47">
        <v>45777</v>
      </c>
      <c r="B990" s="39" t="s">
        <v>99</v>
      </c>
      <c r="C990" s="39">
        <v>263707</v>
      </c>
      <c r="D990" s="39" t="s">
        <v>41</v>
      </c>
      <c r="E990" s="3">
        <f>IF(Tabel1[[#This Row],[Date received lab]]="","",WORKDAY(Tabel1[[#This Row],[Date received lab]],Tabel1[[#This Row],[TAT Target]],Data!$E$2:$E$22))</f>
        <v>45799</v>
      </c>
      <c r="F990" s="1">
        <f>VLOOKUP(Tabel1[[#This Row],[Type of samples]],Data!$A$1:$B$8,2,FALSE)</f>
        <v>15</v>
      </c>
      <c r="G990" s="3">
        <v>45778</v>
      </c>
      <c r="H990" s="3"/>
      <c r="I990" s="3"/>
      <c r="J990" s="3"/>
      <c r="K990" s="4" t="str">
        <f>IF(Tabel1[[#This Row],[Finish date QC]]="","",(NETWORKDAYS(Tabel1[[#This Row],[Date received lab]],Tabel1[[#This Row],[Finish date QC]],Data!$E$1:$E$22))-1)</f>
        <v/>
      </c>
      <c r="L990" s="4"/>
      <c r="M990" s="3"/>
      <c r="N990" s="1"/>
      <c r="R990">
        <f>_xlfn.ISOWEEKNUM(Tabel1[[#This Row],[Date received lab]])</f>
        <v>18</v>
      </c>
      <c r="S990">
        <f>_xlfn.ISOWEEKNUM(Tabel1[[#This Row],[Duedate]])</f>
        <v>21</v>
      </c>
      <c r="T990" t="str">
        <f>IF(Tabel1[[#This Row],[Finish date QC]]="","",_xlfn.ISOWEEKNUM(Tabel1[[#This Row],[Finish date QC]]))</f>
        <v/>
      </c>
      <c r="U990" t="str">
        <f>IF(Tabel1[[#This Row],[Finish date QC]]="","",YEAR(Tabel1[[#This Row],[Finish date QC]]))</f>
        <v/>
      </c>
      <c r="V990" s="5" t="str">
        <f>IF(Tabel1[[#This Row],[Days]]="","",Tabel1[[#This Row],[Days]]-Tabel1[[#This Row],[TAT Target]])</f>
        <v/>
      </c>
      <c r="W990" t="str">
        <f>IF(Tabel1[[#This Row],[Finish date QC]]="","",(NETWORKDAYS(Tabel1[[#This Row],[Date received lab]],Tabel1[[#This Row],[Finish date QC]],Data!$E$1:$E$22))-1)</f>
        <v/>
      </c>
    </row>
    <row r="991" spans="1:23" x14ac:dyDescent="0.25">
      <c r="A991" s="47">
        <v>45777</v>
      </c>
      <c r="B991" s="39" t="s">
        <v>12</v>
      </c>
      <c r="C991" s="39">
        <v>263688</v>
      </c>
      <c r="D991" s="39" t="s">
        <v>41</v>
      </c>
      <c r="E991" s="3">
        <f>IF(Tabel1[[#This Row],[Date received lab]]="","",WORKDAY(Tabel1[[#This Row],[Date received lab]],Tabel1[[#This Row],[TAT Target]],Data!$E$2:$E$22))</f>
        <v>45799</v>
      </c>
      <c r="F991" s="1">
        <f>VLOOKUP(Tabel1[[#This Row],[Type of samples]],Data!$A$1:$B$8,2,FALSE)</f>
        <v>15</v>
      </c>
      <c r="G991" s="3">
        <v>45778</v>
      </c>
      <c r="H991" s="3"/>
      <c r="I991" s="3"/>
      <c r="J991" s="3"/>
      <c r="K991" s="4" t="str">
        <f>IF(Tabel1[[#This Row],[Finish date QC]]="","",(NETWORKDAYS(Tabel1[[#This Row],[Date received lab]],Tabel1[[#This Row],[Finish date QC]],Data!$E$1:$E$22))-1)</f>
        <v/>
      </c>
      <c r="L991" s="4"/>
      <c r="M991" s="3"/>
      <c r="N991" s="1"/>
      <c r="R991">
        <f>_xlfn.ISOWEEKNUM(Tabel1[[#This Row],[Date received lab]])</f>
        <v>18</v>
      </c>
      <c r="S991">
        <f>_xlfn.ISOWEEKNUM(Tabel1[[#This Row],[Duedate]])</f>
        <v>21</v>
      </c>
      <c r="T991" t="str">
        <f>IF(Tabel1[[#This Row],[Finish date QC]]="","",_xlfn.ISOWEEKNUM(Tabel1[[#This Row],[Finish date QC]]))</f>
        <v/>
      </c>
      <c r="U991" t="str">
        <f>IF(Tabel1[[#This Row],[Finish date QC]]="","",YEAR(Tabel1[[#This Row],[Finish date QC]]))</f>
        <v/>
      </c>
      <c r="V991" s="5" t="str">
        <f>IF(Tabel1[[#This Row],[Days]]="","",Tabel1[[#This Row],[Days]]-Tabel1[[#This Row],[TAT Target]])</f>
        <v/>
      </c>
      <c r="W991" t="str">
        <f>IF(Tabel1[[#This Row],[Finish date QC]]="","",(NETWORKDAYS(Tabel1[[#This Row],[Date received lab]],Tabel1[[#This Row],[Finish date QC]],Data!$E$1:$E$22))-1)</f>
        <v/>
      </c>
    </row>
    <row r="992" spans="1:23" x14ac:dyDescent="0.25">
      <c r="A992" s="47">
        <v>45777</v>
      </c>
      <c r="B992" s="39" t="s">
        <v>267</v>
      </c>
      <c r="C992" s="39">
        <v>263708</v>
      </c>
      <c r="D992" s="39" t="s">
        <v>41</v>
      </c>
      <c r="E992" s="3">
        <f>IF(Tabel1[[#This Row],[Date received lab]]="","",WORKDAY(Tabel1[[#This Row],[Date received lab]],Tabel1[[#This Row],[TAT Target]],Data!$E$2:$E$22))</f>
        <v>45799</v>
      </c>
      <c r="F992" s="1">
        <f>VLOOKUP(Tabel1[[#This Row],[Type of samples]],Data!$A$1:$B$8,2,FALSE)</f>
        <v>15</v>
      </c>
      <c r="G992" s="3">
        <v>45778</v>
      </c>
      <c r="H992" s="3"/>
      <c r="I992" s="3"/>
      <c r="J992" s="3"/>
      <c r="K992" s="4" t="str">
        <f>IF(Tabel1[[#This Row],[Finish date QC]]="","",(NETWORKDAYS(Tabel1[[#This Row],[Date received lab]],Tabel1[[#This Row],[Finish date QC]],Data!$E$1:$E$22))-1)</f>
        <v/>
      </c>
      <c r="L992" s="4"/>
      <c r="M992" s="3"/>
      <c r="N992" s="1"/>
      <c r="R992">
        <f>_xlfn.ISOWEEKNUM(Tabel1[[#This Row],[Date received lab]])</f>
        <v>18</v>
      </c>
      <c r="S992">
        <f>_xlfn.ISOWEEKNUM(Tabel1[[#This Row],[Duedate]])</f>
        <v>21</v>
      </c>
      <c r="T992" t="str">
        <f>IF(Tabel1[[#This Row],[Finish date QC]]="","",_xlfn.ISOWEEKNUM(Tabel1[[#This Row],[Finish date QC]]))</f>
        <v/>
      </c>
      <c r="U992" t="str">
        <f>IF(Tabel1[[#This Row],[Finish date QC]]="","",YEAR(Tabel1[[#This Row],[Finish date QC]]))</f>
        <v/>
      </c>
      <c r="V992" s="5" t="str">
        <f>IF(Tabel1[[#This Row],[Days]]="","",Tabel1[[#This Row],[Days]]-Tabel1[[#This Row],[TAT Target]])</f>
        <v/>
      </c>
      <c r="W992" t="str">
        <f>IF(Tabel1[[#This Row],[Finish date QC]]="","",(NETWORKDAYS(Tabel1[[#This Row],[Date received lab]],Tabel1[[#This Row],[Finish date QC]],Data!$E$1:$E$22))-1)</f>
        <v/>
      </c>
    </row>
    <row r="993" spans="1:23" x14ac:dyDescent="0.25">
      <c r="A993" s="47" t="s">
        <v>4400</v>
      </c>
      <c r="B993" s="39" t="s">
        <v>12</v>
      </c>
      <c r="C993" s="39">
        <v>263689</v>
      </c>
      <c r="D993" s="39" t="s">
        <v>41</v>
      </c>
      <c r="E993" s="3">
        <f>IF(Tabel1[[#This Row],[Date received lab]]="","",WORKDAY(Tabel1[[#This Row],[Date received lab]],Tabel1[[#This Row],[TAT Target]],Data!$E$2:$E$22))</f>
        <v>45800</v>
      </c>
      <c r="F993" s="1">
        <f>VLOOKUP(Tabel1[[#This Row],[Type of samples]],Data!$A$1:$B$8,2,FALSE)</f>
        <v>15</v>
      </c>
      <c r="G993" s="3">
        <v>45778</v>
      </c>
      <c r="H993" s="3"/>
      <c r="I993" s="3"/>
      <c r="J993" s="3"/>
      <c r="K993" s="4" t="str">
        <f>IF(Tabel1[[#This Row],[Finish date QC]]="","",(NETWORKDAYS(Tabel1[[#This Row],[Date received lab]],Tabel1[[#This Row],[Finish date QC]],Data!$E$1:$E$22))-1)</f>
        <v/>
      </c>
      <c r="L993" s="4"/>
      <c r="M993" s="3"/>
      <c r="N993" s="1"/>
      <c r="R993">
        <f>_xlfn.ISOWEEKNUM(Tabel1[[#This Row],[Date received lab]])</f>
        <v>18</v>
      </c>
      <c r="S993">
        <f>_xlfn.ISOWEEKNUM(Tabel1[[#This Row],[Duedate]])</f>
        <v>21</v>
      </c>
      <c r="T993" t="str">
        <f>IF(Tabel1[[#This Row],[Finish date QC]]="","",_xlfn.ISOWEEKNUM(Tabel1[[#This Row],[Finish date QC]]))</f>
        <v/>
      </c>
      <c r="U993" t="str">
        <f>IF(Tabel1[[#This Row],[Finish date QC]]="","",YEAR(Tabel1[[#This Row],[Finish date QC]]))</f>
        <v/>
      </c>
      <c r="V993" s="5" t="str">
        <f>IF(Tabel1[[#This Row],[Days]]="","",Tabel1[[#This Row],[Days]]-Tabel1[[#This Row],[TAT Target]])</f>
        <v/>
      </c>
      <c r="W993" t="str">
        <f>IF(Tabel1[[#This Row],[Finish date QC]]="","",(NETWORKDAYS(Tabel1[[#This Row],[Date received lab]],Tabel1[[#This Row],[Finish date QC]],Data!$E$1:$E$22))-1)</f>
        <v/>
      </c>
    </row>
    <row r="994" spans="1:23" hidden="1" x14ac:dyDescent="0.25">
      <c r="A994" s="47">
        <v>45778</v>
      </c>
      <c r="B994" s="39" t="s">
        <v>261</v>
      </c>
      <c r="C994" s="39" t="s">
        <v>4394</v>
      </c>
      <c r="D994" s="39" t="s">
        <v>53</v>
      </c>
      <c r="E994" s="3">
        <f>IF(Tabel1[[#This Row],[Date received lab]]="","",WORKDAY(Tabel1[[#This Row],[Date received lab]],Tabel1[[#This Row],[TAT Target]],Data!$E$2:$E$22))</f>
        <v>45786</v>
      </c>
      <c r="F994" s="1">
        <f>VLOOKUP(Tabel1[[#This Row],[Type of samples]],Data!$A$1:$B$8,2,FALSE)</f>
        <v>5</v>
      </c>
      <c r="G994" s="3">
        <v>45778</v>
      </c>
      <c r="H994" s="3">
        <v>45778</v>
      </c>
      <c r="I994" s="3">
        <v>45778</v>
      </c>
      <c r="J994" s="3">
        <v>45778</v>
      </c>
      <c r="K994" s="4">
        <f ca="1">IF(Tabel1[[#This Row],[Finish date QC]]="","",(NETWORKDAYS(Tabel1[[#This Row],[Date received lab]],Tabel1[[#This Row],[Finish date QC]],Data!$E$1:$E$22))-1)</f>
        <v>0</v>
      </c>
      <c r="L994" s="4" t="s">
        <v>3976</v>
      </c>
      <c r="M994" s="3">
        <v>45777</v>
      </c>
      <c r="N994" s="1"/>
      <c r="R994">
        <f>_xlfn.ISOWEEKNUM(Tabel1[[#This Row],[Date received lab]])</f>
        <v>18</v>
      </c>
      <c r="S994">
        <f>_xlfn.ISOWEEKNUM(Tabel1[[#This Row],[Duedate]])</f>
        <v>19</v>
      </c>
      <c r="T994">
        <f>IF(Tabel1[[#This Row],[Finish date QC]]="","",_xlfn.ISOWEEKNUM(Tabel1[[#This Row],[Finish date QC]]))</f>
        <v>18</v>
      </c>
      <c r="U994">
        <f>IF(Tabel1[[#This Row],[Finish date QC]]="","",YEAR(Tabel1[[#This Row],[Finish date QC]]))</f>
        <v>2025</v>
      </c>
      <c r="V994" s="5">
        <f ca="1">IF(Tabel1[[#This Row],[Days]]="","",Tabel1[[#This Row],[Days]]-Tabel1[[#This Row],[TAT Target]])</f>
        <v>-5</v>
      </c>
      <c r="W994">
        <f ca="1">IF(Tabel1[[#This Row],[Finish date QC]]="","",(NETWORKDAYS(Tabel1[[#This Row],[Date received lab]],Tabel1[[#This Row],[Finish date QC]],Data!$E$1:$E$22))-1)</f>
        <v>0</v>
      </c>
    </row>
    <row r="995" spans="1:23" hidden="1" x14ac:dyDescent="0.25">
      <c r="A995" s="47">
        <v>45778</v>
      </c>
      <c r="B995" s="39" t="s">
        <v>261</v>
      </c>
      <c r="C995" s="39" t="s">
        <v>4403</v>
      </c>
      <c r="D995" s="39" t="s">
        <v>53</v>
      </c>
      <c r="E995" s="3">
        <f>IF(Tabel1[[#This Row],[Date received lab]]="","",WORKDAY(Tabel1[[#This Row],[Date received lab]],Tabel1[[#This Row],[TAT Target]],Data!$E$2:$E$22))</f>
        <v>45786</v>
      </c>
      <c r="F995" s="1">
        <f>VLOOKUP(Tabel1[[#This Row],[Type of samples]],Data!$A$1:$B$8,2,FALSE)</f>
        <v>5</v>
      </c>
      <c r="G995" s="3">
        <v>45778</v>
      </c>
      <c r="H995" s="3">
        <v>45778</v>
      </c>
      <c r="I995" s="3">
        <v>45778</v>
      </c>
      <c r="J995" s="3">
        <v>45778</v>
      </c>
      <c r="K995" s="4">
        <f ca="1">IF(Tabel1[[#This Row],[Finish date QC]]="","",(NETWORKDAYS(Tabel1[[#This Row],[Date received lab]],Tabel1[[#This Row],[Finish date QC]],Data!$E$1:$E$22))-1)</f>
        <v>0</v>
      </c>
      <c r="L995" s="4" t="s">
        <v>4404</v>
      </c>
      <c r="M995" s="3">
        <v>45778</v>
      </c>
      <c r="N995" s="1"/>
      <c r="R995">
        <f>_xlfn.ISOWEEKNUM(Tabel1[[#This Row],[Date received lab]])</f>
        <v>18</v>
      </c>
      <c r="S995">
        <f>_xlfn.ISOWEEKNUM(Tabel1[[#This Row],[Duedate]])</f>
        <v>19</v>
      </c>
      <c r="T995">
        <f>IF(Tabel1[[#This Row],[Finish date QC]]="","",_xlfn.ISOWEEKNUM(Tabel1[[#This Row],[Finish date QC]]))</f>
        <v>18</v>
      </c>
      <c r="U995">
        <f>IF(Tabel1[[#This Row],[Finish date QC]]="","",YEAR(Tabel1[[#This Row],[Finish date QC]]))</f>
        <v>2025</v>
      </c>
      <c r="V995" s="5">
        <f ca="1">IF(Tabel1[[#This Row],[Days]]="","",Tabel1[[#This Row],[Days]]-Tabel1[[#This Row],[TAT Target]])</f>
        <v>-5</v>
      </c>
      <c r="W995">
        <f ca="1">IF(Tabel1[[#This Row],[Finish date QC]]="","",(NETWORKDAYS(Tabel1[[#This Row],[Date received lab]],Tabel1[[#This Row],[Finish date QC]],Data!$E$1:$E$22))-1)</f>
        <v>0</v>
      </c>
    </row>
    <row r="996" spans="1:23" x14ac:dyDescent="0.25">
      <c r="A996" s="47"/>
      <c r="B996" s="39"/>
      <c r="C996" s="39"/>
      <c r="D996" s="39"/>
      <c r="E996" s="3" t="str">
        <f>IF(Tabel1[[#This Row],[Date received lab]]="","",WORKDAY(Tabel1[[#This Row],[Date received lab]],Tabel1[[#This Row],[TAT Target]],Data!$E$2:$E$22))</f>
        <v/>
      </c>
      <c r="F996" s="1" t="e">
        <f>VLOOKUP(Tabel1[[#This Row],[Type of samples]],Data!$A$1:$B$8,2,FALSE)</f>
        <v>#N/A</v>
      </c>
      <c r="G996" s="3"/>
      <c r="H996" s="3"/>
      <c r="I996" s="3"/>
      <c r="J996" s="3"/>
      <c r="K996" s="4" t="str">
        <f>IF(Tabel1[[#This Row],[Finish date QC]]="","",(NETWORKDAYS(Tabel1[[#This Row],[Date received lab]],Tabel1[[#This Row],[Finish date QC]],Data!$E$1:$E$22))-1)</f>
        <v/>
      </c>
      <c r="L996" s="4"/>
      <c r="M996" s="3"/>
      <c r="N996" s="1"/>
      <c r="R996">
        <f>_xlfn.ISOWEEKNUM(Tabel1[[#This Row],[Date received lab]])</f>
        <v>52</v>
      </c>
      <c r="S996" t="e">
        <f>_xlfn.ISOWEEKNUM(Tabel1[[#This Row],[Duedate]])</f>
        <v>#VALUE!</v>
      </c>
      <c r="T996" t="str">
        <f>IF(Tabel1[[#This Row],[Finish date QC]]="","",_xlfn.ISOWEEKNUM(Tabel1[[#This Row],[Finish date QC]]))</f>
        <v/>
      </c>
      <c r="U996" t="str">
        <f>IF(Tabel1[[#This Row],[Finish date QC]]="","",YEAR(Tabel1[[#This Row],[Finish date QC]]))</f>
        <v/>
      </c>
      <c r="V996" s="5" t="str">
        <f>IF(Tabel1[[#This Row],[Days]]="","",Tabel1[[#This Row],[Days]]-Tabel1[[#This Row],[TAT Target]])</f>
        <v/>
      </c>
      <c r="W996" t="str">
        <f>IF(Tabel1[[#This Row],[Finish date QC]]="","",(NETWORKDAYS(Tabel1[[#This Row],[Date received lab]],Tabel1[[#This Row],[Finish date QC]],Data!$E$1:$E$22))-1)</f>
        <v/>
      </c>
    </row>
    <row r="997" spans="1:23" x14ac:dyDescent="0.25">
      <c r="A997" s="47"/>
      <c r="B997" s="39"/>
      <c r="C997" s="39"/>
      <c r="D997" s="39"/>
      <c r="E997" s="3" t="str">
        <f>IF(Tabel1[[#This Row],[Date received lab]]="","",WORKDAY(Tabel1[[#This Row],[Date received lab]],Tabel1[[#This Row],[TAT Target]],Data!$E$2:$E$22))</f>
        <v/>
      </c>
      <c r="F997" s="1" t="e">
        <f>VLOOKUP(Tabel1[[#This Row],[Type of samples]],Data!$A$1:$B$8,2,FALSE)</f>
        <v>#N/A</v>
      </c>
      <c r="G997" s="3"/>
      <c r="H997" s="3"/>
      <c r="I997" s="3"/>
      <c r="J997" s="3"/>
      <c r="K997" s="4" t="str">
        <f>IF(Tabel1[[#This Row],[Finish date QC]]="","",(NETWORKDAYS(Tabel1[[#This Row],[Date received lab]],Tabel1[[#This Row],[Finish date QC]],Data!$E$1:$E$22))-1)</f>
        <v/>
      </c>
      <c r="L997" s="4"/>
      <c r="M997" s="3"/>
      <c r="N997" s="1"/>
      <c r="R997">
        <f>_xlfn.ISOWEEKNUM(Tabel1[[#This Row],[Date received lab]])</f>
        <v>52</v>
      </c>
      <c r="S997" t="e">
        <f>_xlfn.ISOWEEKNUM(Tabel1[[#This Row],[Duedate]])</f>
        <v>#VALUE!</v>
      </c>
      <c r="T997" t="str">
        <f>IF(Tabel1[[#This Row],[Finish date QC]]="","",_xlfn.ISOWEEKNUM(Tabel1[[#This Row],[Finish date QC]]))</f>
        <v/>
      </c>
      <c r="U997" t="str">
        <f>IF(Tabel1[[#This Row],[Finish date QC]]="","",YEAR(Tabel1[[#This Row],[Finish date QC]]))</f>
        <v/>
      </c>
      <c r="V997" s="5" t="str">
        <f>IF(Tabel1[[#This Row],[Days]]="","",Tabel1[[#This Row],[Days]]-Tabel1[[#This Row],[TAT Target]])</f>
        <v/>
      </c>
      <c r="W997" t="str">
        <f>IF(Tabel1[[#This Row],[Finish date QC]]="","",(NETWORKDAYS(Tabel1[[#This Row],[Date received lab]],Tabel1[[#This Row],[Finish date QC]],Data!$E$1:$E$22))-1)</f>
        <v/>
      </c>
    </row>
    <row r="998" spans="1:23" x14ac:dyDescent="0.25">
      <c r="A998" s="47"/>
      <c r="B998" s="39"/>
      <c r="C998" s="39"/>
      <c r="D998" s="39"/>
      <c r="E998" s="3" t="str">
        <f>IF(Tabel1[[#This Row],[Date received lab]]="","",WORKDAY(Tabel1[[#This Row],[Date received lab]],Tabel1[[#This Row],[TAT Target]],Data!$E$2:$E$22))</f>
        <v/>
      </c>
      <c r="F998" s="1" t="e">
        <f>VLOOKUP(Tabel1[[#This Row],[Type of samples]],Data!$A$1:$B$8,2,FALSE)</f>
        <v>#N/A</v>
      </c>
      <c r="G998" s="3"/>
      <c r="H998" s="3"/>
      <c r="I998" s="3"/>
      <c r="J998" s="3"/>
      <c r="K998" s="4" t="str">
        <f>IF(Tabel1[[#This Row],[Finish date QC]]="","",(NETWORKDAYS(Tabel1[[#This Row],[Date received lab]],Tabel1[[#This Row],[Finish date QC]],Data!$E$1:$E$22))-1)</f>
        <v/>
      </c>
      <c r="L998" s="4"/>
      <c r="M998" s="3"/>
      <c r="N998" s="1"/>
      <c r="R998">
        <f>_xlfn.ISOWEEKNUM(Tabel1[[#This Row],[Date received lab]])</f>
        <v>52</v>
      </c>
      <c r="S998" t="e">
        <f>_xlfn.ISOWEEKNUM(Tabel1[[#This Row],[Duedate]])</f>
        <v>#VALUE!</v>
      </c>
      <c r="T998" t="str">
        <f>IF(Tabel1[[#This Row],[Finish date QC]]="","",_xlfn.ISOWEEKNUM(Tabel1[[#This Row],[Finish date QC]]))</f>
        <v/>
      </c>
      <c r="U998" t="str">
        <f>IF(Tabel1[[#This Row],[Finish date QC]]="","",YEAR(Tabel1[[#This Row],[Finish date QC]]))</f>
        <v/>
      </c>
      <c r="V998" s="5" t="str">
        <f>IF(Tabel1[[#This Row],[Days]]="","",Tabel1[[#This Row],[Days]]-Tabel1[[#This Row],[TAT Target]])</f>
        <v/>
      </c>
      <c r="W998" t="str">
        <f>IF(Tabel1[[#This Row],[Finish date QC]]="","",(NETWORKDAYS(Tabel1[[#This Row],[Date received lab]],Tabel1[[#This Row],[Finish date QC]],Data!$E$1:$E$22))-1)</f>
        <v/>
      </c>
    </row>
    <row r="999" spans="1:23" x14ac:dyDescent="0.25">
      <c r="A999" s="47"/>
      <c r="B999" s="39"/>
      <c r="C999" s="39"/>
      <c r="D999" s="39"/>
      <c r="E999" s="3" t="str">
        <f>IF(Tabel1[[#This Row],[Date received lab]]="","",WORKDAY(Tabel1[[#This Row],[Date received lab]],Tabel1[[#This Row],[TAT Target]],Data!$E$2:$E$22))</f>
        <v/>
      </c>
      <c r="F999" s="1" t="e">
        <f>VLOOKUP(Tabel1[[#This Row],[Type of samples]],Data!$A$1:$B$8,2,FALSE)</f>
        <v>#N/A</v>
      </c>
      <c r="G999" s="3"/>
      <c r="H999" s="3"/>
      <c r="I999" s="3"/>
      <c r="J999" s="3"/>
      <c r="K999" s="4" t="str">
        <f>IF(Tabel1[[#This Row],[Finish date QC]]="","",(NETWORKDAYS(Tabel1[[#This Row],[Date received lab]],Tabel1[[#This Row],[Finish date QC]],Data!$E$1:$E$22))-1)</f>
        <v/>
      </c>
      <c r="L999" s="4"/>
      <c r="M999" s="3"/>
      <c r="N999" s="1"/>
      <c r="R999">
        <f>_xlfn.ISOWEEKNUM(Tabel1[[#This Row],[Date received lab]])</f>
        <v>52</v>
      </c>
      <c r="S999" t="e">
        <f>_xlfn.ISOWEEKNUM(Tabel1[[#This Row],[Duedate]])</f>
        <v>#VALUE!</v>
      </c>
      <c r="T999" t="str">
        <f>IF(Tabel1[[#This Row],[Finish date QC]]="","",_xlfn.ISOWEEKNUM(Tabel1[[#This Row],[Finish date QC]]))</f>
        <v/>
      </c>
      <c r="U999" t="str">
        <f>IF(Tabel1[[#This Row],[Finish date QC]]="","",YEAR(Tabel1[[#This Row],[Finish date QC]]))</f>
        <v/>
      </c>
      <c r="V999" s="5" t="str">
        <f>IF(Tabel1[[#This Row],[Days]]="","",Tabel1[[#This Row],[Days]]-Tabel1[[#This Row],[TAT Target]])</f>
        <v/>
      </c>
      <c r="W999" t="str">
        <f>IF(Tabel1[[#This Row],[Finish date QC]]="","",(NETWORKDAYS(Tabel1[[#This Row],[Date received lab]],Tabel1[[#This Row],[Finish date QC]],Data!$E$1:$E$22))-1)</f>
        <v/>
      </c>
    </row>
    <row r="1000" spans="1:23" x14ac:dyDescent="0.25">
      <c r="A1000" s="47"/>
      <c r="B1000" s="39"/>
      <c r="C1000" s="39"/>
      <c r="D1000" s="39"/>
      <c r="E1000" s="3" t="str">
        <f>IF(Tabel1[[#This Row],[Date received lab]]="","",WORKDAY(Tabel1[[#This Row],[Date received lab]],Tabel1[[#This Row],[TAT Target]],Data!$E$2:$E$22))</f>
        <v/>
      </c>
      <c r="F1000" s="1" t="e">
        <f>VLOOKUP(Tabel1[[#This Row],[Type of samples]],Data!$A$1:$B$8,2,FALSE)</f>
        <v>#N/A</v>
      </c>
      <c r="G1000" s="3"/>
      <c r="H1000" s="3"/>
      <c r="I1000" s="3"/>
      <c r="J1000" s="3"/>
      <c r="K1000" s="4" t="str">
        <f>IF(Tabel1[[#This Row],[Finish date QC]]="","",(NETWORKDAYS(Tabel1[[#This Row],[Date received lab]],Tabel1[[#This Row],[Finish date QC]],Data!$E$1:$E$22))-1)</f>
        <v/>
      </c>
      <c r="L1000" s="4"/>
      <c r="M1000" s="3"/>
      <c r="N1000" s="1"/>
      <c r="R1000">
        <f>_xlfn.ISOWEEKNUM(Tabel1[[#This Row],[Date received lab]])</f>
        <v>52</v>
      </c>
      <c r="S1000" t="e">
        <f>_xlfn.ISOWEEKNUM(Tabel1[[#This Row],[Duedate]])</f>
        <v>#VALUE!</v>
      </c>
      <c r="T1000" t="str">
        <f>IF(Tabel1[[#This Row],[Finish date QC]]="","",_xlfn.ISOWEEKNUM(Tabel1[[#This Row],[Finish date QC]]))</f>
        <v/>
      </c>
      <c r="U1000" t="str">
        <f>IF(Tabel1[[#This Row],[Finish date QC]]="","",YEAR(Tabel1[[#This Row],[Finish date QC]]))</f>
        <v/>
      </c>
      <c r="V1000" s="5" t="str">
        <f>IF(Tabel1[[#This Row],[Days]]="","",Tabel1[[#This Row],[Days]]-Tabel1[[#This Row],[TAT Target]])</f>
        <v/>
      </c>
      <c r="W1000" t="str">
        <f>IF(Tabel1[[#This Row],[Finish date QC]]="","",(NETWORKDAYS(Tabel1[[#This Row],[Date received lab]],Tabel1[[#This Row],[Finish date QC]],Data!$E$1:$E$22))-1)</f>
        <v/>
      </c>
    </row>
    <row r="1001" spans="1:23" x14ac:dyDescent="0.25">
      <c r="A1001" s="47"/>
      <c r="B1001" s="39"/>
      <c r="C1001" s="39"/>
      <c r="D1001" s="39"/>
      <c r="E1001" s="3" t="str">
        <f>IF(Tabel1[[#This Row],[Date received lab]]="","",WORKDAY(Tabel1[[#This Row],[Date received lab]],Tabel1[[#This Row],[TAT Target]],Data!$E$2:$E$22))</f>
        <v/>
      </c>
      <c r="F1001" s="1" t="e">
        <f>VLOOKUP(Tabel1[[#This Row],[Type of samples]],Data!$A$1:$B$8,2,FALSE)</f>
        <v>#N/A</v>
      </c>
      <c r="G1001" s="3"/>
      <c r="H1001" s="3"/>
      <c r="I1001" s="3"/>
      <c r="J1001" s="3"/>
      <c r="K1001" s="4" t="str">
        <f>IF(Tabel1[[#This Row],[Finish date QC]]="","",(NETWORKDAYS(Tabel1[[#This Row],[Date received lab]],Tabel1[[#This Row],[Finish date QC]],Data!$E$1:$E$22))-1)</f>
        <v/>
      </c>
      <c r="L1001" s="4"/>
      <c r="M1001" s="3"/>
      <c r="N1001" s="1"/>
      <c r="R1001">
        <f>_xlfn.ISOWEEKNUM(Tabel1[[#This Row],[Date received lab]])</f>
        <v>52</v>
      </c>
      <c r="S1001" t="e">
        <f>_xlfn.ISOWEEKNUM(Tabel1[[#This Row],[Duedate]])</f>
        <v>#VALUE!</v>
      </c>
      <c r="T1001" t="str">
        <f>IF(Tabel1[[#This Row],[Finish date QC]]="","",_xlfn.ISOWEEKNUM(Tabel1[[#This Row],[Finish date QC]]))</f>
        <v/>
      </c>
      <c r="U1001" t="str">
        <f>IF(Tabel1[[#This Row],[Finish date QC]]="","",YEAR(Tabel1[[#This Row],[Finish date QC]]))</f>
        <v/>
      </c>
      <c r="V1001" s="5" t="str">
        <f>IF(Tabel1[[#This Row],[Days]]="","",Tabel1[[#This Row],[Days]]-Tabel1[[#This Row],[TAT Target]])</f>
        <v/>
      </c>
      <c r="W1001" t="str">
        <f>IF(Tabel1[[#This Row],[Finish date QC]]="","",(NETWORKDAYS(Tabel1[[#This Row],[Date received lab]],Tabel1[[#This Row],[Finish date QC]],Data!$E$1:$E$22))-1)</f>
        <v/>
      </c>
    </row>
    <row r="1002" spans="1:23" x14ac:dyDescent="0.25">
      <c r="A1002" s="47"/>
      <c r="B1002" s="39"/>
      <c r="C1002" s="39"/>
      <c r="D1002" s="39"/>
      <c r="E1002" s="3" t="str">
        <f>IF(Tabel1[[#This Row],[Date received lab]]="","",WORKDAY(Tabel1[[#This Row],[Date received lab]],Tabel1[[#This Row],[TAT Target]],Data!$E$2:$E$22))</f>
        <v/>
      </c>
      <c r="F1002" s="1" t="e">
        <f>VLOOKUP(Tabel1[[#This Row],[Type of samples]],Data!$A$1:$B$8,2,FALSE)</f>
        <v>#N/A</v>
      </c>
      <c r="G1002" s="3"/>
      <c r="H1002" s="3"/>
      <c r="I1002" s="3"/>
      <c r="J1002" s="3"/>
      <c r="K1002" s="4" t="str">
        <f>IF(Tabel1[[#This Row],[Finish date QC]]="","",(NETWORKDAYS(Tabel1[[#This Row],[Date received lab]],Tabel1[[#This Row],[Finish date QC]],Data!$E$1:$E$22))-1)</f>
        <v/>
      </c>
      <c r="L1002" s="4"/>
      <c r="M1002" s="3"/>
      <c r="N1002" s="1"/>
      <c r="R1002">
        <f>_xlfn.ISOWEEKNUM(Tabel1[[#This Row],[Date received lab]])</f>
        <v>52</v>
      </c>
      <c r="S1002" t="e">
        <f>_xlfn.ISOWEEKNUM(Tabel1[[#This Row],[Duedate]])</f>
        <v>#VALUE!</v>
      </c>
      <c r="T1002" t="str">
        <f>IF(Tabel1[[#This Row],[Finish date QC]]="","",_xlfn.ISOWEEKNUM(Tabel1[[#This Row],[Finish date QC]]))</f>
        <v/>
      </c>
      <c r="U1002" t="str">
        <f>IF(Tabel1[[#This Row],[Finish date QC]]="","",YEAR(Tabel1[[#This Row],[Finish date QC]]))</f>
        <v/>
      </c>
      <c r="V1002" s="5" t="str">
        <f>IF(Tabel1[[#This Row],[Days]]="","",Tabel1[[#This Row],[Days]]-Tabel1[[#This Row],[TAT Target]])</f>
        <v/>
      </c>
      <c r="W1002" t="str">
        <f>IF(Tabel1[[#This Row],[Finish date QC]]="","",(NETWORKDAYS(Tabel1[[#This Row],[Date received lab]],Tabel1[[#This Row],[Finish date QC]],Data!$E$1:$E$22))-1)</f>
        <v/>
      </c>
    </row>
    <row r="1003" spans="1:23" x14ac:dyDescent="0.25">
      <c r="A1003" s="47"/>
      <c r="B1003" s="39"/>
      <c r="C1003" s="39"/>
      <c r="D1003" s="39"/>
      <c r="E1003" s="3" t="str">
        <f>IF(Tabel1[[#This Row],[Date received lab]]="","",WORKDAY(Tabel1[[#This Row],[Date received lab]],Tabel1[[#This Row],[TAT Target]],Data!$E$2:$E$22))</f>
        <v/>
      </c>
      <c r="F1003" s="1" t="e">
        <f>VLOOKUP(Tabel1[[#This Row],[Type of samples]],Data!$A$1:$B$8,2,FALSE)</f>
        <v>#N/A</v>
      </c>
      <c r="G1003" s="3"/>
      <c r="H1003" s="3"/>
      <c r="I1003" s="3"/>
      <c r="J1003" s="3"/>
      <c r="K1003" s="4" t="str">
        <f>IF(Tabel1[[#This Row],[Finish date QC]]="","",(NETWORKDAYS(Tabel1[[#This Row],[Date received lab]],Tabel1[[#This Row],[Finish date QC]],Data!$E$1:$E$22))-1)</f>
        <v/>
      </c>
      <c r="L1003" s="4"/>
      <c r="M1003" s="3"/>
      <c r="N1003" s="1"/>
      <c r="R1003">
        <f>_xlfn.ISOWEEKNUM(Tabel1[[#This Row],[Date received lab]])</f>
        <v>52</v>
      </c>
      <c r="S1003" t="e">
        <f>_xlfn.ISOWEEKNUM(Tabel1[[#This Row],[Duedate]])</f>
        <v>#VALUE!</v>
      </c>
      <c r="T1003" t="str">
        <f>IF(Tabel1[[#This Row],[Finish date QC]]="","",_xlfn.ISOWEEKNUM(Tabel1[[#This Row],[Finish date QC]]))</f>
        <v/>
      </c>
      <c r="U1003" t="str">
        <f>IF(Tabel1[[#This Row],[Finish date QC]]="","",YEAR(Tabel1[[#This Row],[Finish date QC]]))</f>
        <v/>
      </c>
      <c r="V1003" s="5" t="str">
        <f>IF(Tabel1[[#This Row],[Days]]="","",Tabel1[[#This Row],[Days]]-Tabel1[[#This Row],[TAT Target]])</f>
        <v/>
      </c>
      <c r="W1003" t="str">
        <f>IF(Tabel1[[#This Row],[Finish date QC]]="","",(NETWORKDAYS(Tabel1[[#This Row],[Date received lab]],Tabel1[[#This Row],[Finish date QC]],Data!$E$1:$E$22))-1)</f>
        <v/>
      </c>
    </row>
    <row r="1004" spans="1:23" x14ac:dyDescent="0.25">
      <c r="A1004" s="47"/>
      <c r="B1004" s="39"/>
      <c r="C1004" s="39"/>
      <c r="D1004" s="39"/>
      <c r="E1004" s="3" t="str">
        <f>IF(Tabel1[[#This Row],[Date received lab]]="","",WORKDAY(Tabel1[[#This Row],[Date received lab]],Tabel1[[#This Row],[TAT Target]],Data!$E$2:$E$22))</f>
        <v/>
      </c>
      <c r="F1004" s="1" t="e">
        <f>VLOOKUP(Tabel1[[#This Row],[Type of samples]],Data!$A$1:$B$8,2,FALSE)</f>
        <v>#N/A</v>
      </c>
      <c r="G1004" s="3"/>
      <c r="H1004" s="3"/>
      <c r="I1004" s="3"/>
      <c r="J1004" s="3"/>
      <c r="K1004" s="4" t="str">
        <f>IF(Tabel1[[#This Row],[Finish date QC]]="","",(NETWORKDAYS(Tabel1[[#This Row],[Date received lab]],Tabel1[[#This Row],[Finish date QC]],Data!$E$1:$E$22))-1)</f>
        <v/>
      </c>
      <c r="L1004" s="4"/>
      <c r="M1004" s="3"/>
      <c r="N1004" s="1"/>
      <c r="R1004">
        <f>_xlfn.ISOWEEKNUM(Tabel1[[#This Row],[Date received lab]])</f>
        <v>52</v>
      </c>
      <c r="S1004" t="e">
        <f>_xlfn.ISOWEEKNUM(Tabel1[[#This Row],[Duedate]])</f>
        <v>#VALUE!</v>
      </c>
      <c r="T1004" t="str">
        <f>IF(Tabel1[[#This Row],[Finish date QC]]="","",_xlfn.ISOWEEKNUM(Tabel1[[#This Row],[Finish date QC]]))</f>
        <v/>
      </c>
      <c r="U1004" t="str">
        <f>IF(Tabel1[[#This Row],[Finish date QC]]="","",YEAR(Tabel1[[#This Row],[Finish date QC]]))</f>
        <v/>
      </c>
      <c r="V1004" s="5" t="str">
        <f>IF(Tabel1[[#This Row],[Days]]="","",Tabel1[[#This Row],[Days]]-Tabel1[[#This Row],[TAT Target]])</f>
        <v/>
      </c>
      <c r="W1004" t="str">
        <f>IF(Tabel1[[#This Row],[Finish date QC]]="","",(NETWORKDAYS(Tabel1[[#This Row],[Date received lab]],Tabel1[[#This Row],[Finish date QC]],Data!$E$1:$E$22))-1)</f>
        <v/>
      </c>
    </row>
    <row r="1005" spans="1:23" x14ac:dyDescent="0.25">
      <c r="A1005" s="47"/>
      <c r="B1005" s="39"/>
      <c r="C1005" s="39"/>
      <c r="D1005" s="39"/>
      <c r="E1005" s="3" t="str">
        <f>IF(Tabel1[[#This Row],[Date received lab]]="","",WORKDAY(Tabel1[[#This Row],[Date received lab]],Tabel1[[#This Row],[TAT Target]],Data!$E$2:$E$22))</f>
        <v/>
      </c>
      <c r="F1005" s="1" t="e">
        <f>VLOOKUP(Tabel1[[#This Row],[Type of samples]],Data!$A$1:$B$8,2,FALSE)</f>
        <v>#N/A</v>
      </c>
      <c r="G1005" s="3"/>
      <c r="H1005" s="3"/>
      <c r="I1005" s="3"/>
      <c r="J1005" s="3"/>
      <c r="K1005" s="4" t="str">
        <f>IF(Tabel1[[#This Row],[Finish date QC]]="","",(NETWORKDAYS(Tabel1[[#This Row],[Date received lab]],Tabel1[[#This Row],[Finish date QC]],Data!$E$1:$E$22))-1)</f>
        <v/>
      </c>
      <c r="L1005" s="4"/>
      <c r="M1005" s="3"/>
      <c r="N1005" s="1"/>
      <c r="R1005">
        <f>_xlfn.ISOWEEKNUM(Tabel1[[#This Row],[Date received lab]])</f>
        <v>52</v>
      </c>
      <c r="S1005" t="e">
        <f>_xlfn.ISOWEEKNUM(Tabel1[[#This Row],[Duedate]])</f>
        <v>#VALUE!</v>
      </c>
      <c r="T1005" t="str">
        <f>IF(Tabel1[[#This Row],[Finish date QC]]="","",_xlfn.ISOWEEKNUM(Tabel1[[#This Row],[Finish date QC]]))</f>
        <v/>
      </c>
      <c r="U1005" t="str">
        <f>IF(Tabel1[[#This Row],[Finish date QC]]="","",YEAR(Tabel1[[#This Row],[Finish date QC]]))</f>
        <v/>
      </c>
      <c r="V1005" s="5" t="str">
        <f>IF(Tabel1[[#This Row],[Days]]="","",Tabel1[[#This Row],[Days]]-Tabel1[[#This Row],[TAT Target]])</f>
        <v/>
      </c>
      <c r="W1005" t="str">
        <f>IF(Tabel1[[#This Row],[Finish date QC]]="","",(NETWORKDAYS(Tabel1[[#This Row],[Date received lab]],Tabel1[[#This Row],[Finish date QC]],Data!$E$1:$E$22))-1)</f>
        <v/>
      </c>
    </row>
    <row r="1006" spans="1:23" x14ac:dyDescent="0.25">
      <c r="A1006" s="47"/>
      <c r="B1006" s="39"/>
      <c r="C1006" s="39"/>
      <c r="D1006" s="39"/>
      <c r="E1006" s="3" t="str">
        <f>IF(Tabel1[[#This Row],[Date received lab]]="","",WORKDAY(Tabel1[[#This Row],[Date received lab]],Tabel1[[#This Row],[TAT Target]],Data!$E$2:$E$22))</f>
        <v/>
      </c>
      <c r="F1006" s="1" t="e">
        <f>VLOOKUP(Tabel1[[#This Row],[Type of samples]],Data!$A$1:$B$8,2,FALSE)</f>
        <v>#N/A</v>
      </c>
      <c r="G1006" s="3"/>
      <c r="H1006" s="3"/>
      <c r="I1006" s="3"/>
      <c r="J1006" s="3"/>
      <c r="K1006" s="4" t="str">
        <f>IF(Tabel1[[#This Row],[Finish date QC]]="","",(NETWORKDAYS(Tabel1[[#This Row],[Date received lab]],Tabel1[[#This Row],[Finish date QC]],Data!$E$1:$E$22))-1)</f>
        <v/>
      </c>
      <c r="L1006" s="4"/>
      <c r="M1006" s="3"/>
      <c r="N1006" s="1"/>
      <c r="R1006">
        <f>_xlfn.ISOWEEKNUM(Tabel1[[#This Row],[Date received lab]])</f>
        <v>52</v>
      </c>
      <c r="S1006" t="e">
        <f>_xlfn.ISOWEEKNUM(Tabel1[[#This Row],[Duedate]])</f>
        <v>#VALUE!</v>
      </c>
      <c r="T1006" t="str">
        <f>IF(Tabel1[[#This Row],[Finish date QC]]="","",_xlfn.ISOWEEKNUM(Tabel1[[#This Row],[Finish date QC]]))</f>
        <v/>
      </c>
      <c r="U1006" t="str">
        <f>IF(Tabel1[[#This Row],[Finish date QC]]="","",YEAR(Tabel1[[#This Row],[Finish date QC]]))</f>
        <v/>
      </c>
      <c r="V1006" s="5" t="str">
        <f>IF(Tabel1[[#This Row],[Days]]="","",Tabel1[[#This Row],[Days]]-Tabel1[[#This Row],[TAT Target]])</f>
        <v/>
      </c>
      <c r="W1006" t="str">
        <f>IF(Tabel1[[#This Row],[Finish date QC]]="","",(NETWORKDAYS(Tabel1[[#This Row],[Date received lab]],Tabel1[[#This Row],[Finish date QC]],Data!$E$1:$E$22))-1)</f>
        <v/>
      </c>
    </row>
    <row r="1007" spans="1:23" x14ac:dyDescent="0.25">
      <c r="A1007" s="47"/>
      <c r="B1007" s="39"/>
      <c r="C1007" s="39"/>
      <c r="D1007" s="39"/>
      <c r="E1007" s="3" t="str">
        <f>IF(Tabel1[[#This Row],[Date received lab]]="","",WORKDAY(Tabel1[[#This Row],[Date received lab]],Tabel1[[#This Row],[TAT Target]],Data!$E$2:$E$22))</f>
        <v/>
      </c>
      <c r="F1007" s="1" t="e">
        <f>VLOOKUP(Tabel1[[#This Row],[Type of samples]],Data!$A$1:$B$8,2,FALSE)</f>
        <v>#N/A</v>
      </c>
      <c r="G1007" s="3"/>
      <c r="H1007" s="3"/>
      <c r="I1007" s="3"/>
      <c r="J1007" s="3"/>
      <c r="K1007" s="4" t="str">
        <f>IF(Tabel1[[#This Row],[Finish date QC]]="","",(NETWORKDAYS(Tabel1[[#This Row],[Date received lab]],Tabel1[[#This Row],[Finish date QC]],Data!$E$1:$E$22))-1)</f>
        <v/>
      </c>
      <c r="L1007" s="4"/>
      <c r="M1007" s="3"/>
      <c r="N1007" s="1"/>
      <c r="R1007">
        <f>_xlfn.ISOWEEKNUM(Tabel1[[#This Row],[Date received lab]])</f>
        <v>52</v>
      </c>
      <c r="S1007" t="e">
        <f>_xlfn.ISOWEEKNUM(Tabel1[[#This Row],[Duedate]])</f>
        <v>#VALUE!</v>
      </c>
      <c r="T1007" t="str">
        <f>IF(Tabel1[[#This Row],[Finish date QC]]="","",_xlfn.ISOWEEKNUM(Tabel1[[#This Row],[Finish date QC]]))</f>
        <v/>
      </c>
      <c r="U1007" t="str">
        <f>IF(Tabel1[[#This Row],[Finish date QC]]="","",YEAR(Tabel1[[#This Row],[Finish date QC]]))</f>
        <v/>
      </c>
      <c r="V1007" s="5" t="str">
        <f>IF(Tabel1[[#This Row],[Days]]="","",Tabel1[[#This Row],[Days]]-Tabel1[[#This Row],[TAT Target]])</f>
        <v/>
      </c>
      <c r="W1007" t="str">
        <f>IF(Tabel1[[#This Row],[Finish date QC]]="","",(NETWORKDAYS(Tabel1[[#This Row],[Date received lab]],Tabel1[[#This Row],[Finish date QC]],Data!$E$1:$E$22))-1)</f>
        <v/>
      </c>
    </row>
    <row r="1008" spans="1:23" x14ac:dyDescent="0.25">
      <c r="A1008" s="47"/>
      <c r="B1008" s="39"/>
      <c r="C1008" s="39"/>
      <c r="D1008" s="39"/>
      <c r="E1008" s="3" t="str">
        <f>IF(Tabel1[[#This Row],[Date received lab]]="","",WORKDAY(Tabel1[[#This Row],[Date received lab]],Tabel1[[#This Row],[TAT Target]],Data!$E$2:$E$22))</f>
        <v/>
      </c>
      <c r="F1008" s="1" t="e">
        <f>VLOOKUP(Tabel1[[#This Row],[Type of samples]],Data!$A$1:$B$8,2,FALSE)</f>
        <v>#N/A</v>
      </c>
      <c r="G1008" s="3"/>
      <c r="H1008" s="3"/>
      <c r="I1008" s="3"/>
      <c r="J1008" s="3"/>
      <c r="K1008" s="4" t="str">
        <f>IF(Tabel1[[#This Row],[Finish date QC]]="","",(NETWORKDAYS(Tabel1[[#This Row],[Date received lab]],Tabel1[[#This Row],[Finish date QC]],Data!$E$1:$E$22))-1)</f>
        <v/>
      </c>
      <c r="L1008" s="4"/>
      <c r="M1008" s="3"/>
      <c r="N1008" s="1"/>
      <c r="R1008">
        <f>_xlfn.ISOWEEKNUM(Tabel1[[#This Row],[Date received lab]])</f>
        <v>52</v>
      </c>
      <c r="S1008" t="e">
        <f>_xlfn.ISOWEEKNUM(Tabel1[[#This Row],[Duedate]])</f>
        <v>#VALUE!</v>
      </c>
      <c r="T1008" t="str">
        <f>IF(Tabel1[[#This Row],[Finish date QC]]="","",_xlfn.ISOWEEKNUM(Tabel1[[#This Row],[Finish date QC]]))</f>
        <v/>
      </c>
      <c r="U1008" t="str">
        <f>IF(Tabel1[[#This Row],[Finish date QC]]="","",YEAR(Tabel1[[#This Row],[Finish date QC]]))</f>
        <v/>
      </c>
      <c r="V1008" s="5" t="str">
        <f>IF(Tabel1[[#This Row],[Days]]="","",Tabel1[[#This Row],[Days]]-Tabel1[[#This Row],[TAT Target]])</f>
        <v/>
      </c>
      <c r="W1008" t="str">
        <f>IF(Tabel1[[#This Row],[Finish date QC]]="","",(NETWORKDAYS(Tabel1[[#This Row],[Date received lab]],Tabel1[[#This Row],[Finish date QC]],Data!$E$1:$E$22))-1)</f>
        <v/>
      </c>
    </row>
    <row r="1009" spans="1:23" x14ac:dyDescent="0.25">
      <c r="A1009" s="51"/>
      <c r="B1009" s="52"/>
      <c r="C1009" s="52"/>
      <c r="D1009" s="52"/>
      <c r="E1009" s="53" t="str">
        <f>IF(Tabel1[[#This Row],[Date received lab]]="","",WORKDAY(Tabel1[[#This Row],[Date received lab]],Tabel1[[#This Row],[TAT Target]],Data!$E$2:$E$22))</f>
        <v/>
      </c>
      <c r="F1009" s="54" t="e">
        <f>VLOOKUP(Tabel1[[#This Row],[Type of samples]],Data!$A$1:$B$8,2,FALSE)</f>
        <v>#N/A</v>
      </c>
      <c r="G1009" s="53"/>
      <c r="H1009" s="53"/>
      <c r="I1009" s="53"/>
      <c r="J1009" s="53"/>
      <c r="K1009" s="55" t="str">
        <f>IF(Tabel1[[#This Row],[Finish date QC]]="","",(NETWORKDAYS(Tabel1[[#This Row],[Date received lab]],Tabel1[[#This Row],[Finish date QC]],Data!$E$1:$E$22))-1)</f>
        <v/>
      </c>
      <c r="L1009" s="55"/>
      <c r="M1009" s="53"/>
      <c r="N1009" s="54"/>
      <c r="R1009">
        <f>_xlfn.ISOWEEKNUM(Tabel1[[#This Row],[Date received lab]])</f>
        <v>52</v>
      </c>
      <c r="S1009" t="e">
        <f>_xlfn.ISOWEEKNUM(Tabel1[[#This Row],[Duedate]])</f>
        <v>#VALUE!</v>
      </c>
      <c r="T1009" t="str">
        <f>IF(Tabel1[[#This Row],[Finish date QC]]="","",_xlfn.ISOWEEKNUM(Tabel1[[#This Row],[Finish date QC]]))</f>
        <v/>
      </c>
      <c r="U1009" t="str">
        <f>IF(Tabel1[[#This Row],[Finish date QC]]="","",YEAR(Tabel1[[#This Row],[Finish date QC]]))</f>
        <v/>
      </c>
      <c r="V1009" s="5" t="str">
        <f>IF(Tabel1[[#This Row],[Days]]="","",Tabel1[[#This Row],[Days]]-Tabel1[[#This Row],[TAT Target]])</f>
        <v/>
      </c>
      <c r="W1009" t="str">
        <f>IF(Tabel1[[#This Row],[Finish date QC]]="","",(NETWORKDAYS(Tabel1[[#This Row],[Date received lab]],Tabel1[[#This Row],[Finish date QC]],Data!$E$1:$E$22))-1)</f>
        <v/>
      </c>
    </row>
  </sheetData>
  <customSheetViews>
    <customSheetView guid="{90D9BBA4-91FD-4832-9BBC-E93A3601F827}" showPageBreaks="1" fitToPage="1" filter="1" showAutoFilter="1">
      <pane ySplit="391" topLeftCell="A393" activePane="bottomLeft" state="frozen"/>
      <selection pane="bottomLeft" activeCell="G521" sqref="G521"/>
      <pageMargins left="0.7" right="0.7" top="0.75" bottom="0.75" header="0.3" footer="0.3"/>
      <pageSetup paperSize="9" scale="66" orientation="landscape" r:id="rId1"/>
      <autoFilter ref="A1:K573" xr:uid="{779D4CC3-C18C-408E-A073-B31CDF88FEA0}">
        <filterColumn colId="6">
          <filters blank="1"/>
        </filterColumn>
        <sortState xmlns:xlrd2="http://schemas.microsoft.com/office/spreadsheetml/2017/richdata2" ref="A393:K573">
          <sortCondition ref="F1:F573"/>
        </sortState>
      </autoFilter>
    </customSheetView>
    <customSheetView guid="{3D878FB4-F4C1-4FA0-95B2-F11CC292F743}" scale="70" fitToPage="1" filter="1" showAutoFilter="1" hiddenColumns="1">
      <pane ySplit="2297" topLeftCell="A2299" activePane="bottomLeft" state="frozen"/>
      <selection pane="bottomLeft" activeCell="H2342" sqref="H2342"/>
      <pageMargins left="0.7" right="0.7" top="0.75" bottom="0.75" header="0.3" footer="0.3"/>
      <pageSetup scale="11" orientation="landscape" r:id="rId2"/>
      <autoFilter ref="A1:O2553" xr:uid="{AD0211A9-BCF5-4F47-B791-BBEDF06855E5}">
        <filterColumn colId="6">
          <filters blank="1"/>
        </filterColumn>
        <sortState xmlns:xlrd2="http://schemas.microsoft.com/office/spreadsheetml/2017/richdata2" ref="A2299:O2553">
          <sortCondition ref="F1:F2553"/>
        </sortState>
      </autoFilter>
    </customSheetView>
    <customSheetView guid="{071E4327-39B8-4FDA-B27F-A6EA45644A75}" scale="70" showPageBreaks="1" fitToPage="1" filter="1" showAutoFilter="1" hiddenColumns="1">
      <pane ySplit="2507" topLeftCell="A2509" activePane="bottomLeft" state="frozen"/>
      <selection pane="bottomLeft" activeCell="G2542" sqref="G2542"/>
      <pageMargins left="0.7" right="0.7" top="0.75" bottom="0.75" header="0.3" footer="0.3"/>
      <pageSetup scale="10" orientation="landscape" r:id="rId3"/>
      <autoFilter ref="A1:N4270" xr:uid="{03DD889E-4FE2-470C-8474-55ECDEA68227}">
        <filterColumn colId="6">
          <filters blank="1"/>
        </filterColumn>
        <sortState xmlns:xlrd2="http://schemas.microsoft.com/office/spreadsheetml/2017/richdata2" ref="A2509:N4270">
          <sortCondition ref="F1:F4270"/>
        </sortState>
      </autoFilter>
    </customSheetView>
    <customSheetView guid="{0F528E2B-9AE3-475F-AF57-93A3624AEEDD}" scale="80" fitToPage="1" filter="1" showAutoFilter="1" hiddenColumns="1">
      <pane ySplit="2507" topLeftCell="A2509" activePane="bottomLeft" state="frozen"/>
      <selection pane="bottomLeft" activeCell="I2736" sqref="I2736"/>
      <pageMargins left="0.7" right="0.7" top="0.75" bottom="0.75" header="0.3" footer="0.3"/>
      <pageSetup scale="35" orientation="landscape" r:id="rId4"/>
      <autoFilter ref="A1:N4270" xr:uid="{BB3CD34C-2D47-4944-8429-1FED4B9FAEA0}">
        <filterColumn colId="6">
          <filters blank="1"/>
        </filterColumn>
        <sortState xmlns:xlrd2="http://schemas.microsoft.com/office/spreadsheetml/2017/richdata2" ref="A2719:N4270">
          <sortCondition ref="F1:F4270"/>
        </sortState>
      </autoFilter>
    </customSheetView>
  </customSheetViews>
  <phoneticPr fontId="2" type="noConversion"/>
  <conditionalFormatting sqref="V2:V349 U350 V351:V361 U362:U363 V364:V1048576">
    <cfRule type="cellIs" dxfId="7" priority="90" operator="lessThanOrEqual">
      <formula>0</formula>
    </cfRule>
    <cfRule type="cellIs" dxfId="6" priority="91" operator="greaterThan">
      <formula>0</formula>
    </cfRule>
  </conditionalFormatting>
  <pageMargins left="0.7" right="0.7" top="0.75" bottom="0.75" header="0.3" footer="0.3"/>
  <pageSetup scale="27" orientation="landscape" r:id="rId5"/>
  <tableParts count="1"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2" operator="between" id="{6C8C7EBE-49BC-4FC1-B8F8-C81ED6E2FEC1}">
            <xm:f>Data!$E$1+1</xm:f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103" operator="lessThan" id="{BE3C5826-F0A9-4C7E-A766-1EB2FAF651E7}">
            <xm:f>Data!$E$1</xm:f>
            <x14:dxf>
              <fill>
                <patternFill>
                  <bgColor rgb="FFFF0000"/>
                </patternFill>
              </fill>
            </x14:dxf>
          </x14:cfRule>
          <xm:sqref>E2:E674 E679:E860 E866:E970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EF9FEC-596F-4BF6-AF90-AFF44FC71E79}">
          <x14:formula1>
            <xm:f>Data!$K$4:$K$8</xm:f>
          </x14:formula1>
          <xm:sqref>P2:P1009</xm:sqref>
        </x14:dataValidation>
        <x14:dataValidation type="list" allowBlank="1" showInputMessage="1" showErrorMessage="1" xr:uid="{2EC77196-0903-4D9A-9C87-847DC08175EC}">
          <x14:formula1>
            <xm:f>Data!$L$4:$L$14</xm:f>
          </x14:formula1>
          <xm:sqref>Q2:Q1009</xm:sqref>
        </x14:dataValidation>
        <x14:dataValidation type="list" allowBlank="1" showInputMessage="1" showErrorMessage="1" xr:uid="{76710B94-A0FA-4803-9269-4F444693BC24}">
          <x14:formula1>
            <xm:f>Data!$A$1:$A$8</xm:f>
          </x14:formula1>
          <xm:sqref>D1:D1048576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ACAE-49C0-4082-B2CB-2EDDBB7D08D8}">
  <sheetPr codeName="Sheet2"/>
  <dimension ref="A1:J7097"/>
  <sheetViews>
    <sheetView zoomScale="130" zoomScaleNormal="130" workbookViewId="0">
      <selection activeCell="H1" activeCellId="3" sqref="A1:A9 C1:C9 E1:E9 H1:H9"/>
    </sheetView>
  </sheetViews>
  <sheetFormatPr defaultColWidth="9.140625" defaultRowHeight="15" x14ac:dyDescent="0.25"/>
  <cols>
    <col min="1" max="1" width="10.85546875" style="63" bestFit="1" customWidth="1"/>
    <col min="2" max="2" width="10.28515625" style="64" customWidth="1"/>
    <col min="3" max="3" width="11.140625" style="64" customWidth="1"/>
    <col min="4" max="4" width="25.85546875" style="64" customWidth="1"/>
    <col min="5" max="5" width="13.140625" style="65" customWidth="1"/>
    <col min="6" max="6" width="10.85546875" style="66" customWidth="1"/>
    <col min="7" max="7" width="12" style="64" customWidth="1"/>
    <col min="8" max="8" width="10.28515625" style="64" customWidth="1"/>
    <col min="9" max="9" width="30.140625" style="67" customWidth="1"/>
    <col min="10" max="10" width="10.28515625" style="64"/>
    <col min="11" max="11" width="18.5703125" style="23" customWidth="1"/>
    <col min="12" max="16384" width="9.140625" style="23"/>
  </cols>
  <sheetData>
    <row r="1" spans="1:9" x14ac:dyDescent="0.25">
      <c r="A1" s="60">
        <v>45777</v>
      </c>
      <c r="B1" s="60" t="s">
        <v>4390</v>
      </c>
      <c r="C1" s="60" t="s">
        <v>217</v>
      </c>
      <c r="D1" s="60" t="s">
        <v>4387</v>
      </c>
      <c r="E1" s="61">
        <v>459301</v>
      </c>
      <c r="F1" s="70" t="s">
        <v>4371</v>
      </c>
      <c r="G1" s="60" t="s">
        <v>2639</v>
      </c>
      <c r="H1" s="60" t="s">
        <v>42</v>
      </c>
      <c r="I1" s="62" t="s">
        <v>3982</v>
      </c>
    </row>
    <row r="2" spans="1:9" x14ac:dyDescent="0.25">
      <c r="A2" s="60">
        <v>45777</v>
      </c>
      <c r="B2" s="60" t="s">
        <v>4391</v>
      </c>
      <c r="C2" s="60" t="s">
        <v>16</v>
      </c>
      <c r="D2" s="60" t="s">
        <v>4392</v>
      </c>
      <c r="E2" s="61">
        <v>263675</v>
      </c>
      <c r="F2" s="70" t="s">
        <v>4371</v>
      </c>
      <c r="G2" s="60" t="s">
        <v>2639</v>
      </c>
      <c r="H2" s="60" t="s">
        <v>41</v>
      </c>
      <c r="I2" s="62" t="s">
        <v>3982</v>
      </c>
    </row>
    <row r="3" spans="1:9" x14ac:dyDescent="0.25">
      <c r="A3" s="60">
        <v>45777</v>
      </c>
      <c r="B3" s="60" t="s">
        <v>4322</v>
      </c>
      <c r="C3" s="60" t="s">
        <v>261</v>
      </c>
      <c r="D3" s="60" t="s">
        <v>4393</v>
      </c>
      <c r="E3" s="61" t="s">
        <v>4394</v>
      </c>
      <c r="F3" s="70" t="s">
        <v>4386</v>
      </c>
      <c r="G3" s="60" t="s">
        <v>4323</v>
      </c>
      <c r="H3" s="60" t="s">
        <v>53</v>
      </c>
      <c r="I3" s="62" t="s">
        <v>3982</v>
      </c>
    </row>
    <row r="4" spans="1:9" x14ac:dyDescent="0.25">
      <c r="A4" s="60">
        <v>45777</v>
      </c>
      <c r="B4" s="60" t="s">
        <v>4395</v>
      </c>
      <c r="C4" s="60" t="s">
        <v>105</v>
      </c>
      <c r="D4" s="60" t="s">
        <v>4396</v>
      </c>
      <c r="E4" s="61">
        <v>263676</v>
      </c>
      <c r="F4" s="70" t="s">
        <v>4371</v>
      </c>
      <c r="G4" s="60" t="s">
        <v>2639</v>
      </c>
      <c r="H4" s="60" t="s">
        <v>41</v>
      </c>
      <c r="I4" s="62" t="s">
        <v>3982</v>
      </c>
    </row>
    <row r="5" spans="1:9" x14ac:dyDescent="0.25">
      <c r="A5" s="60">
        <v>45777</v>
      </c>
      <c r="B5" s="60" t="s">
        <v>4389</v>
      </c>
      <c r="C5" s="60" t="s">
        <v>569</v>
      </c>
      <c r="D5" s="60" t="s">
        <v>4397</v>
      </c>
      <c r="E5" s="61">
        <v>459320</v>
      </c>
      <c r="F5" s="70" t="s">
        <v>4371</v>
      </c>
      <c r="G5" s="60" t="s">
        <v>2639</v>
      </c>
      <c r="H5" s="60" t="s">
        <v>42</v>
      </c>
      <c r="I5" s="62" t="s">
        <v>3982</v>
      </c>
    </row>
    <row r="6" spans="1:9" x14ac:dyDescent="0.25">
      <c r="A6" s="60">
        <v>45777</v>
      </c>
      <c r="B6" s="60" t="s">
        <v>4398</v>
      </c>
      <c r="C6" s="60" t="s">
        <v>99</v>
      </c>
      <c r="D6" s="60" t="s">
        <v>4399</v>
      </c>
      <c r="E6" s="61">
        <v>263707</v>
      </c>
      <c r="F6" s="70">
        <v>5</v>
      </c>
      <c r="G6" s="60" t="s">
        <v>2639</v>
      </c>
      <c r="H6" s="60" t="s">
        <v>41</v>
      </c>
      <c r="I6" s="62" t="s">
        <v>3982</v>
      </c>
    </row>
    <row r="7" spans="1:9" x14ac:dyDescent="0.25">
      <c r="A7" s="60">
        <v>45777</v>
      </c>
      <c r="B7" s="60" t="s">
        <v>4365</v>
      </c>
      <c r="C7" s="60" t="s">
        <v>12</v>
      </c>
      <c r="D7" s="60" t="s">
        <v>4396</v>
      </c>
      <c r="E7" s="61">
        <v>263688</v>
      </c>
      <c r="F7" s="70">
        <v>6</v>
      </c>
      <c r="G7" s="60" t="s">
        <v>2639</v>
      </c>
      <c r="H7" s="60" t="s">
        <v>41</v>
      </c>
      <c r="I7" s="62" t="s">
        <v>3982</v>
      </c>
    </row>
    <row r="8" spans="1:9" x14ac:dyDescent="0.25">
      <c r="A8" s="60">
        <v>45777</v>
      </c>
      <c r="B8" s="60" t="s">
        <v>4398</v>
      </c>
      <c r="C8" s="60" t="s">
        <v>267</v>
      </c>
      <c r="D8" s="60" t="s">
        <v>4399</v>
      </c>
      <c r="E8" s="61">
        <v>263708</v>
      </c>
      <c r="F8" s="70" t="s">
        <v>4388</v>
      </c>
      <c r="G8" s="60" t="s">
        <v>2639</v>
      </c>
      <c r="H8" s="60" t="s">
        <v>41</v>
      </c>
      <c r="I8" s="62" t="s">
        <v>3982</v>
      </c>
    </row>
    <row r="9" spans="1:9" x14ac:dyDescent="0.25">
      <c r="A9" s="60" t="s">
        <v>4400</v>
      </c>
      <c r="B9" s="60" t="s">
        <v>4401</v>
      </c>
      <c r="C9" s="60" t="s">
        <v>12</v>
      </c>
      <c r="D9" s="60" t="s">
        <v>4396</v>
      </c>
      <c r="E9" s="61">
        <v>263689</v>
      </c>
      <c r="F9" s="70" t="s">
        <v>4402</v>
      </c>
      <c r="G9" s="60" t="s">
        <v>2639</v>
      </c>
      <c r="H9" s="60" t="s">
        <v>41</v>
      </c>
      <c r="I9" s="62" t="s">
        <v>3982</v>
      </c>
    </row>
    <row r="10" spans="1:9" x14ac:dyDescent="0.25">
      <c r="A10" s="60"/>
      <c r="B10" s="60"/>
      <c r="C10" s="60"/>
      <c r="D10" s="60"/>
      <c r="E10" s="61"/>
      <c r="F10" s="70"/>
      <c r="G10" s="60"/>
      <c r="H10" s="60"/>
      <c r="I10" s="62"/>
    </row>
    <row r="11" spans="1:9" x14ac:dyDescent="0.25">
      <c r="A11" s="60"/>
      <c r="B11" s="60"/>
      <c r="C11" s="60"/>
      <c r="D11" s="60"/>
      <c r="E11" s="61"/>
      <c r="F11" s="70"/>
      <c r="G11" s="60"/>
      <c r="H11" s="60"/>
      <c r="I11" s="62"/>
    </row>
    <row r="12" spans="1:9" x14ac:dyDescent="0.25">
      <c r="A12" s="60"/>
      <c r="B12" s="60"/>
      <c r="C12" s="60"/>
      <c r="D12" s="60"/>
      <c r="E12" s="61"/>
      <c r="F12" s="70"/>
      <c r="G12" s="60"/>
      <c r="H12" s="60"/>
      <c r="I12" s="62"/>
    </row>
    <row r="13" spans="1:9" x14ac:dyDescent="0.25">
      <c r="A13" s="60"/>
      <c r="B13" s="60"/>
      <c r="C13" s="60"/>
      <c r="D13" s="60"/>
      <c r="E13" s="61"/>
      <c r="F13" s="70"/>
      <c r="G13" s="60"/>
      <c r="H13" s="60"/>
      <c r="I13" s="62"/>
    </row>
    <row r="14" spans="1:9" x14ac:dyDescent="0.25">
      <c r="A14" s="60"/>
      <c r="B14" s="60"/>
      <c r="C14" s="60"/>
      <c r="D14" s="60"/>
      <c r="E14" s="61"/>
      <c r="F14" s="70"/>
      <c r="G14" s="60"/>
      <c r="H14" s="60"/>
      <c r="I14" s="62"/>
    </row>
    <row r="15" spans="1:9" x14ac:dyDescent="0.25">
      <c r="A15" s="60"/>
      <c r="B15" s="60"/>
      <c r="C15" s="60"/>
      <c r="D15" s="60"/>
      <c r="E15" s="61"/>
      <c r="F15" s="70"/>
      <c r="G15" s="60"/>
      <c r="H15" s="60"/>
      <c r="I15" s="62"/>
    </row>
    <row r="16" spans="1:9" x14ac:dyDescent="0.25">
      <c r="A16" s="60"/>
      <c r="B16" s="60"/>
      <c r="C16" s="60"/>
      <c r="D16" s="60"/>
      <c r="E16" s="61"/>
      <c r="F16" s="70"/>
      <c r="G16" s="60"/>
      <c r="H16" s="60"/>
      <c r="I16" s="62"/>
    </row>
    <row r="17" spans="1:9" x14ac:dyDescent="0.25">
      <c r="A17" s="60"/>
      <c r="B17" s="60"/>
      <c r="C17" s="60"/>
      <c r="D17" s="60"/>
      <c r="E17" s="61"/>
      <c r="F17" s="70"/>
      <c r="G17" s="60"/>
      <c r="H17" s="60"/>
      <c r="I17" s="62"/>
    </row>
    <row r="18" spans="1:9" x14ac:dyDescent="0.25">
      <c r="A18" s="60"/>
      <c r="B18" s="60"/>
      <c r="C18" s="60"/>
      <c r="D18" s="60"/>
      <c r="E18" s="61"/>
      <c r="F18" s="70"/>
      <c r="G18" s="60"/>
      <c r="H18" s="60"/>
      <c r="I18" s="62"/>
    </row>
    <row r="19" spans="1:9" x14ac:dyDescent="0.25">
      <c r="A19" s="60"/>
      <c r="B19" s="60"/>
      <c r="C19" s="60"/>
      <c r="D19" s="60"/>
      <c r="E19" s="61"/>
      <c r="F19" s="70"/>
      <c r="G19" s="60"/>
      <c r="H19" s="60"/>
      <c r="I19" s="62"/>
    </row>
    <row r="20" spans="1:9" x14ac:dyDescent="0.25">
      <c r="A20" s="60"/>
      <c r="B20" s="60"/>
      <c r="C20" s="60"/>
      <c r="D20" s="60"/>
      <c r="E20" s="61"/>
      <c r="F20" s="70"/>
      <c r="G20" s="60"/>
      <c r="H20" s="60"/>
      <c r="I20" s="62"/>
    </row>
    <row r="21" spans="1:9" x14ac:dyDescent="0.25">
      <c r="A21" s="60"/>
      <c r="B21" s="60"/>
      <c r="C21" s="60"/>
      <c r="D21" s="60"/>
      <c r="E21" s="61"/>
      <c r="F21" s="70"/>
      <c r="G21" s="60"/>
      <c r="H21" s="60"/>
      <c r="I21" s="62"/>
    </row>
    <row r="22" spans="1:9" x14ac:dyDescent="0.25">
      <c r="A22" s="60"/>
      <c r="B22" s="60"/>
      <c r="C22" s="60"/>
      <c r="D22" s="60"/>
      <c r="E22" s="61"/>
      <c r="F22" s="70"/>
      <c r="G22" s="60"/>
      <c r="H22" s="60"/>
      <c r="I22" s="62"/>
    </row>
    <row r="23" spans="1:9" x14ac:dyDescent="0.25">
      <c r="A23" s="60"/>
      <c r="B23" s="60"/>
      <c r="C23" s="60"/>
      <c r="D23" s="60"/>
      <c r="E23" s="61"/>
      <c r="F23" s="70"/>
      <c r="G23" s="60"/>
      <c r="H23" s="60"/>
      <c r="I23" s="62"/>
    </row>
    <row r="24" spans="1:9" x14ac:dyDescent="0.25">
      <c r="A24" s="60"/>
      <c r="B24" s="60"/>
      <c r="C24" s="60"/>
      <c r="D24" s="60"/>
      <c r="E24" s="61"/>
      <c r="F24" s="70"/>
      <c r="G24" s="60"/>
      <c r="H24" s="60"/>
      <c r="I24" s="62"/>
    </row>
    <row r="25" spans="1:9" x14ac:dyDescent="0.25">
      <c r="A25" s="60"/>
      <c r="B25" s="60"/>
      <c r="C25" s="60"/>
      <c r="D25" s="60"/>
      <c r="E25" s="61"/>
      <c r="F25" s="70"/>
      <c r="G25" s="60"/>
      <c r="H25" s="60"/>
      <c r="I25" s="62"/>
    </row>
    <row r="26" spans="1:9" x14ac:dyDescent="0.25">
      <c r="A26" s="60"/>
      <c r="B26" s="60"/>
      <c r="C26" s="60"/>
      <c r="D26" s="60"/>
      <c r="E26" s="61"/>
      <c r="F26" s="70"/>
      <c r="G26" s="60"/>
      <c r="H26" s="60"/>
      <c r="I26" s="62"/>
    </row>
    <row r="27" spans="1:9" x14ac:dyDescent="0.25">
      <c r="A27" s="60"/>
      <c r="B27" s="60"/>
      <c r="C27" s="60"/>
      <c r="D27" s="60"/>
      <c r="E27" s="61"/>
      <c r="F27" s="70"/>
      <c r="G27" s="60"/>
      <c r="H27" s="60"/>
      <c r="I27" s="62"/>
    </row>
    <row r="28" spans="1:9" x14ac:dyDescent="0.25">
      <c r="A28" s="60"/>
      <c r="B28" s="60"/>
      <c r="C28" s="60"/>
      <c r="D28" s="60"/>
      <c r="E28" s="61"/>
      <c r="F28" s="70"/>
      <c r="G28" s="60"/>
      <c r="H28" s="60"/>
      <c r="I28" s="62"/>
    </row>
    <row r="29" spans="1:9" x14ac:dyDescent="0.25">
      <c r="A29" s="60"/>
      <c r="B29" s="60"/>
      <c r="C29" s="60"/>
      <c r="D29" s="60"/>
      <c r="E29" s="61"/>
      <c r="F29" s="70"/>
      <c r="G29" s="60"/>
      <c r="H29" s="60"/>
      <c r="I29" s="62"/>
    </row>
    <row r="30" spans="1:9" x14ac:dyDescent="0.25">
      <c r="A30" s="60"/>
      <c r="B30" s="60"/>
      <c r="C30" s="60"/>
      <c r="D30" s="60"/>
      <c r="E30" s="61"/>
      <c r="F30" s="70"/>
      <c r="G30" s="60"/>
      <c r="H30" s="60"/>
      <c r="I30" s="62"/>
    </row>
    <row r="31" spans="1:9" x14ac:dyDescent="0.25">
      <c r="A31" s="60"/>
      <c r="B31" s="60"/>
      <c r="C31" s="60"/>
      <c r="D31" s="60"/>
      <c r="E31" s="61"/>
      <c r="F31" s="70"/>
      <c r="G31" s="60"/>
      <c r="H31" s="60"/>
      <c r="I31" s="62"/>
    </row>
    <row r="32" spans="1:9" x14ac:dyDescent="0.25">
      <c r="A32" s="60"/>
      <c r="B32" s="60"/>
      <c r="C32" s="60"/>
      <c r="D32" s="60"/>
      <c r="E32" s="61"/>
      <c r="F32" s="70"/>
      <c r="G32" s="60"/>
      <c r="H32" s="60"/>
      <c r="I32" s="62"/>
    </row>
    <row r="33" spans="1:9" x14ac:dyDescent="0.25">
      <c r="A33" s="60"/>
      <c r="B33" s="60"/>
      <c r="C33" s="60"/>
      <c r="D33" s="60"/>
      <c r="E33" s="61"/>
      <c r="F33" s="70"/>
      <c r="G33" s="60"/>
      <c r="H33" s="60"/>
      <c r="I33" s="62"/>
    </row>
    <row r="34" spans="1:9" x14ac:dyDescent="0.25">
      <c r="A34" s="60"/>
      <c r="B34" s="60"/>
      <c r="C34" s="60"/>
      <c r="D34" s="60"/>
      <c r="E34" s="61"/>
      <c r="F34" s="70"/>
      <c r="G34" s="60"/>
      <c r="H34" s="60"/>
      <c r="I34" s="62"/>
    </row>
    <row r="35" spans="1:9" x14ac:dyDescent="0.25">
      <c r="A35" s="60"/>
      <c r="B35" s="60"/>
      <c r="C35" s="60"/>
      <c r="D35" s="60"/>
      <c r="E35" s="61"/>
      <c r="F35" s="70"/>
      <c r="G35" s="60"/>
      <c r="H35" s="60"/>
      <c r="I35" s="62"/>
    </row>
    <row r="36" spans="1:9" x14ac:dyDescent="0.25">
      <c r="A36" s="60"/>
      <c r="B36" s="60"/>
      <c r="C36" s="60"/>
      <c r="D36" s="60"/>
      <c r="E36" s="61"/>
      <c r="F36" s="70"/>
      <c r="G36" s="60"/>
      <c r="H36" s="60"/>
      <c r="I36" s="62"/>
    </row>
    <row r="37" spans="1:9" x14ac:dyDescent="0.25">
      <c r="A37" s="60"/>
      <c r="B37" s="60"/>
      <c r="C37" s="60"/>
      <c r="D37" s="60"/>
      <c r="E37" s="61"/>
      <c r="F37" s="70"/>
      <c r="G37" s="60"/>
      <c r="H37" s="60"/>
      <c r="I37" s="62"/>
    </row>
    <row r="38" spans="1:9" x14ac:dyDescent="0.25">
      <c r="A38" s="60"/>
      <c r="B38" s="60"/>
      <c r="C38" s="60"/>
      <c r="D38" s="60"/>
      <c r="E38" s="61"/>
      <c r="F38" s="70"/>
      <c r="G38" s="60"/>
      <c r="H38" s="60"/>
      <c r="I38" s="62"/>
    </row>
    <row r="39" spans="1:9" x14ac:dyDescent="0.25">
      <c r="A39" s="60"/>
      <c r="B39" s="60"/>
      <c r="C39" s="60"/>
      <c r="D39" s="60"/>
      <c r="E39" s="61"/>
      <c r="F39" s="70"/>
      <c r="G39" s="60"/>
      <c r="H39" s="60"/>
      <c r="I39" s="62"/>
    </row>
    <row r="40" spans="1:9" x14ac:dyDescent="0.25">
      <c r="A40" s="60"/>
      <c r="B40" s="60"/>
      <c r="C40" s="60"/>
      <c r="D40" s="60"/>
      <c r="E40" s="61"/>
      <c r="F40" s="70"/>
      <c r="G40" s="60"/>
      <c r="H40" s="60"/>
      <c r="I40" s="62"/>
    </row>
    <row r="41" spans="1:9" x14ac:dyDescent="0.25">
      <c r="A41" s="60"/>
      <c r="B41" s="60"/>
      <c r="C41" s="60"/>
      <c r="D41" s="60"/>
      <c r="E41" s="61"/>
      <c r="F41" s="70"/>
      <c r="G41" s="60"/>
      <c r="H41" s="60"/>
      <c r="I41" s="62"/>
    </row>
    <row r="42" spans="1:9" x14ac:dyDescent="0.25">
      <c r="A42" s="60"/>
      <c r="B42" s="60"/>
      <c r="C42" s="60"/>
      <c r="D42" s="60"/>
      <c r="E42" s="61"/>
      <c r="F42" s="70"/>
      <c r="G42" s="60"/>
      <c r="H42" s="60"/>
      <c r="I42" s="62"/>
    </row>
    <row r="43" spans="1:9" x14ac:dyDescent="0.25">
      <c r="A43" s="60"/>
      <c r="B43" s="60"/>
      <c r="C43" s="60"/>
      <c r="D43" s="60"/>
      <c r="E43" s="61"/>
      <c r="F43" s="70"/>
      <c r="G43" s="60"/>
      <c r="H43" s="60"/>
      <c r="I43" s="62"/>
    </row>
    <row r="44" spans="1:9" x14ac:dyDescent="0.25">
      <c r="A44" s="60"/>
      <c r="B44" s="60"/>
      <c r="C44" s="60"/>
      <c r="D44" s="60"/>
      <c r="E44" s="61"/>
      <c r="F44" s="70"/>
      <c r="G44" s="60"/>
      <c r="H44" s="60"/>
      <c r="I44" s="62"/>
    </row>
    <row r="45" spans="1:9" x14ac:dyDescent="0.25">
      <c r="A45" s="60"/>
      <c r="B45" s="60"/>
      <c r="C45" s="60"/>
      <c r="D45" s="60"/>
      <c r="E45" s="61"/>
      <c r="F45" s="70"/>
      <c r="G45" s="60"/>
      <c r="H45" s="60"/>
      <c r="I45" s="62"/>
    </row>
    <row r="46" spans="1:9" x14ac:dyDescent="0.25">
      <c r="A46" s="60"/>
      <c r="B46" s="60"/>
      <c r="C46" s="60"/>
      <c r="D46" s="60"/>
      <c r="E46" s="61"/>
      <c r="F46" s="70"/>
      <c r="G46" s="60"/>
      <c r="H46" s="60"/>
      <c r="I46" s="62"/>
    </row>
    <row r="47" spans="1:9" x14ac:dyDescent="0.25">
      <c r="A47" s="60"/>
      <c r="B47" s="60"/>
      <c r="C47" s="60"/>
      <c r="D47" s="60"/>
      <c r="E47" s="61"/>
      <c r="F47" s="70"/>
      <c r="G47" s="60"/>
      <c r="H47" s="60"/>
      <c r="I47" s="62"/>
    </row>
    <row r="48" spans="1:9" x14ac:dyDescent="0.25">
      <c r="A48" s="60"/>
      <c r="B48" s="60"/>
      <c r="C48" s="60"/>
      <c r="D48" s="60"/>
      <c r="E48" s="61"/>
      <c r="F48" s="70"/>
      <c r="G48" s="60"/>
      <c r="H48" s="60"/>
      <c r="I48" s="62"/>
    </row>
    <row r="49" spans="1:9" x14ac:dyDescent="0.25">
      <c r="A49" s="60"/>
      <c r="B49" s="60"/>
      <c r="C49" s="60"/>
      <c r="D49" s="60"/>
      <c r="E49" s="61"/>
      <c r="F49" s="70"/>
      <c r="G49" s="60"/>
      <c r="H49" s="60"/>
      <c r="I49" s="62"/>
    </row>
    <row r="50" spans="1:9" x14ac:dyDescent="0.25">
      <c r="A50" s="60"/>
      <c r="B50" s="60"/>
      <c r="C50" s="60"/>
      <c r="D50" s="60"/>
      <c r="E50" s="61"/>
      <c r="F50" s="70"/>
      <c r="G50" s="60"/>
      <c r="H50" s="60"/>
      <c r="I50" s="62"/>
    </row>
    <row r="51" spans="1:9" x14ac:dyDescent="0.25">
      <c r="A51" s="60"/>
      <c r="B51" s="60"/>
      <c r="C51" s="60"/>
      <c r="D51" s="60"/>
      <c r="E51" s="61"/>
      <c r="F51" s="70"/>
      <c r="G51" s="60"/>
      <c r="H51" s="60"/>
      <c r="I51" s="62"/>
    </row>
    <row r="52" spans="1:9" x14ac:dyDescent="0.25">
      <c r="A52" s="60"/>
      <c r="B52" s="60"/>
      <c r="C52" s="60"/>
      <c r="D52" s="60"/>
      <c r="E52" s="61"/>
      <c r="F52" s="70"/>
      <c r="G52" s="60"/>
      <c r="H52" s="60"/>
      <c r="I52" s="62"/>
    </row>
    <row r="53" spans="1:9" x14ac:dyDescent="0.25">
      <c r="A53" s="60"/>
      <c r="B53" s="60"/>
      <c r="C53" s="60"/>
      <c r="D53" s="60"/>
      <c r="E53" s="61"/>
      <c r="F53" s="70"/>
      <c r="G53" s="60"/>
      <c r="H53" s="60"/>
      <c r="I53" s="62"/>
    </row>
    <row r="54" spans="1:9" x14ac:dyDescent="0.25">
      <c r="A54" s="60"/>
      <c r="B54" s="60"/>
      <c r="C54" s="60"/>
      <c r="D54" s="60"/>
      <c r="E54" s="61"/>
      <c r="F54" s="70"/>
      <c r="G54" s="60"/>
      <c r="H54" s="60"/>
      <c r="I54" s="62"/>
    </row>
    <row r="55" spans="1:9" x14ac:dyDescent="0.25">
      <c r="A55" s="60"/>
      <c r="B55" s="60"/>
      <c r="C55" s="60"/>
      <c r="D55" s="60"/>
      <c r="E55" s="61"/>
      <c r="F55" s="70"/>
      <c r="G55" s="60"/>
      <c r="H55" s="60"/>
      <c r="I55" s="62"/>
    </row>
    <row r="56" spans="1:9" x14ac:dyDescent="0.25">
      <c r="A56" s="60"/>
      <c r="B56" s="60"/>
      <c r="C56" s="60"/>
      <c r="D56" s="60"/>
      <c r="E56" s="61"/>
      <c r="F56" s="70"/>
      <c r="G56" s="60"/>
      <c r="H56" s="60"/>
      <c r="I56" s="62"/>
    </row>
    <row r="57" spans="1:9" x14ac:dyDescent="0.25">
      <c r="A57" s="60"/>
      <c r="B57" s="60"/>
      <c r="C57" s="60"/>
      <c r="D57" s="60"/>
      <c r="E57" s="61"/>
      <c r="F57" s="70"/>
      <c r="G57" s="60"/>
      <c r="H57" s="60"/>
      <c r="I57" s="62"/>
    </row>
    <row r="58" spans="1:9" x14ac:dyDescent="0.25">
      <c r="A58" s="60"/>
      <c r="B58" s="60"/>
      <c r="C58" s="60"/>
      <c r="D58" s="60"/>
      <c r="E58" s="61"/>
      <c r="F58" s="70"/>
      <c r="G58" s="60"/>
      <c r="H58" s="60"/>
      <c r="I58" s="62"/>
    </row>
    <row r="59" spans="1:9" x14ac:dyDescent="0.25">
      <c r="A59" s="60"/>
      <c r="B59" s="60"/>
      <c r="C59" s="60"/>
      <c r="D59" s="60"/>
      <c r="E59" s="61"/>
      <c r="F59" s="70"/>
      <c r="G59" s="60"/>
      <c r="H59" s="60"/>
      <c r="I59" s="62"/>
    </row>
    <row r="60" spans="1:9" x14ac:dyDescent="0.25">
      <c r="A60" s="60"/>
      <c r="B60" s="60"/>
      <c r="C60" s="60"/>
      <c r="D60" s="60"/>
      <c r="E60" s="61"/>
      <c r="F60" s="70"/>
      <c r="G60" s="60"/>
      <c r="H60" s="60"/>
      <c r="I60" s="62"/>
    </row>
    <row r="61" spans="1:9" x14ac:dyDescent="0.25">
      <c r="A61" s="60"/>
      <c r="B61" s="60"/>
      <c r="C61" s="60"/>
      <c r="D61" s="60"/>
      <c r="E61" s="61"/>
      <c r="F61" s="70"/>
      <c r="G61" s="60"/>
      <c r="H61" s="60"/>
      <c r="I61" s="62"/>
    </row>
    <row r="62" spans="1:9" x14ac:dyDescent="0.25">
      <c r="A62" s="60"/>
      <c r="B62" s="60"/>
      <c r="C62" s="60"/>
      <c r="D62" s="60"/>
      <c r="E62" s="61"/>
      <c r="F62" s="70"/>
      <c r="G62" s="60"/>
      <c r="H62" s="60"/>
      <c r="I62" s="62"/>
    </row>
    <row r="63" spans="1:9" x14ac:dyDescent="0.25">
      <c r="A63" s="60"/>
      <c r="B63" s="60"/>
      <c r="C63" s="60"/>
      <c r="D63" s="60"/>
      <c r="E63" s="61"/>
      <c r="F63" s="70"/>
      <c r="G63" s="60"/>
      <c r="H63" s="60"/>
      <c r="I63" s="62"/>
    </row>
    <row r="64" spans="1:9" x14ac:dyDescent="0.25">
      <c r="A64" s="60"/>
      <c r="B64" s="60"/>
      <c r="C64" s="60"/>
      <c r="D64" s="60"/>
      <c r="E64" s="61"/>
      <c r="F64" s="70"/>
      <c r="G64" s="60"/>
      <c r="H64" s="60"/>
      <c r="I64" s="62"/>
    </row>
    <row r="65" spans="1:9" x14ac:dyDescent="0.25">
      <c r="A65" s="60"/>
      <c r="B65" s="60"/>
      <c r="C65" s="60"/>
      <c r="D65" s="60"/>
      <c r="E65" s="61"/>
      <c r="F65" s="70"/>
      <c r="G65" s="60"/>
      <c r="H65" s="60"/>
      <c r="I65" s="62"/>
    </row>
    <row r="66" spans="1:9" x14ac:dyDescent="0.25">
      <c r="A66" s="60"/>
      <c r="B66" s="60"/>
      <c r="C66" s="60"/>
      <c r="D66" s="60"/>
      <c r="E66" s="61"/>
      <c r="F66" s="70"/>
      <c r="G66" s="60"/>
      <c r="H66" s="60"/>
      <c r="I66" s="62"/>
    </row>
    <row r="67" spans="1:9" x14ac:dyDescent="0.25">
      <c r="A67" s="60"/>
      <c r="B67" s="60"/>
      <c r="C67" s="60"/>
      <c r="D67" s="60"/>
      <c r="E67" s="61"/>
      <c r="F67" s="70"/>
      <c r="G67" s="60"/>
      <c r="H67" s="60"/>
      <c r="I67" s="62"/>
    </row>
    <row r="68" spans="1:9" x14ac:dyDescent="0.25">
      <c r="A68" s="60"/>
      <c r="B68" s="60"/>
      <c r="C68" s="60"/>
      <c r="D68" s="60"/>
      <c r="E68" s="61"/>
      <c r="F68" s="70"/>
      <c r="G68" s="60"/>
      <c r="H68" s="60"/>
      <c r="I68" s="62"/>
    </row>
    <row r="69" spans="1:9" x14ac:dyDescent="0.25">
      <c r="A69" s="60"/>
      <c r="B69" s="60"/>
      <c r="C69" s="60"/>
      <c r="D69" s="60"/>
      <c r="E69" s="61"/>
      <c r="F69" s="70"/>
      <c r="G69" s="60"/>
      <c r="H69" s="60"/>
      <c r="I69" s="62"/>
    </row>
    <row r="70" spans="1:9" x14ac:dyDescent="0.25">
      <c r="A70" s="60"/>
      <c r="B70" s="60"/>
      <c r="C70" s="60"/>
      <c r="D70" s="60"/>
      <c r="E70" s="61"/>
      <c r="F70" s="70"/>
      <c r="G70" s="60"/>
      <c r="H70" s="60"/>
      <c r="I70" s="62"/>
    </row>
    <row r="71" spans="1:9" x14ac:dyDescent="0.25">
      <c r="A71" s="60"/>
      <c r="B71" s="60"/>
      <c r="C71" s="60"/>
      <c r="D71" s="60"/>
      <c r="E71" s="61"/>
      <c r="F71" s="70"/>
      <c r="G71" s="60"/>
      <c r="H71" s="60"/>
      <c r="I71" s="62"/>
    </row>
    <row r="72" spans="1:9" x14ac:dyDescent="0.25">
      <c r="A72" s="60"/>
      <c r="B72" s="60"/>
      <c r="C72" s="60"/>
      <c r="D72" s="60"/>
      <c r="E72" s="61"/>
      <c r="F72" s="70"/>
      <c r="G72" s="60"/>
      <c r="H72" s="60"/>
      <c r="I72" s="62"/>
    </row>
    <row r="73" spans="1:9" x14ac:dyDescent="0.25">
      <c r="A73" s="60"/>
      <c r="B73" s="60"/>
      <c r="C73" s="60"/>
      <c r="D73" s="60"/>
      <c r="E73" s="61"/>
      <c r="F73" s="70"/>
      <c r="G73" s="60"/>
      <c r="H73" s="60"/>
      <c r="I73" s="62"/>
    </row>
    <row r="74" spans="1:9" x14ac:dyDescent="0.25">
      <c r="A74" s="60"/>
      <c r="B74" s="60"/>
      <c r="C74" s="60"/>
      <c r="D74" s="60"/>
      <c r="E74" s="61"/>
      <c r="F74" s="70"/>
      <c r="G74" s="60"/>
      <c r="H74" s="60"/>
      <c r="I74" s="62"/>
    </row>
    <row r="75" spans="1:9" x14ac:dyDescent="0.25">
      <c r="A75" s="60"/>
      <c r="B75" s="60"/>
      <c r="C75" s="60"/>
      <c r="D75" s="60"/>
      <c r="E75" s="61"/>
      <c r="F75" s="70"/>
      <c r="G75" s="60"/>
      <c r="H75" s="60"/>
      <c r="I75" s="62"/>
    </row>
    <row r="76" spans="1:9" x14ac:dyDescent="0.25">
      <c r="A76" s="60"/>
      <c r="B76" s="60"/>
      <c r="C76" s="60"/>
      <c r="D76" s="60"/>
      <c r="E76" s="61"/>
      <c r="F76" s="70"/>
      <c r="G76" s="60"/>
      <c r="H76" s="60"/>
      <c r="I76" s="62"/>
    </row>
    <row r="77" spans="1:9" x14ac:dyDescent="0.25">
      <c r="A77" s="60"/>
      <c r="B77" s="60"/>
      <c r="C77" s="60"/>
      <c r="D77" s="60"/>
      <c r="E77" s="61"/>
      <c r="F77" s="70"/>
      <c r="G77" s="60"/>
      <c r="H77" s="60"/>
      <c r="I77" s="62"/>
    </row>
    <row r="78" spans="1:9" x14ac:dyDescent="0.25">
      <c r="A78" s="60"/>
      <c r="B78" s="60"/>
      <c r="C78" s="60"/>
      <c r="D78" s="60"/>
      <c r="E78" s="61"/>
      <c r="F78" s="70"/>
      <c r="G78" s="60"/>
      <c r="H78" s="60"/>
      <c r="I78" s="62"/>
    </row>
    <row r="79" spans="1:9" x14ac:dyDescent="0.25">
      <c r="A79" s="60"/>
      <c r="B79" s="60"/>
      <c r="C79" s="60"/>
      <c r="D79" s="60"/>
      <c r="E79" s="61"/>
      <c r="F79" s="70"/>
      <c r="G79" s="60"/>
      <c r="H79" s="60"/>
      <c r="I79" s="62"/>
    </row>
    <row r="80" spans="1:9" x14ac:dyDescent="0.25">
      <c r="A80" s="60"/>
      <c r="B80" s="60"/>
      <c r="C80" s="60"/>
      <c r="D80" s="60"/>
      <c r="E80" s="61"/>
      <c r="F80" s="70"/>
      <c r="G80" s="60"/>
      <c r="H80" s="60"/>
      <c r="I80" s="62"/>
    </row>
    <row r="81" spans="1:9" x14ac:dyDescent="0.25">
      <c r="A81" s="60"/>
      <c r="B81" s="60"/>
      <c r="C81" s="60"/>
      <c r="D81" s="60"/>
      <c r="E81" s="61"/>
      <c r="F81" s="70"/>
      <c r="G81" s="60"/>
      <c r="H81" s="60"/>
      <c r="I81" s="62"/>
    </row>
    <row r="82" spans="1:9" x14ac:dyDescent="0.25">
      <c r="A82" s="60"/>
      <c r="B82" s="60"/>
      <c r="C82" s="60"/>
      <c r="D82" s="60"/>
      <c r="E82" s="61"/>
      <c r="F82" s="70"/>
      <c r="G82" s="60"/>
      <c r="H82" s="60"/>
      <c r="I82" s="62"/>
    </row>
    <row r="83" spans="1:9" x14ac:dyDescent="0.25">
      <c r="A83" s="60"/>
      <c r="B83" s="60"/>
      <c r="C83" s="60"/>
      <c r="D83" s="60"/>
      <c r="E83" s="61"/>
      <c r="F83" s="70"/>
      <c r="G83" s="60"/>
      <c r="H83" s="60"/>
      <c r="I83" s="62"/>
    </row>
    <row r="84" spans="1:9" x14ac:dyDescent="0.25">
      <c r="A84" s="60"/>
      <c r="B84" s="60"/>
      <c r="C84" s="60"/>
      <c r="D84" s="60"/>
      <c r="E84" s="61"/>
      <c r="F84" s="70"/>
      <c r="G84" s="60"/>
      <c r="H84" s="60"/>
      <c r="I84" s="62"/>
    </row>
    <row r="85" spans="1:9" x14ac:dyDescent="0.25">
      <c r="A85" s="60"/>
      <c r="B85" s="60"/>
      <c r="C85" s="60"/>
      <c r="D85" s="60"/>
      <c r="E85" s="61"/>
      <c r="F85" s="70"/>
      <c r="G85" s="60"/>
      <c r="H85" s="60"/>
      <c r="I85" s="62"/>
    </row>
    <row r="86" spans="1:9" x14ac:dyDescent="0.25">
      <c r="A86" s="60"/>
      <c r="B86" s="60"/>
      <c r="C86" s="60"/>
      <c r="D86" s="60"/>
      <c r="E86" s="61"/>
      <c r="F86" s="70"/>
      <c r="G86" s="60"/>
      <c r="H86" s="60"/>
      <c r="I86" s="62"/>
    </row>
    <row r="87" spans="1:9" x14ac:dyDescent="0.25">
      <c r="A87" s="60"/>
      <c r="B87" s="60"/>
      <c r="C87" s="60"/>
      <c r="D87" s="60"/>
      <c r="E87" s="61"/>
      <c r="F87" s="70"/>
      <c r="G87" s="60"/>
      <c r="H87" s="60"/>
      <c r="I87" s="62"/>
    </row>
    <row r="88" spans="1:9" x14ac:dyDescent="0.25">
      <c r="A88" s="60"/>
      <c r="B88" s="60"/>
      <c r="C88" s="60"/>
      <c r="D88" s="60"/>
      <c r="E88" s="61"/>
      <c r="F88" s="70"/>
      <c r="G88" s="60"/>
      <c r="H88" s="60"/>
      <c r="I88" s="62"/>
    </row>
    <row r="89" spans="1:9" x14ac:dyDescent="0.25">
      <c r="A89" s="60"/>
      <c r="B89" s="60"/>
      <c r="C89" s="60"/>
      <c r="D89" s="60"/>
      <c r="E89" s="61"/>
      <c r="F89" s="70"/>
      <c r="G89" s="60"/>
      <c r="H89" s="60"/>
      <c r="I89" s="62"/>
    </row>
    <row r="90" spans="1:9" x14ac:dyDescent="0.25">
      <c r="A90" s="60"/>
      <c r="B90" s="60"/>
      <c r="C90" s="60"/>
      <c r="D90" s="60"/>
      <c r="E90" s="61"/>
      <c r="F90" s="70"/>
      <c r="G90" s="60"/>
      <c r="H90" s="60"/>
      <c r="I90" s="62"/>
    </row>
    <row r="91" spans="1:9" x14ac:dyDescent="0.25">
      <c r="A91" s="60"/>
      <c r="B91" s="60"/>
      <c r="C91" s="60"/>
      <c r="D91" s="60"/>
      <c r="E91" s="61"/>
      <c r="F91" s="70"/>
      <c r="G91" s="60"/>
      <c r="H91" s="60"/>
      <c r="I91" s="62"/>
    </row>
    <row r="92" spans="1:9" x14ac:dyDescent="0.25">
      <c r="A92" s="60"/>
      <c r="B92" s="60"/>
      <c r="C92" s="60"/>
      <c r="D92" s="60"/>
      <c r="E92" s="61"/>
      <c r="F92" s="70"/>
      <c r="G92" s="60"/>
      <c r="H92" s="60"/>
      <c r="I92" s="62"/>
    </row>
    <row r="93" spans="1:9" x14ac:dyDescent="0.25">
      <c r="A93" s="60"/>
      <c r="B93" s="60"/>
      <c r="C93" s="60"/>
      <c r="D93" s="60"/>
      <c r="E93" s="61"/>
      <c r="F93" s="70"/>
      <c r="G93" s="60"/>
      <c r="H93" s="60"/>
      <c r="I93" s="62"/>
    </row>
    <row r="94" spans="1:9" x14ac:dyDescent="0.25">
      <c r="A94" s="60"/>
      <c r="B94" s="60"/>
      <c r="C94" s="60"/>
      <c r="D94" s="60"/>
      <c r="E94" s="61"/>
      <c r="F94" s="70"/>
      <c r="G94" s="60"/>
      <c r="H94" s="60"/>
      <c r="I94" s="62"/>
    </row>
    <row r="95" spans="1:9" x14ac:dyDescent="0.25">
      <c r="A95" s="60"/>
      <c r="B95" s="60"/>
      <c r="C95" s="60"/>
      <c r="D95" s="60"/>
      <c r="E95" s="61"/>
      <c r="F95" s="70"/>
      <c r="G95" s="60"/>
      <c r="H95" s="60"/>
      <c r="I95" s="62"/>
    </row>
    <row r="96" spans="1:9" x14ac:dyDescent="0.25">
      <c r="A96" s="60"/>
      <c r="B96" s="60"/>
      <c r="C96" s="60"/>
      <c r="D96" s="60"/>
      <c r="E96" s="61"/>
      <c r="F96" s="70"/>
      <c r="G96" s="60"/>
      <c r="H96" s="60"/>
      <c r="I96" s="62"/>
    </row>
    <row r="97" spans="1:9" x14ac:dyDescent="0.25">
      <c r="A97" s="60"/>
      <c r="B97" s="60"/>
      <c r="C97" s="60"/>
      <c r="D97" s="60"/>
      <c r="E97" s="61"/>
      <c r="F97" s="70"/>
      <c r="G97" s="60"/>
      <c r="H97" s="60"/>
      <c r="I97" s="62"/>
    </row>
    <row r="98" spans="1:9" x14ac:dyDescent="0.25">
      <c r="A98" s="60"/>
      <c r="B98" s="60"/>
      <c r="C98" s="60"/>
      <c r="D98" s="60"/>
      <c r="E98" s="61"/>
      <c r="F98" s="70"/>
      <c r="G98" s="60"/>
      <c r="H98" s="60"/>
      <c r="I98" s="62"/>
    </row>
    <row r="99" spans="1:9" x14ac:dyDescent="0.25">
      <c r="A99" s="60"/>
      <c r="B99" s="60"/>
      <c r="C99" s="60"/>
      <c r="D99" s="60"/>
      <c r="E99" s="61"/>
      <c r="F99" s="70"/>
      <c r="G99" s="60"/>
      <c r="H99" s="60"/>
      <c r="I99" s="62"/>
    </row>
    <row r="100" spans="1:9" x14ac:dyDescent="0.25">
      <c r="A100" s="60"/>
      <c r="B100" s="60"/>
      <c r="C100" s="60"/>
      <c r="D100" s="60"/>
      <c r="E100" s="61"/>
      <c r="F100" s="70"/>
      <c r="G100" s="60"/>
      <c r="H100" s="60"/>
      <c r="I100" s="62"/>
    </row>
    <row r="101" spans="1:9" x14ac:dyDescent="0.25">
      <c r="A101" s="60"/>
      <c r="B101" s="60"/>
      <c r="C101" s="60"/>
      <c r="D101" s="60"/>
      <c r="E101" s="61"/>
      <c r="F101" s="70"/>
      <c r="G101" s="60"/>
      <c r="H101" s="60"/>
      <c r="I101" s="62"/>
    </row>
    <row r="102" spans="1:9" x14ac:dyDescent="0.25">
      <c r="A102" s="60"/>
      <c r="B102" s="60"/>
      <c r="C102" s="60"/>
      <c r="D102" s="60"/>
      <c r="E102" s="61"/>
      <c r="F102" s="70"/>
      <c r="G102" s="60"/>
      <c r="H102" s="60"/>
      <c r="I102" s="62"/>
    </row>
    <row r="103" spans="1:9" x14ac:dyDescent="0.25">
      <c r="A103" s="60"/>
      <c r="B103" s="60"/>
      <c r="C103" s="60"/>
      <c r="D103" s="60"/>
      <c r="E103" s="61"/>
      <c r="F103" s="70"/>
      <c r="G103" s="60"/>
      <c r="H103" s="60"/>
      <c r="I103" s="62"/>
    </row>
    <row r="104" spans="1:9" x14ac:dyDescent="0.25">
      <c r="A104" s="60"/>
      <c r="B104" s="60"/>
      <c r="C104" s="60"/>
      <c r="D104" s="60"/>
      <c r="E104" s="61"/>
      <c r="F104" s="70"/>
      <c r="G104" s="60"/>
      <c r="H104" s="60"/>
      <c r="I104" s="62"/>
    </row>
    <row r="105" spans="1:9" x14ac:dyDescent="0.25">
      <c r="A105" s="60"/>
      <c r="B105" s="60"/>
      <c r="C105" s="60"/>
      <c r="D105" s="60"/>
      <c r="E105" s="61"/>
      <c r="F105" s="70"/>
      <c r="G105" s="60"/>
      <c r="H105" s="60"/>
      <c r="I105" s="62"/>
    </row>
    <row r="106" spans="1:9" x14ac:dyDescent="0.25">
      <c r="A106" s="60"/>
      <c r="B106" s="60"/>
      <c r="C106" s="60"/>
      <c r="D106" s="60"/>
      <c r="E106" s="61"/>
      <c r="F106" s="70"/>
      <c r="G106" s="60"/>
      <c r="H106" s="60"/>
      <c r="I106" s="62"/>
    </row>
    <row r="107" spans="1:9" x14ac:dyDescent="0.25">
      <c r="A107" s="60"/>
      <c r="B107" s="60"/>
      <c r="C107" s="60"/>
      <c r="D107" s="60"/>
      <c r="E107" s="61"/>
      <c r="F107" s="70"/>
      <c r="G107" s="60"/>
      <c r="H107" s="60"/>
      <c r="I107" s="62"/>
    </row>
    <row r="108" spans="1:9" x14ac:dyDescent="0.25">
      <c r="A108" s="60"/>
      <c r="B108" s="60"/>
      <c r="C108" s="60"/>
      <c r="D108" s="60"/>
      <c r="E108" s="61"/>
      <c r="F108" s="70"/>
      <c r="G108" s="60"/>
      <c r="H108" s="60"/>
      <c r="I108" s="62"/>
    </row>
    <row r="109" spans="1:9" x14ac:dyDescent="0.25">
      <c r="A109" s="60"/>
      <c r="B109" s="60"/>
      <c r="C109" s="60"/>
      <c r="D109" s="60"/>
      <c r="E109" s="61"/>
      <c r="F109" s="60"/>
      <c r="G109" s="60"/>
      <c r="H109" s="60"/>
      <c r="I109" s="62"/>
    </row>
    <row r="110" spans="1:9" x14ac:dyDescent="0.25">
      <c r="A110" s="60"/>
      <c r="B110" s="60"/>
      <c r="C110" s="60"/>
      <c r="D110" s="60"/>
      <c r="E110" s="61"/>
      <c r="F110" s="70"/>
      <c r="G110" s="60"/>
      <c r="H110" s="60"/>
      <c r="I110" s="62"/>
    </row>
    <row r="111" spans="1:9" x14ac:dyDescent="0.25">
      <c r="A111" s="60"/>
      <c r="B111" s="60"/>
      <c r="C111" s="60"/>
      <c r="D111" s="60"/>
      <c r="E111" s="61"/>
      <c r="F111" s="70"/>
      <c r="G111" s="60"/>
      <c r="H111" s="60"/>
      <c r="I111" s="62"/>
    </row>
    <row r="112" spans="1:9" x14ac:dyDescent="0.25">
      <c r="A112" s="60"/>
      <c r="B112" s="60"/>
      <c r="C112" s="60"/>
      <c r="D112" s="60"/>
      <c r="E112" s="61"/>
      <c r="F112" s="70"/>
      <c r="G112" s="60"/>
      <c r="H112" s="60"/>
      <c r="I112" s="62"/>
    </row>
    <row r="113" spans="1:9" x14ac:dyDescent="0.25">
      <c r="A113" s="60"/>
      <c r="B113" s="60"/>
      <c r="C113" s="60"/>
      <c r="D113" s="60"/>
      <c r="E113" s="61"/>
      <c r="F113" s="70"/>
      <c r="G113" s="60"/>
      <c r="H113" s="60"/>
      <c r="I113" s="62"/>
    </row>
    <row r="114" spans="1:9" x14ac:dyDescent="0.25">
      <c r="A114" s="60"/>
      <c r="B114" s="60"/>
      <c r="C114" s="60"/>
      <c r="D114" s="60"/>
      <c r="E114" s="61"/>
      <c r="F114" s="70"/>
      <c r="G114" s="60"/>
      <c r="H114" s="60"/>
      <c r="I114" s="62"/>
    </row>
    <row r="115" spans="1:9" x14ac:dyDescent="0.25">
      <c r="A115" s="60"/>
      <c r="B115" s="60"/>
      <c r="C115" s="60"/>
      <c r="D115" s="60"/>
      <c r="E115" s="61"/>
      <c r="F115" s="70"/>
      <c r="G115" s="60"/>
      <c r="H115" s="60"/>
      <c r="I115" s="62"/>
    </row>
    <row r="116" spans="1:9" x14ac:dyDescent="0.25">
      <c r="A116" s="60"/>
      <c r="B116" s="60"/>
      <c r="C116" s="60"/>
      <c r="D116" s="60"/>
      <c r="E116" s="61"/>
      <c r="F116" s="70"/>
      <c r="G116" s="60"/>
      <c r="H116" s="60"/>
      <c r="I116" s="62"/>
    </row>
    <row r="117" spans="1:9" x14ac:dyDescent="0.25">
      <c r="A117" s="60"/>
      <c r="B117" s="60"/>
      <c r="C117" s="60"/>
      <c r="D117" s="60"/>
      <c r="E117" s="61"/>
      <c r="F117" s="70"/>
      <c r="G117" s="60"/>
      <c r="H117" s="60"/>
      <c r="I117" s="62"/>
    </row>
    <row r="118" spans="1:9" x14ac:dyDescent="0.25">
      <c r="A118" s="60"/>
      <c r="B118" s="60"/>
      <c r="C118" s="60"/>
      <c r="D118" s="60"/>
      <c r="E118" s="61"/>
      <c r="F118" s="70"/>
      <c r="G118" s="60"/>
      <c r="H118" s="60"/>
      <c r="I118" s="62"/>
    </row>
    <row r="119" spans="1:9" x14ac:dyDescent="0.25">
      <c r="A119" s="60"/>
      <c r="B119" s="60"/>
      <c r="C119" s="60"/>
      <c r="D119" s="60"/>
      <c r="E119" s="61"/>
      <c r="F119" s="70"/>
      <c r="G119" s="60"/>
      <c r="H119" s="60"/>
      <c r="I119" s="62"/>
    </row>
    <row r="120" spans="1:9" x14ac:dyDescent="0.25">
      <c r="A120" s="60"/>
      <c r="B120" s="60"/>
      <c r="C120" s="60"/>
      <c r="D120" s="60"/>
      <c r="E120" s="61"/>
      <c r="F120" s="70"/>
      <c r="G120" s="60"/>
      <c r="H120" s="60"/>
      <c r="I120" s="62"/>
    </row>
    <row r="121" spans="1:9" x14ac:dyDescent="0.25">
      <c r="A121" s="60"/>
      <c r="B121" s="60"/>
      <c r="C121" s="60"/>
      <c r="D121" s="60"/>
      <c r="E121" s="61"/>
      <c r="F121" s="70"/>
      <c r="G121" s="60"/>
      <c r="H121" s="60"/>
      <c r="I121" s="62"/>
    </row>
    <row r="122" spans="1:9" x14ac:dyDescent="0.25">
      <c r="A122" s="60"/>
      <c r="B122" s="60"/>
      <c r="C122" s="60"/>
      <c r="D122" s="60"/>
      <c r="E122" s="61"/>
      <c r="F122" s="70"/>
      <c r="G122" s="60"/>
      <c r="H122" s="60"/>
      <c r="I122" s="62"/>
    </row>
    <row r="123" spans="1:9" x14ac:dyDescent="0.25">
      <c r="A123" s="60"/>
      <c r="B123" s="60"/>
      <c r="C123" s="60"/>
      <c r="D123" s="60"/>
      <c r="E123" s="61"/>
      <c r="F123" s="70"/>
      <c r="G123" s="60"/>
      <c r="H123" s="60"/>
      <c r="I123" s="62"/>
    </row>
    <row r="124" spans="1:9" x14ac:dyDescent="0.25">
      <c r="A124" s="60"/>
      <c r="B124" s="60"/>
      <c r="C124" s="60"/>
      <c r="D124" s="60"/>
      <c r="E124" s="61"/>
      <c r="F124" s="70"/>
      <c r="G124" s="60"/>
      <c r="H124" s="60"/>
      <c r="I124" s="62"/>
    </row>
    <row r="125" spans="1:9" x14ac:dyDescent="0.25">
      <c r="A125" s="60"/>
      <c r="B125" s="60"/>
      <c r="C125" s="60"/>
      <c r="D125" s="60"/>
      <c r="E125" s="61"/>
      <c r="F125" s="70"/>
      <c r="G125" s="60"/>
      <c r="H125" s="60"/>
      <c r="I125" s="62"/>
    </row>
    <row r="126" spans="1:9" x14ac:dyDescent="0.25">
      <c r="A126" s="60"/>
      <c r="B126" s="60"/>
      <c r="C126" s="60"/>
      <c r="D126" s="60"/>
      <c r="E126" s="61"/>
      <c r="F126" s="70"/>
      <c r="G126" s="60"/>
      <c r="H126" s="60"/>
      <c r="I126" s="62"/>
    </row>
    <row r="127" spans="1:9" x14ac:dyDescent="0.25">
      <c r="A127" s="60"/>
      <c r="B127" s="60"/>
      <c r="C127" s="60"/>
      <c r="D127" s="60"/>
      <c r="E127" s="61"/>
      <c r="F127" s="70"/>
      <c r="G127" s="60"/>
      <c r="H127" s="60"/>
      <c r="I127" s="62"/>
    </row>
    <row r="128" spans="1:9" x14ac:dyDescent="0.25">
      <c r="A128" s="60"/>
      <c r="B128" s="60"/>
      <c r="C128" s="60"/>
      <c r="D128" s="60"/>
      <c r="E128" s="61"/>
      <c r="F128" s="70"/>
      <c r="G128" s="60"/>
      <c r="H128" s="60"/>
      <c r="I128" s="62"/>
    </row>
    <row r="129" spans="1:9" x14ac:dyDescent="0.25">
      <c r="A129" s="60"/>
      <c r="B129" s="60"/>
      <c r="C129" s="60"/>
      <c r="D129" s="60"/>
      <c r="E129" s="61"/>
      <c r="F129" s="70"/>
      <c r="G129" s="60"/>
      <c r="H129" s="60"/>
      <c r="I129" s="62"/>
    </row>
    <row r="130" spans="1:9" x14ac:dyDescent="0.25">
      <c r="A130" s="60"/>
      <c r="B130" s="60"/>
      <c r="C130" s="60"/>
      <c r="D130" s="60"/>
      <c r="E130" s="61"/>
      <c r="F130" s="70"/>
      <c r="G130" s="60"/>
      <c r="H130" s="60"/>
      <c r="I130" s="62"/>
    </row>
    <row r="131" spans="1:9" x14ac:dyDescent="0.25">
      <c r="A131" s="60"/>
      <c r="B131" s="60"/>
      <c r="C131" s="60"/>
      <c r="D131" s="60"/>
      <c r="E131" s="61"/>
      <c r="F131" s="70"/>
      <c r="G131" s="60"/>
      <c r="H131" s="60"/>
      <c r="I131" s="62"/>
    </row>
    <row r="132" spans="1:9" x14ac:dyDescent="0.25">
      <c r="A132" s="60"/>
      <c r="B132" s="60"/>
      <c r="C132" s="60"/>
      <c r="D132" s="60"/>
      <c r="E132" s="61"/>
      <c r="F132" s="70"/>
      <c r="G132" s="60"/>
      <c r="H132" s="60"/>
      <c r="I132" s="62"/>
    </row>
    <row r="133" spans="1:9" x14ac:dyDescent="0.25">
      <c r="A133" s="60"/>
      <c r="B133" s="60"/>
      <c r="C133" s="60"/>
      <c r="D133" s="60"/>
      <c r="E133" s="61"/>
      <c r="F133" s="70"/>
      <c r="G133" s="60"/>
      <c r="H133" s="60"/>
      <c r="I133" s="62"/>
    </row>
    <row r="134" spans="1:9" x14ac:dyDescent="0.25">
      <c r="A134" s="60"/>
      <c r="B134" s="60"/>
      <c r="C134" s="60"/>
      <c r="D134" s="60"/>
      <c r="E134" s="61"/>
      <c r="F134" s="70"/>
      <c r="G134" s="60"/>
      <c r="H134" s="60"/>
      <c r="I134" s="62"/>
    </row>
    <row r="135" spans="1:9" x14ac:dyDescent="0.25">
      <c r="A135" s="60"/>
      <c r="B135" s="60"/>
      <c r="C135" s="60"/>
      <c r="D135" s="60"/>
      <c r="E135" s="61"/>
      <c r="F135" s="70"/>
      <c r="G135" s="60"/>
      <c r="H135" s="60"/>
      <c r="I135" s="62"/>
    </row>
    <row r="136" spans="1:9" x14ac:dyDescent="0.25">
      <c r="A136" s="60"/>
      <c r="B136" s="60"/>
      <c r="C136" s="60"/>
      <c r="D136" s="60"/>
      <c r="E136" s="61"/>
      <c r="F136" s="70"/>
      <c r="G136" s="60"/>
      <c r="H136" s="60"/>
      <c r="I136" s="62"/>
    </row>
    <row r="137" spans="1:9" x14ac:dyDescent="0.25">
      <c r="A137" s="60"/>
      <c r="B137" s="60"/>
      <c r="C137" s="60"/>
      <c r="D137" s="60"/>
      <c r="E137" s="61"/>
      <c r="F137" s="70"/>
      <c r="G137" s="60"/>
      <c r="H137" s="60"/>
      <c r="I137" s="62"/>
    </row>
    <row r="138" spans="1:9" x14ac:dyDescent="0.25">
      <c r="A138" s="60"/>
      <c r="B138" s="60"/>
      <c r="C138" s="60"/>
      <c r="D138" s="60"/>
      <c r="E138" s="61"/>
      <c r="F138" s="70"/>
      <c r="G138" s="60"/>
      <c r="H138" s="60"/>
      <c r="I138" s="62"/>
    </row>
    <row r="139" spans="1:9" x14ac:dyDescent="0.25">
      <c r="A139" s="60"/>
      <c r="B139" s="60"/>
      <c r="C139" s="60"/>
      <c r="D139" s="60"/>
      <c r="E139" s="61"/>
      <c r="F139" s="70"/>
      <c r="G139" s="60"/>
      <c r="H139" s="60"/>
      <c r="I139" s="62"/>
    </row>
    <row r="140" spans="1:9" x14ac:dyDescent="0.25">
      <c r="A140" s="60"/>
      <c r="B140" s="60"/>
      <c r="C140" s="60"/>
      <c r="D140" s="60"/>
      <c r="E140" s="61"/>
      <c r="F140" s="70"/>
      <c r="G140" s="60"/>
      <c r="H140" s="60"/>
      <c r="I140" s="62"/>
    </row>
    <row r="141" spans="1:9" x14ac:dyDescent="0.25">
      <c r="A141" s="60"/>
      <c r="B141" s="60"/>
      <c r="C141" s="60"/>
      <c r="D141" s="60"/>
      <c r="E141" s="61"/>
      <c r="F141" s="70"/>
      <c r="G141" s="60"/>
      <c r="H141" s="60"/>
      <c r="I141" s="62"/>
    </row>
    <row r="142" spans="1:9" x14ac:dyDescent="0.25">
      <c r="A142" s="60"/>
      <c r="B142" s="60"/>
      <c r="C142" s="60"/>
      <c r="D142" s="60"/>
      <c r="E142" s="61"/>
      <c r="F142" s="70"/>
      <c r="G142" s="60"/>
      <c r="H142" s="60"/>
      <c r="I142" s="62"/>
    </row>
    <row r="143" spans="1:9" x14ac:dyDescent="0.25">
      <c r="A143" s="60"/>
      <c r="B143" s="60"/>
      <c r="C143" s="60"/>
      <c r="D143" s="60"/>
      <c r="E143" s="61"/>
      <c r="F143" s="70"/>
      <c r="G143" s="60"/>
      <c r="H143" s="60"/>
      <c r="I143" s="62"/>
    </row>
    <row r="144" spans="1:9" x14ac:dyDescent="0.25">
      <c r="A144" s="60"/>
      <c r="B144" s="60"/>
      <c r="C144" s="60"/>
      <c r="D144" s="60"/>
      <c r="E144" s="61"/>
      <c r="F144" s="70"/>
      <c r="G144" s="60"/>
      <c r="H144" s="60"/>
      <c r="I144" s="62"/>
    </row>
    <row r="145" spans="1:9" x14ac:dyDescent="0.25">
      <c r="A145" s="60"/>
      <c r="B145" s="60"/>
      <c r="C145" s="60"/>
      <c r="D145" s="60"/>
      <c r="E145" s="61"/>
      <c r="F145" s="70"/>
      <c r="G145" s="60"/>
      <c r="H145" s="60"/>
      <c r="I145" s="62"/>
    </row>
    <row r="146" spans="1:9" x14ac:dyDescent="0.25">
      <c r="A146" s="60"/>
      <c r="B146" s="60"/>
      <c r="C146" s="60"/>
      <c r="D146" s="60"/>
      <c r="E146" s="61"/>
      <c r="F146" s="70"/>
      <c r="G146" s="60"/>
      <c r="H146" s="60"/>
      <c r="I146" s="62"/>
    </row>
    <row r="147" spans="1:9" x14ac:dyDescent="0.25">
      <c r="A147" s="60"/>
      <c r="B147" s="60"/>
      <c r="C147" s="60"/>
      <c r="D147" s="60"/>
      <c r="E147" s="61"/>
      <c r="F147" s="70"/>
      <c r="G147" s="60"/>
      <c r="H147" s="60"/>
      <c r="I147" s="62"/>
    </row>
    <row r="148" spans="1:9" x14ac:dyDescent="0.25">
      <c r="A148" s="60"/>
      <c r="B148" s="60"/>
      <c r="C148" s="60"/>
      <c r="D148" s="60"/>
      <c r="E148" s="61"/>
      <c r="F148" s="70"/>
      <c r="G148" s="60"/>
      <c r="H148" s="60"/>
      <c r="I148" s="62"/>
    </row>
    <row r="149" spans="1:9" x14ac:dyDescent="0.25">
      <c r="A149" s="60"/>
      <c r="B149" s="60"/>
      <c r="C149" s="60"/>
      <c r="D149" s="60"/>
      <c r="E149" s="61"/>
      <c r="F149" s="70"/>
      <c r="G149" s="60"/>
      <c r="H149" s="60"/>
      <c r="I149" s="62"/>
    </row>
    <row r="150" spans="1:9" x14ac:dyDescent="0.25">
      <c r="A150" s="60"/>
      <c r="B150" s="60"/>
      <c r="C150" s="60"/>
      <c r="D150" s="60"/>
      <c r="E150" s="61"/>
      <c r="F150" s="70"/>
      <c r="G150" s="60"/>
      <c r="H150" s="60"/>
      <c r="I150" s="62"/>
    </row>
    <row r="151" spans="1:9" x14ac:dyDescent="0.25">
      <c r="A151" s="60"/>
      <c r="B151" s="60"/>
      <c r="C151" s="60"/>
      <c r="D151" s="60"/>
      <c r="E151" s="61"/>
      <c r="F151" s="70"/>
      <c r="G151" s="60"/>
      <c r="H151" s="60"/>
      <c r="I151" s="62"/>
    </row>
    <row r="152" spans="1:9" x14ac:dyDescent="0.25">
      <c r="A152" s="60"/>
      <c r="B152" s="60"/>
      <c r="C152" s="60"/>
      <c r="D152" s="60"/>
      <c r="E152" s="61"/>
      <c r="F152" s="70"/>
      <c r="G152" s="60"/>
      <c r="H152" s="60"/>
      <c r="I152" s="62"/>
    </row>
    <row r="153" spans="1:9" x14ac:dyDescent="0.25">
      <c r="A153" s="60"/>
      <c r="B153" s="60"/>
      <c r="C153" s="60"/>
      <c r="D153" s="60"/>
      <c r="E153" s="61"/>
      <c r="F153" s="70"/>
      <c r="G153" s="60"/>
      <c r="H153" s="60"/>
      <c r="I153" s="62"/>
    </row>
    <row r="154" spans="1:9" x14ac:dyDescent="0.25">
      <c r="A154" s="60"/>
      <c r="B154" s="60"/>
      <c r="C154" s="60"/>
      <c r="D154" s="60"/>
      <c r="E154" s="61"/>
      <c r="F154" s="70"/>
      <c r="G154" s="60"/>
      <c r="H154" s="60"/>
      <c r="I154" s="62"/>
    </row>
    <row r="155" spans="1:9" x14ac:dyDescent="0.25">
      <c r="A155" s="60"/>
      <c r="B155" s="60"/>
      <c r="C155" s="60"/>
      <c r="D155" s="60"/>
      <c r="E155" s="61"/>
      <c r="F155" s="70"/>
      <c r="G155" s="60"/>
      <c r="H155" s="60"/>
      <c r="I155" s="62"/>
    </row>
    <row r="156" spans="1:9" x14ac:dyDescent="0.25">
      <c r="A156" s="60"/>
      <c r="B156" s="60"/>
      <c r="C156" s="60"/>
      <c r="D156" s="60"/>
      <c r="E156" s="61"/>
      <c r="F156" s="70"/>
      <c r="G156" s="60"/>
      <c r="H156" s="60"/>
      <c r="I156" s="62"/>
    </row>
    <row r="157" spans="1:9" x14ac:dyDescent="0.25">
      <c r="A157" s="60"/>
      <c r="B157" s="60"/>
      <c r="C157" s="60"/>
      <c r="D157" s="60"/>
      <c r="E157" s="61"/>
      <c r="F157" s="70"/>
      <c r="G157" s="60"/>
      <c r="H157" s="60"/>
      <c r="I157" s="62"/>
    </row>
    <row r="158" spans="1:9" x14ac:dyDescent="0.25">
      <c r="A158" s="60"/>
      <c r="B158" s="60"/>
      <c r="C158" s="60"/>
      <c r="D158" s="60"/>
      <c r="E158" s="61"/>
      <c r="F158" s="70"/>
      <c r="G158" s="60"/>
      <c r="H158" s="60"/>
      <c r="I158" s="62"/>
    </row>
    <row r="159" spans="1:9" x14ac:dyDescent="0.25">
      <c r="A159" s="60"/>
      <c r="B159" s="60"/>
      <c r="C159" s="60"/>
      <c r="D159" s="60"/>
      <c r="E159" s="61"/>
      <c r="F159" s="70"/>
      <c r="G159" s="60"/>
      <c r="H159" s="60"/>
      <c r="I159" s="62"/>
    </row>
    <row r="160" spans="1:9" x14ac:dyDescent="0.25">
      <c r="A160" s="60"/>
      <c r="B160" s="60"/>
      <c r="C160" s="60"/>
      <c r="D160" s="60"/>
      <c r="E160" s="61"/>
      <c r="F160" s="70"/>
      <c r="G160" s="60"/>
      <c r="H160" s="60"/>
      <c r="I160" s="62"/>
    </row>
    <row r="161" spans="1:9" x14ac:dyDescent="0.25">
      <c r="A161" s="60"/>
      <c r="B161" s="60"/>
      <c r="C161" s="60"/>
      <c r="D161" s="60"/>
      <c r="E161" s="61"/>
      <c r="F161" s="70"/>
      <c r="G161" s="60"/>
      <c r="H161" s="60"/>
      <c r="I161" s="62"/>
    </row>
    <row r="162" spans="1:9" x14ac:dyDescent="0.25">
      <c r="A162" s="60"/>
      <c r="B162" s="60"/>
      <c r="C162" s="60"/>
      <c r="D162" s="60"/>
      <c r="E162" s="61"/>
      <c r="F162" s="70"/>
      <c r="G162" s="60"/>
      <c r="H162" s="60"/>
      <c r="I162" s="62"/>
    </row>
    <row r="163" spans="1:9" x14ac:dyDescent="0.25">
      <c r="A163" s="60"/>
      <c r="B163" s="60"/>
      <c r="C163" s="60"/>
      <c r="D163" s="60"/>
      <c r="E163" s="61"/>
      <c r="F163" s="70"/>
      <c r="G163" s="60"/>
      <c r="H163" s="60"/>
      <c r="I163" s="62"/>
    </row>
    <row r="164" spans="1:9" x14ac:dyDescent="0.25">
      <c r="A164" s="60"/>
      <c r="B164" s="60"/>
      <c r="C164" s="60"/>
      <c r="D164" s="60"/>
      <c r="E164" s="61"/>
      <c r="F164" s="70"/>
      <c r="G164" s="60"/>
      <c r="H164" s="60"/>
      <c r="I164" s="62"/>
    </row>
    <row r="165" spans="1:9" x14ac:dyDescent="0.25">
      <c r="A165" s="60"/>
      <c r="B165" s="60"/>
      <c r="C165" s="60"/>
      <c r="D165" s="60"/>
      <c r="E165" s="61"/>
      <c r="F165" s="70"/>
      <c r="G165" s="60"/>
      <c r="H165" s="60"/>
      <c r="I165" s="62"/>
    </row>
    <row r="166" spans="1:9" x14ac:dyDescent="0.25">
      <c r="A166" s="60"/>
      <c r="B166" s="60"/>
      <c r="C166" s="60"/>
      <c r="D166" s="60"/>
      <c r="E166" s="61"/>
      <c r="F166" s="70"/>
      <c r="G166" s="60"/>
      <c r="H166" s="60"/>
      <c r="I166" s="62"/>
    </row>
    <row r="167" spans="1:9" x14ac:dyDescent="0.25">
      <c r="A167" s="60"/>
      <c r="B167" s="60"/>
      <c r="C167" s="60"/>
      <c r="D167" s="60"/>
      <c r="E167" s="61"/>
      <c r="F167" s="70"/>
      <c r="G167" s="60"/>
      <c r="H167" s="60"/>
      <c r="I167" s="62"/>
    </row>
    <row r="168" spans="1:9" x14ac:dyDescent="0.25">
      <c r="A168" s="60"/>
      <c r="B168" s="60"/>
      <c r="C168" s="60"/>
      <c r="D168" s="60"/>
      <c r="E168" s="61"/>
      <c r="F168" s="70"/>
      <c r="G168" s="60"/>
      <c r="H168" s="60"/>
      <c r="I168" s="62"/>
    </row>
    <row r="169" spans="1:9" x14ac:dyDescent="0.25">
      <c r="A169" s="60"/>
      <c r="B169" s="60"/>
      <c r="C169" s="60"/>
      <c r="D169" s="60"/>
      <c r="E169" s="61"/>
      <c r="F169" s="70"/>
      <c r="G169" s="60"/>
      <c r="H169" s="60"/>
      <c r="I169" s="62"/>
    </row>
    <row r="170" spans="1:9" x14ac:dyDescent="0.25">
      <c r="A170" s="60"/>
      <c r="B170" s="60"/>
      <c r="C170" s="60"/>
      <c r="D170" s="60"/>
      <c r="E170" s="61"/>
      <c r="F170" s="70"/>
      <c r="G170" s="60"/>
      <c r="H170" s="60"/>
      <c r="I170" s="62"/>
    </row>
    <row r="171" spans="1:9" x14ac:dyDescent="0.25">
      <c r="A171" s="60"/>
      <c r="B171" s="60"/>
      <c r="C171" s="60"/>
      <c r="D171" s="60"/>
      <c r="E171" s="61"/>
      <c r="F171" s="70"/>
      <c r="G171" s="60"/>
      <c r="H171" s="60"/>
      <c r="I171" s="62"/>
    </row>
    <row r="172" spans="1:9" x14ac:dyDescent="0.25">
      <c r="A172" s="60"/>
      <c r="B172" s="60"/>
      <c r="C172" s="60"/>
      <c r="D172" s="60"/>
      <c r="E172" s="61"/>
      <c r="F172" s="70"/>
      <c r="G172" s="60"/>
      <c r="H172" s="60"/>
      <c r="I172" s="62"/>
    </row>
    <row r="173" spans="1:9" x14ac:dyDescent="0.25">
      <c r="A173" s="60"/>
      <c r="B173" s="60"/>
      <c r="C173" s="60"/>
      <c r="D173" s="60"/>
      <c r="E173" s="61"/>
      <c r="F173" s="70"/>
      <c r="G173" s="60"/>
      <c r="H173" s="60"/>
      <c r="I173" s="62"/>
    </row>
    <row r="174" spans="1:9" x14ac:dyDescent="0.25">
      <c r="A174" s="60"/>
      <c r="B174" s="60"/>
      <c r="C174" s="60"/>
      <c r="D174" s="60"/>
      <c r="E174" s="61"/>
      <c r="F174" s="70"/>
      <c r="G174" s="60"/>
      <c r="H174" s="60"/>
      <c r="I174" s="62"/>
    </row>
    <row r="175" spans="1:9" x14ac:dyDescent="0.25">
      <c r="A175" s="60"/>
      <c r="B175" s="60"/>
      <c r="C175" s="60"/>
      <c r="D175" s="60"/>
      <c r="E175" s="61"/>
      <c r="F175" s="70"/>
      <c r="G175" s="60"/>
      <c r="H175" s="60"/>
      <c r="I175" s="62"/>
    </row>
    <row r="176" spans="1:9" x14ac:dyDescent="0.25">
      <c r="A176" s="60"/>
      <c r="B176" s="60"/>
      <c r="C176" s="60"/>
      <c r="D176" s="60"/>
      <c r="E176" s="61"/>
      <c r="F176" s="70"/>
      <c r="G176" s="60"/>
      <c r="H176" s="60"/>
      <c r="I176" s="62"/>
    </row>
    <row r="177" spans="1:9" x14ac:dyDescent="0.25">
      <c r="A177" s="60"/>
      <c r="B177" s="60"/>
      <c r="C177" s="60"/>
      <c r="D177" s="60"/>
      <c r="E177" s="61"/>
      <c r="F177" s="70"/>
      <c r="G177" s="60"/>
      <c r="H177" s="60"/>
      <c r="I177" s="62"/>
    </row>
    <row r="178" spans="1:9" x14ac:dyDescent="0.25">
      <c r="A178" s="60"/>
      <c r="B178" s="60"/>
      <c r="C178" s="60"/>
      <c r="D178" s="60"/>
      <c r="E178" s="61"/>
      <c r="F178" s="70"/>
      <c r="G178" s="60"/>
      <c r="H178" s="60"/>
      <c r="I178" s="62"/>
    </row>
    <row r="179" spans="1:9" x14ac:dyDescent="0.25">
      <c r="A179" s="60"/>
      <c r="B179" s="60"/>
      <c r="C179" s="60"/>
      <c r="D179" s="60"/>
      <c r="E179" s="61"/>
      <c r="F179" s="70"/>
      <c r="G179" s="60"/>
      <c r="H179" s="60"/>
      <c r="I179" s="62"/>
    </row>
    <row r="180" spans="1:9" x14ac:dyDescent="0.25">
      <c r="A180" s="60"/>
      <c r="B180" s="60"/>
      <c r="C180" s="60"/>
      <c r="D180" s="60"/>
      <c r="E180" s="61"/>
      <c r="F180" s="70"/>
      <c r="G180" s="60"/>
      <c r="H180" s="60"/>
      <c r="I180" s="62"/>
    </row>
    <row r="181" spans="1:9" x14ac:dyDescent="0.25">
      <c r="A181" s="60"/>
      <c r="B181" s="60"/>
      <c r="C181" s="60"/>
      <c r="D181" s="60"/>
      <c r="E181" s="61"/>
      <c r="F181" s="70"/>
      <c r="G181" s="60"/>
      <c r="H181" s="60"/>
      <c r="I181" s="62"/>
    </row>
    <row r="182" spans="1:9" x14ac:dyDescent="0.25">
      <c r="A182" s="60"/>
      <c r="B182" s="60"/>
      <c r="C182" s="60"/>
      <c r="D182" s="60"/>
      <c r="E182" s="61"/>
      <c r="F182" s="70"/>
      <c r="G182" s="60"/>
      <c r="H182" s="60"/>
      <c r="I182" s="62"/>
    </row>
    <row r="183" spans="1:9" x14ac:dyDescent="0.25">
      <c r="A183" s="60"/>
      <c r="B183" s="60"/>
      <c r="C183" s="60"/>
      <c r="D183" s="60"/>
      <c r="E183" s="61"/>
      <c r="F183" s="70"/>
      <c r="G183" s="60"/>
      <c r="H183" s="60"/>
      <c r="I183" s="62"/>
    </row>
    <row r="184" spans="1:9" x14ac:dyDescent="0.25">
      <c r="A184" s="60"/>
      <c r="B184" s="60"/>
      <c r="C184" s="60"/>
      <c r="D184" s="60"/>
      <c r="E184" s="61"/>
      <c r="F184" s="70"/>
      <c r="G184" s="60"/>
      <c r="H184" s="60"/>
      <c r="I184" s="62"/>
    </row>
    <row r="185" spans="1:9" x14ac:dyDescent="0.25">
      <c r="A185" s="60"/>
      <c r="B185" s="60"/>
      <c r="C185" s="60"/>
      <c r="D185" s="60"/>
      <c r="E185" s="61"/>
      <c r="F185" s="70"/>
      <c r="G185" s="60"/>
      <c r="H185" s="60"/>
      <c r="I185" s="62"/>
    </row>
    <row r="186" spans="1:9" x14ac:dyDescent="0.25">
      <c r="A186" s="60"/>
      <c r="B186" s="60"/>
      <c r="C186" s="60"/>
      <c r="D186" s="60"/>
      <c r="E186" s="61"/>
      <c r="F186" s="70"/>
      <c r="G186" s="60"/>
      <c r="H186" s="60"/>
      <c r="I186" s="62"/>
    </row>
    <row r="187" spans="1:9" x14ac:dyDescent="0.25">
      <c r="A187" s="60"/>
      <c r="B187" s="60"/>
      <c r="C187" s="60"/>
      <c r="D187" s="60"/>
      <c r="E187" s="61"/>
      <c r="F187" s="70"/>
      <c r="G187" s="60"/>
      <c r="H187" s="60"/>
      <c r="I187" s="62"/>
    </row>
    <row r="188" spans="1:9" x14ac:dyDescent="0.25">
      <c r="A188" s="60"/>
      <c r="B188" s="60"/>
      <c r="C188" s="60"/>
      <c r="D188" s="60"/>
      <c r="E188" s="61"/>
      <c r="F188" s="70"/>
      <c r="G188" s="60"/>
      <c r="H188" s="60"/>
      <c r="I188" s="62"/>
    </row>
    <row r="189" spans="1:9" x14ac:dyDescent="0.25">
      <c r="A189" s="60"/>
      <c r="B189" s="60"/>
      <c r="C189" s="60"/>
      <c r="D189" s="60"/>
      <c r="E189" s="61"/>
      <c r="F189" s="70"/>
      <c r="G189" s="60"/>
      <c r="H189" s="60"/>
      <c r="I189" s="62"/>
    </row>
    <row r="190" spans="1:9" x14ac:dyDescent="0.25">
      <c r="A190" s="60"/>
      <c r="B190" s="60"/>
      <c r="C190" s="60"/>
      <c r="D190" s="60"/>
      <c r="E190" s="61"/>
      <c r="F190" s="70"/>
      <c r="G190" s="60"/>
      <c r="H190" s="60"/>
      <c r="I190" s="62"/>
    </row>
    <row r="191" spans="1:9" x14ac:dyDescent="0.25">
      <c r="A191" s="60"/>
      <c r="B191" s="60"/>
      <c r="C191" s="60"/>
      <c r="D191" s="60"/>
      <c r="E191" s="61"/>
      <c r="F191" s="70"/>
      <c r="G191" s="60"/>
      <c r="H191" s="60"/>
      <c r="I191" s="62"/>
    </row>
    <row r="192" spans="1:9" x14ac:dyDescent="0.25">
      <c r="A192" s="60"/>
      <c r="B192" s="60"/>
      <c r="C192" s="60"/>
      <c r="D192" s="60"/>
      <c r="E192" s="61"/>
      <c r="F192" s="70"/>
      <c r="G192" s="60"/>
      <c r="H192" s="60"/>
      <c r="I192" s="62"/>
    </row>
    <row r="193" spans="1:9" x14ac:dyDescent="0.25">
      <c r="A193" s="60"/>
      <c r="B193" s="60"/>
      <c r="C193" s="60"/>
      <c r="D193" s="60"/>
      <c r="E193" s="61"/>
      <c r="F193" s="70"/>
      <c r="G193" s="60"/>
      <c r="H193" s="60"/>
      <c r="I193" s="62"/>
    </row>
    <row r="194" spans="1:9" x14ac:dyDescent="0.25">
      <c r="A194" s="60"/>
      <c r="B194" s="60"/>
      <c r="C194" s="60"/>
      <c r="D194" s="60"/>
      <c r="E194" s="61"/>
      <c r="F194" s="70"/>
      <c r="G194" s="60"/>
      <c r="H194" s="60"/>
      <c r="I194" s="62"/>
    </row>
    <row r="195" spans="1:9" x14ac:dyDescent="0.25">
      <c r="A195" s="60"/>
      <c r="B195" s="60"/>
      <c r="C195" s="60"/>
      <c r="D195" s="60"/>
      <c r="E195" s="61"/>
      <c r="F195" s="70"/>
      <c r="G195" s="60"/>
      <c r="H195" s="60"/>
      <c r="I195" s="62"/>
    </row>
    <row r="196" spans="1:9" x14ac:dyDescent="0.25">
      <c r="A196" s="60"/>
      <c r="B196" s="60"/>
      <c r="C196" s="60"/>
      <c r="D196" s="60"/>
      <c r="E196" s="61"/>
      <c r="F196" s="70"/>
      <c r="G196" s="60"/>
      <c r="H196" s="60"/>
      <c r="I196" s="62"/>
    </row>
    <row r="197" spans="1:9" x14ac:dyDescent="0.25">
      <c r="A197" s="60"/>
      <c r="B197" s="60"/>
      <c r="C197" s="60"/>
      <c r="D197" s="60"/>
      <c r="E197" s="61"/>
      <c r="F197" s="70"/>
      <c r="G197" s="60"/>
      <c r="H197" s="60"/>
      <c r="I197" s="62"/>
    </row>
    <row r="198" spans="1:9" x14ac:dyDescent="0.25">
      <c r="A198" s="60"/>
      <c r="B198" s="60"/>
      <c r="C198" s="60"/>
      <c r="D198" s="60"/>
      <c r="E198" s="61"/>
      <c r="F198" s="70"/>
      <c r="G198" s="60"/>
      <c r="H198" s="60"/>
      <c r="I198" s="62"/>
    </row>
    <row r="199" spans="1:9" x14ac:dyDescent="0.25">
      <c r="A199" s="60"/>
      <c r="B199" s="60"/>
      <c r="C199" s="60"/>
      <c r="D199" s="60"/>
      <c r="E199" s="61"/>
      <c r="F199" s="70"/>
      <c r="G199" s="60"/>
      <c r="H199" s="60"/>
      <c r="I199" s="62"/>
    </row>
    <row r="200" spans="1:9" x14ac:dyDescent="0.25">
      <c r="A200" s="60"/>
      <c r="B200" s="60"/>
      <c r="C200" s="60"/>
      <c r="D200" s="60"/>
      <c r="E200" s="61"/>
      <c r="F200" s="70"/>
      <c r="G200" s="60"/>
      <c r="H200" s="60"/>
      <c r="I200" s="62"/>
    </row>
    <row r="201" spans="1:9" x14ac:dyDescent="0.25">
      <c r="A201" s="60"/>
      <c r="B201" s="60"/>
      <c r="C201" s="60"/>
      <c r="D201" s="60"/>
      <c r="E201" s="61"/>
      <c r="F201" s="70"/>
      <c r="G201" s="60"/>
      <c r="H201" s="60"/>
      <c r="I201" s="62"/>
    </row>
    <row r="202" spans="1:9" x14ac:dyDescent="0.25">
      <c r="A202" s="60"/>
      <c r="B202" s="60"/>
      <c r="C202" s="60"/>
      <c r="D202" s="60"/>
      <c r="E202" s="61"/>
      <c r="F202" s="70"/>
      <c r="G202" s="60"/>
      <c r="H202" s="60"/>
      <c r="I202" s="62"/>
    </row>
    <row r="203" spans="1:9" x14ac:dyDescent="0.25">
      <c r="A203" s="60"/>
      <c r="B203" s="60"/>
      <c r="C203" s="60"/>
      <c r="D203" s="60"/>
      <c r="E203" s="61"/>
      <c r="F203" s="70"/>
      <c r="G203" s="60"/>
      <c r="H203" s="60"/>
      <c r="I203" s="62"/>
    </row>
    <row r="204" spans="1:9" x14ac:dyDescent="0.25">
      <c r="A204" s="60"/>
      <c r="B204" s="60"/>
      <c r="C204" s="60"/>
      <c r="D204" s="60"/>
      <c r="E204" s="61"/>
      <c r="F204" s="70"/>
      <c r="G204" s="60"/>
      <c r="H204" s="60"/>
      <c r="I204" s="62"/>
    </row>
    <row r="205" spans="1:9" x14ac:dyDescent="0.25">
      <c r="A205" s="60"/>
      <c r="B205" s="60"/>
      <c r="C205" s="60"/>
      <c r="D205" s="60"/>
      <c r="E205" s="61"/>
      <c r="F205" s="70"/>
      <c r="G205" s="60"/>
      <c r="H205" s="60"/>
      <c r="I205" s="62"/>
    </row>
    <row r="206" spans="1:9" x14ac:dyDescent="0.25">
      <c r="A206" s="60"/>
      <c r="B206" s="60"/>
      <c r="C206" s="60"/>
      <c r="D206" s="60"/>
      <c r="E206" s="61"/>
      <c r="F206" s="70"/>
      <c r="G206" s="60"/>
      <c r="H206" s="60"/>
      <c r="I206" s="62"/>
    </row>
    <row r="207" spans="1:9" x14ac:dyDescent="0.25">
      <c r="A207" s="60"/>
      <c r="B207" s="60"/>
      <c r="C207" s="60"/>
      <c r="D207" s="60"/>
      <c r="E207" s="61"/>
      <c r="F207" s="70"/>
      <c r="G207" s="60"/>
      <c r="H207" s="60"/>
      <c r="I207" s="62"/>
    </row>
    <row r="208" spans="1:9" x14ac:dyDescent="0.25">
      <c r="A208" s="60"/>
      <c r="B208" s="60"/>
      <c r="C208" s="60"/>
      <c r="D208" s="60"/>
      <c r="E208" s="61"/>
      <c r="F208" s="70"/>
      <c r="G208" s="60"/>
      <c r="H208" s="60"/>
      <c r="I208" s="62"/>
    </row>
    <row r="209" spans="1:9" x14ac:dyDescent="0.25">
      <c r="A209" s="60"/>
      <c r="B209" s="60"/>
      <c r="C209" s="60"/>
      <c r="D209" s="60"/>
      <c r="E209" s="61"/>
      <c r="F209" s="70"/>
      <c r="G209" s="60"/>
      <c r="H209" s="60"/>
      <c r="I209" s="62"/>
    </row>
    <row r="210" spans="1:9" x14ac:dyDescent="0.25">
      <c r="A210" s="60"/>
      <c r="B210" s="60"/>
      <c r="C210" s="60"/>
      <c r="D210" s="60"/>
      <c r="E210" s="61"/>
      <c r="F210" s="70"/>
      <c r="G210" s="60"/>
      <c r="H210" s="60"/>
      <c r="I210" s="62"/>
    </row>
    <row r="211" spans="1:9" x14ac:dyDescent="0.25">
      <c r="A211" s="60"/>
      <c r="B211" s="60"/>
      <c r="C211" s="60"/>
      <c r="D211" s="60"/>
      <c r="E211" s="61"/>
      <c r="F211" s="70"/>
      <c r="G211" s="60"/>
      <c r="H211" s="60"/>
      <c r="I211" s="62"/>
    </row>
    <row r="212" spans="1:9" x14ac:dyDescent="0.25">
      <c r="A212" s="60"/>
      <c r="B212" s="60"/>
      <c r="C212" s="60"/>
      <c r="D212" s="60"/>
      <c r="E212" s="61"/>
      <c r="F212" s="70"/>
      <c r="G212" s="60"/>
      <c r="H212" s="60"/>
      <c r="I212" s="62"/>
    </row>
    <row r="213" spans="1:9" x14ac:dyDescent="0.25">
      <c r="A213" s="60"/>
      <c r="B213" s="60"/>
      <c r="C213" s="60"/>
      <c r="D213" s="60"/>
      <c r="E213" s="61"/>
      <c r="F213" s="70"/>
      <c r="G213" s="60"/>
      <c r="H213" s="60"/>
      <c r="I213" s="62"/>
    </row>
    <row r="214" spans="1:9" x14ac:dyDescent="0.25">
      <c r="A214" s="60"/>
      <c r="B214" s="60"/>
      <c r="C214" s="60"/>
      <c r="D214" s="60"/>
      <c r="E214" s="61"/>
      <c r="F214" s="70"/>
      <c r="G214" s="60"/>
      <c r="H214" s="60"/>
      <c r="I214" s="62"/>
    </row>
    <row r="215" spans="1:9" x14ac:dyDescent="0.25">
      <c r="A215" s="60"/>
      <c r="B215" s="60"/>
      <c r="C215" s="60"/>
      <c r="D215" s="60"/>
      <c r="E215" s="61"/>
      <c r="F215" s="70"/>
      <c r="G215" s="60"/>
      <c r="H215" s="60"/>
      <c r="I215" s="62"/>
    </row>
    <row r="216" spans="1:9" x14ac:dyDescent="0.25">
      <c r="A216" s="60"/>
      <c r="B216" s="60"/>
      <c r="C216" s="60"/>
      <c r="D216" s="60"/>
      <c r="E216" s="61"/>
      <c r="F216" s="70"/>
      <c r="G216" s="60"/>
      <c r="H216" s="60"/>
      <c r="I216" s="62"/>
    </row>
    <row r="217" spans="1:9" x14ac:dyDescent="0.25">
      <c r="A217" s="60"/>
      <c r="B217" s="60"/>
      <c r="C217" s="60"/>
      <c r="D217" s="60"/>
      <c r="E217" s="61"/>
      <c r="F217" s="70"/>
      <c r="G217" s="60"/>
      <c r="H217" s="60"/>
      <c r="I217" s="62"/>
    </row>
    <row r="218" spans="1:9" x14ac:dyDescent="0.25">
      <c r="A218" s="60"/>
      <c r="B218" s="60"/>
      <c r="C218" s="60"/>
      <c r="D218" s="60"/>
      <c r="E218" s="61"/>
      <c r="F218" s="70"/>
      <c r="G218" s="60"/>
      <c r="H218" s="60"/>
      <c r="I218" s="62"/>
    </row>
    <row r="219" spans="1:9" x14ac:dyDescent="0.25">
      <c r="A219" s="60"/>
      <c r="B219" s="60"/>
      <c r="C219" s="60"/>
      <c r="D219" s="60"/>
      <c r="E219" s="61"/>
      <c r="F219" s="70"/>
      <c r="G219" s="60"/>
      <c r="H219" s="60"/>
      <c r="I219" s="62"/>
    </row>
    <row r="220" spans="1:9" x14ac:dyDescent="0.25">
      <c r="A220" s="60"/>
      <c r="B220" s="60"/>
      <c r="C220" s="60"/>
      <c r="D220" s="60"/>
      <c r="E220" s="61"/>
      <c r="F220" s="70"/>
      <c r="G220" s="60"/>
      <c r="H220" s="60"/>
      <c r="I220" s="62"/>
    </row>
    <row r="221" spans="1:9" x14ac:dyDescent="0.25">
      <c r="A221" s="60"/>
      <c r="B221" s="60"/>
      <c r="C221" s="60"/>
      <c r="D221" s="60"/>
      <c r="E221" s="61"/>
      <c r="F221" s="70"/>
      <c r="G221" s="60"/>
      <c r="H221" s="60"/>
      <c r="I221" s="62"/>
    </row>
    <row r="222" spans="1:9" x14ac:dyDescent="0.25">
      <c r="A222" s="60"/>
      <c r="B222" s="60"/>
      <c r="C222" s="60"/>
      <c r="D222" s="60"/>
      <c r="E222" s="61"/>
      <c r="F222" s="70"/>
      <c r="G222" s="60"/>
      <c r="H222" s="60"/>
      <c r="I222" s="62"/>
    </row>
    <row r="223" spans="1:9" x14ac:dyDescent="0.25">
      <c r="A223" s="60"/>
      <c r="B223" s="60"/>
      <c r="C223" s="60"/>
      <c r="D223" s="60"/>
      <c r="E223" s="61"/>
      <c r="F223" s="70"/>
      <c r="G223" s="60"/>
      <c r="H223" s="60"/>
      <c r="I223" s="62"/>
    </row>
    <row r="224" spans="1:9" x14ac:dyDescent="0.25">
      <c r="A224" s="60"/>
      <c r="B224" s="60"/>
      <c r="C224" s="60"/>
      <c r="D224" s="60"/>
      <c r="E224" s="61"/>
      <c r="F224" s="70"/>
      <c r="G224" s="60"/>
      <c r="H224" s="60"/>
      <c r="I224" s="62"/>
    </row>
    <row r="225" spans="1:9" x14ac:dyDescent="0.25">
      <c r="A225" s="60"/>
      <c r="B225" s="60"/>
      <c r="C225" s="60"/>
      <c r="D225" s="60"/>
      <c r="E225" s="61"/>
      <c r="F225" s="70"/>
      <c r="G225" s="60"/>
      <c r="H225" s="60"/>
      <c r="I225" s="62"/>
    </row>
    <row r="226" spans="1:9" x14ac:dyDescent="0.25">
      <c r="A226" s="60"/>
      <c r="B226" s="60"/>
      <c r="C226" s="60"/>
      <c r="D226" s="60"/>
      <c r="E226" s="61"/>
      <c r="F226" s="70"/>
      <c r="G226" s="60"/>
      <c r="H226" s="60"/>
      <c r="I226" s="62"/>
    </row>
    <row r="227" spans="1:9" x14ac:dyDescent="0.25">
      <c r="A227" s="60"/>
      <c r="B227" s="60"/>
      <c r="C227" s="60"/>
      <c r="D227" s="60"/>
      <c r="E227" s="61"/>
      <c r="F227" s="70"/>
      <c r="G227" s="60"/>
      <c r="H227" s="60"/>
      <c r="I227" s="62"/>
    </row>
    <row r="228" spans="1:9" x14ac:dyDescent="0.25">
      <c r="A228" s="60"/>
      <c r="B228" s="60"/>
      <c r="C228" s="60"/>
      <c r="D228" s="60"/>
      <c r="E228" s="61"/>
      <c r="F228" s="70"/>
      <c r="G228" s="60"/>
      <c r="H228" s="60"/>
      <c r="I228" s="62"/>
    </row>
    <row r="229" spans="1:9" x14ac:dyDescent="0.25">
      <c r="A229" s="60"/>
      <c r="B229" s="60"/>
      <c r="C229" s="60"/>
      <c r="D229" s="60"/>
      <c r="E229" s="61"/>
      <c r="F229" s="70"/>
      <c r="G229" s="60"/>
      <c r="H229" s="60"/>
      <c r="I229" s="62"/>
    </row>
    <row r="230" spans="1:9" x14ac:dyDescent="0.25">
      <c r="A230" s="60"/>
      <c r="B230" s="60"/>
      <c r="C230" s="60"/>
      <c r="D230" s="60"/>
      <c r="E230" s="61"/>
      <c r="F230" s="70"/>
      <c r="G230" s="60"/>
      <c r="H230" s="60"/>
      <c r="I230" s="62"/>
    </row>
    <row r="231" spans="1:9" x14ac:dyDescent="0.25">
      <c r="A231" s="60"/>
      <c r="B231" s="60"/>
      <c r="C231" s="60"/>
      <c r="D231" s="60"/>
      <c r="E231" s="61"/>
      <c r="F231" s="70"/>
      <c r="G231" s="60"/>
      <c r="H231" s="60"/>
      <c r="I231" s="62"/>
    </row>
    <row r="232" spans="1:9" x14ac:dyDescent="0.25">
      <c r="A232" s="60"/>
      <c r="B232" s="60"/>
      <c r="C232" s="60"/>
      <c r="D232" s="60"/>
      <c r="E232" s="61"/>
      <c r="F232" s="70"/>
      <c r="G232" s="60"/>
      <c r="H232" s="60"/>
      <c r="I232" s="62"/>
    </row>
    <row r="233" spans="1:9" x14ac:dyDescent="0.25">
      <c r="A233" s="60"/>
      <c r="B233" s="60"/>
      <c r="C233" s="60"/>
      <c r="D233" s="60"/>
      <c r="E233" s="61"/>
      <c r="F233" s="70"/>
      <c r="G233" s="60"/>
      <c r="H233" s="60"/>
      <c r="I233" s="62"/>
    </row>
    <row r="234" spans="1:9" x14ac:dyDescent="0.25">
      <c r="A234" s="60"/>
      <c r="B234" s="60"/>
      <c r="C234" s="60"/>
      <c r="D234" s="60"/>
      <c r="E234" s="61"/>
      <c r="F234" s="70"/>
      <c r="G234" s="60"/>
      <c r="H234" s="60"/>
      <c r="I234" s="62"/>
    </row>
    <row r="235" spans="1:9" x14ac:dyDescent="0.25">
      <c r="A235" s="60"/>
      <c r="B235" s="60"/>
      <c r="C235" s="60"/>
      <c r="D235" s="60"/>
      <c r="E235" s="61"/>
      <c r="F235" s="70"/>
      <c r="G235" s="60"/>
      <c r="H235" s="60"/>
      <c r="I235" s="62"/>
    </row>
    <row r="236" spans="1:9" x14ac:dyDescent="0.25">
      <c r="A236" s="60"/>
      <c r="B236" s="60"/>
      <c r="C236" s="60"/>
      <c r="D236" s="60"/>
      <c r="E236" s="61"/>
      <c r="F236" s="70"/>
      <c r="G236" s="60"/>
      <c r="H236" s="60"/>
      <c r="I236" s="62"/>
    </row>
    <row r="237" spans="1:9" x14ac:dyDescent="0.25">
      <c r="A237" s="60"/>
      <c r="B237" s="60"/>
      <c r="C237" s="60"/>
      <c r="D237" s="60"/>
      <c r="E237" s="61"/>
      <c r="F237" s="70"/>
      <c r="G237" s="60"/>
      <c r="H237" s="60"/>
      <c r="I237" s="62"/>
    </row>
    <row r="238" spans="1:9" x14ac:dyDescent="0.25">
      <c r="A238" s="60"/>
      <c r="B238" s="60"/>
      <c r="C238" s="60"/>
      <c r="D238" s="60"/>
      <c r="E238" s="61"/>
      <c r="F238" s="70"/>
      <c r="G238" s="60"/>
      <c r="H238" s="60"/>
      <c r="I238" s="62"/>
    </row>
    <row r="239" spans="1:9" x14ac:dyDescent="0.25">
      <c r="A239" s="60"/>
      <c r="B239" s="60"/>
      <c r="C239" s="60"/>
      <c r="D239" s="60"/>
      <c r="E239" s="61"/>
      <c r="F239" s="70"/>
      <c r="G239" s="60"/>
      <c r="H239" s="60"/>
      <c r="I239" s="62"/>
    </row>
    <row r="240" spans="1:9" x14ac:dyDescent="0.25">
      <c r="A240" s="60"/>
      <c r="B240" s="60"/>
      <c r="C240" s="60"/>
      <c r="D240" s="60"/>
      <c r="E240" s="61"/>
      <c r="F240" s="70"/>
      <c r="G240" s="60"/>
      <c r="H240" s="60"/>
      <c r="I240" s="62"/>
    </row>
    <row r="241" spans="1:9" x14ac:dyDescent="0.25">
      <c r="A241" s="60"/>
      <c r="B241" s="60"/>
      <c r="C241" s="60"/>
      <c r="D241" s="60"/>
      <c r="E241" s="61"/>
      <c r="F241" s="70"/>
      <c r="G241" s="60"/>
      <c r="H241" s="60"/>
      <c r="I241" s="62"/>
    </row>
    <row r="242" spans="1:9" x14ac:dyDescent="0.25">
      <c r="A242" s="60"/>
      <c r="B242" s="60"/>
      <c r="C242" s="60"/>
      <c r="D242" s="60"/>
      <c r="E242" s="61"/>
      <c r="F242" s="70"/>
      <c r="G242" s="60"/>
      <c r="H242" s="60"/>
      <c r="I242" s="62"/>
    </row>
    <row r="243" spans="1:9" x14ac:dyDescent="0.25">
      <c r="A243" s="60"/>
      <c r="B243" s="60"/>
      <c r="C243" s="60"/>
      <c r="D243" s="60"/>
      <c r="E243" s="61"/>
      <c r="F243" s="70"/>
      <c r="G243" s="60"/>
      <c r="H243" s="60"/>
      <c r="I243" s="62"/>
    </row>
    <row r="244" spans="1:9" x14ac:dyDescent="0.25">
      <c r="A244" s="60"/>
      <c r="B244" s="60"/>
      <c r="C244" s="60"/>
      <c r="D244" s="60"/>
      <c r="E244" s="61"/>
      <c r="F244" s="70"/>
      <c r="G244" s="60"/>
      <c r="H244" s="60"/>
      <c r="I244" s="62"/>
    </row>
    <row r="245" spans="1:9" x14ac:dyDescent="0.25">
      <c r="A245" s="60"/>
      <c r="B245" s="60"/>
      <c r="C245" s="60"/>
      <c r="D245" s="60"/>
      <c r="E245" s="61"/>
      <c r="F245" s="70"/>
      <c r="G245" s="60"/>
      <c r="H245" s="60"/>
      <c r="I245" s="62"/>
    </row>
    <row r="246" spans="1:9" x14ac:dyDescent="0.25">
      <c r="A246" s="60"/>
      <c r="B246" s="60"/>
      <c r="C246" s="60"/>
      <c r="D246" s="60"/>
      <c r="E246" s="61"/>
      <c r="F246" s="70"/>
      <c r="G246" s="60"/>
      <c r="H246" s="60"/>
      <c r="I246" s="62"/>
    </row>
    <row r="247" spans="1:9" x14ac:dyDescent="0.25">
      <c r="A247" s="60"/>
      <c r="B247" s="60"/>
      <c r="C247" s="60"/>
      <c r="D247" s="60"/>
      <c r="E247" s="61"/>
      <c r="F247" s="70"/>
      <c r="G247" s="60"/>
      <c r="H247" s="60"/>
      <c r="I247" s="62"/>
    </row>
    <row r="248" spans="1:9" x14ac:dyDescent="0.25">
      <c r="A248" s="60"/>
      <c r="B248" s="60"/>
      <c r="C248" s="60"/>
      <c r="D248" s="60"/>
      <c r="E248" s="61"/>
      <c r="F248" s="70"/>
      <c r="G248" s="60"/>
      <c r="H248" s="60"/>
      <c r="I248" s="62"/>
    </row>
    <row r="249" spans="1:9" x14ac:dyDescent="0.25">
      <c r="A249" s="60"/>
      <c r="B249" s="60"/>
      <c r="C249" s="60"/>
      <c r="D249" s="60"/>
      <c r="E249" s="61"/>
      <c r="F249" s="70"/>
      <c r="G249" s="60"/>
      <c r="H249" s="60"/>
      <c r="I249" s="62"/>
    </row>
    <row r="250" spans="1:9" x14ac:dyDescent="0.25">
      <c r="A250" s="60"/>
      <c r="B250" s="60"/>
      <c r="C250" s="60"/>
      <c r="D250" s="60"/>
      <c r="E250" s="61"/>
      <c r="F250" s="70"/>
      <c r="G250" s="60"/>
      <c r="H250" s="60"/>
      <c r="I250" s="62"/>
    </row>
    <row r="251" spans="1:9" x14ac:dyDescent="0.25">
      <c r="A251" s="60"/>
      <c r="B251" s="60"/>
      <c r="C251" s="60"/>
      <c r="D251" s="60"/>
      <c r="E251" s="61"/>
      <c r="F251" s="70"/>
      <c r="G251" s="60"/>
      <c r="H251" s="60"/>
      <c r="I251" s="62"/>
    </row>
    <row r="252" spans="1:9" x14ac:dyDescent="0.25">
      <c r="A252" s="60"/>
      <c r="B252" s="60"/>
      <c r="C252" s="60"/>
      <c r="D252" s="60"/>
      <c r="E252" s="61"/>
      <c r="F252" s="70"/>
      <c r="G252" s="60"/>
      <c r="H252" s="60"/>
      <c r="I252" s="62"/>
    </row>
    <row r="253" spans="1:9" x14ac:dyDescent="0.25">
      <c r="A253" s="60"/>
      <c r="B253" s="60"/>
      <c r="C253" s="60"/>
      <c r="D253" s="60"/>
      <c r="E253" s="61"/>
      <c r="F253" s="70"/>
      <c r="G253" s="60"/>
      <c r="H253" s="60"/>
      <c r="I253" s="62"/>
    </row>
    <row r="254" spans="1:9" x14ac:dyDescent="0.25">
      <c r="A254" s="60"/>
      <c r="B254" s="60"/>
      <c r="C254" s="60"/>
      <c r="D254" s="60"/>
      <c r="E254" s="61"/>
      <c r="F254" s="70"/>
      <c r="G254" s="60"/>
      <c r="H254" s="60"/>
      <c r="I254" s="62"/>
    </row>
    <row r="255" spans="1:9" x14ac:dyDescent="0.25">
      <c r="A255" s="60"/>
      <c r="B255" s="60"/>
      <c r="C255" s="60"/>
      <c r="D255" s="60"/>
      <c r="E255" s="61"/>
      <c r="F255" s="70"/>
      <c r="G255" s="60"/>
      <c r="H255" s="60"/>
      <c r="I255" s="62"/>
    </row>
    <row r="256" spans="1:9" x14ac:dyDescent="0.25">
      <c r="A256" s="60"/>
      <c r="B256" s="60"/>
      <c r="C256" s="60"/>
      <c r="D256" s="60"/>
      <c r="E256" s="61"/>
      <c r="F256" s="70"/>
      <c r="G256" s="60"/>
      <c r="H256" s="60"/>
      <c r="I256" s="62"/>
    </row>
    <row r="257" spans="1:9" x14ac:dyDescent="0.25">
      <c r="A257" s="60"/>
      <c r="B257" s="60"/>
      <c r="C257" s="60"/>
      <c r="D257" s="60"/>
      <c r="E257" s="61"/>
      <c r="F257" s="70"/>
      <c r="G257" s="60"/>
      <c r="H257" s="60"/>
      <c r="I257" s="62"/>
    </row>
    <row r="258" spans="1:9" x14ac:dyDescent="0.25">
      <c r="A258" s="60"/>
      <c r="B258" s="60"/>
      <c r="C258" s="60"/>
      <c r="D258" s="60"/>
      <c r="E258" s="61"/>
      <c r="F258" s="70"/>
      <c r="G258" s="60"/>
      <c r="H258" s="60"/>
      <c r="I258" s="62"/>
    </row>
    <row r="259" spans="1:9" x14ac:dyDescent="0.25">
      <c r="A259" s="60"/>
      <c r="B259" s="60"/>
      <c r="C259" s="60"/>
      <c r="D259" s="60"/>
      <c r="E259" s="61"/>
      <c r="F259" s="70"/>
      <c r="G259" s="60"/>
      <c r="H259" s="60"/>
      <c r="I259" s="62"/>
    </row>
    <row r="260" spans="1:9" x14ac:dyDescent="0.25">
      <c r="A260" s="60"/>
      <c r="B260" s="60"/>
      <c r="C260" s="60"/>
      <c r="D260" s="60"/>
      <c r="E260" s="61"/>
      <c r="F260" s="70"/>
      <c r="G260" s="60"/>
      <c r="H260" s="60"/>
      <c r="I260" s="62"/>
    </row>
    <row r="261" spans="1:9" x14ac:dyDescent="0.25">
      <c r="A261" s="60"/>
      <c r="B261" s="60"/>
      <c r="C261" s="60"/>
      <c r="D261" s="60"/>
      <c r="E261" s="61"/>
      <c r="F261" s="70"/>
      <c r="G261" s="60"/>
      <c r="H261" s="60"/>
      <c r="I261" s="62"/>
    </row>
    <row r="262" spans="1:9" x14ac:dyDescent="0.25">
      <c r="A262" s="60"/>
      <c r="B262" s="60"/>
      <c r="C262" s="60"/>
      <c r="D262" s="60"/>
      <c r="E262" s="61"/>
      <c r="F262" s="70"/>
      <c r="G262" s="60"/>
      <c r="H262" s="60"/>
      <c r="I262" s="62"/>
    </row>
    <row r="263" spans="1:9" x14ac:dyDescent="0.25">
      <c r="A263" s="60"/>
      <c r="B263" s="60"/>
      <c r="C263" s="60"/>
      <c r="D263" s="60"/>
      <c r="E263" s="61"/>
      <c r="F263" s="70"/>
      <c r="G263" s="60"/>
      <c r="H263" s="60"/>
      <c r="I263" s="62"/>
    </row>
    <row r="264" spans="1:9" x14ac:dyDescent="0.25">
      <c r="A264" s="60"/>
      <c r="B264" s="60"/>
      <c r="C264" s="60"/>
      <c r="D264" s="60"/>
      <c r="E264" s="61"/>
      <c r="F264" s="70"/>
      <c r="G264" s="60"/>
      <c r="H264" s="60"/>
      <c r="I264" s="62"/>
    </row>
    <row r="265" spans="1:9" x14ac:dyDescent="0.25">
      <c r="A265" s="60"/>
      <c r="B265" s="60"/>
      <c r="C265" s="60"/>
      <c r="D265" s="60"/>
      <c r="E265" s="61"/>
      <c r="F265" s="70"/>
      <c r="G265" s="60"/>
      <c r="H265" s="60"/>
      <c r="I265" s="62"/>
    </row>
    <row r="266" spans="1:9" x14ac:dyDescent="0.25">
      <c r="A266" s="60"/>
      <c r="B266" s="60"/>
      <c r="C266" s="60"/>
      <c r="D266" s="60"/>
      <c r="E266" s="61"/>
      <c r="F266" s="70"/>
      <c r="G266" s="60"/>
      <c r="H266" s="60"/>
      <c r="I266" s="62"/>
    </row>
    <row r="267" spans="1:9" x14ac:dyDescent="0.25">
      <c r="A267" s="60"/>
      <c r="B267" s="60"/>
      <c r="C267" s="60"/>
      <c r="D267" s="60"/>
      <c r="E267" s="61"/>
      <c r="F267" s="70"/>
      <c r="G267" s="60"/>
      <c r="H267" s="60"/>
      <c r="I267" s="62"/>
    </row>
    <row r="268" spans="1:9" x14ac:dyDescent="0.25">
      <c r="A268" s="60"/>
      <c r="B268" s="60"/>
      <c r="C268" s="60"/>
      <c r="D268" s="60"/>
      <c r="E268" s="61"/>
      <c r="F268" s="70"/>
      <c r="G268" s="60"/>
      <c r="H268" s="60"/>
      <c r="I268" s="62"/>
    </row>
    <row r="269" spans="1:9" x14ac:dyDescent="0.25">
      <c r="A269" s="60"/>
      <c r="B269" s="60"/>
      <c r="C269" s="60"/>
      <c r="D269" s="60"/>
      <c r="E269" s="61"/>
      <c r="F269" s="70"/>
      <c r="G269" s="60"/>
      <c r="H269" s="60"/>
      <c r="I269" s="62"/>
    </row>
    <row r="270" spans="1:9" x14ac:dyDescent="0.25">
      <c r="A270" s="60"/>
      <c r="B270" s="60"/>
      <c r="C270" s="60"/>
      <c r="D270" s="60"/>
      <c r="E270" s="61"/>
      <c r="F270" s="70"/>
      <c r="G270" s="60"/>
      <c r="H270" s="60"/>
      <c r="I270" s="62"/>
    </row>
    <row r="271" spans="1:9" x14ac:dyDescent="0.25">
      <c r="A271" s="60"/>
      <c r="B271" s="60"/>
      <c r="C271" s="60"/>
      <c r="D271" s="60"/>
      <c r="E271" s="61"/>
      <c r="F271" s="70"/>
      <c r="G271" s="60"/>
      <c r="H271" s="60"/>
      <c r="I271" s="62"/>
    </row>
    <row r="272" spans="1:9" x14ac:dyDescent="0.25">
      <c r="A272" s="60"/>
      <c r="B272" s="60"/>
      <c r="C272" s="60"/>
      <c r="D272" s="60"/>
      <c r="E272" s="61"/>
      <c r="F272" s="70"/>
      <c r="G272" s="60"/>
      <c r="H272" s="60"/>
      <c r="I272" s="62"/>
    </row>
    <row r="273" spans="1:9" x14ac:dyDescent="0.25">
      <c r="A273" s="60"/>
      <c r="B273" s="60"/>
      <c r="C273" s="60"/>
      <c r="D273" s="60"/>
      <c r="E273" s="61"/>
      <c r="F273" s="70"/>
      <c r="G273" s="60"/>
      <c r="H273" s="60"/>
      <c r="I273" s="62"/>
    </row>
    <row r="274" spans="1:9" x14ac:dyDescent="0.25">
      <c r="A274" s="60"/>
      <c r="B274" s="60"/>
      <c r="C274" s="60"/>
      <c r="D274" s="60"/>
      <c r="E274" s="61"/>
      <c r="F274" s="70"/>
      <c r="G274" s="60"/>
      <c r="H274" s="60"/>
      <c r="I274" s="62"/>
    </row>
    <row r="275" spans="1:9" x14ac:dyDescent="0.25">
      <c r="A275" s="60"/>
      <c r="B275" s="60"/>
      <c r="C275" s="60"/>
      <c r="D275" s="60"/>
      <c r="E275" s="61"/>
      <c r="F275" s="70"/>
      <c r="G275" s="60"/>
      <c r="H275" s="60"/>
      <c r="I275" s="62"/>
    </row>
    <row r="276" spans="1:9" x14ac:dyDescent="0.25">
      <c r="A276" s="60"/>
      <c r="B276" s="60"/>
      <c r="C276" s="60"/>
      <c r="D276" s="60"/>
      <c r="E276" s="61"/>
      <c r="F276" s="70"/>
      <c r="G276" s="60"/>
      <c r="H276" s="60"/>
      <c r="I276" s="62"/>
    </row>
    <row r="277" spans="1:9" x14ac:dyDescent="0.25">
      <c r="A277" s="60"/>
      <c r="B277" s="60"/>
      <c r="C277" s="60"/>
      <c r="D277" s="60"/>
      <c r="E277" s="61"/>
      <c r="F277" s="70"/>
      <c r="G277" s="60"/>
      <c r="H277" s="60"/>
      <c r="I277" s="62"/>
    </row>
    <row r="278" spans="1:9" x14ac:dyDescent="0.25">
      <c r="A278" s="60"/>
      <c r="B278" s="60"/>
      <c r="C278" s="60"/>
      <c r="D278" s="60"/>
      <c r="E278" s="61"/>
      <c r="F278" s="70"/>
      <c r="G278" s="60"/>
      <c r="H278" s="60"/>
      <c r="I278" s="62"/>
    </row>
    <row r="279" spans="1:9" x14ac:dyDescent="0.25">
      <c r="A279" s="60"/>
      <c r="B279" s="60"/>
      <c r="C279" s="60"/>
      <c r="D279" s="60"/>
      <c r="E279" s="61"/>
      <c r="F279" s="70"/>
      <c r="G279" s="60"/>
      <c r="H279" s="60"/>
      <c r="I279" s="62"/>
    </row>
    <row r="280" spans="1:9" x14ac:dyDescent="0.25">
      <c r="A280" s="60"/>
      <c r="B280" s="60"/>
      <c r="C280" s="60"/>
      <c r="D280" s="60"/>
      <c r="E280" s="61"/>
      <c r="F280" s="70"/>
      <c r="G280" s="60"/>
      <c r="H280" s="60"/>
      <c r="I280" s="62"/>
    </row>
    <row r="281" spans="1:9" x14ac:dyDescent="0.25">
      <c r="A281" s="60"/>
      <c r="B281" s="60"/>
      <c r="C281" s="60"/>
      <c r="D281" s="60"/>
      <c r="E281" s="61"/>
      <c r="F281" s="70"/>
      <c r="G281" s="60"/>
      <c r="H281" s="60"/>
      <c r="I281" s="62"/>
    </row>
    <row r="282" spans="1:9" x14ac:dyDescent="0.25">
      <c r="A282" s="60"/>
      <c r="B282" s="60"/>
      <c r="C282" s="60"/>
      <c r="D282" s="60"/>
      <c r="E282" s="61"/>
      <c r="F282" s="70"/>
      <c r="G282" s="60"/>
      <c r="H282" s="60"/>
      <c r="I282" s="62"/>
    </row>
    <row r="283" spans="1:9" x14ac:dyDescent="0.25">
      <c r="A283" s="60"/>
      <c r="B283" s="60"/>
      <c r="C283" s="60"/>
      <c r="D283" s="60"/>
      <c r="E283" s="61"/>
      <c r="F283" s="70"/>
      <c r="G283" s="60"/>
      <c r="H283" s="60"/>
      <c r="I283" s="62"/>
    </row>
    <row r="284" spans="1:9" x14ac:dyDescent="0.25">
      <c r="A284" s="60"/>
      <c r="B284" s="60"/>
      <c r="C284" s="60"/>
      <c r="D284" s="60"/>
      <c r="E284" s="61"/>
      <c r="F284" s="70"/>
      <c r="G284" s="60"/>
      <c r="H284" s="60"/>
      <c r="I284" s="62"/>
    </row>
    <row r="285" spans="1:9" x14ac:dyDescent="0.25">
      <c r="A285" s="60"/>
      <c r="B285" s="60"/>
      <c r="C285" s="60"/>
      <c r="D285" s="60"/>
      <c r="E285" s="61"/>
      <c r="F285" s="70"/>
      <c r="G285" s="60"/>
      <c r="H285" s="60"/>
      <c r="I285" s="62"/>
    </row>
    <row r="286" spans="1:9" x14ac:dyDescent="0.25">
      <c r="A286" s="60"/>
      <c r="B286" s="60"/>
      <c r="C286" s="60"/>
      <c r="D286" s="60"/>
      <c r="E286" s="61"/>
      <c r="F286" s="70"/>
      <c r="G286" s="60"/>
      <c r="H286" s="60"/>
      <c r="I286" s="62"/>
    </row>
    <row r="287" spans="1:9" x14ac:dyDescent="0.25">
      <c r="A287" s="60"/>
      <c r="B287" s="60"/>
      <c r="C287" s="60"/>
      <c r="D287" s="60"/>
      <c r="E287" s="61"/>
      <c r="F287" s="70"/>
      <c r="G287" s="60"/>
      <c r="H287" s="60"/>
      <c r="I287" s="62"/>
    </row>
    <row r="288" spans="1:9" x14ac:dyDescent="0.25">
      <c r="A288" s="60"/>
      <c r="B288" s="60"/>
      <c r="C288" s="60"/>
      <c r="D288" s="60"/>
      <c r="E288" s="61"/>
      <c r="F288" s="70"/>
      <c r="G288" s="60"/>
      <c r="H288" s="60"/>
      <c r="I288" s="62"/>
    </row>
    <row r="289" spans="1:9" x14ac:dyDescent="0.25">
      <c r="A289" s="60"/>
      <c r="B289" s="60"/>
      <c r="C289" s="60"/>
      <c r="D289" s="60"/>
      <c r="E289" s="61"/>
      <c r="F289" s="70"/>
      <c r="G289" s="60"/>
      <c r="H289" s="60"/>
      <c r="I289" s="62"/>
    </row>
    <row r="290" spans="1:9" x14ac:dyDescent="0.25">
      <c r="A290" s="60"/>
      <c r="B290" s="60"/>
      <c r="C290" s="60"/>
      <c r="D290" s="60"/>
      <c r="E290" s="61"/>
      <c r="F290" s="70"/>
      <c r="G290" s="60"/>
      <c r="H290" s="60"/>
      <c r="I290" s="62"/>
    </row>
    <row r="291" spans="1:9" x14ac:dyDescent="0.25">
      <c r="A291" s="60"/>
      <c r="B291" s="60"/>
      <c r="C291" s="60"/>
      <c r="D291" s="60"/>
      <c r="E291" s="61"/>
      <c r="F291" s="70"/>
      <c r="G291" s="60"/>
      <c r="H291" s="60"/>
      <c r="I291" s="62"/>
    </row>
    <row r="292" spans="1:9" x14ac:dyDescent="0.25">
      <c r="A292" s="60"/>
      <c r="B292" s="60"/>
      <c r="C292" s="60"/>
      <c r="D292" s="60"/>
      <c r="E292" s="61"/>
      <c r="F292" s="70"/>
      <c r="G292" s="60"/>
      <c r="H292" s="60"/>
      <c r="I292" s="62"/>
    </row>
    <row r="293" spans="1:9" x14ac:dyDescent="0.25">
      <c r="A293" s="60"/>
      <c r="B293" s="60"/>
      <c r="C293" s="60"/>
      <c r="D293" s="60"/>
      <c r="E293" s="61"/>
      <c r="F293" s="70"/>
      <c r="G293" s="60"/>
      <c r="H293" s="60"/>
      <c r="I293" s="62"/>
    </row>
    <row r="294" spans="1:9" x14ac:dyDescent="0.25">
      <c r="A294" s="60"/>
      <c r="B294" s="60"/>
      <c r="C294" s="60"/>
      <c r="D294" s="60"/>
      <c r="E294" s="61"/>
      <c r="F294" s="70"/>
      <c r="G294" s="60"/>
      <c r="H294" s="60"/>
      <c r="I294" s="62"/>
    </row>
    <row r="295" spans="1:9" x14ac:dyDescent="0.25">
      <c r="A295" s="60"/>
      <c r="B295" s="60"/>
      <c r="C295" s="60"/>
      <c r="D295" s="60"/>
      <c r="E295" s="61"/>
      <c r="F295" s="70"/>
      <c r="G295" s="60"/>
      <c r="H295" s="60"/>
      <c r="I295" s="62"/>
    </row>
    <row r="296" spans="1:9" x14ac:dyDescent="0.25">
      <c r="A296" s="60"/>
      <c r="B296" s="60"/>
      <c r="C296" s="60"/>
      <c r="D296" s="60"/>
      <c r="E296" s="61"/>
      <c r="F296" s="70"/>
      <c r="G296" s="60"/>
      <c r="H296" s="60"/>
      <c r="I296" s="62"/>
    </row>
    <row r="297" spans="1:9" x14ac:dyDescent="0.25">
      <c r="A297" s="60"/>
      <c r="B297" s="60"/>
      <c r="C297" s="60"/>
      <c r="D297" s="60"/>
      <c r="E297" s="61"/>
      <c r="F297" s="70"/>
      <c r="G297" s="60"/>
      <c r="H297" s="60"/>
      <c r="I297" s="62"/>
    </row>
    <row r="298" spans="1:9" x14ac:dyDescent="0.25">
      <c r="A298" s="60"/>
      <c r="B298" s="60"/>
      <c r="C298" s="60"/>
      <c r="D298" s="60"/>
      <c r="E298" s="61"/>
      <c r="F298" s="70"/>
      <c r="G298" s="60"/>
      <c r="H298" s="60"/>
      <c r="I298" s="62"/>
    </row>
    <row r="299" spans="1:9" x14ac:dyDescent="0.25">
      <c r="A299" s="60"/>
      <c r="B299" s="60"/>
      <c r="C299" s="60"/>
      <c r="D299" s="60"/>
      <c r="E299" s="61"/>
      <c r="F299" s="70"/>
      <c r="G299" s="60"/>
      <c r="H299" s="60"/>
      <c r="I299" s="62"/>
    </row>
    <row r="300" spans="1:9" x14ac:dyDescent="0.25">
      <c r="A300" s="60"/>
      <c r="B300" s="60"/>
      <c r="C300" s="60"/>
      <c r="D300" s="60"/>
      <c r="E300" s="61"/>
      <c r="F300" s="70"/>
      <c r="G300" s="60"/>
      <c r="H300" s="60"/>
      <c r="I300" s="62"/>
    </row>
    <row r="301" spans="1:9" x14ac:dyDescent="0.25">
      <c r="A301" s="60"/>
      <c r="B301" s="60"/>
      <c r="C301" s="60"/>
      <c r="D301" s="60"/>
      <c r="E301" s="61"/>
      <c r="F301" s="70"/>
      <c r="G301" s="60"/>
      <c r="H301" s="60"/>
      <c r="I301" s="62"/>
    </row>
    <row r="302" spans="1:9" x14ac:dyDescent="0.25">
      <c r="A302" s="60"/>
      <c r="B302" s="60"/>
      <c r="C302" s="60"/>
      <c r="D302" s="60"/>
      <c r="E302" s="61"/>
      <c r="F302" s="70"/>
      <c r="G302" s="60"/>
      <c r="H302" s="60"/>
      <c r="I302" s="62"/>
    </row>
    <row r="303" spans="1:9" x14ac:dyDescent="0.25">
      <c r="A303" s="60"/>
      <c r="B303" s="60"/>
      <c r="C303" s="60"/>
      <c r="D303" s="60"/>
      <c r="E303" s="61"/>
      <c r="F303" s="70"/>
      <c r="G303" s="60"/>
      <c r="H303" s="60"/>
      <c r="I303" s="62"/>
    </row>
    <row r="304" spans="1:9" x14ac:dyDescent="0.25">
      <c r="A304" s="60"/>
      <c r="B304" s="60"/>
      <c r="C304" s="60"/>
      <c r="D304" s="60"/>
      <c r="E304" s="61"/>
      <c r="F304" s="70"/>
      <c r="G304" s="60"/>
      <c r="H304" s="60"/>
      <c r="I304" s="62"/>
    </row>
    <row r="305" spans="1:9" x14ac:dyDescent="0.25">
      <c r="A305" s="60"/>
      <c r="B305" s="60"/>
      <c r="C305" s="60"/>
      <c r="D305" s="60"/>
      <c r="E305" s="61"/>
      <c r="F305" s="70"/>
      <c r="G305" s="60"/>
      <c r="H305" s="60"/>
      <c r="I305" s="62"/>
    </row>
    <row r="306" spans="1:9" x14ac:dyDescent="0.25">
      <c r="A306" s="60"/>
      <c r="B306" s="60"/>
      <c r="C306" s="60"/>
      <c r="D306" s="60"/>
      <c r="E306" s="61"/>
      <c r="F306" s="70"/>
      <c r="G306" s="60"/>
      <c r="H306" s="60"/>
      <c r="I306" s="62"/>
    </row>
    <row r="307" spans="1:9" x14ac:dyDescent="0.25">
      <c r="A307" s="60"/>
      <c r="B307" s="60"/>
      <c r="C307" s="60"/>
      <c r="D307" s="60"/>
      <c r="E307" s="61"/>
      <c r="F307" s="70"/>
      <c r="G307" s="60"/>
      <c r="H307" s="60"/>
      <c r="I307" s="62"/>
    </row>
    <row r="308" spans="1:9" x14ac:dyDescent="0.25">
      <c r="A308" s="60"/>
      <c r="B308" s="60"/>
      <c r="C308" s="60"/>
      <c r="D308" s="60"/>
      <c r="E308" s="61"/>
      <c r="F308" s="70"/>
      <c r="G308" s="60"/>
      <c r="H308" s="60"/>
      <c r="I308" s="62"/>
    </row>
    <row r="309" spans="1:9" x14ac:dyDescent="0.25">
      <c r="A309" s="60"/>
      <c r="B309" s="60"/>
      <c r="C309" s="60"/>
      <c r="D309" s="60"/>
      <c r="E309" s="61"/>
      <c r="F309" s="70"/>
      <c r="G309" s="60"/>
      <c r="H309" s="60"/>
      <c r="I309" s="62"/>
    </row>
    <row r="310" spans="1:9" x14ac:dyDescent="0.25">
      <c r="A310" s="60"/>
      <c r="B310" s="60"/>
      <c r="C310" s="60"/>
      <c r="D310" s="60"/>
      <c r="E310" s="61"/>
      <c r="F310" s="70"/>
      <c r="G310" s="60"/>
      <c r="H310" s="60"/>
      <c r="I310" s="62"/>
    </row>
    <row r="311" spans="1:9" x14ac:dyDescent="0.25">
      <c r="A311" s="60"/>
      <c r="B311" s="60"/>
      <c r="C311" s="60"/>
      <c r="D311" s="60"/>
      <c r="E311" s="61"/>
      <c r="F311" s="70"/>
      <c r="G311" s="60"/>
      <c r="H311" s="60"/>
      <c r="I311" s="62"/>
    </row>
    <row r="312" spans="1:9" x14ac:dyDescent="0.25">
      <c r="A312" s="60"/>
      <c r="B312" s="60"/>
      <c r="C312" s="60"/>
      <c r="D312" s="60"/>
      <c r="E312" s="61"/>
      <c r="F312" s="70"/>
      <c r="G312" s="60"/>
      <c r="H312" s="60"/>
      <c r="I312" s="62"/>
    </row>
    <row r="313" spans="1:9" x14ac:dyDescent="0.25">
      <c r="A313" s="60"/>
      <c r="B313" s="60"/>
      <c r="C313" s="60"/>
      <c r="D313" s="60"/>
      <c r="E313" s="61"/>
      <c r="F313" s="70"/>
      <c r="G313" s="60"/>
      <c r="H313" s="60"/>
      <c r="I313" s="62"/>
    </row>
    <row r="314" spans="1:9" x14ac:dyDescent="0.25">
      <c r="A314" s="60"/>
      <c r="B314" s="60"/>
      <c r="C314" s="60"/>
      <c r="D314" s="60"/>
      <c r="E314" s="61"/>
      <c r="F314" s="70"/>
      <c r="G314" s="60"/>
      <c r="H314" s="60"/>
      <c r="I314" s="62"/>
    </row>
    <row r="315" spans="1:9" x14ac:dyDescent="0.25">
      <c r="A315" s="60"/>
      <c r="B315" s="60"/>
      <c r="C315" s="60"/>
      <c r="D315" s="60"/>
      <c r="E315" s="61"/>
      <c r="F315" s="70"/>
      <c r="G315" s="60"/>
      <c r="H315" s="60"/>
      <c r="I315" s="62"/>
    </row>
    <row r="316" spans="1:9" x14ac:dyDescent="0.25">
      <c r="A316" s="60"/>
      <c r="B316" s="60"/>
      <c r="C316" s="60"/>
      <c r="D316" s="60"/>
      <c r="E316" s="61"/>
      <c r="F316" s="70"/>
      <c r="G316" s="60"/>
      <c r="H316" s="60"/>
      <c r="I316" s="62"/>
    </row>
    <row r="317" spans="1:9" x14ac:dyDescent="0.25">
      <c r="A317" s="60"/>
      <c r="B317" s="60"/>
      <c r="C317" s="60"/>
      <c r="D317" s="60"/>
      <c r="E317" s="61"/>
      <c r="F317" s="70"/>
      <c r="G317" s="60"/>
      <c r="H317" s="60"/>
      <c r="I317" s="62"/>
    </row>
    <row r="318" spans="1:9" x14ac:dyDescent="0.25">
      <c r="A318" s="60"/>
      <c r="B318" s="60"/>
      <c r="C318" s="60"/>
      <c r="D318" s="60"/>
      <c r="E318" s="61"/>
      <c r="F318" s="70"/>
      <c r="G318" s="60"/>
      <c r="H318" s="60"/>
      <c r="I318" s="62"/>
    </row>
    <row r="319" spans="1:9" x14ac:dyDescent="0.25">
      <c r="A319" s="60"/>
      <c r="B319" s="60"/>
      <c r="C319" s="60"/>
      <c r="D319" s="60"/>
      <c r="E319" s="61"/>
      <c r="F319" s="70"/>
      <c r="G319" s="60"/>
      <c r="H319" s="60"/>
      <c r="I319" s="62"/>
    </row>
    <row r="320" spans="1:9" x14ac:dyDescent="0.25">
      <c r="A320" s="60"/>
      <c r="B320" s="60"/>
      <c r="C320" s="60"/>
      <c r="D320" s="60"/>
      <c r="E320" s="61"/>
      <c r="F320" s="70"/>
      <c r="G320" s="60"/>
      <c r="H320" s="60"/>
      <c r="I320" s="62"/>
    </row>
    <row r="321" spans="1:9" x14ac:dyDescent="0.25">
      <c r="A321" s="60"/>
      <c r="B321" s="60"/>
      <c r="C321" s="60"/>
      <c r="D321" s="60"/>
      <c r="E321" s="61"/>
      <c r="F321" s="70"/>
      <c r="G321" s="60"/>
      <c r="H321" s="60"/>
      <c r="I321" s="62"/>
    </row>
    <row r="322" spans="1:9" x14ac:dyDescent="0.25">
      <c r="A322" s="60"/>
      <c r="B322" s="60"/>
      <c r="C322" s="60"/>
      <c r="D322" s="60"/>
      <c r="E322" s="61"/>
      <c r="F322" s="70"/>
      <c r="G322" s="60"/>
      <c r="H322" s="60"/>
      <c r="I322" s="62"/>
    </row>
    <row r="323" spans="1:9" x14ac:dyDescent="0.25">
      <c r="A323" s="60"/>
      <c r="B323" s="60"/>
      <c r="C323" s="60"/>
      <c r="D323" s="60"/>
      <c r="E323" s="61"/>
      <c r="F323" s="70"/>
      <c r="G323" s="60"/>
      <c r="H323" s="60"/>
      <c r="I323" s="62"/>
    </row>
    <row r="324" spans="1:9" x14ac:dyDescent="0.25">
      <c r="A324" s="60"/>
      <c r="B324" s="60"/>
      <c r="C324" s="60"/>
      <c r="D324" s="60"/>
      <c r="E324" s="61"/>
      <c r="F324" s="70"/>
      <c r="G324" s="60"/>
      <c r="H324" s="60"/>
      <c r="I324" s="62"/>
    </row>
    <row r="325" spans="1:9" x14ac:dyDescent="0.25">
      <c r="A325" s="60"/>
      <c r="B325" s="60"/>
      <c r="C325" s="60"/>
      <c r="D325" s="60"/>
      <c r="E325" s="61"/>
      <c r="F325" s="70"/>
      <c r="G325" s="60"/>
      <c r="H325" s="60"/>
      <c r="I325" s="62"/>
    </row>
    <row r="326" spans="1:9" x14ac:dyDescent="0.25">
      <c r="A326" s="60"/>
      <c r="B326" s="60"/>
      <c r="C326" s="60"/>
      <c r="D326" s="60"/>
      <c r="E326" s="61"/>
      <c r="F326" s="70"/>
      <c r="G326" s="60"/>
      <c r="H326" s="60"/>
      <c r="I326" s="62"/>
    </row>
    <row r="327" spans="1:9" x14ac:dyDescent="0.25">
      <c r="A327" s="60"/>
      <c r="B327" s="60"/>
      <c r="C327" s="60"/>
      <c r="D327" s="60"/>
      <c r="E327" s="61"/>
      <c r="F327" s="70"/>
      <c r="G327" s="60"/>
      <c r="H327" s="60"/>
      <c r="I327" s="62"/>
    </row>
    <row r="328" spans="1:9" x14ac:dyDescent="0.25">
      <c r="A328" s="60"/>
      <c r="B328" s="60"/>
      <c r="C328" s="60"/>
      <c r="D328" s="60"/>
      <c r="E328" s="61"/>
      <c r="F328" s="70"/>
      <c r="G328" s="60"/>
      <c r="H328" s="60"/>
      <c r="I328" s="62"/>
    </row>
    <row r="329" spans="1:9" x14ac:dyDescent="0.25">
      <c r="A329" s="60"/>
      <c r="B329" s="60"/>
      <c r="C329" s="60"/>
      <c r="D329" s="60"/>
      <c r="E329" s="61"/>
      <c r="F329" s="70"/>
      <c r="G329" s="60"/>
      <c r="H329" s="60"/>
      <c r="I329" s="62"/>
    </row>
    <row r="330" spans="1:9" x14ac:dyDescent="0.25">
      <c r="A330" s="60"/>
      <c r="B330" s="60"/>
      <c r="C330" s="60"/>
      <c r="D330" s="60"/>
      <c r="E330" s="61"/>
      <c r="F330" s="70"/>
      <c r="G330" s="60"/>
      <c r="H330" s="60"/>
      <c r="I330" s="62"/>
    </row>
    <row r="331" spans="1:9" x14ac:dyDescent="0.25">
      <c r="A331" s="60"/>
      <c r="B331" s="60"/>
      <c r="C331" s="60"/>
      <c r="D331" s="60"/>
      <c r="E331" s="61"/>
      <c r="F331" s="70"/>
      <c r="G331" s="60"/>
      <c r="H331" s="60"/>
      <c r="I331" s="62"/>
    </row>
    <row r="332" spans="1:9" x14ac:dyDescent="0.25">
      <c r="A332" s="60"/>
      <c r="B332" s="60"/>
      <c r="C332" s="60"/>
      <c r="D332" s="60"/>
      <c r="E332" s="61"/>
      <c r="F332" s="70"/>
      <c r="G332" s="60"/>
      <c r="H332" s="60"/>
      <c r="I332" s="62"/>
    </row>
    <row r="333" spans="1:9" x14ac:dyDescent="0.25">
      <c r="A333" s="60"/>
      <c r="B333" s="60"/>
      <c r="C333" s="60"/>
      <c r="D333" s="60"/>
      <c r="E333" s="61"/>
      <c r="F333" s="70"/>
      <c r="G333" s="60"/>
      <c r="H333" s="60"/>
      <c r="I333" s="62"/>
    </row>
    <row r="334" spans="1:9" x14ac:dyDescent="0.25">
      <c r="A334" s="60"/>
      <c r="B334" s="60"/>
      <c r="C334" s="60"/>
      <c r="D334" s="60"/>
      <c r="E334" s="61"/>
      <c r="F334" s="70"/>
      <c r="G334" s="60"/>
      <c r="H334" s="60"/>
      <c r="I334" s="62"/>
    </row>
    <row r="335" spans="1:9" x14ac:dyDescent="0.25">
      <c r="A335" s="60"/>
      <c r="B335" s="60"/>
      <c r="C335" s="60"/>
      <c r="D335" s="60"/>
      <c r="E335" s="61"/>
      <c r="F335" s="70"/>
      <c r="G335" s="60"/>
      <c r="H335" s="60"/>
      <c r="I335" s="62"/>
    </row>
    <row r="336" spans="1:9" x14ac:dyDescent="0.25">
      <c r="A336" s="60"/>
      <c r="B336" s="60"/>
      <c r="C336" s="60"/>
      <c r="D336" s="60"/>
      <c r="E336" s="61"/>
      <c r="F336" s="70"/>
      <c r="G336" s="60"/>
      <c r="H336" s="60"/>
      <c r="I336" s="62"/>
    </row>
    <row r="337" spans="1:9" x14ac:dyDescent="0.25">
      <c r="A337" s="60"/>
      <c r="B337" s="60"/>
      <c r="C337" s="60"/>
      <c r="D337" s="60"/>
      <c r="E337" s="61"/>
      <c r="F337" s="70"/>
      <c r="G337" s="60"/>
      <c r="H337" s="60"/>
      <c r="I337" s="62"/>
    </row>
    <row r="338" spans="1:9" x14ac:dyDescent="0.25">
      <c r="A338" s="60"/>
      <c r="B338" s="60"/>
      <c r="C338" s="60"/>
      <c r="D338" s="60"/>
      <c r="E338" s="61"/>
      <c r="F338" s="70"/>
      <c r="G338" s="60"/>
      <c r="H338" s="60"/>
      <c r="I338" s="62"/>
    </row>
    <row r="339" spans="1:9" x14ac:dyDescent="0.25">
      <c r="A339" s="60"/>
      <c r="B339" s="60"/>
      <c r="C339" s="60"/>
      <c r="D339" s="60"/>
      <c r="E339" s="61"/>
      <c r="F339" s="70"/>
      <c r="G339" s="60"/>
      <c r="H339" s="60"/>
      <c r="I339" s="62"/>
    </row>
    <row r="340" spans="1:9" x14ac:dyDescent="0.25">
      <c r="A340" s="60"/>
      <c r="B340" s="60"/>
      <c r="C340" s="60"/>
      <c r="D340" s="60"/>
      <c r="E340" s="61"/>
      <c r="F340" s="70"/>
      <c r="G340" s="60"/>
      <c r="H340" s="60"/>
      <c r="I340" s="62"/>
    </row>
    <row r="341" spans="1:9" x14ac:dyDescent="0.25">
      <c r="A341" s="60"/>
      <c r="B341" s="60"/>
      <c r="C341" s="60"/>
      <c r="D341" s="60"/>
      <c r="E341" s="61"/>
      <c r="F341" s="70"/>
      <c r="G341" s="60"/>
      <c r="H341" s="60"/>
      <c r="I341" s="62"/>
    </row>
    <row r="342" spans="1:9" x14ac:dyDescent="0.25">
      <c r="A342" s="60"/>
      <c r="B342" s="60"/>
      <c r="C342" s="60"/>
      <c r="D342" s="60"/>
      <c r="E342" s="61"/>
      <c r="F342" s="70"/>
      <c r="G342" s="60"/>
      <c r="H342" s="60"/>
      <c r="I342" s="62"/>
    </row>
    <row r="343" spans="1:9" x14ac:dyDescent="0.25">
      <c r="A343" s="60"/>
      <c r="B343" s="60"/>
      <c r="C343" s="60"/>
      <c r="D343" s="60"/>
      <c r="E343" s="61"/>
      <c r="F343" s="70"/>
      <c r="G343" s="60"/>
      <c r="H343" s="60"/>
      <c r="I343" s="62"/>
    </row>
    <row r="344" spans="1:9" x14ac:dyDescent="0.25">
      <c r="A344" s="60"/>
      <c r="B344" s="60"/>
      <c r="C344" s="60"/>
      <c r="D344" s="60"/>
      <c r="E344" s="61"/>
      <c r="F344" s="70"/>
      <c r="G344" s="60"/>
      <c r="H344" s="60"/>
      <c r="I344" s="62"/>
    </row>
    <row r="345" spans="1:9" x14ac:dyDescent="0.25">
      <c r="A345" s="60"/>
      <c r="B345" s="60"/>
      <c r="C345" s="60"/>
      <c r="D345" s="60"/>
      <c r="E345" s="61"/>
      <c r="F345" s="70"/>
      <c r="G345" s="60"/>
      <c r="H345" s="60"/>
      <c r="I345" s="62"/>
    </row>
    <row r="346" spans="1:9" x14ac:dyDescent="0.25">
      <c r="A346" s="60"/>
      <c r="B346" s="60"/>
      <c r="C346" s="60"/>
      <c r="D346" s="60"/>
      <c r="E346" s="61"/>
      <c r="F346" s="70"/>
      <c r="G346" s="60"/>
      <c r="H346" s="60"/>
      <c r="I346" s="62"/>
    </row>
    <row r="347" spans="1:9" x14ac:dyDescent="0.25">
      <c r="A347" s="60"/>
      <c r="B347" s="60"/>
      <c r="C347" s="60"/>
      <c r="D347" s="60"/>
      <c r="E347" s="61"/>
      <c r="F347" s="70"/>
      <c r="G347" s="60"/>
      <c r="H347" s="60"/>
      <c r="I347" s="62"/>
    </row>
    <row r="348" spans="1:9" x14ac:dyDescent="0.25">
      <c r="A348" s="60"/>
      <c r="B348" s="60"/>
      <c r="C348" s="60"/>
      <c r="D348" s="60"/>
      <c r="E348" s="61"/>
      <c r="F348" s="70"/>
      <c r="G348" s="60"/>
      <c r="H348" s="60"/>
      <c r="I348" s="62"/>
    </row>
    <row r="349" spans="1:9" x14ac:dyDescent="0.25">
      <c r="A349" s="60"/>
      <c r="B349" s="60"/>
      <c r="C349" s="60"/>
      <c r="D349" s="60"/>
      <c r="E349" s="61"/>
      <c r="F349" s="70"/>
      <c r="G349" s="60"/>
      <c r="H349" s="60"/>
      <c r="I349" s="62"/>
    </row>
    <row r="350" spans="1:9" x14ac:dyDescent="0.25">
      <c r="A350" s="60"/>
      <c r="B350" s="60"/>
      <c r="C350" s="60"/>
      <c r="D350" s="60"/>
      <c r="E350" s="61"/>
      <c r="F350" s="70"/>
      <c r="G350" s="60"/>
      <c r="H350" s="60"/>
      <c r="I350" s="62"/>
    </row>
    <row r="351" spans="1:9" x14ac:dyDescent="0.25">
      <c r="A351" s="60"/>
      <c r="B351" s="60"/>
      <c r="C351" s="60"/>
      <c r="D351" s="60"/>
      <c r="E351" s="61"/>
      <c r="F351" s="70"/>
      <c r="G351" s="60"/>
      <c r="H351" s="60"/>
      <c r="I351" s="62"/>
    </row>
    <row r="352" spans="1:9" x14ac:dyDescent="0.25">
      <c r="A352" s="60"/>
      <c r="B352" s="60"/>
      <c r="C352" s="60"/>
      <c r="D352" s="60"/>
      <c r="E352" s="61"/>
      <c r="F352" s="70"/>
      <c r="G352" s="60"/>
      <c r="H352" s="60"/>
      <c r="I352" s="62"/>
    </row>
    <row r="353" spans="1:9" x14ac:dyDescent="0.25">
      <c r="A353" s="60"/>
      <c r="B353" s="60"/>
      <c r="C353" s="60"/>
      <c r="D353" s="60"/>
      <c r="E353" s="61"/>
      <c r="F353" s="70"/>
      <c r="G353" s="60"/>
      <c r="H353" s="60"/>
      <c r="I353" s="62"/>
    </row>
    <row r="354" spans="1:9" x14ac:dyDescent="0.25">
      <c r="A354" s="60"/>
      <c r="B354" s="60"/>
      <c r="C354" s="60"/>
      <c r="D354" s="60"/>
      <c r="E354" s="61"/>
      <c r="F354" s="70"/>
      <c r="G354" s="60"/>
      <c r="H354" s="60"/>
      <c r="I354" s="62"/>
    </row>
    <row r="355" spans="1:9" x14ac:dyDescent="0.25">
      <c r="A355" s="60"/>
      <c r="B355" s="60"/>
      <c r="C355" s="60"/>
      <c r="D355" s="60"/>
      <c r="E355" s="61"/>
      <c r="F355" s="70"/>
      <c r="G355" s="60"/>
      <c r="H355" s="60"/>
      <c r="I355" s="62"/>
    </row>
    <row r="356" spans="1:9" x14ac:dyDescent="0.25">
      <c r="A356" s="60"/>
      <c r="B356" s="60"/>
      <c r="C356" s="60"/>
      <c r="D356" s="60"/>
      <c r="E356" s="61"/>
      <c r="F356" s="70"/>
      <c r="G356" s="60"/>
      <c r="H356" s="60"/>
      <c r="I356" s="62"/>
    </row>
    <row r="357" spans="1:9" x14ac:dyDescent="0.25">
      <c r="A357" s="60"/>
      <c r="B357" s="60"/>
      <c r="C357" s="60"/>
      <c r="D357" s="60"/>
      <c r="E357" s="61"/>
      <c r="F357" s="70"/>
      <c r="G357" s="60"/>
      <c r="H357" s="60"/>
      <c r="I357" s="62"/>
    </row>
    <row r="358" spans="1:9" x14ac:dyDescent="0.25">
      <c r="A358" s="60"/>
      <c r="B358" s="60"/>
      <c r="C358" s="60"/>
      <c r="D358" s="60"/>
      <c r="E358" s="61"/>
      <c r="F358" s="70"/>
      <c r="G358" s="60"/>
      <c r="H358" s="60"/>
      <c r="I358" s="62"/>
    </row>
    <row r="359" spans="1:9" x14ac:dyDescent="0.25">
      <c r="A359" s="60"/>
      <c r="B359" s="60"/>
      <c r="C359" s="60"/>
      <c r="D359" s="60"/>
      <c r="E359" s="61"/>
      <c r="F359" s="70"/>
      <c r="G359" s="60"/>
      <c r="H359" s="60"/>
      <c r="I359" s="62"/>
    </row>
    <row r="360" spans="1:9" x14ac:dyDescent="0.25">
      <c r="A360" s="60"/>
      <c r="B360" s="60"/>
      <c r="C360" s="60"/>
      <c r="D360" s="60"/>
      <c r="E360" s="61"/>
      <c r="F360" s="70"/>
      <c r="G360" s="60"/>
      <c r="H360" s="60"/>
      <c r="I360" s="62"/>
    </row>
    <row r="361" spans="1:9" x14ac:dyDescent="0.25">
      <c r="A361" s="60"/>
      <c r="B361" s="60"/>
      <c r="C361" s="60"/>
      <c r="D361" s="60"/>
      <c r="E361" s="61"/>
      <c r="F361" s="70"/>
      <c r="G361" s="60"/>
      <c r="H361" s="60"/>
      <c r="I361" s="62"/>
    </row>
    <row r="362" spans="1:9" x14ac:dyDescent="0.25">
      <c r="A362" s="60"/>
      <c r="B362" s="60"/>
      <c r="C362" s="60"/>
      <c r="D362" s="60"/>
      <c r="E362" s="61"/>
      <c r="F362" s="70"/>
      <c r="G362" s="60"/>
      <c r="H362" s="60"/>
      <c r="I362" s="62"/>
    </row>
    <row r="363" spans="1:9" x14ac:dyDescent="0.25">
      <c r="A363" s="60"/>
      <c r="B363" s="60"/>
      <c r="C363" s="60"/>
      <c r="D363" s="60"/>
      <c r="E363" s="61"/>
      <c r="F363" s="70"/>
      <c r="G363" s="60"/>
      <c r="H363" s="60"/>
      <c r="I363" s="62"/>
    </row>
    <row r="364" spans="1:9" x14ac:dyDescent="0.25">
      <c r="A364" s="60"/>
      <c r="B364" s="60"/>
      <c r="C364" s="60"/>
      <c r="D364" s="60"/>
      <c r="E364" s="61"/>
      <c r="F364" s="70"/>
      <c r="G364" s="60"/>
      <c r="H364" s="60"/>
      <c r="I364" s="62"/>
    </row>
    <row r="365" spans="1:9" x14ac:dyDescent="0.25">
      <c r="A365" s="60"/>
      <c r="B365" s="60"/>
      <c r="C365" s="60"/>
      <c r="D365" s="60"/>
      <c r="E365" s="61"/>
      <c r="F365" s="70"/>
      <c r="G365" s="60"/>
      <c r="H365" s="60"/>
      <c r="I365" s="62"/>
    </row>
    <row r="366" spans="1:9" x14ac:dyDescent="0.25">
      <c r="A366" s="60"/>
      <c r="B366" s="60"/>
      <c r="C366" s="60"/>
      <c r="D366" s="60"/>
      <c r="E366" s="61"/>
      <c r="F366" s="70"/>
      <c r="G366" s="60"/>
      <c r="H366" s="60"/>
      <c r="I366" s="62"/>
    </row>
    <row r="367" spans="1:9" x14ac:dyDescent="0.25">
      <c r="A367" s="60"/>
      <c r="B367" s="60"/>
      <c r="C367" s="60"/>
      <c r="D367" s="60"/>
      <c r="E367" s="61"/>
      <c r="F367" s="70"/>
      <c r="G367" s="60"/>
      <c r="H367" s="60"/>
      <c r="I367" s="62"/>
    </row>
    <row r="368" spans="1:9" x14ac:dyDescent="0.25">
      <c r="A368" s="60"/>
      <c r="B368" s="60"/>
      <c r="C368" s="60"/>
      <c r="D368" s="60"/>
      <c r="E368" s="61"/>
      <c r="F368" s="70"/>
      <c r="G368" s="60"/>
      <c r="H368" s="60"/>
      <c r="I368" s="62"/>
    </row>
    <row r="369" spans="1:9" x14ac:dyDescent="0.25">
      <c r="A369" s="60"/>
      <c r="B369" s="60"/>
      <c r="C369" s="60"/>
      <c r="D369" s="60"/>
      <c r="E369" s="61"/>
      <c r="F369" s="70"/>
      <c r="G369" s="60"/>
      <c r="H369" s="60"/>
      <c r="I369" s="62"/>
    </row>
    <row r="370" spans="1:9" x14ac:dyDescent="0.25">
      <c r="A370" s="60"/>
      <c r="B370" s="60"/>
      <c r="C370" s="60"/>
      <c r="D370" s="60"/>
      <c r="E370" s="61"/>
      <c r="F370" s="70"/>
      <c r="G370" s="60"/>
      <c r="H370" s="60"/>
      <c r="I370" s="62"/>
    </row>
    <row r="371" spans="1:9" x14ac:dyDescent="0.25">
      <c r="A371" s="60"/>
      <c r="B371" s="60"/>
      <c r="C371" s="60"/>
      <c r="D371" s="60"/>
      <c r="E371" s="61"/>
      <c r="F371" s="70"/>
      <c r="G371" s="60"/>
      <c r="H371" s="60"/>
      <c r="I371" s="62"/>
    </row>
    <row r="372" spans="1:9" x14ac:dyDescent="0.25">
      <c r="A372" s="60"/>
      <c r="B372" s="60"/>
      <c r="C372" s="60"/>
      <c r="D372" s="60"/>
      <c r="E372" s="61"/>
      <c r="F372" s="70"/>
      <c r="G372" s="60"/>
      <c r="H372" s="60"/>
      <c r="I372" s="62"/>
    </row>
    <row r="373" spans="1:9" x14ac:dyDescent="0.25">
      <c r="A373" s="60"/>
      <c r="B373" s="60"/>
      <c r="C373" s="60"/>
      <c r="D373" s="60"/>
      <c r="E373" s="61"/>
      <c r="F373" s="70"/>
      <c r="G373" s="60"/>
      <c r="H373" s="60"/>
      <c r="I373" s="62"/>
    </row>
    <row r="374" spans="1:9" x14ac:dyDescent="0.25">
      <c r="A374" s="60"/>
      <c r="B374" s="60"/>
      <c r="C374" s="60"/>
      <c r="D374" s="60"/>
      <c r="E374" s="61"/>
      <c r="F374" s="70"/>
      <c r="G374" s="60"/>
      <c r="H374" s="60"/>
      <c r="I374" s="62"/>
    </row>
    <row r="375" spans="1:9" x14ac:dyDescent="0.25">
      <c r="A375" s="60"/>
      <c r="B375" s="60"/>
      <c r="C375" s="60"/>
      <c r="D375" s="60"/>
      <c r="E375" s="61"/>
      <c r="F375" s="70"/>
      <c r="G375" s="60"/>
      <c r="H375" s="60"/>
      <c r="I375" s="62"/>
    </row>
    <row r="376" spans="1:9" x14ac:dyDescent="0.25">
      <c r="A376" s="60"/>
      <c r="B376" s="60"/>
      <c r="C376" s="60"/>
      <c r="D376" s="60"/>
      <c r="E376" s="61"/>
      <c r="F376" s="70"/>
      <c r="G376" s="60"/>
      <c r="H376" s="60"/>
      <c r="I376" s="62"/>
    </row>
    <row r="377" spans="1:9" x14ac:dyDescent="0.25">
      <c r="A377" s="60"/>
      <c r="B377" s="60"/>
      <c r="C377" s="60"/>
      <c r="D377" s="60"/>
      <c r="E377" s="61"/>
      <c r="F377" s="70"/>
      <c r="G377" s="60"/>
      <c r="H377" s="60"/>
      <c r="I377" s="62"/>
    </row>
    <row r="378" spans="1:9" x14ac:dyDescent="0.25">
      <c r="A378" s="60"/>
      <c r="B378" s="60"/>
      <c r="C378" s="60"/>
      <c r="D378" s="60"/>
      <c r="E378" s="61"/>
      <c r="F378" s="70"/>
      <c r="G378" s="60"/>
      <c r="H378" s="60"/>
      <c r="I378" s="62"/>
    </row>
    <row r="379" spans="1:9" x14ac:dyDescent="0.25">
      <c r="A379" s="60"/>
      <c r="B379" s="60"/>
      <c r="C379" s="60"/>
      <c r="D379" s="60"/>
      <c r="E379" s="61"/>
      <c r="F379" s="70"/>
      <c r="G379" s="60"/>
      <c r="H379" s="60"/>
      <c r="I379" s="62"/>
    </row>
    <row r="380" spans="1:9" x14ac:dyDescent="0.25">
      <c r="A380" s="60"/>
      <c r="B380" s="60"/>
      <c r="C380" s="60"/>
      <c r="D380" s="60"/>
      <c r="E380" s="61"/>
      <c r="F380" s="70"/>
      <c r="G380" s="60"/>
      <c r="H380" s="60"/>
      <c r="I380" s="62"/>
    </row>
    <row r="381" spans="1:9" x14ac:dyDescent="0.25">
      <c r="A381" s="60"/>
      <c r="B381" s="60"/>
      <c r="C381" s="60"/>
      <c r="D381" s="60"/>
      <c r="E381" s="61"/>
      <c r="F381" s="70"/>
      <c r="G381" s="60"/>
      <c r="H381" s="60"/>
      <c r="I381" s="62"/>
    </row>
    <row r="382" spans="1:9" x14ac:dyDescent="0.25">
      <c r="A382" s="60"/>
      <c r="B382" s="60"/>
      <c r="C382" s="60"/>
      <c r="D382" s="60"/>
      <c r="E382" s="61"/>
      <c r="F382" s="70"/>
      <c r="G382" s="60"/>
      <c r="H382" s="60"/>
      <c r="I382" s="62"/>
    </row>
    <row r="383" spans="1:9" x14ac:dyDescent="0.25">
      <c r="A383" s="60"/>
      <c r="B383" s="60"/>
      <c r="C383" s="60"/>
      <c r="D383" s="60"/>
      <c r="E383" s="61"/>
      <c r="F383" s="70"/>
      <c r="G383" s="60"/>
      <c r="H383" s="60"/>
      <c r="I383" s="62"/>
    </row>
    <row r="384" spans="1:9" x14ac:dyDescent="0.25">
      <c r="A384" s="60"/>
      <c r="B384" s="60"/>
      <c r="C384" s="60"/>
      <c r="D384" s="60"/>
      <c r="E384" s="61"/>
      <c r="F384" s="70"/>
      <c r="G384" s="60"/>
      <c r="H384" s="60"/>
      <c r="I384" s="62"/>
    </row>
    <row r="385" spans="1:9" x14ac:dyDescent="0.25">
      <c r="A385" s="60"/>
      <c r="B385" s="60"/>
      <c r="C385" s="60"/>
      <c r="D385" s="60"/>
      <c r="E385" s="61"/>
      <c r="F385" s="70"/>
      <c r="G385" s="60"/>
      <c r="H385" s="60"/>
      <c r="I385" s="62"/>
    </row>
    <row r="386" spans="1:9" x14ac:dyDescent="0.25">
      <c r="A386" s="60"/>
      <c r="B386" s="60"/>
      <c r="C386" s="60"/>
      <c r="D386" s="60"/>
      <c r="E386" s="61"/>
      <c r="F386" s="70"/>
      <c r="G386" s="60"/>
      <c r="H386" s="60"/>
      <c r="I386" s="62"/>
    </row>
    <row r="387" spans="1:9" x14ac:dyDescent="0.25">
      <c r="A387" s="60"/>
      <c r="B387" s="60"/>
      <c r="C387" s="60"/>
      <c r="D387" s="60"/>
      <c r="E387" s="61"/>
      <c r="F387" s="70"/>
      <c r="G387" s="60"/>
      <c r="H387" s="60"/>
      <c r="I387" s="62"/>
    </row>
    <row r="388" spans="1:9" x14ac:dyDescent="0.25">
      <c r="A388" s="60"/>
      <c r="B388" s="60"/>
      <c r="C388" s="60"/>
      <c r="D388" s="60"/>
      <c r="E388" s="61"/>
      <c r="F388" s="70"/>
      <c r="G388" s="60"/>
      <c r="H388" s="60"/>
      <c r="I388" s="62"/>
    </row>
    <row r="389" spans="1:9" x14ac:dyDescent="0.25">
      <c r="A389" s="60"/>
      <c r="B389" s="60"/>
      <c r="C389" s="60"/>
      <c r="D389" s="60"/>
      <c r="E389" s="61"/>
      <c r="F389" s="70"/>
      <c r="G389" s="60"/>
      <c r="H389" s="60"/>
      <c r="I389" s="62"/>
    </row>
    <row r="390" spans="1:9" x14ac:dyDescent="0.25">
      <c r="A390" s="60"/>
      <c r="B390" s="60"/>
      <c r="C390" s="60"/>
      <c r="D390" s="60"/>
      <c r="E390" s="61"/>
      <c r="F390" s="70"/>
      <c r="G390" s="60"/>
      <c r="H390" s="60"/>
      <c r="I390" s="62"/>
    </row>
    <row r="391" spans="1:9" x14ac:dyDescent="0.25">
      <c r="A391" s="60"/>
      <c r="B391" s="60"/>
      <c r="C391" s="60"/>
      <c r="D391" s="60"/>
      <c r="E391" s="61"/>
      <c r="F391" s="70"/>
      <c r="G391" s="60"/>
      <c r="H391" s="60"/>
      <c r="I391" s="62"/>
    </row>
    <row r="392" spans="1:9" x14ac:dyDescent="0.25">
      <c r="A392" s="60"/>
      <c r="B392" s="60"/>
      <c r="C392" s="60"/>
      <c r="D392" s="60"/>
      <c r="E392" s="61"/>
      <c r="F392" s="70"/>
      <c r="G392" s="60"/>
      <c r="H392" s="60"/>
      <c r="I392" s="62"/>
    </row>
    <row r="393" spans="1:9" x14ac:dyDescent="0.25">
      <c r="A393" s="60"/>
      <c r="B393" s="60"/>
      <c r="C393" s="60"/>
      <c r="D393" s="60"/>
      <c r="E393" s="61"/>
      <c r="F393" s="70"/>
      <c r="G393" s="60"/>
      <c r="H393" s="60"/>
      <c r="I393" s="62"/>
    </row>
    <row r="394" spans="1:9" x14ac:dyDescent="0.25">
      <c r="A394" s="60"/>
      <c r="B394" s="60"/>
      <c r="C394" s="60"/>
      <c r="D394" s="60"/>
      <c r="E394" s="61"/>
      <c r="F394" s="70"/>
      <c r="G394" s="60"/>
      <c r="H394" s="60"/>
      <c r="I394" s="62"/>
    </row>
    <row r="395" spans="1:9" x14ac:dyDescent="0.25">
      <c r="A395" s="60"/>
      <c r="B395" s="60"/>
      <c r="C395" s="60"/>
      <c r="D395" s="60"/>
      <c r="E395" s="61"/>
      <c r="F395" s="70"/>
      <c r="G395" s="60"/>
      <c r="H395" s="60"/>
      <c r="I395" s="62"/>
    </row>
    <row r="396" spans="1:9" x14ac:dyDescent="0.25">
      <c r="A396" s="60"/>
      <c r="B396" s="60"/>
      <c r="C396" s="60"/>
      <c r="D396" s="60"/>
      <c r="E396" s="61"/>
      <c r="F396" s="70"/>
      <c r="G396" s="60"/>
      <c r="H396" s="60"/>
      <c r="I396" s="62"/>
    </row>
    <row r="397" spans="1:9" x14ac:dyDescent="0.25">
      <c r="A397" s="60"/>
      <c r="B397" s="60"/>
      <c r="C397" s="60"/>
      <c r="D397" s="60"/>
      <c r="E397" s="61"/>
      <c r="F397" s="70"/>
      <c r="G397" s="60"/>
      <c r="H397" s="60"/>
      <c r="I397" s="62"/>
    </row>
    <row r="398" spans="1:9" x14ac:dyDescent="0.25">
      <c r="A398" s="60"/>
      <c r="B398" s="60"/>
      <c r="C398" s="60"/>
      <c r="D398" s="60"/>
      <c r="E398" s="61"/>
      <c r="F398" s="70"/>
      <c r="G398" s="60"/>
      <c r="H398" s="60"/>
      <c r="I398" s="62"/>
    </row>
    <row r="399" spans="1:9" x14ac:dyDescent="0.25">
      <c r="A399" s="60"/>
      <c r="B399" s="60"/>
      <c r="C399" s="60"/>
      <c r="D399" s="60"/>
      <c r="E399" s="61"/>
      <c r="F399" s="70"/>
      <c r="G399" s="60"/>
      <c r="H399" s="60"/>
      <c r="I399" s="62"/>
    </row>
    <row r="400" spans="1:9" x14ac:dyDescent="0.25">
      <c r="A400" s="60"/>
      <c r="B400" s="60"/>
      <c r="C400" s="60"/>
      <c r="D400" s="60"/>
      <c r="E400" s="61"/>
      <c r="F400" s="70"/>
      <c r="G400" s="60"/>
      <c r="H400" s="60"/>
      <c r="I400" s="62"/>
    </row>
    <row r="401" spans="1:9" x14ac:dyDescent="0.25">
      <c r="A401" s="60"/>
      <c r="B401" s="60"/>
      <c r="C401" s="60"/>
      <c r="D401" s="60"/>
      <c r="E401" s="61"/>
      <c r="F401" s="70"/>
      <c r="G401" s="60"/>
      <c r="H401" s="60"/>
      <c r="I401" s="62"/>
    </row>
    <row r="402" spans="1:9" x14ac:dyDescent="0.25">
      <c r="A402" s="60"/>
      <c r="B402" s="60"/>
      <c r="C402" s="60"/>
      <c r="D402" s="60"/>
      <c r="E402" s="61"/>
      <c r="F402" s="70"/>
      <c r="G402" s="60"/>
      <c r="H402" s="60"/>
      <c r="I402" s="62"/>
    </row>
    <row r="403" spans="1:9" x14ac:dyDescent="0.25">
      <c r="A403" s="60"/>
      <c r="B403" s="60"/>
      <c r="C403" s="60"/>
      <c r="D403" s="60"/>
      <c r="E403" s="61"/>
      <c r="F403" s="70"/>
      <c r="G403" s="60"/>
      <c r="H403" s="60"/>
      <c r="I403" s="62"/>
    </row>
    <row r="404" spans="1:9" x14ac:dyDescent="0.25">
      <c r="A404" s="60"/>
      <c r="B404" s="60"/>
      <c r="C404" s="60"/>
      <c r="D404" s="60"/>
      <c r="E404" s="61"/>
      <c r="F404" s="70"/>
      <c r="G404" s="60"/>
      <c r="H404" s="60"/>
      <c r="I404" s="62"/>
    </row>
    <row r="405" spans="1:9" x14ac:dyDescent="0.25">
      <c r="A405" s="60"/>
      <c r="B405" s="60"/>
      <c r="C405" s="60"/>
      <c r="D405" s="60"/>
      <c r="E405" s="61"/>
      <c r="F405" s="70"/>
      <c r="G405" s="60"/>
      <c r="H405" s="60"/>
      <c r="I405" s="62"/>
    </row>
    <row r="406" spans="1:9" x14ac:dyDescent="0.25">
      <c r="A406" s="60"/>
      <c r="B406" s="60"/>
      <c r="C406" s="60"/>
      <c r="D406" s="60"/>
      <c r="E406" s="61"/>
      <c r="F406" s="70"/>
      <c r="G406" s="60"/>
      <c r="H406" s="60"/>
      <c r="I406" s="62"/>
    </row>
    <row r="407" spans="1:9" x14ac:dyDescent="0.25">
      <c r="A407" s="60"/>
      <c r="B407" s="60"/>
      <c r="C407" s="60"/>
      <c r="D407" s="60"/>
      <c r="E407" s="61"/>
      <c r="F407" s="70"/>
      <c r="G407" s="60"/>
      <c r="H407" s="60"/>
      <c r="I407" s="62"/>
    </row>
    <row r="408" spans="1:9" x14ac:dyDescent="0.25">
      <c r="A408" s="60"/>
      <c r="B408" s="60"/>
      <c r="C408" s="60"/>
      <c r="D408" s="60"/>
      <c r="E408" s="61"/>
      <c r="F408" s="70"/>
      <c r="G408" s="60"/>
      <c r="H408" s="60"/>
      <c r="I408" s="62"/>
    </row>
    <row r="409" spans="1:9" x14ac:dyDescent="0.25">
      <c r="A409" s="60"/>
      <c r="B409" s="60"/>
      <c r="C409" s="60"/>
      <c r="D409" s="60"/>
      <c r="E409" s="61"/>
      <c r="F409" s="70"/>
      <c r="G409" s="60"/>
      <c r="H409" s="60"/>
      <c r="I409" s="62"/>
    </row>
    <row r="410" spans="1:9" x14ac:dyDescent="0.25">
      <c r="A410" s="60"/>
      <c r="B410" s="60"/>
      <c r="C410" s="60"/>
      <c r="D410" s="60"/>
      <c r="E410" s="61"/>
      <c r="F410" s="70"/>
      <c r="G410" s="60"/>
      <c r="H410" s="60"/>
      <c r="I410" s="62"/>
    </row>
    <row r="411" spans="1:9" x14ac:dyDescent="0.25">
      <c r="A411" s="60"/>
      <c r="B411" s="60"/>
      <c r="C411" s="60"/>
      <c r="D411" s="60"/>
      <c r="E411" s="61"/>
      <c r="F411" s="70"/>
      <c r="G411" s="60"/>
      <c r="H411" s="60"/>
      <c r="I411" s="62"/>
    </row>
    <row r="412" spans="1:9" x14ac:dyDescent="0.25">
      <c r="A412" s="60"/>
      <c r="B412" s="60"/>
      <c r="C412" s="60"/>
      <c r="D412" s="60"/>
      <c r="E412" s="61"/>
      <c r="F412" s="70"/>
      <c r="G412" s="60"/>
      <c r="H412" s="60"/>
      <c r="I412" s="62"/>
    </row>
    <row r="413" spans="1:9" x14ac:dyDescent="0.25">
      <c r="A413" s="60"/>
      <c r="B413" s="60"/>
      <c r="C413" s="60"/>
      <c r="D413" s="60"/>
      <c r="E413" s="61"/>
      <c r="F413" s="70"/>
      <c r="G413" s="60"/>
      <c r="H413" s="60"/>
      <c r="I413" s="62"/>
    </row>
    <row r="414" spans="1:9" x14ac:dyDescent="0.25">
      <c r="A414" s="60"/>
      <c r="B414" s="60"/>
      <c r="C414" s="60"/>
      <c r="D414" s="60"/>
      <c r="E414" s="61"/>
      <c r="F414" s="70"/>
      <c r="G414" s="60"/>
      <c r="H414" s="60"/>
      <c r="I414" s="62"/>
    </row>
    <row r="415" spans="1:9" x14ac:dyDescent="0.25">
      <c r="A415" s="60"/>
      <c r="B415" s="60"/>
      <c r="C415" s="60"/>
      <c r="D415" s="60"/>
      <c r="E415" s="61"/>
      <c r="F415" s="70"/>
      <c r="G415" s="60"/>
      <c r="H415" s="60"/>
      <c r="I415" s="62"/>
    </row>
    <row r="416" spans="1:9" x14ac:dyDescent="0.25">
      <c r="A416" s="60"/>
      <c r="B416" s="60"/>
      <c r="C416" s="60"/>
      <c r="D416" s="60"/>
      <c r="E416" s="61"/>
      <c r="F416" s="70"/>
      <c r="G416" s="60"/>
      <c r="H416" s="60"/>
      <c r="I416" s="62"/>
    </row>
    <row r="417" spans="1:9" x14ac:dyDescent="0.25">
      <c r="A417" s="60"/>
      <c r="B417" s="60"/>
      <c r="C417" s="60"/>
      <c r="D417" s="60"/>
      <c r="E417" s="61"/>
      <c r="F417" s="70"/>
      <c r="G417" s="60"/>
      <c r="H417" s="60"/>
      <c r="I417" s="62"/>
    </row>
    <row r="418" spans="1:9" x14ac:dyDescent="0.25">
      <c r="A418" s="60"/>
      <c r="B418" s="60"/>
      <c r="C418" s="60"/>
      <c r="D418" s="60"/>
      <c r="E418" s="61"/>
      <c r="F418" s="70"/>
      <c r="G418" s="60"/>
      <c r="H418" s="60"/>
      <c r="I418" s="62"/>
    </row>
    <row r="419" spans="1:9" x14ac:dyDescent="0.25">
      <c r="A419" s="60"/>
      <c r="B419" s="60"/>
      <c r="C419" s="60"/>
      <c r="D419" s="60"/>
      <c r="E419" s="61"/>
      <c r="F419" s="70"/>
      <c r="G419" s="60"/>
      <c r="H419" s="60"/>
      <c r="I419" s="62"/>
    </row>
    <row r="420" spans="1:9" x14ac:dyDescent="0.25">
      <c r="A420" s="60"/>
      <c r="B420" s="60"/>
      <c r="C420" s="60"/>
      <c r="D420" s="60"/>
      <c r="E420" s="61"/>
      <c r="F420" s="70"/>
      <c r="G420" s="60"/>
      <c r="H420" s="60"/>
      <c r="I420" s="62"/>
    </row>
    <row r="421" spans="1:9" x14ac:dyDescent="0.25">
      <c r="A421" s="60"/>
      <c r="B421" s="60"/>
      <c r="C421" s="60"/>
      <c r="D421" s="60"/>
      <c r="E421" s="61"/>
      <c r="F421" s="70"/>
      <c r="G421" s="60"/>
      <c r="H421" s="60"/>
      <c r="I421" s="62"/>
    </row>
    <row r="422" spans="1:9" x14ac:dyDescent="0.25">
      <c r="A422" s="60"/>
      <c r="B422" s="60"/>
      <c r="C422" s="60"/>
      <c r="D422" s="60"/>
      <c r="E422" s="61"/>
      <c r="F422" s="70"/>
      <c r="G422" s="60"/>
      <c r="H422" s="60"/>
      <c r="I422" s="62"/>
    </row>
    <row r="423" spans="1:9" x14ac:dyDescent="0.25">
      <c r="A423" s="60"/>
      <c r="B423" s="60"/>
      <c r="C423" s="60"/>
      <c r="D423" s="60"/>
      <c r="E423" s="61"/>
      <c r="F423" s="70"/>
      <c r="G423" s="60"/>
      <c r="H423" s="60"/>
      <c r="I423" s="62"/>
    </row>
    <row r="424" spans="1:9" x14ac:dyDescent="0.25">
      <c r="A424" s="60"/>
      <c r="B424" s="60"/>
      <c r="C424" s="60"/>
      <c r="D424" s="60"/>
      <c r="E424" s="61"/>
      <c r="F424" s="70"/>
      <c r="G424" s="60"/>
      <c r="H424" s="60"/>
      <c r="I424" s="62"/>
    </row>
    <row r="425" spans="1:9" x14ac:dyDescent="0.25">
      <c r="A425" s="60"/>
      <c r="B425" s="60"/>
      <c r="C425" s="60"/>
      <c r="D425" s="60"/>
      <c r="E425" s="61"/>
      <c r="F425" s="70"/>
      <c r="G425" s="60"/>
      <c r="H425" s="60"/>
      <c r="I425" s="62"/>
    </row>
    <row r="426" spans="1:9" x14ac:dyDescent="0.25">
      <c r="A426" s="60"/>
      <c r="B426" s="60"/>
      <c r="C426" s="60"/>
      <c r="D426" s="60"/>
      <c r="E426" s="61"/>
      <c r="F426" s="70"/>
      <c r="G426" s="60"/>
      <c r="H426" s="60"/>
      <c r="I426" s="62"/>
    </row>
    <row r="427" spans="1:9" x14ac:dyDescent="0.25">
      <c r="A427" s="60"/>
      <c r="B427" s="60"/>
      <c r="C427" s="60"/>
      <c r="D427" s="60"/>
      <c r="E427" s="61"/>
      <c r="F427" s="70"/>
      <c r="G427" s="60"/>
      <c r="H427" s="60"/>
      <c r="I427" s="62"/>
    </row>
    <row r="428" spans="1:9" x14ac:dyDescent="0.25">
      <c r="A428" s="60"/>
      <c r="B428" s="60"/>
      <c r="C428" s="60"/>
      <c r="D428" s="60"/>
      <c r="E428" s="61"/>
      <c r="F428" s="70"/>
      <c r="G428" s="60"/>
      <c r="H428" s="60"/>
      <c r="I428" s="62"/>
    </row>
    <row r="429" spans="1:9" x14ac:dyDescent="0.25">
      <c r="A429" s="60"/>
      <c r="B429" s="60"/>
      <c r="C429" s="60"/>
      <c r="D429" s="60"/>
      <c r="E429" s="61"/>
      <c r="F429" s="70"/>
      <c r="G429" s="60"/>
      <c r="H429" s="60"/>
      <c r="I429" s="62"/>
    </row>
    <row r="430" spans="1:9" x14ac:dyDescent="0.25">
      <c r="A430" s="60"/>
      <c r="B430" s="60"/>
      <c r="C430" s="60"/>
      <c r="D430" s="60"/>
      <c r="E430" s="61"/>
      <c r="F430" s="70"/>
      <c r="G430" s="60"/>
      <c r="H430" s="60"/>
      <c r="I430" s="62"/>
    </row>
    <row r="431" spans="1:9" x14ac:dyDescent="0.25">
      <c r="A431" s="60"/>
      <c r="B431" s="60"/>
      <c r="C431" s="60"/>
      <c r="D431" s="60"/>
      <c r="E431" s="61"/>
      <c r="F431" s="70"/>
      <c r="G431" s="60"/>
      <c r="H431" s="60"/>
      <c r="I431" s="62"/>
    </row>
    <row r="432" spans="1:9" x14ac:dyDescent="0.25">
      <c r="A432" s="60"/>
      <c r="B432" s="60"/>
      <c r="C432" s="60"/>
      <c r="D432" s="60"/>
      <c r="E432" s="61"/>
      <c r="F432" s="70"/>
      <c r="G432" s="60"/>
      <c r="H432" s="60"/>
      <c r="I432" s="62"/>
    </row>
    <row r="433" spans="1:9" x14ac:dyDescent="0.25">
      <c r="A433" s="60"/>
      <c r="B433" s="60"/>
      <c r="C433" s="60"/>
      <c r="D433" s="60"/>
      <c r="E433" s="61"/>
      <c r="F433" s="70"/>
      <c r="G433" s="60"/>
      <c r="H433" s="60"/>
      <c r="I433" s="62"/>
    </row>
    <row r="434" spans="1:9" x14ac:dyDescent="0.25">
      <c r="A434" s="60"/>
      <c r="B434" s="60"/>
      <c r="C434" s="60"/>
      <c r="D434" s="60"/>
      <c r="E434" s="61"/>
      <c r="F434" s="70"/>
      <c r="G434" s="60"/>
      <c r="H434" s="60"/>
      <c r="I434" s="62"/>
    </row>
    <row r="435" spans="1:9" x14ac:dyDescent="0.25">
      <c r="A435" s="60"/>
      <c r="B435" s="60"/>
      <c r="C435" s="60"/>
      <c r="D435" s="60"/>
      <c r="E435" s="61"/>
      <c r="F435" s="70"/>
      <c r="G435" s="60"/>
      <c r="H435" s="60"/>
      <c r="I435" s="62"/>
    </row>
    <row r="436" spans="1:9" x14ac:dyDescent="0.25">
      <c r="A436" s="60"/>
      <c r="B436" s="60"/>
      <c r="C436" s="60"/>
      <c r="D436" s="60"/>
      <c r="E436" s="61"/>
      <c r="F436" s="70"/>
      <c r="G436" s="60"/>
      <c r="H436" s="60"/>
      <c r="I436" s="62"/>
    </row>
    <row r="437" spans="1:9" x14ac:dyDescent="0.25">
      <c r="A437" s="60"/>
      <c r="B437" s="60"/>
      <c r="C437" s="60"/>
      <c r="D437" s="60"/>
      <c r="E437" s="61"/>
      <c r="F437" s="70"/>
      <c r="G437" s="60"/>
      <c r="H437" s="60"/>
      <c r="I437" s="62"/>
    </row>
    <row r="438" spans="1:9" x14ac:dyDescent="0.25">
      <c r="A438" s="60"/>
      <c r="B438" s="60"/>
      <c r="C438" s="60"/>
      <c r="D438" s="60"/>
      <c r="E438" s="61"/>
      <c r="F438" s="70"/>
      <c r="G438" s="60"/>
      <c r="H438" s="60"/>
      <c r="I438" s="62"/>
    </row>
    <row r="439" spans="1:9" x14ac:dyDescent="0.25">
      <c r="A439" s="60"/>
      <c r="B439" s="60"/>
      <c r="C439" s="60"/>
      <c r="D439" s="60"/>
      <c r="E439" s="61"/>
      <c r="F439" s="70"/>
      <c r="G439" s="60"/>
      <c r="H439" s="60"/>
      <c r="I439" s="62"/>
    </row>
    <row r="440" spans="1:9" x14ac:dyDescent="0.25">
      <c r="A440" s="60"/>
      <c r="B440" s="60"/>
      <c r="C440" s="60"/>
      <c r="D440" s="60"/>
      <c r="E440" s="61"/>
      <c r="F440" s="70"/>
      <c r="G440" s="60"/>
      <c r="H440" s="60"/>
      <c r="I440" s="62"/>
    </row>
    <row r="441" spans="1:9" x14ac:dyDescent="0.25">
      <c r="A441" s="60"/>
      <c r="B441" s="60"/>
      <c r="C441" s="60"/>
      <c r="D441" s="60"/>
      <c r="E441" s="61"/>
      <c r="F441" s="70"/>
      <c r="G441" s="60"/>
      <c r="H441" s="60"/>
      <c r="I441" s="62"/>
    </row>
    <row r="442" spans="1:9" x14ac:dyDescent="0.25">
      <c r="A442" s="60"/>
      <c r="B442" s="60"/>
      <c r="C442" s="60"/>
      <c r="D442" s="60"/>
      <c r="E442" s="61"/>
      <c r="F442" s="70"/>
      <c r="G442" s="60"/>
      <c r="H442" s="60"/>
      <c r="I442" s="62"/>
    </row>
    <row r="443" spans="1:9" x14ac:dyDescent="0.25">
      <c r="A443" s="60"/>
      <c r="B443" s="60"/>
      <c r="C443" s="60"/>
      <c r="D443" s="60"/>
      <c r="E443" s="61"/>
      <c r="F443" s="70"/>
      <c r="G443" s="60"/>
      <c r="H443" s="60"/>
      <c r="I443" s="62"/>
    </row>
    <row r="444" spans="1:9" x14ac:dyDescent="0.25">
      <c r="A444" s="60"/>
      <c r="B444" s="60"/>
      <c r="C444" s="60"/>
      <c r="D444" s="60"/>
      <c r="E444" s="61"/>
      <c r="F444" s="70"/>
      <c r="G444" s="60"/>
      <c r="H444" s="60"/>
      <c r="I444" s="62"/>
    </row>
    <row r="445" spans="1:9" x14ac:dyDescent="0.25">
      <c r="A445" s="60"/>
      <c r="B445" s="60"/>
      <c r="C445" s="60"/>
      <c r="D445" s="60"/>
      <c r="E445" s="61"/>
      <c r="F445" s="70"/>
      <c r="G445" s="60"/>
      <c r="H445" s="60"/>
      <c r="I445" s="62"/>
    </row>
    <row r="446" spans="1:9" x14ac:dyDescent="0.25">
      <c r="A446" s="60"/>
      <c r="B446" s="60"/>
      <c r="C446" s="60"/>
      <c r="D446" s="60"/>
      <c r="E446" s="61"/>
      <c r="F446" s="70"/>
      <c r="G446" s="60"/>
      <c r="H446" s="60"/>
      <c r="I446" s="62"/>
    </row>
    <row r="447" spans="1:9" x14ac:dyDescent="0.25">
      <c r="A447" s="60"/>
      <c r="B447" s="60"/>
      <c r="C447" s="60"/>
      <c r="D447" s="60"/>
      <c r="E447" s="61"/>
      <c r="F447" s="70"/>
      <c r="G447" s="60"/>
      <c r="H447" s="60"/>
      <c r="I447" s="62"/>
    </row>
    <row r="448" spans="1:9" x14ac:dyDescent="0.25">
      <c r="A448" s="60"/>
      <c r="B448" s="60"/>
      <c r="C448" s="60"/>
      <c r="D448" s="60"/>
      <c r="E448" s="61"/>
      <c r="F448" s="70"/>
      <c r="G448" s="60"/>
      <c r="H448" s="60"/>
      <c r="I448" s="62"/>
    </row>
    <row r="449" spans="1:9" x14ac:dyDescent="0.25">
      <c r="A449" s="60"/>
      <c r="B449" s="60"/>
      <c r="C449" s="60"/>
      <c r="D449" s="60"/>
      <c r="E449" s="61"/>
      <c r="F449" s="70"/>
      <c r="G449" s="60"/>
      <c r="H449" s="60"/>
      <c r="I449" s="62"/>
    </row>
    <row r="450" spans="1:9" x14ac:dyDescent="0.25">
      <c r="A450" s="60"/>
      <c r="B450" s="60"/>
      <c r="C450" s="60"/>
      <c r="D450" s="60"/>
      <c r="E450" s="61"/>
      <c r="F450" s="70"/>
      <c r="G450" s="60"/>
      <c r="H450" s="60"/>
      <c r="I450" s="62"/>
    </row>
    <row r="451" spans="1:9" x14ac:dyDescent="0.25">
      <c r="A451" s="60"/>
      <c r="B451" s="60"/>
      <c r="C451" s="60"/>
      <c r="D451" s="60"/>
      <c r="E451" s="61"/>
      <c r="F451" s="70"/>
      <c r="G451" s="60"/>
      <c r="H451" s="60"/>
      <c r="I451" s="62"/>
    </row>
    <row r="452" spans="1:9" x14ac:dyDescent="0.25">
      <c r="A452" s="60"/>
      <c r="B452" s="60"/>
      <c r="C452" s="60"/>
      <c r="D452" s="60"/>
      <c r="E452" s="61"/>
      <c r="F452" s="70"/>
      <c r="G452" s="60"/>
      <c r="H452" s="60"/>
      <c r="I452" s="62"/>
    </row>
    <row r="453" spans="1:9" x14ac:dyDescent="0.25">
      <c r="A453" s="60"/>
      <c r="B453" s="60"/>
      <c r="C453" s="60"/>
      <c r="D453" s="60"/>
      <c r="E453" s="61"/>
      <c r="F453" s="70"/>
      <c r="G453" s="60"/>
      <c r="H453" s="60"/>
      <c r="I453" s="62"/>
    </row>
    <row r="454" spans="1:9" x14ac:dyDescent="0.25">
      <c r="A454" s="60"/>
      <c r="B454" s="60"/>
      <c r="C454" s="60"/>
      <c r="D454" s="60"/>
      <c r="E454" s="61"/>
      <c r="F454" s="70"/>
      <c r="G454" s="60"/>
      <c r="H454" s="60"/>
      <c r="I454" s="62"/>
    </row>
    <row r="455" spans="1:9" x14ac:dyDescent="0.25">
      <c r="A455" s="60"/>
      <c r="B455" s="60"/>
      <c r="C455" s="60"/>
      <c r="D455" s="60"/>
      <c r="E455" s="61"/>
      <c r="F455" s="70"/>
      <c r="G455" s="60"/>
      <c r="H455" s="60"/>
      <c r="I455" s="62"/>
    </row>
    <row r="456" spans="1:9" x14ac:dyDescent="0.25">
      <c r="A456" s="60"/>
      <c r="B456" s="60"/>
      <c r="C456" s="60"/>
      <c r="D456" s="60"/>
      <c r="E456" s="61"/>
      <c r="F456" s="70"/>
      <c r="G456" s="60"/>
      <c r="H456" s="60"/>
      <c r="I456" s="62"/>
    </row>
    <row r="457" spans="1:9" x14ac:dyDescent="0.25">
      <c r="A457" s="60"/>
      <c r="B457" s="60"/>
      <c r="C457" s="60"/>
      <c r="D457" s="60"/>
      <c r="E457" s="61"/>
      <c r="F457" s="70"/>
      <c r="G457" s="60"/>
      <c r="H457" s="60"/>
      <c r="I457" s="62"/>
    </row>
    <row r="458" spans="1:9" x14ac:dyDescent="0.25">
      <c r="A458" s="60"/>
      <c r="B458" s="60"/>
      <c r="C458" s="60"/>
      <c r="D458" s="60"/>
      <c r="E458" s="61"/>
      <c r="F458" s="70"/>
      <c r="G458" s="60"/>
      <c r="H458" s="60"/>
      <c r="I458" s="62"/>
    </row>
    <row r="459" spans="1:9" x14ac:dyDescent="0.25">
      <c r="A459" s="60"/>
      <c r="B459" s="60"/>
      <c r="C459" s="60"/>
      <c r="D459" s="60"/>
      <c r="E459" s="61"/>
      <c r="F459" s="70"/>
      <c r="G459" s="60"/>
      <c r="H459" s="60"/>
      <c r="I459" s="62"/>
    </row>
    <row r="460" spans="1:9" x14ac:dyDescent="0.25">
      <c r="A460" s="60"/>
      <c r="B460" s="60"/>
      <c r="C460" s="60"/>
      <c r="D460" s="60"/>
      <c r="E460" s="61"/>
      <c r="F460" s="70"/>
      <c r="G460" s="60"/>
      <c r="H460" s="60"/>
      <c r="I460" s="62"/>
    </row>
    <row r="461" spans="1:9" x14ac:dyDescent="0.25">
      <c r="A461" s="60"/>
      <c r="B461" s="60"/>
      <c r="C461" s="60"/>
      <c r="D461" s="60"/>
      <c r="E461" s="61"/>
      <c r="F461" s="70"/>
      <c r="G461" s="60"/>
      <c r="H461" s="60"/>
      <c r="I461" s="62"/>
    </row>
    <row r="462" spans="1:9" x14ac:dyDescent="0.25">
      <c r="A462" s="60"/>
      <c r="B462" s="60"/>
      <c r="C462" s="60"/>
      <c r="D462" s="60"/>
      <c r="E462" s="61"/>
      <c r="F462" s="70"/>
      <c r="G462" s="60"/>
      <c r="H462" s="60"/>
      <c r="I462" s="62"/>
    </row>
    <row r="463" spans="1:9" x14ac:dyDescent="0.25">
      <c r="A463" s="60"/>
      <c r="B463" s="60"/>
      <c r="C463" s="60"/>
      <c r="D463" s="60"/>
      <c r="E463" s="61"/>
      <c r="F463" s="70"/>
      <c r="G463" s="60"/>
      <c r="H463" s="60"/>
      <c r="I463" s="62"/>
    </row>
    <row r="464" spans="1:9" x14ac:dyDescent="0.25">
      <c r="A464" s="60"/>
      <c r="B464" s="60"/>
      <c r="C464" s="60"/>
      <c r="D464" s="60"/>
      <c r="E464" s="61"/>
      <c r="F464" s="70"/>
      <c r="G464" s="60"/>
      <c r="H464" s="60"/>
      <c r="I464" s="62"/>
    </row>
    <row r="465" spans="1:9" x14ac:dyDescent="0.25">
      <c r="A465" s="60"/>
      <c r="B465" s="60"/>
      <c r="C465" s="60"/>
      <c r="D465" s="60"/>
      <c r="E465" s="61"/>
      <c r="F465" s="70"/>
      <c r="G465" s="60"/>
      <c r="H465" s="60"/>
      <c r="I465" s="62"/>
    </row>
    <row r="466" spans="1:9" x14ac:dyDescent="0.25">
      <c r="A466" s="60"/>
      <c r="B466" s="60"/>
      <c r="C466" s="60"/>
      <c r="D466" s="60"/>
      <c r="E466" s="61"/>
      <c r="F466" s="70"/>
      <c r="G466" s="60"/>
      <c r="H466" s="60"/>
      <c r="I466" s="62"/>
    </row>
    <row r="467" spans="1:9" x14ac:dyDescent="0.25">
      <c r="A467" s="60"/>
      <c r="B467" s="60"/>
      <c r="C467" s="60"/>
      <c r="D467" s="60"/>
      <c r="E467" s="61"/>
      <c r="F467" s="70"/>
      <c r="G467" s="60"/>
      <c r="H467" s="60"/>
      <c r="I467" s="62"/>
    </row>
    <row r="468" spans="1:9" x14ac:dyDescent="0.25">
      <c r="A468" s="60"/>
      <c r="B468" s="60"/>
      <c r="C468" s="60"/>
      <c r="D468" s="60"/>
      <c r="E468" s="61"/>
      <c r="F468" s="70"/>
      <c r="G468" s="60"/>
      <c r="H468" s="60"/>
      <c r="I468" s="62"/>
    </row>
    <row r="469" spans="1:9" x14ac:dyDescent="0.25">
      <c r="A469" s="60"/>
      <c r="B469" s="60"/>
      <c r="C469" s="60"/>
      <c r="D469" s="60"/>
      <c r="E469" s="61"/>
      <c r="F469" s="70"/>
      <c r="G469" s="60"/>
      <c r="H469" s="60"/>
      <c r="I469" s="62"/>
    </row>
    <row r="470" spans="1:9" x14ac:dyDescent="0.25">
      <c r="A470" s="60"/>
      <c r="B470" s="60"/>
      <c r="C470" s="60"/>
      <c r="D470" s="60"/>
      <c r="E470" s="61"/>
      <c r="F470" s="70"/>
      <c r="G470" s="60"/>
      <c r="H470" s="60"/>
      <c r="I470" s="62"/>
    </row>
    <row r="471" spans="1:9" x14ac:dyDescent="0.25">
      <c r="A471" s="60"/>
      <c r="B471" s="60"/>
      <c r="C471" s="60"/>
      <c r="D471" s="60"/>
      <c r="E471" s="61"/>
      <c r="F471" s="70"/>
      <c r="G471" s="60"/>
      <c r="H471" s="60"/>
      <c r="I471" s="62"/>
    </row>
    <row r="472" spans="1:9" x14ac:dyDescent="0.25">
      <c r="A472" s="60"/>
      <c r="B472" s="60"/>
      <c r="C472" s="60"/>
      <c r="D472" s="60"/>
      <c r="E472" s="61"/>
      <c r="F472" s="70"/>
      <c r="G472" s="60"/>
      <c r="H472" s="60"/>
      <c r="I472" s="62"/>
    </row>
    <row r="473" spans="1:9" x14ac:dyDescent="0.25">
      <c r="A473" s="60"/>
      <c r="B473" s="60"/>
      <c r="C473" s="60"/>
      <c r="D473" s="60"/>
      <c r="E473" s="61"/>
      <c r="F473" s="70"/>
      <c r="G473" s="60"/>
      <c r="H473" s="60"/>
      <c r="I473" s="62"/>
    </row>
    <row r="474" spans="1:9" x14ac:dyDescent="0.25">
      <c r="A474" s="60"/>
      <c r="B474" s="60"/>
      <c r="C474" s="60"/>
      <c r="D474" s="60"/>
      <c r="E474" s="61"/>
      <c r="F474" s="70"/>
      <c r="G474" s="60"/>
      <c r="H474" s="60"/>
      <c r="I474" s="62"/>
    </row>
    <row r="475" spans="1:9" x14ac:dyDescent="0.25">
      <c r="A475" s="60"/>
      <c r="B475" s="60"/>
      <c r="C475" s="60"/>
      <c r="D475" s="60"/>
      <c r="E475" s="61"/>
      <c r="F475" s="70"/>
      <c r="G475" s="60"/>
      <c r="H475" s="60"/>
      <c r="I475" s="62"/>
    </row>
    <row r="476" spans="1:9" x14ac:dyDescent="0.25">
      <c r="A476" s="60"/>
      <c r="B476" s="60"/>
      <c r="C476" s="60"/>
      <c r="D476" s="60"/>
      <c r="E476" s="61"/>
      <c r="F476" s="70"/>
      <c r="G476" s="60"/>
      <c r="H476" s="60"/>
      <c r="I476" s="62"/>
    </row>
    <row r="477" spans="1:9" x14ac:dyDescent="0.25">
      <c r="A477" s="60"/>
      <c r="B477" s="60"/>
      <c r="C477" s="60"/>
      <c r="D477" s="60"/>
      <c r="E477" s="61"/>
      <c r="F477" s="70"/>
      <c r="G477" s="60"/>
      <c r="H477" s="60"/>
      <c r="I477" s="62"/>
    </row>
    <row r="478" spans="1:9" x14ac:dyDescent="0.25">
      <c r="A478" s="60"/>
      <c r="B478" s="60"/>
      <c r="C478" s="60"/>
      <c r="D478" s="60"/>
      <c r="E478" s="61"/>
      <c r="F478" s="70"/>
      <c r="G478" s="60"/>
      <c r="H478" s="60"/>
      <c r="I478" s="62"/>
    </row>
    <row r="479" spans="1:9" x14ac:dyDescent="0.25">
      <c r="A479" s="60"/>
      <c r="B479" s="60"/>
      <c r="C479" s="60"/>
      <c r="D479" s="60"/>
      <c r="E479" s="61"/>
      <c r="F479" s="70"/>
      <c r="G479" s="60"/>
      <c r="H479" s="60"/>
      <c r="I479" s="62"/>
    </row>
    <row r="480" spans="1:9" x14ac:dyDescent="0.25">
      <c r="A480" s="60"/>
      <c r="B480" s="60"/>
      <c r="C480" s="60"/>
      <c r="D480" s="60"/>
      <c r="E480" s="61"/>
      <c r="F480" s="70"/>
      <c r="G480" s="60"/>
      <c r="H480" s="60"/>
      <c r="I480" s="62"/>
    </row>
    <row r="481" spans="1:9" x14ac:dyDescent="0.25">
      <c r="A481" s="60"/>
      <c r="B481" s="60"/>
      <c r="C481" s="60"/>
      <c r="D481" s="60"/>
      <c r="E481" s="61"/>
      <c r="F481" s="70"/>
      <c r="G481" s="60"/>
      <c r="H481" s="60"/>
      <c r="I481" s="62"/>
    </row>
    <row r="482" spans="1:9" x14ac:dyDescent="0.25">
      <c r="A482" s="60"/>
      <c r="B482" s="60"/>
      <c r="C482" s="60"/>
      <c r="D482" s="60"/>
      <c r="E482" s="61"/>
      <c r="F482" s="70"/>
      <c r="G482" s="60"/>
      <c r="H482" s="60"/>
      <c r="I482" s="62"/>
    </row>
    <row r="483" spans="1:9" x14ac:dyDescent="0.25">
      <c r="A483" s="60"/>
      <c r="B483" s="60"/>
      <c r="C483" s="60"/>
      <c r="D483" s="60"/>
      <c r="E483" s="61"/>
      <c r="F483" s="70"/>
      <c r="G483" s="60"/>
      <c r="H483" s="60"/>
      <c r="I483" s="62"/>
    </row>
    <row r="484" spans="1:9" x14ac:dyDescent="0.25">
      <c r="A484" s="60"/>
      <c r="B484" s="60"/>
      <c r="C484" s="60"/>
      <c r="D484" s="60"/>
      <c r="E484" s="61"/>
      <c r="F484" s="70"/>
      <c r="G484" s="60"/>
      <c r="H484" s="60"/>
      <c r="I484" s="62"/>
    </row>
    <row r="485" spans="1:9" x14ac:dyDescent="0.25">
      <c r="A485" s="60"/>
      <c r="B485" s="60"/>
      <c r="C485" s="60"/>
      <c r="D485" s="60"/>
      <c r="E485" s="61"/>
      <c r="F485" s="70"/>
      <c r="G485" s="60"/>
      <c r="H485" s="60"/>
      <c r="I485" s="62"/>
    </row>
    <row r="486" spans="1:9" x14ac:dyDescent="0.25">
      <c r="A486" s="60"/>
      <c r="B486" s="60"/>
      <c r="C486" s="60"/>
      <c r="D486" s="60"/>
      <c r="E486" s="61"/>
      <c r="F486" s="70"/>
      <c r="G486" s="60"/>
      <c r="H486" s="60"/>
      <c r="I486" s="62"/>
    </row>
    <row r="487" spans="1:9" x14ac:dyDescent="0.25">
      <c r="A487" s="60"/>
      <c r="B487" s="60"/>
      <c r="C487" s="60"/>
      <c r="D487" s="60"/>
      <c r="E487" s="61"/>
      <c r="F487" s="70"/>
      <c r="G487" s="60"/>
      <c r="H487" s="60"/>
      <c r="I487" s="62"/>
    </row>
    <row r="488" spans="1:9" x14ac:dyDescent="0.25">
      <c r="A488" s="60"/>
      <c r="B488" s="60"/>
      <c r="C488" s="60"/>
      <c r="D488" s="60"/>
      <c r="E488" s="61"/>
      <c r="F488" s="70"/>
      <c r="G488" s="60"/>
      <c r="H488" s="60"/>
      <c r="I488" s="62"/>
    </row>
    <row r="489" spans="1:9" x14ac:dyDescent="0.25">
      <c r="A489" s="60"/>
      <c r="B489" s="60"/>
      <c r="C489" s="60"/>
      <c r="D489" s="60"/>
      <c r="E489" s="61"/>
      <c r="F489" s="70"/>
      <c r="G489" s="60"/>
      <c r="H489" s="60"/>
      <c r="I489" s="62"/>
    </row>
    <row r="490" spans="1:9" x14ac:dyDescent="0.25">
      <c r="A490" s="60"/>
      <c r="B490" s="60"/>
      <c r="C490" s="60"/>
      <c r="D490" s="60"/>
      <c r="E490" s="61"/>
      <c r="F490" s="70"/>
      <c r="G490" s="60"/>
      <c r="H490" s="60"/>
      <c r="I490" s="62"/>
    </row>
    <row r="491" spans="1:9" x14ac:dyDescent="0.25">
      <c r="A491" s="60"/>
      <c r="B491" s="60"/>
      <c r="C491" s="60"/>
      <c r="D491" s="60"/>
      <c r="E491" s="61"/>
      <c r="F491" s="70"/>
      <c r="G491" s="60"/>
      <c r="H491" s="60"/>
      <c r="I491" s="62"/>
    </row>
    <row r="492" spans="1:9" x14ac:dyDescent="0.25">
      <c r="A492" s="60"/>
      <c r="B492" s="60"/>
      <c r="C492" s="60"/>
      <c r="D492" s="60"/>
      <c r="E492" s="61"/>
      <c r="F492" s="70"/>
      <c r="G492" s="60"/>
      <c r="H492" s="60"/>
      <c r="I492" s="62"/>
    </row>
    <row r="493" spans="1:9" x14ac:dyDescent="0.25">
      <c r="A493" s="60"/>
      <c r="B493" s="60"/>
      <c r="C493" s="60"/>
      <c r="D493" s="60"/>
      <c r="E493" s="61"/>
      <c r="F493" s="70"/>
      <c r="G493" s="60"/>
      <c r="H493" s="60"/>
      <c r="I493" s="62"/>
    </row>
    <row r="494" spans="1:9" x14ac:dyDescent="0.25">
      <c r="A494" s="60"/>
      <c r="B494" s="60"/>
      <c r="C494" s="60"/>
      <c r="D494" s="60"/>
      <c r="E494" s="61"/>
      <c r="F494" s="70"/>
      <c r="G494" s="60"/>
      <c r="H494" s="60"/>
      <c r="I494" s="62"/>
    </row>
    <row r="495" spans="1:9" x14ac:dyDescent="0.25">
      <c r="A495" s="60"/>
      <c r="B495" s="60"/>
      <c r="C495" s="60"/>
      <c r="D495" s="60"/>
      <c r="E495" s="61"/>
      <c r="F495" s="70"/>
      <c r="G495" s="60"/>
      <c r="H495" s="60"/>
      <c r="I495" s="62"/>
    </row>
    <row r="496" spans="1:9" x14ac:dyDescent="0.25">
      <c r="A496" s="60"/>
      <c r="B496" s="60"/>
      <c r="C496" s="60"/>
      <c r="D496" s="60"/>
      <c r="E496" s="61"/>
      <c r="F496" s="70"/>
      <c r="G496" s="60"/>
      <c r="H496" s="60"/>
      <c r="I496" s="62"/>
    </row>
    <row r="497" spans="1:9" x14ac:dyDescent="0.25">
      <c r="A497" s="60"/>
      <c r="B497" s="60"/>
      <c r="C497" s="60"/>
      <c r="D497" s="60"/>
      <c r="E497" s="61"/>
      <c r="F497" s="70"/>
      <c r="G497" s="60"/>
      <c r="H497" s="60"/>
      <c r="I497" s="62"/>
    </row>
    <row r="498" spans="1:9" x14ac:dyDescent="0.25">
      <c r="A498" s="60"/>
      <c r="B498" s="60"/>
      <c r="C498" s="60"/>
      <c r="D498" s="60"/>
      <c r="E498" s="61"/>
      <c r="F498" s="70"/>
      <c r="G498" s="60"/>
      <c r="H498" s="60"/>
      <c r="I498" s="62"/>
    </row>
    <row r="499" spans="1:9" x14ac:dyDescent="0.25">
      <c r="A499" s="60"/>
      <c r="B499" s="60"/>
      <c r="C499" s="60"/>
      <c r="D499" s="60"/>
      <c r="E499" s="61"/>
      <c r="F499" s="70"/>
      <c r="G499" s="60"/>
      <c r="H499" s="60"/>
      <c r="I499" s="62"/>
    </row>
    <row r="500" spans="1:9" x14ac:dyDescent="0.25">
      <c r="A500" s="60"/>
      <c r="B500" s="60"/>
      <c r="C500" s="60"/>
      <c r="D500" s="60"/>
      <c r="E500" s="61"/>
      <c r="F500" s="70"/>
      <c r="G500" s="60"/>
      <c r="H500" s="60"/>
      <c r="I500" s="62"/>
    </row>
    <row r="501" spans="1:9" x14ac:dyDescent="0.25">
      <c r="A501" s="60"/>
      <c r="B501" s="60"/>
      <c r="C501" s="60"/>
      <c r="D501" s="60"/>
      <c r="E501" s="61"/>
      <c r="F501" s="70"/>
      <c r="G501" s="60"/>
      <c r="H501" s="60"/>
      <c r="I501" s="62"/>
    </row>
    <row r="502" spans="1:9" x14ac:dyDescent="0.25">
      <c r="A502" s="60"/>
      <c r="B502" s="60"/>
      <c r="C502" s="60"/>
      <c r="D502" s="60"/>
      <c r="E502" s="61"/>
      <c r="F502" s="70"/>
      <c r="G502" s="60"/>
      <c r="H502" s="60"/>
      <c r="I502" s="62"/>
    </row>
    <row r="503" spans="1:9" x14ac:dyDescent="0.25">
      <c r="A503" s="60"/>
      <c r="B503" s="60"/>
      <c r="C503" s="60"/>
      <c r="D503" s="60"/>
      <c r="E503" s="61"/>
      <c r="F503" s="70"/>
      <c r="G503" s="60"/>
      <c r="H503" s="60"/>
      <c r="I503" s="62"/>
    </row>
    <row r="504" spans="1:9" x14ac:dyDescent="0.25">
      <c r="A504" s="60"/>
      <c r="B504" s="60"/>
      <c r="C504" s="60"/>
      <c r="D504" s="60"/>
      <c r="E504" s="61"/>
      <c r="F504" s="70"/>
      <c r="G504" s="60"/>
      <c r="H504" s="60"/>
      <c r="I504" s="62"/>
    </row>
    <row r="505" spans="1:9" x14ac:dyDescent="0.25">
      <c r="A505" s="60"/>
      <c r="B505" s="60"/>
      <c r="C505" s="60"/>
      <c r="D505" s="60"/>
      <c r="E505" s="61"/>
      <c r="F505" s="70"/>
      <c r="G505" s="60"/>
      <c r="H505" s="60"/>
      <c r="I505" s="62"/>
    </row>
    <row r="506" spans="1:9" x14ac:dyDescent="0.25">
      <c r="A506" s="60"/>
      <c r="B506" s="60"/>
      <c r="C506" s="60"/>
      <c r="D506" s="60"/>
      <c r="E506" s="61"/>
      <c r="F506" s="70"/>
      <c r="G506" s="60"/>
      <c r="H506" s="60"/>
      <c r="I506" s="62"/>
    </row>
    <row r="507" spans="1:9" x14ac:dyDescent="0.25">
      <c r="A507" s="60"/>
      <c r="B507" s="60"/>
      <c r="C507" s="60"/>
      <c r="D507" s="60"/>
      <c r="E507" s="61"/>
      <c r="F507" s="70"/>
      <c r="G507" s="60"/>
      <c r="H507" s="60"/>
      <c r="I507" s="62"/>
    </row>
    <row r="508" spans="1:9" x14ac:dyDescent="0.25">
      <c r="A508" s="60"/>
      <c r="B508" s="60"/>
      <c r="C508" s="60"/>
      <c r="D508" s="60"/>
      <c r="E508" s="61"/>
      <c r="F508" s="70"/>
      <c r="G508" s="60"/>
      <c r="H508" s="60"/>
      <c r="I508" s="62"/>
    </row>
    <row r="509" spans="1:9" x14ac:dyDescent="0.25">
      <c r="A509" s="60"/>
      <c r="B509" s="60"/>
      <c r="C509" s="60"/>
      <c r="D509" s="60"/>
      <c r="E509" s="61"/>
      <c r="F509" s="70"/>
      <c r="G509" s="60"/>
      <c r="H509" s="60"/>
      <c r="I509" s="62"/>
    </row>
    <row r="510" spans="1:9" x14ac:dyDescent="0.25">
      <c r="A510" s="60"/>
      <c r="B510" s="60"/>
      <c r="C510" s="60"/>
      <c r="D510" s="60"/>
      <c r="E510" s="61"/>
      <c r="F510" s="70"/>
      <c r="G510" s="60"/>
      <c r="H510" s="60"/>
      <c r="I510" s="62"/>
    </row>
    <row r="511" spans="1:9" x14ac:dyDescent="0.25">
      <c r="A511" s="60"/>
      <c r="B511" s="60"/>
      <c r="C511" s="60"/>
      <c r="D511" s="60"/>
      <c r="E511" s="61"/>
      <c r="F511" s="70"/>
      <c r="G511" s="60"/>
      <c r="H511" s="60"/>
      <c r="I511" s="62"/>
    </row>
    <row r="512" spans="1:9" x14ac:dyDescent="0.25">
      <c r="A512" s="60"/>
      <c r="B512" s="60"/>
      <c r="C512" s="60"/>
      <c r="D512" s="60"/>
      <c r="E512" s="61"/>
      <c r="F512" s="70"/>
      <c r="G512" s="60"/>
      <c r="H512" s="60"/>
      <c r="I512" s="62"/>
    </row>
    <row r="513" spans="1:9" x14ac:dyDescent="0.25">
      <c r="A513" s="60"/>
      <c r="B513" s="60"/>
      <c r="C513" s="60"/>
      <c r="D513" s="60"/>
      <c r="E513" s="61"/>
      <c r="F513" s="70"/>
      <c r="G513" s="60"/>
      <c r="H513" s="60"/>
      <c r="I513" s="62"/>
    </row>
    <row r="514" spans="1:9" x14ac:dyDescent="0.25">
      <c r="A514" s="60"/>
      <c r="B514" s="60"/>
      <c r="C514" s="60"/>
      <c r="D514" s="60"/>
      <c r="E514" s="61"/>
      <c r="F514" s="70"/>
      <c r="G514" s="60"/>
      <c r="H514" s="60"/>
      <c r="I514" s="62"/>
    </row>
    <row r="515" spans="1:9" x14ac:dyDescent="0.25">
      <c r="A515" s="60"/>
      <c r="B515" s="60"/>
      <c r="C515" s="60"/>
      <c r="D515" s="60"/>
      <c r="E515" s="61"/>
      <c r="F515" s="70"/>
      <c r="G515" s="60"/>
      <c r="H515" s="60"/>
      <c r="I515" s="62"/>
    </row>
    <row r="516" spans="1:9" x14ac:dyDescent="0.25">
      <c r="A516" s="60"/>
      <c r="B516" s="60"/>
      <c r="C516" s="60"/>
      <c r="D516" s="60"/>
      <c r="E516" s="61"/>
      <c r="F516" s="70"/>
      <c r="G516" s="60"/>
      <c r="H516" s="60"/>
      <c r="I516" s="62"/>
    </row>
    <row r="517" spans="1:9" x14ac:dyDescent="0.25">
      <c r="A517" s="60"/>
      <c r="B517" s="60"/>
      <c r="C517" s="60"/>
      <c r="D517" s="60"/>
      <c r="E517" s="61"/>
      <c r="F517" s="70"/>
      <c r="G517" s="60"/>
      <c r="H517" s="60"/>
      <c r="I517" s="62"/>
    </row>
    <row r="518" spans="1:9" x14ac:dyDescent="0.25">
      <c r="A518" s="60"/>
      <c r="B518" s="60"/>
      <c r="C518" s="60"/>
      <c r="D518" s="60"/>
      <c r="E518" s="61"/>
      <c r="F518" s="70"/>
      <c r="G518" s="60"/>
      <c r="H518" s="60"/>
      <c r="I518" s="62"/>
    </row>
    <row r="519" spans="1:9" x14ac:dyDescent="0.25">
      <c r="A519" s="60"/>
      <c r="B519" s="60"/>
      <c r="C519" s="60"/>
      <c r="D519" s="60"/>
      <c r="E519" s="61"/>
      <c r="F519" s="70"/>
      <c r="G519" s="60"/>
      <c r="H519" s="60"/>
      <c r="I519" s="62"/>
    </row>
    <row r="520" spans="1:9" x14ac:dyDescent="0.25">
      <c r="A520" s="60"/>
      <c r="B520" s="60"/>
      <c r="C520" s="60"/>
      <c r="D520" s="60"/>
      <c r="E520" s="61"/>
      <c r="F520" s="70"/>
      <c r="G520" s="60"/>
      <c r="H520" s="60"/>
      <c r="I520" s="62"/>
    </row>
    <row r="521" spans="1:9" x14ac:dyDescent="0.25">
      <c r="A521" s="60"/>
      <c r="B521" s="60"/>
      <c r="C521" s="60"/>
      <c r="D521" s="60"/>
      <c r="E521" s="61"/>
      <c r="F521" s="70"/>
      <c r="G521" s="60"/>
      <c r="H521" s="60"/>
      <c r="I521" s="62"/>
    </row>
    <row r="522" spans="1:9" x14ac:dyDescent="0.25">
      <c r="A522" s="60"/>
      <c r="B522" s="60"/>
      <c r="C522" s="60"/>
      <c r="D522" s="60"/>
      <c r="E522" s="61"/>
      <c r="F522" s="70"/>
      <c r="G522" s="60"/>
      <c r="H522" s="60"/>
      <c r="I522" s="62"/>
    </row>
    <row r="523" spans="1:9" x14ac:dyDescent="0.25">
      <c r="A523" s="60"/>
      <c r="B523" s="60"/>
      <c r="C523" s="60"/>
      <c r="D523" s="60"/>
      <c r="E523" s="61"/>
      <c r="F523" s="70"/>
      <c r="G523" s="60"/>
      <c r="H523" s="60"/>
      <c r="I523" s="62"/>
    </row>
    <row r="524" spans="1:9" x14ac:dyDescent="0.25">
      <c r="A524" s="60"/>
      <c r="B524" s="60"/>
      <c r="C524" s="60"/>
      <c r="D524" s="60"/>
      <c r="E524" s="61"/>
      <c r="F524" s="70"/>
      <c r="G524" s="60"/>
      <c r="H524" s="60"/>
      <c r="I524" s="62"/>
    </row>
    <row r="525" spans="1:9" x14ac:dyDescent="0.25">
      <c r="A525" s="60"/>
      <c r="B525" s="60"/>
      <c r="C525" s="60"/>
      <c r="D525" s="60"/>
      <c r="E525" s="61"/>
      <c r="F525" s="70"/>
      <c r="G525" s="60"/>
      <c r="H525" s="60"/>
      <c r="I525" s="62"/>
    </row>
    <row r="526" spans="1:9" x14ac:dyDescent="0.25">
      <c r="A526" s="60"/>
      <c r="B526" s="60"/>
      <c r="C526" s="60"/>
      <c r="D526" s="60"/>
      <c r="E526" s="61"/>
      <c r="F526" s="70"/>
      <c r="G526" s="60"/>
      <c r="H526" s="60"/>
      <c r="I526" s="62"/>
    </row>
    <row r="527" spans="1:9" x14ac:dyDescent="0.25">
      <c r="A527" s="60"/>
      <c r="B527" s="60"/>
      <c r="C527" s="60"/>
      <c r="D527" s="60"/>
      <c r="E527" s="61"/>
      <c r="F527" s="70"/>
      <c r="G527" s="60"/>
      <c r="H527" s="60"/>
      <c r="I527" s="62"/>
    </row>
    <row r="528" spans="1:9" x14ac:dyDescent="0.25">
      <c r="A528" s="60"/>
      <c r="B528" s="60"/>
      <c r="C528" s="60"/>
      <c r="D528" s="60"/>
      <c r="E528" s="61"/>
      <c r="F528" s="70"/>
      <c r="G528" s="60"/>
      <c r="H528" s="60"/>
      <c r="I528" s="62"/>
    </row>
    <row r="529" spans="1:9" x14ac:dyDescent="0.25">
      <c r="A529" s="60"/>
      <c r="B529" s="60"/>
      <c r="C529" s="60"/>
      <c r="D529" s="60"/>
      <c r="E529" s="61"/>
      <c r="F529" s="70"/>
      <c r="G529" s="60"/>
      <c r="H529" s="60"/>
      <c r="I529" s="62"/>
    </row>
    <row r="530" spans="1:9" x14ac:dyDescent="0.25">
      <c r="A530" s="60"/>
      <c r="B530" s="60"/>
      <c r="C530" s="60"/>
      <c r="D530" s="60"/>
      <c r="E530" s="61"/>
      <c r="F530" s="70"/>
      <c r="G530" s="60"/>
      <c r="H530" s="60"/>
      <c r="I530" s="62"/>
    </row>
    <row r="531" spans="1:9" x14ac:dyDescent="0.25">
      <c r="A531" s="60"/>
      <c r="B531" s="60"/>
      <c r="C531" s="60"/>
      <c r="D531" s="60"/>
      <c r="E531" s="61"/>
      <c r="F531" s="70"/>
      <c r="G531" s="60"/>
      <c r="H531" s="60"/>
      <c r="I531" s="62"/>
    </row>
    <row r="532" spans="1:9" x14ac:dyDescent="0.25">
      <c r="A532" s="60"/>
      <c r="B532" s="60"/>
      <c r="C532" s="60"/>
      <c r="D532" s="60"/>
      <c r="E532" s="61"/>
      <c r="F532" s="70"/>
      <c r="G532" s="60"/>
      <c r="H532" s="60"/>
      <c r="I532" s="62"/>
    </row>
    <row r="533" spans="1:9" x14ac:dyDescent="0.25">
      <c r="A533" s="60"/>
      <c r="B533" s="60"/>
      <c r="C533" s="60"/>
      <c r="D533" s="60"/>
      <c r="E533" s="61"/>
      <c r="F533" s="70"/>
      <c r="G533" s="60"/>
      <c r="H533" s="60"/>
      <c r="I533" s="62"/>
    </row>
    <row r="534" spans="1:9" x14ac:dyDescent="0.25">
      <c r="A534" s="60"/>
      <c r="B534" s="60"/>
      <c r="C534" s="60"/>
      <c r="D534" s="60"/>
      <c r="E534" s="61"/>
      <c r="F534" s="70"/>
      <c r="G534" s="60"/>
      <c r="H534" s="60"/>
      <c r="I534" s="62"/>
    </row>
    <row r="535" spans="1:9" x14ac:dyDescent="0.25">
      <c r="A535" s="60"/>
      <c r="B535" s="60"/>
      <c r="C535" s="60"/>
      <c r="D535" s="60"/>
      <c r="E535" s="61"/>
      <c r="F535" s="70"/>
      <c r="G535" s="60"/>
      <c r="H535" s="60"/>
      <c r="I535" s="62"/>
    </row>
    <row r="536" spans="1:9" x14ac:dyDescent="0.25">
      <c r="A536" s="60"/>
      <c r="B536" s="60"/>
      <c r="C536" s="60"/>
      <c r="D536" s="60"/>
      <c r="E536" s="61"/>
      <c r="F536" s="70"/>
      <c r="G536" s="60"/>
      <c r="H536" s="60"/>
      <c r="I536" s="62"/>
    </row>
    <row r="537" spans="1:9" x14ac:dyDescent="0.25">
      <c r="A537" s="60"/>
      <c r="B537" s="60"/>
      <c r="C537" s="60"/>
      <c r="D537" s="60"/>
      <c r="E537" s="61"/>
      <c r="F537" s="70"/>
      <c r="G537" s="60"/>
      <c r="H537" s="60"/>
      <c r="I537" s="62"/>
    </row>
    <row r="538" spans="1:9" x14ac:dyDescent="0.25">
      <c r="A538" s="60"/>
      <c r="B538" s="60"/>
      <c r="C538" s="60"/>
      <c r="D538" s="60"/>
      <c r="E538" s="61"/>
      <c r="F538" s="70"/>
      <c r="G538" s="60"/>
      <c r="H538" s="60"/>
      <c r="I538" s="62"/>
    </row>
    <row r="539" spans="1:9" x14ac:dyDescent="0.25">
      <c r="A539" s="60"/>
      <c r="B539" s="60"/>
      <c r="C539" s="60"/>
      <c r="D539" s="60"/>
      <c r="E539" s="61"/>
      <c r="F539" s="70"/>
      <c r="G539" s="60"/>
      <c r="H539" s="60"/>
      <c r="I539" s="62"/>
    </row>
    <row r="540" spans="1:9" x14ac:dyDescent="0.25">
      <c r="A540" s="60"/>
      <c r="B540" s="60"/>
      <c r="C540" s="60"/>
      <c r="D540" s="60"/>
      <c r="E540" s="61"/>
      <c r="F540" s="70"/>
      <c r="G540" s="60"/>
      <c r="H540" s="60"/>
      <c r="I540" s="62"/>
    </row>
    <row r="541" spans="1:9" x14ac:dyDescent="0.25">
      <c r="A541" s="60"/>
      <c r="B541" s="60"/>
      <c r="C541" s="60"/>
      <c r="D541" s="60"/>
      <c r="E541" s="61"/>
      <c r="F541" s="70"/>
      <c r="G541" s="60"/>
      <c r="H541" s="60"/>
      <c r="I541" s="62"/>
    </row>
    <row r="542" spans="1:9" x14ac:dyDescent="0.25">
      <c r="A542" s="60"/>
      <c r="B542" s="60"/>
      <c r="C542" s="60"/>
      <c r="D542" s="60"/>
      <c r="E542" s="61"/>
      <c r="F542" s="70"/>
      <c r="G542" s="60"/>
      <c r="H542" s="60"/>
      <c r="I542" s="62"/>
    </row>
    <row r="543" spans="1:9" x14ac:dyDescent="0.25">
      <c r="A543" s="60"/>
      <c r="B543" s="60"/>
      <c r="C543" s="60"/>
      <c r="D543" s="60"/>
      <c r="E543" s="61"/>
      <c r="F543" s="70"/>
      <c r="G543" s="60"/>
      <c r="H543" s="60"/>
      <c r="I543" s="62"/>
    </row>
    <row r="544" spans="1:9" x14ac:dyDescent="0.25">
      <c r="A544" s="60"/>
      <c r="B544" s="60"/>
      <c r="C544" s="60"/>
      <c r="D544" s="60"/>
      <c r="E544" s="61"/>
      <c r="F544" s="70"/>
      <c r="G544" s="60"/>
      <c r="H544" s="60"/>
      <c r="I544" s="62"/>
    </row>
    <row r="545" spans="1:9" x14ac:dyDescent="0.25">
      <c r="A545" s="60"/>
      <c r="B545" s="60"/>
      <c r="C545" s="60"/>
      <c r="D545" s="60"/>
      <c r="E545" s="61"/>
      <c r="F545" s="70"/>
      <c r="G545" s="60"/>
      <c r="H545" s="60"/>
      <c r="I545" s="62"/>
    </row>
    <row r="546" spans="1:9" x14ac:dyDescent="0.25">
      <c r="A546" s="60"/>
      <c r="B546" s="60"/>
      <c r="C546" s="60"/>
      <c r="D546" s="60"/>
      <c r="E546" s="61"/>
      <c r="F546" s="70"/>
      <c r="G546" s="60"/>
      <c r="H546" s="60"/>
      <c r="I546" s="62"/>
    </row>
    <row r="547" spans="1:9" x14ac:dyDescent="0.25">
      <c r="A547" s="60"/>
      <c r="B547" s="60"/>
      <c r="C547" s="60"/>
      <c r="D547" s="60"/>
      <c r="E547" s="61"/>
      <c r="F547" s="70"/>
      <c r="G547" s="60"/>
      <c r="H547" s="60"/>
      <c r="I547" s="62"/>
    </row>
    <row r="548" spans="1:9" x14ac:dyDescent="0.25">
      <c r="A548" s="60"/>
      <c r="B548" s="60"/>
      <c r="C548" s="60"/>
      <c r="D548" s="60"/>
      <c r="E548" s="61"/>
      <c r="F548" s="70"/>
      <c r="G548" s="60"/>
      <c r="H548" s="60"/>
      <c r="I548" s="62"/>
    </row>
    <row r="549" spans="1:9" x14ac:dyDescent="0.25">
      <c r="A549" s="60"/>
      <c r="B549" s="60"/>
      <c r="C549" s="60"/>
      <c r="D549" s="60"/>
      <c r="E549" s="61"/>
      <c r="F549" s="70"/>
      <c r="G549" s="60"/>
      <c r="H549" s="60"/>
      <c r="I549" s="62"/>
    </row>
    <row r="550" spans="1:9" x14ac:dyDescent="0.25">
      <c r="A550" s="60"/>
      <c r="B550" s="60"/>
      <c r="C550" s="60"/>
      <c r="D550" s="60"/>
      <c r="E550" s="61"/>
      <c r="F550" s="70"/>
      <c r="G550" s="60"/>
      <c r="H550" s="60"/>
      <c r="I550" s="62"/>
    </row>
    <row r="551" spans="1:9" x14ac:dyDescent="0.25">
      <c r="A551" s="60"/>
      <c r="B551" s="60"/>
      <c r="C551" s="60"/>
      <c r="D551" s="60"/>
      <c r="E551" s="61"/>
      <c r="F551" s="70"/>
      <c r="G551" s="60"/>
      <c r="H551" s="60"/>
      <c r="I551" s="62"/>
    </row>
    <row r="552" spans="1:9" x14ac:dyDescent="0.25">
      <c r="A552" s="60"/>
      <c r="B552" s="60"/>
      <c r="C552" s="60"/>
      <c r="D552" s="60"/>
      <c r="E552" s="61"/>
      <c r="F552" s="70"/>
      <c r="G552" s="60"/>
      <c r="H552" s="60"/>
      <c r="I552" s="62"/>
    </row>
    <row r="553" spans="1:9" x14ac:dyDescent="0.25">
      <c r="A553" s="60"/>
      <c r="B553" s="60"/>
      <c r="C553" s="60"/>
      <c r="D553" s="60"/>
      <c r="E553" s="61"/>
      <c r="F553" s="70"/>
      <c r="G553" s="60"/>
      <c r="H553" s="60"/>
      <c r="I553" s="62"/>
    </row>
    <row r="554" spans="1:9" x14ac:dyDescent="0.25">
      <c r="A554" s="60"/>
      <c r="B554" s="60"/>
      <c r="C554" s="60"/>
      <c r="D554" s="60"/>
      <c r="E554" s="61"/>
      <c r="F554" s="70"/>
      <c r="G554" s="60"/>
      <c r="H554" s="60"/>
      <c r="I554" s="62"/>
    </row>
    <row r="555" spans="1:9" x14ac:dyDescent="0.25">
      <c r="A555" s="60"/>
      <c r="B555" s="60"/>
      <c r="C555" s="60"/>
      <c r="D555" s="60"/>
      <c r="E555" s="61"/>
      <c r="F555" s="70"/>
      <c r="G555" s="60"/>
      <c r="H555" s="60"/>
      <c r="I555" s="62"/>
    </row>
    <row r="556" spans="1:9" x14ac:dyDescent="0.25">
      <c r="A556" s="60"/>
      <c r="B556" s="60"/>
      <c r="C556" s="60"/>
      <c r="D556" s="60"/>
      <c r="E556" s="61"/>
      <c r="F556" s="70"/>
      <c r="G556" s="60"/>
      <c r="H556" s="60"/>
      <c r="I556" s="62"/>
    </row>
    <row r="557" spans="1:9" x14ac:dyDescent="0.25">
      <c r="A557" s="60"/>
      <c r="B557" s="60"/>
      <c r="C557" s="60"/>
      <c r="D557" s="60"/>
      <c r="E557" s="61"/>
      <c r="F557" s="70"/>
      <c r="G557" s="60"/>
      <c r="H557" s="60"/>
      <c r="I557" s="62"/>
    </row>
    <row r="558" spans="1:9" x14ac:dyDescent="0.25">
      <c r="A558" s="60"/>
      <c r="B558" s="60"/>
      <c r="C558" s="60"/>
      <c r="D558" s="60"/>
      <c r="E558" s="61"/>
      <c r="F558" s="70"/>
      <c r="G558" s="60"/>
      <c r="H558" s="60"/>
      <c r="I558" s="62"/>
    </row>
    <row r="559" spans="1:9" x14ac:dyDescent="0.25">
      <c r="A559" s="60"/>
      <c r="B559" s="60"/>
      <c r="C559" s="60"/>
      <c r="D559" s="60"/>
      <c r="E559" s="61"/>
      <c r="F559" s="70"/>
      <c r="G559" s="60"/>
      <c r="H559" s="60"/>
      <c r="I559" s="62"/>
    </row>
    <row r="560" spans="1:9" x14ac:dyDescent="0.25">
      <c r="A560" s="60"/>
      <c r="B560" s="60"/>
      <c r="C560" s="60"/>
      <c r="D560" s="60"/>
      <c r="E560" s="61"/>
      <c r="F560" s="70"/>
      <c r="G560" s="60"/>
      <c r="H560" s="60"/>
      <c r="I560" s="62"/>
    </row>
    <row r="561" spans="1:9" x14ac:dyDescent="0.25">
      <c r="A561" s="60"/>
      <c r="B561" s="60"/>
      <c r="C561" s="60"/>
      <c r="D561" s="60"/>
      <c r="E561" s="61"/>
      <c r="F561" s="70"/>
      <c r="G561" s="60"/>
      <c r="H561" s="60"/>
      <c r="I561" s="62"/>
    </row>
    <row r="562" spans="1:9" x14ac:dyDescent="0.25">
      <c r="A562" s="60"/>
      <c r="B562" s="60"/>
      <c r="C562" s="60"/>
      <c r="D562" s="60"/>
      <c r="E562" s="61"/>
      <c r="F562" s="70"/>
      <c r="G562" s="60"/>
      <c r="H562" s="60"/>
      <c r="I562" s="62"/>
    </row>
    <row r="563" spans="1:9" x14ac:dyDescent="0.25">
      <c r="A563" s="60"/>
      <c r="B563" s="60"/>
      <c r="C563" s="60"/>
      <c r="D563" s="60"/>
      <c r="E563" s="61"/>
      <c r="F563" s="70"/>
      <c r="G563" s="60"/>
      <c r="H563" s="60"/>
      <c r="I563" s="62"/>
    </row>
    <row r="564" spans="1:9" x14ac:dyDescent="0.25">
      <c r="A564" s="60"/>
      <c r="B564" s="60"/>
      <c r="C564" s="60"/>
      <c r="D564" s="60"/>
      <c r="E564" s="61"/>
      <c r="F564" s="70"/>
      <c r="G564" s="60"/>
      <c r="H564" s="60"/>
      <c r="I564" s="62"/>
    </row>
    <row r="565" spans="1:9" x14ac:dyDescent="0.25">
      <c r="A565" s="60"/>
      <c r="B565" s="60"/>
      <c r="C565" s="60"/>
      <c r="D565" s="60"/>
      <c r="E565" s="61"/>
      <c r="F565" s="70"/>
      <c r="G565" s="60"/>
      <c r="H565" s="60"/>
      <c r="I565" s="62"/>
    </row>
    <row r="566" spans="1:9" x14ac:dyDescent="0.25">
      <c r="A566" s="60"/>
      <c r="B566" s="60"/>
      <c r="C566" s="60"/>
      <c r="D566" s="60"/>
      <c r="E566" s="61"/>
      <c r="F566" s="70"/>
      <c r="G566" s="60"/>
      <c r="H566" s="60"/>
      <c r="I566" s="62"/>
    </row>
    <row r="567" spans="1:9" x14ac:dyDescent="0.25">
      <c r="A567" s="60"/>
      <c r="B567" s="60"/>
      <c r="C567" s="60"/>
      <c r="D567" s="60"/>
      <c r="E567" s="61"/>
      <c r="F567" s="70"/>
      <c r="G567" s="60"/>
      <c r="H567" s="60"/>
      <c r="I567" s="62"/>
    </row>
    <row r="568" spans="1:9" x14ac:dyDescent="0.25">
      <c r="A568" s="60"/>
      <c r="B568" s="60"/>
      <c r="C568" s="60"/>
      <c r="D568" s="60"/>
      <c r="E568" s="61"/>
      <c r="F568" s="70"/>
      <c r="G568" s="60"/>
      <c r="H568" s="60"/>
      <c r="I568" s="62"/>
    </row>
    <row r="569" spans="1:9" x14ac:dyDescent="0.25">
      <c r="A569" s="60"/>
      <c r="B569" s="60"/>
      <c r="C569" s="60"/>
      <c r="D569" s="60"/>
      <c r="E569" s="61"/>
      <c r="F569" s="70"/>
      <c r="G569" s="60"/>
      <c r="H569" s="60"/>
      <c r="I569" s="62"/>
    </row>
    <row r="570" spans="1:9" x14ac:dyDescent="0.25">
      <c r="A570" s="60"/>
      <c r="B570" s="60"/>
      <c r="C570" s="60"/>
      <c r="D570" s="60"/>
      <c r="E570" s="61"/>
      <c r="F570" s="70"/>
      <c r="G570" s="60"/>
      <c r="H570" s="60"/>
      <c r="I570" s="62"/>
    </row>
    <row r="571" spans="1:9" x14ac:dyDescent="0.25">
      <c r="A571" s="60"/>
      <c r="B571" s="60"/>
      <c r="C571" s="60"/>
      <c r="D571" s="60"/>
      <c r="E571" s="61"/>
      <c r="F571" s="70"/>
      <c r="G571" s="60"/>
      <c r="H571" s="60"/>
      <c r="I571" s="62"/>
    </row>
    <row r="572" spans="1:9" x14ac:dyDescent="0.25">
      <c r="A572" s="60"/>
      <c r="B572" s="60"/>
      <c r="C572" s="60"/>
      <c r="D572" s="60"/>
      <c r="E572" s="61"/>
      <c r="F572" s="70"/>
      <c r="G572" s="60"/>
      <c r="H572" s="60"/>
      <c r="I572" s="62"/>
    </row>
    <row r="573" spans="1:9" x14ac:dyDescent="0.25">
      <c r="A573" s="60"/>
      <c r="B573" s="60"/>
      <c r="C573" s="60"/>
      <c r="D573" s="60"/>
      <c r="E573" s="61"/>
      <c r="F573" s="70"/>
      <c r="G573" s="60"/>
      <c r="H573" s="60"/>
      <c r="I573" s="62"/>
    </row>
    <row r="574" spans="1:9" x14ac:dyDescent="0.25">
      <c r="A574" s="60"/>
      <c r="B574" s="60"/>
      <c r="C574" s="60"/>
      <c r="D574" s="60"/>
      <c r="E574" s="61"/>
      <c r="F574" s="70"/>
      <c r="G574" s="60"/>
      <c r="H574" s="60"/>
      <c r="I574" s="62"/>
    </row>
    <row r="575" spans="1:9" x14ac:dyDescent="0.25">
      <c r="A575" s="60"/>
      <c r="B575" s="60"/>
      <c r="C575" s="60"/>
      <c r="D575" s="60"/>
      <c r="E575" s="61"/>
      <c r="F575" s="70"/>
      <c r="G575" s="60"/>
      <c r="H575" s="60"/>
      <c r="I575" s="62"/>
    </row>
    <row r="576" spans="1:9" x14ac:dyDescent="0.25">
      <c r="A576" s="60"/>
      <c r="B576" s="60"/>
      <c r="C576" s="60"/>
      <c r="D576" s="60"/>
      <c r="E576" s="61"/>
      <c r="F576" s="70"/>
      <c r="G576" s="60"/>
      <c r="H576" s="60"/>
      <c r="I576" s="62"/>
    </row>
    <row r="577" spans="1:9" x14ac:dyDescent="0.25">
      <c r="A577" s="60"/>
      <c r="B577" s="60"/>
      <c r="C577" s="60"/>
      <c r="D577" s="60"/>
      <c r="E577" s="61"/>
      <c r="F577" s="70"/>
      <c r="G577" s="60"/>
      <c r="H577" s="60"/>
      <c r="I577" s="62"/>
    </row>
    <row r="578" spans="1:9" x14ac:dyDescent="0.25">
      <c r="A578" s="60"/>
      <c r="B578" s="60"/>
      <c r="C578" s="60"/>
      <c r="D578" s="60"/>
      <c r="E578" s="61"/>
      <c r="F578" s="70"/>
      <c r="G578" s="60"/>
      <c r="H578" s="60"/>
      <c r="I578" s="62"/>
    </row>
    <row r="579" spans="1:9" x14ac:dyDescent="0.25">
      <c r="A579" s="60"/>
      <c r="B579" s="60"/>
      <c r="C579" s="60"/>
      <c r="D579" s="60"/>
      <c r="E579" s="61"/>
      <c r="F579" s="70"/>
      <c r="G579" s="60"/>
      <c r="H579" s="60"/>
      <c r="I579" s="62"/>
    </row>
    <row r="580" spans="1:9" x14ac:dyDescent="0.25">
      <c r="A580" s="60"/>
      <c r="B580" s="60"/>
      <c r="C580" s="60"/>
      <c r="D580" s="60"/>
      <c r="E580" s="61"/>
      <c r="F580" s="70"/>
      <c r="G580" s="60"/>
      <c r="H580" s="60"/>
      <c r="I580" s="62"/>
    </row>
    <row r="581" spans="1:9" x14ac:dyDescent="0.25">
      <c r="A581" s="60"/>
      <c r="B581" s="60"/>
      <c r="C581" s="60"/>
      <c r="D581" s="60"/>
      <c r="E581" s="61"/>
      <c r="F581" s="70"/>
      <c r="G581" s="60"/>
      <c r="H581" s="60"/>
      <c r="I581" s="62"/>
    </row>
    <row r="582" spans="1:9" x14ac:dyDescent="0.25">
      <c r="A582" s="60"/>
      <c r="B582" s="60"/>
      <c r="C582" s="60"/>
      <c r="D582" s="60"/>
      <c r="E582" s="61"/>
      <c r="F582" s="70"/>
      <c r="G582" s="60"/>
      <c r="H582" s="60"/>
      <c r="I582" s="62"/>
    </row>
    <row r="583" spans="1:9" x14ac:dyDescent="0.25">
      <c r="A583" s="60"/>
      <c r="B583" s="60"/>
      <c r="C583" s="60"/>
      <c r="D583" s="60"/>
      <c r="E583" s="61"/>
      <c r="F583" s="70"/>
      <c r="G583" s="60"/>
      <c r="H583" s="60"/>
      <c r="I583" s="62"/>
    </row>
    <row r="584" spans="1:9" x14ac:dyDescent="0.25">
      <c r="A584" s="60"/>
      <c r="B584" s="60"/>
      <c r="C584" s="60"/>
      <c r="D584" s="60"/>
      <c r="E584" s="61"/>
      <c r="F584" s="70"/>
      <c r="G584" s="60"/>
      <c r="H584" s="60"/>
      <c r="I584" s="62"/>
    </row>
    <row r="585" spans="1:9" x14ac:dyDescent="0.25">
      <c r="A585" s="60"/>
      <c r="B585" s="60"/>
      <c r="C585" s="60"/>
      <c r="D585" s="60"/>
      <c r="E585" s="61"/>
      <c r="F585" s="70"/>
      <c r="G585" s="60"/>
      <c r="H585" s="60"/>
      <c r="I585" s="62"/>
    </row>
    <row r="586" spans="1:9" x14ac:dyDescent="0.25">
      <c r="A586" s="60"/>
      <c r="B586" s="60"/>
      <c r="C586" s="60"/>
      <c r="D586" s="60"/>
      <c r="E586" s="61"/>
      <c r="F586" s="70"/>
      <c r="G586" s="60"/>
      <c r="H586" s="60"/>
      <c r="I586" s="62"/>
    </row>
    <row r="587" spans="1:9" x14ac:dyDescent="0.25">
      <c r="A587" s="60"/>
      <c r="B587" s="60"/>
      <c r="C587" s="60"/>
      <c r="D587" s="60"/>
      <c r="E587" s="61"/>
      <c r="F587" s="70"/>
      <c r="G587" s="60"/>
      <c r="H587" s="60"/>
      <c r="I587" s="62"/>
    </row>
    <row r="588" spans="1:9" x14ac:dyDescent="0.25">
      <c r="A588" s="60"/>
      <c r="B588" s="60"/>
      <c r="C588" s="60"/>
      <c r="D588" s="60"/>
      <c r="E588" s="61"/>
      <c r="F588" s="70"/>
      <c r="G588" s="60"/>
      <c r="H588" s="60"/>
      <c r="I588" s="62"/>
    </row>
    <row r="589" spans="1:9" x14ac:dyDescent="0.25">
      <c r="A589" s="60"/>
      <c r="B589" s="60"/>
      <c r="C589" s="60"/>
      <c r="D589" s="60"/>
      <c r="E589" s="61"/>
      <c r="F589" s="70"/>
      <c r="G589" s="60"/>
      <c r="H589" s="60"/>
      <c r="I589" s="62"/>
    </row>
    <row r="590" spans="1:9" x14ac:dyDescent="0.25">
      <c r="A590" s="60"/>
      <c r="B590" s="60"/>
      <c r="C590" s="60"/>
      <c r="D590" s="60"/>
      <c r="E590" s="61"/>
      <c r="F590" s="70"/>
      <c r="G590" s="60"/>
      <c r="H590" s="60"/>
      <c r="I590" s="62"/>
    </row>
    <row r="591" spans="1:9" x14ac:dyDescent="0.25">
      <c r="A591" s="60"/>
      <c r="B591" s="60"/>
      <c r="C591" s="60"/>
      <c r="D591" s="60"/>
      <c r="E591" s="61"/>
      <c r="F591" s="70"/>
      <c r="G591" s="60"/>
      <c r="H591" s="60"/>
      <c r="I591" s="62"/>
    </row>
    <row r="592" spans="1:9" x14ac:dyDescent="0.25">
      <c r="A592" s="60"/>
      <c r="B592" s="60"/>
      <c r="C592" s="60"/>
      <c r="D592" s="60"/>
      <c r="E592" s="61"/>
      <c r="F592" s="70"/>
      <c r="G592" s="60"/>
      <c r="H592" s="60"/>
      <c r="I592" s="62"/>
    </row>
    <row r="593" spans="1:9" x14ac:dyDescent="0.25">
      <c r="A593" s="60"/>
      <c r="B593" s="60"/>
      <c r="C593" s="60"/>
      <c r="D593" s="60"/>
      <c r="E593" s="61"/>
      <c r="F593" s="70"/>
      <c r="G593" s="60"/>
      <c r="H593" s="60"/>
      <c r="I593" s="62"/>
    </row>
    <row r="594" spans="1:9" x14ac:dyDescent="0.25">
      <c r="A594" s="60"/>
      <c r="B594" s="60"/>
      <c r="C594" s="60"/>
      <c r="D594" s="60"/>
      <c r="E594" s="61"/>
      <c r="F594" s="70"/>
      <c r="G594" s="60"/>
      <c r="H594" s="60"/>
      <c r="I594" s="62"/>
    </row>
    <row r="595" spans="1:9" x14ac:dyDescent="0.25">
      <c r="A595" s="60"/>
      <c r="B595" s="60"/>
      <c r="C595" s="60"/>
      <c r="D595" s="60"/>
      <c r="E595" s="61"/>
      <c r="F595" s="70"/>
      <c r="G595" s="60"/>
      <c r="H595" s="60"/>
      <c r="I595" s="62"/>
    </row>
    <row r="596" spans="1:9" x14ac:dyDescent="0.25">
      <c r="A596" s="60"/>
      <c r="B596" s="60"/>
      <c r="C596" s="60"/>
      <c r="D596" s="60"/>
      <c r="E596" s="61"/>
      <c r="F596" s="70"/>
      <c r="G596" s="60"/>
      <c r="H596" s="60"/>
      <c r="I596" s="62"/>
    </row>
    <row r="597" spans="1:9" x14ac:dyDescent="0.25">
      <c r="A597" s="60"/>
      <c r="B597" s="60"/>
      <c r="C597" s="60"/>
      <c r="D597" s="60"/>
      <c r="E597" s="61"/>
      <c r="F597" s="70"/>
      <c r="G597" s="60"/>
      <c r="H597" s="60"/>
      <c r="I597" s="62"/>
    </row>
    <row r="598" spans="1:9" x14ac:dyDescent="0.25">
      <c r="A598" s="60"/>
      <c r="B598" s="60"/>
      <c r="C598" s="60"/>
      <c r="D598" s="60"/>
      <c r="E598" s="61"/>
      <c r="F598" s="70"/>
      <c r="G598" s="60"/>
      <c r="H598" s="60"/>
      <c r="I598" s="62"/>
    </row>
    <row r="599" spans="1:9" x14ac:dyDescent="0.25">
      <c r="A599" s="60"/>
      <c r="B599" s="60"/>
      <c r="C599" s="60"/>
      <c r="D599" s="60"/>
      <c r="E599" s="61"/>
      <c r="F599" s="70"/>
      <c r="G599" s="60"/>
      <c r="H599" s="60"/>
      <c r="I599" s="62"/>
    </row>
    <row r="600" spans="1:9" x14ac:dyDescent="0.25">
      <c r="A600" s="60"/>
      <c r="B600" s="60"/>
      <c r="C600" s="60"/>
      <c r="D600" s="60"/>
      <c r="E600" s="61"/>
      <c r="F600" s="70"/>
      <c r="G600" s="60"/>
      <c r="H600" s="60"/>
      <c r="I600" s="62"/>
    </row>
    <row r="601" spans="1:9" x14ac:dyDescent="0.25">
      <c r="A601" s="60"/>
      <c r="B601" s="60"/>
      <c r="C601" s="60"/>
      <c r="D601" s="60"/>
      <c r="E601" s="61"/>
      <c r="F601" s="70"/>
      <c r="G601" s="60"/>
      <c r="H601" s="60"/>
      <c r="I601" s="62"/>
    </row>
    <row r="602" spans="1:9" x14ac:dyDescent="0.25">
      <c r="A602" s="60"/>
      <c r="B602" s="60"/>
      <c r="C602" s="60"/>
      <c r="D602" s="60"/>
      <c r="E602" s="61"/>
      <c r="F602" s="70"/>
      <c r="G602" s="60"/>
      <c r="H602" s="60"/>
      <c r="I602" s="62"/>
    </row>
    <row r="603" spans="1:9" x14ac:dyDescent="0.25">
      <c r="A603" s="60"/>
      <c r="B603" s="60"/>
      <c r="C603" s="60"/>
      <c r="D603" s="60"/>
      <c r="E603" s="61"/>
      <c r="F603" s="70"/>
      <c r="G603" s="60"/>
      <c r="H603" s="60"/>
      <c r="I603" s="62"/>
    </row>
    <row r="604" spans="1:9" x14ac:dyDescent="0.25">
      <c r="A604" s="60"/>
      <c r="B604" s="60"/>
      <c r="C604" s="60"/>
      <c r="D604" s="60"/>
      <c r="E604" s="61"/>
      <c r="F604" s="70"/>
      <c r="G604" s="60"/>
      <c r="H604" s="60"/>
      <c r="I604" s="62"/>
    </row>
    <row r="605" spans="1:9" x14ac:dyDescent="0.25">
      <c r="A605" s="60"/>
      <c r="B605" s="60"/>
      <c r="C605" s="60"/>
      <c r="D605" s="60"/>
      <c r="E605" s="61"/>
      <c r="F605" s="70"/>
      <c r="G605" s="60"/>
      <c r="H605" s="60"/>
      <c r="I605" s="62"/>
    </row>
    <row r="606" spans="1:9" x14ac:dyDescent="0.25">
      <c r="A606" s="60"/>
      <c r="B606" s="60"/>
      <c r="C606" s="60"/>
      <c r="D606" s="60"/>
      <c r="E606" s="61"/>
      <c r="F606" s="70"/>
      <c r="G606" s="60"/>
      <c r="H606" s="60"/>
      <c r="I606" s="62"/>
    </row>
    <row r="607" spans="1:9" x14ac:dyDescent="0.25">
      <c r="A607" s="60"/>
      <c r="B607" s="60"/>
      <c r="C607" s="60"/>
      <c r="D607" s="60"/>
      <c r="E607" s="61"/>
      <c r="F607" s="70"/>
      <c r="G607" s="60"/>
      <c r="H607" s="60"/>
      <c r="I607" s="62"/>
    </row>
    <row r="608" spans="1:9" x14ac:dyDescent="0.25">
      <c r="A608" s="60"/>
      <c r="B608" s="60"/>
      <c r="C608" s="60"/>
      <c r="D608" s="60"/>
      <c r="E608" s="61"/>
      <c r="F608" s="70"/>
      <c r="G608" s="60"/>
      <c r="H608" s="60"/>
      <c r="I608" s="62"/>
    </row>
    <row r="609" spans="1:9" x14ac:dyDescent="0.25">
      <c r="A609" s="60"/>
      <c r="B609" s="60"/>
      <c r="C609" s="60"/>
      <c r="D609" s="60"/>
      <c r="E609" s="61"/>
      <c r="F609" s="70"/>
      <c r="G609" s="60"/>
      <c r="H609" s="60"/>
      <c r="I609" s="62"/>
    </row>
    <row r="610" spans="1:9" x14ac:dyDescent="0.25">
      <c r="A610" s="60"/>
      <c r="B610" s="60"/>
      <c r="C610" s="60"/>
      <c r="D610" s="60"/>
      <c r="E610" s="61"/>
      <c r="F610" s="70"/>
      <c r="G610" s="60"/>
      <c r="H610" s="60"/>
      <c r="I610" s="62"/>
    </row>
    <row r="611" spans="1:9" x14ac:dyDescent="0.25">
      <c r="A611" s="60"/>
      <c r="B611" s="60"/>
      <c r="C611" s="60"/>
      <c r="D611" s="60"/>
      <c r="E611" s="61"/>
      <c r="F611" s="70"/>
      <c r="G611" s="60"/>
      <c r="H611" s="60"/>
      <c r="I611" s="62"/>
    </row>
    <row r="612" spans="1:9" x14ac:dyDescent="0.25">
      <c r="A612" s="60"/>
      <c r="B612" s="60"/>
      <c r="C612" s="60"/>
      <c r="D612" s="60"/>
      <c r="E612" s="61"/>
      <c r="F612" s="70"/>
      <c r="G612" s="60"/>
      <c r="H612" s="60"/>
      <c r="I612" s="62"/>
    </row>
    <row r="613" spans="1:9" x14ac:dyDescent="0.25">
      <c r="A613" s="60"/>
      <c r="B613" s="60"/>
      <c r="C613" s="60"/>
      <c r="D613" s="60"/>
      <c r="E613" s="61"/>
      <c r="F613" s="70"/>
      <c r="G613" s="60"/>
      <c r="H613" s="60"/>
      <c r="I613" s="62"/>
    </row>
    <row r="614" spans="1:9" x14ac:dyDescent="0.25">
      <c r="A614" s="60"/>
      <c r="B614" s="60"/>
      <c r="C614" s="60"/>
      <c r="D614" s="60"/>
      <c r="E614" s="61"/>
      <c r="F614" s="70"/>
      <c r="G614" s="60"/>
      <c r="H614" s="60"/>
      <c r="I614" s="62"/>
    </row>
    <row r="615" spans="1:9" x14ac:dyDescent="0.25">
      <c r="A615" s="60"/>
      <c r="B615" s="60"/>
      <c r="C615" s="60"/>
      <c r="D615" s="60"/>
      <c r="E615" s="61"/>
      <c r="F615" s="70"/>
      <c r="G615" s="60"/>
      <c r="H615" s="60"/>
      <c r="I615" s="62"/>
    </row>
    <row r="616" spans="1:9" x14ac:dyDescent="0.25">
      <c r="A616" s="60"/>
      <c r="B616" s="60"/>
      <c r="C616" s="60"/>
      <c r="D616" s="60"/>
      <c r="E616" s="61"/>
      <c r="F616" s="70"/>
      <c r="G616" s="60"/>
      <c r="H616" s="60"/>
      <c r="I616" s="62"/>
    </row>
    <row r="617" spans="1:9" x14ac:dyDescent="0.25">
      <c r="A617" s="60"/>
      <c r="B617" s="60"/>
      <c r="C617" s="60"/>
      <c r="D617" s="60"/>
      <c r="E617" s="61"/>
      <c r="F617" s="70"/>
      <c r="G617" s="60"/>
      <c r="H617" s="60"/>
      <c r="I617" s="62"/>
    </row>
    <row r="618" spans="1:9" x14ac:dyDescent="0.25">
      <c r="A618" s="60"/>
      <c r="B618" s="60"/>
      <c r="C618" s="60"/>
      <c r="D618" s="60"/>
      <c r="E618" s="61"/>
      <c r="F618" s="70"/>
      <c r="G618" s="60"/>
      <c r="H618" s="60"/>
      <c r="I618" s="62"/>
    </row>
    <row r="619" spans="1:9" x14ac:dyDescent="0.25">
      <c r="A619" s="60"/>
      <c r="B619" s="60"/>
      <c r="C619" s="60"/>
      <c r="D619" s="60"/>
      <c r="E619" s="61"/>
      <c r="F619" s="70"/>
      <c r="G619" s="60"/>
      <c r="H619" s="60"/>
      <c r="I619" s="62"/>
    </row>
    <row r="620" spans="1:9" x14ac:dyDescent="0.25">
      <c r="A620" s="60"/>
      <c r="B620" s="60"/>
      <c r="C620" s="60"/>
      <c r="D620" s="60"/>
      <c r="E620" s="61"/>
      <c r="F620" s="70"/>
      <c r="G620" s="60"/>
      <c r="H620" s="60"/>
      <c r="I620" s="62"/>
    </row>
    <row r="621" spans="1:9" x14ac:dyDescent="0.25">
      <c r="A621" s="60"/>
      <c r="B621" s="60"/>
      <c r="C621" s="60"/>
      <c r="D621" s="60"/>
      <c r="E621" s="61"/>
      <c r="F621" s="70"/>
      <c r="G621" s="60"/>
      <c r="H621" s="60"/>
      <c r="I621" s="62"/>
    </row>
    <row r="622" spans="1:9" x14ac:dyDescent="0.25">
      <c r="A622" s="60"/>
      <c r="B622" s="60"/>
      <c r="C622" s="60"/>
      <c r="D622" s="60"/>
      <c r="E622" s="61"/>
      <c r="F622" s="70"/>
      <c r="G622" s="60"/>
      <c r="H622" s="60"/>
      <c r="I622" s="62"/>
    </row>
    <row r="623" spans="1:9" x14ac:dyDescent="0.25">
      <c r="A623" s="60"/>
      <c r="B623" s="60"/>
      <c r="C623" s="60"/>
      <c r="D623" s="60"/>
      <c r="E623" s="61"/>
      <c r="F623" s="70"/>
      <c r="G623" s="60"/>
      <c r="H623" s="60"/>
      <c r="I623" s="62"/>
    </row>
    <row r="624" spans="1:9" x14ac:dyDescent="0.25">
      <c r="A624" s="60"/>
      <c r="B624" s="60"/>
      <c r="C624" s="60"/>
      <c r="D624" s="60"/>
      <c r="E624" s="61"/>
      <c r="F624" s="70"/>
      <c r="G624" s="60"/>
      <c r="H624" s="60"/>
      <c r="I624" s="62"/>
    </row>
    <row r="625" spans="1:9" x14ac:dyDescent="0.25">
      <c r="A625" s="60"/>
      <c r="B625" s="60"/>
      <c r="C625" s="60"/>
      <c r="D625" s="60"/>
      <c r="E625" s="61"/>
      <c r="F625" s="70"/>
      <c r="G625" s="60"/>
      <c r="H625" s="60"/>
      <c r="I625" s="62"/>
    </row>
    <row r="626" spans="1:9" x14ac:dyDescent="0.25">
      <c r="A626" s="60"/>
      <c r="B626" s="60"/>
      <c r="C626" s="60"/>
      <c r="D626" s="60"/>
      <c r="E626" s="61"/>
      <c r="F626" s="70"/>
      <c r="G626" s="60"/>
      <c r="H626" s="60"/>
      <c r="I626" s="62"/>
    </row>
    <row r="627" spans="1:9" x14ac:dyDescent="0.25">
      <c r="A627" s="60"/>
      <c r="B627" s="60"/>
      <c r="C627" s="60"/>
      <c r="D627" s="60"/>
      <c r="E627" s="61"/>
      <c r="F627" s="70"/>
      <c r="G627" s="60"/>
      <c r="H627" s="60"/>
      <c r="I627" s="62"/>
    </row>
    <row r="628" spans="1:9" x14ac:dyDescent="0.25">
      <c r="A628" s="60"/>
      <c r="B628" s="60"/>
      <c r="C628" s="60"/>
      <c r="D628" s="60"/>
      <c r="E628" s="61"/>
      <c r="F628" s="70"/>
      <c r="G628" s="60"/>
      <c r="H628" s="60"/>
      <c r="I628" s="62"/>
    </row>
    <row r="629" spans="1:9" x14ac:dyDescent="0.25">
      <c r="A629" s="60"/>
      <c r="B629" s="60"/>
      <c r="C629" s="60"/>
      <c r="D629" s="60"/>
      <c r="E629" s="61"/>
      <c r="F629" s="70"/>
      <c r="G629" s="60"/>
      <c r="H629" s="60"/>
      <c r="I629" s="62"/>
    </row>
    <row r="630" spans="1:9" x14ac:dyDescent="0.25">
      <c r="A630" s="60"/>
      <c r="B630" s="60"/>
      <c r="C630" s="60"/>
      <c r="D630" s="60"/>
      <c r="E630" s="61"/>
      <c r="F630" s="70"/>
      <c r="G630" s="60"/>
      <c r="H630" s="60"/>
      <c r="I630" s="62"/>
    </row>
    <row r="631" spans="1:9" x14ac:dyDescent="0.25">
      <c r="A631" s="60"/>
      <c r="B631" s="60"/>
      <c r="C631" s="60"/>
      <c r="D631" s="60"/>
      <c r="E631" s="61"/>
      <c r="F631" s="70"/>
      <c r="G631" s="60"/>
      <c r="H631" s="60"/>
      <c r="I631" s="62"/>
    </row>
    <row r="632" spans="1:9" x14ac:dyDescent="0.25">
      <c r="A632" s="60"/>
      <c r="B632" s="60"/>
      <c r="C632" s="60"/>
      <c r="D632" s="60"/>
      <c r="E632" s="61"/>
      <c r="F632" s="70"/>
      <c r="G632" s="60"/>
      <c r="H632" s="60"/>
      <c r="I632" s="62"/>
    </row>
    <row r="633" spans="1:9" x14ac:dyDescent="0.25">
      <c r="A633" s="60"/>
      <c r="B633" s="60"/>
      <c r="C633" s="60"/>
      <c r="D633" s="60"/>
      <c r="E633" s="61"/>
      <c r="F633" s="70"/>
      <c r="G633" s="60"/>
      <c r="H633" s="60"/>
      <c r="I633" s="62"/>
    </row>
    <row r="634" spans="1:9" x14ac:dyDescent="0.25">
      <c r="A634" s="60"/>
      <c r="B634" s="60"/>
      <c r="C634" s="60"/>
      <c r="D634" s="60"/>
      <c r="E634" s="61"/>
      <c r="F634" s="70"/>
      <c r="G634" s="60"/>
      <c r="H634" s="60"/>
      <c r="I634" s="62"/>
    </row>
    <row r="635" spans="1:9" x14ac:dyDescent="0.25">
      <c r="A635" s="60"/>
      <c r="B635" s="60"/>
      <c r="C635" s="60"/>
      <c r="D635" s="60"/>
      <c r="E635" s="61"/>
      <c r="F635" s="70"/>
      <c r="G635" s="60"/>
      <c r="H635" s="60"/>
      <c r="I635" s="62"/>
    </row>
    <row r="636" spans="1:9" x14ac:dyDescent="0.25">
      <c r="A636" s="60"/>
      <c r="B636" s="60"/>
      <c r="C636" s="60"/>
      <c r="D636" s="60"/>
      <c r="E636" s="61"/>
      <c r="F636" s="70"/>
      <c r="G636" s="60"/>
      <c r="H636" s="60"/>
      <c r="I636" s="62"/>
    </row>
    <row r="637" spans="1:9" x14ac:dyDescent="0.25">
      <c r="A637" s="60"/>
      <c r="B637" s="60"/>
      <c r="C637" s="60"/>
      <c r="D637" s="60"/>
      <c r="E637" s="61"/>
      <c r="F637" s="70"/>
      <c r="G637" s="60"/>
      <c r="H637" s="60"/>
      <c r="I637" s="62"/>
    </row>
    <row r="638" spans="1:9" x14ac:dyDescent="0.25">
      <c r="A638" s="60"/>
      <c r="B638" s="60"/>
      <c r="C638" s="60"/>
      <c r="D638" s="60"/>
      <c r="E638" s="61"/>
      <c r="F638" s="70"/>
      <c r="G638" s="60"/>
      <c r="H638" s="60"/>
      <c r="I638" s="62"/>
    </row>
    <row r="639" spans="1:9" x14ac:dyDescent="0.25">
      <c r="A639" s="60"/>
      <c r="B639" s="60"/>
      <c r="C639" s="60"/>
      <c r="D639" s="60"/>
      <c r="E639" s="61"/>
      <c r="F639" s="70"/>
      <c r="G639" s="60"/>
      <c r="H639" s="60"/>
      <c r="I639" s="62"/>
    </row>
    <row r="640" spans="1:9" x14ac:dyDescent="0.25">
      <c r="A640" s="60"/>
      <c r="B640" s="60"/>
      <c r="C640" s="60"/>
      <c r="D640" s="60"/>
      <c r="E640" s="61"/>
      <c r="F640" s="70"/>
      <c r="G640" s="60"/>
      <c r="H640" s="60"/>
      <c r="I640" s="62"/>
    </row>
    <row r="641" spans="1:9" x14ac:dyDescent="0.25">
      <c r="A641" s="60"/>
      <c r="B641" s="60"/>
      <c r="C641" s="60"/>
      <c r="D641" s="60"/>
      <c r="E641" s="61"/>
      <c r="F641" s="70"/>
      <c r="G641" s="60"/>
      <c r="H641" s="60"/>
      <c r="I641" s="62"/>
    </row>
    <row r="642" spans="1:9" x14ac:dyDescent="0.25">
      <c r="A642" s="60"/>
      <c r="B642" s="60"/>
      <c r="C642" s="60"/>
      <c r="D642" s="60"/>
      <c r="E642" s="61"/>
      <c r="F642" s="70"/>
      <c r="G642" s="60"/>
      <c r="H642" s="60"/>
      <c r="I642" s="62"/>
    </row>
    <row r="643" spans="1:9" x14ac:dyDescent="0.25">
      <c r="A643" s="60"/>
      <c r="B643" s="60"/>
      <c r="C643" s="60"/>
      <c r="D643" s="60"/>
      <c r="E643" s="61"/>
      <c r="F643" s="70"/>
      <c r="G643" s="60"/>
      <c r="H643" s="60"/>
      <c r="I643" s="62"/>
    </row>
    <row r="644" spans="1:9" x14ac:dyDescent="0.25">
      <c r="A644" s="60"/>
      <c r="B644" s="60"/>
      <c r="C644" s="60"/>
      <c r="D644" s="60"/>
      <c r="E644" s="61"/>
      <c r="F644" s="70"/>
      <c r="G644" s="60"/>
      <c r="H644" s="60"/>
      <c r="I644" s="62"/>
    </row>
    <row r="645" spans="1:9" x14ac:dyDescent="0.25">
      <c r="A645" s="60"/>
      <c r="B645" s="60"/>
      <c r="C645" s="60"/>
      <c r="D645" s="60"/>
      <c r="E645" s="61"/>
      <c r="F645" s="70"/>
      <c r="G645" s="60"/>
      <c r="H645" s="60"/>
      <c r="I645" s="62"/>
    </row>
    <row r="646" spans="1:9" x14ac:dyDescent="0.25">
      <c r="A646" s="60"/>
      <c r="B646" s="60"/>
      <c r="C646" s="60"/>
      <c r="D646" s="60"/>
      <c r="E646" s="61"/>
      <c r="F646" s="70"/>
      <c r="G646" s="60"/>
      <c r="H646" s="60"/>
      <c r="I646" s="62"/>
    </row>
    <row r="647" spans="1:9" x14ac:dyDescent="0.25">
      <c r="A647" s="60"/>
      <c r="B647" s="60"/>
      <c r="C647" s="60"/>
      <c r="D647" s="60"/>
      <c r="E647" s="61"/>
      <c r="F647" s="70"/>
      <c r="G647" s="60"/>
      <c r="H647" s="60"/>
      <c r="I647" s="62"/>
    </row>
    <row r="648" spans="1:9" x14ac:dyDescent="0.25">
      <c r="A648" s="60"/>
      <c r="B648" s="60"/>
      <c r="C648" s="60"/>
      <c r="D648" s="60"/>
      <c r="E648" s="61"/>
      <c r="F648" s="70"/>
      <c r="G648" s="60"/>
      <c r="H648" s="60"/>
      <c r="I648" s="62"/>
    </row>
    <row r="649" spans="1:9" x14ac:dyDescent="0.25">
      <c r="A649" s="60"/>
      <c r="B649" s="60"/>
      <c r="C649" s="60"/>
      <c r="D649" s="60"/>
      <c r="E649" s="61"/>
      <c r="F649" s="70"/>
      <c r="G649" s="60"/>
      <c r="H649" s="60"/>
      <c r="I649" s="62"/>
    </row>
    <row r="650" spans="1:9" x14ac:dyDescent="0.25">
      <c r="A650" s="60"/>
      <c r="B650" s="60"/>
      <c r="C650" s="60"/>
      <c r="D650" s="60"/>
      <c r="E650" s="61"/>
      <c r="F650" s="70"/>
      <c r="G650" s="60"/>
      <c r="H650" s="60"/>
      <c r="I650" s="62"/>
    </row>
    <row r="651" spans="1:9" x14ac:dyDescent="0.25">
      <c r="A651" s="60"/>
      <c r="B651" s="60"/>
      <c r="C651" s="60"/>
      <c r="D651" s="60"/>
      <c r="E651" s="61"/>
      <c r="F651" s="70"/>
      <c r="G651" s="60"/>
      <c r="H651" s="60"/>
      <c r="I651" s="62"/>
    </row>
    <row r="652" spans="1:9" x14ac:dyDescent="0.25">
      <c r="A652" s="60"/>
      <c r="B652" s="60"/>
      <c r="C652" s="60"/>
      <c r="D652" s="60"/>
      <c r="E652" s="61"/>
      <c r="F652" s="70"/>
      <c r="G652" s="60"/>
      <c r="H652" s="60"/>
      <c r="I652" s="62"/>
    </row>
    <row r="653" spans="1:9" x14ac:dyDescent="0.25">
      <c r="A653" s="60"/>
      <c r="B653" s="60"/>
      <c r="C653" s="60"/>
      <c r="D653" s="60"/>
      <c r="E653" s="61"/>
      <c r="F653" s="70"/>
      <c r="G653" s="60"/>
      <c r="H653" s="60"/>
      <c r="I653" s="62"/>
    </row>
    <row r="654" spans="1:9" x14ac:dyDescent="0.25">
      <c r="A654" s="60"/>
      <c r="B654" s="60"/>
      <c r="C654" s="60"/>
      <c r="D654" s="60"/>
      <c r="E654" s="61"/>
      <c r="F654" s="70"/>
      <c r="G654" s="60"/>
      <c r="H654" s="60"/>
      <c r="I654" s="62"/>
    </row>
    <row r="655" spans="1:9" x14ac:dyDescent="0.25">
      <c r="A655" s="60"/>
      <c r="B655" s="60"/>
      <c r="C655" s="60"/>
      <c r="D655" s="60"/>
      <c r="E655" s="61"/>
      <c r="F655" s="70"/>
      <c r="G655" s="60"/>
      <c r="H655" s="60"/>
      <c r="I655" s="62"/>
    </row>
    <row r="656" spans="1:9" x14ac:dyDescent="0.25">
      <c r="A656" s="60"/>
      <c r="B656" s="60"/>
      <c r="C656" s="60"/>
      <c r="D656" s="60"/>
      <c r="E656" s="61"/>
      <c r="F656" s="70"/>
      <c r="G656" s="60"/>
      <c r="H656" s="60"/>
      <c r="I656" s="62"/>
    </row>
    <row r="657" spans="1:9" x14ac:dyDescent="0.25">
      <c r="A657" s="60"/>
      <c r="B657" s="60"/>
      <c r="C657" s="60"/>
      <c r="D657" s="60"/>
      <c r="E657" s="61"/>
      <c r="F657" s="70"/>
      <c r="G657" s="60"/>
      <c r="H657" s="60"/>
      <c r="I657" s="62"/>
    </row>
    <row r="658" spans="1:9" x14ac:dyDescent="0.25">
      <c r="A658" s="60"/>
      <c r="B658" s="60"/>
      <c r="C658" s="60"/>
      <c r="D658" s="60"/>
      <c r="E658" s="61"/>
      <c r="F658" s="70"/>
      <c r="G658" s="60"/>
      <c r="H658" s="60"/>
      <c r="I658" s="62"/>
    </row>
    <row r="659" spans="1:9" x14ac:dyDescent="0.25">
      <c r="A659" s="60"/>
      <c r="B659" s="60"/>
      <c r="C659" s="60"/>
      <c r="D659" s="60"/>
      <c r="E659" s="61"/>
      <c r="F659" s="70"/>
      <c r="G659" s="60"/>
      <c r="H659" s="60"/>
      <c r="I659" s="62"/>
    </row>
    <row r="660" spans="1:9" x14ac:dyDescent="0.25">
      <c r="A660" s="60"/>
      <c r="B660" s="60"/>
      <c r="C660" s="60"/>
      <c r="D660" s="60"/>
      <c r="E660" s="61"/>
      <c r="F660" s="70"/>
      <c r="G660" s="60"/>
      <c r="H660" s="60"/>
      <c r="I660" s="62"/>
    </row>
    <row r="661" spans="1:9" x14ac:dyDescent="0.25">
      <c r="A661" s="60"/>
      <c r="B661" s="60"/>
      <c r="C661" s="60"/>
      <c r="D661" s="60"/>
      <c r="E661" s="61"/>
      <c r="F661" s="70"/>
      <c r="G661" s="60"/>
      <c r="H661" s="60"/>
      <c r="I661" s="62"/>
    </row>
    <row r="662" spans="1:9" x14ac:dyDescent="0.25">
      <c r="A662" s="60"/>
      <c r="B662" s="60"/>
      <c r="C662" s="60"/>
      <c r="D662" s="60"/>
      <c r="E662" s="61"/>
      <c r="F662" s="70"/>
      <c r="G662" s="60"/>
      <c r="H662" s="60"/>
      <c r="I662" s="62"/>
    </row>
    <row r="663" spans="1:9" x14ac:dyDescent="0.25">
      <c r="A663" s="60"/>
      <c r="B663" s="60"/>
      <c r="C663" s="60"/>
      <c r="D663" s="60"/>
      <c r="E663" s="61"/>
      <c r="F663" s="70"/>
      <c r="G663" s="60"/>
      <c r="H663" s="60"/>
      <c r="I663" s="62"/>
    </row>
    <row r="664" spans="1:9" x14ac:dyDescent="0.25">
      <c r="A664" s="60"/>
      <c r="B664" s="60"/>
      <c r="C664" s="60"/>
      <c r="D664" s="60"/>
      <c r="E664" s="61"/>
      <c r="F664" s="70"/>
      <c r="G664" s="60"/>
      <c r="H664" s="60"/>
      <c r="I664" s="62"/>
    </row>
    <row r="665" spans="1:9" x14ac:dyDescent="0.25">
      <c r="A665" s="60"/>
      <c r="B665" s="60"/>
      <c r="C665" s="60"/>
      <c r="D665" s="60"/>
      <c r="E665" s="61"/>
      <c r="F665" s="70"/>
      <c r="G665" s="60"/>
      <c r="H665" s="60"/>
      <c r="I665" s="62"/>
    </row>
    <row r="666" spans="1:9" x14ac:dyDescent="0.25">
      <c r="A666" s="60"/>
      <c r="B666" s="60"/>
      <c r="C666" s="60"/>
      <c r="D666" s="60"/>
      <c r="E666" s="61"/>
      <c r="F666" s="70"/>
      <c r="G666" s="60"/>
      <c r="H666" s="60"/>
      <c r="I666" s="62"/>
    </row>
    <row r="667" spans="1:9" x14ac:dyDescent="0.25">
      <c r="A667" s="60"/>
      <c r="B667" s="60"/>
      <c r="C667" s="60"/>
      <c r="D667" s="60"/>
      <c r="E667" s="61"/>
      <c r="F667" s="70"/>
      <c r="G667" s="60"/>
      <c r="H667" s="60"/>
      <c r="I667" s="62"/>
    </row>
    <row r="668" spans="1:9" x14ac:dyDescent="0.25">
      <c r="A668" s="60"/>
      <c r="B668" s="60"/>
      <c r="C668" s="60"/>
      <c r="D668" s="60"/>
      <c r="E668" s="61"/>
      <c r="F668" s="60"/>
      <c r="G668" s="60"/>
      <c r="H668" s="60"/>
      <c r="I668" s="62"/>
    </row>
    <row r="669" spans="1:9" x14ac:dyDescent="0.25">
      <c r="A669" s="60"/>
      <c r="B669" s="60"/>
      <c r="C669" s="60"/>
      <c r="D669" s="60"/>
      <c r="E669" s="61"/>
      <c r="F669" s="60"/>
      <c r="G669" s="60"/>
      <c r="H669" s="60"/>
      <c r="I669" s="62"/>
    </row>
    <row r="670" spans="1:9" x14ac:dyDescent="0.25">
      <c r="A670" s="60"/>
      <c r="B670" s="60"/>
      <c r="C670" s="60"/>
      <c r="D670" s="60"/>
      <c r="E670" s="61"/>
      <c r="F670" s="60"/>
      <c r="G670" s="60"/>
      <c r="H670" s="60"/>
      <c r="I670" s="62"/>
    </row>
    <row r="671" spans="1:9" x14ac:dyDescent="0.25">
      <c r="A671" s="60"/>
      <c r="B671" s="60"/>
      <c r="C671" s="60"/>
      <c r="D671" s="60"/>
      <c r="E671" s="61"/>
      <c r="F671" s="60"/>
      <c r="G671" s="60"/>
      <c r="H671" s="60"/>
      <c r="I671" s="62"/>
    </row>
    <row r="672" spans="1:9" x14ac:dyDescent="0.25">
      <c r="A672" s="60"/>
      <c r="B672" s="60"/>
      <c r="C672" s="60"/>
      <c r="D672" s="60"/>
      <c r="E672" s="61"/>
      <c r="F672" s="60"/>
      <c r="G672" s="60"/>
      <c r="H672" s="60"/>
      <c r="I672" s="62"/>
    </row>
    <row r="673" spans="1:9" x14ac:dyDescent="0.25">
      <c r="A673" s="60"/>
      <c r="B673" s="60"/>
      <c r="C673" s="60"/>
      <c r="D673" s="60"/>
      <c r="E673" s="61"/>
      <c r="F673" s="60"/>
      <c r="G673" s="60"/>
      <c r="H673" s="60"/>
      <c r="I673" s="62"/>
    </row>
    <row r="674" spans="1:9" x14ac:dyDescent="0.25">
      <c r="A674" s="60"/>
      <c r="B674" s="60"/>
      <c r="C674" s="60"/>
      <c r="D674" s="60"/>
      <c r="E674" s="61"/>
      <c r="F674" s="60"/>
      <c r="G674" s="60"/>
      <c r="H674" s="60"/>
      <c r="I674" s="62"/>
    </row>
    <row r="675" spans="1:9" x14ac:dyDescent="0.25">
      <c r="A675" s="60"/>
      <c r="B675" s="60"/>
      <c r="C675" s="60"/>
      <c r="D675" s="60"/>
      <c r="E675" s="61"/>
      <c r="F675" s="60"/>
      <c r="G675" s="60"/>
      <c r="H675" s="60"/>
      <c r="I675" s="62"/>
    </row>
    <row r="676" spans="1:9" x14ac:dyDescent="0.25">
      <c r="A676" s="60"/>
      <c r="B676" s="60"/>
      <c r="C676" s="60"/>
      <c r="D676" s="60"/>
      <c r="E676" s="61"/>
      <c r="F676" s="60"/>
      <c r="G676" s="60"/>
      <c r="H676" s="60"/>
      <c r="I676" s="62"/>
    </row>
    <row r="677" spans="1:9" x14ac:dyDescent="0.25">
      <c r="A677" s="60"/>
      <c r="B677" s="60"/>
      <c r="C677" s="60"/>
      <c r="D677" s="60"/>
      <c r="E677" s="61"/>
      <c r="F677" s="60"/>
      <c r="G677" s="60"/>
      <c r="H677" s="60"/>
      <c r="I677" s="62"/>
    </row>
    <row r="678" spans="1:9" x14ac:dyDescent="0.25">
      <c r="A678" s="60"/>
      <c r="B678" s="60"/>
      <c r="C678" s="60"/>
      <c r="D678" s="60"/>
      <c r="E678" s="61"/>
      <c r="F678" s="60"/>
      <c r="G678" s="60"/>
      <c r="H678" s="60"/>
      <c r="I678" s="62"/>
    </row>
    <row r="679" spans="1:9" x14ac:dyDescent="0.25">
      <c r="A679" s="60"/>
      <c r="B679" s="60"/>
      <c r="C679" s="60"/>
      <c r="D679" s="60"/>
      <c r="E679" s="61"/>
      <c r="F679" s="60"/>
      <c r="G679" s="60"/>
      <c r="H679" s="60"/>
      <c r="I679" s="62"/>
    </row>
    <row r="680" spans="1:9" x14ac:dyDescent="0.25">
      <c r="A680" s="60"/>
      <c r="B680" s="60"/>
      <c r="C680" s="60"/>
      <c r="D680" s="60"/>
      <c r="E680" s="61"/>
      <c r="F680" s="60"/>
      <c r="G680" s="60"/>
      <c r="H680" s="60"/>
      <c r="I680" s="62"/>
    </row>
    <row r="681" spans="1:9" x14ac:dyDescent="0.25">
      <c r="A681" s="60"/>
      <c r="B681" s="60"/>
      <c r="C681" s="60"/>
      <c r="D681" s="60"/>
      <c r="E681" s="61"/>
      <c r="F681" s="60"/>
      <c r="G681" s="60"/>
      <c r="H681" s="60"/>
      <c r="I681" s="62"/>
    </row>
    <row r="682" spans="1:9" x14ac:dyDescent="0.25">
      <c r="A682" s="60"/>
      <c r="B682" s="60"/>
      <c r="C682" s="60"/>
      <c r="D682" s="60"/>
      <c r="E682" s="61"/>
      <c r="F682" s="60"/>
      <c r="G682" s="60"/>
      <c r="H682" s="60"/>
      <c r="I682" s="62"/>
    </row>
    <row r="683" spans="1:9" x14ac:dyDescent="0.25">
      <c r="A683" s="60"/>
      <c r="B683" s="60"/>
      <c r="C683" s="60"/>
      <c r="D683" s="60"/>
      <c r="E683" s="61"/>
      <c r="F683" s="60"/>
      <c r="G683" s="60"/>
      <c r="H683" s="60"/>
      <c r="I683" s="62"/>
    </row>
    <row r="684" spans="1:9" x14ac:dyDescent="0.25">
      <c r="A684" s="60"/>
      <c r="B684" s="60"/>
      <c r="C684" s="60"/>
      <c r="D684" s="60"/>
      <c r="E684" s="61"/>
      <c r="F684" s="60"/>
      <c r="G684" s="60"/>
      <c r="H684" s="60"/>
      <c r="I684" s="62"/>
    </row>
    <row r="685" spans="1:9" x14ac:dyDescent="0.25">
      <c r="A685" s="60"/>
      <c r="B685" s="60"/>
      <c r="C685" s="60"/>
      <c r="D685" s="60"/>
      <c r="E685" s="61"/>
      <c r="F685" s="60"/>
      <c r="G685" s="60"/>
      <c r="H685" s="60"/>
      <c r="I685" s="62"/>
    </row>
    <row r="686" spans="1:9" x14ac:dyDescent="0.25">
      <c r="A686" s="60"/>
      <c r="B686" s="60"/>
      <c r="C686" s="60"/>
      <c r="D686" s="60"/>
      <c r="E686" s="61"/>
      <c r="F686" s="60"/>
      <c r="G686" s="60"/>
      <c r="H686" s="60"/>
      <c r="I686" s="62"/>
    </row>
    <row r="687" spans="1:9" x14ac:dyDescent="0.25">
      <c r="A687" s="60"/>
      <c r="B687" s="60"/>
      <c r="C687" s="60"/>
      <c r="D687" s="60"/>
      <c r="E687" s="61"/>
      <c r="F687" s="60"/>
      <c r="G687" s="60"/>
      <c r="H687" s="60"/>
      <c r="I687" s="62"/>
    </row>
    <row r="688" spans="1:9" x14ac:dyDescent="0.25">
      <c r="A688" s="60"/>
      <c r="B688" s="60"/>
      <c r="C688" s="60"/>
      <c r="D688" s="60"/>
      <c r="E688" s="61"/>
      <c r="F688" s="60"/>
      <c r="G688" s="60"/>
      <c r="H688" s="60"/>
      <c r="I688" s="62"/>
    </row>
    <row r="689" spans="1:9" x14ac:dyDescent="0.25">
      <c r="A689" s="60"/>
      <c r="B689" s="60"/>
      <c r="C689" s="60"/>
      <c r="D689" s="60"/>
      <c r="E689" s="61"/>
      <c r="F689" s="60"/>
      <c r="G689" s="60"/>
      <c r="H689" s="60"/>
      <c r="I689" s="62"/>
    </row>
    <row r="690" spans="1:9" x14ac:dyDescent="0.25">
      <c r="A690" s="60"/>
      <c r="B690" s="60"/>
      <c r="C690" s="60"/>
      <c r="D690" s="60"/>
      <c r="E690" s="61"/>
      <c r="F690" s="60"/>
      <c r="G690" s="60"/>
      <c r="H690" s="60"/>
      <c r="I690" s="62"/>
    </row>
    <row r="691" spans="1:9" x14ac:dyDescent="0.25">
      <c r="A691" s="60"/>
      <c r="B691" s="60"/>
      <c r="C691" s="60"/>
      <c r="D691" s="60"/>
      <c r="E691" s="61"/>
      <c r="F691" s="60"/>
      <c r="G691" s="60"/>
      <c r="H691" s="60"/>
      <c r="I691" s="62"/>
    </row>
    <row r="692" spans="1:9" x14ac:dyDescent="0.25">
      <c r="A692" s="60"/>
      <c r="B692" s="60"/>
      <c r="C692" s="60"/>
      <c r="D692" s="60"/>
      <c r="E692" s="61"/>
      <c r="F692" s="60"/>
      <c r="G692" s="60"/>
      <c r="H692" s="60"/>
      <c r="I692" s="62"/>
    </row>
    <row r="693" spans="1:9" x14ac:dyDescent="0.25">
      <c r="A693" s="60"/>
      <c r="B693" s="60"/>
      <c r="C693" s="60"/>
      <c r="D693" s="60"/>
      <c r="E693" s="61"/>
      <c r="F693" s="60"/>
      <c r="G693" s="60"/>
      <c r="H693" s="60"/>
      <c r="I693" s="62"/>
    </row>
    <row r="694" spans="1:9" x14ac:dyDescent="0.25">
      <c r="A694" s="60"/>
      <c r="B694" s="60"/>
      <c r="C694" s="60"/>
      <c r="D694" s="60"/>
      <c r="E694" s="61"/>
      <c r="F694" s="60"/>
      <c r="G694" s="60"/>
      <c r="H694" s="60"/>
      <c r="I694" s="62"/>
    </row>
    <row r="695" spans="1:9" x14ac:dyDescent="0.25">
      <c r="A695" s="60"/>
      <c r="B695" s="60"/>
      <c r="C695" s="60"/>
      <c r="D695" s="60"/>
      <c r="E695" s="61"/>
      <c r="F695" s="60"/>
      <c r="G695" s="60"/>
      <c r="H695" s="60"/>
      <c r="I695" s="62"/>
    </row>
    <row r="696" spans="1:9" x14ac:dyDescent="0.25">
      <c r="A696" s="60"/>
      <c r="B696" s="60"/>
      <c r="C696" s="60"/>
      <c r="D696" s="60"/>
      <c r="E696" s="61"/>
      <c r="F696" s="60"/>
      <c r="G696" s="60"/>
      <c r="H696" s="60"/>
      <c r="I696" s="62"/>
    </row>
    <row r="697" spans="1:9" x14ac:dyDescent="0.25">
      <c r="A697" s="60"/>
      <c r="B697" s="60"/>
      <c r="C697" s="60"/>
      <c r="D697" s="60"/>
      <c r="E697" s="61"/>
      <c r="F697" s="60"/>
      <c r="G697" s="60"/>
      <c r="H697" s="60"/>
      <c r="I697" s="62"/>
    </row>
    <row r="698" spans="1:9" x14ac:dyDescent="0.25">
      <c r="A698" s="60"/>
      <c r="B698" s="60"/>
      <c r="C698" s="60"/>
      <c r="D698" s="60"/>
      <c r="E698" s="61"/>
      <c r="F698" s="60"/>
      <c r="G698" s="60"/>
      <c r="H698" s="60"/>
      <c r="I698" s="62"/>
    </row>
    <row r="699" spans="1:9" x14ac:dyDescent="0.25">
      <c r="A699" s="60"/>
      <c r="B699" s="60"/>
      <c r="C699" s="60"/>
      <c r="D699" s="60"/>
      <c r="E699" s="61"/>
      <c r="F699" s="60"/>
      <c r="G699" s="60"/>
      <c r="H699" s="60"/>
      <c r="I699" s="62"/>
    </row>
    <row r="700" spans="1:9" x14ac:dyDescent="0.25">
      <c r="A700" s="60"/>
      <c r="B700" s="60"/>
      <c r="C700" s="60"/>
      <c r="D700" s="60"/>
      <c r="E700" s="61"/>
      <c r="F700" s="60"/>
      <c r="G700" s="60"/>
      <c r="H700" s="60"/>
      <c r="I700" s="62"/>
    </row>
    <row r="701" spans="1:9" x14ac:dyDescent="0.25">
      <c r="A701" s="60"/>
      <c r="B701" s="60"/>
      <c r="C701" s="60"/>
      <c r="D701" s="60"/>
      <c r="E701" s="61"/>
      <c r="F701" s="60"/>
      <c r="G701" s="60"/>
      <c r="H701" s="60"/>
      <c r="I701" s="62"/>
    </row>
    <row r="702" spans="1:9" x14ac:dyDescent="0.25">
      <c r="A702" s="60"/>
      <c r="B702" s="60"/>
      <c r="C702" s="60"/>
      <c r="D702" s="60"/>
      <c r="E702" s="61"/>
      <c r="F702" s="60"/>
      <c r="G702" s="60"/>
      <c r="H702" s="60"/>
      <c r="I702" s="62"/>
    </row>
    <row r="703" spans="1:9" x14ac:dyDescent="0.25">
      <c r="A703" s="60"/>
      <c r="B703" s="60"/>
      <c r="C703" s="60"/>
      <c r="D703" s="60"/>
      <c r="E703" s="61"/>
      <c r="F703" s="60"/>
      <c r="G703" s="60"/>
      <c r="H703" s="60"/>
      <c r="I703" s="62"/>
    </row>
    <row r="704" spans="1:9" x14ac:dyDescent="0.25">
      <c r="A704" s="60"/>
      <c r="B704" s="60"/>
      <c r="C704" s="60"/>
      <c r="D704" s="60"/>
      <c r="E704" s="61"/>
      <c r="F704" s="60"/>
      <c r="G704" s="60"/>
      <c r="H704" s="60"/>
      <c r="I704" s="62"/>
    </row>
    <row r="705" spans="1:9" x14ac:dyDescent="0.25">
      <c r="A705" s="60"/>
      <c r="B705" s="60"/>
      <c r="C705" s="60"/>
      <c r="D705" s="60"/>
      <c r="E705" s="61"/>
      <c r="F705" s="60"/>
      <c r="G705" s="60"/>
      <c r="H705" s="60"/>
      <c r="I705" s="62"/>
    </row>
    <row r="706" spans="1:9" x14ac:dyDescent="0.25">
      <c r="A706" s="60"/>
      <c r="B706" s="60"/>
      <c r="C706" s="60"/>
      <c r="D706" s="60"/>
      <c r="E706" s="61"/>
      <c r="F706" s="60"/>
      <c r="G706" s="60"/>
      <c r="H706" s="60"/>
      <c r="I706" s="62"/>
    </row>
    <row r="707" spans="1:9" x14ac:dyDescent="0.25">
      <c r="A707" s="60"/>
      <c r="B707" s="60"/>
      <c r="C707" s="60"/>
      <c r="D707" s="60"/>
      <c r="E707" s="61"/>
      <c r="F707" s="60"/>
      <c r="G707" s="60"/>
      <c r="H707" s="60"/>
      <c r="I707" s="62"/>
    </row>
    <row r="708" spans="1:9" x14ac:dyDescent="0.25">
      <c r="A708" s="60"/>
      <c r="B708" s="60"/>
      <c r="C708" s="60"/>
      <c r="D708" s="60"/>
      <c r="E708" s="61"/>
      <c r="F708" s="60"/>
      <c r="G708" s="60"/>
      <c r="H708" s="60"/>
      <c r="I708" s="62"/>
    </row>
    <row r="709" spans="1:9" x14ac:dyDescent="0.25">
      <c r="A709" s="60"/>
      <c r="B709" s="60"/>
      <c r="C709" s="60"/>
      <c r="D709" s="60"/>
      <c r="E709" s="61"/>
      <c r="F709" s="60"/>
      <c r="G709" s="60"/>
      <c r="H709" s="60"/>
      <c r="I709" s="62"/>
    </row>
    <row r="710" spans="1:9" x14ac:dyDescent="0.25">
      <c r="A710" s="60"/>
      <c r="B710" s="60"/>
      <c r="C710" s="60"/>
      <c r="D710" s="60"/>
      <c r="E710" s="61"/>
      <c r="F710" s="60"/>
      <c r="G710" s="60"/>
      <c r="H710" s="60"/>
      <c r="I710" s="62"/>
    </row>
    <row r="711" spans="1:9" x14ac:dyDescent="0.25">
      <c r="A711" s="60"/>
      <c r="B711" s="60"/>
      <c r="C711" s="60"/>
      <c r="D711" s="60"/>
      <c r="E711" s="61"/>
      <c r="F711" s="60"/>
      <c r="G711" s="60"/>
      <c r="H711" s="60"/>
      <c r="I711" s="62"/>
    </row>
    <row r="712" spans="1:9" x14ac:dyDescent="0.25">
      <c r="A712" s="60"/>
      <c r="B712" s="60"/>
      <c r="C712" s="60"/>
      <c r="D712" s="60"/>
      <c r="E712" s="61"/>
      <c r="F712" s="60"/>
      <c r="G712" s="60"/>
      <c r="H712" s="60"/>
      <c r="I712" s="62"/>
    </row>
    <row r="713" spans="1:9" x14ac:dyDescent="0.25">
      <c r="A713" s="60"/>
      <c r="B713" s="60"/>
      <c r="C713" s="60"/>
      <c r="D713" s="60"/>
      <c r="E713" s="61"/>
      <c r="F713" s="60"/>
      <c r="G713" s="60"/>
      <c r="H713" s="60"/>
      <c r="I713" s="62"/>
    </row>
    <row r="714" spans="1:9" x14ac:dyDescent="0.25">
      <c r="A714" s="60"/>
      <c r="B714" s="60"/>
      <c r="C714" s="60"/>
      <c r="D714" s="60"/>
      <c r="E714" s="61"/>
      <c r="F714" s="60"/>
      <c r="G714" s="60"/>
      <c r="H714" s="60"/>
      <c r="I714" s="62"/>
    </row>
    <row r="715" spans="1:9" x14ac:dyDescent="0.25">
      <c r="A715" s="60"/>
      <c r="B715" s="60"/>
      <c r="C715" s="60"/>
      <c r="D715" s="60"/>
      <c r="E715" s="61"/>
      <c r="F715" s="60"/>
      <c r="G715" s="60"/>
      <c r="H715" s="60"/>
      <c r="I715" s="62"/>
    </row>
    <row r="716" spans="1:9" x14ac:dyDescent="0.25">
      <c r="A716" s="60"/>
      <c r="B716" s="60"/>
      <c r="C716" s="60"/>
      <c r="D716" s="60"/>
      <c r="E716" s="61"/>
      <c r="F716" s="60"/>
      <c r="G716" s="60"/>
      <c r="H716" s="60"/>
      <c r="I716" s="62"/>
    </row>
    <row r="717" spans="1:9" x14ac:dyDescent="0.25">
      <c r="A717" s="60"/>
      <c r="B717" s="60"/>
      <c r="C717" s="60"/>
      <c r="D717" s="60"/>
      <c r="E717" s="61"/>
      <c r="F717" s="60"/>
      <c r="G717" s="60"/>
      <c r="H717" s="60"/>
      <c r="I717" s="62"/>
    </row>
    <row r="718" spans="1:9" x14ac:dyDescent="0.25">
      <c r="A718" s="60"/>
      <c r="B718" s="60"/>
      <c r="C718" s="60"/>
      <c r="D718" s="60"/>
      <c r="E718" s="61"/>
      <c r="F718" s="60"/>
      <c r="G718" s="60"/>
      <c r="H718" s="60"/>
      <c r="I718" s="62"/>
    </row>
    <row r="719" spans="1:9" x14ac:dyDescent="0.25">
      <c r="A719" s="60"/>
      <c r="B719" s="60"/>
      <c r="C719" s="60"/>
      <c r="D719" s="60"/>
      <c r="E719" s="61"/>
      <c r="F719" s="60"/>
      <c r="G719" s="60"/>
      <c r="H719" s="60"/>
      <c r="I719" s="62"/>
    </row>
    <row r="720" spans="1:9" x14ac:dyDescent="0.25">
      <c r="A720" s="60"/>
      <c r="B720" s="60"/>
      <c r="C720" s="60"/>
      <c r="D720" s="60"/>
      <c r="E720" s="61"/>
      <c r="F720" s="60"/>
      <c r="G720" s="60"/>
      <c r="H720" s="60"/>
      <c r="I720" s="62"/>
    </row>
    <row r="721" spans="1:9" x14ac:dyDescent="0.25">
      <c r="A721" s="60"/>
      <c r="B721" s="60"/>
      <c r="C721" s="60"/>
      <c r="D721" s="60"/>
      <c r="E721" s="61"/>
      <c r="F721" s="60"/>
      <c r="G721" s="60"/>
      <c r="H721" s="60"/>
      <c r="I721" s="62"/>
    </row>
    <row r="722" spans="1:9" x14ac:dyDescent="0.25">
      <c r="A722" s="60"/>
      <c r="B722" s="60"/>
      <c r="C722" s="60"/>
      <c r="D722" s="60"/>
      <c r="E722" s="61"/>
      <c r="F722" s="60"/>
      <c r="G722" s="60"/>
      <c r="H722" s="60"/>
      <c r="I722" s="62"/>
    </row>
    <row r="723" spans="1:9" x14ac:dyDescent="0.25">
      <c r="A723" s="60"/>
      <c r="B723" s="60"/>
      <c r="C723" s="60"/>
      <c r="D723" s="60"/>
      <c r="E723" s="61"/>
      <c r="F723" s="60"/>
      <c r="G723" s="60"/>
      <c r="H723" s="60"/>
      <c r="I723" s="62"/>
    </row>
    <row r="724" spans="1:9" x14ac:dyDescent="0.25">
      <c r="A724" s="60"/>
      <c r="B724" s="60"/>
      <c r="C724" s="60"/>
      <c r="D724" s="60"/>
      <c r="E724" s="61"/>
      <c r="F724" s="60"/>
      <c r="G724" s="60"/>
      <c r="H724" s="60"/>
      <c r="I724" s="62"/>
    </row>
    <row r="725" spans="1:9" x14ac:dyDescent="0.25">
      <c r="A725" s="60"/>
      <c r="B725" s="60"/>
      <c r="C725" s="60"/>
      <c r="D725" s="60"/>
      <c r="E725" s="61"/>
      <c r="F725" s="60"/>
      <c r="G725" s="60"/>
      <c r="H725" s="60"/>
      <c r="I725" s="62"/>
    </row>
    <row r="726" spans="1:9" x14ac:dyDescent="0.25">
      <c r="A726" s="60"/>
      <c r="B726" s="60"/>
      <c r="C726" s="60"/>
      <c r="D726" s="60"/>
      <c r="E726" s="61"/>
      <c r="F726" s="60"/>
      <c r="G726" s="60"/>
      <c r="H726" s="60"/>
      <c r="I726" s="62"/>
    </row>
    <row r="727" spans="1:9" x14ac:dyDescent="0.25">
      <c r="A727" s="60"/>
      <c r="B727" s="60"/>
      <c r="C727" s="60"/>
      <c r="D727" s="60"/>
      <c r="E727" s="61"/>
      <c r="F727" s="60"/>
      <c r="G727" s="60"/>
      <c r="H727" s="60"/>
      <c r="I727" s="62"/>
    </row>
    <row r="728" spans="1:9" x14ac:dyDescent="0.25">
      <c r="A728" s="60"/>
      <c r="B728" s="60"/>
      <c r="C728" s="60"/>
      <c r="D728" s="60"/>
      <c r="E728" s="61"/>
      <c r="F728" s="60"/>
      <c r="G728" s="60"/>
      <c r="H728" s="60"/>
      <c r="I728" s="62"/>
    </row>
    <row r="729" spans="1:9" x14ac:dyDescent="0.25">
      <c r="A729" s="60"/>
      <c r="B729" s="60"/>
      <c r="C729" s="60"/>
      <c r="D729" s="60"/>
      <c r="E729" s="61"/>
      <c r="F729" s="60"/>
      <c r="G729" s="60"/>
      <c r="H729" s="60"/>
      <c r="I729" s="62"/>
    </row>
    <row r="730" spans="1:9" x14ac:dyDescent="0.25">
      <c r="A730" s="60"/>
      <c r="B730" s="60"/>
      <c r="C730" s="60"/>
      <c r="D730" s="60"/>
      <c r="E730" s="61"/>
      <c r="F730" s="60"/>
      <c r="G730" s="60"/>
      <c r="H730" s="60"/>
      <c r="I730" s="62"/>
    </row>
    <row r="731" spans="1:9" x14ac:dyDescent="0.25">
      <c r="A731" s="60"/>
      <c r="B731" s="60"/>
      <c r="C731" s="60"/>
      <c r="D731" s="60"/>
      <c r="E731" s="61"/>
      <c r="F731" s="60"/>
      <c r="G731" s="60"/>
      <c r="H731" s="60"/>
      <c r="I731" s="62"/>
    </row>
    <row r="732" spans="1:9" x14ac:dyDescent="0.25">
      <c r="A732" s="60"/>
      <c r="B732" s="60"/>
      <c r="C732" s="60"/>
      <c r="D732" s="60"/>
      <c r="E732" s="61"/>
      <c r="F732" s="60"/>
      <c r="G732" s="60"/>
      <c r="H732" s="60"/>
      <c r="I732" s="62"/>
    </row>
    <row r="733" spans="1:9" x14ac:dyDescent="0.25">
      <c r="A733" s="60"/>
      <c r="B733" s="60"/>
      <c r="C733" s="60"/>
      <c r="D733" s="60"/>
      <c r="E733" s="61"/>
      <c r="F733" s="60"/>
      <c r="G733" s="60"/>
      <c r="H733" s="60"/>
      <c r="I733" s="62"/>
    </row>
    <row r="734" spans="1:9" x14ac:dyDescent="0.25">
      <c r="A734" s="60"/>
      <c r="B734" s="60"/>
      <c r="C734" s="60"/>
      <c r="D734" s="60"/>
      <c r="E734" s="61"/>
      <c r="F734" s="60"/>
      <c r="G734" s="60"/>
      <c r="H734" s="60"/>
      <c r="I734" s="62"/>
    </row>
    <row r="735" spans="1:9" x14ac:dyDescent="0.25">
      <c r="A735" s="60"/>
      <c r="B735" s="60"/>
      <c r="C735" s="60"/>
      <c r="D735" s="60"/>
      <c r="E735" s="61"/>
      <c r="F735" s="60"/>
      <c r="G735" s="60"/>
      <c r="H735" s="60"/>
      <c r="I735" s="62"/>
    </row>
    <row r="736" spans="1:9" x14ac:dyDescent="0.25">
      <c r="A736" s="60"/>
      <c r="B736" s="60"/>
      <c r="C736" s="60"/>
      <c r="D736" s="60"/>
      <c r="E736" s="61"/>
      <c r="F736" s="60"/>
      <c r="G736" s="60"/>
      <c r="H736" s="60"/>
      <c r="I736" s="62"/>
    </row>
    <row r="737" spans="1:9" x14ac:dyDescent="0.25">
      <c r="A737" s="60"/>
      <c r="B737" s="60"/>
      <c r="C737" s="60"/>
      <c r="D737" s="60"/>
      <c r="E737" s="61"/>
      <c r="F737" s="60"/>
      <c r="G737" s="60"/>
      <c r="H737" s="60"/>
      <c r="I737" s="62"/>
    </row>
    <row r="738" spans="1:9" x14ac:dyDescent="0.25">
      <c r="A738" s="60"/>
      <c r="B738" s="60"/>
      <c r="C738" s="60"/>
      <c r="D738" s="60"/>
      <c r="E738" s="61"/>
      <c r="F738" s="60"/>
      <c r="G738" s="60"/>
      <c r="H738" s="60"/>
      <c r="I738" s="62"/>
    </row>
    <row r="739" spans="1:9" x14ac:dyDescent="0.25">
      <c r="A739" s="60"/>
      <c r="B739" s="60"/>
      <c r="C739" s="60"/>
      <c r="D739" s="60"/>
      <c r="E739" s="61"/>
      <c r="F739" s="60"/>
      <c r="G739" s="60"/>
      <c r="H739" s="60"/>
      <c r="I739" s="62"/>
    </row>
    <row r="740" spans="1:9" x14ac:dyDescent="0.25">
      <c r="A740" s="60"/>
      <c r="B740" s="60"/>
      <c r="C740" s="60"/>
      <c r="D740" s="60"/>
      <c r="E740" s="61"/>
      <c r="F740" s="60"/>
      <c r="G740" s="60"/>
      <c r="H740" s="60"/>
      <c r="I740" s="62"/>
    </row>
    <row r="741" spans="1:9" x14ac:dyDescent="0.25">
      <c r="A741" s="60"/>
      <c r="B741" s="60"/>
      <c r="C741" s="60"/>
      <c r="D741" s="60"/>
      <c r="E741" s="61"/>
      <c r="F741" s="60"/>
      <c r="G741" s="60"/>
      <c r="H741" s="60"/>
      <c r="I741" s="62"/>
    </row>
    <row r="742" spans="1:9" x14ac:dyDescent="0.25">
      <c r="A742" s="60"/>
      <c r="B742" s="60"/>
      <c r="C742" s="60"/>
      <c r="D742" s="60"/>
      <c r="E742" s="61"/>
      <c r="F742" s="60"/>
      <c r="G742" s="60"/>
      <c r="H742" s="60"/>
      <c r="I742" s="62"/>
    </row>
    <row r="743" spans="1:9" x14ac:dyDescent="0.25">
      <c r="A743" s="60"/>
      <c r="B743" s="60"/>
      <c r="C743" s="60"/>
      <c r="D743" s="60"/>
      <c r="E743" s="61"/>
      <c r="F743" s="60"/>
      <c r="G743" s="60"/>
      <c r="H743" s="60"/>
      <c r="I743" s="62"/>
    </row>
    <row r="744" spans="1:9" x14ac:dyDescent="0.25">
      <c r="A744" s="60"/>
      <c r="B744" s="60"/>
      <c r="C744" s="60"/>
      <c r="D744" s="60"/>
      <c r="E744" s="61"/>
      <c r="F744" s="60"/>
      <c r="G744" s="60"/>
      <c r="H744" s="60"/>
      <c r="I744" s="62"/>
    </row>
    <row r="745" spans="1:9" x14ac:dyDescent="0.25">
      <c r="A745" s="60"/>
      <c r="B745" s="60"/>
      <c r="C745" s="60"/>
      <c r="D745" s="60"/>
      <c r="E745" s="61"/>
      <c r="F745" s="60"/>
      <c r="G745" s="60"/>
      <c r="H745" s="60"/>
      <c r="I745" s="62"/>
    </row>
    <row r="746" spans="1:9" x14ac:dyDescent="0.25">
      <c r="A746" s="60"/>
      <c r="B746" s="60"/>
      <c r="C746" s="60"/>
      <c r="D746" s="60"/>
      <c r="E746" s="61"/>
      <c r="F746" s="60"/>
      <c r="G746" s="60"/>
      <c r="H746" s="60"/>
      <c r="I746" s="62"/>
    </row>
    <row r="747" spans="1:9" x14ac:dyDescent="0.25">
      <c r="A747" s="60"/>
      <c r="B747" s="60"/>
      <c r="C747" s="60"/>
      <c r="D747" s="60"/>
      <c r="E747" s="61"/>
      <c r="F747" s="60"/>
      <c r="G747" s="60"/>
      <c r="H747" s="60"/>
      <c r="I747" s="62"/>
    </row>
    <row r="748" spans="1:9" x14ac:dyDescent="0.25">
      <c r="A748" s="60"/>
      <c r="B748" s="60"/>
      <c r="C748" s="60"/>
      <c r="D748" s="60"/>
      <c r="E748" s="61"/>
      <c r="F748" s="60"/>
      <c r="G748" s="60"/>
      <c r="H748" s="60"/>
      <c r="I748" s="62"/>
    </row>
    <row r="749" spans="1:9" x14ac:dyDescent="0.25">
      <c r="A749" s="60"/>
      <c r="B749" s="60"/>
      <c r="C749" s="60"/>
      <c r="D749" s="60"/>
      <c r="E749" s="61"/>
      <c r="F749" s="60"/>
      <c r="G749" s="60"/>
      <c r="H749" s="60"/>
      <c r="I749" s="62"/>
    </row>
    <row r="750" spans="1:9" x14ac:dyDescent="0.25">
      <c r="A750" s="60"/>
      <c r="B750" s="60"/>
      <c r="C750" s="60"/>
      <c r="D750" s="60"/>
      <c r="E750" s="61"/>
      <c r="F750" s="60"/>
      <c r="G750" s="60"/>
      <c r="H750" s="60"/>
      <c r="I750" s="62"/>
    </row>
    <row r="751" spans="1:9" x14ac:dyDescent="0.25">
      <c r="A751" s="60"/>
      <c r="B751" s="60"/>
      <c r="C751" s="60"/>
      <c r="D751" s="60"/>
      <c r="E751" s="61"/>
      <c r="F751" s="60"/>
      <c r="G751" s="60"/>
      <c r="H751" s="60"/>
      <c r="I751" s="62"/>
    </row>
    <row r="752" spans="1:9" x14ac:dyDescent="0.25">
      <c r="A752" s="60"/>
      <c r="B752" s="60"/>
      <c r="C752" s="60"/>
      <c r="D752" s="60"/>
      <c r="E752" s="61"/>
      <c r="F752" s="60"/>
      <c r="G752" s="60"/>
      <c r="H752" s="60"/>
      <c r="I752" s="62"/>
    </row>
    <row r="753" spans="1:9" x14ac:dyDescent="0.25">
      <c r="A753" s="60"/>
      <c r="B753" s="60"/>
      <c r="C753" s="60"/>
      <c r="D753" s="60"/>
      <c r="E753" s="61"/>
      <c r="F753" s="60"/>
      <c r="G753" s="60"/>
      <c r="H753" s="60"/>
      <c r="I753" s="62"/>
    </row>
    <row r="754" spans="1:9" x14ac:dyDescent="0.25">
      <c r="A754" s="60"/>
      <c r="B754" s="60"/>
      <c r="C754" s="60"/>
      <c r="D754" s="60"/>
      <c r="E754" s="61"/>
      <c r="F754" s="60"/>
      <c r="G754" s="60"/>
      <c r="H754" s="60"/>
      <c r="I754" s="62"/>
    </row>
    <row r="755" spans="1:9" x14ac:dyDescent="0.25">
      <c r="A755" s="60"/>
      <c r="B755" s="60"/>
      <c r="C755" s="60"/>
      <c r="D755" s="60"/>
      <c r="E755" s="61"/>
      <c r="F755" s="60"/>
      <c r="G755" s="60"/>
      <c r="H755" s="60"/>
      <c r="I755" s="62"/>
    </row>
    <row r="756" spans="1:9" x14ac:dyDescent="0.25">
      <c r="A756" s="60"/>
      <c r="B756" s="60"/>
      <c r="C756" s="60"/>
      <c r="D756" s="60"/>
      <c r="E756" s="61"/>
      <c r="F756" s="60"/>
      <c r="G756" s="60"/>
      <c r="H756" s="60"/>
      <c r="I756" s="62"/>
    </row>
    <row r="757" spans="1:9" x14ac:dyDescent="0.25">
      <c r="A757" s="60"/>
      <c r="B757" s="60"/>
      <c r="C757" s="60"/>
      <c r="D757" s="60"/>
      <c r="E757" s="61"/>
      <c r="F757" s="60"/>
      <c r="G757" s="60"/>
      <c r="H757" s="60"/>
      <c r="I757" s="62"/>
    </row>
    <row r="758" spans="1:9" x14ac:dyDescent="0.25">
      <c r="A758" s="60"/>
      <c r="B758" s="60"/>
      <c r="C758" s="60"/>
      <c r="D758" s="60"/>
      <c r="E758" s="61"/>
      <c r="F758" s="60"/>
      <c r="G758" s="60"/>
      <c r="H758" s="60"/>
      <c r="I758" s="62"/>
    </row>
    <row r="759" spans="1:9" x14ac:dyDescent="0.25">
      <c r="A759" s="60"/>
      <c r="B759" s="60"/>
      <c r="C759" s="60"/>
      <c r="D759" s="60"/>
      <c r="E759" s="61"/>
      <c r="F759" s="60"/>
      <c r="G759" s="60"/>
      <c r="H759" s="60"/>
      <c r="I759" s="62"/>
    </row>
    <row r="760" spans="1:9" x14ac:dyDescent="0.25">
      <c r="A760" s="60"/>
      <c r="B760" s="60"/>
      <c r="C760" s="60"/>
      <c r="D760" s="60"/>
      <c r="E760" s="61"/>
      <c r="F760" s="60"/>
      <c r="G760" s="60"/>
      <c r="H760" s="60"/>
      <c r="I760" s="62"/>
    </row>
    <row r="761" spans="1:9" x14ac:dyDescent="0.25">
      <c r="A761" s="60"/>
      <c r="B761" s="60"/>
      <c r="C761" s="60"/>
      <c r="D761" s="60"/>
      <c r="E761" s="61"/>
      <c r="F761" s="60"/>
      <c r="G761" s="60"/>
      <c r="H761" s="60"/>
      <c r="I761" s="62"/>
    </row>
    <row r="762" spans="1:9" x14ac:dyDescent="0.25">
      <c r="A762" s="60"/>
      <c r="B762" s="60"/>
      <c r="C762" s="60"/>
      <c r="D762" s="60"/>
      <c r="E762" s="61"/>
      <c r="F762" s="60"/>
      <c r="G762" s="60"/>
      <c r="H762" s="60"/>
      <c r="I762" s="62"/>
    </row>
    <row r="763" spans="1:9" x14ac:dyDescent="0.25">
      <c r="A763" s="60"/>
      <c r="B763" s="60"/>
      <c r="C763" s="60"/>
      <c r="D763" s="60"/>
      <c r="E763" s="61"/>
      <c r="F763" s="60"/>
      <c r="G763" s="60"/>
      <c r="H763" s="60"/>
      <c r="I763" s="62"/>
    </row>
    <row r="764" spans="1:9" x14ac:dyDescent="0.25">
      <c r="A764" s="60"/>
      <c r="B764" s="60"/>
      <c r="C764" s="60"/>
      <c r="D764" s="60"/>
      <c r="E764" s="61"/>
      <c r="F764" s="60"/>
      <c r="G764" s="60"/>
      <c r="H764" s="60"/>
      <c r="I764" s="62"/>
    </row>
    <row r="765" spans="1:9" x14ac:dyDescent="0.25">
      <c r="A765" s="60"/>
      <c r="B765" s="60"/>
      <c r="C765" s="60"/>
      <c r="D765" s="60"/>
      <c r="E765" s="61"/>
      <c r="F765" s="60"/>
      <c r="G765" s="60"/>
      <c r="H765" s="60"/>
      <c r="I765" s="62"/>
    </row>
    <row r="766" spans="1:9" x14ac:dyDescent="0.25">
      <c r="A766" s="60"/>
      <c r="B766" s="60"/>
      <c r="C766" s="60"/>
      <c r="D766" s="60"/>
      <c r="E766" s="61"/>
      <c r="F766" s="60"/>
      <c r="G766" s="60"/>
      <c r="H766" s="60"/>
      <c r="I766" s="62"/>
    </row>
    <row r="767" spans="1:9" x14ac:dyDescent="0.25">
      <c r="A767" s="60"/>
      <c r="B767" s="60"/>
      <c r="C767" s="60"/>
      <c r="D767" s="60"/>
      <c r="E767" s="61"/>
      <c r="F767" s="60"/>
      <c r="G767" s="60"/>
      <c r="H767" s="60"/>
      <c r="I767" s="62"/>
    </row>
    <row r="768" spans="1:9" x14ac:dyDescent="0.25">
      <c r="A768" s="60"/>
      <c r="B768" s="60"/>
      <c r="C768" s="60"/>
      <c r="D768" s="60"/>
      <c r="E768" s="61"/>
      <c r="F768" s="60"/>
      <c r="G768" s="60"/>
      <c r="H768" s="60"/>
      <c r="I768" s="62"/>
    </row>
    <row r="769" spans="1:9" x14ac:dyDescent="0.25">
      <c r="A769" s="60"/>
      <c r="B769" s="60"/>
      <c r="C769" s="60"/>
      <c r="D769" s="60"/>
      <c r="E769" s="61"/>
      <c r="F769" s="60"/>
      <c r="G769" s="60"/>
      <c r="H769" s="60"/>
      <c r="I769" s="62"/>
    </row>
    <row r="770" spans="1:9" x14ac:dyDescent="0.25">
      <c r="A770" s="60"/>
      <c r="B770" s="60"/>
      <c r="C770" s="60"/>
      <c r="D770" s="60"/>
      <c r="E770" s="61"/>
      <c r="F770" s="60"/>
      <c r="G770" s="60"/>
      <c r="H770" s="60"/>
      <c r="I770" s="62"/>
    </row>
    <row r="771" spans="1:9" x14ac:dyDescent="0.25">
      <c r="A771" s="60"/>
      <c r="B771" s="60"/>
      <c r="C771" s="60"/>
      <c r="D771" s="60"/>
      <c r="E771" s="61"/>
      <c r="F771" s="60"/>
      <c r="G771" s="60"/>
      <c r="H771" s="60"/>
      <c r="I771" s="62"/>
    </row>
    <row r="772" spans="1:9" x14ac:dyDescent="0.25">
      <c r="A772" s="60"/>
      <c r="B772" s="60"/>
      <c r="C772" s="60"/>
      <c r="D772" s="60"/>
      <c r="E772" s="61"/>
      <c r="F772" s="60"/>
      <c r="G772" s="60"/>
      <c r="H772" s="60"/>
      <c r="I772" s="62"/>
    </row>
    <row r="773" spans="1:9" x14ac:dyDescent="0.25">
      <c r="A773" s="60"/>
      <c r="B773" s="60"/>
      <c r="C773" s="60"/>
      <c r="D773" s="60"/>
      <c r="E773" s="61"/>
      <c r="F773" s="60"/>
      <c r="G773" s="60"/>
      <c r="H773" s="60"/>
      <c r="I773" s="62"/>
    </row>
    <row r="774" spans="1:9" x14ac:dyDescent="0.25">
      <c r="A774" s="60"/>
      <c r="B774" s="60"/>
      <c r="C774" s="60"/>
      <c r="D774" s="60"/>
      <c r="E774" s="61"/>
      <c r="F774" s="60"/>
      <c r="G774" s="60"/>
      <c r="H774" s="60"/>
      <c r="I774" s="62"/>
    </row>
    <row r="775" spans="1:9" x14ac:dyDescent="0.25">
      <c r="A775" s="60"/>
      <c r="B775" s="60"/>
      <c r="C775" s="60"/>
      <c r="D775" s="60"/>
      <c r="E775" s="61"/>
      <c r="F775" s="60"/>
      <c r="G775" s="60"/>
      <c r="H775" s="60"/>
      <c r="I775" s="62"/>
    </row>
    <row r="776" spans="1:9" x14ac:dyDescent="0.25">
      <c r="A776" s="60"/>
      <c r="B776" s="60"/>
      <c r="C776" s="60"/>
      <c r="D776" s="60"/>
      <c r="E776" s="61"/>
      <c r="F776" s="60"/>
      <c r="G776" s="60"/>
      <c r="H776" s="60"/>
      <c r="I776" s="62"/>
    </row>
    <row r="777" spans="1:9" x14ac:dyDescent="0.25">
      <c r="A777" s="60"/>
      <c r="B777" s="60"/>
      <c r="C777" s="60"/>
      <c r="D777" s="60"/>
      <c r="E777" s="61"/>
      <c r="F777" s="60"/>
      <c r="G777" s="60"/>
      <c r="H777" s="60"/>
      <c r="I777" s="62"/>
    </row>
    <row r="778" spans="1:9" x14ac:dyDescent="0.25">
      <c r="A778" s="60"/>
      <c r="B778" s="60"/>
      <c r="C778" s="60"/>
      <c r="D778" s="60"/>
      <c r="E778" s="61"/>
      <c r="F778" s="60"/>
      <c r="G778" s="60"/>
      <c r="H778" s="60"/>
      <c r="I778" s="62"/>
    </row>
    <row r="779" spans="1:9" x14ac:dyDescent="0.25">
      <c r="A779" s="60"/>
      <c r="B779" s="60"/>
      <c r="C779" s="60"/>
      <c r="D779" s="60"/>
      <c r="E779" s="61"/>
      <c r="F779" s="60"/>
      <c r="G779" s="60"/>
      <c r="H779" s="60"/>
      <c r="I779" s="62"/>
    </row>
    <row r="780" spans="1:9" x14ac:dyDescent="0.25">
      <c r="A780" s="60"/>
      <c r="B780" s="60"/>
      <c r="C780" s="60"/>
      <c r="D780" s="60"/>
      <c r="E780" s="61"/>
      <c r="F780" s="60"/>
      <c r="G780" s="60"/>
      <c r="H780" s="60"/>
      <c r="I780" s="62"/>
    </row>
    <row r="781" spans="1:9" x14ac:dyDescent="0.25">
      <c r="A781" s="60"/>
      <c r="B781" s="60"/>
      <c r="C781" s="60"/>
      <c r="D781" s="60"/>
      <c r="E781" s="61"/>
      <c r="F781" s="60"/>
      <c r="G781" s="60"/>
      <c r="H781" s="60"/>
      <c r="I781" s="62"/>
    </row>
    <row r="782" spans="1:9" x14ac:dyDescent="0.25">
      <c r="A782" s="60"/>
      <c r="B782" s="60"/>
      <c r="C782" s="60"/>
      <c r="D782" s="60"/>
      <c r="E782" s="61"/>
      <c r="F782" s="60"/>
      <c r="G782" s="60"/>
      <c r="H782" s="60"/>
      <c r="I782" s="62"/>
    </row>
    <row r="783" spans="1:9" x14ac:dyDescent="0.25">
      <c r="A783" s="60"/>
      <c r="B783" s="60"/>
      <c r="C783" s="60"/>
      <c r="D783" s="60"/>
      <c r="E783" s="61"/>
      <c r="F783" s="60"/>
      <c r="G783" s="60"/>
      <c r="H783" s="60"/>
      <c r="I783" s="62"/>
    </row>
    <row r="784" spans="1:9" x14ac:dyDescent="0.25">
      <c r="A784" s="60"/>
      <c r="B784" s="60"/>
      <c r="C784" s="60"/>
      <c r="D784" s="60"/>
      <c r="E784" s="61"/>
      <c r="F784" s="60"/>
      <c r="G784" s="60"/>
      <c r="H784" s="60"/>
      <c r="I784" s="62"/>
    </row>
    <row r="785" spans="1:9" x14ac:dyDescent="0.25">
      <c r="A785" s="60"/>
      <c r="B785" s="60"/>
      <c r="C785" s="60"/>
      <c r="D785" s="60"/>
      <c r="E785" s="61"/>
      <c r="F785" s="60"/>
      <c r="G785" s="60"/>
      <c r="H785" s="60"/>
      <c r="I785" s="62"/>
    </row>
    <row r="786" spans="1:9" x14ac:dyDescent="0.25">
      <c r="A786" s="60"/>
      <c r="B786" s="60"/>
      <c r="C786" s="60"/>
      <c r="D786" s="60"/>
      <c r="E786" s="61"/>
      <c r="F786" s="60"/>
      <c r="G786" s="60"/>
      <c r="H786" s="60"/>
      <c r="I786" s="62"/>
    </row>
    <row r="787" spans="1:9" x14ac:dyDescent="0.25">
      <c r="A787" s="60"/>
      <c r="B787" s="60"/>
      <c r="C787" s="60"/>
      <c r="D787" s="60"/>
      <c r="E787" s="61"/>
      <c r="F787" s="60"/>
      <c r="G787" s="60"/>
      <c r="H787" s="60"/>
      <c r="I787" s="62"/>
    </row>
    <row r="788" spans="1:9" x14ac:dyDescent="0.25">
      <c r="A788" s="60"/>
      <c r="B788" s="60"/>
      <c r="C788" s="60"/>
      <c r="D788" s="60"/>
      <c r="E788" s="61"/>
      <c r="F788" s="60"/>
      <c r="G788" s="60"/>
      <c r="H788" s="60"/>
      <c r="I788" s="62"/>
    </row>
    <row r="789" spans="1:9" x14ac:dyDescent="0.25">
      <c r="A789" s="60"/>
      <c r="B789" s="60"/>
      <c r="C789" s="60"/>
      <c r="D789" s="60"/>
      <c r="E789" s="61"/>
      <c r="F789" s="60"/>
      <c r="G789" s="60"/>
      <c r="H789" s="60"/>
      <c r="I789" s="62"/>
    </row>
    <row r="790" spans="1:9" x14ac:dyDescent="0.25">
      <c r="A790" s="60"/>
      <c r="B790" s="60"/>
      <c r="C790" s="60"/>
      <c r="D790" s="60"/>
      <c r="E790" s="61"/>
      <c r="F790" s="60"/>
      <c r="G790" s="60"/>
      <c r="H790" s="60"/>
      <c r="I790" s="62"/>
    </row>
    <row r="791" spans="1:9" x14ac:dyDescent="0.25">
      <c r="A791" s="60"/>
      <c r="B791" s="60"/>
      <c r="C791" s="60"/>
      <c r="D791" s="60"/>
      <c r="E791" s="61"/>
      <c r="F791" s="60"/>
      <c r="G791" s="60"/>
      <c r="H791" s="60"/>
      <c r="I791" s="62"/>
    </row>
    <row r="792" spans="1:9" x14ac:dyDescent="0.25">
      <c r="A792" s="60"/>
      <c r="B792" s="60"/>
      <c r="C792" s="60"/>
      <c r="D792" s="60"/>
      <c r="E792" s="61"/>
      <c r="F792" s="60"/>
      <c r="G792" s="60"/>
      <c r="H792" s="60"/>
      <c r="I792" s="62"/>
    </row>
    <row r="793" spans="1:9" x14ac:dyDescent="0.25">
      <c r="A793" s="60"/>
      <c r="B793" s="60"/>
      <c r="C793" s="60"/>
      <c r="D793" s="60"/>
      <c r="E793" s="61"/>
      <c r="F793" s="60"/>
      <c r="G793" s="60"/>
      <c r="H793" s="60"/>
      <c r="I793" s="62"/>
    </row>
    <row r="794" spans="1:9" x14ac:dyDescent="0.25">
      <c r="A794" s="60"/>
      <c r="B794" s="60"/>
      <c r="C794" s="60"/>
      <c r="D794" s="60"/>
      <c r="E794" s="61"/>
      <c r="F794" s="60"/>
      <c r="G794" s="60"/>
      <c r="H794" s="60"/>
      <c r="I794" s="62"/>
    </row>
    <row r="795" spans="1:9" x14ac:dyDescent="0.25">
      <c r="A795" s="60"/>
      <c r="B795" s="60"/>
      <c r="C795" s="60"/>
      <c r="D795" s="60"/>
      <c r="E795" s="61"/>
      <c r="F795" s="60"/>
      <c r="G795" s="60"/>
      <c r="H795" s="60"/>
      <c r="I795" s="62"/>
    </row>
    <row r="796" spans="1:9" x14ac:dyDescent="0.25">
      <c r="A796" s="60"/>
      <c r="B796" s="60"/>
      <c r="C796" s="60"/>
      <c r="D796" s="60"/>
      <c r="E796" s="61"/>
      <c r="F796" s="60"/>
      <c r="G796" s="60"/>
      <c r="H796" s="60"/>
      <c r="I796" s="62"/>
    </row>
    <row r="797" spans="1:9" x14ac:dyDescent="0.25">
      <c r="A797" s="60"/>
      <c r="B797" s="60"/>
      <c r="C797" s="60"/>
      <c r="D797" s="60"/>
      <c r="E797" s="61"/>
      <c r="F797" s="60"/>
      <c r="G797" s="60"/>
      <c r="H797" s="60"/>
      <c r="I797" s="62"/>
    </row>
    <row r="798" spans="1:9" x14ac:dyDescent="0.25">
      <c r="A798" s="60"/>
      <c r="B798" s="60"/>
      <c r="C798" s="60"/>
      <c r="D798" s="60"/>
      <c r="E798" s="61"/>
      <c r="F798" s="60"/>
      <c r="G798" s="60"/>
      <c r="H798" s="60"/>
      <c r="I798" s="62"/>
    </row>
    <row r="799" spans="1:9" x14ac:dyDescent="0.25">
      <c r="A799" s="60"/>
      <c r="B799" s="60"/>
      <c r="C799" s="60"/>
      <c r="D799" s="60"/>
      <c r="E799" s="61"/>
      <c r="F799" s="60"/>
      <c r="G799" s="60"/>
      <c r="H799" s="60"/>
      <c r="I799" s="62"/>
    </row>
    <row r="800" spans="1:9" x14ac:dyDescent="0.25">
      <c r="A800" s="60"/>
      <c r="B800" s="60"/>
      <c r="C800" s="60"/>
      <c r="D800" s="60"/>
      <c r="E800" s="61"/>
      <c r="F800" s="60"/>
      <c r="G800" s="60"/>
      <c r="H800" s="60"/>
      <c r="I800" s="62"/>
    </row>
    <row r="801" spans="1:9" x14ac:dyDescent="0.25">
      <c r="A801" s="60"/>
      <c r="B801" s="60"/>
      <c r="C801" s="60"/>
      <c r="D801" s="60"/>
      <c r="E801" s="61"/>
      <c r="F801" s="60"/>
      <c r="G801" s="60"/>
      <c r="H801" s="60"/>
      <c r="I801" s="62"/>
    </row>
    <row r="802" spans="1:9" x14ac:dyDescent="0.25">
      <c r="A802" s="60"/>
      <c r="B802" s="60"/>
      <c r="C802" s="60"/>
      <c r="D802" s="60"/>
      <c r="E802" s="61"/>
      <c r="F802" s="60"/>
      <c r="G802" s="60"/>
      <c r="H802" s="60"/>
      <c r="I802" s="62"/>
    </row>
    <row r="803" spans="1:9" x14ac:dyDescent="0.25">
      <c r="A803" s="60"/>
      <c r="B803" s="60"/>
      <c r="C803" s="60"/>
      <c r="D803" s="60"/>
      <c r="E803" s="61"/>
      <c r="F803" s="60"/>
      <c r="G803" s="60"/>
      <c r="H803" s="60"/>
      <c r="I803" s="62"/>
    </row>
    <row r="804" spans="1:9" x14ac:dyDescent="0.25">
      <c r="A804" s="60"/>
      <c r="B804" s="60"/>
      <c r="C804" s="60"/>
      <c r="D804" s="60"/>
      <c r="E804" s="61"/>
      <c r="F804" s="60"/>
      <c r="G804" s="60"/>
      <c r="H804" s="60"/>
      <c r="I804" s="62"/>
    </row>
    <row r="805" spans="1:9" x14ac:dyDescent="0.25">
      <c r="A805" s="60"/>
      <c r="B805" s="60"/>
      <c r="C805" s="60"/>
      <c r="D805" s="60"/>
      <c r="E805" s="61"/>
      <c r="F805" s="60"/>
      <c r="G805" s="60"/>
      <c r="H805" s="60"/>
      <c r="I805" s="62"/>
    </row>
    <row r="806" spans="1:9" x14ac:dyDescent="0.25">
      <c r="A806" s="60"/>
      <c r="B806" s="60"/>
      <c r="C806" s="60"/>
      <c r="D806" s="60"/>
      <c r="E806" s="61"/>
      <c r="F806" s="60"/>
      <c r="G806" s="60"/>
      <c r="H806" s="60"/>
      <c r="I806" s="62"/>
    </row>
    <row r="807" spans="1:9" x14ac:dyDescent="0.25">
      <c r="A807" s="60"/>
      <c r="B807" s="60"/>
      <c r="C807" s="60"/>
      <c r="D807" s="60"/>
      <c r="E807" s="61"/>
      <c r="F807" s="60"/>
      <c r="G807" s="60"/>
      <c r="H807" s="60"/>
      <c r="I807" s="62"/>
    </row>
    <row r="808" spans="1:9" x14ac:dyDescent="0.25">
      <c r="A808" s="60"/>
      <c r="B808" s="60"/>
      <c r="C808" s="60"/>
      <c r="D808" s="60"/>
      <c r="E808" s="61"/>
      <c r="F808" s="60"/>
      <c r="G808" s="60"/>
      <c r="H808" s="60"/>
      <c r="I808" s="62"/>
    </row>
    <row r="809" spans="1:9" x14ac:dyDescent="0.25">
      <c r="A809" s="60"/>
      <c r="B809" s="60"/>
      <c r="C809" s="60"/>
      <c r="D809" s="60"/>
      <c r="E809" s="61"/>
      <c r="F809" s="60"/>
      <c r="G809" s="60"/>
      <c r="H809" s="60"/>
      <c r="I809" s="62"/>
    </row>
    <row r="810" spans="1:9" x14ac:dyDescent="0.25">
      <c r="A810" s="60"/>
      <c r="B810" s="60"/>
      <c r="C810" s="60"/>
      <c r="D810" s="60"/>
      <c r="E810" s="61"/>
      <c r="F810" s="60"/>
      <c r="G810" s="60"/>
      <c r="H810" s="60"/>
      <c r="I810" s="62"/>
    </row>
    <row r="811" spans="1:9" x14ac:dyDescent="0.25">
      <c r="A811" s="60"/>
      <c r="B811" s="60"/>
      <c r="C811" s="60"/>
      <c r="D811" s="60"/>
      <c r="E811" s="61"/>
      <c r="F811" s="60"/>
      <c r="G811" s="60"/>
      <c r="H811" s="60"/>
      <c r="I811" s="62"/>
    </row>
    <row r="812" spans="1:9" x14ac:dyDescent="0.25">
      <c r="A812" s="60"/>
      <c r="B812" s="60"/>
      <c r="C812" s="60"/>
      <c r="D812" s="60"/>
      <c r="E812" s="61"/>
      <c r="F812" s="60"/>
      <c r="G812" s="60"/>
      <c r="H812" s="60"/>
      <c r="I812" s="62"/>
    </row>
    <row r="813" spans="1:9" x14ac:dyDescent="0.25">
      <c r="A813" s="60"/>
      <c r="B813" s="60"/>
      <c r="C813" s="60"/>
      <c r="D813" s="60"/>
      <c r="E813" s="61"/>
      <c r="F813" s="60"/>
      <c r="G813" s="60"/>
      <c r="H813" s="60"/>
      <c r="I813" s="62"/>
    </row>
    <row r="814" spans="1:9" x14ac:dyDescent="0.25">
      <c r="A814" s="60"/>
      <c r="B814" s="60"/>
      <c r="C814" s="60"/>
      <c r="D814" s="60"/>
      <c r="E814" s="61"/>
      <c r="F814" s="60"/>
      <c r="G814" s="60"/>
      <c r="H814" s="60"/>
      <c r="I814" s="62"/>
    </row>
    <row r="815" spans="1:9" x14ac:dyDescent="0.25">
      <c r="A815" s="60"/>
      <c r="B815" s="60"/>
      <c r="C815" s="60"/>
      <c r="D815" s="60"/>
      <c r="E815" s="61"/>
      <c r="F815" s="60"/>
      <c r="G815" s="60"/>
      <c r="H815" s="60"/>
      <c r="I815" s="62"/>
    </row>
    <row r="816" spans="1:9" x14ac:dyDescent="0.25">
      <c r="A816" s="60"/>
      <c r="B816" s="60"/>
      <c r="C816" s="60"/>
      <c r="D816" s="60"/>
      <c r="E816" s="61"/>
      <c r="F816" s="60"/>
      <c r="G816" s="60"/>
      <c r="H816" s="60"/>
      <c r="I816" s="62"/>
    </row>
    <row r="817" spans="1:9" x14ac:dyDescent="0.25">
      <c r="A817" s="60"/>
      <c r="B817" s="60"/>
      <c r="C817" s="60"/>
      <c r="D817" s="60"/>
      <c r="E817" s="61"/>
      <c r="F817" s="60"/>
      <c r="G817" s="60"/>
      <c r="H817" s="60"/>
      <c r="I817" s="62"/>
    </row>
    <row r="818" spans="1:9" x14ac:dyDescent="0.25">
      <c r="A818" s="60"/>
      <c r="B818" s="60"/>
      <c r="C818" s="60"/>
      <c r="D818" s="60"/>
      <c r="E818" s="61"/>
      <c r="F818" s="60"/>
      <c r="G818" s="60"/>
      <c r="H818" s="60"/>
      <c r="I818" s="62"/>
    </row>
    <row r="819" spans="1:9" x14ac:dyDescent="0.25">
      <c r="A819" s="60"/>
      <c r="B819" s="60"/>
      <c r="C819" s="60"/>
      <c r="D819" s="60"/>
      <c r="E819" s="61"/>
      <c r="F819" s="60"/>
      <c r="G819" s="60"/>
      <c r="H819" s="60"/>
      <c r="I819" s="62"/>
    </row>
    <row r="820" spans="1:9" x14ac:dyDescent="0.25">
      <c r="A820" s="60"/>
      <c r="B820" s="60"/>
      <c r="C820" s="60"/>
      <c r="D820" s="60"/>
      <c r="E820" s="61"/>
      <c r="F820" s="60"/>
      <c r="G820" s="60"/>
      <c r="H820" s="60"/>
      <c r="I820" s="62"/>
    </row>
    <row r="821" spans="1:9" x14ac:dyDescent="0.25">
      <c r="A821" s="60"/>
      <c r="B821" s="60"/>
      <c r="C821" s="60"/>
      <c r="D821" s="60"/>
      <c r="E821" s="61"/>
      <c r="F821" s="60"/>
      <c r="G821" s="60"/>
      <c r="H821" s="60"/>
      <c r="I821" s="62"/>
    </row>
    <row r="822" spans="1:9" x14ac:dyDescent="0.25">
      <c r="A822" s="60"/>
      <c r="B822" s="60"/>
      <c r="C822" s="60"/>
      <c r="D822" s="60"/>
      <c r="E822" s="61"/>
      <c r="F822" s="60"/>
      <c r="G822" s="60"/>
      <c r="H822" s="60"/>
      <c r="I822" s="62"/>
    </row>
    <row r="823" spans="1:9" x14ac:dyDescent="0.25">
      <c r="A823" s="60"/>
      <c r="B823" s="60"/>
      <c r="C823" s="60"/>
      <c r="D823" s="60"/>
      <c r="E823" s="61"/>
      <c r="F823" s="60"/>
      <c r="G823" s="60"/>
      <c r="H823" s="60"/>
      <c r="I823" s="62"/>
    </row>
    <row r="824" spans="1:9" x14ac:dyDescent="0.25">
      <c r="A824" s="60"/>
      <c r="B824" s="60"/>
      <c r="C824" s="60"/>
      <c r="D824" s="60"/>
      <c r="E824" s="61"/>
      <c r="F824" s="60"/>
      <c r="G824" s="60"/>
      <c r="H824" s="60"/>
      <c r="I824" s="62"/>
    </row>
    <row r="825" spans="1:9" x14ac:dyDescent="0.25">
      <c r="A825" s="60"/>
      <c r="B825" s="60"/>
      <c r="C825" s="60"/>
      <c r="D825" s="60"/>
      <c r="E825" s="61"/>
      <c r="F825" s="60"/>
      <c r="G825" s="60"/>
      <c r="H825" s="60"/>
      <c r="I825" s="62"/>
    </row>
    <row r="826" spans="1:9" x14ac:dyDescent="0.25">
      <c r="A826" s="60"/>
      <c r="B826" s="60"/>
      <c r="C826" s="60"/>
      <c r="D826" s="60"/>
      <c r="E826" s="61"/>
      <c r="F826" s="60"/>
      <c r="G826" s="60"/>
      <c r="H826" s="60"/>
      <c r="I826" s="62"/>
    </row>
    <row r="827" spans="1:9" x14ac:dyDescent="0.25">
      <c r="A827" s="60"/>
      <c r="B827" s="60"/>
      <c r="C827" s="60"/>
      <c r="D827" s="60"/>
      <c r="E827" s="61"/>
      <c r="F827" s="60"/>
      <c r="G827" s="60"/>
      <c r="H827" s="60"/>
      <c r="I827" s="62"/>
    </row>
    <row r="828" spans="1:9" x14ac:dyDescent="0.25">
      <c r="A828" s="60"/>
      <c r="B828" s="60"/>
      <c r="C828" s="60"/>
      <c r="D828" s="60"/>
      <c r="E828" s="61"/>
      <c r="F828" s="60"/>
      <c r="G828" s="60"/>
      <c r="H828" s="60"/>
      <c r="I828" s="62"/>
    </row>
    <row r="829" spans="1:9" x14ac:dyDescent="0.25">
      <c r="A829" s="60"/>
      <c r="B829" s="60"/>
      <c r="C829" s="60"/>
      <c r="D829" s="60"/>
      <c r="E829" s="61"/>
      <c r="F829" s="60"/>
      <c r="G829" s="60"/>
      <c r="H829" s="60"/>
      <c r="I829" s="62"/>
    </row>
    <row r="830" spans="1:9" x14ac:dyDescent="0.25">
      <c r="A830" s="60"/>
      <c r="B830" s="60"/>
      <c r="C830" s="60"/>
      <c r="D830" s="60"/>
      <c r="E830" s="61"/>
      <c r="F830" s="60"/>
      <c r="G830" s="60"/>
      <c r="H830" s="60"/>
      <c r="I830" s="62"/>
    </row>
    <row r="831" spans="1:9" x14ac:dyDescent="0.25">
      <c r="A831" s="60"/>
      <c r="B831" s="60"/>
      <c r="C831" s="60"/>
      <c r="D831" s="60"/>
      <c r="E831" s="61"/>
      <c r="F831" s="60"/>
      <c r="G831" s="60"/>
      <c r="H831" s="60"/>
      <c r="I831" s="62"/>
    </row>
    <row r="832" spans="1:9" x14ac:dyDescent="0.25">
      <c r="A832" s="60"/>
      <c r="B832" s="60"/>
      <c r="C832" s="60"/>
      <c r="D832" s="60"/>
      <c r="E832" s="61"/>
      <c r="F832" s="60"/>
      <c r="G832" s="60"/>
      <c r="H832" s="60"/>
      <c r="I832" s="62"/>
    </row>
    <row r="833" spans="1:9" x14ac:dyDescent="0.25">
      <c r="A833" s="60"/>
      <c r="B833" s="60"/>
      <c r="C833" s="60"/>
      <c r="D833" s="60"/>
      <c r="E833" s="61"/>
      <c r="F833" s="60"/>
      <c r="G833" s="60"/>
      <c r="H833" s="60"/>
      <c r="I833" s="62"/>
    </row>
    <row r="834" spans="1:9" x14ac:dyDescent="0.25">
      <c r="A834" s="60"/>
      <c r="B834" s="60"/>
      <c r="C834" s="60"/>
      <c r="D834" s="60"/>
      <c r="E834" s="61"/>
      <c r="F834" s="60"/>
      <c r="G834" s="60"/>
      <c r="H834" s="60"/>
      <c r="I834" s="62"/>
    </row>
    <row r="835" spans="1:9" x14ac:dyDescent="0.25">
      <c r="A835" s="60"/>
      <c r="B835" s="60"/>
      <c r="C835" s="60"/>
      <c r="D835" s="60"/>
      <c r="E835" s="61"/>
      <c r="F835" s="60"/>
      <c r="G835" s="60"/>
      <c r="H835" s="60"/>
      <c r="I835" s="62"/>
    </row>
    <row r="836" spans="1:9" x14ac:dyDescent="0.25">
      <c r="A836" s="60"/>
      <c r="B836" s="60"/>
      <c r="C836" s="60"/>
      <c r="D836" s="60"/>
      <c r="E836" s="61"/>
      <c r="F836" s="60"/>
      <c r="G836" s="60"/>
      <c r="H836" s="60"/>
      <c r="I836" s="62"/>
    </row>
    <row r="837" spans="1:9" x14ac:dyDescent="0.25">
      <c r="A837" s="60"/>
      <c r="B837" s="60"/>
      <c r="C837" s="60"/>
      <c r="D837" s="60"/>
      <c r="E837" s="61"/>
      <c r="F837" s="60"/>
      <c r="G837" s="60"/>
      <c r="H837" s="60"/>
      <c r="I837" s="62"/>
    </row>
    <row r="838" spans="1:9" x14ac:dyDescent="0.25">
      <c r="A838" s="60"/>
      <c r="B838" s="60"/>
      <c r="C838" s="60"/>
      <c r="D838" s="60"/>
      <c r="E838" s="61"/>
      <c r="F838" s="60"/>
      <c r="G838" s="60"/>
      <c r="H838" s="60"/>
      <c r="I838" s="62"/>
    </row>
    <row r="839" spans="1:9" x14ac:dyDescent="0.25">
      <c r="A839" s="60"/>
      <c r="B839" s="60"/>
      <c r="C839" s="60"/>
      <c r="D839" s="60"/>
      <c r="E839" s="61"/>
      <c r="F839" s="60"/>
      <c r="G839" s="60"/>
      <c r="H839" s="60"/>
      <c r="I839" s="62"/>
    </row>
    <row r="840" spans="1:9" x14ac:dyDescent="0.25">
      <c r="A840" s="60"/>
      <c r="B840" s="60"/>
      <c r="C840" s="60"/>
      <c r="D840" s="60"/>
      <c r="E840" s="61"/>
      <c r="F840" s="60"/>
      <c r="G840" s="60"/>
      <c r="H840" s="60"/>
      <c r="I840" s="62"/>
    </row>
    <row r="841" spans="1:9" x14ac:dyDescent="0.25">
      <c r="A841" s="60"/>
      <c r="B841" s="60"/>
      <c r="C841" s="60"/>
      <c r="D841" s="60"/>
      <c r="E841" s="61"/>
      <c r="F841" s="60"/>
      <c r="G841" s="60"/>
      <c r="H841" s="60"/>
      <c r="I841" s="62"/>
    </row>
    <row r="842" spans="1:9" x14ac:dyDescent="0.25">
      <c r="A842" s="60"/>
      <c r="B842" s="60"/>
      <c r="C842" s="60"/>
      <c r="D842" s="60"/>
      <c r="E842" s="61"/>
      <c r="F842" s="60"/>
      <c r="G842" s="60"/>
      <c r="H842" s="60"/>
      <c r="I842" s="62"/>
    </row>
    <row r="843" spans="1:9" x14ac:dyDescent="0.25">
      <c r="A843" s="60"/>
      <c r="B843" s="60"/>
      <c r="C843" s="60"/>
      <c r="D843" s="60"/>
      <c r="E843" s="61"/>
      <c r="F843" s="60"/>
      <c r="G843" s="60"/>
      <c r="H843" s="60"/>
      <c r="I843" s="62"/>
    </row>
    <row r="844" spans="1:9" x14ac:dyDescent="0.25">
      <c r="A844" s="60"/>
      <c r="B844" s="60"/>
      <c r="C844" s="60"/>
      <c r="D844" s="60"/>
      <c r="E844" s="61"/>
      <c r="F844" s="60"/>
      <c r="G844" s="60"/>
      <c r="H844" s="60"/>
      <c r="I844" s="62"/>
    </row>
    <row r="845" spans="1:9" x14ac:dyDescent="0.25">
      <c r="A845" s="60"/>
      <c r="B845" s="60"/>
      <c r="C845" s="60"/>
      <c r="D845" s="60"/>
      <c r="E845" s="61"/>
      <c r="F845" s="60"/>
      <c r="G845" s="60"/>
      <c r="H845" s="60"/>
      <c r="I845" s="62"/>
    </row>
    <row r="846" spans="1:9" x14ac:dyDescent="0.25">
      <c r="A846" s="60"/>
      <c r="B846" s="60"/>
      <c r="C846" s="60"/>
      <c r="D846" s="60"/>
      <c r="E846" s="61"/>
      <c r="F846" s="60"/>
      <c r="G846" s="60"/>
      <c r="H846" s="60"/>
      <c r="I846" s="62"/>
    </row>
    <row r="847" spans="1:9" x14ac:dyDescent="0.25">
      <c r="A847" s="60"/>
      <c r="B847" s="60"/>
      <c r="C847" s="60"/>
      <c r="D847" s="60"/>
      <c r="E847" s="61"/>
      <c r="F847" s="60"/>
      <c r="G847" s="60"/>
      <c r="H847" s="60"/>
      <c r="I847" s="62"/>
    </row>
    <row r="848" spans="1:9" x14ac:dyDescent="0.25">
      <c r="A848" s="60"/>
      <c r="B848" s="60"/>
      <c r="C848" s="60"/>
      <c r="D848" s="60"/>
      <c r="E848" s="61"/>
      <c r="F848" s="60"/>
      <c r="G848" s="60"/>
      <c r="H848" s="60"/>
      <c r="I848" s="62"/>
    </row>
    <row r="849" spans="1:9" x14ac:dyDescent="0.25">
      <c r="A849" s="60"/>
      <c r="B849" s="60"/>
      <c r="C849" s="60"/>
      <c r="D849" s="60"/>
      <c r="E849" s="61"/>
      <c r="F849" s="60"/>
      <c r="G849" s="60"/>
      <c r="H849" s="60"/>
      <c r="I849" s="62"/>
    </row>
    <row r="850" spans="1:9" x14ac:dyDescent="0.25">
      <c r="A850" s="60"/>
      <c r="B850" s="60"/>
      <c r="C850" s="60"/>
      <c r="D850" s="60"/>
      <c r="E850" s="61"/>
      <c r="F850" s="60"/>
      <c r="G850" s="60"/>
      <c r="H850" s="60"/>
      <c r="I850" s="62"/>
    </row>
    <row r="851" spans="1:9" x14ac:dyDescent="0.25">
      <c r="A851" s="60"/>
      <c r="B851" s="60"/>
      <c r="C851" s="60"/>
      <c r="D851" s="60"/>
      <c r="E851" s="61"/>
      <c r="F851" s="60"/>
      <c r="G851" s="60"/>
      <c r="H851" s="60"/>
      <c r="I851" s="62"/>
    </row>
    <row r="852" spans="1:9" x14ac:dyDescent="0.25">
      <c r="A852" s="60"/>
      <c r="B852" s="60"/>
      <c r="C852" s="60"/>
      <c r="D852" s="60"/>
      <c r="E852" s="61"/>
      <c r="F852" s="60"/>
      <c r="G852" s="60"/>
      <c r="H852" s="60"/>
      <c r="I852" s="62"/>
    </row>
    <row r="853" spans="1:9" x14ac:dyDescent="0.25">
      <c r="A853" s="60"/>
      <c r="B853" s="60"/>
      <c r="C853" s="60"/>
      <c r="D853" s="60"/>
      <c r="E853" s="61"/>
      <c r="F853" s="60"/>
      <c r="G853" s="60"/>
      <c r="H853" s="60"/>
      <c r="I853" s="62"/>
    </row>
    <row r="854" spans="1:9" x14ac:dyDescent="0.25">
      <c r="A854" s="60"/>
      <c r="B854" s="60"/>
      <c r="C854" s="60"/>
      <c r="D854" s="60"/>
      <c r="E854" s="61"/>
      <c r="F854" s="60"/>
      <c r="G854" s="60"/>
      <c r="H854" s="60"/>
      <c r="I854" s="62"/>
    </row>
    <row r="855" spans="1:9" x14ac:dyDescent="0.25">
      <c r="A855" s="60"/>
      <c r="B855" s="60"/>
      <c r="C855" s="60"/>
      <c r="D855" s="60"/>
      <c r="E855" s="61"/>
      <c r="F855" s="60"/>
      <c r="G855" s="60"/>
      <c r="H855" s="60"/>
      <c r="I855" s="62"/>
    </row>
    <row r="856" spans="1:9" x14ac:dyDescent="0.25">
      <c r="A856" s="60"/>
      <c r="B856" s="60"/>
      <c r="C856" s="60"/>
      <c r="D856" s="60"/>
      <c r="E856" s="61"/>
      <c r="F856" s="60"/>
      <c r="G856" s="60"/>
      <c r="H856" s="60"/>
      <c r="I856" s="62"/>
    </row>
    <row r="857" spans="1:9" x14ac:dyDescent="0.25">
      <c r="A857" s="60"/>
      <c r="B857" s="60"/>
      <c r="C857" s="60"/>
      <c r="D857" s="60"/>
      <c r="E857" s="61"/>
      <c r="F857" s="60"/>
      <c r="G857" s="60"/>
      <c r="H857" s="60"/>
      <c r="I857" s="62"/>
    </row>
    <row r="858" spans="1:9" x14ac:dyDescent="0.25">
      <c r="A858" s="60"/>
      <c r="B858" s="60"/>
      <c r="C858" s="60"/>
      <c r="D858" s="60"/>
      <c r="E858" s="61"/>
      <c r="F858" s="60"/>
      <c r="G858" s="60"/>
      <c r="H858" s="60"/>
      <c r="I858" s="62"/>
    </row>
    <row r="859" spans="1:9" x14ac:dyDescent="0.25">
      <c r="A859" s="60"/>
      <c r="B859" s="60"/>
      <c r="C859" s="60"/>
      <c r="D859" s="60"/>
      <c r="E859" s="61"/>
      <c r="F859" s="60"/>
      <c r="G859" s="60"/>
      <c r="H859" s="60"/>
      <c r="I859" s="62"/>
    </row>
    <row r="860" spans="1:9" x14ac:dyDescent="0.25">
      <c r="A860" s="60"/>
      <c r="B860" s="60"/>
      <c r="C860" s="60"/>
      <c r="D860" s="60"/>
      <c r="E860" s="61"/>
      <c r="F860" s="60"/>
      <c r="G860" s="60"/>
      <c r="H860" s="60"/>
      <c r="I860" s="62"/>
    </row>
    <row r="861" spans="1:9" x14ac:dyDescent="0.25">
      <c r="A861" s="60"/>
      <c r="B861" s="60"/>
      <c r="C861" s="60"/>
      <c r="D861" s="60"/>
      <c r="E861" s="61"/>
      <c r="F861" s="60"/>
      <c r="G861" s="60"/>
      <c r="H861" s="60"/>
      <c r="I861" s="62"/>
    </row>
    <row r="862" spans="1:9" x14ac:dyDescent="0.25">
      <c r="A862" s="60"/>
      <c r="B862" s="60"/>
      <c r="C862" s="60"/>
      <c r="D862" s="60"/>
      <c r="E862" s="61"/>
      <c r="F862" s="60"/>
      <c r="G862" s="60"/>
      <c r="H862" s="60"/>
      <c r="I862" s="62"/>
    </row>
    <row r="863" spans="1:9" x14ac:dyDescent="0.25">
      <c r="A863" s="60"/>
      <c r="B863" s="60"/>
      <c r="C863" s="60"/>
      <c r="D863" s="60"/>
      <c r="E863" s="61"/>
      <c r="F863" s="60"/>
      <c r="G863" s="60"/>
      <c r="H863" s="60"/>
      <c r="I863" s="62"/>
    </row>
    <row r="864" spans="1:9" x14ac:dyDescent="0.25">
      <c r="A864" s="60"/>
      <c r="B864" s="60"/>
      <c r="C864" s="60"/>
      <c r="D864" s="60"/>
      <c r="E864" s="61"/>
      <c r="F864" s="60"/>
      <c r="G864" s="60"/>
      <c r="H864" s="60"/>
      <c r="I864" s="62"/>
    </row>
    <row r="865" spans="1:9" x14ac:dyDescent="0.25">
      <c r="A865" s="60"/>
      <c r="B865" s="60"/>
      <c r="C865" s="60"/>
      <c r="D865" s="60"/>
      <c r="E865" s="61"/>
      <c r="F865" s="60"/>
      <c r="G865" s="60"/>
      <c r="H865" s="60"/>
      <c r="I865" s="62"/>
    </row>
    <row r="866" spans="1:9" x14ac:dyDescent="0.25">
      <c r="A866" s="60"/>
      <c r="B866" s="60"/>
      <c r="C866" s="60"/>
      <c r="D866" s="60"/>
      <c r="E866" s="61"/>
      <c r="F866" s="60"/>
      <c r="G866" s="60"/>
      <c r="H866" s="60"/>
      <c r="I866" s="62"/>
    </row>
    <row r="867" spans="1:9" x14ac:dyDescent="0.25">
      <c r="A867" s="60"/>
      <c r="B867" s="60"/>
      <c r="C867" s="60"/>
      <c r="D867" s="60"/>
      <c r="E867" s="61"/>
      <c r="F867" s="60"/>
      <c r="G867" s="60"/>
      <c r="H867" s="60"/>
      <c r="I867" s="62"/>
    </row>
    <row r="868" spans="1:9" x14ac:dyDescent="0.25">
      <c r="A868" s="60"/>
      <c r="B868" s="60"/>
      <c r="C868" s="60"/>
      <c r="D868" s="60"/>
      <c r="E868" s="61"/>
      <c r="F868" s="60"/>
      <c r="G868" s="60"/>
      <c r="H868" s="60"/>
      <c r="I868" s="62"/>
    </row>
    <row r="869" spans="1:9" x14ac:dyDescent="0.25">
      <c r="A869" s="60"/>
      <c r="B869" s="60"/>
      <c r="C869" s="60"/>
      <c r="D869" s="60"/>
      <c r="E869" s="61"/>
      <c r="F869" s="60"/>
      <c r="G869" s="60"/>
      <c r="H869" s="60"/>
      <c r="I869" s="62"/>
    </row>
    <row r="870" spans="1:9" x14ac:dyDescent="0.25">
      <c r="A870" s="60"/>
      <c r="B870" s="60"/>
      <c r="C870" s="60"/>
      <c r="D870" s="60"/>
      <c r="E870" s="61"/>
      <c r="F870" s="60"/>
      <c r="G870" s="60"/>
      <c r="H870" s="60"/>
      <c r="I870" s="62"/>
    </row>
    <row r="871" spans="1:9" x14ac:dyDescent="0.25">
      <c r="A871" s="60"/>
      <c r="B871" s="60"/>
      <c r="C871" s="60"/>
      <c r="D871" s="60"/>
      <c r="E871" s="61"/>
      <c r="F871" s="60"/>
      <c r="G871" s="60"/>
      <c r="H871" s="60"/>
      <c r="I871" s="62"/>
    </row>
    <row r="872" spans="1:9" x14ac:dyDescent="0.25">
      <c r="A872" s="60"/>
      <c r="B872" s="60"/>
      <c r="C872" s="60"/>
      <c r="D872" s="60"/>
      <c r="E872" s="61"/>
      <c r="F872" s="60"/>
      <c r="G872" s="60"/>
      <c r="H872" s="60"/>
      <c r="I872" s="62"/>
    </row>
    <row r="873" spans="1:9" x14ac:dyDescent="0.25">
      <c r="A873" s="60"/>
      <c r="B873" s="60"/>
      <c r="C873" s="60"/>
      <c r="D873" s="60"/>
      <c r="E873" s="61"/>
      <c r="F873" s="60"/>
      <c r="G873" s="60"/>
      <c r="H873" s="60"/>
      <c r="I873" s="62"/>
    </row>
    <row r="874" spans="1:9" x14ac:dyDescent="0.25">
      <c r="A874" s="60"/>
      <c r="B874" s="60"/>
      <c r="C874" s="60"/>
      <c r="D874" s="60"/>
      <c r="E874" s="61"/>
      <c r="F874" s="60"/>
      <c r="G874" s="60"/>
      <c r="H874" s="60"/>
      <c r="I874" s="62"/>
    </row>
    <row r="875" spans="1:9" x14ac:dyDescent="0.25">
      <c r="A875" s="60"/>
      <c r="B875" s="60"/>
      <c r="C875" s="60"/>
      <c r="D875" s="60"/>
      <c r="E875" s="61"/>
      <c r="F875" s="60"/>
      <c r="G875" s="60"/>
      <c r="H875" s="60"/>
      <c r="I875" s="62"/>
    </row>
    <row r="876" spans="1:9" x14ac:dyDescent="0.25">
      <c r="A876" s="60"/>
      <c r="B876" s="60"/>
      <c r="C876" s="60"/>
      <c r="D876" s="60"/>
      <c r="E876" s="61"/>
      <c r="F876" s="60"/>
      <c r="G876" s="60"/>
      <c r="H876" s="60"/>
      <c r="I876" s="62"/>
    </row>
    <row r="877" spans="1:9" x14ac:dyDescent="0.25">
      <c r="A877" s="60"/>
      <c r="B877" s="60"/>
      <c r="C877" s="60"/>
      <c r="D877" s="60"/>
      <c r="E877" s="61"/>
      <c r="F877" s="60"/>
      <c r="G877" s="60"/>
      <c r="H877" s="60"/>
      <c r="I877" s="62"/>
    </row>
    <row r="878" spans="1:9" x14ac:dyDescent="0.25">
      <c r="A878" s="60"/>
      <c r="B878" s="60"/>
      <c r="C878" s="60"/>
      <c r="D878" s="60"/>
      <c r="E878" s="61"/>
      <c r="F878" s="60"/>
      <c r="G878" s="60"/>
      <c r="H878" s="60"/>
      <c r="I878" s="62"/>
    </row>
    <row r="879" spans="1:9" x14ac:dyDescent="0.25">
      <c r="A879" s="60"/>
      <c r="B879" s="60"/>
      <c r="C879" s="60"/>
      <c r="D879" s="60"/>
      <c r="E879" s="61"/>
      <c r="F879" s="60"/>
      <c r="G879" s="60"/>
      <c r="H879" s="60"/>
      <c r="I879" s="62"/>
    </row>
    <row r="880" spans="1:9" x14ac:dyDescent="0.25">
      <c r="A880" s="60"/>
      <c r="B880" s="60"/>
      <c r="C880" s="60"/>
      <c r="D880" s="60"/>
      <c r="E880" s="61"/>
      <c r="F880" s="60"/>
      <c r="G880" s="60"/>
      <c r="H880" s="60"/>
      <c r="I880" s="62"/>
    </row>
    <row r="881" spans="1:9" x14ac:dyDescent="0.25">
      <c r="A881" s="60"/>
      <c r="B881" s="60"/>
      <c r="C881" s="60"/>
      <c r="D881" s="60"/>
      <c r="E881" s="61"/>
      <c r="F881" s="60"/>
      <c r="G881" s="60"/>
      <c r="H881" s="60"/>
      <c r="I881" s="62"/>
    </row>
    <row r="882" spans="1:9" x14ac:dyDescent="0.25">
      <c r="A882" s="60"/>
      <c r="B882" s="60"/>
      <c r="C882" s="60"/>
      <c r="D882" s="60"/>
      <c r="E882" s="61"/>
      <c r="F882" s="60"/>
      <c r="G882" s="60"/>
      <c r="H882" s="60"/>
      <c r="I882" s="62"/>
    </row>
    <row r="883" spans="1:9" x14ac:dyDescent="0.25">
      <c r="A883" s="60"/>
      <c r="B883" s="60"/>
      <c r="C883" s="60"/>
      <c r="D883" s="60"/>
      <c r="E883" s="61"/>
      <c r="F883" s="60"/>
      <c r="G883" s="60"/>
      <c r="H883" s="60"/>
      <c r="I883" s="62"/>
    </row>
    <row r="884" spans="1:9" x14ac:dyDescent="0.25">
      <c r="A884" s="60"/>
      <c r="B884" s="60"/>
      <c r="C884" s="60"/>
      <c r="D884" s="60"/>
      <c r="E884" s="61"/>
      <c r="F884" s="60"/>
      <c r="G884" s="60"/>
      <c r="H884" s="60"/>
      <c r="I884" s="62"/>
    </row>
    <row r="885" spans="1:9" x14ac:dyDescent="0.25">
      <c r="A885" s="60"/>
      <c r="B885" s="60"/>
      <c r="C885" s="60"/>
      <c r="D885" s="60"/>
      <c r="E885" s="61"/>
      <c r="F885" s="60"/>
      <c r="G885" s="60"/>
      <c r="H885" s="60"/>
      <c r="I885" s="62"/>
    </row>
    <row r="886" spans="1:9" x14ac:dyDescent="0.25">
      <c r="A886" s="60"/>
      <c r="B886" s="60"/>
      <c r="C886" s="60"/>
      <c r="D886" s="60"/>
      <c r="E886" s="61"/>
      <c r="F886" s="60"/>
      <c r="G886" s="60"/>
      <c r="H886" s="60"/>
      <c r="I886" s="62"/>
    </row>
    <row r="887" spans="1:9" x14ac:dyDescent="0.25">
      <c r="A887" s="60"/>
      <c r="B887" s="60"/>
      <c r="C887" s="60"/>
      <c r="D887" s="60"/>
      <c r="E887" s="61"/>
      <c r="F887" s="60"/>
      <c r="G887" s="60"/>
      <c r="H887" s="60"/>
      <c r="I887" s="62"/>
    </row>
    <row r="888" spans="1:9" x14ac:dyDescent="0.25">
      <c r="A888" s="60"/>
      <c r="B888" s="60"/>
      <c r="C888" s="60"/>
      <c r="D888" s="60"/>
      <c r="E888" s="61"/>
      <c r="F888" s="60"/>
      <c r="G888" s="60"/>
      <c r="H888" s="60"/>
      <c r="I888" s="62"/>
    </row>
    <row r="889" spans="1:9" x14ac:dyDescent="0.25">
      <c r="A889" s="60"/>
      <c r="B889" s="60"/>
      <c r="C889" s="60"/>
      <c r="D889" s="60"/>
      <c r="E889" s="61"/>
      <c r="F889" s="60"/>
      <c r="G889" s="60"/>
      <c r="H889" s="60"/>
      <c r="I889" s="62"/>
    </row>
    <row r="890" spans="1:9" x14ac:dyDescent="0.25">
      <c r="A890" s="60"/>
      <c r="B890" s="60"/>
      <c r="C890" s="60"/>
      <c r="D890" s="60"/>
      <c r="E890" s="61"/>
      <c r="F890" s="60"/>
      <c r="G890" s="60"/>
      <c r="H890" s="60"/>
      <c r="I890" s="62"/>
    </row>
    <row r="891" spans="1:9" x14ac:dyDescent="0.25">
      <c r="A891" s="60"/>
      <c r="B891" s="60"/>
      <c r="C891" s="60"/>
      <c r="D891" s="60"/>
      <c r="E891" s="61"/>
      <c r="F891" s="60"/>
      <c r="G891" s="60"/>
      <c r="H891" s="60"/>
      <c r="I891" s="62"/>
    </row>
    <row r="892" spans="1:9" x14ac:dyDescent="0.25">
      <c r="A892" s="60"/>
      <c r="B892" s="60"/>
      <c r="C892" s="60"/>
      <c r="D892" s="60"/>
      <c r="E892" s="61"/>
      <c r="F892" s="60"/>
      <c r="G892" s="60"/>
      <c r="H892" s="60"/>
      <c r="I892" s="62"/>
    </row>
    <row r="893" spans="1:9" x14ac:dyDescent="0.25">
      <c r="A893" s="60"/>
      <c r="B893" s="60"/>
      <c r="C893" s="60"/>
      <c r="D893" s="60"/>
      <c r="E893" s="61"/>
      <c r="F893" s="60"/>
      <c r="G893" s="60"/>
      <c r="H893" s="60"/>
      <c r="I893" s="62"/>
    </row>
    <row r="894" spans="1:9" x14ac:dyDescent="0.25">
      <c r="A894" s="60"/>
      <c r="B894" s="60"/>
      <c r="C894" s="60"/>
      <c r="D894" s="60"/>
      <c r="E894" s="61"/>
      <c r="F894" s="60"/>
      <c r="G894" s="60"/>
      <c r="H894" s="60"/>
      <c r="I894" s="62"/>
    </row>
    <row r="895" spans="1:9" x14ac:dyDescent="0.25">
      <c r="A895" s="60"/>
      <c r="B895" s="60"/>
      <c r="C895" s="60"/>
      <c r="D895" s="60"/>
      <c r="E895" s="61"/>
      <c r="F895" s="60"/>
      <c r="G895" s="60"/>
      <c r="H895" s="60"/>
      <c r="I895" s="62"/>
    </row>
    <row r="896" spans="1:9" x14ac:dyDescent="0.25">
      <c r="A896" s="60"/>
      <c r="B896" s="60"/>
      <c r="C896" s="60"/>
      <c r="D896" s="60"/>
      <c r="E896" s="61"/>
      <c r="F896" s="60"/>
      <c r="G896" s="60"/>
      <c r="H896" s="60"/>
      <c r="I896" s="62"/>
    </row>
    <row r="897" spans="1:9" x14ac:dyDescent="0.25">
      <c r="A897" s="60"/>
      <c r="B897" s="60"/>
      <c r="C897" s="60"/>
      <c r="D897" s="60"/>
      <c r="E897" s="61"/>
      <c r="F897" s="60"/>
      <c r="G897" s="60"/>
      <c r="H897" s="60"/>
      <c r="I897" s="62"/>
    </row>
    <row r="898" spans="1:9" x14ac:dyDescent="0.25">
      <c r="A898" s="60"/>
      <c r="B898" s="60"/>
      <c r="C898" s="60"/>
      <c r="D898" s="60"/>
      <c r="E898" s="61"/>
      <c r="F898" s="60"/>
      <c r="G898" s="60"/>
      <c r="H898" s="60"/>
      <c r="I898" s="62"/>
    </row>
    <row r="899" spans="1:9" x14ac:dyDescent="0.25">
      <c r="A899" s="60"/>
      <c r="B899" s="60"/>
      <c r="C899" s="60"/>
      <c r="D899" s="60"/>
      <c r="E899" s="61"/>
      <c r="F899" s="60"/>
      <c r="G899" s="60"/>
      <c r="H899" s="60"/>
      <c r="I899" s="62"/>
    </row>
    <row r="900" spans="1:9" x14ac:dyDescent="0.25">
      <c r="A900" s="60"/>
      <c r="B900" s="60"/>
      <c r="C900" s="60"/>
      <c r="D900" s="60"/>
      <c r="E900" s="61"/>
      <c r="F900" s="60"/>
      <c r="G900" s="60"/>
      <c r="H900" s="60"/>
      <c r="I900" s="62"/>
    </row>
    <row r="901" spans="1:9" x14ac:dyDescent="0.25">
      <c r="A901" s="60"/>
      <c r="B901" s="60"/>
      <c r="C901" s="60"/>
      <c r="D901" s="60"/>
      <c r="E901" s="61"/>
      <c r="F901" s="60"/>
      <c r="G901" s="60"/>
      <c r="H901" s="60"/>
      <c r="I901" s="62"/>
    </row>
    <row r="902" spans="1:9" x14ac:dyDescent="0.25">
      <c r="A902" s="60"/>
      <c r="B902" s="60"/>
      <c r="C902" s="60"/>
      <c r="D902" s="60"/>
      <c r="E902" s="61"/>
      <c r="F902" s="60"/>
      <c r="G902" s="60"/>
      <c r="H902" s="60"/>
      <c r="I902" s="62"/>
    </row>
    <row r="903" spans="1:9" x14ac:dyDescent="0.25">
      <c r="A903" s="60"/>
      <c r="B903" s="60"/>
      <c r="C903" s="60"/>
      <c r="D903" s="60"/>
      <c r="E903" s="61"/>
      <c r="F903" s="60"/>
      <c r="G903" s="60"/>
      <c r="H903" s="60"/>
      <c r="I903" s="62"/>
    </row>
    <row r="904" spans="1:9" x14ac:dyDescent="0.25">
      <c r="A904" s="60"/>
      <c r="B904" s="60"/>
      <c r="C904" s="60"/>
      <c r="D904" s="60"/>
      <c r="E904" s="61"/>
      <c r="F904" s="60"/>
      <c r="G904" s="60"/>
      <c r="H904" s="60"/>
      <c r="I904" s="62"/>
    </row>
    <row r="905" spans="1:9" x14ac:dyDescent="0.25">
      <c r="A905" s="60"/>
      <c r="B905" s="60"/>
      <c r="C905" s="60"/>
      <c r="D905" s="60"/>
      <c r="E905" s="61"/>
      <c r="F905" s="60"/>
      <c r="G905" s="60"/>
      <c r="H905" s="60"/>
      <c r="I905" s="62"/>
    </row>
    <row r="906" spans="1:9" x14ac:dyDescent="0.25">
      <c r="A906" s="60"/>
      <c r="B906" s="60"/>
      <c r="C906" s="60"/>
      <c r="D906" s="60"/>
      <c r="E906" s="61"/>
      <c r="F906" s="60"/>
      <c r="G906" s="60"/>
      <c r="H906" s="60"/>
      <c r="I906" s="62"/>
    </row>
    <row r="907" spans="1:9" x14ac:dyDescent="0.25">
      <c r="A907" s="60"/>
      <c r="B907" s="60"/>
      <c r="C907" s="60"/>
      <c r="D907" s="60"/>
      <c r="E907" s="61"/>
      <c r="F907" s="60"/>
      <c r="G907" s="60"/>
      <c r="H907" s="60"/>
      <c r="I907" s="62"/>
    </row>
    <row r="908" spans="1:9" x14ac:dyDescent="0.25">
      <c r="A908" s="60"/>
      <c r="B908" s="60"/>
      <c r="C908" s="60"/>
      <c r="D908" s="60"/>
      <c r="E908" s="61"/>
      <c r="F908" s="60"/>
      <c r="G908" s="60"/>
      <c r="H908" s="60"/>
      <c r="I908" s="62"/>
    </row>
    <row r="909" spans="1:9" x14ac:dyDescent="0.25">
      <c r="A909" s="60"/>
      <c r="B909" s="60"/>
      <c r="C909" s="60"/>
      <c r="D909" s="60"/>
      <c r="E909" s="61"/>
      <c r="F909" s="60"/>
      <c r="G909" s="60"/>
      <c r="H909" s="60"/>
      <c r="I909" s="62"/>
    </row>
    <row r="910" spans="1:9" x14ac:dyDescent="0.25">
      <c r="A910" s="60"/>
      <c r="B910" s="60"/>
      <c r="C910" s="60"/>
      <c r="D910" s="60"/>
      <c r="E910" s="61"/>
      <c r="F910" s="60"/>
      <c r="G910" s="60"/>
      <c r="H910" s="60"/>
      <c r="I910" s="62"/>
    </row>
    <row r="911" spans="1:9" x14ac:dyDescent="0.25">
      <c r="A911" s="60"/>
      <c r="B911" s="60"/>
      <c r="C911" s="60"/>
      <c r="D911" s="60"/>
      <c r="E911" s="61"/>
      <c r="F911" s="60"/>
      <c r="G911" s="60"/>
      <c r="H911" s="60"/>
      <c r="I911" s="62"/>
    </row>
    <row r="912" spans="1:9" x14ac:dyDescent="0.25">
      <c r="A912" s="60"/>
      <c r="B912" s="60"/>
      <c r="C912" s="60"/>
      <c r="D912" s="60"/>
      <c r="E912" s="61"/>
      <c r="F912" s="60"/>
      <c r="G912" s="60"/>
      <c r="H912" s="60"/>
      <c r="I912" s="62"/>
    </row>
    <row r="913" spans="1:9" x14ac:dyDescent="0.25">
      <c r="A913" s="60"/>
      <c r="B913" s="60"/>
      <c r="C913" s="60"/>
      <c r="D913" s="60"/>
      <c r="E913" s="61"/>
      <c r="F913" s="60"/>
      <c r="G913" s="60"/>
      <c r="H913" s="60"/>
      <c r="I913" s="62"/>
    </row>
    <row r="914" spans="1:9" x14ac:dyDescent="0.25">
      <c r="A914" s="60"/>
      <c r="B914" s="60"/>
      <c r="C914" s="60"/>
      <c r="D914" s="60"/>
      <c r="E914" s="61"/>
      <c r="F914" s="60"/>
      <c r="G914" s="60"/>
      <c r="H914" s="60"/>
      <c r="I914" s="62"/>
    </row>
    <row r="915" spans="1:9" x14ac:dyDescent="0.25">
      <c r="A915" s="60"/>
      <c r="B915" s="60"/>
      <c r="C915" s="60"/>
      <c r="D915" s="60"/>
      <c r="E915" s="61"/>
      <c r="F915" s="60"/>
      <c r="G915" s="60"/>
      <c r="H915" s="60"/>
      <c r="I915" s="62"/>
    </row>
    <row r="916" spans="1:9" x14ac:dyDescent="0.25">
      <c r="A916" s="60"/>
      <c r="B916" s="60"/>
      <c r="C916" s="60"/>
      <c r="D916" s="60"/>
      <c r="E916" s="61"/>
      <c r="F916" s="60"/>
      <c r="G916" s="60"/>
      <c r="H916" s="60"/>
      <c r="I916" s="62"/>
    </row>
    <row r="917" spans="1:9" x14ac:dyDescent="0.25">
      <c r="A917" s="60"/>
      <c r="B917" s="60"/>
      <c r="C917" s="60"/>
      <c r="D917" s="60"/>
      <c r="E917" s="61"/>
      <c r="F917" s="60"/>
      <c r="G917" s="60"/>
      <c r="H917" s="60"/>
      <c r="I917" s="62"/>
    </row>
    <row r="918" spans="1:9" x14ac:dyDescent="0.25">
      <c r="A918" s="60"/>
      <c r="B918" s="60"/>
      <c r="C918" s="60"/>
      <c r="D918" s="60"/>
      <c r="E918" s="61"/>
      <c r="F918" s="60"/>
      <c r="G918" s="60"/>
      <c r="H918" s="60"/>
      <c r="I918" s="62"/>
    </row>
    <row r="919" spans="1:9" x14ac:dyDescent="0.25">
      <c r="A919" s="60"/>
      <c r="B919" s="60"/>
      <c r="C919" s="60"/>
      <c r="D919" s="60"/>
      <c r="E919" s="61"/>
      <c r="F919" s="60"/>
      <c r="G919" s="60"/>
      <c r="H919" s="60"/>
      <c r="I919" s="62"/>
    </row>
    <row r="920" spans="1:9" x14ac:dyDescent="0.25">
      <c r="A920" s="60"/>
      <c r="B920" s="60"/>
      <c r="C920" s="60"/>
      <c r="D920" s="60"/>
      <c r="E920" s="61"/>
      <c r="F920" s="60"/>
      <c r="G920" s="60"/>
      <c r="H920" s="60"/>
      <c r="I920" s="62"/>
    </row>
    <row r="921" spans="1:9" x14ac:dyDescent="0.25">
      <c r="A921" s="60"/>
      <c r="B921" s="60"/>
      <c r="C921" s="60"/>
      <c r="D921" s="60"/>
      <c r="E921" s="61"/>
      <c r="F921" s="60"/>
      <c r="G921" s="60"/>
      <c r="H921" s="60"/>
      <c r="I921" s="62"/>
    </row>
    <row r="922" spans="1:9" x14ac:dyDescent="0.25">
      <c r="A922" s="60"/>
      <c r="B922" s="60"/>
      <c r="C922" s="60"/>
      <c r="D922" s="60"/>
      <c r="E922" s="61"/>
      <c r="F922" s="60"/>
      <c r="G922" s="60"/>
      <c r="H922" s="60"/>
      <c r="I922" s="62"/>
    </row>
    <row r="923" spans="1:9" x14ac:dyDescent="0.25">
      <c r="A923" s="60"/>
      <c r="B923" s="60"/>
      <c r="C923" s="60"/>
      <c r="D923" s="60"/>
      <c r="E923" s="61"/>
      <c r="F923" s="60"/>
      <c r="G923" s="60"/>
      <c r="H923" s="60"/>
      <c r="I923" s="62"/>
    </row>
    <row r="924" spans="1:9" x14ac:dyDescent="0.25">
      <c r="A924" s="60"/>
      <c r="B924" s="60"/>
      <c r="C924" s="60"/>
      <c r="D924" s="60"/>
      <c r="E924" s="61"/>
      <c r="F924" s="60"/>
      <c r="G924" s="60"/>
      <c r="H924" s="60"/>
      <c r="I924" s="62"/>
    </row>
    <row r="925" spans="1:9" x14ac:dyDescent="0.25">
      <c r="A925" s="60"/>
      <c r="B925" s="60"/>
      <c r="C925" s="60"/>
      <c r="D925" s="60"/>
      <c r="E925" s="61"/>
      <c r="F925" s="60"/>
      <c r="G925" s="60"/>
      <c r="H925" s="60"/>
      <c r="I925" s="62"/>
    </row>
    <row r="926" spans="1:9" x14ac:dyDescent="0.25">
      <c r="A926" s="60"/>
      <c r="B926" s="60"/>
      <c r="C926" s="60"/>
      <c r="D926" s="60"/>
      <c r="E926" s="61"/>
      <c r="F926" s="60"/>
      <c r="G926" s="60"/>
      <c r="H926" s="60"/>
      <c r="I926" s="62"/>
    </row>
    <row r="927" spans="1:9" x14ac:dyDescent="0.25">
      <c r="A927" s="60"/>
      <c r="B927" s="60"/>
      <c r="C927" s="60"/>
      <c r="D927" s="60"/>
      <c r="E927" s="61"/>
      <c r="F927" s="60"/>
      <c r="G927" s="60"/>
      <c r="H927" s="60"/>
      <c r="I927" s="62"/>
    </row>
    <row r="928" spans="1:9" x14ac:dyDescent="0.25">
      <c r="A928" s="60"/>
      <c r="B928" s="60"/>
      <c r="C928" s="60"/>
      <c r="D928" s="60"/>
      <c r="E928" s="61"/>
      <c r="F928" s="60"/>
      <c r="G928" s="60"/>
      <c r="H928" s="60"/>
      <c r="I928" s="62"/>
    </row>
    <row r="929" spans="1:9" x14ac:dyDescent="0.25">
      <c r="A929" s="60"/>
      <c r="B929" s="60"/>
      <c r="C929" s="60"/>
      <c r="D929" s="60"/>
      <c r="E929" s="61"/>
      <c r="F929" s="60"/>
      <c r="G929" s="60"/>
      <c r="H929" s="60"/>
      <c r="I929" s="62"/>
    </row>
    <row r="930" spans="1:9" x14ac:dyDescent="0.25">
      <c r="A930" s="60"/>
      <c r="B930" s="60"/>
      <c r="C930" s="60"/>
      <c r="D930" s="60"/>
      <c r="E930" s="61"/>
      <c r="F930" s="60"/>
      <c r="G930" s="60"/>
      <c r="H930" s="60"/>
      <c r="I930" s="62"/>
    </row>
    <row r="931" spans="1:9" x14ac:dyDescent="0.25">
      <c r="A931" s="60"/>
      <c r="B931" s="60"/>
      <c r="C931" s="60"/>
      <c r="D931" s="60"/>
      <c r="E931" s="61"/>
      <c r="F931" s="60"/>
      <c r="G931" s="60"/>
      <c r="H931" s="60"/>
      <c r="I931" s="62"/>
    </row>
    <row r="932" spans="1:9" x14ac:dyDescent="0.25">
      <c r="A932" s="60"/>
      <c r="B932" s="60"/>
      <c r="C932" s="60"/>
      <c r="D932" s="60"/>
      <c r="E932" s="61"/>
      <c r="F932" s="60"/>
      <c r="G932" s="60"/>
      <c r="H932" s="60"/>
      <c r="I932" s="62"/>
    </row>
    <row r="933" spans="1:9" x14ac:dyDescent="0.25">
      <c r="A933" s="60"/>
      <c r="B933" s="60"/>
      <c r="C933" s="60"/>
      <c r="D933" s="60"/>
      <c r="E933" s="61"/>
      <c r="F933" s="60"/>
      <c r="G933" s="60"/>
      <c r="H933" s="60"/>
      <c r="I933" s="62"/>
    </row>
    <row r="934" spans="1:9" x14ac:dyDescent="0.25">
      <c r="A934" s="60"/>
      <c r="B934" s="60"/>
      <c r="C934" s="60"/>
      <c r="D934" s="60"/>
      <c r="E934" s="61"/>
      <c r="F934" s="60"/>
      <c r="G934" s="60"/>
      <c r="H934" s="60"/>
      <c r="I934" s="62"/>
    </row>
    <row r="935" spans="1:9" x14ac:dyDescent="0.25">
      <c r="A935" s="60"/>
      <c r="B935" s="60"/>
      <c r="C935" s="60"/>
      <c r="D935" s="60"/>
      <c r="E935" s="61"/>
      <c r="F935" s="60"/>
      <c r="G935" s="60"/>
      <c r="H935" s="60"/>
      <c r="I935" s="62"/>
    </row>
    <row r="936" spans="1:9" x14ac:dyDescent="0.25">
      <c r="A936" s="60"/>
      <c r="B936" s="60"/>
      <c r="C936" s="60"/>
      <c r="D936" s="60"/>
      <c r="E936" s="61"/>
      <c r="F936" s="60"/>
      <c r="G936" s="60"/>
      <c r="H936" s="60"/>
      <c r="I936" s="62"/>
    </row>
    <row r="937" spans="1:9" x14ac:dyDescent="0.25">
      <c r="A937" s="60"/>
      <c r="B937" s="60"/>
      <c r="C937" s="60"/>
      <c r="D937" s="60"/>
      <c r="E937" s="61"/>
      <c r="F937" s="60"/>
      <c r="G937" s="60"/>
      <c r="H937" s="60"/>
      <c r="I937" s="62"/>
    </row>
    <row r="938" spans="1:9" x14ac:dyDescent="0.25">
      <c r="A938" s="60"/>
      <c r="B938" s="60"/>
      <c r="C938" s="60"/>
      <c r="D938" s="60"/>
      <c r="E938" s="61"/>
      <c r="F938" s="60"/>
      <c r="G938" s="60"/>
      <c r="H938" s="60"/>
      <c r="I938" s="62"/>
    </row>
    <row r="939" spans="1:9" x14ac:dyDescent="0.25">
      <c r="A939" s="60"/>
      <c r="B939" s="60"/>
      <c r="C939" s="60"/>
      <c r="D939" s="60"/>
      <c r="E939" s="61"/>
      <c r="F939" s="60"/>
      <c r="G939" s="60"/>
      <c r="H939" s="60"/>
      <c r="I939" s="62"/>
    </row>
    <row r="940" spans="1:9" x14ac:dyDescent="0.25">
      <c r="A940" s="60"/>
      <c r="B940" s="60"/>
      <c r="C940" s="60"/>
      <c r="D940" s="60"/>
      <c r="E940" s="61"/>
      <c r="F940" s="60"/>
      <c r="G940" s="60"/>
      <c r="H940" s="60"/>
      <c r="I940" s="62"/>
    </row>
    <row r="941" spans="1:9" x14ac:dyDescent="0.25">
      <c r="A941" s="60"/>
      <c r="B941" s="60"/>
      <c r="C941" s="60"/>
      <c r="D941" s="60"/>
      <c r="E941" s="61"/>
      <c r="F941" s="60"/>
      <c r="G941" s="60"/>
      <c r="H941" s="60"/>
      <c r="I941" s="62"/>
    </row>
    <row r="942" spans="1:9" x14ac:dyDescent="0.25">
      <c r="A942" s="60"/>
      <c r="B942" s="60"/>
      <c r="C942" s="60"/>
      <c r="D942" s="60"/>
      <c r="E942" s="61"/>
      <c r="F942" s="60"/>
      <c r="G942" s="60"/>
      <c r="H942" s="60"/>
      <c r="I942" s="62"/>
    </row>
    <row r="943" spans="1:9" x14ac:dyDescent="0.25">
      <c r="A943" s="60"/>
      <c r="B943" s="60"/>
      <c r="C943" s="60"/>
      <c r="D943" s="60"/>
      <c r="E943" s="61"/>
      <c r="F943" s="60"/>
      <c r="G943" s="60"/>
      <c r="H943" s="60"/>
      <c r="I943" s="62"/>
    </row>
    <row r="944" spans="1:9" x14ac:dyDescent="0.25">
      <c r="A944" s="60"/>
      <c r="B944" s="60"/>
      <c r="C944" s="60"/>
      <c r="D944" s="60"/>
      <c r="E944" s="61"/>
      <c r="F944" s="60"/>
      <c r="G944" s="60"/>
      <c r="H944" s="60"/>
      <c r="I944" s="62"/>
    </row>
    <row r="945" spans="1:9" x14ac:dyDescent="0.25">
      <c r="A945" s="60"/>
      <c r="B945" s="60"/>
      <c r="C945" s="60"/>
      <c r="D945" s="60"/>
      <c r="E945" s="61"/>
      <c r="F945" s="60"/>
      <c r="G945" s="60"/>
      <c r="H945" s="60"/>
      <c r="I945" s="62"/>
    </row>
    <row r="946" spans="1:9" x14ac:dyDescent="0.25">
      <c r="A946" s="60"/>
      <c r="B946" s="60"/>
      <c r="C946" s="60"/>
      <c r="D946" s="60"/>
      <c r="E946" s="61"/>
      <c r="F946" s="60"/>
      <c r="G946" s="60"/>
      <c r="H946" s="60"/>
      <c r="I946" s="62"/>
    </row>
    <row r="947" spans="1:9" x14ac:dyDescent="0.25">
      <c r="A947" s="60"/>
      <c r="B947" s="60"/>
      <c r="C947" s="60"/>
      <c r="D947" s="60"/>
      <c r="E947" s="61"/>
      <c r="F947" s="60"/>
      <c r="G947" s="60"/>
      <c r="H947" s="60"/>
      <c r="I947" s="62"/>
    </row>
    <row r="948" spans="1:9" x14ac:dyDescent="0.25">
      <c r="A948" s="60"/>
      <c r="B948" s="60"/>
      <c r="C948" s="60"/>
      <c r="D948" s="60"/>
      <c r="E948" s="61"/>
      <c r="F948" s="60"/>
      <c r="G948" s="60"/>
      <c r="H948" s="60"/>
      <c r="I948" s="62"/>
    </row>
    <row r="949" spans="1:9" x14ac:dyDescent="0.25">
      <c r="A949" s="60"/>
      <c r="B949" s="60"/>
      <c r="C949" s="60"/>
      <c r="D949" s="60"/>
      <c r="E949" s="61"/>
      <c r="F949" s="60"/>
      <c r="G949" s="60"/>
      <c r="H949" s="60"/>
      <c r="I949" s="62"/>
    </row>
    <row r="950" spans="1:9" x14ac:dyDescent="0.25">
      <c r="A950" s="60"/>
      <c r="B950" s="60"/>
      <c r="C950" s="60"/>
      <c r="D950" s="60"/>
      <c r="E950" s="61"/>
      <c r="F950" s="60"/>
      <c r="G950" s="60"/>
      <c r="H950" s="60"/>
      <c r="I950" s="62"/>
    </row>
    <row r="951" spans="1:9" x14ac:dyDescent="0.25">
      <c r="A951" s="60"/>
      <c r="B951" s="60"/>
      <c r="C951" s="60"/>
      <c r="D951" s="60"/>
      <c r="E951" s="61"/>
      <c r="F951" s="60"/>
      <c r="G951" s="60"/>
      <c r="H951" s="60"/>
      <c r="I951" s="62"/>
    </row>
    <row r="952" spans="1:9" x14ac:dyDescent="0.25">
      <c r="A952" s="60"/>
      <c r="B952" s="60"/>
      <c r="C952" s="60"/>
      <c r="D952" s="60"/>
      <c r="E952" s="61"/>
      <c r="F952" s="60"/>
      <c r="G952" s="60"/>
      <c r="H952" s="60"/>
      <c r="I952" s="62"/>
    </row>
    <row r="953" spans="1:9" x14ac:dyDescent="0.25">
      <c r="A953" s="60"/>
      <c r="B953" s="60"/>
      <c r="C953" s="60"/>
      <c r="D953" s="60"/>
      <c r="E953" s="61"/>
      <c r="F953" s="60"/>
      <c r="G953" s="60"/>
      <c r="H953" s="60"/>
      <c r="I953" s="62"/>
    </row>
    <row r="954" spans="1:9" x14ac:dyDescent="0.25">
      <c r="A954" s="60"/>
      <c r="B954" s="60"/>
      <c r="C954" s="60"/>
      <c r="D954" s="60"/>
      <c r="E954" s="61"/>
      <c r="F954" s="60"/>
      <c r="G954" s="60"/>
      <c r="H954" s="60"/>
      <c r="I954" s="62"/>
    </row>
    <row r="955" spans="1:9" x14ac:dyDescent="0.25">
      <c r="A955" s="60"/>
      <c r="B955" s="60"/>
      <c r="C955" s="60"/>
      <c r="D955" s="60"/>
      <c r="E955" s="61"/>
      <c r="F955" s="60"/>
      <c r="G955" s="60"/>
      <c r="H955" s="60"/>
      <c r="I955" s="62"/>
    </row>
    <row r="956" spans="1:9" x14ac:dyDescent="0.25">
      <c r="A956" s="60"/>
      <c r="B956" s="60"/>
      <c r="C956" s="60"/>
      <c r="D956" s="60"/>
      <c r="E956" s="61"/>
      <c r="F956" s="60"/>
      <c r="G956" s="60"/>
      <c r="H956" s="60"/>
      <c r="I956" s="62"/>
    </row>
    <row r="957" spans="1:9" x14ac:dyDescent="0.25">
      <c r="A957" s="60"/>
      <c r="B957" s="60"/>
      <c r="C957" s="60"/>
      <c r="D957" s="60"/>
      <c r="E957" s="61"/>
      <c r="F957" s="60"/>
      <c r="G957" s="60"/>
      <c r="H957" s="60"/>
      <c r="I957" s="62"/>
    </row>
    <row r="958" spans="1:9" x14ac:dyDescent="0.25">
      <c r="A958" s="60"/>
      <c r="B958" s="60"/>
      <c r="C958" s="60"/>
      <c r="D958" s="60"/>
      <c r="E958" s="61"/>
      <c r="F958" s="60"/>
      <c r="G958" s="60"/>
      <c r="H958" s="60"/>
      <c r="I958" s="62"/>
    </row>
    <row r="959" spans="1:9" x14ac:dyDescent="0.25">
      <c r="A959" s="60"/>
      <c r="B959" s="60"/>
      <c r="C959" s="60"/>
      <c r="D959" s="60"/>
      <c r="E959" s="61"/>
      <c r="F959" s="60"/>
      <c r="G959" s="60"/>
      <c r="H959" s="60"/>
      <c r="I959" s="62"/>
    </row>
    <row r="960" spans="1:9" x14ac:dyDescent="0.25">
      <c r="A960" s="60"/>
      <c r="B960" s="60"/>
      <c r="C960" s="60"/>
      <c r="D960" s="60"/>
      <c r="E960" s="61"/>
      <c r="F960" s="60"/>
      <c r="G960" s="60"/>
      <c r="H960" s="60"/>
      <c r="I960" s="62"/>
    </row>
    <row r="961" spans="1:9" x14ac:dyDescent="0.25">
      <c r="A961" s="60"/>
      <c r="B961" s="60"/>
      <c r="C961" s="60"/>
      <c r="D961" s="60"/>
      <c r="E961" s="61"/>
      <c r="F961" s="60"/>
      <c r="G961" s="60"/>
      <c r="H961" s="60"/>
      <c r="I961" s="62"/>
    </row>
    <row r="962" spans="1:9" x14ac:dyDescent="0.25">
      <c r="A962" s="60"/>
      <c r="B962" s="60"/>
      <c r="C962" s="60"/>
      <c r="D962" s="60"/>
      <c r="E962" s="61"/>
      <c r="F962" s="60"/>
      <c r="G962" s="60"/>
      <c r="H962" s="60"/>
      <c r="I962" s="62"/>
    </row>
    <row r="963" spans="1:9" x14ac:dyDescent="0.25">
      <c r="A963" s="60"/>
      <c r="B963" s="60"/>
      <c r="C963" s="60"/>
      <c r="D963" s="60"/>
      <c r="E963" s="61"/>
      <c r="F963" s="60"/>
      <c r="G963" s="60"/>
      <c r="H963" s="60"/>
      <c r="I963" s="62"/>
    </row>
    <row r="964" spans="1:9" x14ac:dyDescent="0.25">
      <c r="A964" s="60"/>
      <c r="B964" s="60"/>
      <c r="C964" s="60"/>
      <c r="D964" s="60"/>
      <c r="E964" s="61"/>
      <c r="F964" s="60"/>
      <c r="G964" s="60"/>
      <c r="H964" s="60"/>
      <c r="I964" s="62"/>
    </row>
    <row r="965" spans="1:9" x14ac:dyDescent="0.25">
      <c r="A965" s="60"/>
      <c r="B965" s="60"/>
      <c r="C965" s="60"/>
      <c r="D965" s="60"/>
      <c r="E965" s="61"/>
      <c r="F965" s="60"/>
      <c r="G965" s="60"/>
      <c r="H965" s="60"/>
      <c r="I965" s="62"/>
    </row>
    <row r="966" spans="1:9" x14ac:dyDescent="0.25">
      <c r="A966" s="60"/>
      <c r="B966" s="60"/>
      <c r="C966" s="60"/>
      <c r="D966" s="60"/>
      <c r="E966" s="61"/>
      <c r="F966" s="60"/>
      <c r="G966" s="60"/>
      <c r="H966" s="60"/>
      <c r="I966" s="62"/>
    </row>
    <row r="967" spans="1:9" x14ac:dyDescent="0.25">
      <c r="A967" s="60"/>
      <c r="B967" s="60"/>
      <c r="C967" s="60"/>
      <c r="D967" s="60"/>
      <c r="E967" s="61"/>
      <c r="F967" s="60"/>
      <c r="G967" s="60"/>
      <c r="H967" s="60"/>
      <c r="I967" s="62"/>
    </row>
    <row r="968" spans="1:9" x14ac:dyDescent="0.25">
      <c r="A968" s="60"/>
      <c r="B968" s="60"/>
      <c r="C968" s="60"/>
      <c r="D968" s="60"/>
      <c r="E968" s="61"/>
      <c r="F968" s="60"/>
      <c r="G968" s="60"/>
      <c r="H968" s="60"/>
      <c r="I968" s="62"/>
    </row>
    <row r="969" spans="1:9" x14ac:dyDescent="0.25">
      <c r="A969" s="60"/>
      <c r="B969" s="60"/>
      <c r="C969" s="60"/>
      <c r="D969" s="60"/>
      <c r="E969" s="61"/>
      <c r="F969" s="60"/>
      <c r="G969" s="60"/>
      <c r="H969" s="60"/>
      <c r="I969" s="62"/>
    </row>
    <row r="970" spans="1:9" x14ac:dyDescent="0.25">
      <c r="A970" s="60"/>
      <c r="B970" s="60"/>
      <c r="C970" s="60"/>
      <c r="D970" s="60"/>
      <c r="E970" s="61"/>
      <c r="F970" s="60"/>
      <c r="G970" s="60"/>
      <c r="H970" s="60"/>
      <c r="I970" s="62"/>
    </row>
    <row r="971" spans="1:9" x14ac:dyDescent="0.25">
      <c r="A971" s="60"/>
      <c r="B971" s="60"/>
      <c r="C971" s="60"/>
      <c r="D971" s="60"/>
      <c r="E971" s="61"/>
      <c r="F971" s="60"/>
      <c r="G971" s="60"/>
      <c r="H971" s="60"/>
      <c r="I971" s="62"/>
    </row>
    <row r="972" spans="1:9" x14ac:dyDescent="0.25">
      <c r="A972" s="60"/>
      <c r="B972" s="60"/>
      <c r="C972" s="60"/>
      <c r="D972" s="60"/>
      <c r="E972" s="61"/>
      <c r="F972" s="60"/>
      <c r="G972" s="60"/>
      <c r="H972" s="60"/>
      <c r="I972" s="62"/>
    </row>
    <row r="973" spans="1:9" x14ac:dyDescent="0.25">
      <c r="A973" s="60"/>
      <c r="B973" s="60"/>
      <c r="C973" s="60"/>
      <c r="D973" s="60"/>
      <c r="E973" s="61"/>
      <c r="F973" s="60"/>
      <c r="G973" s="60"/>
      <c r="H973" s="60"/>
      <c r="I973" s="62"/>
    </row>
    <row r="974" spans="1:9" x14ac:dyDescent="0.25">
      <c r="A974" s="60"/>
      <c r="B974" s="60"/>
      <c r="C974" s="60"/>
      <c r="D974" s="60"/>
      <c r="E974" s="61"/>
      <c r="F974" s="60"/>
      <c r="G974" s="60"/>
      <c r="H974" s="60"/>
      <c r="I974" s="62"/>
    </row>
    <row r="975" spans="1:9" x14ac:dyDescent="0.25">
      <c r="A975" s="60"/>
      <c r="B975" s="60"/>
      <c r="C975" s="60"/>
      <c r="D975" s="60"/>
      <c r="E975" s="61"/>
      <c r="F975" s="60"/>
      <c r="G975" s="60"/>
      <c r="H975" s="60"/>
      <c r="I975" s="62"/>
    </row>
    <row r="976" spans="1:9" x14ac:dyDescent="0.25">
      <c r="A976" s="60"/>
      <c r="B976" s="60"/>
      <c r="C976" s="60"/>
      <c r="D976" s="60"/>
      <c r="E976" s="61"/>
      <c r="F976" s="60"/>
      <c r="G976" s="60"/>
      <c r="H976" s="60"/>
      <c r="I976" s="62"/>
    </row>
    <row r="977" spans="1:9" x14ac:dyDescent="0.25">
      <c r="A977" s="60"/>
      <c r="B977" s="60"/>
      <c r="C977" s="60"/>
      <c r="D977" s="60"/>
      <c r="E977" s="61"/>
      <c r="F977" s="60"/>
      <c r="G977" s="60"/>
      <c r="H977" s="60"/>
      <c r="I977" s="62"/>
    </row>
    <row r="978" spans="1:9" x14ac:dyDescent="0.25">
      <c r="A978" s="60"/>
      <c r="B978" s="60"/>
      <c r="C978" s="60"/>
      <c r="D978" s="60"/>
      <c r="E978" s="61"/>
      <c r="F978" s="60"/>
      <c r="G978" s="60"/>
      <c r="H978" s="60"/>
      <c r="I978" s="62"/>
    </row>
    <row r="979" spans="1:9" x14ac:dyDescent="0.25">
      <c r="A979" s="60"/>
      <c r="B979" s="60"/>
      <c r="C979" s="60"/>
      <c r="D979" s="60"/>
      <c r="E979" s="61"/>
      <c r="F979" s="60"/>
      <c r="G979" s="60"/>
      <c r="H979" s="60"/>
      <c r="I979" s="62"/>
    </row>
    <row r="980" spans="1:9" x14ac:dyDescent="0.25">
      <c r="A980" s="60"/>
      <c r="B980" s="60"/>
      <c r="C980" s="60"/>
      <c r="D980" s="60"/>
      <c r="E980" s="61"/>
      <c r="F980" s="60"/>
      <c r="G980" s="60"/>
      <c r="H980" s="60"/>
      <c r="I980" s="62"/>
    </row>
    <row r="981" spans="1:9" x14ac:dyDescent="0.25">
      <c r="A981" s="60"/>
      <c r="B981" s="60"/>
      <c r="C981" s="60"/>
      <c r="D981" s="60"/>
      <c r="E981" s="61"/>
      <c r="F981" s="60"/>
      <c r="G981" s="60"/>
      <c r="H981" s="60"/>
      <c r="I981" s="62"/>
    </row>
    <row r="982" spans="1:9" x14ac:dyDescent="0.25">
      <c r="A982" s="60"/>
      <c r="B982" s="60"/>
      <c r="C982" s="60"/>
      <c r="D982" s="60"/>
      <c r="E982" s="61"/>
      <c r="F982" s="60"/>
      <c r="G982" s="60"/>
      <c r="H982" s="60"/>
      <c r="I982" s="62"/>
    </row>
    <row r="983" spans="1:9" x14ac:dyDescent="0.25">
      <c r="A983" s="60"/>
      <c r="B983" s="60"/>
      <c r="C983" s="60"/>
      <c r="D983" s="60"/>
      <c r="E983" s="61"/>
      <c r="F983" s="60"/>
      <c r="G983" s="60"/>
      <c r="H983" s="60"/>
      <c r="I983" s="62"/>
    </row>
    <row r="984" spans="1:9" x14ac:dyDescent="0.25">
      <c r="A984" s="60"/>
      <c r="B984" s="60"/>
      <c r="C984" s="60"/>
      <c r="D984" s="60"/>
      <c r="E984" s="61"/>
      <c r="F984" s="60"/>
      <c r="G984" s="60"/>
      <c r="H984" s="60"/>
      <c r="I984" s="62"/>
    </row>
    <row r="985" spans="1:9" x14ac:dyDescent="0.25">
      <c r="A985" s="60"/>
      <c r="B985" s="60"/>
      <c r="C985" s="60"/>
      <c r="D985" s="60"/>
      <c r="E985" s="61"/>
      <c r="F985" s="60"/>
      <c r="G985" s="60"/>
      <c r="H985" s="60"/>
      <c r="I985" s="62"/>
    </row>
    <row r="986" spans="1:9" x14ac:dyDescent="0.25">
      <c r="A986" s="60"/>
      <c r="B986" s="60"/>
      <c r="C986" s="60"/>
      <c r="D986" s="60"/>
      <c r="E986" s="61"/>
      <c r="F986" s="60"/>
      <c r="G986" s="60"/>
      <c r="H986" s="60"/>
      <c r="I986" s="62"/>
    </row>
    <row r="987" spans="1:9" x14ac:dyDescent="0.25">
      <c r="A987" s="60"/>
      <c r="B987" s="60"/>
      <c r="C987" s="60"/>
      <c r="D987" s="60"/>
      <c r="E987" s="61"/>
      <c r="F987" s="60"/>
      <c r="G987" s="60"/>
      <c r="H987" s="60"/>
      <c r="I987" s="62"/>
    </row>
    <row r="988" spans="1:9" x14ac:dyDescent="0.25">
      <c r="A988" s="60"/>
      <c r="B988" s="60"/>
      <c r="C988" s="60"/>
      <c r="D988" s="60"/>
      <c r="E988" s="61"/>
      <c r="F988" s="60"/>
      <c r="G988" s="60"/>
      <c r="H988" s="60"/>
      <c r="I988" s="62"/>
    </row>
    <row r="989" spans="1:9" x14ac:dyDescent="0.25">
      <c r="A989" s="60"/>
      <c r="B989" s="60"/>
      <c r="C989" s="60"/>
      <c r="D989" s="60"/>
      <c r="E989" s="61"/>
      <c r="F989" s="60"/>
      <c r="G989" s="60"/>
      <c r="H989" s="60"/>
      <c r="I989" s="62"/>
    </row>
    <row r="990" spans="1:9" x14ac:dyDescent="0.25">
      <c r="A990" s="60"/>
      <c r="B990" s="60"/>
      <c r="C990" s="60"/>
      <c r="D990" s="60"/>
      <c r="E990" s="61"/>
      <c r="F990" s="60"/>
      <c r="G990" s="60"/>
      <c r="H990" s="60"/>
      <c r="I990" s="62"/>
    </row>
    <row r="991" spans="1:9" x14ac:dyDescent="0.25">
      <c r="A991" s="60"/>
      <c r="B991" s="60"/>
      <c r="C991" s="60"/>
      <c r="D991" s="60"/>
      <c r="E991" s="61"/>
      <c r="F991" s="60"/>
      <c r="G991" s="60"/>
      <c r="H991" s="60"/>
      <c r="I991" s="62"/>
    </row>
    <row r="992" spans="1:9" x14ac:dyDescent="0.25">
      <c r="A992" s="60"/>
      <c r="B992" s="60"/>
      <c r="C992" s="60"/>
      <c r="D992" s="60"/>
      <c r="E992" s="61"/>
      <c r="F992" s="60"/>
      <c r="G992" s="60"/>
      <c r="H992" s="60"/>
      <c r="I992" s="62"/>
    </row>
    <row r="993" spans="1:9" x14ac:dyDescent="0.25">
      <c r="A993" s="60"/>
      <c r="B993" s="60"/>
      <c r="C993" s="60"/>
      <c r="D993" s="60"/>
      <c r="E993" s="61"/>
      <c r="F993" s="60"/>
      <c r="G993" s="60"/>
      <c r="H993" s="60"/>
      <c r="I993" s="62"/>
    </row>
    <row r="994" spans="1:9" x14ac:dyDescent="0.25">
      <c r="A994" s="60"/>
      <c r="B994" s="60"/>
      <c r="C994" s="60"/>
      <c r="D994" s="60"/>
      <c r="E994" s="61"/>
      <c r="F994" s="60"/>
      <c r="G994" s="60"/>
      <c r="H994" s="60"/>
      <c r="I994" s="62"/>
    </row>
    <row r="995" spans="1:9" x14ac:dyDescent="0.25">
      <c r="A995" s="60"/>
      <c r="B995" s="60"/>
      <c r="C995" s="60"/>
      <c r="D995" s="60"/>
      <c r="E995" s="61"/>
      <c r="F995" s="60"/>
      <c r="G995" s="60"/>
      <c r="H995" s="60"/>
      <c r="I995" s="62"/>
    </row>
    <row r="996" spans="1:9" x14ac:dyDescent="0.25">
      <c r="A996" s="60"/>
      <c r="B996" s="60"/>
      <c r="C996" s="60"/>
      <c r="D996" s="60"/>
      <c r="E996" s="61"/>
      <c r="F996" s="60"/>
      <c r="G996" s="60"/>
      <c r="H996" s="60"/>
      <c r="I996" s="62"/>
    </row>
    <row r="997" spans="1:9" x14ac:dyDescent="0.25">
      <c r="A997" s="60"/>
      <c r="B997" s="60"/>
      <c r="C997" s="60"/>
      <c r="D997" s="60"/>
      <c r="E997" s="61"/>
      <c r="F997" s="60"/>
      <c r="G997" s="60"/>
      <c r="H997" s="60"/>
      <c r="I997" s="62"/>
    </row>
    <row r="998" spans="1:9" x14ac:dyDescent="0.25">
      <c r="A998" s="60"/>
      <c r="B998" s="60"/>
      <c r="C998" s="60"/>
      <c r="D998" s="60"/>
      <c r="E998" s="61"/>
      <c r="F998" s="60"/>
      <c r="G998" s="60"/>
      <c r="H998" s="60"/>
      <c r="I998" s="62"/>
    </row>
    <row r="999" spans="1:9" x14ac:dyDescent="0.25">
      <c r="A999" s="60"/>
      <c r="B999" s="60"/>
      <c r="C999" s="60"/>
      <c r="D999" s="60"/>
      <c r="E999" s="61"/>
      <c r="F999" s="60"/>
      <c r="G999" s="60"/>
      <c r="H999" s="60"/>
      <c r="I999" s="62"/>
    </row>
    <row r="1000" spans="1:9" x14ac:dyDescent="0.25">
      <c r="A1000" s="60"/>
      <c r="B1000" s="60"/>
      <c r="C1000" s="60"/>
      <c r="D1000" s="60"/>
      <c r="E1000" s="61"/>
      <c r="F1000" s="60"/>
      <c r="G1000" s="60"/>
      <c r="H1000" s="60"/>
      <c r="I1000" s="62"/>
    </row>
    <row r="1001" spans="1:9" x14ac:dyDescent="0.25">
      <c r="A1001" s="60"/>
      <c r="B1001" s="60"/>
      <c r="C1001" s="60"/>
      <c r="D1001" s="60"/>
      <c r="E1001" s="61"/>
      <c r="F1001" s="60"/>
      <c r="G1001" s="60"/>
      <c r="H1001" s="60"/>
      <c r="I1001" s="62"/>
    </row>
    <row r="1002" spans="1:9" x14ac:dyDescent="0.25">
      <c r="A1002" s="60"/>
      <c r="B1002" s="60"/>
      <c r="C1002" s="60"/>
      <c r="D1002" s="60"/>
      <c r="E1002" s="61"/>
      <c r="F1002" s="60"/>
      <c r="G1002" s="60"/>
      <c r="H1002" s="60"/>
      <c r="I1002" s="62"/>
    </row>
    <row r="1003" spans="1:9" x14ac:dyDescent="0.25">
      <c r="A1003" s="60"/>
      <c r="B1003" s="60"/>
      <c r="C1003" s="60"/>
      <c r="D1003" s="60"/>
      <c r="E1003" s="61"/>
      <c r="F1003" s="60"/>
      <c r="G1003" s="60"/>
      <c r="H1003" s="60"/>
      <c r="I1003" s="62"/>
    </row>
    <row r="1004" spans="1:9" x14ac:dyDescent="0.25">
      <c r="A1004" s="60"/>
      <c r="B1004" s="60"/>
      <c r="C1004" s="60"/>
      <c r="D1004" s="60"/>
      <c r="E1004" s="61"/>
      <c r="F1004" s="60"/>
      <c r="G1004" s="60"/>
      <c r="H1004" s="60"/>
      <c r="I1004" s="62"/>
    </row>
    <row r="1005" spans="1:9" x14ac:dyDescent="0.25">
      <c r="A1005" s="60"/>
      <c r="B1005" s="60"/>
      <c r="C1005" s="60"/>
      <c r="D1005" s="60"/>
      <c r="E1005" s="61"/>
      <c r="F1005" s="60"/>
      <c r="G1005" s="60"/>
      <c r="H1005" s="60"/>
      <c r="I1005" s="62"/>
    </row>
    <row r="1006" spans="1:9" x14ac:dyDescent="0.25">
      <c r="A1006" s="60"/>
      <c r="B1006" s="60"/>
      <c r="C1006" s="60"/>
      <c r="D1006" s="60"/>
      <c r="E1006" s="61"/>
      <c r="F1006" s="60"/>
      <c r="G1006" s="60"/>
      <c r="H1006" s="60"/>
      <c r="I1006" s="62"/>
    </row>
    <row r="1007" spans="1:9" x14ac:dyDescent="0.25">
      <c r="A1007" s="60"/>
      <c r="B1007" s="60"/>
      <c r="C1007" s="60"/>
      <c r="D1007" s="60"/>
      <c r="E1007" s="61"/>
      <c r="F1007" s="60"/>
      <c r="G1007" s="60"/>
      <c r="H1007" s="60"/>
      <c r="I1007" s="62"/>
    </row>
    <row r="1008" spans="1:9" x14ac:dyDescent="0.25">
      <c r="A1008" s="60"/>
      <c r="B1008" s="60"/>
      <c r="C1008" s="60"/>
      <c r="D1008" s="60"/>
      <c r="E1008" s="61"/>
      <c r="F1008" s="60"/>
      <c r="G1008" s="60"/>
      <c r="H1008" s="60"/>
      <c r="I1008" s="62"/>
    </row>
    <row r="1009" spans="1:9" x14ac:dyDescent="0.25">
      <c r="A1009" s="60"/>
      <c r="B1009" s="60"/>
      <c r="C1009" s="60"/>
      <c r="D1009" s="60"/>
      <c r="E1009" s="61"/>
      <c r="F1009" s="60"/>
      <c r="G1009" s="60"/>
      <c r="H1009" s="60"/>
      <c r="I1009" s="62"/>
    </row>
    <row r="1010" spans="1:9" x14ac:dyDescent="0.25">
      <c r="A1010" s="60"/>
      <c r="B1010" s="60"/>
      <c r="C1010" s="60"/>
      <c r="D1010" s="60"/>
      <c r="E1010" s="61"/>
      <c r="F1010" s="60"/>
      <c r="G1010" s="60"/>
      <c r="H1010" s="60"/>
      <c r="I1010" s="62"/>
    </row>
    <row r="1011" spans="1:9" x14ac:dyDescent="0.25">
      <c r="A1011" s="60"/>
      <c r="B1011" s="60"/>
      <c r="C1011" s="60"/>
      <c r="D1011" s="60"/>
      <c r="E1011" s="61"/>
      <c r="F1011" s="60"/>
      <c r="G1011" s="60"/>
      <c r="H1011" s="60"/>
      <c r="I1011" s="62"/>
    </row>
    <row r="1012" spans="1:9" x14ac:dyDescent="0.25">
      <c r="A1012" s="60"/>
      <c r="B1012" s="60"/>
      <c r="C1012" s="60"/>
      <c r="D1012" s="60"/>
      <c r="E1012" s="61"/>
      <c r="F1012" s="60"/>
      <c r="G1012" s="60"/>
      <c r="H1012" s="60"/>
      <c r="I1012" s="62"/>
    </row>
    <row r="1013" spans="1:9" x14ac:dyDescent="0.25">
      <c r="A1013" s="60"/>
      <c r="B1013" s="60"/>
      <c r="C1013" s="60"/>
      <c r="D1013" s="60"/>
      <c r="E1013" s="61"/>
      <c r="F1013" s="60"/>
      <c r="G1013" s="60"/>
      <c r="H1013" s="60"/>
      <c r="I1013" s="62"/>
    </row>
    <row r="1014" spans="1:9" x14ac:dyDescent="0.25">
      <c r="A1014" s="60"/>
      <c r="B1014" s="60"/>
      <c r="C1014" s="60"/>
      <c r="D1014" s="60"/>
      <c r="E1014" s="61"/>
      <c r="F1014" s="60"/>
      <c r="G1014" s="60"/>
      <c r="H1014" s="60"/>
      <c r="I1014" s="62"/>
    </row>
    <row r="1015" spans="1:9" x14ac:dyDescent="0.25">
      <c r="A1015" s="60"/>
      <c r="B1015" s="60"/>
      <c r="C1015" s="60"/>
      <c r="D1015" s="60"/>
      <c r="E1015" s="61"/>
      <c r="F1015" s="60"/>
      <c r="G1015" s="60"/>
      <c r="H1015" s="60"/>
      <c r="I1015" s="62"/>
    </row>
    <row r="1016" spans="1:9" x14ac:dyDescent="0.25">
      <c r="A1016" s="60"/>
      <c r="B1016" s="60"/>
      <c r="C1016" s="60"/>
      <c r="D1016" s="60"/>
      <c r="E1016" s="61"/>
      <c r="F1016" s="60"/>
      <c r="G1016" s="60"/>
      <c r="H1016" s="60"/>
      <c r="I1016" s="62"/>
    </row>
    <row r="1017" spans="1:9" x14ac:dyDescent="0.25">
      <c r="A1017" s="60"/>
      <c r="B1017" s="60"/>
      <c r="C1017" s="60"/>
      <c r="D1017" s="60"/>
      <c r="E1017" s="61"/>
      <c r="F1017" s="60"/>
      <c r="G1017" s="60"/>
      <c r="H1017" s="60"/>
      <c r="I1017" s="62"/>
    </row>
    <row r="1018" spans="1:9" x14ac:dyDescent="0.25">
      <c r="A1018" s="60"/>
      <c r="B1018" s="60"/>
      <c r="C1018" s="60"/>
      <c r="D1018" s="60"/>
      <c r="E1018" s="61"/>
      <c r="F1018" s="60"/>
      <c r="G1018" s="60"/>
      <c r="H1018" s="60"/>
      <c r="I1018" s="62"/>
    </row>
    <row r="1019" spans="1:9" x14ac:dyDescent="0.25">
      <c r="A1019" s="60"/>
      <c r="B1019" s="60"/>
      <c r="C1019" s="60"/>
      <c r="D1019" s="60"/>
      <c r="E1019" s="61"/>
      <c r="F1019" s="60"/>
      <c r="G1019" s="60"/>
      <c r="H1019" s="60"/>
      <c r="I1019" s="62"/>
    </row>
    <row r="1020" spans="1:9" x14ac:dyDescent="0.25">
      <c r="A1020" s="60"/>
      <c r="B1020" s="60"/>
      <c r="C1020" s="60"/>
      <c r="D1020" s="60"/>
      <c r="E1020" s="61"/>
      <c r="F1020" s="60"/>
      <c r="G1020" s="60"/>
      <c r="H1020" s="60"/>
      <c r="I1020" s="62"/>
    </row>
    <row r="1021" spans="1:9" x14ac:dyDescent="0.25">
      <c r="A1021" s="60"/>
      <c r="B1021" s="60"/>
      <c r="C1021" s="60"/>
      <c r="D1021" s="60"/>
      <c r="E1021" s="61"/>
      <c r="F1021" s="60"/>
      <c r="G1021" s="60"/>
      <c r="H1021" s="60"/>
      <c r="I1021" s="62"/>
    </row>
    <row r="1022" spans="1:9" x14ac:dyDescent="0.25">
      <c r="A1022" s="60"/>
      <c r="B1022" s="60"/>
      <c r="C1022" s="60"/>
      <c r="D1022" s="60"/>
      <c r="E1022" s="61"/>
      <c r="F1022" s="60"/>
      <c r="G1022" s="60"/>
      <c r="H1022" s="60"/>
      <c r="I1022" s="62"/>
    </row>
    <row r="1023" spans="1:9" x14ac:dyDescent="0.25">
      <c r="A1023" s="60"/>
      <c r="B1023" s="60"/>
      <c r="C1023" s="60"/>
      <c r="D1023" s="60"/>
      <c r="E1023" s="61"/>
      <c r="F1023" s="60"/>
      <c r="G1023" s="60"/>
      <c r="H1023" s="60"/>
      <c r="I1023" s="62"/>
    </row>
    <row r="1024" spans="1:9" x14ac:dyDescent="0.25">
      <c r="A1024" s="60"/>
      <c r="B1024" s="60"/>
      <c r="C1024" s="60"/>
      <c r="D1024" s="60"/>
      <c r="E1024" s="61"/>
      <c r="F1024" s="60"/>
      <c r="G1024" s="60"/>
      <c r="H1024" s="60"/>
      <c r="I1024" s="62"/>
    </row>
    <row r="1025" spans="1:9" x14ac:dyDescent="0.25">
      <c r="A1025" s="60"/>
      <c r="B1025" s="60"/>
      <c r="C1025" s="60"/>
      <c r="D1025" s="60"/>
      <c r="E1025" s="61"/>
      <c r="F1025" s="60"/>
      <c r="G1025" s="60"/>
      <c r="H1025" s="60"/>
      <c r="I1025" s="62"/>
    </row>
    <row r="1026" spans="1:9" x14ac:dyDescent="0.25">
      <c r="A1026" s="60"/>
      <c r="B1026" s="60"/>
      <c r="C1026" s="60"/>
      <c r="D1026" s="60"/>
      <c r="E1026" s="61"/>
      <c r="F1026" s="60"/>
      <c r="G1026" s="60"/>
      <c r="H1026" s="60"/>
      <c r="I1026" s="62"/>
    </row>
    <row r="1027" spans="1:9" x14ac:dyDescent="0.25">
      <c r="A1027" s="60"/>
      <c r="B1027" s="60"/>
      <c r="C1027" s="60"/>
      <c r="D1027" s="60"/>
      <c r="E1027" s="61"/>
      <c r="F1027" s="60"/>
      <c r="G1027" s="60"/>
      <c r="H1027" s="60"/>
      <c r="I1027" s="62"/>
    </row>
    <row r="1028" spans="1:9" x14ac:dyDescent="0.25">
      <c r="A1028" s="60"/>
      <c r="B1028" s="60"/>
      <c r="C1028" s="60"/>
      <c r="D1028" s="60"/>
      <c r="E1028" s="61"/>
      <c r="F1028" s="60"/>
      <c r="G1028" s="60"/>
      <c r="H1028" s="60"/>
      <c r="I1028" s="62"/>
    </row>
    <row r="1029" spans="1:9" x14ac:dyDescent="0.25">
      <c r="A1029" s="60"/>
      <c r="B1029" s="60"/>
      <c r="C1029" s="60"/>
      <c r="D1029" s="60"/>
      <c r="E1029" s="61"/>
      <c r="F1029" s="60"/>
      <c r="G1029" s="60"/>
      <c r="H1029" s="60"/>
      <c r="I1029" s="62"/>
    </row>
    <row r="1030" spans="1:9" x14ac:dyDescent="0.25">
      <c r="A1030" s="60"/>
      <c r="B1030" s="60"/>
      <c r="C1030" s="60"/>
      <c r="D1030" s="60"/>
      <c r="E1030" s="61"/>
      <c r="F1030" s="60"/>
      <c r="G1030" s="60"/>
      <c r="H1030" s="60"/>
      <c r="I1030" s="62"/>
    </row>
    <row r="1031" spans="1:9" x14ac:dyDescent="0.25">
      <c r="A1031" s="60"/>
      <c r="B1031" s="60"/>
      <c r="C1031" s="60"/>
      <c r="D1031" s="60"/>
      <c r="E1031" s="61"/>
      <c r="F1031" s="60"/>
      <c r="G1031" s="60"/>
      <c r="H1031" s="60"/>
      <c r="I1031" s="62"/>
    </row>
    <row r="1032" spans="1:9" x14ac:dyDescent="0.25">
      <c r="A1032" s="60"/>
      <c r="B1032" s="60"/>
      <c r="C1032" s="60"/>
      <c r="D1032" s="60"/>
      <c r="E1032" s="61"/>
      <c r="F1032" s="60"/>
      <c r="G1032" s="60"/>
      <c r="H1032" s="60"/>
      <c r="I1032" s="62"/>
    </row>
    <row r="1033" spans="1:9" x14ac:dyDescent="0.25">
      <c r="A1033" s="60"/>
      <c r="B1033" s="60"/>
      <c r="C1033" s="60"/>
      <c r="D1033" s="60"/>
      <c r="E1033" s="61"/>
      <c r="F1033" s="60"/>
      <c r="G1033" s="60"/>
      <c r="H1033" s="60"/>
      <c r="I1033" s="62"/>
    </row>
    <row r="1034" spans="1:9" x14ac:dyDescent="0.25">
      <c r="A1034" s="60"/>
      <c r="B1034" s="60"/>
      <c r="C1034" s="60"/>
      <c r="D1034" s="60"/>
      <c r="E1034" s="61"/>
      <c r="F1034" s="60"/>
      <c r="G1034" s="60"/>
      <c r="H1034" s="60"/>
      <c r="I1034" s="62"/>
    </row>
    <row r="1035" spans="1:9" x14ac:dyDescent="0.25">
      <c r="A1035" s="60"/>
      <c r="B1035" s="60"/>
      <c r="C1035" s="60"/>
      <c r="D1035" s="60"/>
      <c r="E1035" s="61"/>
      <c r="F1035" s="60"/>
      <c r="G1035" s="60"/>
      <c r="H1035" s="60"/>
      <c r="I1035" s="62"/>
    </row>
    <row r="1036" spans="1:9" x14ac:dyDescent="0.25">
      <c r="A1036" s="60"/>
      <c r="B1036" s="60"/>
      <c r="C1036" s="60"/>
      <c r="D1036" s="60"/>
      <c r="E1036" s="61"/>
      <c r="F1036" s="60"/>
      <c r="G1036" s="60"/>
      <c r="H1036" s="60"/>
      <c r="I1036" s="62"/>
    </row>
    <row r="1037" spans="1:9" x14ac:dyDescent="0.25">
      <c r="A1037" s="60"/>
      <c r="B1037" s="60"/>
      <c r="C1037" s="60"/>
      <c r="D1037" s="60"/>
      <c r="E1037" s="61"/>
      <c r="F1037" s="60"/>
      <c r="G1037" s="60"/>
      <c r="H1037" s="60"/>
      <c r="I1037" s="62"/>
    </row>
    <row r="1038" spans="1:9" x14ac:dyDescent="0.25">
      <c r="A1038" s="60"/>
      <c r="B1038" s="60"/>
      <c r="C1038" s="60"/>
      <c r="D1038" s="60"/>
      <c r="E1038" s="61"/>
      <c r="F1038" s="60"/>
      <c r="G1038" s="60"/>
      <c r="H1038" s="60"/>
      <c r="I1038" s="62"/>
    </row>
    <row r="1039" spans="1:9" x14ac:dyDescent="0.25">
      <c r="A1039" s="60"/>
      <c r="B1039" s="60"/>
      <c r="C1039" s="60"/>
      <c r="D1039" s="60"/>
      <c r="E1039" s="61"/>
      <c r="F1039" s="60"/>
      <c r="G1039" s="60"/>
      <c r="H1039" s="60"/>
      <c r="I1039" s="62"/>
    </row>
    <row r="1040" spans="1:9" x14ac:dyDescent="0.25">
      <c r="A1040" s="60"/>
      <c r="B1040" s="60"/>
      <c r="C1040" s="60"/>
      <c r="D1040" s="60"/>
      <c r="E1040" s="61"/>
      <c r="F1040" s="60"/>
      <c r="G1040" s="60"/>
      <c r="H1040" s="60"/>
      <c r="I1040" s="62"/>
    </row>
    <row r="1041" spans="1:9" x14ac:dyDescent="0.25">
      <c r="A1041" s="60"/>
      <c r="B1041" s="60"/>
      <c r="C1041" s="60"/>
      <c r="D1041" s="60"/>
      <c r="E1041" s="61"/>
      <c r="F1041" s="60"/>
      <c r="G1041" s="60"/>
      <c r="H1041" s="60"/>
      <c r="I1041" s="62"/>
    </row>
    <row r="1042" spans="1:9" x14ac:dyDescent="0.25">
      <c r="A1042" s="60"/>
      <c r="B1042" s="60"/>
      <c r="C1042" s="60"/>
      <c r="D1042" s="60"/>
      <c r="E1042" s="61"/>
      <c r="F1042" s="60"/>
      <c r="G1042" s="60"/>
      <c r="H1042" s="60"/>
      <c r="I1042" s="62"/>
    </row>
    <row r="1043" spans="1:9" x14ac:dyDescent="0.25">
      <c r="A1043" s="60"/>
      <c r="B1043" s="60"/>
      <c r="C1043" s="60"/>
      <c r="D1043" s="60"/>
      <c r="E1043" s="61"/>
      <c r="F1043" s="60"/>
      <c r="G1043" s="60"/>
      <c r="H1043" s="60"/>
      <c r="I1043" s="62"/>
    </row>
    <row r="1044" spans="1:9" x14ac:dyDescent="0.25">
      <c r="A1044" s="60"/>
      <c r="B1044" s="60"/>
      <c r="C1044" s="60"/>
      <c r="D1044" s="60"/>
      <c r="E1044" s="61"/>
      <c r="F1044" s="60"/>
      <c r="G1044" s="60"/>
      <c r="H1044" s="60"/>
      <c r="I1044" s="62"/>
    </row>
    <row r="1045" spans="1:9" x14ac:dyDescent="0.25">
      <c r="A1045" s="60"/>
      <c r="B1045" s="60"/>
      <c r="C1045" s="60"/>
      <c r="D1045" s="60"/>
      <c r="E1045" s="61"/>
      <c r="F1045" s="60"/>
      <c r="G1045" s="60"/>
      <c r="H1045" s="60"/>
      <c r="I1045" s="62"/>
    </row>
    <row r="1046" spans="1:9" x14ac:dyDescent="0.25">
      <c r="A1046" s="60"/>
      <c r="B1046" s="60"/>
      <c r="C1046" s="60"/>
      <c r="D1046" s="60"/>
      <c r="E1046" s="61"/>
      <c r="F1046" s="60"/>
      <c r="G1046" s="60"/>
      <c r="H1046" s="60"/>
      <c r="I1046" s="62"/>
    </row>
    <row r="1047" spans="1:9" x14ac:dyDescent="0.25">
      <c r="A1047" s="60"/>
      <c r="B1047" s="60"/>
      <c r="C1047" s="60"/>
      <c r="D1047" s="60"/>
      <c r="E1047" s="61"/>
      <c r="F1047" s="60"/>
      <c r="G1047" s="60"/>
      <c r="H1047" s="60"/>
      <c r="I1047" s="62"/>
    </row>
    <row r="1048" spans="1:9" x14ac:dyDescent="0.25">
      <c r="A1048" s="60"/>
      <c r="B1048" s="60"/>
      <c r="C1048" s="60"/>
      <c r="D1048" s="60"/>
      <c r="E1048" s="61"/>
      <c r="F1048" s="60"/>
      <c r="G1048" s="60"/>
      <c r="H1048" s="60"/>
      <c r="I1048" s="62"/>
    </row>
    <row r="1049" spans="1:9" x14ac:dyDescent="0.25">
      <c r="A1049" s="60"/>
      <c r="B1049" s="60"/>
      <c r="C1049" s="60"/>
      <c r="D1049" s="60"/>
      <c r="E1049" s="61"/>
      <c r="F1049" s="60"/>
      <c r="G1049" s="60"/>
      <c r="H1049" s="60"/>
      <c r="I1049" s="62"/>
    </row>
    <row r="1050" spans="1:9" x14ac:dyDescent="0.25">
      <c r="A1050" s="60"/>
      <c r="B1050" s="60"/>
      <c r="C1050" s="60"/>
      <c r="D1050" s="60"/>
      <c r="E1050" s="61"/>
      <c r="F1050" s="60"/>
      <c r="G1050" s="60"/>
      <c r="H1050" s="60"/>
      <c r="I1050" s="62"/>
    </row>
    <row r="1051" spans="1:9" x14ac:dyDescent="0.25">
      <c r="A1051" s="60"/>
      <c r="B1051" s="60"/>
      <c r="C1051" s="60"/>
      <c r="D1051" s="60"/>
      <c r="E1051" s="61"/>
      <c r="F1051" s="60"/>
      <c r="G1051" s="60"/>
      <c r="H1051" s="60"/>
      <c r="I1051" s="62"/>
    </row>
    <row r="1052" spans="1:9" x14ac:dyDescent="0.25">
      <c r="A1052" s="60"/>
      <c r="B1052" s="60"/>
      <c r="C1052" s="60"/>
      <c r="D1052" s="60"/>
      <c r="E1052" s="61"/>
      <c r="F1052" s="60"/>
      <c r="G1052" s="60"/>
      <c r="H1052" s="60"/>
      <c r="I1052" s="62"/>
    </row>
    <row r="1053" spans="1:9" x14ac:dyDescent="0.25">
      <c r="A1053" s="60"/>
      <c r="B1053" s="60"/>
      <c r="C1053" s="60"/>
      <c r="D1053" s="60"/>
      <c r="E1053" s="61"/>
      <c r="F1053" s="60"/>
      <c r="G1053" s="60"/>
      <c r="H1053" s="60"/>
      <c r="I1053" s="62"/>
    </row>
    <row r="1054" spans="1:9" x14ac:dyDescent="0.25">
      <c r="A1054" s="60"/>
      <c r="B1054" s="60"/>
      <c r="C1054" s="60"/>
      <c r="D1054" s="60"/>
      <c r="E1054" s="61"/>
      <c r="F1054" s="60"/>
      <c r="G1054" s="60"/>
      <c r="H1054" s="60"/>
      <c r="I1054" s="62"/>
    </row>
    <row r="1055" spans="1:9" x14ac:dyDescent="0.25">
      <c r="A1055" s="60"/>
      <c r="B1055" s="60"/>
      <c r="C1055" s="60"/>
      <c r="D1055" s="60"/>
      <c r="E1055" s="61"/>
      <c r="F1055" s="60"/>
      <c r="G1055" s="60"/>
      <c r="H1055" s="60"/>
      <c r="I1055" s="62"/>
    </row>
    <row r="1056" spans="1:9" x14ac:dyDescent="0.25">
      <c r="A1056" s="60"/>
      <c r="B1056" s="60"/>
      <c r="C1056" s="60"/>
      <c r="D1056" s="60"/>
      <c r="E1056" s="61"/>
      <c r="F1056" s="60"/>
      <c r="G1056" s="60"/>
      <c r="H1056" s="60"/>
      <c r="I1056" s="62"/>
    </row>
    <row r="1057" spans="1:9" x14ac:dyDescent="0.25">
      <c r="A1057" s="60"/>
      <c r="B1057" s="60"/>
      <c r="C1057" s="60"/>
      <c r="D1057" s="60"/>
      <c r="E1057" s="61"/>
      <c r="F1057" s="60"/>
      <c r="G1057" s="60"/>
      <c r="H1057" s="60"/>
      <c r="I1057" s="62"/>
    </row>
    <row r="1058" spans="1:9" x14ac:dyDescent="0.25">
      <c r="A1058" s="60"/>
      <c r="B1058" s="60"/>
      <c r="C1058" s="60"/>
      <c r="D1058" s="60"/>
      <c r="E1058" s="61"/>
      <c r="F1058" s="60"/>
      <c r="G1058" s="60"/>
      <c r="H1058" s="60"/>
      <c r="I1058" s="62"/>
    </row>
    <row r="1059" spans="1:9" x14ac:dyDescent="0.25">
      <c r="A1059" s="60"/>
      <c r="B1059" s="60"/>
      <c r="C1059" s="60"/>
      <c r="D1059" s="60"/>
      <c r="E1059" s="61"/>
      <c r="F1059" s="60"/>
      <c r="G1059" s="60"/>
      <c r="H1059" s="60"/>
      <c r="I1059" s="62"/>
    </row>
    <row r="1060" spans="1:9" x14ac:dyDescent="0.25">
      <c r="A1060" s="60"/>
      <c r="B1060" s="60"/>
      <c r="C1060" s="60"/>
      <c r="D1060" s="60"/>
      <c r="E1060" s="61"/>
      <c r="F1060" s="60"/>
      <c r="G1060" s="60"/>
      <c r="H1060" s="60"/>
      <c r="I1060" s="62"/>
    </row>
    <row r="1061" spans="1:9" x14ac:dyDescent="0.25">
      <c r="A1061" s="60"/>
      <c r="B1061" s="60"/>
      <c r="C1061" s="60"/>
      <c r="D1061" s="60"/>
      <c r="E1061" s="61"/>
      <c r="F1061" s="60"/>
      <c r="G1061" s="60"/>
      <c r="H1061" s="60"/>
      <c r="I1061" s="62"/>
    </row>
    <row r="1062" spans="1:9" x14ac:dyDescent="0.25">
      <c r="A1062" s="60"/>
      <c r="B1062" s="60"/>
      <c r="C1062" s="60"/>
      <c r="D1062" s="60"/>
      <c r="E1062" s="61"/>
      <c r="F1062" s="60"/>
      <c r="G1062" s="60"/>
      <c r="H1062" s="60"/>
      <c r="I1062" s="62"/>
    </row>
    <row r="1063" spans="1:9" x14ac:dyDescent="0.25">
      <c r="A1063" s="60"/>
      <c r="B1063" s="60"/>
      <c r="C1063" s="60"/>
      <c r="D1063" s="60"/>
      <c r="E1063" s="61"/>
      <c r="F1063" s="60"/>
      <c r="G1063" s="60"/>
      <c r="H1063" s="60"/>
      <c r="I1063" s="62"/>
    </row>
    <row r="1064" spans="1:9" x14ac:dyDescent="0.25">
      <c r="A1064" s="60"/>
      <c r="B1064" s="60"/>
      <c r="C1064" s="60"/>
      <c r="D1064" s="60"/>
      <c r="E1064" s="61"/>
      <c r="F1064" s="60"/>
      <c r="G1064" s="60"/>
      <c r="H1064" s="60"/>
      <c r="I1064" s="62"/>
    </row>
    <row r="1065" spans="1:9" x14ac:dyDescent="0.25">
      <c r="A1065" s="60"/>
      <c r="B1065" s="60"/>
      <c r="C1065" s="60"/>
      <c r="D1065" s="60"/>
      <c r="E1065" s="61"/>
      <c r="F1065" s="60"/>
      <c r="G1065" s="60"/>
      <c r="H1065" s="60"/>
      <c r="I1065" s="62"/>
    </row>
    <row r="1066" spans="1:9" x14ac:dyDescent="0.25">
      <c r="A1066" s="60"/>
      <c r="B1066" s="60"/>
      <c r="C1066" s="60"/>
      <c r="D1066" s="60"/>
      <c r="E1066" s="61"/>
      <c r="F1066" s="60"/>
      <c r="G1066" s="60"/>
      <c r="H1066" s="60"/>
      <c r="I1066" s="62"/>
    </row>
    <row r="1067" spans="1:9" x14ac:dyDescent="0.25">
      <c r="A1067" s="60"/>
      <c r="B1067" s="60"/>
      <c r="C1067" s="60"/>
      <c r="D1067" s="60"/>
      <c r="E1067" s="61"/>
      <c r="F1067" s="60"/>
      <c r="G1067" s="60"/>
      <c r="H1067" s="60"/>
      <c r="I1067" s="62"/>
    </row>
    <row r="1068" spans="1:9" x14ac:dyDescent="0.25">
      <c r="A1068" s="60"/>
      <c r="B1068" s="60"/>
      <c r="C1068" s="60"/>
      <c r="D1068" s="60"/>
      <c r="E1068" s="61"/>
      <c r="F1068" s="60"/>
      <c r="G1068" s="60"/>
      <c r="H1068" s="60"/>
      <c r="I1068" s="62"/>
    </row>
    <row r="1069" spans="1:9" x14ac:dyDescent="0.25">
      <c r="A1069" s="60"/>
      <c r="B1069" s="60"/>
      <c r="C1069" s="60"/>
      <c r="D1069" s="60"/>
      <c r="E1069" s="61"/>
      <c r="F1069" s="60"/>
      <c r="G1069" s="60"/>
      <c r="H1069" s="60"/>
      <c r="I1069" s="62"/>
    </row>
    <row r="1070" spans="1:9" x14ac:dyDescent="0.25">
      <c r="A1070" s="60"/>
      <c r="B1070" s="60"/>
      <c r="C1070" s="60"/>
      <c r="D1070" s="60"/>
      <c r="E1070" s="61"/>
      <c r="F1070" s="60"/>
      <c r="G1070" s="60"/>
      <c r="H1070" s="60"/>
      <c r="I1070" s="62"/>
    </row>
    <row r="1071" spans="1:9" x14ac:dyDescent="0.25">
      <c r="A1071" s="60"/>
      <c r="B1071" s="60"/>
      <c r="C1071" s="60"/>
      <c r="D1071" s="60"/>
      <c r="E1071" s="61"/>
      <c r="F1071" s="60"/>
      <c r="G1071" s="60"/>
      <c r="H1071" s="60"/>
      <c r="I1071" s="62"/>
    </row>
    <row r="1072" spans="1:9" x14ac:dyDescent="0.25">
      <c r="A1072" s="60"/>
      <c r="B1072" s="60"/>
      <c r="C1072" s="60"/>
      <c r="D1072" s="60"/>
      <c r="E1072" s="61"/>
      <c r="F1072" s="60"/>
      <c r="G1072" s="60"/>
      <c r="H1072" s="60"/>
      <c r="I1072" s="62"/>
    </row>
    <row r="1073" spans="1:9" x14ac:dyDescent="0.25">
      <c r="A1073" s="60"/>
      <c r="B1073" s="60"/>
      <c r="C1073" s="60"/>
      <c r="D1073" s="60"/>
      <c r="E1073" s="61"/>
      <c r="F1073" s="60"/>
      <c r="G1073" s="60"/>
      <c r="H1073" s="60"/>
      <c r="I1073" s="62"/>
    </row>
    <row r="1074" spans="1:9" x14ac:dyDescent="0.25">
      <c r="A1074" s="60"/>
      <c r="B1074" s="60"/>
      <c r="C1074" s="60"/>
      <c r="D1074" s="60"/>
      <c r="E1074" s="61"/>
      <c r="F1074" s="60"/>
      <c r="G1074" s="60"/>
      <c r="H1074" s="60"/>
      <c r="I1074" s="62"/>
    </row>
    <row r="1075" spans="1:9" x14ac:dyDescent="0.25">
      <c r="A1075" s="60"/>
      <c r="B1075" s="60"/>
      <c r="C1075" s="60"/>
      <c r="D1075" s="60"/>
      <c r="E1075" s="61"/>
      <c r="F1075" s="60"/>
      <c r="G1075" s="60"/>
      <c r="H1075" s="60"/>
      <c r="I1075" s="62"/>
    </row>
    <row r="1076" spans="1:9" x14ac:dyDescent="0.25">
      <c r="A1076" s="60"/>
      <c r="B1076" s="60"/>
      <c r="C1076" s="60"/>
      <c r="D1076" s="60"/>
      <c r="E1076" s="61"/>
      <c r="F1076" s="60"/>
      <c r="G1076" s="60"/>
      <c r="H1076" s="60"/>
      <c r="I1076" s="62"/>
    </row>
    <row r="1077" spans="1:9" x14ac:dyDescent="0.25">
      <c r="A1077" s="60"/>
      <c r="B1077" s="60"/>
      <c r="C1077" s="60"/>
      <c r="D1077" s="60"/>
      <c r="E1077" s="61"/>
      <c r="F1077" s="60"/>
      <c r="G1077" s="60"/>
      <c r="H1077" s="60"/>
      <c r="I1077" s="62"/>
    </row>
    <row r="1078" spans="1:9" x14ac:dyDescent="0.25">
      <c r="A1078" s="60"/>
      <c r="B1078" s="60"/>
      <c r="C1078" s="60"/>
      <c r="D1078" s="60"/>
      <c r="E1078" s="61"/>
      <c r="F1078" s="60"/>
      <c r="G1078" s="60"/>
      <c r="H1078" s="60"/>
      <c r="I1078" s="62"/>
    </row>
    <row r="1079" spans="1:9" x14ac:dyDescent="0.25">
      <c r="A1079" s="60"/>
      <c r="B1079" s="60"/>
      <c r="C1079" s="60"/>
      <c r="D1079" s="60"/>
      <c r="E1079" s="61"/>
      <c r="F1079" s="60"/>
      <c r="G1079" s="60"/>
      <c r="H1079" s="60"/>
      <c r="I1079" s="62"/>
    </row>
    <row r="1080" spans="1:9" x14ac:dyDescent="0.25">
      <c r="A1080" s="60"/>
      <c r="B1080" s="60"/>
      <c r="C1080" s="60"/>
      <c r="D1080" s="60"/>
      <c r="E1080" s="61"/>
      <c r="F1080" s="60"/>
      <c r="G1080" s="60"/>
      <c r="H1080" s="60"/>
      <c r="I1080" s="62"/>
    </row>
    <row r="1081" spans="1:9" x14ac:dyDescent="0.25">
      <c r="A1081" s="60"/>
      <c r="B1081" s="60"/>
      <c r="C1081" s="60"/>
      <c r="D1081" s="60"/>
      <c r="E1081" s="61"/>
      <c r="F1081" s="60"/>
      <c r="G1081" s="60"/>
      <c r="H1081" s="60"/>
      <c r="I1081" s="62"/>
    </row>
    <row r="1082" spans="1:9" x14ac:dyDescent="0.25">
      <c r="A1082" s="60"/>
      <c r="B1082" s="60"/>
      <c r="C1082" s="60"/>
      <c r="D1082" s="60"/>
      <c r="E1082" s="61"/>
      <c r="F1082" s="60"/>
      <c r="G1082" s="60"/>
      <c r="H1082" s="60"/>
      <c r="I1082" s="62"/>
    </row>
    <row r="1083" spans="1:9" x14ac:dyDescent="0.25">
      <c r="A1083" s="60"/>
      <c r="B1083" s="60"/>
      <c r="C1083" s="60"/>
      <c r="D1083" s="60"/>
      <c r="E1083" s="61"/>
      <c r="F1083" s="60"/>
      <c r="G1083" s="60"/>
      <c r="H1083" s="60"/>
      <c r="I1083" s="62"/>
    </row>
    <row r="1084" spans="1:9" x14ac:dyDescent="0.25">
      <c r="A1084" s="60"/>
      <c r="B1084" s="60"/>
      <c r="C1084" s="60"/>
      <c r="D1084" s="60"/>
      <c r="E1084" s="61"/>
      <c r="F1084" s="60"/>
      <c r="G1084" s="60"/>
      <c r="H1084" s="60"/>
      <c r="I1084" s="62"/>
    </row>
    <row r="1085" spans="1:9" x14ac:dyDescent="0.25">
      <c r="A1085" s="60"/>
      <c r="B1085" s="60"/>
      <c r="C1085" s="60"/>
      <c r="D1085" s="60"/>
      <c r="E1085" s="61"/>
      <c r="F1085" s="60"/>
      <c r="G1085" s="60"/>
      <c r="H1085" s="60"/>
      <c r="I1085" s="62"/>
    </row>
    <row r="1086" spans="1:9" x14ac:dyDescent="0.25">
      <c r="A1086" s="60"/>
      <c r="B1086" s="60"/>
      <c r="C1086" s="60"/>
      <c r="D1086" s="60"/>
      <c r="E1086" s="61"/>
      <c r="F1086" s="60"/>
      <c r="G1086" s="60"/>
      <c r="H1086" s="60"/>
      <c r="I1086" s="62"/>
    </row>
    <row r="1087" spans="1:9" x14ac:dyDescent="0.25">
      <c r="A1087" s="60"/>
      <c r="B1087" s="60"/>
      <c r="C1087" s="60"/>
      <c r="D1087" s="60"/>
      <c r="E1087" s="61"/>
      <c r="F1087" s="60"/>
      <c r="G1087" s="60"/>
      <c r="H1087" s="60"/>
      <c r="I1087" s="62"/>
    </row>
    <row r="1088" spans="1:9" x14ac:dyDescent="0.25">
      <c r="A1088" s="60"/>
      <c r="B1088" s="60"/>
      <c r="C1088" s="60"/>
      <c r="D1088" s="60"/>
      <c r="E1088" s="61"/>
      <c r="F1088" s="60"/>
      <c r="G1088" s="60"/>
      <c r="H1088" s="60"/>
      <c r="I1088" s="62"/>
    </row>
    <row r="1089" spans="1:9" x14ac:dyDescent="0.25">
      <c r="A1089" s="60"/>
      <c r="B1089" s="60"/>
      <c r="C1089" s="60"/>
      <c r="D1089" s="60"/>
      <c r="E1089" s="61"/>
      <c r="F1089" s="60"/>
      <c r="G1089" s="60"/>
      <c r="H1089" s="60"/>
      <c r="I1089" s="62"/>
    </row>
    <row r="1090" spans="1:9" x14ac:dyDescent="0.25">
      <c r="A1090" s="60"/>
      <c r="B1090" s="60"/>
      <c r="C1090" s="60"/>
      <c r="D1090" s="60"/>
      <c r="E1090" s="61"/>
      <c r="F1090" s="60"/>
      <c r="G1090" s="60"/>
      <c r="H1090" s="60"/>
      <c r="I1090" s="62"/>
    </row>
    <row r="1091" spans="1:9" x14ac:dyDescent="0.25">
      <c r="A1091" s="60"/>
      <c r="B1091" s="60"/>
      <c r="C1091" s="60"/>
      <c r="D1091" s="60"/>
      <c r="E1091" s="61"/>
      <c r="F1091" s="60"/>
      <c r="G1091" s="60"/>
      <c r="H1091" s="60"/>
      <c r="I1091" s="62"/>
    </row>
    <row r="1092" spans="1:9" x14ac:dyDescent="0.25">
      <c r="A1092" s="60"/>
      <c r="B1092" s="60"/>
      <c r="C1092" s="60"/>
      <c r="D1092" s="60"/>
      <c r="E1092" s="61"/>
      <c r="F1092" s="60"/>
      <c r="G1092" s="60"/>
      <c r="H1092" s="60"/>
      <c r="I1092" s="62"/>
    </row>
    <row r="1093" spans="1:9" x14ac:dyDescent="0.25">
      <c r="A1093" s="60"/>
      <c r="B1093" s="60"/>
      <c r="C1093" s="60"/>
      <c r="D1093" s="60"/>
      <c r="E1093" s="61"/>
      <c r="F1093" s="60"/>
      <c r="G1093" s="60"/>
      <c r="H1093" s="60"/>
      <c r="I1093" s="62"/>
    </row>
    <row r="1094" spans="1:9" x14ac:dyDescent="0.25">
      <c r="A1094" s="60"/>
      <c r="B1094" s="60"/>
      <c r="C1094" s="60"/>
      <c r="D1094" s="60"/>
      <c r="E1094" s="61"/>
      <c r="F1094" s="60"/>
      <c r="G1094" s="60"/>
      <c r="H1094" s="60"/>
      <c r="I1094" s="62"/>
    </row>
    <row r="1095" spans="1:9" x14ac:dyDescent="0.25">
      <c r="A1095" s="60"/>
      <c r="B1095" s="60"/>
      <c r="C1095" s="60"/>
      <c r="D1095" s="60"/>
      <c r="E1095" s="61"/>
      <c r="F1095" s="60"/>
      <c r="G1095" s="60"/>
      <c r="H1095" s="60"/>
      <c r="I1095" s="62"/>
    </row>
    <row r="1096" spans="1:9" x14ac:dyDescent="0.25">
      <c r="A1096" s="60"/>
      <c r="B1096" s="60"/>
      <c r="C1096" s="60"/>
      <c r="D1096" s="60"/>
      <c r="E1096" s="61"/>
      <c r="F1096" s="60"/>
      <c r="G1096" s="60"/>
      <c r="H1096" s="60"/>
      <c r="I1096" s="62"/>
    </row>
    <row r="1097" spans="1:9" x14ac:dyDescent="0.25">
      <c r="A1097" s="60"/>
      <c r="B1097" s="60"/>
      <c r="C1097" s="60"/>
      <c r="D1097" s="60"/>
      <c r="E1097" s="61"/>
      <c r="F1097" s="60"/>
      <c r="G1097" s="60"/>
      <c r="H1097" s="60"/>
      <c r="I1097" s="62"/>
    </row>
    <row r="1098" spans="1:9" x14ac:dyDescent="0.25">
      <c r="A1098" s="60"/>
      <c r="B1098" s="60"/>
      <c r="C1098" s="60"/>
      <c r="D1098" s="60"/>
      <c r="E1098" s="61"/>
      <c r="F1098" s="60"/>
      <c r="G1098" s="60"/>
      <c r="H1098" s="60"/>
      <c r="I1098" s="62"/>
    </row>
    <row r="1099" spans="1:9" x14ac:dyDescent="0.25">
      <c r="A1099" s="60"/>
      <c r="B1099" s="60"/>
      <c r="C1099" s="60"/>
      <c r="D1099" s="60"/>
      <c r="E1099" s="61"/>
      <c r="F1099" s="60"/>
      <c r="G1099" s="60"/>
      <c r="H1099" s="60"/>
      <c r="I1099" s="62"/>
    </row>
    <row r="1100" spans="1:9" x14ac:dyDescent="0.25">
      <c r="A1100" s="60"/>
      <c r="B1100" s="60"/>
      <c r="C1100" s="60"/>
      <c r="D1100" s="60"/>
      <c r="E1100" s="61"/>
      <c r="F1100" s="60"/>
      <c r="G1100" s="60"/>
      <c r="H1100" s="60"/>
      <c r="I1100" s="62"/>
    </row>
    <row r="1101" spans="1:9" x14ac:dyDescent="0.25">
      <c r="A1101" s="60"/>
      <c r="B1101" s="60"/>
      <c r="C1101" s="60"/>
      <c r="D1101" s="60"/>
      <c r="E1101" s="61"/>
      <c r="F1101" s="60"/>
      <c r="G1101" s="60"/>
      <c r="H1101" s="60"/>
      <c r="I1101" s="62"/>
    </row>
    <row r="1102" spans="1:9" x14ac:dyDescent="0.25">
      <c r="A1102" s="60"/>
      <c r="B1102" s="60"/>
      <c r="C1102" s="60"/>
      <c r="D1102" s="60"/>
      <c r="E1102" s="61"/>
      <c r="F1102" s="60"/>
      <c r="G1102" s="60"/>
      <c r="H1102" s="60"/>
      <c r="I1102" s="62"/>
    </row>
    <row r="1103" spans="1:9" x14ac:dyDescent="0.25">
      <c r="A1103" s="60"/>
      <c r="B1103" s="60"/>
      <c r="C1103" s="60"/>
      <c r="D1103" s="60"/>
      <c r="E1103" s="61"/>
      <c r="F1103" s="60"/>
      <c r="G1103" s="60"/>
      <c r="H1103" s="60"/>
      <c r="I1103" s="62"/>
    </row>
    <row r="1104" spans="1:9" x14ac:dyDescent="0.25">
      <c r="A1104" s="60"/>
      <c r="B1104" s="60"/>
      <c r="C1104" s="60"/>
      <c r="D1104" s="60"/>
      <c r="E1104" s="61"/>
      <c r="F1104" s="60"/>
      <c r="G1104" s="60"/>
      <c r="H1104" s="60"/>
      <c r="I1104" s="62"/>
    </row>
    <row r="1105" spans="1:9" x14ac:dyDescent="0.25">
      <c r="A1105" s="60"/>
      <c r="B1105" s="60"/>
      <c r="C1105" s="60"/>
      <c r="D1105" s="60"/>
      <c r="E1105" s="61"/>
      <c r="F1105" s="60"/>
      <c r="G1105" s="60"/>
      <c r="H1105" s="60"/>
      <c r="I1105" s="62"/>
    </row>
    <row r="1106" spans="1:9" x14ac:dyDescent="0.25">
      <c r="A1106" s="60"/>
      <c r="B1106" s="60"/>
      <c r="C1106" s="60"/>
      <c r="D1106" s="60"/>
      <c r="E1106" s="61"/>
      <c r="F1106" s="60"/>
      <c r="G1106" s="60"/>
      <c r="H1106" s="60"/>
      <c r="I1106" s="62"/>
    </row>
    <row r="1107" spans="1:9" x14ac:dyDescent="0.25">
      <c r="A1107" s="60"/>
      <c r="B1107" s="60"/>
      <c r="C1107" s="60"/>
      <c r="D1107" s="60"/>
      <c r="E1107" s="61"/>
      <c r="F1107" s="60"/>
      <c r="G1107" s="60"/>
      <c r="H1107" s="60"/>
      <c r="I1107" s="62"/>
    </row>
    <row r="1108" spans="1:9" x14ac:dyDescent="0.25">
      <c r="A1108" s="60"/>
      <c r="B1108" s="60"/>
      <c r="C1108" s="60"/>
      <c r="D1108" s="60"/>
      <c r="E1108" s="61"/>
      <c r="F1108" s="60"/>
      <c r="G1108" s="60"/>
      <c r="H1108" s="60"/>
      <c r="I1108" s="62"/>
    </row>
    <row r="1109" spans="1:9" x14ac:dyDescent="0.25">
      <c r="A1109" s="60"/>
      <c r="B1109" s="60"/>
      <c r="C1109" s="60"/>
      <c r="D1109" s="60"/>
      <c r="E1109" s="61"/>
      <c r="F1109" s="60"/>
      <c r="G1109" s="60"/>
      <c r="H1109" s="60"/>
      <c r="I1109" s="62"/>
    </row>
    <row r="1110" spans="1:9" x14ac:dyDescent="0.25">
      <c r="A1110" s="60"/>
      <c r="B1110" s="60"/>
      <c r="C1110" s="60"/>
      <c r="D1110" s="60"/>
      <c r="E1110" s="61"/>
      <c r="F1110" s="60"/>
      <c r="G1110" s="60"/>
      <c r="H1110" s="60"/>
      <c r="I1110" s="62"/>
    </row>
    <row r="1111" spans="1:9" x14ac:dyDescent="0.25">
      <c r="A1111" s="60"/>
      <c r="B1111" s="60"/>
      <c r="C1111" s="60"/>
      <c r="D1111" s="60"/>
      <c r="E1111" s="61"/>
      <c r="F1111" s="60"/>
      <c r="G1111" s="60"/>
      <c r="H1111" s="60"/>
      <c r="I1111" s="62"/>
    </row>
    <row r="1112" spans="1:9" x14ac:dyDescent="0.25">
      <c r="A1112" s="60"/>
      <c r="B1112" s="60"/>
      <c r="C1112" s="60"/>
      <c r="D1112" s="60"/>
      <c r="E1112" s="61"/>
      <c r="F1112" s="60"/>
      <c r="G1112" s="60"/>
      <c r="H1112" s="60"/>
      <c r="I1112" s="62"/>
    </row>
    <row r="1113" spans="1:9" x14ac:dyDescent="0.25">
      <c r="A1113" s="60"/>
      <c r="B1113" s="60"/>
      <c r="C1113" s="60"/>
      <c r="D1113" s="60"/>
      <c r="E1113" s="61"/>
      <c r="F1113" s="60"/>
      <c r="G1113" s="60"/>
      <c r="H1113" s="60"/>
      <c r="I1113" s="62"/>
    </row>
    <row r="1114" spans="1:9" x14ac:dyDescent="0.25">
      <c r="A1114" s="60"/>
      <c r="B1114" s="60"/>
      <c r="C1114" s="60"/>
      <c r="D1114" s="60"/>
      <c r="E1114" s="61"/>
      <c r="F1114" s="60"/>
      <c r="G1114" s="60"/>
      <c r="H1114" s="60"/>
      <c r="I1114" s="62"/>
    </row>
    <row r="1115" spans="1:9" x14ac:dyDescent="0.25">
      <c r="A1115" s="60"/>
      <c r="B1115" s="60"/>
      <c r="C1115" s="60"/>
      <c r="D1115" s="60"/>
      <c r="E1115" s="61"/>
      <c r="F1115" s="60"/>
      <c r="G1115" s="60"/>
      <c r="H1115" s="60"/>
      <c r="I1115" s="62"/>
    </row>
    <row r="1116" spans="1:9" x14ac:dyDescent="0.25">
      <c r="A1116" s="60"/>
      <c r="B1116" s="60"/>
      <c r="C1116" s="60"/>
      <c r="D1116" s="60"/>
      <c r="E1116" s="61"/>
      <c r="F1116" s="60"/>
      <c r="G1116" s="60"/>
      <c r="H1116" s="60"/>
      <c r="I1116" s="62"/>
    </row>
    <row r="1117" spans="1:9" x14ac:dyDescent="0.25">
      <c r="A1117" s="60"/>
      <c r="B1117" s="60"/>
      <c r="C1117" s="60"/>
      <c r="D1117" s="60"/>
      <c r="E1117" s="61"/>
      <c r="F1117" s="60"/>
      <c r="G1117" s="60"/>
      <c r="H1117" s="60"/>
      <c r="I1117" s="62"/>
    </row>
    <row r="1118" spans="1:9" x14ac:dyDescent="0.25">
      <c r="A1118" s="60"/>
      <c r="B1118" s="60"/>
      <c r="C1118" s="60"/>
      <c r="D1118" s="60"/>
      <c r="E1118" s="61"/>
      <c r="F1118" s="60"/>
      <c r="G1118" s="60"/>
      <c r="H1118" s="60"/>
      <c r="I1118" s="62"/>
    </row>
    <row r="1119" spans="1:9" x14ac:dyDescent="0.25">
      <c r="A1119" s="60"/>
      <c r="B1119" s="60"/>
      <c r="C1119" s="60"/>
      <c r="D1119" s="60"/>
      <c r="E1119" s="61"/>
      <c r="F1119" s="60"/>
      <c r="G1119" s="60"/>
      <c r="H1119" s="60"/>
      <c r="I1119" s="62"/>
    </row>
    <row r="1120" spans="1:9" x14ac:dyDescent="0.25">
      <c r="A1120" s="60"/>
      <c r="B1120" s="60"/>
      <c r="C1120" s="60"/>
      <c r="D1120" s="60"/>
      <c r="E1120" s="61"/>
      <c r="F1120" s="60"/>
      <c r="G1120" s="60"/>
      <c r="H1120" s="60"/>
      <c r="I1120" s="62"/>
    </row>
    <row r="1121" spans="1:9" x14ac:dyDescent="0.25">
      <c r="A1121" s="60"/>
      <c r="B1121" s="60"/>
      <c r="C1121" s="60"/>
      <c r="D1121" s="60"/>
      <c r="E1121" s="61"/>
      <c r="F1121" s="60"/>
      <c r="G1121" s="60"/>
      <c r="H1121" s="60"/>
      <c r="I1121" s="62"/>
    </row>
    <row r="1122" spans="1:9" x14ac:dyDescent="0.25">
      <c r="A1122" s="60"/>
      <c r="B1122" s="60"/>
      <c r="C1122" s="60"/>
      <c r="D1122" s="60"/>
      <c r="E1122" s="61"/>
      <c r="F1122" s="60"/>
      <c r="G1122" s="60"/>
      <c r="H1122" s="60"/>
      <c r="I1122" s="62"/>
    </row>
    <row r="1123" spans="1:9" x14ac:dyDescent="0.25">
      <c r="A1123" s="60"/>
      <c r="B1123" s="60"/>
      <c r="C1123" s="60"/>
      <c r="D1123" s="60"/>
      <c r="E1123" s="61"/>
      <c r="F1123" s="60"/>
      <c r="G1123" s="60"/>
      <c r="H1123" s="60"/>
      <c r="I1123" s="62"/>
    </row>
    <row r="1124" spans="1:9" x14ac:dyDescent="0.25">
      <c r="A1124" s="60"/>
      <c r="B1124" s="60"/>
      <c r="C1124" s="60"/>
      <c r="D1124" s="60"/>
      <c r="E1124" s="61"/>
      <c r="F1124" s="60"/>
      <c r="G1124" s="60"/>
      <c r="H1124" s="60"/>
      <c r="I1124" s="62"/>
    </row>
    <row r="1125" spans="1:9" x14ac:dyDescent="0.25">
      <c r="A1125" s="60"/>
      <c r="B1125" s="60"/>
      <c r="C1125" s="60"/>
      <c r="D1125" s="60"/>
      <c r="E1125" s="61"/>
      <c r="F1125" s="60"/>
      <c r="G1125" s="60"/>
      <c r="H1125" s="60"/>
      <c r="I1125" s="62"/>
    </row>
    <row r="1126" spans="1:9" x14ac:dyDescent="0.25">
      <c r="A1126" s="60"/>
      <c r="B1126" s="60"/>
      <c r="C1126" s="60"/>
      <c r="D1126" s="60"/>
      <c r="E1126" s="61"/>
      <c r="F1126" s="60"/>
      <c r="G1126" s="60"/>
      <c r="H1126" s="60"/>
      <c r="I1126" s="62"/>
    </row>
    <row r="1127" spans="1:9" x14ac:dyDescent="0.25">
      <c r="A1127" s="60"/>
      <c r="B1127" s="60"/>
      <c r="C1127" s="60"/>
      <c r="D1127" s="60"/>
      <c r="E1127" s="61"/>
      <c r="F1127" s="60"/>
      <c r="G1127" s="60"/>
      <c r="H1127" s="60"/>
      <c r="I1127" s="62"/>
    </row>
    <row r="1128" spans="1:9" x14ac:dyDescent="0.25">
      <c r="A1128" s="60"/>
      <c r="B1128" s="60"/>
      <c r="C1128" s="60"/>
      <c r="D1128" s="60"/>
      <c r="E1128" s="61"/>
      <c r="F1128" s="60"/>
      <c r="G1128" s="60"/>
      <c r="H1128" s="60"/>
      <c r="I1128" s="62"/>
    </row>
    <row r="1129" spans="1:9" x14ac:dyDescent="0.25">
      <c r="A1129" s="60"/>
      <c r="B1129" s="60"/>
      <c r="C1129" s="60"/>
      <c r="D1129" s="60"/>
      <c r="E1129" s="61"/>
      <c r="F1129" s="60"/>
      <c r="G1129" s="60"/>
      <c r="H1129" s="60"/>
      <c r="I1129" s="62"/>
    </row>
    <row r="1130" spans="1:9" x14ac:dyDescent="0.25">
      <c r="A1130" s="60"/>
      <c r="B1130" s="60"/>
      <c r="C1130" s="60"/>
      <c r="D1130" s="60"/>
      <c r="E1130" s="61"/>
      <c r="F1130" s="60"/>
      <c r="G1130" s="60"/>
      <c r="H1130" s="60"/>
      <c r="I1130" s="62"/>
    </row>
    <row r="1131" spans="1:9" x14ac:dyDescent="0.25">
      <c r="A1131" s="60"/>
      <c r="B1131" s="60"/>
      <c r="C1131" s="60"/>
      <c r="D1131" s="60"/>
      <c r="E1131" s="61"/>
      <c r="F1131" s="60"/>
      <c r="G1131" s="60"/>
      <c r="H1131" s="60"/>
      <c r="I1131" s="62"/>
    </row>
    <row r="1132" spans="1:9" x14ac:dyDescent="0.25">
      <c r="A1132" s="60"/>
      <c r="B1132" s="60"/>
      <c r="C1132" s="60"/>
      <c r="D1132" s="60"/>
      <c r="E1132" s="61"/>
      <c r="F1132" s="60"/>
      <c r="G1132" s="60"/>
      <c r="H1132" s="60"/>
      <c r="I1132" s="62"/>
    </row>
    <row r="1133" spans="1:9" x14ac:dyDescent="0.25">
      <c r="A1133" s="60"/>
      <c r="B1133" s="60"/>
      <c r="C1133" s="60"/>
      <c r="D1133" s="60"/>
      <c r="E1133" s="61"/>
      <c r="F1133" s="60"/>
      <c r="G1133" s="60"/>
      <c r="H1133" s="60"/>
      <c r="I1133" s="62"/>
    </row>
    <row r="1134" spans="1:9" x14ac:dyDescent="0.25">
      <c r="A1134" s="60"/>
      <c r="B1134" s="60"/>
      <c r="C1134" s="60"/>
      <c r="D1134" s="60"/>
      <c r="E1134" s="61"/>
      <c r="F1134" s="60"/>
      <c r="G1134" s="60"/>
      <c r="H1134" s="60"/>
      <c r="I1134" s="62"/>
    </row>
    <row r="1135" spans="1:9" x14ac:dyDescent="0.25">
      <c r="A1135" s="60"/>
      <c r="B1135" s="60"/>
      <c r="C1135" s="60"/>
      <c r="D1135" s="60"/>
      <c r="E1135" s="61"/>
      <c r="F1135" s="60"/>
      <c r="G1135" s="60"/>
      <c r="H1135" s="60"/>
      <c r="I1135" s="62"/>
    </row>
    <row r="1136" spans="1:9" x14ac:dyDescent="0.25">
      <c r="A1136" s="60"/>
      <c r="B1136" s="60"/>
      <c r="C1136" s="60"/>
      <c r="D1136" s="60"/>
      <c r="E1136" s="61"/>
      <c r="F1136" s="60"/>
      <c r="G1136" s="60"/>
      <c r="H1136" s="60"/>
      <c r="I1136" s="62"/>
    </row>
    <row r="1137" spans="1:9" x14ac:dyDescent="0.25">
      <c r="A1137" s="60"/>
      <c r="B1137" s="60"/>
      <c r="C1137" s="60"/>
      <c r="D1137" s="60"/>
      <c r="E1137" s="61"/>
      <c r="F1137" s="60"/>
      <c r="G1137" s="60"/>
      <c r="H1137" s="60"/>
      <c r="I1137" s="62"/>
    </row>
    <row r="1138" spans="1:9" x14ac:dyDescent="0.25">
      <c r="A1138" s="60"/>
      <c r="B1138" s="60"/>
      <c r="C1138" s="60"/>
      <c r="D1138" s="60"/>
      <c r="E1138" s="61"/>
      <c r="F1138" s="60"/>
      <c r="G1138" s="60"/>
      <c r="H1138" s="60"/>
      <c r="I1138" s="62"/>
    </row>
    <row r="1139" spans="1:9" x14ac:dyDescent="0.25">
      <c r="A1139" s="60"/>
      <c r="B1139" s="60"/>
      <c r="C1139" s="60"/>
      <c r="D1139" s="60"/>
      <c r="E1139" s="61"/>
      <c r="F1139" s="60"/>
      <c r="G1139" s="60"/>
      <c r="H1139" s="60"/>
      <c r="I1139" s="62"/>
    </row>
    <row r="1140" spans="1:9" x14ac:dyDescent="0.25">
      <c r="A1140" s="60"/>
      <c r="B1140" s="60"/>
      <c r="C1140" s="60"/>
      <c r="D1140" s="60"/>
      <c r="E1140" s="61"/>
      <c r="F1140" s="60"/>
      <c r="G1140" s="60"/>
      <c r="H1140" s="60"/>
      <c r="I1140" s="62"/>
    </row>
    <row r="1141" spans="1:9" x14ac:dyDescent="0.25">
      <c r="A1141" s="60"/>
      <c r="B1141" s="60"/>
      <c r="C1141" s="60"/>
      <c r="D1141" s="60"/>
      <c r="E1141" s="61"/>
      <c r="F1141" s="60"/>
      <c r="G1141" s="60"/>
      <c r="H1141" s="60"/>
      <c r="I1141" s="62"/>
    </row>
    <row r="1142" spans="1:9" x14ac:dyDescent="0.25">
      <c r="A1142" s="60"/>
      <c r="B1142" s="60"/>
      <c r="C1142" s="60"/>
      <c r="D1142" s="60"/>
      <c r="E1142" s="61"/>
      <c r="F1142" s="60"/>
      <c r="G1142" s="60"/>
      <c r="H1142" s="60"/>
      <c r="I1142" s="62"/>
    </row>
    <row r="1143" spans="1:9" x14ac:dyDescent="0.25">
      <c r="A1143" s="60"/>
      <c r="B1143" s="60"/>
      <c r="C1143" s="60"/>
      <c r="D1143" s="60"/>
      <c r="E1143" s="61"/>
      <c r="F1143" s="60"/>
      <c r="G1143" s="60"/>
      <c r="H1143" s="60"/>
      <c r="I1143" s="62"/>
    </row>
    <row r="1144" spans="1:9" x14ac:dyDescent="0.25">
      <c r="A1144" s="60"/>
      <c r="B1144" s="60"/>
      <c r="C1144" s="60"/>
      <c r="D1144" s="60"/>
      <c r="E1144" s="61"/>
      <c r="F1144" s="60"/>
      <c r="G1144" s="60"/>
      <c r="H1144" s="60"/>
      <c r="I1144" s="62"/>
    </row>
    <row r="1145" spans="1:9" x14ac:dyDescent="0.25">
      <c r="A1145" s="60"/>
      <c r="B1145" s="60"/>
      <c r="C1145" s="60"/>
      <c r="D1145" s="60"/>
      <c r="E1145" s="61"/>
      <c r="F1145" s="60"/>
      <c r="G1145" s="60"/>
      <c r="H1145" s="60"/>
      <c r="I1145" s="62"/>
    </row>
    <row r="1146" spans="1:9" x14ac:dyDescent="0.25">
      <c r="A1146" s="60"/>
      <c r="B1146" s="60"/>
      <c r="C1146" s="60"/>
      <c r="D1146" s="60"/>
      <c r="E1146" s="61"/>
      <c r="F1146" s="60"/>
      <c r="G1146" s="60"/>
      <c r="H1146" s="60"/>
      <c r="I1146" s="62"/>
    </row>
    <row r="1147" spans="1:9" x14ac:dyDescent="0.25">
      <c r="A1147" s="60"/>
      <c r="B1147" s="60"/>
      <c r="C1147" s="60"/>
      <c r="D1147" s="60"/>
      <c r="E1147" s="61"/>
      <c r="F1147" s="60"/>
      <c r="G1147" s="60"/>
      <c r="H1147" s="60"/>
      <c r="I1147" s="62"/>
    </row>
    <row r="1148" spans="1:9" x14ac:dyDescent="0.25">
      <c r="A1148" s="60"/>
      <c r="B1148" s="60"/>
      <c r="C1148" s="60"/>
      <c r="D1148" s="60"/>
      <c r="E1148" s="61"/>
      <c r="F1148" s="60"/>
      <c r="G1148" s="60"/>
      <c r="H1148" s="60"/>
      <c r="I1148" s="62"/>
    </row>
    <row r="1149" spans="1:9" x14ac:dyDescent="0.25">
      <c r="A1149" s="60"/>
      <c r="B1149" s="60"/>
      <c r="C1149" s="60"/>
      <c r="D1149" s="60"/>
      <c r="E1149" s="61"/>
      <c r="F1149" s="60"/>
      <c r="G1149" s="60"/>
      <c r="H1149" s="60"/>
      <c r="I1149" s="62"/>
    </row>
    <row r="1150" spans="1:9" x14ac:dyDescent="0.25">
      <c r="A1150" s="60"/>
      <c r="B1150" s="60"/>
      <c r="C1150" s="60"/>
      <c r="D1150" s="60"/>
      <c r="E1150" s="61"/>
      <c r="F1150" s="60"/>
      <c r="G1150" s="60"/>
      <c r="H1150" s="60"/>
      <c r="I1150" s="62"/>
    </row>
    <row r="1151" spans="1:9" x14ac:dyDescent="0.25">
      <c r="A1151" s="60"/>
      <c r="B1151" s="60"/>
      <c r="C1151" s="60"/>
      <c r="D1151" s="60"/>
      <c r="E1151" s="61"/>
      <c r="F1151" s="60"/>
      <c r="G1151" s="60"/>
      <c r="H1151" s="60"/>
      <c r="I1151" s="62"/>
    </row>
    <row r="1152" spans="1:9" x14ac:dyDescent="0.25">
      <c r="A1152" s="60"/>
      <c r="B1152" s="60"/>
      <c r="C1152" s="60"/>
      <c r="D1152" s="60"/>
      <c r="E1152" s="61"/>
      <c r="F1152" s="60"/>
      <c r="G1152" s="60"/>
      <c r="H1152" s="60"/>
      <c r="I1152" s="62"/>
    </row>
    <row r="1153" spans="1:9" x14ac:dyDescent="0.25">
      <c r="A1153" s="60"/>
      <c r="B1153" s="60"/>
      <c r="C1153" s="60"/>
      <c r="D1153" s="60"/>
      <c r="E1153" s="61"/>
      <c r="F1153" s="60"/>
      <c r="G1153" s="60"/>
      <c r="H1153" s="60"/>
      <c r="I1153" s="62"/>
    </row>
    <row r="1154" spans="1:9" x14ac:dyDescent="0.25">
      <c r="A1154" s="60"/>
      <c r="B1154" s="60"/>
      <c r="C1154" s="60"/>
      <c r="D1154" s="60"/>
      <c r="E1154" s="61"/>
      <c r="F1154" s="60"/>
      <c r="G1154" s="60"/>
      <c r="H1154" s="60"/>
      <c r="I1154" s="62"/>
    </row>
    <row r="1155" spans="1:9" x14ac:dyDescent="0.25">
      <c r="A1155" s="60"/>
      <c r="B1155" s="60"/>
      <c r="C1155" s="60"/>
      <c r="D1155" s="60"/>
      <c r="E1155" s="61"/>
      <c r="F1155" s="60"/>
      <c r="G1155" s="60"/>
      <c r="H1155" s="60"/>
      <c r="I1155" s="62"/>
    </row>
    <row r="1156" spans="1:9" x14ac:dyDescent="0.25">
      <c r="A1156" s="60"/>
      <c r="B1156" s="60"/>
      <c r="C1156" s="60"/>
      <c r="D1156" s="60"/>
      <c r="E1156" s="61"/>
      <c r="F1156" s="60"/>
      <c r="G1156" s="60"/>
      <c r="H1156" s="60"/>
      <c r="I1156" s="62"/>
    </row>
    <row r="1157" spans="1:9" x14ac:dyDescent="0.25">
      <c r="A1157" s="60"/>
      <c r="B1157" s="60"/>
      <c r="C1157" s="60"/>
      <c r="D1157" s="60"/>
      <c r="E1157" s="61"/>
      <c r="F1157" s="60"/>
      <c r="G1157" s="60"/>
      <c r="H1157" s="60"/>
      <c r="I1157" s="62"/>
    </row>
    <row r="1158" spans="1:9" x14ac:dyDescent="0.25">
      <c r="A1158" s="60"/>
      <c r="B1158" s="60"/>
      <c r="C1158" s="60"/>
      <c r="D1158" s="60"/>
      <c r="E1158" s="61"/>
      <c r="F1158" s="60"/>
      <c r="G1158" s="60"/>
      <c r="H1158" s="60"/>
      <c r="I1158" s="62"/>
    </row>
    <row r="1159" spans="1:9" x14ac:dyDescent="0.25">
      <c r="A1159" s="60"/>
      <c r="B1159" s="60"/>
      <c r="C1159" s="60"/>
      <c r="D1159" s="60"/>
      <c r="E1159" s="61"/>
      <c r="F1159" s="60"/>
      <c r="G1159" s="60"/>
      <c r="H1159" s="60"/>
      <c r="I1159" s="62"/>
    </row>
    <row r="1160" spans="1:9" x14ac:dyDescent="0.25">
      <c r="A1160" s="60"/>
      <c r="B1160" s="60"/>
      <c r="C1160" s="60"/>
      <c r="D1160" s="60"/>
      <c r="E1160" s="61"/>
      <c r="F1160" s="60"/>
      <c r="G1160" s="60"/>
      <c r="H1160" s="60"/>
      <c r="I1160" s="62"/>
    </row>
    <row r="1161" spans="1:9" x14ac:dyDescent="0.25">
      <c r="A1161" s="60"/>
      <c r="B1161" s="60"/>
      <c r="C1161" s="60"/>
      <c r="D1161" s="60"/>
      <c r="E1161" s="61"/>
      <c r="F1161" s="60"/>
      <c r="G1161" s="60"/>
      <c r="H1161" s="60"/>
      <c r="I1161" s="62"/>
    </row>
    <row r="1162" spans="1:9" x14ac:dyDescent="0.25">
      <c r="A1162" s="60"/>
      <c r="B1162" s="60"/>
      <c r="C1162" s="60"/>
      <c r="D1162" s="60"/>
      <c r="E1162" s="61"/>
      <c r="F1162" s="60"/>
      <c r="G1162" s="60"/>
      <c r="H1162" s="60"/>
      <c r="I1162" s="62"/>
    </row>
    <row r="1163" spans="1:9" x14ac:dyDescent="0.25">
      <c r="A1163" s="60"/>
      <c r="B1163" s="60"/>
      <c r="C1163" s="60"/>
      <c r="D1163" s="60"/>
      <c r="E1163" s="61"/>
      <c r="F1163" s="60"/>
      <c r="G1163" s="60"/>
      <c r="H1163" s="60"/>
      <c r="I1163" s="62"/>
    </row>
    <row r="1164" spans="1:9" x14ac:dyDescent="0.25">
      <c r="A1164" s="60"/>
      <c r="B1164" s="60"/>
      <c r="C1164" s="60"/>
      <c r="D1164" s="60"/>
      <c r="E1164" s="61"/>
      <c r="F1164" s="60"/>
      <c r="G1164" s="60"/>
      <c r="H1164" s="60"/>
      <c r="I1164" s="62"/>
    </row>
    <row r="1165" spans="1:9" x14ac:dyDescent="0.25">
      <c r="A1165" s="60"/>
      <c r="B1165" s="60"/>
      <c r="C1165" s="60"/>
      <c r="D1165" s="60"/>
      <c r="E1165" s="61"/>
      <c r="F1165" s="60"/>
      <c r="G1165" s="60"/>
      <c r="H1165" s="60"/>
      <c r="I1165" s="62"/>
    </row>
    <row r="1166" spans="1:9" x14ac:dyDescent="0.25">
      <c r="A1166" s="60"/>
      <c r="B1166" s="60"/>
      <c r="C1166" s="60"/>
      <c r="D1166" s="60"/>
      <c r="E1166" s="61"/>
      <c r="F1166" s="60"/>
      <c r="G1166" s="60"/>
      <c r="H1166" s="60"/>
      <c r="I1166" s="62"/>
    </row>
    <row r="1167" spans="1:9" x14ac:dyDescent="0.25">
      <c r="A1167" s="60"/>
      <c r="B1167" s="60"/>
      <c r="C1167" s="60"/>
      <c r="D1167" s="60"/>
      <c r="E1167" s="61"/>
      <c r="F1167" s="60"/>
      <c r="G1167" s="60"/>
      <c r="H1167" s="60"/>
      <c r="I1167" s="62"/>
    </row>
    <row r="1168" spans="1:9" x14ac:dyDescent="0.25">
      <c r="A1168" s="60"/>
      <c r="B1168" s="60"/>
      <c r="C1168" s="60"/>
      <c r="D1168" s="60"/>
      <c r="E1168" s="61"/>
      <c r="F1168" s="60"/>
      <c r="G1168" s="60"/>
      <c r="H1168" s="60"/>
      <c r="I1168" s="62"/>
    </row>
    <row r="1169" spans="1:9" x14ac:dyDescent="0.25">
      <c r="A1169" s="60"/>
      <c r="B1169" s="60"/>
      <c r="C1169" s="60"/>
      <c r="D1169" s="60"/>
      <c r="E1169" s="61"/>
      <c r="F1169" s="60"/>
      <c r="G1169" s="60"/>
      <c r="H1169" s="60"/>
      <c r="I1169" s="62"/>
    </row>
    <row r="1170" spans="1:9" x14ac:dyDescent="0.25">
      <c r="A1170" s="60"/>
      <c r="B1170" s="60"/>
      <c r="C1170" s="60"/>
      <c r="D1170" s="60"/>
      <c r="E1170" s="61"/>
      <c r="F1170" s="60"/>
      <c r="G1170" s="60"/>
      <c r="H1170" s="60"/>
      <c r="I1170" s="62"/>
    </row>
    <row r="1171" spans="1:9" x14ac:dyDescent="0.25">
      <c r="A1171" s="60"/>
      <c r="B1171" s="60"/>
      <c r="C1171" s="60"/>
      <c r="D1171" s="60"/>
      <c r="E1171" s="61"/>
      <c r="F1171" s="60"/>
      <c r="G1171" s="60"/>
      <c r="H1171" s="60"/>
      <c r="I1171" s="62"/>
    </row>
    <row r="1172" spans="1:9" x14ac:dyDescent="0.25">
      <c r="A1172" s="60"/>
      <c r="B1172" s="60"/>
      <c r="C1172" s="60"/>
      <c r="D1172" s="60"/>
      <c r="E1172" s="61"/>
      <c r="F1172" s="60"/>
      <c r="G1172" s="60"/>
      <c r="H1172" s="60"/>
      <c r="I1172" s="62"/>
    </row>
    <row r="1173" spans="1:9" x14ac:dyDescent="0.25">
      <c r="A1173" s="60"/>
      <c r="B1173" s="60"/>
      <c r="C1173" s="60"/>
      <c r="D1173" s="60"/>
      <c r="E1173" s="61"/>
      <c r="F1173" s="60"/>
      <c r="G1173" s="60"/>
      <c r="H1173" s="60"/>
      <c r="I1173" s="62"/>
    </row>
    <row r="1174" spans="1:9" x14ac:dyDescent="0.25">
      <c r="A1174" s="60"/>
      <c r="B1174" s="60"/>
      <c r="C1174" s="60"/>
      <c r="D1174" s="60"/>
      <c r="E1174" s="61"/>
      <c r="F1174" s="60"/>
      <c r="G1174" s="60"/>
      <c r="H1174" s="60"/>
      <c r="I1174" s="62"/>
    </row>
    <row r="1175" spans="1:9" x14ac:dyDescent="0.25">
      <c r="A1175" s="60"/>
      <c r="B1175" s="60"/>
      <c r="C1175" s="60"/>
      <c r="D1175" s="60"/>
      <c r="E1175" s="61"/>
      <c r="F1175" s="60"/>
      <c r="G1175" s="60"/>
      <c r="H1175" s="60"/>
      <c r="I1175" s="62"/>
    </row>
    <row r="1176" spans="1:9" x14ac:dyDescent="0.25">
      <c r="A1176" s="60"/>
      <c r="B1176" s="60"/>
      <c r="C1176" s="60"/>
      <c r="D1176" s="60"/>
      <c r="E1176" s="61"/>
      <c r="F1176" s="60"/>
      <c r="G1176" s="60"/>
      <c r="H1176" s="60"/>
      <c r="I1176" s="62"/>
    </row>
    <row r="1177" spans="1:9" x14ac:dyDescent="0.25">
      <c r="A1177" s="60"/>
      <c r="B1177" s="60"/>
      <c r="C1177" s="60"/>
      <c r="D1177" s="60"/>
      <c r="E1177" s="61"/>
      <c r="F1177" s="60"/>
      <c r="G1177" s="60"/>
      <c r="H1177" s="60"/>
      <c r="I1177" s="62"/>
    </row>
    <row r="1178" spans="1:9" x14ac:dyDescent="0.25">
      <c r="A1178" s="60"/>
      <c r="B1178" s="60"/>
      <c r="C1178" s="60"/>
      <c r="D1178" s="60"/>
      <c r="E1178" s="61"/>
      <c r="F1178" s="60"/>
      <c r="G1178" s="60"/>
      <c r="H1178" s="60"/>
      <c r="I1178" s="62"/>
    </row>
    <row r="1179" spans="1:9" x14ac:dyDescent="0.25">
      <c r="A1179" s="60"/>
      <c r="B1179" s="60"/>
      <c r="C1179" s="60"/>
      <c r="D1179" s="60"/>
      <c r="E1179" s="61"/>
      <c r="F1179" s="60"/>
      <c r="G1179" s="60"/>
      <c r="H1179" s="60"/>
      <c r="I1179" s="62"/>
    </row>
    <row r="1180" spans="1:9" x14ac:dyDescent="0.25">
      <c r="A1180" s="60"/>
      <c r="B1180" s="60"/>
      <c r="C1180" s="60"/>
      <c r="D1180" s="60"/>
      <c r="E1180" s="61"/>
      <c r="F1180" s="60"/>
      <c r="G1180" s="60"/>
      <c r="H1180" s="60"/>
      <c r="I1180" s="62"/>
    </row>
    <row r="1181" spans="1:9" x14ac:dyDescent="0.25">
      <c r="A1181" s="60"/>
      <c r="B1181" s="60"/>
      <c r="C1181" s="60"/>
      <c r="D1181" s="60"/>
      <c r="E1181" s="61"/>
      <c r="F1181" s="60"/>
      <c r="G1181" s="60"/>
      <c r="H1181" s="60"/>
      <c r="I1181" s="62"/>
    </row>
    <row r="1182" spans="1:9" x14ac:dyDescent="0.25">
      <c r="A1182" s="60"/>
      <c r="B1182" s="60"/>
      <c r="C1182" s="60"/>
      <c r="D1182" s="60"/>
      <c r="E1182" s="61"/>
      <c r="F1182" s="60"/>
      <c r="G1182" s="60"/>
      <c r="H1182" s="60"/>
      <c r="I1182" s="62"/>
    </row>
    <row r="1183" spans="1:9" x14ac:dyDescent="0.25">
      <c r="A1183" s="60"/>
      <c r="B1183" s="60"/>
      <c r="C1183" s="60"/>
      <c r="D1183" s="60"/>
      <c r="E1183" s="61"/>
      <c r="F1183" s="60"/>
      <c r="G1183" s="60"/>
      <c r="H1183" s="60"/>
      <c r="I1183" s="62"/>
    </row>
    <row r="1184" spans="1:9" x14ac:dyDescent="0.25">
      <c r="A1184" s="60"/>
      <c r="B1184" s="60"/>
      <c r="C1184" s="60"/>
      <c r="D1184" s="60"/>
      <c r="E1184" s="61"/>
      <c r="F1184" s="60"/>
      <c r="G1184" s="60"/>
      <c r="H1184" s="60"/>
      <c r="I1184" s="62"/>
    </row>
    <row r="1185" spans="1:9" x14ac:dyDescent="0.25">
      <c r="A1185" s="60"/>
      <c r="B1185" s="60"/>
      <c r="C1185" s="60"/>
      <c r="D1185" s="60"/>
      <c r="E1185" s="61"/>
      <c r="F1185" s="60"/>
      <c r="G1185" s="60"/>
      <c r="H1185" s="60"/>
      <c r="I1185" s="62"/>
    </row>
    <row r="1186" spans="1:9" x14ac:dyDescent="0.25">
      <c r="A1186" s="60"/>
      <c r="B1186" s="60"/>
      <c r="C1186" s="60"/>
      <c r="D1186" s="60"/>
      <c r="E1186" s="61"/>
      <c r="F1186" s="60"/>
      <c r="G1186" s="60"/>
      <c r="H1186" s="60"/>
      <c r="I1186" s="62"/>
    </row>
    <row r="1187" spans="1:9" x14ac:dyDescent="0.25">
      <c r="A1187" s="60"/>
      <c r="B1187" s="60"/>
      <c r="C1187" s="60"/>
      <c r="D1187" s="60"/>
      <c r="E1187" s="61"/>
      <c r="F1187" s="60"/>
      <c r="G1187" s="60"/>
      <c r="H1187" s="60"/>
      <c r="I1187" s="62"/>
    </row>
    <row r="1188" spans="1:9" x14ac:dyDescent="0.25">
      <c r="A1188" s="60"/>
      <c r="B1188" s="60"/>
      <c r="C1188" s="60"/>
      <c r="D1188" s="60"/>
      <c r="E1188" s="61"/>
      <c r="F1188" s="60"/>
      <c r="G1188" s="60"/>
      <c r="H1188" s="60"/>
      <c r="I1188" s="62"/>
    </row>
    <row r="1189" spans="1:9" x14ac:dyDescent="0.25">
      <c r="A1189" s="60"/>
      <c r="B1189" s="60"/>
      <c r="C1189" s="60"/>
      <c r="D1189" s="60"/>
      <c r="E1189" s="61"/>
      <c r="F1189" s="60"/>
      <c r="G1189" s="60"/>
      <c r="H1189" s="60"/>
      <c r="I1189" s="62"/>
    </row>
    <row r="1190" spans="1:9" x14ac:dyDescent="0.25">
      <c r="A1190" s="60"/>
      <c r="B1190" s="60"/>
      <c r="C1190" s="60"/>
      <c r="D1190" s="60"/>
      <c r="E1190" s="61"/>
      <c r="F1190" s="60"/>
      <c r="G1190" s="60"/>
      <c r="H1190" s="60"/>
      <c r="I1190" s="62"/>
    </row>
    <row r="1191" spans="1:9" x14ac:dyDescent="0.25">
      <c r="A1191" s="60"/>
      <c r="B1191" s="60"/>
      <c r="C1191" s="60"/>
      <c r="D1191" s="60"/>
      <c r="E1191" s="61"/>
      <c r="F1191" s="60"/>
      <c r="G1191" s="60"/>
      <c r="H1191" s="60"/>
      <c r="I1191" s="62"/>
    </row>
    <row r="1192" spans="1:9" x14ac:dyDescent="0.25">
      <c r="A1192" s="60"/>
      <c r="B1192" s="60"/>
      <c r="C1192" s="60"/>
      <c r="D1192" s="60"/>
      <c r="E1192" s="61"/>
      <c r="F1192" s="60"/>
      <c r="G1192" s="60"/>
      <c r="H1192" s="60"/>
      <c r="I1192" s="62"/>
    </row>
    <row r="1193" spans="1:9" x14ac:dyDescent="0.25">
      <c r="A1193" s="60"/>
      <c r="B1193" s="60"/>
      <c r="C1193" s="60"/>
      <c r="D1193" s="60"/>
      <c r="E1193" s="61"/>
      <c r="F1193" s="60"/>
      <c r="G1193" s="60"/>
      <c r="H1193" s="60"/>
      <c r="I1193" s="62"/>
    </row>
    <row r="1194" spans="1:9" x14ac:dyDescent="0.25">
      <c r="A1194" s="60"/>
      <c r="B1194" s="60"/>
      <c r="C1194" s="60"/>
      <c r="D1194" s="60"/>
      <c r="E1194" s="61"/>
      <c r="F1194" s="60"/>
      <c r="G1194" s="60"/>
      <c r="H1194" s="60"/>
      <c r="I1194" s="62"/>
    </row>
    <row r="1195" spans="1:9" x14ac:dyDescent="0.25">
      <c r="A1195" s="60"/>
      <c r="B1195" s="60"/>
      <c r="C1195" s="60"/>
      <c r="D1195" s="60"/>
      <c r="E1195" s="61"/>
      <c r="F1195" s="60"/>
      <c r="G1195" s="60"/>
      <c r="H1195" s="60"/>
      <c r="I1195" s="62"/>
    </row>
    <row r="1196" spans="1:9" x14ac:dyDescent="0.25">
      <c r="A1196" s="60"/>
      <c r="B1196" s="60"/>
      <c r="C1196" s="60"/>
      <c r="D1196" s="60"/>
      <c r="E1196" s="61"/>
      <c r="F1196" s="60"/>
      <c r="G1196" s="60"/>
      <c r="H1196" s="60"/>
      <c r="I1196" s="62"/>
    </row>
    <row r="1197" spans="1:9" x14ac:dyDescent="0.25">
      <c r="A1197" s="60"/>
      <c r="B1197" s="60"/>
      <c r="C1197" s="60"/>
      <c r="D1197" s="60"/>
      <c r="E1197" s="61"/>
      <c r="F1197" s="60"/>
      <c r="G1197" s="60"/>
      <c r="H1197" s="60"/>
      <c r="I1197" s="62"/>
    </row>
    <row r="1198" spans="1:9" x14ac:dyDescent="0.25">
      <c r="A1198" s="60"/>
      <c r="B1198" s="60"/>
      <c r="C1198" s="60"/>
      <c r="D1198" s="60"/>
      <c r="E1198" s="61"/>
      <c r="F1198" s="60"/>
      <c r="G1198" s="60"/>
      <c r="H1198" s="60"/>
      <c r="I1198" s="62"/>
    </row>
    <row r="1199" spans="1:9" x14ac:dyDescent="0.25">
      <c r="A1199" s="60"/>
      <c r="B1199" s="60"/>
      <c r="C1199" s="60"/>
      <c r="D1199" s="60"/>
      <c r="E1199" s="61"/>
      <c r="F1199" s="60"/>
      <c r="G1199" s="60"/>
      <c r="H1199" s="60"/>
      <c r="I1199" s="62"/>
    </row>
    <row r="1200" spans="1:9" x14ac:dyDescent="0.25">
      <c r="A1200" s="60"/>
      <c r="B1200" s="60"/>
      <c r="C1200" s="60"/>
      <c r="D1200" s="60"/>
      <c r="E1200" s="61"/>
      <c r="F1200" s="60"/>
      <c r="G1200" s="60"/>
      <c r="H1200" s="60"/>
      <c r="I1200" s="62"/>
    </row>
    <row r="1201" spans="1:9" x14ac:dyDescent="0.25">
      <c r="A1201" s="60"/>
      <c r="B1201" s="60"/>
      <c r="C1201" s="60"/>
      <c r="D1201" s="60"/>
      <c r="E1201" s="61"/>
      <c r="F1201" s="60"/>
      <c r="G1201" s="60"/>
      <c r="H1201" s="60"/>
      <c r="I1201" s="62"/>
    </row>
    <row r="1202" spans="1:9" x14ac:dyDescent="0.25">
      <c r="A1202" s="60"/>
      <c r="B1202" s="60"/>
      <c r="C1202" s="60"/>
      <c r="D1202" s="60"/>
      <c r="E1202" s="61"/>
      <c r="F1202" s="60"/>
      <c r="G1202" s="60"/>
      <c r="H1202" s="60"/>
      <c r="I1202" s="62"/>
    </row>
    <row r="1203" spans="1:9" x14ac:dyDescent="0.25">
      <c r="A1203" s="60"/>
      <c r="B1203" s="60"/>
      <c r="C1203" s="60"/>
      <c r="D1203" s="60"/>
      <c r="E1203" s="61"/>
      <c r="F1203" s="60"/>
      <c r="G1203" s="60"/>
      <c r="H1203" s="60"/>
      <c r="I1203" s="62"/>
    </row>
    <row r="1204" spans="1:9" x14ac:dyDescent="0.25">
      <c r="A1204" s="60"/>
      <c r="B1204" s="60"/>
      <c r="C1204" s="60"/>
      <c r="D1204" s="60"/>
      <c r="E1204" s="61"/>
      <c r="F1204" s="60"/>
      <c r="G1204" s="60"/>
      <c r="H1204" s="60"/>
      <c r="I1204" s="62"/>
    </row>
    <row r="1205" spans="1:9" x14ac:dyDescent="0.25">
      <c r="A1205" s="60"/>
      <c r="B1205" s="60"/>
      <c r="C1205" s="60"/>
      <c r="D1205" s="60"/>
      <c r="E1205" s="61"/>
      <c r="F1205" s="60"/>
      <c r="G1205" s="60"/>
      <c r="H1205" s="60"/>
      <c r="I1205" s="62"/>
    </row>
    <row r="1206" spans="1:9" x14ac:dyDescent="0.25">
      <c r="A1206" s="60"/>
      <c r="B1206" s="60"/>
      <c r="C1206" s="60"/>
      <c r="D1206" s="60"/>
      <c r="E1206" s="61"/>
      <c r="F1206" s="60"/>
      <c r="G1206" s="60"/>
      <c r="H1206" s="60"/>
      <c r="I1206" s="62"/>
    </row>
    <row r="1207" spans="1:9" x14ac:dyDescent="0.25">
      <c r="A1207" s="60"/>
      <c r="B1207" s="60"/>
      <c r="C1207" s="60"/>
      <c r="D1207" s="60"/>
      <c r="E1207" s="61"/>
      <c r="F1207" s="60"/>
      <c r="G1207" s="60"/>
      <c r="H1207" s="60"/>
      <c r="I1207" s="62"/>
    </row>
    <row r="1208" spans="1:9" x14ac:dyDescent="0.25">
      <c r="A1208" s="60"/>
      <c r="B1208" s="60"/>
      <c r="C1208" s="60"/>
      <c r="D1208" s="60"/>
      <c r="E1208" s="61"/>
      <c r="F1208" s="60"/>
      <c r="G1208" s="60"/>
      <c r="H1208" s="60"/>
      <c r="I1208" s="62"/>
    </row>
    <row r="1209" spans="1:9" x14ac:dyDescent="0.25">
      <c r="A1209" s="60"/>
      <c r="B1209" s="60"/>
      <c r="C1209" s="60"/>
      <c r="D1209" s="60"/>
      <c r="E1209" s="61"/>
      <c r="F1209" s="60"/>
      <c r="G1209" s="60"/>
      <c r="H1209" s="60"/>
      <c r="I1209" s="62"/>
    </row>
    <row r="1210" spans="1:9" x14ac:dyDescent="0.25">
      <c r="A1210" s="60"/>
      <c r="B1210" s="60"/>
      <c r="C1210" s="60"/>
      <c r="D1210" s="60"/>
      <c r="E1210" s="61"/>
      <c r="F1210" s="60"/>
      <c r="G1210" s="60"/>
      <c r="H1210" s="60"/>
      <c r="I1210" s="62"/>
    </row>
    <row r="1211" spans="1:9" x14ac:dyDescent="0.25">
      <c r="A1211" s="60"/>
      <c r="B1211" s="60"/>
      <c r="C1211" s="60"/>
      <c r="D1211" s="60"/>
      <c r="E1211" s="61"/>
      <c r="F1211" s="60"/>
      <c r="G1211" s="60"/>
      <c r="H1211" s="60"/>
      <c r="I1211" s="62"/>
    </row>
    <row r="1212" spans="1:9" x14ac:dyDescent="0.25">
      <c r="A1212" s="60"/>
      <c r="B1212" s="60"/>
      <c r="C1212" s="60"/>
      <c r="D1212" s="60"/>
      <c r="E1212" s="61"/>
      <c r="F1212" s="60"/>
      <c r="G1212" s="60"/>
      <c r="H1212" s="60"/>
      <c r="I1212" s="62"/>
    </row>
    <row r="1213" spans="1:9" x14ac:dyDescent="0.25">
      <c r="A1213" s="60"/>
      <c r="B1213" s="60"/>
      <c r="C1213" s="60"/>
      <c r="D1213" s="60"/>
      <c r="E1213" s="61"/>
      <c r="F1213" s="60"/>
      <c r="G1213" s="60"/>
      <c r="H1213" s="60"/>
      <c r="I1213" s="62"/>
    </row>
    <row r="1214" spans="1:9" x14ac:dyDescent="0.25">
      <c r="A1214" s="60"/>
      <c r="B1214" s="60"/>
      <c r="C1214" s="60"/>
      <c r="D1214" s="60"/>
      <c r="E1214" s="61"/>
      <c r="F1214" s="60"/>
      <c r="G1214" s="60"/>
      <c r="H1214" s="60"/>
      <c r="I1214" s="62"/>
    </row>
    <row r="1215" spans="1:9" x14ac:dyDescent="0.25">
      <c r="A1215" s="60"/>
      <c r="B1215" s="60"/>
      <c r="C1215" s="60"/>
      <c r="D1215" s="60"/>
      <c r="E1215" s="61"/>
      <c r="F1215" s="60"/>
      <c r="G1215" s="60"/>
      <c r="H1215" s="60"/>
      <c r="I1215" s="62"/>
    </row>
    <row r="1216" spans="1:9" x14ac:dyDescent="0.25">
      <c r="A1216" s="60"/>
      <c r="B1216" s="60"/>
      <c r="C1216" s="60"/>
      <c r="D1216" s="60"/>
      <c r="E1216" s="61"/>
      <c r="F1216" s="60"/>
      <c r="G1216" s="60"/>
      <c r="H1216" s="60"/>
      <c r="I1216" s="62"/>
    </row>
    <row r="1217" spans="1:9" x14ac:dyDescent="0.25">
      <c r="A1217" s="60"/>
      <c r="B1217" s="60"/>
      <c r="C1217" s="60"/>
      <c r="D1217" s="60"/>
      <c r="E1217" s="61"/>
      <c r="F1217" s="60"/>
      <c r="G1217" s="60"/>
      <c r="H1217" s="60"/>
      <c r="I1217" s="62"/>
    </row>
    <row r="1218" spans="1:9" x14ac:dyDescent="0.25">
      <c r="A1218" s="60"/>
      <c r="B1218" s="60"/>
      <c r="C1218" s="60"/>
      <c r="D1218" s="60"/>
      <c r="E1218" s="61"/>
      <c r="F1218" s="60"/>
      <c r="G1218" s="60"/>
      <c r="H1218" s="60"/>
      <c r="I1218" s="62"/>
    </row>
    <row r="1219" spans="1:9" x14ac:dyDescent="0.25">
      <c r="A1219" s="60"/>
      <c r="B1219" s="60"/>
      <c r="C1219" s="60"/>
      <c r="D1219" s="60"/>
      <c r="E1219" s="61"/>
      <c r="F1219" s="60"/>
      <c r="G1219" s="60"/>
      <c r="H1219" s="60"/>
      <c r="I1219" s="62"/>
    </row>
    <row r="1220" spans="1:9" x14ac:dyDescent="0.25">
      <c r="A1220" s="60"/>
      <c r="B1220" s="60"/>
      <c r="C1220" s="60"/>
      <c r="D1220" s="60"/>
      <c r="E1220" s="61"/>
      <c r="F1220" s="60"/>
      <c r="G1220" s="60"/>
      <c r="H1220" s="60"/>
      <c r="I1220" s="62"/>
    </row>
    <row r="1221" spans="1:9" x14ac:dyDescent="0.25">
      <c r="A1221" s="60"/>
      <c r="B1221" s="60"/>
      <c r="C1221" s="60"/>
      <c r="D1221" s="60"/>
      <c r="E1221" s="61"/>
      <c r="F1221" s="60"/>
      <c r="G1221" s="60"/>
      <c r="H1221" s="60"/>
      <c r="I1221" s="62"/>
    </row>
    <row r="1222" spans="1:9" x14ac:dyDescent="0.25">
      <c r="A1222" s="60"/>
      <c r="B1222" s="60"/>
      <c r="C1222" s="60"/>
      <c r="D1222" s="60"/>
      <c r="E1222" s="61"/>
      <c r="F1222" s="60"/>
      <c r="G1222" s="60"/>
      <c r="H1222" s="60"/>
      <c r="I1222" s="62"/>
    </row>
    <row r="1223" spans="1:9" x14ac:dyDescent="0.25">
      <c r="A1223" s="60"/>
      <c r="B1223" s="60"/>
      <c r="C1223" s="60"/>
      <c r="D1223" s="60"/>
      <c r="E1223" s="61"/>
      <c r="F1223" s="60"/>
      <c r="G1223" s="60"/>
      <c r="H1223" s="60"/>
      <c r="I1223" s="62"/>
    </row>
    <row r="1224" spans="1:9" x14ac:dyDescent="0.25">
      <c r="A1224" s="60"/>
      <c r="B1224" s="60"/>
      <c r="C1224" s="60"/>
      <c r="D1224" s="60"/>
      <c r="E1224" s="61"/>
      <c r="F1224" s="60"/>
      <c r="G1224" s="60"/>
      <c r="H1224" s="60"/>
      <c r="I1224" s="62"/>
    </row>
    <row r="1225" spans="1:9" x14ac:dyDescent="0.25">
      <c r="A1225" s="60"/>
      <c r="B1225" s="60"/>
      <c r="C1225" s="60"/>
      <c r="D1225" s="60"/>
      <c r="E1225" s="61"/>
      <c r="F1225" s="60"/>
      <c r="G1225" s="60"/>
      <c r="H1225" s="60"/>
      <c r="I1225" s="62"/>
    </row>
    <row r="1226" spans="1:9" x14ac:dyDescent="0.25">
      <c r="A1226" s="60"/>
      <c r="B1226" s="60"/>
      <c r="C1226" s="60"/>
      <c r="D1226" s="60"/>
      <c r="E1226" s="61"/>
      <c r="F1226" s="60"/>
      <c r="G1226" s="60"/>
      <c r="H1226" s="60"/>
      <c r="I1226" s="62"/>
    </row>
    <row r="1227" spans="1:9" x14ac:dyDescent="0.25">
      <c r="A1227" s="60"/>
      <c r="B1227" s="60"/>
      <c r="C1227" s="60"/>
      <c r="D1227" s="60"/>
      <c r="E1227" s="61"/>
      <c r="F1227" s="60"/>
      <c r="G1227" s="60"/>
      <c r="H1227" s="60"/>
      <c r="I1227" s="62"/>
    </row>
    <row r="1228" spans="1:9" x14ac:dyDescent="0.25">
      <c r="A1228" s="60"/>
      <c r="B1228" s="60"/>
      <c r="C1228" s="60"/>
      <c r="D1228" s="60"/>
      <c r="E1228" s="61"/>
      <c r="F1228" s="60"/>
      <c r="G1228" s="60"/>
      <c r="H1228" s="60"/>
      <c r="I1228" s="62"/>
    </row>
    <row r="1229" spans="1:9" x14ac:dyDescent="0.25">
      <c r="A1229" s="60"/>
      <c r="B1229" s="60"/>
      <c r="C1229" s="60"/>
      <c r="D1229" s="60"/>
      <c r="E1229" s="61"/>
      <c r="F1229" s="60"/>
      <c r="G1229" s="60"/>
      <c r="H1229" s="60"/>
      <c r="I1229" s="62"/>
    </row>
    <row r="1230" spans="1:9" x14ac:dyDescent="0.25">
      <c r="A1230" s="60"/>
      <c r="B1230" s="60"/>
      <c r="C1230" s="60"/>
      <c r="D1230" s="60"/>
      <c r="E1230" s="61"/>
      <c r="F1230" s="60"/>
      <c r="G1230" s="60"/>
      <c r="H1230" s="60"/>
      <c r="I1230" s="62"/>
    </row>
    <row r="1231" spans="1:9" x14ac:dyDescent="0.25">
      <c r="A1231" s="60"/>
      <c r="B1231" s="60"/>
      <c r="C1231" s="60"/>
      <c r="D1231" s="60"/>
      <c r="E1231" s="61"/>
      <c r="F1231" s="60"/>
      <c r="G1231" s="60"/>
      <c r="H1231" s="60"/>
      <c r="I1231" s="62"/>
    </row>
    <row r="1232" spans="1:9" x14ac:dyDescent="0.25">
      <c r="A1232" s="60"/>
      <c r="B1232" s="60"/>
      <c r="C1232" s="60"/>
      <c r="D1232" s="60"/>
      <c r="E1232" s="61"/>
      <c r="F1232" s="60"/>
      <c r="G1232" s="60"/>
      <c r="H1232" s="60"/>
      <c r="I1232" s="62"/>
    </row>
    <row r="1233" spans="1:9" x14ac:dyDescent="0.25">
      <c r="A1233" s="60"/>
      <c r="B1233" s="60"/>
      <c r="C1233" s="60"/>
      <c r="D1233" s="60"/>
      <c r="E1233" s="61"/>
      <c r="F1233" s="60"/>
      <c r="G1233" s="60"/>
      <c r="H1233" s="60"/>
      <c r="I1233" s="62"/>
    </row>
    <row r="1234" spans="1:9" x14ac:dyDescent="0.25">
      <c r="A1234" s="60"/>
      <c r="B1234" s="60"/>
      <c r="C1234" s="60"/>
      <c r="D1234" s="60"/>
      <c r="E1234" s="61"/>
      <c r="F1234" s="60"/>
      <c r="G1234" s="60"/>
      <c r="H1234" s="60"/>
      <c r="I1234" s="62"/>
    </row>
    <row r="1235" spans="1:9" x14ac:dyDescent="0.25">
      <c r="A1235" s="60"/>
      <c r="B1235" s="60"/>
      <c r="C1235" s="60"/>
      <c r="D1235" s="60"/>
      <c r="E1235" s="61"/>
      <c r="F1235" s="60"/>
      <c r="G1235" s="60"/>
      <c r="H1235" s="60"/>
      <c r="I1235" s="62"/>
    </row>
    <row r="1236" spans="1:9" x14ac:dyDescent="0.25">
      <c r="A1236" s="60"/>
      <c r="B1236" s="60"/>
      <c r="C1236" s="60"/>
      <c r="D1236" s="60"/>
      <c r="E1236" s="61"/>
      <c r="F1236" s="60"/>
      <c r="G1236" s="60"/>
      <c r="H1236" s="60"/>
      <c r="I1236" s="62"/>
    </row>
    <row r="1237" spans="1:9" x14ac:dyDescent="0.25">
      <c r="A1237" s="60"/>
      <c r="B1237" s="60"/>
      <c r="C1237" s="60"/>
      <c r="D1237" s="60"/>
      <c r="E1237" s="61"/>
      <c r="F1237" s="60"/>
      <c r="G1237" s="60"/>
      <c r="H1237" s="60"/>
      <c r="I1237" s="62"/>
    </row>
    <row r="1238" spans="1:9" x14ac:dyDescent="0.25">
      <c r="A1238" s="60"/>
      <c r="B1238" s="60"/>
      <c r="C1238" s="60"/>
      <c r="D1238" s="60"/>
      <c r="E1238" s="61"/>
      <c r="F1238" s="60"/>
      <c r="G1238" s="60"/>
      <c r="H1238" s="60"/>
      <c r="I1238" s="62"/>
    </row>
    <row r="1239" spans="1:9" x14ac:dyDescent="0.25">
      <c r="A1239" s="60"/>
      <c r="B1239" s="60"/>
      <c r="C1239" s="60"/>
      <c r="D1239" s="60"/>
      <c r="E1239" s="61"/>
      <c r="F1239" s="60"/>
      <c r="G1239" s="60"/>
      <c r="H1239" s="60"/>
      <c r="I1239" s="62"/>
    </row>
    <row r="1240" spans="1:9" x14ac:dyDescent="0.25">
      <c r="A1240" s="60"/>
      <c r="B1240" s="60"/>
      <c r="C1240" s="60"/>
      <c r="D1240" s="60"/>
      <c r="E1240" s="61"/>
      <c r="F1240" s="60"/>
      <c r="G1240" s="60"/>
      <c r="H1240" s="60"/>
      <c r="I1240" s="62"/>
    </row>
    <row r="1241" spans="1:9" x14ac:dyDescent="0.25">
      <c r="A1241" s="60"/>
      <c r="B1241" s="60"/>
      <c r="C1241" s="60"/>
      <c r="D1241" s="60"/>
      <c r="E1241" s="61"/>
      <c r="F1241" s="60"/>
      <c r="G1241" s="60"/>
      <c r="H1241" s="60"/>
      <c r="I1241" s="62"/>
    </row>
    <row r="1242" spans="1:9" x14ac:dyDescent="0.25">
      <c r="A1242" s="60"/>
      <c r="B1242" s="60"/>
      <c r="C1242" s="60"/>
      <c r="D1242" s="60"/>
      <c r="E1242" s="61"/>
      <c r="F1242" s="60"/>
      <c r="G1242" s="60"/>
      <c r="H1242" s="60"/>
      <c r="I1242" s="62"/>
    </row>
    <row r="1243" spans="1:9" x14ac:dyDescent="0.25">
      <c r="A1243" s="60"/>
      <c r="B1243" s="60"/>
      <c r="C1243" s="60"/>
      <c r="D1243" s="60"/>
      <c r="E1243" s="61"/>
      <c r="F1243" s="60"/>
      <c r="G1243" s="60"/>
      <c r="H1243" s="60"/>
      <c r="I1243" s="62"/>
    </row>
    <row r="1244" spans="1:9" x14ac:dyDescent="0.25">
      <c r="A1244" s="60"/>
      <c r="B1244" s="60"/>
      <c r="C1244" s="60"/>
      <c r="D1244" s="60"/>
      <c r="E1244" s="61"/>
      <c r="F1244" s="60"/>
      <c r="G1244" s="60"/>
      <c r="H1244" s="60"/>
      <c r="I1244" s="62"/>
    </row>
    <row r="1245" spans="1:9" x14ac:dyDescent="0.25">
      <c r="A1245" s="60"/>
      <c r="B1245" s="60"/>
      <c r="C1245" s="60"/>
      <c r="D1245" s="60"/>
      <c r="E1245" s="61"/>
      <c r="F1245" s="60"/>
      <c r="G1245" s="60"/>
      <c r="H1245" s="60"/>
      <c r="I1245" s="62"/>
    </row>
    <row r="1246" spans="1:9" x14ac:dyDescent="0.25">
      <c r="A1246" s="60"/>
      <c r="B1246" s="60"/>
      <c r="C1246" s="60"/>
      <c r="D1246" s="60"/>
      <c r="E1246" s="61"/>
      <c r="F1246" s="60"/>
      <c r="G1246" s="60"/>
      <c r="H1246" s="60"/>
      <c r="I1246" s="62"/>
    </row>
    <row r="1247" spans="1:9" x14ac:dyDescent="0.25">
      <c r="A1247" s="60"/>
      <c r="B1247" s="60"/>
      <c r="C1247" s="60"/>
      <c r="D1247" s="60"/>
      <c r="E1247" s="61"/>
      <c r="F1247" s="60"/>
      <c r="G1247" s="60"/>
      <c r="H1247" s="60"/>
      <c r="I1247" s="62"/>
    </row>
    <row r="1248" spans="1:9" x14ac:dyDescent="0.25">
      <c r="A1248" s="60"/>
      <c r="B1248" s="60"/>
      <c r="C1248" s="60"/>
      <c r="D1248" s="60"/>
      <c r="E1248" s="61"/>
      <c r="F1248" s="60"/>
      <c r="G1248" s="60"/>
      <c r="H1248" s="60"/>
      <c r="I1248" s="62"/>
    </row>
    <row r="1249" spans="1:9" x14ac:dyDescent="0.25">
      <c r="A1249" s="60"/>
      <c r="B1249" s="60"/>
      <c r="C1249" s="60"/>
      <c r="D1249" s="60"/>
      <c r="E1249" s="61"/>
      <c r="F1249" s="60"/>
      <c r="G1249" s="60"/>
      <c r="H1249" s="60"/>
      <c r="I1249" s="62"/>
    </row>
    <row r="1250" spans="1:9" x14ac:dyDescent="0.25">
      <c r="A1250" s="60"/>
      <c r="B1250" s="60"/>
      <c r="C1250" s="60"/>
      <c r="D1250" s="60"/>
      <c r="E1250" s="61"/>
      <c r="F1250" s="60"/>
      <c r="G1250" s="60"/>
      <c r="H1250" s="60"/>
      <c r="I1250" s="62"/>
    </row>
    <row r="1251" spans="1:9" x14ac:dyDescent="0.25">
      <c r="A1251" s="60"/>
      <c r="B1251" s="60"/>
      <c r="C1251" s="60"/>
      <c r="D1251" s="60"/>
      <c r="E1251" s="61"/>
      <c r="F1251" s="60"/>
      <c r="G1251" s="60"/>
      <c r="H1251" s="60"/>
      <c r="I1251" s="62"/>
    </row>
    <row r="1252" spans="1:9" x14ac:dyDescent="0.25">
      <c r="A1252" s="60"/>
      <c r="B1252" s="60"/>
      <c r="C1252" s="60"/>
      <c r="D1252" s="60"/>
      <c r="E1252" s="61"/>
      <c r="F1252" s="60"/>
      <c r="G1252" s="60"/>
      <c r="H1252" s="60"/>
      <c r="I1252" s="62"/>
    </row>
    <row r="1253" spans="1:9" x14ac:dyDescent="0.25">
      <c r="A1253" s="60"/>
      <c r="B1253" s="60"/>
      <c r="C1253" s="60"/>
      <c r="D1253" s="60"/>
      <c r="E1253" s="61"/>
      <c r="F1253" s="60"/>
      <c r="G1253" s="60"/>
      <c r="H1253" s="60"/>
      <c r="I1253" s="62"/>
    </row>
    <row r="1254" spans="1:9" x14ac:dyDescent="0.25">
      <c r="A1254" s="60"/>
      <c r="B1254" s="60"/>
      <c r="C1254" s="60"/>
      <c r="D1254" s="60"/>
      <c r="E1254" s="61"/>
      <c r="F1254" s="60"/>
      <c r="G1254" s="60"/>
      <c r="H1254" s="60"/>
      <c r="I1254" s="62"/>
    </row>
    <row r="1255" spans="1:9" x14ac:dyDescent="0.25">
      <c r="A1255" s="60"/>
      <c r="B1255" s="60"/>
      <c r="C1255" s="60"/>
      <c r="D1255" s="60"/>
      <c r="E1255" s="61"/>
      <c r="F1255" s="60"/>
      <c r="G1255" s="60"/>
      <c r="H1255" s="60"/>
      <c r="I1255" s="62"/>
    </row>
    <row r="1256" spans="1:9" x14ac:dyDescent="0.25">
      <c r="A1256" s="60"/>
      <c r="B1256" s="60"/>
      <c r="C1256" s="60"/>
      <c r="D1256" s="60"/>
      <c r="E1256" s="61"/>
      <c r="F1256" s="60"/>
      <c r="G1256" s="60"/>
      <c r="H1256" s="60"/>
      <c r="I1256" s="62"/>
    </row>
    <row r="1257" spans="1:9" x14ac:dyDescent="0.25">
      <c r="A1257" s="60"/>
      <c r="B1257" s="60"/>
      <c r="C1257" s="60"/>
      <c r="D1257" s="60"/>
      <c r="E1257" s="61"/>
      <c r="F1257" s="60"/>
      <c r="G1257" s="60"/>
      <c r="H1257" s="60"/>
      <c r="I1257" s="62"/>
    </row>
    <row r="1258" spans="1:9" x14ac:dyDescent="0.25">
      <c r="A1258" s="60"/>
      <c r="B1258" s="60"/>
      <c r="C1258" s="60"/>
      <c r="D1258" s="60"/>
      <c r="E1258" s="61"/>
      <c r="F1258" s="60"/>
      <c r="G1258" s="60"/>
      <c r="H1258" s="60"/>
      <c r="I1258" s="62"/>
    </row>
    <row r="1259" spans="1:9" x14ac:dyDescent="0.25">
      <c r="A1259" s="60"/>
      <c r="B1259" s="60"/>
      <c r="C1259" s="60"/>
      <c r="D1259" s="60"/>
      <c r="E1259" s="61"/>
      <c r="F1259" s="60"/>
      <c r="G1259" s="60"/>
      <c r="H1259" s="60"/>
      <c r="I1259" s="62"/>
    </row>
    <row r="1260" spans="1:9" x14ac:dyDescent="0.25">
      <c r="A1260" s="60"/>
      <c r="B1260" s="60"/>
      <c r="C1260" s="60"/>
      <c r="D1260" s="60"/>
      <c r="E1260" s="61"/>
      <c r="F1260" s="60"/>
      <c r="G1260" s="60"/>
      <c r="H1260" s="60"/>
      <c r="I1260" s="62"/>
    </row>
    <row r="1261" spans="1:9" x14ac:dyDescent="0.25">
      <c r="A1261" s="60"/>
      <c r="B1261" s="60"/>
      <c r="C1261" s="60"/>
      <c r="D1261" s="60"/>
      <c r="E1261" s="61"/>
      <c r="F1261" s="60"/>
      <c r="G1261" s="60"/>
      <c r="H1261" s="60"/>
      <c r="I1261" s="62"/>
    </row>
    <row r="1262" spans="1:9" x14ac:dyDescent="0.25">
      <c r="A1262" s="60"/>
      <c r="B1262" s="60"/>
      <c r="C1262" s="60"/>
      <c r="D1262" s="60"/>
      <c r="E1262" s="61"/>
      <c r="F1262" s="60"/>
      <c r="G1262" s="60"/>
      <c r="H1262" s="60"/>
      <c r="I1262" s="62"/>
    </row>
    <row r="1263" spans="1:9" x14ac:dyDescent="0.25">
      <c r="A1263" s="60"/>
      <c r="B1263" s="60"/>
      <c r="C1263" s="60"/>
      <c r="D1263" s="60"/>
      <c r="E1263" s="61"/>
      <c r="F1263" s="60"/>
      <c r="G1263" s="60"/>
      <c r="H1263" s="60"/>
      <c r="I1263" s="62"/>
    </row>
    <row r="1264" spans="1:9" x14ac:dyDescent="0.25">
      <c r="A1264" s="60"/>
      <c r="B1264" s="60"/>
      <c r="C1264" s="60"/>
      <c r="D1264" s="60"/>
      <c r="E1264" s="61"/>
      <c r="F1264" s="60"/>
      <c r="G1264" s="60"/>
      <c r="H1264" s="60"/>
      <c r="I1264" s="62"/>
    </row>
    <row r="1265" spans="1:9" x14ac:dyDescent="0.25">
      <c r="A1265" s="60"/>
      <c r="B1265" s="60"/>
      <c r="C1265" s="60"/>
      <c r="D1265" s="60"/>
      <c r="E1265" s="61"/>
      <c r="F1265" s="60"/>
      <c r="G1265" s="60"/>
      <c r="H1265" s="60"/>
      <c r="I1265" s="62"/>
    </row>
    <row r="1266" spans="1:9" x14ac:dyDescent="0.25">
      <c r="A1266" s="60"/>
      <c r="B1266" s="60"/>
      <c r="C1266" s="60"/>
      <c r="D1266" s="60"/>
      <c r="E1266" s="61"/>
      <c r="F1266" s="60"/>
      <c r="G1266" s="60"/>
      <c r="H1266" s="60"/>
      <c r="I1266" s="62"/>
    </row>
    <row r="1267" spans="1:9" x14ac:dyDescent="0.25">
      <c r="A1267" s="60"/>
      <c r="B1267" s="60"/>
      <c r="C1267" s="60"/>
      <c r="D1267" s="60"/>
      <c r="E1267" s="61"/>
      <c r="F1267" s="60"/>
      <c r="G1267" s="60"/>
      <c r="H1267" s="60"/>
      <c r="I1267" s="62"/>
    </row>
    <row r="1268" spans="1:9" x14ac:dyDescent="0.25">
      <c r="A1268" s="60"/>
      <c r="B1268" s="60"/>
      <c r="C1268" s="60"/>
      <c r="D1268" s="60"/>
      <c r="E1268" s="61"/>
      <c r="F1268" s="60"/>
      <c r="G1268" s="60"/>
      <c r="H1268" s="60"/>
      <c r="I1268" s="62"/>
    </row>
    <row r="1269" spans="1:9" x14ac:dyDescent="0.25">
      <c r="A1269" s="60"/>
      <c r="B1269" s="60"/>
      <c r="C1269" s="60"/>
      <c r="D1269" s="60"/>
      <c r="E1269" s="61"/>
      <c r="F1269" s="60"/>
      <c r="G1269" s="60"/>
      <c r="H1269" s="60"/>
      <c r="I1269" s="62"/>
    </row>
    <row r="1270" spans="1:9" x14ac:dyDescent="0.25">
      <c r="A1270" s="60"/>
      <c r="B1270" s="60"/>
      <c r="C1270" s="60"/>
      <c r="D1270" s="60"/>
      <c r="E1270" s="61"/>
      <c r="F1270" s="60"/>
      <c r="G1270" s="60"/>
      <c r="H1270" s="60"/>
      <c r="I1270" s="62"/>
    </row>
    <row r="1271" spans="1:9" x14ac:dyDescent="0.25">
      <c r="A1271" s="60"/>
      <c r="B1271" s="60"/>
      <c r="C1271" s="60"/>
      <c r="D1271" s="60"/>
      <c r="E1271" s="61"/>
      <c r="F1271" s="60"/>
      <c r="G1271" s="60"/>
      <c r="H1271" s="60"/>
      <c r="I1271" s="62"/>
    </row>
    <row r="1272" spans="1:9" x14ac:dyDescent="0.25">
      <c r="A1272" s="60"/>
      <c r="B1272" s="60"/>
      <c r="C1272" s="60"/>
      <c r="D1272" s="60"/>
      <c r="E1272" s="61"/>
      <c r="F1272" s="60"/>
      <c r="G1272" s="60"/>
      <c r="H1272" s="60"/>
      <c r="I1272" s="62"/>
    </row>
    <row r="1273" spans="1:9" x14ac:dyDescent="0.25">
      <c r="A1273" s="60"/>
      <c r="B1273" s="60"/>
      <c r="C1273" s="60"/>
      <c r="D1273" s="60"/>
      <c r="E1273" s="61"/>
      <c r="F1273" s="60"/>
      <c r="G1273" s="60"/>
      <c r="H1273" s="60"/>
      <c r="I1273" s="62"/>
    </row>
    <row r="1274" spans="1:9" x14ac:dyDescent="0.25">
      <c r="A1274" s="60"/>
      <c r="B1274" s="60"/>
      <c r="C1274" s="60"/>
      <c r="D1274" s="60"/>
      <c r="E1274" s="61"/>
      <c r="F1274" s="60"/>
      <c r="G1274" s="60"/>
      <c r="H1274" s="60"/>
      <c r="I1274" s="62"/>
    </row>
    <row r="1275" spans="1:9" x14ac:dyDescent="0.25">
      <c r="A1275" s="60"/>
      <c r="B1275" s="60"/>
      <c r="C1275" s="60"/>
      <c r="D1275" s="60"/>
      <c r="E1275" s="61"/>
      <c r="F1275" s="60"/>
      <c r="G1275" s="60"/>
      <c r="H1275" s="60"/>
      <c r="I1275" s="62"/>
    </row>
    <row r="1276" spans="1:9" x14ac:dyDescent="0.25">
      <c r="A1276" s="60"/>
      <c r="B1276" s="60"/>
      <c r="C1276" s="60"/>
      <c r="D1276" s="60"/>
      <c r="E1276" s="61"/>
      <c r="F1276" s="60"/>
      <c r="G1276" s="60"/>
      <c r="H1276" s="60"/>
      <c r="I1276" s="62"/>
    </row>
    <row r="1277" spans="1:9" x14ac:dyDescent="0.25">
      <c r="A1277" s="60"/>
      <c r="B1277" s="60"/>
      <c r="C1277" s="60"/>
      <c r="D1277" s="60"/>
      <c r="E1277" s="61"/>
      <c r="F1277" s="60"/>
      <c r="G1277" s="60"/>
      <c r="H1277" s="60"/>
      <c r="I1277" s="62"/>
    </row>
    <row r="1278" spans="1:9" x14ac:dyDescent="0.25">
      <c r="A1278" s="60"/>
      <c r="B1278" s="60"/>
      <c r="C1278" s="60"/>
      <c r="D1278" s="60"/>
      <c r="E1278" s="61"/>
      <c r="F1278" s="60"/>
      <c r="G1278" s="60"/>
      <c r="H1278" s="60"/>
      <c r="I1278" s="62"/>
    </row>
    <row r="1279" spans="1:9" x14ac:dyDescent="0.25">
      <c r="A1279" s="60"/>
      <c r="B1279" s="60"/>
      <c r="C1279" s="60"/>
      <c r="D1279" s="60"/>
      <c r="E1279" s="61"/>
      <c r="F1279" s="60"/>
      <c r="G1279" s="60"/>
      <c r="H1279" s="60"/>
      <c r="I1279" s="62"/>
    </row>
    <row r="1280" spans="1:9" x14ac:dyDescent="0.25">
      <c r="A1280" s="60"/>
      <c r="B1280" s="60"/>
      <c r="C1280" s="60"/>
      <c r="D1280" s="60"/>
      <c r="E1280" s="61"/>
      <c r="F1280" s="60"/>
      <c r="G1280" s="60"/>
      <c r="H1280" s="60"/>
      <c r="I1280" s="62"/>
    </row>
    <row r="1281" spans="1:9" x14ac:dyDescent="0.25">
      <c r="A1281" s="60"/>
      <c r="B1281" s="60"/>
      <c r="C1281" s="60"/>
      <c r="D1281" s="60"/>
      <c r="E1281" s="61"/>
      <c r="F1281" s="60"/>
      <c r="G1281" s="60"/>
      <c r="H1281" s="60"/>
      <c r="I1281" s="62"/>
    </row>
    <row r="1282" spans="1:9" x14ac:dyDescent="0.25">
      <c r="A1282" s="60"/>
      <c r="B1282" s="60"/>
      <c r="C1282" s="60"/>
      <c r="D1282" s="60"/>
      <c r="E1282" s="61"/>
      <c r="F1282" s="60"/>
      <c r="G1282" s="60"/>
      <c r="H1282" s="60"/>
      <c r="I1282" s="62"/>
    </row>
    <row r="1283" spans="1:9" x14ac:dyDescent="0.25">
      <c r="A1283" s="60"/>
      <c r="B1283" s="60"/>
      <c r="C1283" s="60"/>
      <c r="D1283" s="60"/>
      <c r="E1283" s="61"/>
      <c r="F1283" s="60"/>
      <c r="G1283" s="60"/>
      <c r="H1283" s="60"/>
      <c r="I1283" s="62"/>
    </row>
    <row r="1284" spans="1:9" x14ac:dyDescent="0.25">
      <c r="A1284" s="60"/>
      <c r="B1284" s="60"/>
      <c r="C1284" s="60"/>
      <c r="D1284" s="60"/>
      <c r="E1284" s="61"/>
      <c r="F1284" s="60"/>
      <c r="G1284" s="60"/>
      <c r="H1284" s="60"/>
      <c r="I1284" s="62"/>
    </row>
    <row r="1285" spans="1:9" x14ac:dyDescent="0.25">
      <c r="A1285" s="60"/>
      <c r="B1285" s="60"/>
      <c r="C1285" s="60"/>
      <c r="D1285" s="60"/>
      <c r="E1285" s="61"/>
      <c r="F1285" s="60"/>
      <c r="G1285" s="60"/>
      <c r="H1285" s="60"/>
      <c r="I1285" s="62"/>
    </row>
    <row r="1286" spans="1:9" x14ac:dyDescent="0.25">
      <c r="A1286" s="60"/>
      <c r="B1286" s="60"/>
      <c r="C1286" s="60"/>
      <c r="D1286" s="60"/>
      <c r="E1286" s="61"/>
      <c r="F1286" s="60"/>
      <c r="G1286" s="60"/>
      <c r="H1286" s="60"/>
      <c r="I1286" s="62"/>
    </row>
    <row r="1287" spans="1:9" x14ac:dyDescent="0.25">
      <c r="A1287" s="60"/>
      <c r="B1287" s="60"/>
      <c r="C1287" s="60"/>
      <c r="D1287" s="60"/>
      <c r="E1287" s="61"/>
      <c r="F1287" s="60"/>
      <c r="G1287" s="60"/>
      <c r="H1287" s="60"/>
      <c r="I1287" s="62"/>
    </row>
    <row r="1288" spans="1:9" x14ac:dyDescent="0.25">
      <c r="A1288" s="60"/>
      <c r="B1288" s="60"/>
      <c r="C1288" s="60"/>
      <c r="D1288" s="60"/>
      <c r="E1288" s="61"/>
      <c r="F1288" s="60"/>
      <c r="G1288" s="60"/>
      <c r="H1288" s="60"/>
      <c r="I1288" s="62"/>
    </row>
    <row r="1289" spans="1:9" x14ac:dyDescent="0.25">
      <c r="A1289" s="60"/>
      <c r="B1289" s="60"/>
      <c r="C1289" s="60"/>
      <c r="D1289" s="60"/>
      <c r="E1289" s="61"/>
      <c r="F1289" s="60"/>
      <c r="G1289" s="60"/>
      <c r="H1289" s="60"/>
      <c r="I1289" s="62"/>
    </row>
    <row r="1290" spans="1:9" x14ac:dyDescent="0.25">
      <c r="A1290" s="60"/>
      <c r="B1290" s="60"/>
      <c r="C1290" s="60"/>
      <c r="D1290" s="60"/>
      <c r="E1290" s="61"/>
      <c r="F1290" s="60"/>
      <c r="G1290" s="60"/>
      <c r="H1290" s="60"/>
      <c r="I1290" s="62"/>
    </row>
    <row r="1291" spans="1:9" x14ac:dyDescent="0.25">
      <c r="A1291" s="60"/>
      <c r="B1291" s="60"/>
      <c r="C1291" s="60"/>
      <c r="D1291" s="60"/>
      <c r="E1291" s="61"/>
      <c r="F1291" s="60"/>
      <c r="G1291" s="60"/>
      <c r="H1291" s="60"/>
      <c r="I1291" s="62"/>
    </row>
    <row r="1292" spans="1:9" x14ac:dyDescent="0.25">
      <c r="A1292" s="60"/>
      <c r="B1292" s="60"/>
      <c r="C1292" s="60"/>
      <c r="D1292" s="60"/>
      <c r="E1292" s="61"/>
      <c r="F1292" s="60"/>
      <c r="G1292" s="60"/>
      <c r="H1292" s="60"/>
      <c r="I1292" s="62"/>
    </row>
    <row r="1293" spans="1:9" x14ac:dyDescent="0.25">
      <c r="A1293" s="60"/>
      <c r="B1293" s="60"/>
      <c r="C1293" s="60"/>
      <c r="D1293" s="60"/>
      <c r="E1293" s="61"/>
      <c r="F1293" s="60"/>
      <c r="G1293" s="60"/>
      <c r="H1293" s="60"/>
      <c r="I1293" s="62"/>
    </row>
    <row r="1294" spans="1:9" x14ac:dyDescent="0.25">
      <c r="A1294" s="60"/>
      <c r="B1294" s="60"/>
      <c r="C1294" s="60"/>
      <c r="D1294" s="60"/>
      <c r="E1294" s="61"/>
      <c r="F1294" s="60"/>
      <c r="G1294" s="60"/>
      <c r="H1294" s="60"/>
      <c r="I1294" s="62"/>
    </row>
    <row r="1295" spans="1:9" x14ac:dyDescent="0.25">
      <c r="A1295" s="60"/>
      <c r="B1295" s="60"/>
      <c r="C1295" s="60"/>
      <c r="D1295" s="60"/>
      <c r="E1295" s="61"/>
      <c r="F1295" s="60"/>
      <c r="G1295" s="60"/>
      <c r="H1295" s="60"/>
      <c r="I1295" s="62"/>
    </row>
    <row r="1296" spans="1:9" x14ac:dyDescent="0.25">
      <c r="A1296" s="60"/>
      <c r="B1296" s="60"/>
      <c r="C1296" s="60"/>
      <c r="D1296" s="60"/>
      <c r="E1296" s="61"/>
      <c r="F1296" s="60"/>
      <c r="G1296" s="60"/>
      <c r="H1296" s="60"/>
      <c r="I1296" s="62"/>
    </row>
    <row r="1297" spans="1:9" x14ac:dyDescent="0.25">
      <c r="A1297" s="60"/>
      <c r="B1297" s="60"/>
      <c r="C1297" s="60"/>
      <c r="D1297" s="60"/>
      <c r="E1297" s="61"/>
      <c r="F1297" s="60"/>
      <c r="G1297" s="60"/>
      <c r="H1297" s="60"/>
      <c r="I1297" s="62"/>
    </row>
    <row r="1298" spans="1:9" x14ac:dyDescent="0.25">
      <c r="A1298" s="60"/>
      <c r="B1298" s="60"/>
      <c r="C1298" s="60"/>
      <c r="D1298" s="60"/>
      <c r="E1298" s="61"/>
      <c r="F1298" s="60"/>
      <c r="G1298" s="60"/>
      <c r="H1298" s="60"/>
      <c r="I1298" s="62"/>
    </row>
    <row r="1299" spans="1:9" x14ac:dyDescent="0.25">
      <c r="A1299" s="60"/>
      <c r="B1299" s="60"/>
      <c r="C1299" s="60"/>
      <c r="D1299" s="60"/>
      <c r="E1299" s="61"/>
      <c r="F1299" s="60"/>
      <c r="G1299" s="60"/>
      <c r="H1299" s="60"/>
      <c r="I1299" s="62"/>
    </row>
    <row r="1300" spans="1:9" x14ac:dyDescent="0.25">
      <c r="A1300" s="60"/>
      <c r="B1300" s="60"/>
      <c r="C1300" s="60"/>
      <c r="D1300" s="60"/>
      <c r="E1300" s="61"/>
      <c r="F1300" s="60"/>
      <c r="G1300" s="60"/>
      <c r="H1300" s="60"/>
      <c r="I1300" s="62"/>
    </row>
    <row r="1301" spans="1:9" x14ac:dyDescent="0.25">
      <c r="A1301" s="60"/>
      <c r="B1301" s="60"/>
      <c r="C1301" s="60"/>
      <c r="D1301" s="60"/>
      <c r="E1301" s="61"/>
      <c r="F1301" s="60"/>
      <c r="G1301" s="60"/>
      <c r="H1301" s="60"/>
      <c r="I1301" s="62"/>
    </row>
    <row r="1302" spans="1:9" x14ac:dyDescent="0.25">
      <c r="A1302" s="60"/>
      <c r="B1302" s="60"/>
      <c r="C1302" s="60"/>
      <c r="D1302" s="60"/>
      <c r="E1302" s="61"/>
      <c r="F1302" s="60"/>
      <c r="G1302" s="60"/>
      <c r="H1302" s="60"/>
      <c r="I1302" s="62"/>
    </row>
    <row r="1303" spans="1:9" x14ac:dyDescent="0.25">
      <c r="A1303" s="60"/>
      <c r="B1303" s="60"/>
      <c r="C1303" s="60"/>
      <c r="D1303" s="60"/>
      <c r="E1303" s="61"/>
      <c r="F1303" s="60"/>
      <c r="G1303" s="60"/>
      <c r="H1303" s="60"/>
      <c r="I1303" s="62"/>
    </row>
    <row r="1304" spans="1:9" x14ac:dyDescent="0.25">
      <c r="A1304" s="60"/>
      <c r="B1304" s="60"/>
      <c r="C1304" s="60"/>
      <c r="D1304" s="60"/>
      <c r="E1304" s="61"/>
      <c r="F1304" s="60"/>
      <c r="G1304" s="60"/>
      <c r="H1304" s="60"/>
      <c r="I1304" s="62"/>
    </row>
    <row r="1305" spans="1:9" x14ac:dyDescent="0.25">
      <c r="A1305" s="60"/>
      <c r="B1305" s="60"/>
      <c r="C1305" s="60"/>
      <c r="D1305" s="60"/>
      <c r="E1305" s="61"/>
      <c r="F1305" s="60"/>
      <c r="G1305" s="60"/>
      <c r="H1305" s="60"/>
      <c r="I1305" s="62"/>
    </row>
    <row r="1306" spans="1:9" x14ac:dyDescent="0.25">
      <c r="A1306" s="60"/>
      <c r="B1306" s="60"/>
      <c r="C1306" s="60"/>
      <c r="D1306" s="60"/>
      <c r="E1306" s="61"/>
      <c r="F1306" s="60"/>
      <c r="G1306" s="60"/>
      <c r="H1306" s="60"/>
      <c r="I1306" s="62"/>
    </row>
    <row r="1307" spans="1:9" x14ac:dyDescent="0.25">
      <c r="A1307" s="60"/>
      <c r="B1307" s="60"/>
      <c r="C1307" s="60"/>
      <c r="D1307" s="60"/>
      <c r="E1307" s="61"/>
      <c r="F1307" s="60"/>
      <c r="G1307" s="60"/>
      <c r="H1307" s="60"/>
      <c r="I1307" s="62"/>
    </row>
    <row r="1308" spans="1:9" x14ac:dyDescent="0.25">
      <c r="A1308" s="60"/>
      <c r="B1308" s="60"/>
      <c r="C1308" s="60"/>
      <c r="D1308" s="60"/>
      <c r="E1308" s="61"/>
      <c r="F1308" s="60"/>
      <c r="G1308" s="60"/>
      <c r="H1308" s="60"/>
      <c r="I1308" s="62"/>
    </row>
    <row r="1309" spans="1:9" x14ac:dyDescent="0.25">
      <c r="A1309" s="60"/>
      <c r="B1309" s="60"/>
      <c r="C1309" s="60"/>
      <c r="D1309" s="60"/>
      <c r="E1309" s="61"/>
      <c r="F1309" s="60"/>
      <c r="G1309" s="60"/>
      <c r="H1309" s="60"/>
      <c r="I1309" s="62"/>
    </row>
    <row r="1310" spans="1:9" x14ac:dyDescent="0.25">
      <c r="A1310" s="60"/>
      <c r="B1310" s="60"/>
      <c r="C1310" s="60"/>
      <c r="D1310" s="60"/>
      <c r="E1310" s="61"/>
      <c r="F1310" s="60"/>
      <c r="G1310" s="60"/>
      <c r="H1310" s="60"/>
      <c r="I1310" s="62"/>
    </row>
    <row r="1311" spans="1:9" x14ac:dyDescent="0.25">
      <c r="A1311" s="60"/>
      <c r="B1311" s="60"/>
      <c r="C1311" s="60"/>
      <c r="D1311" s="60"/>
      <c r="E1311" s="61"/>
      <c r="F1311" s="60"/>
      <c r="G1311" s="60"/>
      <c r="H1311" s="60"/>
      <c r="I1311" s="62"/>
    </row>
    <row r="1312" spans="1:9" x14ac:dyDescent="0.25">
      <c r="A1312" s="60"/>
      <c r="B1312" s="60"/>
      <c r="C1312" s="60"/>
      <c r="D1312" s="60"/>
      <c r="E1312" s="61"/>
      <c r="F1312" s="60"/>
      <c r="G1312" s="60"/>
      <c r="H1312" s="60"/>
      <c r="I1312" s="62"/>
    </row>
    <row r="1313" spans="1:9" x14ac:dyDescent="0.25">
      <c r="A1313" s="60"/>
      <c r="B1313" s="60"/>
      <c r="C1313" s="60"/>
      <c r="D1313" s="60"/>
      <c r="E1313" s="61"/>
      <c r="F1313" s="60"/>
      <c r="G1313" s="60"/>
      <c r="H1313" s="60"/>
      <c r="I1313" s="62"/>
    </row>
    <row r="1314" spans="1:9" x14ac:dyDescent="0.25">
      <c r="A1314" s="60"/>
      <c r="B1314" s="60"/>
      <c r="C1314" s="60"/>
      <c r="D1314" s="60"/>
      <c r="E1314" s="61"/>
      <c r="F1314" s="60"/>
      <c r="G1314" s="60"/>
      <c r="H1314" s="60"/>
      <c r="I1314" s="62"/>
    </row>
    <row r="1315" spans="1:9" x14ac:dyDescent="0.25">
      <c r="A1315" s="60"/>
      <c r="B1315" s="60"/>
      <c r="C1315" s="60"/>
      <c r="D1315" s="60"/>
      <c r="E1315" s="61"/>
      <c r="F1315" s="60"/>
      <c r="G1315" s="60"/>
      <c r="H1315" s="60"/>
      <c r="I1315" s="62"/>
    </row>
    <row r="1316" spans="1:9" x14ac:dyDescent="0.25">
      <c r="A1316" s="60"/>
      <c r="B1316" s="60"/>
      <c r="C1316" s="60"/>
      <c r="D1316" s="60"/>
      <c r="E1316" s="61"/>
      <c r="F1316" s="60"/>
      <c r="G1316" s="60"/>
      <c r="H1316" s="60"/>
      <c r="I1316" s="62"/>
    </row>
    <row r="1317" spans="1:9" x14ac:dyDescent="0.25">
      <c r="A1317" s="60"/>
      <c r="B1317" s="60"/>
      <c r="C1317" s="60"/>
      <c r="D1317" s="60"/>
      <c r="E1317" s="61"/>
      <c r="F1317" s="60"/>
      <c r="G1317" s="60"/>
      <c r="H1317" s="60"/>
      <c r="I1317" s="62"/>
    </row>
    <row r="1318" spans="1:9" x14ac:dyDescent="0.25">
      <c r="A1318" s="60"/>
      <c r="B1318" s="60"/>
      <c r="C1318" s="60"/>
      <c r="D1318" s="60"/>
      <c r="E1318" s="61"/>
      <c r="F1318" s="60"/>
      <c r="G1318" s="60"/>
      <c r="H1318" s="60"/>
      <c r="I1318" s="62"/>
    </row>
    <row r="1319" spans="1:9" x14ac:dyDescent="0.25">
      <c r="A1319" s="60"/>
      <c r="B1319" s="60"/>
      <c r="C1319" s="60"/>
      <c r="D1319" s="60"/>
      <c r="E1319" s="61"/>
      <c r="F1319" s="60"/>
      <c r="G1319" s="60"/>
      <c r="H1319" s="60"/>
      <c r="I1319" s="62"/>
    </row>
    <row r="1320" spans="1:9" x14ac:dyDescent="0.25">
      <c r="A1320" s="60"/>
      <c r="B1320" s="60"/>
      <c r="C1320" s="60"/>
      <c r="D1320" s="60"/>
      <c r="E1320" s="61"/>
      <c r="F1320" s="60"/>
      <c r="G1320" s="60"/>
      <c r="H1320" s="60"/>
      <c r="I1320" s="62"/>
    </row>
    <row r="1321" spans="1:9" x14ac:dyDescent="0.25">
      <c r="A1321" s="60"/>
      <c r="B1321" s="60"/>
      <c r="C1321" s="60"/>
      <c r="D1321" s="60"/>
      <c r="E1321" s="61"/>
      <c r="F1321" s="60"/>
      <c r="G1321" s="60"/>
      <c r="H1321" s="60"/>
      <c r="I1321" s="62"/>
    </row>
    <row r="1322" spans="1:9" x14ac:dyDescent="0.25">
      <c r="A1322" s="60"/>
      <c r="B1322" s="60"/>
      <c r="C1322" s="60"/>
      <c r="D1322" s="60"/>
      <c r="E1322" s="61"/>
      <c r="F1322" s="60"/>
      <c r="G1322" s="60"/>
      <c r="H1322" s="60"/>
      <c r="I1322" s="62"/>
    </row>
    <row r="1323" spans="1:9" x14ac:dyDescent="0.25">
      <c r="A1323" s="60"/>
      <c r="B1323" s="60"/>
      <c r="C1323" s="60"/>
      <c r="D1323" s="60"/>
      <c r="E1323" s="61"/>
      <c r="F1323" s="60"/>
      <c r="G1323" s="60"/>
      <c r="H1323" s="60"/>
      <c r="I1323" s="62"/>
    </row>
    <row r="1324" spans="1:9" x14ac:dyDescent="0.25">
      <c r="A1324" s="60"/>
      <c r="B1324" s="60"/>
      <c r="C1324" s="60"/>
      <c r="D1324" s="60"/>
      <c r="E1324" s="61"/>
      <c r="F1324" s="60"/>
      <c r="G1324" s="60"/>
      <c r="H1324" s="60"/>
      <c r="I1324" s="62"/>
    </row>
    <row r="1325" spans="1:9" x14ac:dyDescent="0.25">
      <c r="A1325" s="60"/>
      <c r="B1325" s="60"/>
      <c r="C1325" s="60"/>
      <c r="D1325" s="60"/>
      <c r="E1325" s="61"/>
      <c r="F1325" s="60"/>
      <c r="G1325" s="60"/>
      <c r="H1325" s="60"/>
      <c r="I1325" s="62"/>
    </row>
    <row r="1326" spans="1:9" x14ac:dyDescent="0.25">
      <c r="A1326" s="60"/>
      <c r="B1326" s="60"/>
      <c r="C1326" s="60"/>
      <c r="D1326" s="60"/>
      <c r="E1326" s="61"/>
      <c r="F1326" s="60"/>
      <c r="G1326" s="60"/>
      <c r="H1326" s="60"/>
      <c r="I1326" s="62"/>
    </row>
    <row r="1327" spans="1:9" x14ac:dyDescent="0.25">
      <c r="A1327" s="60"/>
      <c r="B1327" s="60"/>
      <c r="C1327" s="60"/>
      <c r="D1327" s="60"/>
      <c r="E1327" s="61"/>
      <c r="F1327" s="60"/>
      <c r="G1327" s="60"/>
      <c r="H1327" s="60"/>
      <c r="I1327" s="62"/>
    </row>
    <row r="1328" spans="1:9" x14ac:dyDescent="0.25">
      <c r="A1328" s="60"/>
      <c r="B1328" s="60"/>
      <c r="C1328" s="60"/>
      <c r="D1328" s="60"/>
      <c r="E1328" s="61"/>
      <c r="F1328" s="60"/>
      <c r="G1328" s="60"/>
      <c r="H1328" s="60"/>
      <c r="I1328" s="62"/>
    </row>
    <row r="1329" spans="1:9" x14ac:dyDescent="0.25">
      <c r="A1329" s="60"/>
      <c r="B1329" s="60"/>
      <c r="C1329" s="60"/>
      <c r="D1329" s="60"/>
      <c r="E1329" s="61"/>
      <c r="F1329" s="60"/>
      <c r="G1329" s="60"/>
      <c r="H1329" s="60"/>
      <c r="I1329" s="62"/>
    </row>
    <row r="1330" spans="1:9" x14ac:dyDescent="0.25">
      <c r="A1330" s="60"/>
      <c r="B1330" s="60"/>
      <c r="C1330" s="60"/>
      <c r="D1330" s="60"/>
      <c r="E1330" s="61"/>
      <c r="F1330" s="60"/>
      <c r="G1330" s="60"/>
      <c r="H1330" s="60"/>
      <c r="I1330" s="62"/>
    </row>
    <row r="1331" spans="1:9" x14ac:dyDescent="0.25">
      <c r="A1331" s="60"/>
      <c r="B1331" s="60"/>
      <c r="C1331" s="60"/>
      <c r="D1331" s="60"/>
      <c r="E1331" s="61"/>
      <c r="F1331" s="60"/>
      <c r="G1331" s="60"/>
      <c r="H1331" s="60"/>
      <c r="I1331" s="62"/>
    </row>
    <row r="1332" spans="1:9" x14ac:dyDescent="0.25">
      <c r="A1332" s="60"/>
      <c r="B1332" s="60"/>
      <c r="C1332" s="60"/>
      <c r="D1332" s="60"/>
      <c r="E1332" s="61"/>
      <c r="F1332" s="60"/>
      <c r="G1332" s="60"/>
      <c r="H1332" s="60"/>
      <c r="I1332" s="62"/>
    </row>
    <row r="1333" spans="1:9" x14ac:dyDescent="0.25">
      <c r="A1333" s="60"/>
      <c r="B1333" s="60"/>
      <c r="C1333" s="60"/>
      <c r="D1333" s="60"/>
      <c r="E1333" s="61"/>
      <c r="F1333" s="60"/>
      <c r="G1333" s="60"/>
      <c r="H1333" s="60"/>
      <c r="I1333" s="62"/>
    </row>
    <row r="1334" spans="1:9" x14ac:dyDescent="0.25">
      <c r="A1334" s="60"/>
      <c r="B1334" s="60"/>
      <c r="C1334" s="60"/>
      <c r="D1334" s="60"/>
      <c r="E1334" s="61"/>
      <c r="F1334" s="60"/>
      <c r="G1334" s="60"/>
      <c r="H1334" s="60"/>
      <c r="I1334" s="62"/>
    </row>
    <row r="1335" spans="1:9" x14ac:dyDescent="0.25">
      <c r="A1335" s="60"/>
      <c r="B1335" s="60"/>
      <c r="C1335" s="60"/>
      <c r="D1335" s="60"/>
      <c r="E1335" s="61"/>
      <c r="F1335" s="60"/>
      <c r="G1335" s="60"/>
      <c r="H1335" s="60"/>
      <c r="I1335" s="62"/>
    </row>
    <row r="1336" spans="1:9" x14ac:dyDescent="0.25">
      <c r="A1336" s="60"/>
      <c r="B1336" s="60"/>
      <c r="C1336" s="60"/>
      <c r="D1336" s="60"/>
      <c r="E1336" s="61"/>
      <c r="F1336" s="60"/>
      <c r="G1336" s="60"/>
      <c r="H1336" s="60"/>
      <c r="I1336" s="62"/>
    </row>
    <row r="1337" spans="1:9" x14ac:dyDescent="0.25">
      <c r="A1337" s="60"/>
      <c r="B1337" s="60"/>
      <c r="C1337" s="60"/>
      <c r="D1337" s="60"/>
      <c r="E1337" s="61"/>
      <c r="F1337" s="60"/>
      <c r="G1337" s="60"/>
      <c r="H1337" s="60"/>
      <c r="I1337" s="62"/>
    </row>
    <row r="1338" spans="1:9" x14ac:dyDescent="0.25">
      <c r="A1338" s="60"/>
      <c r="B1338" s="60"/>
      <c r="C1338" s="60"/>
      <c r="D1338" s="60"/>
      <c r="E1338" s="61"/>
      <c r="F1338" s="60"/>
      <c r="G1338" s="60"/>
      <c r="H1338" s="60"/>
      <c r="I1338" s="62"/>
    </row>
    <row r="1339" spans="1:9" x14ac:dyDescent="0.25">
      <c r="A1339" s="60"/>
      <c r="B1339" s="60"/>
      <c r="C1339" s="60"/>
      <c r="D1339" s="60"/>
      <c r="E1339" s="61"/>
      <c r="F1339" s="60"/>
      <c r="G1339" s="60"/>
      <c r="H1339" s="60"/>
      <c r="I1339" s="62"/>
    </row>
    <row r="1340" spans="1:9" x14ac:dyDescent="0.25">
      <c r="A1340" s="60"/>
      <c r="B1340" s="60"/>
      <c r="C1340" s="60"/>
      <c r="D1340" s="60"/>
      <c r="E1340" s="61"/>
      <c r="F1340" s="60"/>
      <c r="G1340" s="60"/>
      <c r="H1340" s="60"/>
      <c r="I1340" s="62"/>
    </row>
    <row r="1341" spans="1:9" x14ac:dyDescent="0.25">
      <c r="A1341" s="60"/>
      <c r="B1341" s="60"/>
      <c r="C1341" s="60"/>
      <c r="D1341" s="60"/>
      <c r="E1341" s="61"/>
      <c r="F1341" s="60"/>
      <c r="G1341" s="60"/>
      <c r="H1341" s="60"/>
      <c r="I1341" s="62"/>
    </row>
    <row r="1342" spans="1:9" x14ac:dyDescent="0.25">
      <c r="A1342" s="60"/>
      <c r="B1342" s="60"/>
      <c r="C1342" s="60"/>
      <c r="D1342" s="60"/>
      <c r="E1342" s="61"/>
      <c r="F1342" s="60"/>
      <c r="G1342" s="60"/>
      <c r="H1342" s="60"/>
      <c r="I1342" s="62"/>
    </row>
    <row r="1343" spans="1:9" x14ac:dyDescent="0.25">
      <c r="A1343" s="60"/>
      <c r="B1343" s="60"/>
      <c r="C1343" s="60"/>
      <c r="D1343" s="60"/>
      <c r="E1343" s="61"/>
      <c r="F1343" s="60"/>
      <c r="G1343" s="60"/>
      <c r="H1343" s="60"/>
      <c r="I1343" s="62"/>
    </row>
    <row r="1344" spans="1:9" x14ac:dyDescent="0.25">
      <c r="A1344" s="60"/>
      <c r="B1344" s="60"/>
      <c r="C1344" s="60"/>
      <c r="D1344" s="60"/>
      <c r="E1344" s="61"/>
      <c r="F1344" s="60"/>
      <c r="G1344" s="60"/>
      <c r="H1344" s="60"/>
      <c r="I1344" s="62"/>
    </row>
    <row r="1345" spans="1:9" x14ac:dyDescent="0.25">
      <c r="A1345" s="60"/>
      <c r="B1345" s="60"/>
      <c r="C1345" s="60"/>
      <c r="D1345" s="60"/>
      <c r="E1345" s="61"/>
      <c r="F1345" s="60"/>
      <c r="G1345" s="60"/>
      <c r="H1345" s="60"/>
      <c r="I1345" s="62"/>
    </row>
    <row r="1346" spans="1:9" x14ac:dyDescent="0.25">
      <c r="A1346" s="60"/>
      <c r="B1346" s="60"/>
      <c r="C1346" s="60"/>
      <c r="D1346" s="60"/>
      <c r="E1346" s="61"/>
      <c r="F1346" s="60"/>
      <c r="G1346" s="60"/>
      <c r="H1346" s="60"/>
      <c r="I1346" s="62"/>
    </row>
    <row r="1347" spans="1:9" x14ac:dyDescent="0.25">
      <c r="A1347" s="60"/>
      <c r="B1347" s="60"/>
      <c r="C1347" s="60"/>
      <c r="D1347" s="60"/>
      <c r="E1347" s="61"/>
      <c r="F1347" s="60"/>
      <c r="G1347" s="60"/>
      <c r="H1347" s="60"/>
      <c r="I1347" s="62"/>
    </row>
    <row r="1348" spans="1:9" x14ac:dyDescent="0.25">
      <c r="A1348" s="60"/>
      <c r="B1348" s="60"/>
      <c r="C1348" s="60"/>
      <c r="D1348" s="60"/>
      <c r="E1348" s="61"/>
      <c r="F1348" s="60"/>
      <c r="G1348" s="60"/>
      <c r="H1348" s="60"/>
      <c r="I1348" s="62"/>
    </row>
    <row r="1349" spans="1:9" x14ac:dyDescent="0.25">
      <c r="A1349" s="60"/>
      <c r="B1349" s="60"/>
      <c r="C1349" s="60"/>
      <c r="D1349" s="60"/>
      <c r="E1349" s="61"/>
      <c r="F1349" s="60"/>
      <c r="G1349" s="60"/>
      <c r="H1349" s="60"/>
      <c r="I1349" s="62"/>
    </row>
    <row r="1350" spans="1:9" x14ac:dyDescent="0.25">
      <c r="A1350" s="60"/>
      <c r="B1350" s="60"/>
      <c r="C1350" s="60"/>
      <c r="D1350" s="60"/>
      <c r="E1350" s="61"/>
      <c r="F1350" s="60"/>
      <c r="G1350" s="60"/>
      <c r="H1350" s="60"/>
      <c r="I1350" s="62"/>
    </row>
    <row r="1351" spans="1:9" x14ac:dyDescent="0.25">
      <c r="A1351" s="60"/>
      <c r="B1351" s="60"/>
      <c r="C1351" s="60"/>
      <c r="D1351" s="60"/>
      <c r="E1351" s="61"/>
      <c r="F1351" s="60"/>
      <c r="G1351" s="60"/>
      <c r="H1351" s="60"/>
      <c r="I1351" s="62"/>
    </row>
    <row r="1352" spans="1:9" x14ac:dyDescent="0.25">
      <c r="A1352" s="60"/>
      <c r="B1352" s="60"/>
      <c r="C1352" s="60"/>
      <c r="D1352" s="60"/>
      <c r="E1352" s="61"/>
      <c r="F1352" s="60"/>
      <c r="G1352" s="60"/>
      <c r="H1352" s="60"/>
      <c r="I1352" s="62"/>
    </row>
    <row r="1353" spans="1:9" x14ac:dyDescent="0.25">
      <c r="A1353" s="60"/>
      <c r="B1353" s="60"/>
      <c r="C1353" s="60"/>
      <c r="D1353" s="60"/>
      <c r="E1353" s="61"/>
      <c r="F1353" s="60"/>
      <c r="G1353" s="60"/>
      <c r="H1353" s="60"/>
      <c r="I1353" s="62"/>
    </row>
    <row r="1354" spans="1:9" x14ac:dyDescent="0.25">
      <c r="A1354" s="60"/>
      <c r="B1354" s="60"/>
      <c r="C1354" s="60"/>
      <c r="D1354" s="60"/>
      <c r="E1354" s="61"/>
      <c r="F1354" s="60"/>
      <c r="G1354" s="60"/>
      <c r="H1354" s="60"/>
      <c r="I1354" s="62"/>
    </row>
    <row r="1355" spans="1:9" x14ac:dyDescent="0.25">
      <c r="A1355" s="60"/>
      <c r="B1355" s="60"/>
      <c r="C1355" s="60"/>
      <c r="D1355" s="60"/>
      <c r="E1355" s="61"/>
      <c r="F1355" s="60"/>
      <c r="G1355" s="60"/>
      <c r="H1355" s="60"/>
      <c r="I1355" s="62"/>
    </row>
    <row r="1356" spans="1:9" x14ac:dyDescent="0.25">
      <c r="A1356" s="60"/>
      <c r="B1356" s="60"/>
      <c r="C1356" s="60"/>
      <c r="D1356" s="60"/>
      <c r="E1356" s="61"/>
      <c r="F1356" s="60"/>
      <c r="G1356" s="60"/>
      <c r="H1356" s="60"/>
      <c r="I1356" s="62"/>
    </row>
    <row r="1357" spans="1:9" x14ac:dyDescent="0.25">
      <c r="A1357" s="60"/>
      <c r="B1357" s="60"/>
      <c r="C1357" s="60"/>
      <c r="D1357" s="60"/>
      <c r="E1357" s="61"/>
      <c r="F1357" s="60"/>
      <c r="G1357" s="60"/>
      <c r="H1357" s="60"/>
      <c r="I1357" s="62"/>
    </row>
    <row r="1358" spans="1:9" x14ac:dyDescent="0.25">
      <c r="A1358" s="60"/>
      <c r="B1358" s="60"/>
      <c r="C1358" s="60"/>
      <c r="D1358" s="60"/>
      <c r="E1358" s="61"/>
      <c r="F1358" s="60"/>
      <c r="G1358" s="60"/>
      <c r="H1358" s="60"/>
      <c r="I1358" s="62"/>
    </row>
    <row r="1359" spans="1:9" x14ac:dyDescent="0.25">
      <c r="A1359" s="60"/>
      <c r="B1359" s="60"/>
      <c r="C1359" s="60"/>
      <c r="D1359" s="60"/>
      <c r="E1359" s="61"/>
      <c r="F1359" s="60"/>
      <c r="G1359" s="60"/>
      <c r="H1359" s="60"/>
      <c r="I1359" s="62"/>
    </row>
    <row r="1360" spans="1:9" x14ac:dyDescent="0.25">
      <c r="A1360" s="60"/>
      <c r="B1360" s="60"/>
      <c r="C1360" s="60"/>
      <c r="D1360" s="60"/>
      <c r="E1360" s="61"/>
      <c r="F1360" s="60"/>
      <c r="G1360" s="60"/>
      <c r="H1360" s="60"/>
      <c r="I1360" s="62"/>
    </row>
    <row r="1361" spans="1:9" x14ac:dyDescent="0.25">
      <c r="A1361" s="60"/>
      <c r="B1361" s="60"/>
      <c r="C1361" s="60"/>
      <c r="D1361" s="60"/>
      <c r="E1361" s="61"/>
      <c r="F1361" s="60"/>
      <c r="G1361" s="60"/>
      <c r="H1361" s="60"/>
      <c r="I1361" s="62"/>
    </row>
    <row r="1362" spans="1:9" x14ac:dyDescent="0.25">
      <c r="A1362" s="60"/>
      <c r="B1362" s="60"/>
      <c r="C1362" s="60"/>
      <c r="D1362" s="60"/>
      <c r="E1362" s="61"/>
      <c r="F1362" s="60"/>
      <c r="G1362" s="60"/>
      <c r="H1362" s="60"/>
      <c r="I1362" s="62"/>
    </row>
    <row r="1363" spans="1:9" x14ac:dyDescent="0.25">
      <c r="A1363" s="60"/>
      <c r="B1363" s="60"/>
      <c r="C1363" s="60"/>
      <c r="D1363" s="60"/>
      <c r="E1363" s="61"/>
      <c r="F1363" s="60"/>
      <c r="G1363" s="60"/>
      <c r="H1363" s="60"/>
      <c r="I1363" s="62"/>
    </row>
    <row r="1364" spans="1:9" x14ac:dyDescent="0.25">
      <c r="A1364" s="60"/>
      <c r="B1364" s="60"/>
      <c r="C1364" s="60"/>
      <c r="D1364" s="60"/>
      <c r="E1364" s="61"/>
      <c r="F1364" s="60"/>
      <c r="G1364" s="60"/>
      <c r="H1364" s="60"/>
      <c r="I1364" s="62"/>
    </row>
    <row r="1365" spans="1:9" x14ac:dyDescent="0.25">
      <c r="A1365" s="60"/>
      <c r="B1365" s="60"/>
      <c r="C1365" s="60"/>
      <c r="D1365" s="60"/>
      <c r="E1365" s="61"/>
      <c r="F1365" s="60"/>
      <c r="G1365" s="60"/>
      <c r="H1365" s="60"/>
      <c r="I1365" s="62"/>
    </row>
    <row r="1366" spans="1:9" x14ac:dyDescent="0.25">
      <c r="A1366" s="60"/>
      <c r="B1366" s="60"/>
      <c r="C1366" s="60"/>
      <c r="D1366" s="60"/>
      <c r="E1366" s="61"/>
      <c r="F1366" s="60"/>
      <c r="G1366" s="60"/>
      <c r="H1366" s="60"/>
      <c r="I1366" s="62"/>
    </row>
    <row r="1367" spans="1:9" x14ac:dyDescent="0.25">
      <c r="A1367" s="60"/>
      <c r="B1367" s="60"/>
      <c r="C1367" s="60"/>
      <c r="D1367" s="60"/>
      <c r="E1367" s="61"/>
      <c r="F1367" s="60"/>
      <c r="G1367" s="60"/>
      <c r="H1367" s="60"/>
      <c r="I1367" s="62"/>
    </row>
    <row r="1368" spans="1:9" x14ac:dyDescent="0.25">
      <c r="A1368" s="60"/>
      <c r="B1368" s="60"/>
      <c r="C1368" s="60"/>
      <c r="D1368" s="60"/>
      <c r="E1368" s="61"/>
      <c r="F1368" s="60"/>
      <c r="G1368" s="60"/>
      <c r="H1368" s="60"/>
      <c r="I1368" s="62"/>
    </row>
    <row r="1369" spans="1:9" x14ac:dyDescent="0.25">
      <c r="A1369" s="60"/>
      <c r="B1369" s="60"/>
      <c r="C1369" s="60"/>
      <c r="D1369" s="60"/>
      <c r="E1369" s="61"/>
      <c r="F1369" s="60"/>
      <c r="G1369" s="60"/>
      <c r="H1369" s="60"/>
      <c r="I1369" s="62"/>
    </row>
    <row r="1370" spans="1:9" x14ac:dyDescent="0.25">
      <c r="A1370" s="60"/>
      <c r="B1370" s="60"/>
      <c r="C1370" s="60"/>
      <c r="D1370" s="60"/>
      <c r="E1370" s="61"/>
      <c r="F1370" s="60"/>
      <c r="G1370" s="60"/>
      <c r="H1370" s="60"/>
      <c r="I1370" s="62"/>
    </row>
    <row r="1371" spans="1:9" x14ac:dyDescent="0.25">
      <c r="A1371" s="60"/>
      <c r="B1371" s="60"/>
      <c r="C1371" s="60"/>
      <c r="D1371" s="60"/>
      <c r="E1371" s="61"/>
      <c r="F1371" s="60"/>
      <c r="G1371" s="60"/>
      <c r="H1371" s="60"/>
      <c r="I1371" s="62"/>
    </row>
    <row r="1372" spans="1:9" x14ac:dyDescent="0.25">
      <c r="A1372" s="60"/>
      <c r="B1372" s="60"/>
      <c r="C1372" s="60"/>
      <c r="D1372" s="60"/>
      <c r="E1372" s="61"/>
      <c r="F1372" s="60"/>
      <c r="G1372" s="60"/>
      <c r="H1372" s="60"/>
      <c r="I1372" s="62"/>
    </row>
    <row r="1373" spans="1:9" x14ac:dyDescent="0.25">
      <c r="A1373" s="60"/>
      <c r="B1373" s="60"/>
      <c r="C1373" s="60"/>
      <c r="D1373" s="60"/>
      <c r="E1373" s="61"/>
      <c r="F1373" s="60"/>
      <c r="G1373" s="60"/>
      <c r="H1373" s="60"/>
      <c r="I1373" s="62"/>
    </row>
    <row r="1374" spans="1:9" x14ac:dyDescent="0.25">
      <c r="A1374" s="60"/>
      <c r="B1374" s="60"/>
      <c r="C1374" s="60"/>
      <c r="D1374" s="60"/>
      <c r="E1374" s="61"/>
      <c r="F1374" s="60"/>
      <c r="G1374" s="60"/>
      <c r="H1374" s="60"/>
      <c r="I1374" s="62"/>
    </row>
    <row r="1375" spans="1:9" x14ac:dyDescent="0.25">
      <c r="A1375" s="60"/>
      <c r="B1375" s="60"/>
      <c r="C1375" s="60"/>
      <c r="D1375" s="60"/>
      <c r="E1375" s="61"/>
      <c r="F1375" s="60"/>
      <c r="G1375" s="60"/>
      <c r="H1375" s="60"/>
      <c r="I1375" s="62"/>
    </row>
    <row r="1376" spans="1:9" x14ac:dyDescent="0.25">
      <c r="A1376" s="60"/>
      <c r="B1376" s="60"/>
      <c r="C1376" s="60"/>
      <c r="D1376" s="60"/>
      <c r="E1376" s="61"/>
      <c r="F1376" s="60"/>
      <c r="G1376" s="60"/>
      <c r="H1376" s="60"/>
      <c r="I1376" s="62"/>
    </row>
    <row r="1377" spans="1:9" x14ac:dyDescent="0.25">
      <c r="A1377" s="60"/>
      <c r="B1377" s="60"/>
      <c r="C1377" s="60"/>
      <c r="D1377" s="60"/>
      <c r="E1377" s="61"/>
      <c r="F1377" s="60"/>
      <c r="G1377" s="60"/>
      <c r="H1377" s="60"/>
      <c r="I1377" s="62"/>
    </row>
    <row r="1378" spans="1:9" x14ac:dyDescent="0.25">
      <c r="A1378" s="60"/>
      <c r="B1378" s="60"/>
      <c r="C1378" s="60"/>
      <c r="D1378" s="60"/>
      <c r="E1378" s="61"/>
      <c r="F1378" s="60"/>
      <c r="G1378" s="60"/>
      <c r="H1378" s="60"/>
      <c r="I1378" s="62"/>
    </row>
    <row r="1379" spans="1:9" x14ac:dyDescent="0.25">
      <c r="A1379" s="60"/>
      <c r="B1379" s="60"/>
      <c r="C1379" s="60"/>
      <c r="D1379" s="60"/>
      <c r="E1379" s="61"/>
      <c r="F1379" s="60"/>
      <c r="G1379" s="60"/>
      <c r="H1379" s="60"/>
      <c r="I1379" s="62"/>
    </row>
    <row r="1380" spans="1:9" x14ac:dyDescent="0.25">
      <c r="A1380" s="60"/>
      <c r="B1380" s="60"/>
      <c r="C1380" s="60"/>
      <c r="D1380" s="60"/>
      <c r="E1380" s="61"/>
      <c r="F1380" s="60"/>
      <c r="G1380" s="60"/>
      <c r="H1380" s="60"/>
      <c r="I1380" s="62"/>
    </row>
    <row r="1381" spans="1:9" x14ac:dyDescent="0.25">
      <c r="A1381" s="60"/>
      <c r="B1381" s="60"/>
      <c r="C1381" s="60"/>
      <c r="D1381" s="60"/>
      <c r="E1381" s="61"/>
      <c r="F1381" s="60"/>
      <c r="G1381" s="60"/>
      <c r="H1381" s="60"/>
      <c r="I1381" s="62"/>
    </row>
    <row r="1382" spans="1:9" x14ac:dyDescent="0.25">
      <c r="A1382" s="60"/>
      <c r="B1382" s="60"/>
      <c r="C1382" s="60"/>
      <c r="D1382" s="60"/>
      <c r="E1382" s="61"/>
      <c r="F1382" s="60"/>
      <c r="G1382" s="60"/>
      <c r="H1382" s="60"/>
      <c r="I1382" s="62"/>
    </row>
    <row r="1383" spans="1:9" x14ac:dyDescent="0.25">
      <c r="A1383" s="60"/>
      <c r="B1383" s="60"/>
      <c r="C1383" s="60"/>
      <c r="D1383" s="60"/>
      <c r="E1383" s="61"/>
      <c r="F1383" s="60"/>
      <c r="G1383" s="60"/>
      <c r="H1383" s="60"/>
      <c r="I1383" s="62"/>
    </row>
    <row r="1384" spans="1:9" x14ac:dyDescent="0.25">
      <c r="A1384" s="60"/>
      <c r="B1384" s="60"/>
      <c r="C1384" s="60"/>
      <c r="D1384" s="60"/>
      <c r="E1384" s="61"/>
      <c r="F1384" s="60"/>
      <c r="G1384" s="60"/>
      <c r="H1384" s="60"/>
      <c r="I1384" s="62"/>
    </row>
    <row r="1385" spans="1:9" x14ac:dyDescent="0.25">
      <c r="A1385" s="60"/>
      <c r="B1385" s="60"/>
      <c r="C1385" s="60"/>
      <c r="D1385" s="60"/>
      <c r="E1385" s="61"/>
      <c r="F1385" s="60"/>
      <c r="G1385" s="60"/>
      <c r="H1385" s="60"/>
      <c r="I1385" s="62"/>
    </row>
    <row r="1386" spans="1:9" x14ac:dyDescent="0.25">
      <c r="A1386" s="60"/>
      <c r="B1386" s="60"/>
      <c r="C1386" s="60"/>
      <c r="D1386" s="60"/>
      <c r="E1386" s="61"/>
      <c r="F1386" s="60"/>
      <c r="G1386" s="60"/>
      <c r="H1386" s="60"/>
      <c r="I1386" s="62"/>
    </row>
    <row r="1387" spans="1:9" x14ac:dyDescent="0.25">
      <c r="A1387" s="60"/>
      <c r="B1387" s="60"/>
      <c r="C1387" s="60"/>
      <c r="D1387" s="60"/>
      <c r="E1387" s="61"/>
      <c r="F1387" s="60"/>
      <c r="G1387" s="60"/>
      <c r="H1387" s="60"/>
      <c r="I1387" s="62"/>
    </row>
    <row r="1388" spans="1:9" x14ac:dyDescent="0.25">
      <c r="A1388" s="60"/>
      <c r="B1388" s="60"/>
      <c r="C1388" s="60"/>
      <c r="D1388" s="60"/>
      <c r="E1388" s="61"/>
      <c r="F1388" s="60"/>
      <c r="G1388" s="60"/>
      <c r="H1388" s="60"/>
      <c r="I1388" s="62"/>
    </row>
    <row r="1389" spans="1:9" x14ac:dyDescent="0.25">
      <c r="A1389" s="60"/>
      <c r="B1389" s="60"/>
      <c r="C1389" s="60"/>
      <c r="D1389" s="60"/>
      <c r="E1389" s="61"/>
      <c r="F1389" s="60"/>
      <c r="G1389" s="60"/>
      <c r="H1389" s="60"/>
      <c r="I1389" s="62"/>
    </row>
    <row r="1390" spans="1:9" x14ac:dyDescent="0.25">
      <c r="A1390" s="60"/>
      <c r="B1390" s="60"/>
      <c r="C1390" s="60"/>
      <c r="D1390" s="60"/>
      <c r="E1390" s="61"/>
      <c r="F1390" s="60"/>
      <c r="G1390" s="60"/>
      <c r="H1390" s="60"/>
      <c r="I1390" s="62"/>
    </row>
    <row r="1391" spans="1:9" x14ac:dyDescent="0.25">
      <c r="A1391" s="60"/>
      <c r="B1391" s="60"/>
      <c r="C1391" s="60"/>
      <c r="D1391" s="60"/>
      <c r="E1391" s="61"/>
      <c r="F1391" s="60"/>
      <c r="G1391" s="60"/>
      <c r="H1391" s="60"/>
      <c r="I1391" s="62"/>
    </row>
    <row r="1392" spans="1:9" x14ac:dyDescent="0.25">
      <c r="A1392" s="60"/>
      <c r="B1392" s="60"/>
      <c r="C1392" s="60"/>
      <c r="D1392" s="60"/>
      <c r="E1392" s="61"/>
      <c r="F1392" s="60"/>
      <c r="G1392" s="60"/>
      <c r="H1392" s="60"/>
      <c r="I1392" s="62"/>
    </row>
    <row r="1393" spans="1:9" x14ac:dyDescent="0.25">
      <c r="A1393" s="60"/>
      <c r="B1393" s="60"/>
      <c r="C1393" s="60"/>
      <c r="D1393" s="60"/>
      <c r="E1393" s="61"/>
      <c r="F1393" s="60"/>
      <c r="G1393" s="60"/>
      <c r="H1393" s="60"/>
      <c r="I1393" s="62"/>
    </row>
    <row r="1394" spans="1:9" x14ac:dyDescent="0.25">
      <c r="A1394" s="60"/>
      <c r="B1394" s="60"/>
      <c r="C1394" s="60"/>
      <c r="D1394" s="60"/>
      <c r="E1394" s="61"/>
      <c r="F1394" s="60"/>
      <c r="G1394" s="60"/>
      <c r="H1394" s="60"/>
      <c r="I1394" s="62"/>
    </row>
    <row r="1395" spans="1:9" x14ac:dyDescent="0.25">
      <c r="A1395" s="60"/>
      <c r="B1395" s="60"/>
      <c r="C1395" s="60"/>
      <c r="D1395" s="60"/>
      <c r="E1395" s="61"/>
      <c r="F1395" s="60"/>
      <c r="G1395" s="60"/>
      <c r="H1395" s="60"/>
      <c r="I1395" s="62"/>
    </row>
    <row r="1396" spans="1:9" x14ac:dyDescent="0.25">
      <c r="A1396" s="60"/>
      <c r="B1396" s="60"/>
      <c r="C1396" s="60"/>
      <c r="D1396" s="60"/>
      <c r="E1396" s="61"/>
      <c r="F1396" s="60"/>
      <c r="G1396" s="60"/>
      <c r="H1396" s="60"/>
      <c r="I1396" s="62"/>
    </row>
    <row r="1397" spans="1:9" x14ac:dyDescent="0.25">
      <c r="A1397" s="60"/>
      <c r="B1397" s="60"/>
      <c r="C1397" s="60"/>
      <c r="D1397" s="60"/>
      <c r="E1397" s="61"/>
      <c r="F1397" s="60"/>
      <c r="G1397" s="60"/>
      <c r="H1397" s="60"/>
      <c r="I1397" s="62"/>
    </row>
    <row r="1398" spans="1:9" x14ac:dyDescent="0.25">
      <c r="A1398" s="60"/>
      <c r="B1398" s="60"/>
      <c r="C1398" s="60"/>
      <c r="D1398" s="60"/>
      <c r="E1398" s="61"/>
      <c r="F1398" s="60"/>
      <c r="G1398" s="60"/>
      <c r="H1398" s="60"/>
      <c r="I1398" s="62"/>
    </row>
    <row r="1399" spans="1:9" x14ac:dyDescent="0.25">
      <c r="A1399" s="60"/>
      <c r="B1399" s="60"/>
      <c r="C1399" s="60"/>
      <c r="D1399" s="60"/>
      <c r="E1399" s="61"/>
      <c r="F1399" s="60"/>
      <c r="G1399" s="60"/>
      <c r="H1399" s="60"/>
      <c r="I1399" s="62"/>
    </row>
    <row r="1400" spans="1:9" x14ac:dyDescent="0.25">
      <c r="A1400" s="60"/>
      <c r="B1400" s="60"/>
      <c r="C1400" s="60"/>
      <c r="D1400" s="60"/>
      <c r="E1400" s="61"/>
      <c r="F1400" s="60"/>
      <c r="G1400" s="60"/>
      <c r="H1400" s="60"/>
      <c r="I1400" s="62"/>
    </row>
    <row r="1401" spans="1:9" x14ac:dyDescent="0.25">
      <c r="A1401" s="60"/>
      <c r="B1401" s="60"/>
      <c r="C1401" s="60"/>
      <c r="D1401" s="60"/>
      <c r="E1401" s="61"/>
      <c r="F1401" s="60"/>
      <c r="G1401" s="60"/>
      <c r="H1401" s="60"/>
      <c r="I1401" s="62"/>
    </row>
    <row r="1402" spans="1:9" x14ac:dyDescent="0.25">
      <c r="A1402" s="60"/>
      <c r="B1402" s="60"/>
      <c r="C1402" s="60"/>
      <c r="D1402" s="60"/>
      <c r="E1402" s="61"/>
      <c r="F1402" s="60"/>
      <c r="G1402" s="60"/>
      <c r="H1402" s="60"/>
      <c r="I1402" s="62"/>
    </row>
    <row r="1403" spans="1:9" x14ac:dyDescent="0.25">
      <c r="A1403" s="60"/>
      <c r="B1403" s="60"/>
      <c r="C1403" s="60"/>
      <c r="D1403" s="60"/>
      <c r="E1403" s="61"/>
      <c r="F1403" s="60"/>
      <c r="G1403" s="60"/>
      <c r="H1403" s="60"/>
      <c r="I1403" s="62"/>
    </row>
    <row r="1404" spans="1:9" x14ac:dyDescent="0.25">
      <c r="A1404" s="60"/>
      <c r="B1404" s="60"/>
      <c r="C1404" s="60"/>
      <c r="D1404" s="60"/>
      <c r="E1404" s="61"/>
      <c r="F1404" s="60"/>
      <c r="G1404" s="60"/>
      <c r="H1404" s="60"/>
      <c r="I1404" s="62"/>
    </row>
    <row r="1405" spans="1:9" x14ac:dyDescent="0.25">
      <c r="A1405" s="60"/>
      <c r="B1405" s="60"/>
      <c r="C1405" s="60"/>
      <c r="D1405" s="60"/>
      <c r="E1405" s="61"/>
      <c r="F1405" s="60"/>
      <c r="G1405" s="60"/>
      <c r="H1405" s="60"/>
      <c r="I1405" s="62"/>
    </row>
    <row r="1406" spans="1:9" x14ac:dyDescent="0.25">
      <c r="A1406" s="60"/>
      <c r="B1406" s="60"/>
      <c r="C1406" s="60"/>
      <c r="D1406" s="60"/>
      <c r="E1406" s="61"/>
      <c r="F1406" s="60"/>
      <c r="G1406" s="60"/>
      <c r="H1406" s="60"/>
      <c r="I1406" s="62"/>
    </row>
    <row r="1407" spans="1:9" x14ac:dyDescent="0.25">
      <c r="A1407" s="60"/>
      <c r="B1407" s="60"/>
      <c r="C1407" s="60"/>
      <c r="D1407" s="60"/>
      <c r="E1407" s="61"/>
      <c r="F1407" s="60"/>
      <c r="G1407" s="60"/>
      <c r="H1407" s="60"/>
      <c r="I1407" s="62"/>
    </row>
    <row r="1408" spans="1:9" x14ac:dyDescent="0.25">
      <c r="A1408" s="60"/>
      <c r="B1408" s="60"/>
      <c r="C1408" s="60"/>
      <c r="D1408" s="60"/>
      <c r="E1408" s="61"/>
      <c r="F1408" s="60"/>
      <c r="G1408" s="60"/>
      <c r="H1408" s="60"/>
      <c r="I1408" s="62"/>
    </row>
    <row r="1409" spans="1:9" x14ac:dyDescent="0.25">
      <c r="A1409" s="60"/>
      <c r="B1409" s="60"/>
      <c r="C1409" s="60"/>
      <c r="D1409" s="60"/>
      <c r="E1409" s="61"/>
      <c r="F1409" s="60"/>
      <c r="G1409" s="60"/>
      <c r="H1409" s="60"/>
      <c r="I1409" s="62"/>
    </row>
    <row r="1410" spans="1:9" x14ac:dyDescent="0.25">
      <c r="A1410" s="60"/>
      <c r="B1410" s="60"/>
      <c r="C1410" s="60"/>
      <c r="D1410" s="60"/>
      <c r="E1410" s="61"/>
      <c r="F1410" s="60"/>
      <c r="G1410" s="60"/>
      <c r="H1410" s="60"/>
      <c r="I1410" s="62"/>
    </row>
    <row r="1411" spans="1:9" x14ac:dyDescent="0.25">
      <c r="A1411" s="60"/>
      <c r="B1411" s="60"/>
      <c r="C1411" s="60"/>
      <c r="D1411" s="60"/>
      <c r="E1411" s="61"/>
      <c r="F1411" s="60"/>
      <c r="G1411" s="60"/>
      <c r="H1411" s="60"/>
      <c r="I1411" s="62"/>
    </row>
    <row r="1412" spans="1:9" x14ac:dyDescent="0.25">
      <c r="A1412" s="60"/>
      <c r="B1412" s="60"/>
      <c r="C1412" s="60"/>
      <c r="D1412" s="60"/>
      <c r="E1412" s="61"/>
      <c r="F1412" s="60"/>
      <c r="G1412" s="60"/>
      <c r="H1412" s="60"/>
      <c r="I1412" s="62"/>
    </row>
    <row r="1413" spans="1:9" x14ac:dyDescent="0.25">
      <c r="A1413" s="60"/>
      <c r="B1413" s="60"/>
      <c r="C1413" s="60"/>
      <c r="D1413" s="60"/>
      <c r="E1413" s="61"/>
      <c r="F1413" s="60"/>
      <c r="G1413" s="60"/>
      <c r="H1413" s="60"/>
      <c r="I1413" s="62"/>
    </row>
    <row r="1414" spans="1:9" x14ac:dyDescent="0.25">
      <c r="A1414" s="60"/>
      <c r="B1414" s="60"/>
      <c r="C1414" s="60"/>
      <c r="D1414" s="60"/>
      <c r="E1414" s="61"/>
      <c r="F1414" s="60"/>
      <c r="G1414" s="60"/>
      <c r="H1414" s="60"/>
      <c r="I1414" s="62"/>
    </row>
    <row r="1415" spans="1:9" x14ac:dyDescent="0.25">
      <c r="A1415" s="60"/>
      <c r="B1415" s="60"/>
      <c r="C1415" s="60"/>
      <c r="D1415" s="60"/>
      <c r="E1415" s="61"/>
      <c r="F1415" s="60"/>
      <c r="G1415" s="60"/>
      <c r="H1415" s="60"/>
      <c r="I1415" s="62"/>
    </row>
    <row r="1416" spans="1:9" x14ac:dyDescent="0.25">
      <c r="A1416" s="60"/>
      <c r="B1416" s="60"/>
      <c r="C1416" s="60"/>
      <c r="D1416" s="60"/>
      <c r="E1416" s="61"/>
      <c r="F1416" s="60"/>
      <c r="G1416" s="60"/>
      <c r="H1416" s="60"/>
      <c r="I1416" s="62"/>
    </row>
    <row r="1417" spans="1:9" x14ac:dyDescent="0.25">
      <c r="A1417" s="60"/>
      <c r="B1417" s="60"/>
      <c r="C1417" s="60"/>
      <c r="D1417" s="60"/>
      <c r="E1417" s="61"/>
      <c r="F1417" s="60"/>
      <c r="G1417" s="60"/>
      <c r="H1417" s="60"/>
      <c r="I1417" s="62"/>
    </row>
    <row r="1418" spans="1:9" x14ac:dyDescent="0.25">
      <c r="A1418" s="60"/>
      <c r="B1418" s="60"/>
      <c r="C1418" s="60"/>
      <c r="D1418" s="60"/>
      <c r="E1418" s="61"/>
      <c r="F1418" s="60"/>
      <c r="G1418" s="60"/>
      <c r="H1418" s="60"/>
      <c r="I1418" s="62"/>
    </row>
    <row r="1419" spans="1:9" x14ac:dyDescent="0.25">
      <c r="A1419" s="60"/>
      <c r="B1419" s="60"/>
      <c r="C1419" s="60"/>
      <c r="D1419" s="60"/>
      <c r="E1419" s="61"/>
      <c r="F1419" s="60"/>
      <c r="G1419" s="60"/>
      <c r="H1419" s="60"/>
      <c r="I1419" s="62"/>
    </row>
    <row r="1420" spans="1:9" x14ac:dyDescent="0.25">
      <c r="A1420" s="60"/>
      <c r="B1420" s="60"/>
      <c r="C1420" s="60"/>
      <c r="D1420" s="60"/>
      <c r="E1420" s="61"/>
      <c r="F1420" s="60"/>
      <c r="G1420" s="60"/>
      <c r="H1420" s="60"/>
      <c r="I1420" s="62"/>
    </row>
    <row r="1421" spans="1:9" x14ac:dyDescent="0.25">
      <c r="A1421" s="60"/>
      <c r="B1421" s="60"/>
      <c r="C1421" s="60"/>
      <c r="D1421" s="60"/>
      <c r="E1421" s="61"/>
      <c r="F1421" s="60"/>
      <c r="G1421" s="60"/>
      <c r="H1421" s="60"/>
      <c r="I1421" s="62"/>
    </row>
    <row r="1422" spans="1:9" x14ac:dyDescent="0.25">
      <c r="A1422" s="60"/>
      <c r="B1422" s="60"/>
      <c r="C1422" s="60"/>
      <c r="D1422" s="60"/>
      <c r="E1422" s="61"/>
      <c r="F1422" s="60"/>
      <c r="G1422" s="60"/>
      <c r="H1422" s="60"/>
      <c r="I1422" s="62"/>
    </row>
    <row r="1423" spans="1:9" x14ac:dyDescent="0.25">
      <c r="A1423" s="60"/>
      <c r="B1423" s="60"/>
      <c r="C1423" s="60"/>
      <c r="D1423" s="60"/>
      <c r="E1423" s="61"/>
      <c r="F1423" s="60"/>
      <c r="G1423" s="60"/>
      <c r="H1423" s="60"/>
      <c r="I1423" s="62"/>
    </row>
    <row r="1424" spans="1:9" x14ac:dyDescent="0.25">
      <c r="A1424" s="60"/>
      <c r="B1424" s="60"/>
      <c r="C1424" s="60"/>
      <c r="D1424" s="60"/>
      <c r="E1424" s="61"/>
      <c r="F1424" s="60"/>
      <c r="G1424" s="60"/>
      <c r="H1424" s="60"/>
      <c r="I1424" s="62"/>
    </row>
    <row r="1425" spans="1:9" x14ac:dyDescent="0.25">
      <c r="A1425" s="60"/>
      <c r="B1425" s="60"/>
      <c r="C1425" s="60"/>
      <c r="D1425" s="60"/>
      <c r="E1425" s="61"/>
      <c r="F1425" s="60"/>
      <c r="G1425" s="60"/>
      <c r="H1425" s="60"/>
      <c r="I1425" s="62"/>
    </row>
    <row r="1426" spans="1:9" x14ac:dyDescent="0.25">
      <c r="A1426" s="60"/>
      <c r="B1426" s="60"/>
      <c r="C1426" s="60"/>
      <c r="D1426" s="60"/>
      <c r="E1426" s="61"/>
      <c r="F1426" s="60"/>
      <c r="G1426" s="60"/>
      <c r="H1426" s="60"/>
      <c r="I1426" s="62"/>
    </row>
    <row r="1427" spans="1:9" x14ac:dyDescent="0.25">
      <c r="A1427" s="60"/>
      <c r="B1427" s="60"/>
      <c r="C1427" s="60"/>
      <c r="D1427" s="60"/>
      <c r="E1427" s="61"/>
      <c r="F1427" s="60"/>
      <c r="G1427" s="60"/>
      <c r="H1427" s="60"/>
      <c r="I1427" s="62"/>
    </row>
    <row r="1428" spans="1:9" x14ac:dyDescent="0.25">
      <c r="A1428" s="60"/>
      <c r="B1428" s="60"/>
      <c r="C1428" s="60"/>
      <c r="D1428" s="60"/>
      <c r="E1428" s="61"/>
      <c r="F1428" s="60"/>
      <c r="G1428" s="60"/>
      <c r="H1428" s="60"/>
      <c r="I1428" s="62"/>
    </row>
    <row r="1429" spans="1:9" x14ac:dyDescent="0.25">
      <c r="A1429" s="60"/>
      <c r="B1429" s="60"/>
      <c r="C1429" s="60"/>
      <c r="D1429" s="60"/>
      <c r="E1429" s="61"/>
      <c r="F1429" s="60"/>
      <c r="G1429" s="60"/>
      <c r="H1429" s="60"/>
      <c r="I1429" s="62"/>
    </row>
    <row r="1430" spans="1:9" x14ac:dyDescent="0.25">
      <c r="A1430" s="60"/>
      <c r="B1430" s="60"/>
      <c r="C1430" s="60"/>
      <c r="D1430" s="60"/>
      <c r="E1430" s="61"/>
      <c r="F1430" s="60"/>
      <c r="G1430" s="60"/>
      <c r="H1430" s="60"/>
      <c r="I1430" s="62"/>
    </row>
    <row r="1431" spans="1:9" x14ac:dyDescent="0.25">
      <c r="A1431" s="60"/>
      <c r="B1431" s="60"/>
      <c r="C1431" s="60"/>
      <c r="D1431" s="60"/>
      <c r="E1431" s="61"/>
      <c r="F1431" s="60"/>
      <c r="G1431" s="60"/>
      <c r="H1431" s="60"/>
      <c r="I1431" s="62"/>
    </row>
    <row r="1432" spans="1:9" x14ac:dyDescent="0.25">
      <c r="A1432" s="60"/>
      <c r="B1432" s="60"/>
      <c r="C1432" s="60"/>
      <c r="D1432" s="60"/>
      <c r="E1432" s="61"/>
      <c r="F1432" s="60"/>
      <c r="G1432" s="60"/>
      <c r="H1432" s="60"/>
      <c r="I1432" s="62"/>
    </row>
    <row r="1433" spans="1:9" x14ac:dyDescent="0.25">
      <c r="A1433" s="60"/>
      <c r="B1433" s="60"/>
      <c r="C1433" s="60"/>
      <c r="D1433" s="60"/>
      <c r="E1433" s="61"/>
      <c r="F1433" s="60"/>
      <c r="G1433" s="60"/>
      <c r="H1433" s="60"/>
      <c r="I1433" s="62"/>
    </row>
    <row r="1434" spans="1:9" x14ac:dyDescent="0.25">
      <c r="A1434" s="60"/>
      <c r="B1434" s="60"/>
      <c r="C1434" s="60"/>
      <c r="D1434" s="60"/>
      <c r="E1434" s="61"/>
      <c r="F1434" s="60"/>
      <c r="G1434" s="60"/>
      <c r="H1434" s="60"/>
      <c r="I1434" s="62"/>
    </row>
    <row r="1435" spans="1:9" x14ac:dyDescent="0.25">
      <c r="A1435" s="60"/>
      <c r="B1435" s="60"/>
      <c r="C1435" s="60"/>
      <c r="D1435" s="60"/>
      <c r="E1435" s="61"/>
      <c r="F1435" s="60"/>
      <c r="G1435" s="60"/>
      <c r="H1435" s="60"/>
      <c r="I1435" s="62"/>
    </row>
    <row r="1436" spans="1:9" x14ac:dyDescent="0.25">
      <c r="A1436" s="60"/>
      <c r="B1436" s="60"/>
      <c r="C1436" s="60"/>
      <c r="D1436" s="60"/>
      <c r="E1436" s="61"/>
      <c r="F1436" s="60"/>
      <c r="G1436" s="60"/>
      <c r="H1436" s="60"/>
      <c r="I1436" s="62"/>
    </row>
    <row r="1437" spans="1:9" x14ac:dyDescent="0.25">
      <c r="A1437" s="60"/>
      <c r="B1437" s="60"/>
      <c r="C1437" s="60"/>
      <c r="D1437" s="60"/>
      <c r="E1437" s="61"/>
      <c r="F1437" s="60"/>
      <c r="G1437" s="60"/>
      <c r="H1437" s="60"/>
      <c r="I1437" s="62"/>
    </row>
    <row r="1438" spans="1:9" x14ac:dyDescent="0.25">
      <c r="A1438" s="60"/>
      <c r="B1438" s="60"/>
      <c r="C1438" s="60"/>
      <c r="D1438" s="60"/>
      <c r="E1438" s="61"/>
      <c r="F1438" s="60"/>
      <c r="G1438" s="60"/>
      <c r="H1438" s="60"/>
      <c r="I1438" s="62"/>
    </row>
    <row r="1439" spans="1:9" x14ac:dyDescent="0.25">
      <c r="A1439" s="60"/>
      <c r="B1439" s="60"/>
      <c r="C1439" s="60"/>
      <c r="D1439" s="60"/>
      <c r="E1439" s="61"/>
      <c r="F1439" s="60"/>
      <c r="G1439" s="60"/>
      <c r="H1439" s="60"/>
      <c r="I1439" s="62"/>
    </row>
    <row r="1440" spans="1:9" x14ac:dyDescent="0.25">
      <c r="A1440" s="60"/>
      <c r="B1440" s="60"/>
      <c r="C1440" s="60"/>
      <c r="D1440" s="60"/>
      <c r="E1440" s="61"/>
      <c r="F1440" s="60"/>
      <c r="G1440" s="60"/>
      <c r="H1440" s="60"/>
      <c r="I1440" s="62"/>
    </row>
    <row r="1441" spans="1:9" x14ac:dyDescent="0.25">
      <c r="A1441" s="60"/>
      <c r="B1441" s="60"/>
      <c r="C1441" s="60"/>
      <c r="D1441" s="60"/>
      <c r="E1441" s="61"/>
      <c r="F1441" s="60"/>
      <c r="G1441" s="60"/>
      <c r="H1441" s="60"/>
      <c r="I1441" s="62"/>
    </row>
    <row r="1442" spans="1:9" x14ac:dyDescent="0.25">
      <c r="A1442" s="60"/>
      <c r="B1442" s="60"/>
      <c r="C1442" s="60"/>
      <c r="D1442" s="60"/>
      <c r="E1442" s="61"/>
      <c r="F1442" s="60"/>
      <c r="G1442" s="60"/>
      <c r="H1442" s="60"/>
      <c r="I1442" s="62"/>
    </row>
    <row r="1443" spans="1:9" x14ac:dyDescent="0.25">
      <c r="A1443" s="60"/>
      <c r="B1443" s="60"/>
      <c r="C1443" s="60"/>
      <c r="D1443" s="60"/>
      <c r="E1443" s="61"/>
      <c r="F1443" s="60"/>
      <c r="G1443" s="60"/>
      <c r="H1443" s="60"/>
      <c r="I1443" s="62"/>
    </row>
    <row r="1444" spans="1:9" x14ac:dyDescent="0.25">
      <c r="A1444" s="60"/>
      <c r="B1444" s="60"/>
      <c r="C1444" s="60"/>
      <c r="D1444" s="60"/>
      <c r="E1444" s="61"/>
      <c r="F1444" s="60"/>
      <c r="G1444" s="60"/>
      <c r="H1444" s="60"/>
      <c r="I1444" s="62"/>
    </row>
    <row r="1445" spans="1:9" x14ac:dyDescent="0.25">
      <c r="A1445" s="60"/>
      <c r="B1445" s="60"/>
      <c r="C1445" s="60"/>
      <c r="D1445" s="60"/>
      <c r="E1445" s="61"/>
      <c r="F1445" s="60"/>
      <c r="G1445" s="60"/>
      <c r="H1445" s="60"/>
      <c r="I1445" s="62"/>
    </row>
    <row r="1446" spans="1:9" x14ac:dyDescent="0.25">
      <c r="A1446" s="60"/>
      <c r="B1446" s="60"/>
      <c r="C1446" s="60"/>
      <c r="D1446" s="60"/>
      <c r="E1446" s="61"/>
      <c r="F1446" s="60"/>
      <c r="G1446" s="60"/>
      <c r="H1446" s="60"/>
      <c r="I1446" s="62"/>
    </row>
    <row r="1447" spans="1:9" x14ac:dyDescent="0.25">
      <c r="A1447" s="60"/>
      <c r="B1447" s="60"/>
      <c r="C1447" s="60"/>
      <c r="D1447" s="60"/>
      <c r="E1447" s="61"/>
      <c r="F1447" s="60"/>
      <c r="G1447" s="60"/>
      <c r="H1447" s="60"/>
      <c r="I1447" s="62"/>
    </row>
    <row r="1448" spans="1:9" x14ac:dyDescent="0.25">
      <c r="A1448" s="60"/>
      <c r="B1448" s="60"/>
      <c r="C1448" s="60"/>
      <c r="D1448" s="60"/>
      <c r="E1448" s="61"/>
      <c r="F1448" s="60"/>
      <c r="G1448" s="60"/>
      <c r="H1448" s="60"/>
      <c r="I1448" s="62"/>
    </row>
    <row r="1449" spans="1:9" x14ac:dyDescent="0.25">
      <c r="A1449" s="60"/>
      <c r="B1449" s="60"/>
      <c r="C1449" s="60"/>
      <c r="D1449" s="60"/>
      <c r="E1449" s="61"/>
      <c r="F1449" s="60"/>
      <c r="G1449" s="60"/>
      <c r="H1449" s="60"/>
      <c r="I1449" s="62"/>
    </row>
    <row r="1450" spans="1:9" x14ac:dyDescent="0.25">
      <c r="A1450" s="60"/>
      <c r="B1450" s="60"/>
      <c r="C1450" s="60"/>
      <c r="D1450" s="60"/>
      <c r="E1450" s="61"/>
      <c r="F1450" s="60"/>
      <c r="G1450" s="60"/>
      <c r="H1450" s="60"/>
      <c r="I1450" s="62"/>
    </row>
    <row r="1451" spans="1:9" x14ac:dyDescent="0.25">
      <c r="A1451" s="60"/>
      <c r="B1451" s="60"/>
      <c r="C1451" s="60"/>
      <c r="D1451" s="60"/>
      <c r="E1451" s="61"/>
      <c r="F1451" s="60"/>
      <c r="G1451" s="60"/>
      <c r="H1451" s="60"/>
      <c r="I1451" s="62"/>
    </row>
    <row r="1452" spans="1:9" x14ac:dyDescent="0.25">
      <c r="A1452" s="60"/>
      <c r="B1452" s="60"/>
      <c r="C1452" s="60"/>
      <c r="D1452" s="60"/>
      <c r="E1452" s="61"/>
      <c r="F1452" s="60"/>
      <c r="G1452" s="60"/>
      <c r="H1452" s="60"/>
      <c r="I1452" s="62"/>
    </row>
    <row r="1453" spans="1:9" x14ac:dyDescent="0.25">
      <c r="A1453" s="60"/>
      <c r="B1453" s="60"/>
      <c r="C1453" s="60"/>
      <c r="D1453" s="60"/>
      <c r="E1453" s="61"/>
      <c r="F1453" s="60"/>
      <c r="G1453" s="60"/>
      <c r="H1453" s="60"/>
      <c r="I1453" s="62"/>
    </row>
    <row r="1454" spans="1:9" x14ac:dyDescent="0.25">
      <c r="A1454" s="60"/>
      <c r="B1454" s="60"/>
      <c r="C1454" s="60"/>
      <c r="D1454" s="60"/>
      <c r="E1454" s="61"/>
      <c r="F1454" s="60"/>
      <c r="G1454" s="60"/>
      <c r="H1454" s="60"/>
      <c r="I1454" s="62"/>
    </row>
    <row r="1455" spans="1:9" x14ac:dyDescent="0.25">
      <c r="A1455" s="60"/>
      <c r="B1455" s="60"/>
      <c r="C1455" s="60"/>
      <c r="D1455" s="60"/>
      <c r="E1455" s="61"/>
      <c r="F1455" s="60"/>
      <c r="G1455" s="60"/>
      <c r="H1455" s="60"/>
      <c r="I1455" s="62"/>
    </row>
    <row r="1456" spans="1:9" x14ac:dyDescent="0.25">
      <c r="A1456" s="60"/>
      <c r="B1456" s="60"/>
      <c r="C1456" s="60"/>
      <c r="D1456" s="60"/>
      <c r="E1456" s="61"/>
      <c r="F1456" s="60"/>
      <c r="G1456" s="60"/>
      <c r="H1456" s="60"/>
      <c r="I1456" s="62"/>
    </row>
    <row r="1457" spans="1:9" x14ac:dyDescent="0.25">
      <c r="A1457" s="60"/>
      <c r="B1457" s="60"/>
      <c r="C1457" s="60"/>
      <c r="D1457" s="60"/>
      <c r="E1457" s="61"/>
      <c r="F1457" s="60"/>
      <c r="G1457" s="60"/>
      <c r="H1457" s="60"/>
      <c r="I1457" s="62"/>
    </row>
    <row r="1458" spans="1:9" x14ac:dyDescent="0.25">
      <c r="A1458" s="60"/>
      <c r="B1458" s="60"/>
      <c r="C1458" s="60"/>
      <c r="D1458" s="60"/>
      <c r="E1458" s="61"/>
      <c r="F1458" s="60"/>
      <c r="G1458" s="60"/>
      <c r="H1458" s="60"/>
      <c r="I1458" s="62"/>
    </row>
    <row r="1459" spans="1:9" x14ac:dyDescent="0.25">
      <c r="A1459" s="60"/>
      <c r="B1459" s="60"/>
      <c r="C1459" s="60"/>
      <c r="D1459" s="60"/>
      <c r="E1459" s="61"/>
      <c r="F1459" s="60"/>
      <c r="G1459" s="60"/>
      <c r="H1459" s="60"/>
      <c r="I1459" s="62"/>
    </row>
    <row r="1460" spans="1:9" x14ac:dyDescent="0.25">
      <c r="A1460" s="60"/>
      <c r="B1460" s="60"/>
      <c r="C1460" s="60"/>
      <c r="D1460" s="60"/>
      <c r="E1460" s="61"/>
      <c r="F1460" s="60"/>
      <c r="G1460" s="60"/>
      <c r="H1460" s="60"/>
      <c r="I1460" s="62"/>
    </row>
    <row r="1461" spans="1:9" x14ac:dyDescent="0.25">
      <c r="A1461" s="60"/>
      <c r="B1461" s="60"/>
      <c r="C1461" s="60"/>
      <c r="D1461" s="60"/>
      <c r="E1461" s="61"/>
      <c r="F1461" s="60"/>
      <c r="G1461" s="60"/>
      <c r="H1461" s="60"/>
      <c r="I1461" s="62"/>
    </row>
    <row r="1462" spans="1:9" x14ac:dyDescent="0.25">
      <c r="A1462" s="60"/>
      <c r="B1462" s="60"/>
      <c r="C1462" s="60"/>
      <c r="D1462" s="60"/>
      <c r="E1462" s="61"/>
      <c r="F1462" s="60"/>
      <c r="G1462" s="60"/>
      <c r="H1462" s="60"/>
      <c r="I1462" s="62"/>
    </row>
    <row r="1463" spans="1:9" x14ac:dyDescent="0.25">
      <c r="A1463" s="60"/>
      <c r="B1463" s="60"/>
      <c r="C1463" s="60"/>
      <c r="D1463" s="60"/>
      <c r="E1463" s="61"/>
      <c r="F1463" s="60"/>
      <c r="G1463" s="60"/>
      <c r="H1463" s="60"/>
      <c r="I1463" s="62"/>
    </row>
    <row r="1464" spans="1:9" x14ac:dyDescent="0.25">
      <c r="A1464" s="60"/>
      <c r="B1464" s="60"/>
      <c r="C1464" s="60"/>
      <c r="D1464" s="60"/>
      <c r="E1464" s="61"/>
      <c r="F1464" s="60"/>
      <c r="G1464" s="60"/>
      <c r="H1464" s="60"/>
      <c r="I1464" s="62"/>
    </row>
    <row r="1465" spans="1:9" x14ac:dyDescent="0.25">
      <c r="A1465" s="60"/>
      <c r="B1465" s="60"/>
      <c r="C1465" s="60"/>
      <c r="D1465" s="60"/>
      <c r="E1465" s="61"/>
      <c r="F1465" s="60"/>
      <c r="G1465" s="60"/>
      <c r="H1465" s="60"/>
      <c r="I1465" s="62"/>
    </row>
    <row r="1466" spans="1:9" x14ac:dyDescent="0.25">
      <c r="A1466" s="60"/>
      <c r="B1466" s="60"/>
      <c r="C1466" s="60"/>
      <c r="D1466" s="60"/>
      <c r="E1466" s="61"/>
      <c r="F1466" s="60"/>
      <c r="G1466" s="60"/>
      <c r="H1466" s="60"/>
      <c r="I1466" s="62"/>
    </row>
    <row r="1467" spans="1:9" x14ac:dyDescent="0.25">
      <c r="A1467" s="60"/>
      <c r="B1467" s="60"/>
      <c r="C1467" s="60"/>
      <c r="D1467" s="60"/>
      <c r="E1467" s="61"/>
      <c r="F1467" s="60"/>
      <c r="G1467" s="60"/>
      <c r="H1467" s="60"/>
      <c r="I1467" s="62"/>
    </row>
    <row r="1468" spans="1:9" x14ac:dyDescent="0.25">
      <c r="A1468" s="60"/>
      <c r="B1468" s="60"/>
      <c r="C1468" s="60"/>
      <c r="D1468" s="60"/>
      <c r="E1468" s="61"/>
      <c r="F1468" s="60"/>
      <c r="G1468" s="60"/>
      <c r="H1468" s="60"/>
      <c r="I1468" s="62"/>
    </row>
    <row r="1469" spans="1:9" x14ac:dyDescent="0.25">
      <c r="A1469" s="60"/>
      <c r="B1469" s="60"/>
      <c r="C1469" s="60"/>
      <c r="D1469" s="60"/>
      <c r="E1469" s="61"/>
      <c r="F1469" s="60"/>
      <c r="G1469" s="60"/>
      <c r="H1469" s="60"/>
      <c r="I1469" s="62"/>
    </row>
    <row r="1470" spans="1:9" x14ac:dyDescent="0.25">
      <c r="A1470" s="60"/>
      <c r="B1470" s="60"/>
      <c r="C1470" s="60"/>
      <c r="D1470" s="60"/>
      <c r="E1470" s="61"/>
      <c r="F1470" s="60"/>
      <c r="G1470" s="60"/>
      <c r="H1470" s="60"/>
      <c r="I1470" s="62"/>
    </row>
    <row r="1471" spans="1:9" x14ac:dyDescent="0.25">
      <c r="A1471" s="60"/>
      <c r="B1471" s="60"/>
      <c r="C1471" s="60"/>
      <c r="D1471" s="60"/>
      <c r="E1471" s="61"/>
      <c r="F1471" s="60"/>
      <c r="G1471" s="60"/>
      <c r="H1471" s="60"/>
      <c r="I1471" s="62"/>
    </row>
    <row r="1472" spans="1:9" x14ac:dyDescent="0.25">
      <c r="A1472" s="60"/>
      <c r="B1472" s="60"/>
      <c r="C1472" s="60"/>
      <c r="D1472" s="60"/>
      <c r="E1472" s="61"/>
      <c r="F1472" s="60"/>
      <c r="G1472" s="60"/>
      <c r="H1472" s="60"/>
      <c r="I1472" s="62"/>
    </row>
    <row r="1473" spans="1:9" x14ac:dyDescent="0.25">
      <c r="A1473" s="60"/>
      <c r="B1473" s="60"/>
      <c r="C1473" s="60"/>
      <c r="D1473" s="60"/>
      <c r="E1473" s="61"/>
      <c r="F1473" s="60"/>
      <c r="G1473" s="60"/>
      <c r="H1473" s="60"/>
      <c r="I1473" s="62"/>
    </row>
    <row r="1474" spans="1:9" x14ac:dyDescent="0.25">
      <c r="A1474" s="60"/>
      <c r="B1474" s="60"/>
      <c r="C1474" s="60"/>
      <c r="D1474" s="60"/>
      <c r="E1474" s="61"/>
      <c r="F1474" s="60"/>
      <c r="G1474" s="60"/>
      <c r="H1474" s="60"/>
      <c r="I1474" s="62"/>
    </row>
    <row r="1475" spans="1:9" x14ac:dyDescent="0.25">
      <c r="A1475" s="60"/>
      <c r="B1475" s="60"/>
      <c r="C1475" s="60"/>
      <c r="D1475" s="60"/>
      <c r="E1475" s="61"/>
      <c r="F1475" s="60"/>
      <c r="G1475" s="60"/>
      <c r="H1475" s="60"/>
      <c r="I1475" s="62"/>
    </row>
    <row r="1476" spans="1:9" x14ac:dyDescent="0.25">
      <c r="A1476" s="60"/>
      <c r="B1476" s="60"/>
      <c r="C1476" s="60"/>
      <c r="D1476" s="60"/>
      <c r="E1476" s="61"/>
      <c r="F1476" s="60"/>
      <c r="G1476" s="60"/>
      <c r="H1476" s="60"/>
      <c r="I1476" s="62"/>
    </row>
    <row r="1477" spans="1:9" x14ac:dyDescent="0.25">
      <c r="A1477" s="60"/>
      <c r="B1477" s="60"/>
      <c r="C1477" s="60"/>
      <c r="D1477" s="60"/>
      <c r="E1477" s="61"/>
      <c r="F1477" s="60"/>
      <c r="G1477" s="60"/>
      <c r="H1477" s="60"/>
      <c r="I1477" s="62"/>
    </row>
    <row r="1478" spans="1:9" x14ac:dyDescent="0.25">
      <c r="A1478" s="60"/>
      <c r="B1478" s="60"/>
      <c r="C1478" s="60"/>
      <c r="D1478" s="60"/>
      <c r="E1478" s="61"/>
      <c r="F1478" s="60"/>
      <c r="G1478" s="60"/>
      <c r="H1478" s="60"/>
      <c r="I1478" s="62"/>
    </row>
    <row r="1479" spans="1:9" x14ac:dyDescent="0.25">
      <c r="A1479" s="60"/>
      <c r="B1479" s="60"/>
      <c r="C1479" s="60"/>
      <c r="D1479" s="60"/>
      <c r="E1479" s="61"/>
      <c r="F1479" s="60"/>
      <c r="G1479" s="60"/>
      <c r="H1479" s="60"/>
      <c r="I1479" s="62"/>
    </row>
    <row r="1480" spans="1:9" x14ac:dyDescent="0.25">
      <c r="A1480" s="60"/>
      <c r="B1480" s="60"/>
      <c r="C1480" s="60"/>
      <c r="D1480" s="60"/>
      <c r="E1480" s="61"/>
      <c r="F1480" s="60"/>
      <c r="G1480" s="60"/>
      <c r="H1480" s="60"/>
      <c r="I1480" s="62"/>
    </row>
    <row r="1481" spans="1:9" x14ac:dyDescent="0.25">
      <c r="A1481" s="60"/>
      <c r="B1481" s="60"/>
      <c r="C1481" s="60"/>
      <c r="D1481" s="60"/>
      <c r="E1481" s="61"/>
      <c r="F1481" s="60"/>
      <c r="G1481" s="60"/>
      <c r="H1481" s="60"/>
      <c r="I1481" s="62"/>
    </row>
    <row r="1482" spans="1:9" x14ac:dyDescent="0.25">
      <c r="A1482" s="60"/>
      <c r="B1482" s="60"/>
      <c r="C1482" s="60"/>
      <c r="D1482" s="60"/>
      <c r="E1482" s="61"/>
      <c r="F1482" s="60"/>
      <c r="G1482" s="60"/>
      <c r="H1482" s="60"/>
      <c r="I1482" s="62"/>
    </row>
    <row r="1483" spans="1:9" x14ac:dyDescent="0.25">
      <c r="A1483" s="60"/>
      <c r="B1483" s="60"/>
      <c r="C1483" s="60"/>
      <c r="D1483" s="60"/>
      <c r="E1483" s="61"/>
      <c r="F1483" s="60"/>
      <c r="G1483" s="60"/>
      <c r="H1483" s="60"/>
      <c r="I1483" s="62"/>
    </row>
    <row r="1484" spans="1:9" x14ac:dyDescent="0.25">
      <c r="A1484" s="60"/>
      <c r="B1484" s="60"/>
      <c r="C1484" s="60"/>
      <c r="D1484" s="60"/>
      <c r="E1484" s="61"/>
      <c r="F1484" s="60"/>
      <c r="G1484" s="60"/>
      <c r="H1484" s="60"/>
      <c r="I1484" s="62"/>
    </row>
    <row r="1485" spans="1:9" x14ac:dyDescent="0.25">
      <c r="A1485" s="60"/>
      <c r="B1485" s="60"/>
      <c r="C1485" s="60"/>
      <c r="D1485" s="60"/>
      <c r="E1485" s="61"/>
      <c r="F1485" s="60"/>
      <c r="G1485" s="60"/>
      <c r="H1485" s="60"/>
      <c r="I1485" s="62"/>
    </row>
    <row r="1486" spans="1:9" x14ac:dyDescent="0.25">
      <c r="A1486" s="60"/>
      <c r="B1486" s="60"/>
      <c r="C1486" s="60"/>
      <c r="D1486" s="60"/>
      <c r="E1486" s="61"/>
      <c r="F1486" s="60"/>
      <c r="G1486" s="60"/>
      <c r="H1486" s="60"/>
      <c r="I1486" s="62"/>
    </row>
    <row r="1487" spans="1:9" x14ac:dyDescent="0.25">
      <c r="A1487" s="60"/>
      <c r="B1487" s="60"/>
      <c r="C1487" s="60"/>
      <c r="D1487" s="60"/>
      <c r="E1487" s="61"/>
      <c r="F1487" s="60"/>
      <c r="G1487" s="60"/>
      <c r="H1487" s="60"/>
      <c r="I1487" s="62"/>
    </row>
    <row r="1488" spans="1:9" x14ac:dyDescent="0.25">
      <c r="A1488" s="60"/>
      <c r="B1488" s="60"/>
      <c r="C1488" s="60"/>
      <c r="D1488" s="60"/>
      <c r="E1488" s="61"/>
      <c r="F1488" s="60"/>
      <c r="G1488" s="60"/>
      <c r="H1488" s="60"/>
      <c r="I1488" s="62"/>
    </row>
    <row r="1489" spans="1:9" x14ac:dyDescent="0.25">
      <c r="A1489" s="60"/>
      <c r="B1489" s="60"/>
      <c r="C1489" s="60"/>
      <c r="D1489" s="60"/>
      <c r="E1489" s="61"/>
      <c r="F1489" s="60"/>
      <c r="G1489" s="60"/>
      <c r="H1489" s="60"/>
      <c r="I1489" s="62"/>
    </row>
    <row r="1490" spans="1:9" x14ac:dyDescent="0.25">
      <c r="A1490" s="60"/>
      <c r="B1490" s="60"/>
      <c r="C1490" s="60"/>
      <c r="D1490" s="60"/>
      <c r="E1490" s="61"/>
      <c r="F1490" s="60"/>
      <c r="G1490" s="60"/>
      <c r="H1490" s="60"/>
      <c r="I1490" s="62"/>
    </row>
    <row r="1491" spans="1:9" x14ac:dyDescent="0.25">
      <c r="A1491" s="60"/>
      <c r="B1491" s="60"/>
      <c r="C1491" s="60"/>
      <c r="D1491" s="60"/>
      <c r="E1491" s="61"/>
      <c r="F1491" s="60"/>
      <c r="G1491" s="60"/>
      <c r="H1491" s="60"/>
      <c r="I1491" s="62"/>
    </row>
    <row r="1492" spans="1:9" x14ac:dyDescent="0.25">
      <c r="A1492" s="60"/>
      <c r="B1492" s="60"/>
      <c r="C1492" s="60"/>
      <c r="D1492" s="60"/>
      <c r="E1492" s="61"/>
      <c r="F1492" s="60"/>
      <c r="G1492" s="60"/>
      <c r="H1492" s="60"/>
      <c r="I1492" s="62"/>
    </row>
    <row r="1493" spans="1:9" x14ac:dyDescent="0.25">
      <c r="A1493" s="60"/>
      <c r="B1493" s="60"/>
      <c r="C1493" s="60"/>
      <c r="D1493" s="60"/>
      <c r="E1493" s="61"/>
      <c r="F1493" s="60"/>
      <c r="G1493" s="60"/>
      <c r="H1493" s="60"/>
      <c r="I1493" s="62"/>
    </row>
    <row r="1494" spans="1:9" x14ac:dyDescent="0.25">
      <c r="A1494" s="60"/>
      <c r="B1494" s="60"/>
      <c r="C1494" s="60"/>
      <c r="D1494" s="60"/>
      <c r="E1494" s="61"/>
      <c r="F1494" s="60"/>
      <c r="G1494" s="60"/>
      <c r="H1494" s="60"/>
      <c r="I1494" s="62"/>
    </row>
    <row r="1495" spans="1:9" x14ac:dyDescent="0.25">
      <c r="A1495" s="60"/>
      <c r="B1495" s="60"/>
      <c r="C1495" s="60"/>
      <c r="D1495" s="60"/>
      <c r="E1495" s="61"/>
      <c r="F1495" s="60"/>
      <c r="G1495" s="60"/>
      <c r="H1495" s="60"/>
      <c r="I1495" s="62"/>
    </row>
    <row r="1496" spans="1:9" x14ac:dyDescent="0.25">
      <c r="A1496" s="60"/>
      <c r="B1496" s="60"/>
      <c r="C1496" s="60"/>
      <c r="D1496" s="60"/>
      <c r="E1496" s="61"/>
      <c r="F1496" s="60"/>
      <c r="G1496" s="60"/>
      <c r="H1496" s="60"/>
      <c r="I1496" s="62"/>
    </row>
    <row r="1497" spans="1:9" x14ac:dyDescent="0.25">
      <c r="A1497" s="60"/>
      <c r="B1497" s="60"/>
      <c r="C1497" s="60"/>
      <c r="D1497" s="60"/>
      <c r="E1497" s="61"/>
      <c r="F1497" s="60"/>
      <c r="G1497" s="60"/>
      <c r="H1497" s="60"/>
      <c r="I1497" s="62"/>
    </row>
    <row r="1498" spans="1:9" x14ac:dyDescent="0.25">
      <c r="A1498" s="60"/>
      <c r="B1498" s="60"/>
      <c r="C1498" s="60"/>
      <c r="D1498" s="60"/>
      <c r="E1498" s="61"/>
      <c r="F1498" s="60"/>
      <c r="G1498" s="60"/>
      <c r="H1498" s="60"/>
      <c r="I1498" s="62"/>
    </row>
    <row r="1499" spans="1:9" x14ac:dyDescent="0.25">
      <c r="A1499" s="60"/>
      <c r="B1499" s="60"/>
      <c r="C1499" s="60"/>
      <c r="D1499" s="60"/>
      <c r="E1499" s="61"/>
      <c r="F1499" s="60"/>
      <c r="G1499" s="60"/>
      <c r="H1499" s="60"/>
      <c r="I1499" s="62"/>
    </row>
    <row r="1500" spans="1:9" x14ac:dyDescent="0.25">
      <c r="A1500" s="60"/>
      <c r="B1500" s="60"/>
      <c r="C1500" s="60"/>
      <c r="D1500" s="60"/>
      <c r="E1500" s="61"/>
      <c r="F1500" s="60"/>
      <c r="G1500" s="60"/>
      <c r="H1500" s="60"/>
      <c r="I1500" s="62"/>
    </row>
    <row r="1501" spans="1:9" x14ac:dyDescent="0.25">
      <c r="A1501" s="60"/>
      <c r="B1501" s="60"/>
      <c r="C1501" s="60"/>
      <c r="D1501" s="60"/>
      <c r="E1501" s="61"/>
      <c r="F1501" s="60"/>
      <c r="G1501" s="60"/>
      <c r="H1501" s="60"/>
      <c r="I1501" s="62"/>
    </row>
    <row r="1502" spans="1:9" x14ac:dyDescent="0.25">
      <c r="A1502" s="60"/>
      <c r="B1502" s="60"/>
      <c r="C1502" s="60"/>
      <c r="D1502" s="60"/>
      <c r="E1502" s="61"/>
      <c r="F1502" s="60"/>
      <c r="G1502" s="60"/>
      <c r="H1502" s="60"/>
      <c r="I1502" s="62"/>
    </row>
    <row r="1503" spans="1:9" x14ac:dyDescent="0.25">
      <c r="A1503" s="60"/>
      <c r="B1503" s="60"/>
      <c r="C1503" s="60"/>
      <c r="D1503" s="60"/>
      <c r="E1503" s="61"/>
      <c r="F1503" s="60"/>
      <c r="G1503" s="60"/>
      <c r="H1503" s="60"/>
      <c r="I1503" s="62"/>
    </row>
    <row r="1504" spans="1:9" x14ac:dyDescent="0.25">
      <c r="A1504" s="60"/>
      <c r="B1504" s="60"/>
      <c r="C1504" s="60"/>
      <c r="D1504" s="60"/>
      <c r="E1504" s="61"/>
      <c r="F1504" s="60"/>
      <c r="G1504" s="60"/>
      <c r="H1504" s="60"/>
      <c r="I1504" s="62"/>
    </row>
    <row r="1505" spans="1:9" x14ac:dyDescent="0.25">
      <c r="A1505" s="60"/>
      <c r="B1505" s="60"/>
      <c r="C1505" s="60"/>
      <c r="D1505" s="60"/>
      <c r="E1505" s="61"/>
      <c r="F1505" s="60"/>
      <c r="G1505" s="60"/>
      <c r="H1505" s="60"/>
      <c r="I1505" s="62"/>
    </row>
    <row r="1506" spans="1:9" x14ac:dyDescent="0.25">
      <c r="A1506" s="60"/>
      <c r="B1506" s="60"/>
      <c r="C1506" s="60"/>
      <c r="D1506" s="60"/>
      <c r="E1506" s="61"/>
      <c r="F1506" s="60"/>
      <c r="G1506" s="60"/>
      <c r="H1506" s="60"/>
      <c r="I1506" s="62"/>
    </row>
    <row r="1507" spans="1:9" x14ac:dyDescent="0.25">
      <c r="A1507" s="60"/>
      <c r="B1507" s="60"/>
      <c r="C1507" s="60"/>
      <c r="D1507" s="60"/>
      <c r="E1507" s="61"/>
      <c r="F1507" s="60"/>
      <c r="G1507" s="60"/>
      <c r="H1507" s="60"/>
      <c r="I1507" s="62"/>
    </row>
    <row r="1508" spans="1:9" x14ac:dyDescent="0.25">
      <c r="A1508" s="60"/>
      <c r="B1508" s="60"/>
      <c r="C1508" s="60"/>
      <c r="D1508" s="60"/>
      <c r="E1508" s="61"/>
      <c r="F1508" s="60"/>
      <c r="G1508" s="60"/>
      <c r="H1508" s="60"/>
      <c r="I1508" s="62"/>
    </row>
    <row r="1509" spans="1:9" x14ac:dyDescent="0.25">
      <c r="A1509" s="60"/>
      <c r="B1509" s="60"/>
      <c r="C1509" s="60"/>
      <c r="D1509" s="60"/>
      <c r="E1509" s="61"/>
      <c r="F1509" s="60"/>
      <c r="G1509" s="60"/>
      <c r="H1509" s="60"/>
      <c r="I1509" s="62"/>
    </row>
    <row r="1510" spans="1:9" x14ac:dyDescent="0.25">
      <c r="A1510" s="60"/>
      <c r="B1510" s="60"/>
      <c r="C1510" s="60"/>
      <c r="D1510" s="60"/>
      <c r="E1510" s="61"/>
      <c r="F1510" s="60"/>
      <c r="G1510" s="60"/>
      <c r="H1510" s="60"/>
      <c r="I1510" s="62"/>
    </row>
    <row r="1511" spans="1:9" x14ac:dyDescent="0.25">
      <c r="A1511" s="60"/>
      <c r="B1511" s="60"/>
      <c r="C1511" s="60"/>
      <c r="D1511" s="60"/>
      <c r="E1511" s="61"/>
      <c r="F1511" s="60"/>
      <c r="G1511" s="60"/>
      <c r="H1511" s="60"/>
      <c r="I1511" s="62"/>
    </row>
    <row r="1512" spans="1:9" x14ac:dyDescent="0.25">
      <c r="A1512" s="60"/>
      <c r="B1512" s="60"/>
      <c r="C1512" s="60"/>
      <c r="D1512" s="60"/>
      <c r="E1512" s="61"/>
      <c r="F1512" s="60"/>
      <c r="G1512" s="60"/>
      <c r="H1512" s="60"/>
      <c r="I1512" s="62"/>
    </row>
    <row r="1513" spans="1:9" x14ac:dyDescent="0.25">
      <c r="A1513" s="60"/>
      <c r="B1513" s="60"/>
      <c r="C1513" s="60"/>
      <c r="D1513" s="60"/>
      <c r="E1513" s="61"/>
      <c r="F1513" s="60"/>
      <c r="G1513" s="60"/>
      <c r="H1513" s="60"/>
      <c r="I1513" s="62"/>
    </row>
    <row r="1514" spans="1:9" x14ac:dyDescent="0.25">
      <c r="A1514" s="60"/>
      <c r="B1514" s="60"/>
      <c r="C1514" s="60"/>
      <c r="D1514" s="60"/>
      <c r="E1514" s="61"/>
      <c r="F1514" s="60"/>
      <c r="G1514" s="60"/>
      <c r="H1514" s="60"/>
      <c r="I1514" s="62"/>
    </row>
    <row r="1515" spans="1:9" x14ac:dyDescent="0.25">
      <c r="A1515" s="60"/>
      <c r="B1515" s="60"/>
      <c r="C1515" s="60"/>
      <c r="D1515" s="60"/>
      <c r="E1515" s="61"/>
      <c r="F1515" s="60"/>
      <c r="G1515" s="60"/>
      <c r="H1515" s="60"/>
      <c r="I1515" s="62"/>
    </row>
    <row r="1516" spans="1:9" x14ac:dyDescent="0.25">
      <c r="A1516" s="60"/>
      <c r="B1516" s="60"/>
      <c r="C1516" s="60"/>
      <c r="D1516" s="60"/>
      <c r="E1516" s="61"/>
      <c r="F1516" s="60"/>
      <c r="G1516" s="60"/>
      <c r="H1516" s="60"/>
      <c r="I1516" s="62"/>
    </row>
    <row r="1517" spans="1:9" x14ac:dyDescent="0.25">
      <c r="A1517" s="60"/>
      <c r="B1517" s="60"/>
      <c r="C1517" s="60"/>
      <c r="D1517" s="60"/>
      <c r="E1517" s="61"/>
      <c r="F1517" s="60"/>
      <c r="G1517" s="60"/>
      <c r="H1517" s="60"/>
      <c r="I1517" s="62"/>
    </row>
    <row r="1518" spans="1:9" x14ac:dyDescent="0.25">
      <c r="A1518" s="60"/>
      <c r="B1518" s="60"/>
      <c r="C1518" s="60"/>
      <c r="D1518" s="60"/>
      <c r="E1518" s="61"/>
      <c r="F1518" s="60"/>
      <c r="G1518" s="60"/>
      <c r="H1518" s="60"/>
      <c r="I1518" s="62"/>
    </row>
    <row r="1519" spans="1:9" x14ac:dyDescent="0.25">
      <c r="A1519" s="60"/>
      <c r="B1519" s="60"/>
      <c r="C1519" s="60"/>
      <c r="D1519" s="60"/>
      <c r="E1519" s="61"/>
      <c r="F1519" s="60"/>
      <c r="G1519" s="60"/>
      <c r="H1519" s="60"/>
      <c r="I1519" s="62"/>
    </row>
    <row r="1520" spans="1:9" x14ac:dyDescent="0.25">
      <c r="A1520" s="60"/>
      <c r="B1520" s="60"/>
      <c r="C1520" s="60"/>
      <c r="D1520" s="60"/>
      <c r="E1520" s="61"/>
      <c r="F1520" s="60"/>
      <c r="G1520" s="60"/>
      <c r="H1520" s="60"/>
      <c r="I1520" s="62"/>
    </row>
    <row r="1521" spans="1:9" x14ac:dyDescent="0.25">
      <c r="A1521" s="60"/>
      <c r="B1521" s="60"/>
      <c r="C1521" s="60"/>
      <c r="D1521" s="60"/>
      <c r="E1521" s="61"/>
      <c r="F1521" s="60"/>
      <c r="G1521" s="60"/>
      <c r="H1521" s="60"/>
      <c r="I1521" s="62"/>
    </row>
    <row r="1522" spans="1:9" x14ac:dyDescent="0.25">
      <c r="A1522" s="60"/>
      <c r="B1522" s="60"/>
      <c r="C1522" s="60"/>
      <c r="D1522" s="60"/>
      <c r="E1522" s="61"/>
      <c r="F1522" s="60"/>
      <c r="G1522" s="60"/>
      <c r="H1522" s="60"/>
      <c r="I1522" s="62"/>
    </row>
    <row r="1523" spans="1:9" x14ac:dyDescent="0.25">
      <c r="A1523" s="60"/>
      <c r="B1523" s="60"/>
      <c r="C1523" s="60"/>
      <c r="D1523" s="60"/>
      <c r="E1523" s="61"/>
      <c r="F1523" s="60"/>
      <c r="G1523" s="60"/>
      <c r="H1523" s="60"/>
      <c r="I1523" s="62"/>
    </row>
    <row r="1524" spans="1:9" x14ac:dyDescent="0.25">
      <c r="A1524" s="60"/>
      <c r="B1524" s="60"/>
      <c r="C1524" s="60"/>
      <c r="D1524" s="60"/>
      <c r="E1524" s="61"/>
      <c r="F1524" s="60"/>
      <c r="G1524" s="60"/>
      <c r="H1524" s="60"/>
      <c r="I1524" s="62"/>
    </row>
    <row r="1525" spans="1:9" x14ac:dyDescent="0.25">
      <c r="A1525" s="60"/>
      <c r="B1525" s="60"/>
      <c r="C1525" s="60"/>
      <c r="D1525" s="60"/>
      <c r="E1525" s="61"/>
      <c r="F1525" s="60"/>
      <c r="G1525" s="60"/>
      <c r="H1525" s="60"/>
      <c r="I1525" s="62"/>
    </row>
    <row r="1526" spans="1:9" x14ac:dyDescent="0.25">
      <c r="A1526" s="60"/>
      <c r="B1526" s="60"/>
      <c r="C1526" s="60"/>
      <c r="D1526" s="60"/>
      <c r="E1526" s="61"/>
      <c r="F1526" s="60"/>
      <c r="G1526" s="60"/>
      <c r="H1526" s="60"/>
      <c r="I1526" s="62"/>
    </row>
    <row r="1527" spans="1:9" x14ac:dyDescent="0.25">
      <c r="A1527" s="60"/>
      <c r="B1527" s="60"/>
      <c r="C1527" s="60"/>
      <c r="D1527" s="60"/>
      <c r="E1527" s="61"/>
      <c r="F1527" s="60"/>
      <c r="G1527" s="60"/>
      <c r="H1527" s="60"/>
      <c r="I1527" s="62"/>
    </row>
    <row r="1528" spans="1:9" x14ac:dyDescent="0.25">
      <c r="A1528" s="60"/>
      <c r="B1528" s="60"/>
      <c r="C1528" s="60"/>
      <c r="D1528" s="60"/>
      <c r="E1528" s="61"/>
      <c r="F1528" s="60"/>
      <c r="G1528" s="60"/>
      <c r="H1528" s="60"/>
      <c r="I1528" s="62"/>
    </row>
    <row r="1529" spans="1:9" x14ac:dyDescent="0.25">
      <c r="A1529" s="60"/>
      <c r="B1529" s="60"/>
      <c r="C1529" s="60"/>
      <c r="D1529" s="60"/>
      <c r="E1529" s="61"/>
      <c r="F1529" s="60"/>
      <c r="G1529" s="60"/>
      <c r="H1529" s="60"/>
      <c r="I1529" s="62"/>
    </row>
    <row r="1530" spans="1:9" x14ac:dyDescent="0.25">
      <c r="A1530" s="60"/>
      <c r="B1530" s="60"/>
      <c r="C1530" s="60"/>
      <c r="D1530" s="60"/>
      <c r="E1530" s="61"/>
      <c r="F1530" s="60"/>
      <c r="G1530" s="60"/>
      <c r="H1530" s="60"/>
      <c r="I1530" s="62"/>
    </row>
    <row r="1531" spans="1:9" x14ac:dyDescent="0.25">
      <c r="A1531" s="60"/>
      <c r="B1531" s="60"/>
      <c r="C1531" s="60"/>
      <c r="D1531" s="60"/>
      <c r="E1531" s="61"/>
      <c r="F1531" s="60"/>
      <c r="G1531" s="60"/>
      <c r="H1531" s="60"/>
      <c r="I1531" s="62"/>
    </row>
    <row r="1532" spans="1:9" x14ac:dyDescent="0.25">
      <c r="A1532" s="60"/>
      <c r="B1532" s="60"/>
      <c r="C1532" s="60"/>
      <c r="D1532" s="60"/>
      <c r="E1532" s="61"/>
      <c r="F1532" s="60"/>
      <c r="G1532" s="60"/>
      <c r="H1532" s="60"/>
      <c r="I1532" s="62"/>
    </row>
    <row r="1533" spans="1:9" x14ac:dyDescent="0.25">
      <c r="A1533" s="60"/>
      <c r="B1533" s="60"/>
      <c r="C1533" s="60"/>
      <c r="D1533" s="60"/>
      <c r="E1533" s="61"/>
      <c r="F1533" s="60"/>
      <c r="G1533" s="60"/>
      <c r="H1533" s="60"/>
      <c r="I1533" s="62"/>
    </row>
    <row r="1534" spans="1:9" x14ac:dyDescent="0.25">
      <c r="A1534" s="60"/>
      <c r="B1534" s="60"/>
      <c r="C1534" s="60"/>
      <c r="D1534" s="60"/>
      <c r="E1534" s="61"/>
      <c r="F1534" s="60"/>
      <c r="G1534" s="60"/>
      <c r="H1534" s="60"/>
      <c r="I1534" s="62"/>
    </row>
    <row r="1535" spans="1:9" x14ac:dyDescent="0.25">
      <c r="A1535" s="60"/>
      <c r="B1535" s="60"/>
      <c r="C1535" s="60"/>
      <c r="D1535" s="60"/>
      <c r="E1535" s="61"/>
      <c r="F1535" s="60"/>
      <c r="G1535" s="60"/>
      <c r="H1535" s="60"/>
      <c r="I1535" s="62"/>
    </row>
    <row r="1536" spans="1:9" x14ac:dyDescent="0.25">
      <c r="A1536" s="60"/>
      <c r="B1536" s="60"/>
      <c r="C1536" s="60"/>
      <c r="D1536" s="60"/>
      <c r="E1536" s="61"/>
      <c r="F1536" s="60"/>
      <c r="G1536" s="60"/>
      <c r="H1536" s="60"/>
      <c r="I1536" s="62"/>
    </row>
    <row r="1537" spans="1:9" x14ac:dyDescent="0.25">
      <c r="A1537" s="60"/>
      <c r="B1537" s="60"/>
      <c r="C1537" s="60"/>
      <c r="D1537" s="60"/>
      <c r="E1537" s="61"/>
      <c r="F1537" s="60"/>
      <c r="G1537" s="60"/>
      <c r="H1537" s="60"/>
      <c r="I1537" s="62"/>
    </row>
    <row r="1538" spans="1:9" x14ac:dyDescent="0.25">
      <c r="A1538" s="60"/>
      <c r="B1538" s="60"/>
      <c r="C1538" s="60"/>
      <c r="D1538" s="60"/>
      <c r="E1538" s="61"/>
      <c r="F1538" s="60"/>
      <c r="G1538" s="60"/>
      <c r="H1538" s="60"/>
      <c r="I1538" s="62"/>
    </row>
    <row r="1539" spans="1:9" x14ac:dyDescent="0.25">
      <c r="A1539" s="60"/>
      <c r="B1539" s="60"/>
      <c r="C1539" s="60"/>
      <c r="D1539" s="60"/>
      <c r="E1539" s="61"/>
      <c r="F1539" s="60"/>
      <c r="G1539" s="60"/>
      <c r="H1539" s="60"/>
      <c r="I1539" s="62"/>
    </row>
    <row r="1540" spans="1:9" x14ac:dyDescent="0.25">
      <c r="A1540" s="60"/>
      <c r="B1540" s="60"/>
      <c r="C1540" s="60"/>
      <c r="D1540" s="60"/>
      <c r="E1540" s="61"/>
      <c r="F1540" s="60"/>
      <c r="G1540" s="60"/>
      <c r="H1540" s="60"/>
      <c r="I1540" s="62"/>
    </row>
    <row r="1541" spans="1:9" x14ac:dyDescent="0.25">
      <c r="A1541" s="60"/>
      <c r="B1541" s="60"/>
      <c r="C1541" s="60"/>
      <c r="D1541" s="60"/>
      <c r="E1541" s="61"/>
      <c r="F1541" s="60"/>
      <c r="G1541" s="60"/>
      <c r="H1541" s="60"/>
      <c r="I1541" s="62"/>
    </row>
    <row r="1542" spans="1:9" x14ac:dyDescent="0.25">
      <c r="A1542" s="60"/>
      <c r="B1542" s="60"/>
      <c r="C1542" s="60"/>
      <c r="D1542" s="60"/>
      <c r="E1542" s="61"/>
      <c r="F1542" s="60"/>
      <c r="G1542" s="60"/>
      <c r="H1542" s="60"/>
      <c r="I1542" s="62"/>
    </row>
    <row r="1543" spans="1:9" x14ac:dyDescent="0.25">
      <c r="A1543" s="60"/>
      <c r="B1543" s="60"/>
      <c r="C1543" s="60"/>
      <c r="D1543" s="60"/>
      <c r="E1543" s="61"/>
      <c r="F1543" s="60"/>
      <c r="G1543" s="60"/>
      <c r="H1543" s="60"/>
      <c r="I1543" s="62"/>
    </row>
    <row r="1544" spans="1:9" x14ac:dyDescent="0.25">
      <c r="A1544" s="60"/>
      <c r="B1544" s="60"/>
      <c r="C1544" s="60"/>
      <c r="D1544" s="60"/>
      <c r="E1544" s="61"/>
      <c r="F1544" s="60"/>
      <c r="G1544" s="60"/>
      <c r="H1544" s="60"/>
      <c r="I1544" s="62"/>
    </row>
    <row r="1545" spans="1:9" x14ac:dyDescent="0.25">
      <c r="A1545" s="60"/>
      <c r="B1545" s="60"/>
      <c r="C1545" s="60"/>
      <c r="D1545" s="60"/>
      <c r="E1545" s="61"/>
      <c r="F1545" s="60"/>
      <c r="G1545" s="60"/>
      <c r="H1545" s="60"/>
      <c r="I1545" s="62"/>
    </row>
    <row r="1546" spans="1:9" x14ac:dyDescent="0.25">
      <c r="A1546" s="60"/>
      <c r="B1546" s="60"/>
      <c r="C1546" s="60"/>
      <c r="D1546" s="60"/>
      <c r="E1546" s="61"/>
      <c r="F1546" s="60"/>
      <c r="G1546" s="60"/>
      <c r="H1546" s="60"/>
      <c r="I1546" s="62"/>
    </row>
    <row r="1547" spans="1:9" x14ac:dyDescent="0.25">
      <c r="A1547" s="60"/>
      <c r="B1547" s="60"/>
      <c r="C1547" s="60"/>
      <c r="D1547" s="60"/>
      <c r="E1547" s="61"/>
      <c r="F1547" s="60"/>
      <c r="G1547" s="60"/>
      <c r="H1547" s="60"/>
      <c r="I1547" s="62"/>
    </row>
    <row r="1548" spans="1:9" x14ac:dyDescent="0.25">
      <c r="A1548" s="60"/>
      <c r="B1548" s="60"/>
      <c r="C1548" s="60"/>
      <c r="D1548" s="60"/>
      <c r="E1548" s="61"/>
      <c r="F1548" s="60"/>
      <c r="G1548" s="60"/>
      <c r="H1548" s="60"/>
      <c r="I1548" s="62"/>
    </row>
    <row r="1549" spans="1:9" x14ac:dyDescent="0.25">
      <c r="A1549" s="60"/>
      <c r="B1549" s="60"/>
      <c r="C1549" s="60"/>
      <c r="D1549" s="60"/>
      <c r="E1549" s="61"/>
      <c r="F1549" s="60"/>
      <c r="G1549" s="60"/>
      <c r="H1549" s="60"/>
      <c r="I1549" s="62"/>
    </row>
    <row r="1550" spans="1:9" x14ac:dyDescent="0.25">
      <c r="A1550" s="60"/>
      <c r="B1550" s="60"/>
      <c r="C1550" s="60"/>
      <c r="D1550" s="60"/>
      <c r="E1550" s="61"/>
      <c r="F1550" s="60"/>
      <c r="G1550" s="60"/>
      <c r="H1550" s="60"/>
      <c r="I1550" s="62"/>
    </row>
    <row r="1551" spans="1:9" x14ac:dyDescent="0.25">
      <c r="A1551" s="60"/>
      <c r="B1551" s="60"/>
      <c r="C1551" s="60"/>
      <c r="D1551" s="60"/>
      <c r="E1551" s="61"/>
      <c r="F1551" s="60"/>
      <c r="G1551" s="60"/>
      <c r="H1551" s="60"/>
      <c r="I1551" s="62"/>
    </row>
    <row r="1552" spans="1:9" x14ac:dyDescent="0.25">
      <c r="A1552" s="60"/>
      <c r="B1552" s="60"/>
      <c r="C1552" s="60"/>
      <c r="D1552" s="60"/>
      <c r="E1552" s="61"/>
      <c r="F1552" s="60"/>
      <c r="G1552" s="60"/>
      <c r="H1552" s="60"/>
      <c r="I1552" s="62"/>
    </row>
    <row r="1553" spans="1:9" x14ac:dyDescent="0.25">
      <c r="A1553" s="60"/>
      <c r="B1553" s="60"/>
      <c r="C1553" s="60"/>
      <c r="D1553" s="60"/>
      <c r="E1553" s="61"/>
      <c r="F1553" s="60"/>
      <c r="G1553" s="60"/>
      <c r="H1553" s="60"/>
      <c r="I1553" s="62"/>
    </row>
    <row r="1554" spans="1:9" x14ac:dyDescent="0.25">
      <c r="A1554" s="60"/>
      <c r="B1554" s="60"/>
      <c r="C1554" s="60"/>
      <c r="D1554" s="60"/>
      <c r="E1554" s="61"/>
      <c r="F1554" s="60"/>
      <c r="G1554" s="60"/>
      <c r="H1554" s="60"/>
      <c r="I1554" s="62"/>
    </row>
    <row r="1555" spans="1:9" x14ac:dyDescent="0.25">
      <c r="A1555" s="60"/>
      <c r="B1555" s="60"/>
      <c r="C1555" s="60"/>
      <c r="D1555" s="60"/>
      <c r="E1555" s="61"/>
      <c r="F1555" s="60"/>
      <c r="G1555" s="60"/>
      <c r="H1555" s="60"/>
      <c r="I1555" s="62"/>
    </row>
    <row r="1556" spans="1:9" x14ac:dyDescent="0.25">
      <c r="A1556" s="60"/>
      <c r="B1556" s="60"/>
      <c r="C1556" s="60"/>
      <c r="D1556" s="60"/>
      <c r="E1556" s="61"/>
      <c r="F1556" s="60"/>
      <c r="G1556" s="60"/>
      <c r="H1556" s="60"/>
      <c r="I1556" s="62"/>
    </row>
    <row r="1557" spans="1:9" x14ac:dyDescent="0.25">
      <c r="A1557" s="60"/>
      <c r="B1557" s="60"/>
      <c r="C1557" s="60"/>
      <c r="D1557" s="60"/>
      <c r="E1557" s="61"/>
      <c r="F1557" s="60"/>
      <c r="G1557" s="60"/>
      <c r="H1557" s="60"/>
      <c r="I1557" s="62"/>
    </row>
    <row r="1558" spans="1:9" x14ac:dyDescent="0.25">
      <c r="A1558" s="60"/>
      <c r="B1558" s="60"/>
      <c r="C1558" s="60"/>
      <c r="D1558" s="60"/>
      <c r="E1558" s="61"/>
      <c r="F1558" s="60"/>
      <c r="G1558" s="60"/>
      <c r="H1558" s="60"/>
      <c r="I1558" s="62"/>
    </row>
    <row r="1559" spans="1:9" x14ac:dyDescent="0.25">
      <c r="A1559" s="60"/>
      <c r="B1559" s="60"/>
      <c r="C1559" s="60"/>
      <c r="D1559" s="60"/>
      <c r="E1559" s="61"/>
      <c r="F1559" s="60"/>
      <c r="G1559" s="60"/>
      <c r="H1559" s="60"/>
      <c r="I1559" s="62"/>
    </row>
    <row r="1560" spans="1:9" x14ac:dyDescent="0.25">
      <c r="A1560" s="60"/>
      <c r="B1560" s="60"/>
      <c r="C1560" s="60"/>
      <c r="D1560" s="60"/>
      <c r="E1560" s="61"/>
      <c r="F1560" s="60"/>
      <c r="G1560" s="60"/>
      <c r="H1560" s="60"/>
      <c r="I1560" s="62"/>
    </row>
    <row r="1561" spans="1:9" x14ac:dyDescent="0.25">
      <c r="A1561" s="60"/>
      <c r="B1561" s="60"/>
      <c r="C1561" s="60"/>
      <c r="D1561" s="60"/>
      <c r="E1561" s="61"/>
      <c r="F1561" s="60"/>
      <c r="G1561" s="60"/>
      <c r="H1561" s="60"/>
      <c r="I1561" s="62"/>
    </row>
    <row r="1562" spans="1:9" x14ac:dyDescent="0.25">
      <c r="A1562" s="60"/>
      <c r="B1562" s="60"/>
      <c r="C1562" s="60"/>
      <c r="D1562" s="60"/>
      <c r="E1562" s="61"/>
      <c r="F1562" s="60"/>
      <c r="G1562" s="60"/>
      <c r="H1562" s="60"/>
      <c r="I1562" s="62"/>
    </row>
    <row r="1563" spans="1:9" x14ac:dyDescent="0.25">
      <c r="A1563" s="60"/>
      <c r="B1563" s="60"/>
      <c r="C1563" s="60"/>
      <c r="D1563" s="60"/>
      <c r="E1563" s="61"/>
      <c r="F1563" s="60"/>
      <c r="G1563" s="60"/>
      <c r="H1563" s="60"/>
      <c r="I1563" s="62"/>
    </row>
    <row r="1564" spans="1:9" x14ac:dyDescent="0.25">
      <c r="A1564" s="60"/>
      <c r="B1564" s="60"/>
      <c r="C1564" s="60"/>
      <c r="D1564" s="60"/>
      <c r="E1564" s="61"/>
      <c r="F1564" s="60"/>
      <c r="G1564" s="60"/>
      <c r="H1564" s="60"/>
      <c r="I1564" s="62"/>
    </row>
    <row r="1565" spans="1:9" x14ac:dyDescent="0.25">
      <c r="A1565" s="60"/>
      <c r="B1565" s="60"/>
      <c r="C1565" s="60"/>
      <c r="D1565" s="60"/>
      <c r="E1565" s="61"/>
      <c r="F1565" s="60"/>
      <c r="G1565" s="60"/>
      <c r="H1565" s="60"/>
      <c r="I1565" s="62"/>
    </row>
    <row r="1566" spans="1:9" x14ac:dyDescent="0.25">
      <c r="A1566" s="60"/>
      <c r="B1566" s="60"/>
      <c r="C1566" s="60"/>
      <c r="D1566" s="60"/>
      <c r="E1566" s="61"/>
      <c r="F1566" s="60"/>
      <c r="G1566" s="60"/>
      <c r="H1566" s="60"/>
      <c r="I1566" s="62"/>
    </row>
    <row r="1567" spans="1:9" x14ac:dyDescent="0.25">
      <c r="A1567" s="60"/>
      <c r="B1567" s="60"/>
      <c r="C1567" s="60"/>
      <c r="D1567" s="60"/>
      <c r="E1567" s="61"/>
      <c r="F1567" s="60"/>
      <c r="G1567" s="60"/>
      <c r="H1567" s="60"/>
      <c r="I1567" s="62"/>
    </row>
    <row r="1568" spans="1:9" x14ac:dyDescent="0.25">
      <c r="A1568" s="60"/>
      <c r="B1568" s="60"/>
      <c r="C1568" s="60"/>
      <c r="D1568" s="60"/>
      <c r="E1568" s="61"/>
      <c r="F1568" s="60"/>
      <c r="G1568" s="60"/>
      <c r="H1568" s="60"/>
      <c r="I1568" s="62"/>
    </row>
    <row r="1569" spans="1:9" x14ac:dyDescent="0.25">
      <c r="A1569" s="60"/>
      <c r="B1569" s="60"/>
      <c r="C1569" s="60"/>
      <c r="D1569" s="60"/>
      <c r="E1569" s="61"/>
      <c r="F1569" s="60"/>
      <c r="G1569" s="60"/>
      <c r="H1569" s="60"/>
      <c r="I1569" s="62"/>
    </row>
    <row r="1570" spans="1:9" x14ac:dyDescent="0.25">
      <c r="A1570" s="60"/>
      <c r="B1570" s="60"/>
      <c r="C1570" s="60"/>
      <c r="D1570" s="60"/>
      <c r="E1570" s="61"/>
      <c r="F1570" s="60"/>
      <c r="G1570" s="60"/>
      <c r="H1570" s="60"/>
      <c r="I1570" s="62"/>
    </row>
    <row r="1571" spans="1:9" x14ac:dyDescent="0.25">
      <c r="A1571" s="60"/>
      <c r="B1571" s="60"/>
      <c r="C1571" s="60"/>
      <c r="D1571" s="60"/>
      <c r="E1571" s="61"/>
      <c r="F1571" s="60"/>
      <c r="G1571" s="60"/>
      <c r="H1571" s="60"/>
      <c r="I1571" s="62"/>
    </row>
    <row r="1572" spans="1:9" x14ac:dyDescent="0.25">
      <c r="A1572" s="60"/>
      <c r="B1572" s="60"/>
      <c r="C1572" s="60"/>
      <c r="D1572" s="60"/>
      <c r="E1572" s="61"/>
      <c r="F1572" s="60"/>
      <c r="G1572" s="60"/>
      <c r="H1572" s="60"/>
      <c r="I1572" s="62"/>
    </row>
    <row r="1573" spans="1:9" x14ac:dyDescent="0.25">
      <c r="A1573" s="60"/>
      <c r="B1573" s="60"/>
      <c r="C1573" s="60"/>
      <c r="D1573" s="60"/>
      <c r="E1573" s="61"/>
      <c r="F1573" s="60"/>
      <c r="G1573" s="60"/>
      <c r="H1573" s="60"/>
      <c r="I1573" s="62"/>
    </row>
    <row r="1574" spans="1:9" x14ac:dyDescent="0.25">
      <c r="A1574" s="60"/>
      <c r="B1574" s="60"/>
      <c r="C1574" s="60"/>
      <c r="D1574" s="60"/>
      <c r="E1574" s="61"/>
      <c r="F1574" s="60"/>
      <c r="G1574" s="60"/>
      <c r="H1574" s="60"/>
      <c r="I1574" s="62"/>
    </row>
    <row r="1575" spans="1:9" x14ac:dyDescent="0.25">
      <c r="A1575" s="60"/>
      <c r="B1575" s="60"/>
      <c r="C1575" s="60"/>
      <c r="D1575" s="60"/>
      <c r="E1575" s="61"/>
      <c r="F1575" s="60"/>
      <c r="G1575" s="60"/>
      <c r="H1575" s="60"/>
      <c r="I1575" s="62"/>
    </row>
    <row r="1576" spans="1:9" x14ac:dyDescent="0.25">
      <c r="A1576" s="60"/>
      <c r="B1576" s="60"/>
      <c r="C1576" s="60"/>
      <c r="D1576" s="60"/>
      <c r="E1576" s="61"/>
      <c r="F1576" s="60"/>
      <c r="G1576" s="60"/>
      <c r="H1576" s="60"/>
      <c r="I1576" s="62"/>
    </row>
    <row r="1577" spans="1:9" x14ac:dyDescent="0.25">
      <c r="A1577" s="60"/>
      <c r="B1577" s="60"/>
      <c r="C1577" s="60"/>
      <c r="D1577" s="60"/>
      <c r="E1577" s="61"/>
      <c r="F1577" s="60"/>
      <c r="G1577" s="60"/>
      <c r="H1577" s="60"/>
      <c r="I1577" s="62"/>
    </row>
    <row r="1578" spans="1:9" x14ac:dyDescent="0.25">
      <c r="A1578" s="60"/>
      <c r="B1578" s="60"/>
      <c r="C1578" s="60"/>
      <c r="D1578" s="60"/>
      <c r="E1578" s="61"/>
      <c r="F1578" s="60"/>
      <c r="G1578" s="60"/>
      <c r="H1578" s="60"/>
      <c r="I1578" s="62"/>
    </row>
    <row r="1579" spans="1:9" x14ac:dyDescent="0.25">
      <c r="A1579" s="60"/>
      <c r="B1579" s="60"/>
      <c r="C1579" s="60"/>
      <c r="D1579" s="60"/>
      <c r="E1579" s="61"/>
      <c r="F1579" s="60"/>
      <c r="G1579" s="60"/>
      <c r="H1579" s="60"/>
      <c r="I1579" s="62"/>
    </row>
    <row r="1580" spans="1:9" x14ac:dyDescent="0.25">
      <c r="A1580" s="60"/>
      <c r="B1580" s="60"/>
      <c r="C1580" s="60"/>
      <c r="D1580" s="60"/>
      <c r="E1580" s="61"/>
      <c r="F1580" s="60"/>
      <c r="G1580" s="60"/>
      <c r="H1580" s="60"/>
      <c r="I1580" s="62"/>
    </row>
    <row r="1581" spans="1:9" x14ac:dyDescent="0.25">
      <c r="A1581" s="60"/>
      <c r="B1581" s="60"/>
      <c r="C1581" s="60"/>
      <c r="D1581" s="60"/>
      <c r="E1581" s="61"/>
      <c r="F1581" s="60"/>
      <c r="G1581" s="60"/>
      <c r="H1581" s="60"/>
      <c r="I1581" s="62"/>
    </row>
    <row r="1582" spans="1:9" x14ac:dyDescent="0.25">
      <c r="A1582" s="60"/>
      <c r="B1582" s="60"/>
      <c r="C1582" s="60"/>
      <c r="D1582" s="60"/>
      <c r="E1582" s="61"/>
      <c r="F1582" s="60"/>
      <c r="G1582" s="60"/>
      <c r="H1582" s="60"/>
      <c r="I1582" s="62"/>
    </row>
    <row r="1583" spans="1:9" x14ac:dyDescent="0.25">
      <c r="A1583" s="60"/>
      <c r="B1583" s="60"/>
      <c r="C1583" s="60"/>
      <c r="D1583" s="60"/>
      <c r="E1583" s="61"/>
      <c r="F1583" s="60"/>
      <c r="G1583" s="60"/>
      <c r="H1583" s="60"/>
      <c r="I1583" s="62"/>
    </row>
    <row r="1584" spans="1:9" x14ac:dyDescent="0.25">
      <c r="A1584" s="60"/>
      <c r="B1584" s="60"/>
      <c r="C1584" s="60"/>
      <c r="D1584" s="60"/>
      <c r="E1584" s="61"/>
      <c r="F1584" s="60"/>
      <c r="G1584" s="60"/>
      <c r="H1584" s="60"/>
      <c r="I1584" s="62"/>
    </row>
    <row r="1585" spans="1:9" x14ac:dyDescent="0.25">
      <c r="A1585" s="60"/>
      <c r="B1585" s="60"/>
      <c r="C1585" s="60"/>
      <c r="D1585" s="60"/>
      <c r="E1585" s="61"/>
      <c r="F1585" s="60"/>
      <c r="G1585" s="60"/>
      <c r="H1585" s="60"/>
      <c r="I1585" s="62"/>
    </row>
    <row r="1586" spans="1:9" x14ac:dyDescent="0.25">
      <c r="A1586" s="60"/>
      <c r="B1586" s="60"/>
      <c r="C1586" s="60"/>
      <c r="D1586" s="60"/>
      <c r="E1586" s="61"/>
      <c r="F1586" s="60"/>
      <c r="G1586" s="60"/>
      <c r="H1586" s="60"/>
      <c r="I1586" s="62"/>
    </row>
    <row r="1587" spans="1:9" x14ac:dyDescent="0.25">
      <c r="A1587" s="60"/>
      <c r="B1587" s="60"/>
      <c r="C1587" s="60"/>
      <c r="D1587" s="60"/>
      <c r="E1587" s="61"/>
      <c r="F1587" s="60"/>
      <c r="G1587" s="60"/>
      <c r="H1587" s="60"/>
      <c r="I1587" s="62"/>
    </row>
    <row r="1588" spans="1:9" x14ac:dyDescent="0.25">
      <c r="A1588" s="60"/>
      <c r="B1588" s="60"/>
      <c r="C1588" s="60"/>
      <c r="D1588" s="60"/>
      <c r="E1588" s="61"/>
      <c r="F1588" s="60"/>
      <c r="G1588" s="60"/>
      <c r="H1588" s="60"/>
      <c r="I1588" s="62"/>
    </row>
    <row r="1589" spans="1:9" x14ac:dyDescent="0.25">
      <c r="A1589" s="60"/>
      <c r="B1589" s="60"/>
      <c r="C1589" s="60"/>
      <c r="D1589" s="60"/>
      <c r="E1589" s="61"/>
      <c r="F1589" s="60"/>
      <c r="G1589" s="60"/>
      <c r="H1589" s="60"/>
      <c r="I1589" s="62"/>
    </row>
    <row r="1590" spans="1:9" x14ac:dyDescent="0.25">
      <c r="A1590" s="60"/>
      <c r="B1590" s="60"/>
      <c r="C1590" s="60"/>
      <c r="D1590" s="60"/>
      <c r="E1590" s="61"/>
      <c r="F1590" s="60"/>
      <c r="G1590" s="60"/>
      <c r="H1590" s="60"/>
      <c r="I1590" s="62"/>
    </row>
    <row r="1591" spans="1:9" x14ac:dyDescent="0.25">
      <c r="A1591" s="60"/>
      <c r="B1591" s="60"/>
      <c r="C1591" s="60"/>
      <c r="D1591" s="60"/>
      <c r="E1591" s="61"/>
      <c r="F1591" s="60"/>
      <c r="G1591" s="60"/>
      <c r="H1591" s="60"/>
      <c r="I1591" s="62"/>
    </row>
    <row r="1592" spans="1:9" x14ac:dyDescent="0.25">
      <c r="A1592" s="60"/>
      <c r="B1592" s="60"/>
      <c r="C1592" s="60"/>
      <c r="D1592" s="60"/>
      <c r="E1592" s="61"/>
      <c r="F1592" s="60"/>
      <c r="G1592" s="60"/>
      <c r="H1592" s="60"/>
      <c r="I1592" s="62"/>
    </row>
    <row r="1593" spans="1:9" x14ac:dyDescent="0.25">
      <c r="A1593" s="60"/>
      <c r="B1593" s="60"/>
      <c r="C1593" s="60"/>
      <c r="D1593" s="60"/>
      <c r="E1593" s="61"/>
      <c r="F1593" s="60"/>
      <c r="G1593" s="60"/>
      <c r="H1593" s="60"/>
      <c r="I1593" s="62"/>
    </row>
    <row r="1594" spans="1:9" x14ac:dyDescent="0.25">
      <c r="A1594" s="60"/>
      <c r="B1594" s="60"/>
      <c r="C1594" s="60"/>
      <c r="D1594" s="60"/>
      <c r="E1594" s="61"/>
      <c r="F1594" s="60"/>
      <c r="G1594" s="60"/>
      <c r="H1594" s="60"/>
      <c r="I1594" s="62"/>
    </row>
    <row r="1595" spans="1:9" x14ac:dyDescent="0.25">
      <c r="A1595" s="60"/>
      <c r="B1595" s="60"/>
      <c r="C1595" s="60"/>
      <c r="D1595" s="60"/>
      <c r="E1595" s="61"/>
      <c r="F1595" s="60"/>
      <c r="G1595" s="60"/>
      <c r="H1595" s="60"/>
      <c r="I1595" s="62"/>
    </row>
    <row r="1596" spans="1:9" x14ac:dyDescent="0.25">
      <c r="A1596" s="60"/>
      <c r="B1596" s="60"/>
      <c r="C1596" s="60"/>
      <c r="D1596" s="60"/>
      <c r="E1596" s="61"/>
      <c r="F1596" s="60"/>
      <c r="G1596" s="60"/>
      <c r="H1596" s="60"/>
      <c r="I1596" s="62"/>
    </row>
    <row r="1597" spans="1:9" x14ac:dyDescent="0.25">
      <c r="A1597" s="60"/>
      <c r="B1597" s="60"/>
      <c r="C1597" s="60"/>
      <c r="D1597" s="60"/>
      <c r="E1597" s="61"/>
      <c r="F1597" s="60"/>
      <c r="G1597" s="60"/>
      <c r="H1597" s="60"/>
      <c r="I1597" s="62"/>
    </row>
    <row r="1598" spans="1:9" x14ac:dyDescent="0.25">
      <c r="A1598" s="60"/>
      <c r="B1598" s="60"/>
      <c r="C1598" s="60"/>
      <c r="D1598" s="60"/>
      <c r="E1598" s="61"/>
      <c r="F1598" s="60"/>
      <c r="G1598" s="60"/>
      <c r="H1598" s="60"/>
      <c r="I1598" s="62"/>
    </row>
    <row r="1599" spans="1:9" x14ac:dyDescent="0.25">
      <c r="A1599" s="60"/>
      <c r="B1599" s="60"/>
      <c r="C1599" s="60"/>
      <c r="D1599" s="60"/>
      <c r="E1599" s="61"/>
      <c r="F1599" s="60"/>
      <c r="G1599" s="60"/>
      <c r="H1599" s="60"/>
      <c r="I1599" s="62"/>
    </row>
    <row r="1600" spans="1:9" x14ac:dyDescent="0.25">
      <c r="A1600" s="60"/>
      <c r="B1600" s="60"/>
      <c r="C1600" s="60"/>
      <c r="D1600" s="60"/>
      <c r="E1600" s="61"/>
      <c r="F1600" s="60"/>
      <c r="G1600" s="60"/>
      <c r="H1600" s="60"/>
      <c r="I1600" s="62"/>
    </row>
    <row r="1601" spans="1:9" x14ac:dyDescent="0.25">
      <c r="A1601" s="60"/>
      <c r="B1601" s="60"/>
      <c r="C1601" s="60"/>
      <c r="D1601" s="60"/>
      <c r="E1601" s="61"/>
      <c r="F1601" s="60"/>
      <c r="G1601" s="60"/>
      <c r="H1601" s="60"/>
      <c r="I1601" s="62"/>
    </row>
    <row r="1602" spans="1:9" x14ac:dyDescent="0.25">
      <c r="A1602" s="60"/>
      <c r="B1602" s="60"/>
      <c r="C1602" s="60"/>
      <c r="D1602" s="60"/>
      <c r="E1602" s="61"/>
      <c r="F1602" s="60"/>
      <c r="G1602" s="60"/>
      <c r="H1602" s="60"/>
      <c r="I1602" s="62"/>
    </row>
    <row r="1603" spans="1:9" x14ac:dyDescent="0.25">
      <c r="A1603" s="60"/>
      <c r="B1603" s="60"/>
      <c r="C1603" s="60"/>
      <c r="D1603" s="60"/>
      <c r="E1603" s="61"/>
      <c r="F1603" s="60"/>
      <c r="G1603" s="60"/>
      <c r="H1603" s="60"/>
      <c r="I1603" s="62"/>
    </row>
    <row r="1604" spans="1:9" x14ac:dyDescent="0.25">
      <c r="A1604" s="60"/>
      <c r="B1604" s="60"/>
      <c r="C1604" s="60"/>
      <c r="D1604" s="60"/>
      <c r="E1604" s="61"/>
      <c r="F1604" s="60"/>
      <c r="G1604" s="60"/>
      <c r="H1604" s="60"/>
      <c r="I1604" s="62"/>
    </row>
    <row r="1605" spans="1:9" x14ac:dyDescent="0.25">
      <c r="A1605" s="60"/>
      <c r="B1605" s="60"/>
      <c r="C1605" s="60"/>
      <c r="D1605" s="60"/>
      <c r="E1605" s="61"/>
      <c r="F1605" s="60"/>
      <c r="G1605" s="60"/>
      <c r="H1605" s="60"/>
      <c r="I1605" s="62"/>
    </row>
    <row r="1606" spans="1:9" x14ac:dyDescent="0.25">
      <c r="A1606" s="60"/>
      <c r="B1606" s="60"/>
      <c r="C1606" s="60"/>
      <c r="D1606" s="60"/>
      <c r="E1606" s="61"/>
      <c r="F1606" s="60"/>
      <c r="G1606" s="60"/>
      <c r="H1606" s="60"/>
      <c r="I1606" s="62"/>
    </row>
    <row r="1607" spans="1:9" x14ac:dyDescent="0.25">
      <c r="A1607" s="60"/>
      <c r="B1607" s="60"/>
      <c r="C1607" s="60"/>
      <c r="D1607" s="60"/>
      <c r="E1607" s="61"/>
      <c r="F1607" s="60"/>
      <c r="G1607" s="60"/>
      <c r="H1607" s="60"/>
      <c r="I1607" s="62"/>
    </row>
    <row r="1608" spans="1:9" x14ac:dyDescent="0.25">
      <c r="A1608" s="60"/>
      <c r="B1608" s="60"/>
      <c r="C1608" s="60"/>
      <c r="D1608" s="60"/>
      <c r="E1608" s="61"/>
      <c r="F1608" s="60"/>
      <c r="G1608" s="60"/>
      <c r="H1608" s="60"/>
      <c r="I1608" s="62"/>
    </row>
    <row r="1609" spans="1:9" x14ac:dyDescent="0.25">
      <c r="A1609" s="60"/>
      <c r="B1609" s="60"/>
      <c r="C1609" s="60"/>
      <c r="D1609" s="60"/>
      <c r="E1609" s="61"/>
      <c r="F1609" s="60"/>
      <c r="G1609" s="60"/>
      <c r="H1609" s="60"/>
      <c r="I1609" s="62"/>
    </row>
    <row r="1610" spans="1:9" x14ac:dyDescent="0.25">
      <c r="A1610" s="60"/>
      <c r="B1610" s="60"/>
      <c r="C1610" s="60"/>
      <c r="D1610" s="60"/>
      <c r="E1610" s="61"/>
      <c r="F1610" s="60"/>
      <c r="G1610" s="60"/>
      <c r="H1610" s="60"/>
      <c r="I1610" s="62"/>
    </row>
    <row r="1611" spans="1:9" x14ac:dyDescent="0.25">
      <c r="A1611" s="60"/>
      <c r="B1611" s="60"/>
      <c r="C1611" s="60"/>
      <c r="D1611" s="60"/>
      <c r="E1611" s="61"/>
      <c r="F1611" s="60"/>
      <c r="G1611" s="60"/>
      <c r="H1611" s="60"/>
      <c r="I1611" s="62"/>
    </row>
    <row r="1612" spans="1:9" x14ac:dyDescent="0.25">
      <c r="A1612" s="60"/>
      <c r="B1612" s="60"/>
      <c r="C1612" s="60"/>
      <c r="D1612" s="60"/>
      <c r="E1612" s="61"/>
      <c r="F1612" s="60"/>
      <c r="G1612" s="60"/>
      <c r="H1612" s="60"/>
      <c r="I1612" s="62"/>
    </row>
    <row r="1613" spans="1:9" x14ac:dyDescent="0.25">
      <c r="A1613" s="60"/>
      <c r="B1613" s="60"/>
      <c r="C1613" s="60"/>
      <c r="D1613" s="60"/>
      <c r="E1613" s="61"/>
      <c r="F1613" s="60"/>
      <c r="G1613" s="60"/>
      <c r="H1613" s="60"/>
      <c r="I1613" s="62"/>
    </row>
    <row r="1614" spans="1:9" x14ac:dyDescent="0.25">
      <c r="A1614" s="60"/>
      <c r="B1614" s="60"/>
      <c r="C1614" s="60"/>
      <c r="D1614" s="60"/>
      <c r="E1614" s="61"/>
      <c r="F1614" s="60"/>
      <c r="G1614" s="60"/>
      <c r="H1614" s="60"/>
      <c r="I1614" s="62"/>
    </row>
    <row r="1615" spans="1:9" x14ac:dyDescent="0.25">
      <c r="A1615" s="60"/>
      <c r="B1615" s="60"/>
      <c r="C1615" s="60"/>
      <c r="D1615" s="60"/>
      <c r="E1615" s="61"/>
      <c r="F1615" s="60"/>
      <c r="G1615" s="60"/>
      <c r="H1615" s="60"/>
      <c r="I1615" s="62"/>
    </row>
    <row r="1616" spans="1:9" x14ac:dyDescent="0.25">
      <c r="A1616" s="60"/>
      <c r="B1616" s="60"/>
      <c r="C1616" s="60"/>
      <c r="D1616" s="60"/>
      <c r="E1616" s="61"/>
      <c r="F1616" s="60"/>
      <c r="G1616" s="60"/>
      <c r="H1616" s="60"/>
      <c r="I1616" s="62"/>
    </row>
    <row r="1617" spans="1:9" x14ac:dyDescent="0.25">
      <c r="A1617" s="60"/>
      <c r="B1617" s="60"/>
      <c r="C1617" s="60"/>
      <c r="D1617" s="60"/>
      <c r="E1617" s="61"/>
      <c r="F1617" s="60"/>
      <c r="G1617" s="60"/>
      <c r="H1617" s="60"/>
      <c r="I1617" s="62"/>
    </row>
    <row r="1618" spans="1:9" x14ac:dyDescent="0.25">
      <c r="A1618" s="60"/>
      <c r="B1618" s="60"/>
      <c r="C1618" s="60"/>
      <c r="D1618" s="60"/>
      <c r="E1618" s="61"/>
      <c r="F1618" s="60"/>
      <c r="G1618" s="60"/>
      <c r="H1618" s="60"/>
      <c r="I1618" s="62"/>
    </row>
    <row r="1619" spans="1:9" x14ac:dyDescent="0.25">
      <c r="A1619" s="60"/>
      <c r="B1619" s="60"/>
      <c r="C1619" s="60"/>
      <c r="D1619" s="60"/>
      <c r="E1619" s="61"/>
      <c r="F1619" s="60"/>
      <c r="G1619" s="60"/>
      <c r="H1619" s="60"/>
      <c r="I1619" s="62"/>
    </row>
    <row r="1620" spans="1:9" x14ac:dyDescent="0.25">
      <c r="A1620" s="60"/>
      <c r="B1620" s="60"/>
      <c r="C1620" s="60"/>
      <c r="D1620" s="60"/>
      <c r="E1620" s="61"/>
      <c r="F1620" s="60"/>
      <c r="G1620" s="60"/>
      <c r="H1620" s="60"/>
      <c r="I1620" s="62"/>
    </row>
    <row r="1621" spans="1:9" x14ac:dyDescent="0.25">
      <c r="A1621" s="60"/>
      <c r="B1621" s="60"/>
      <c r="C1621" s="60"/>
      <c r="D1621" s="60"/>
      <c r="E1621" s="61"/>
      <c r="F1621" s="60"/>
      <c r="G1621" s="60"/>
      <c r="H1621" s="60"/>
      <c r="I1621" s="62"/>
    </row>
    <row r="1622" spans="1:9" x14ac:dyDescent="0.25">
      <c r="A1622" s="60"/>
      <c r="B1622" s="60"/>
      <c r="C1622" s="60"/>
      <c r="D1622" s="60"/>
      <c r="E1622" s="61"/>
      <c r="F1622" s="60"/>
      <c r="G1622" s="60"/>
      <c r="H1622" s="60"/>
      <c r="I1622" s="62"/>
    </row>
    <row r="1623" spans="1:9" x14ac:dyDescent="0.25">
      <c r="A1623" s="60"/>
      <c r="B1623" s="60"/>
      <c r="C1623" s="60"/>
      <c r="D1623" s="60"/>
      <c r="E1623" s="61"/>
      <c r="F1623" s="60"/>
      <c r="G1623" s="60"/>
      <c r="H1623" s="60"/>
      <c r="I1623" s="62"/>
    </row>
    <row r="1624" spans="1:9" x14ac:dyDescent="0.25">
      <c r="A1624" s="60"/>
      <c r="B1624" s="60"/>
      <c r="C1624" s="60"/>
      <c r="D1624" s="60"/>
      <c r="E1624" s="61"/>
      <c r="F1624" s="60"/>
      <c r="G1624" s="60"/>
      <c r="H1624" s="60"/>
      <c r="I1624" s="62"/>
    </row>
    <row r="1625" spans="1:9" x14ac:dyDescent="0.25">
      <c r="A1625" s="60"/>
      <c r="B1625" s="60"/>
      <c r="C1625" s="60"/>
      <c r="D1625" s="60"/>
      <c r="E1625" s="61"/>
      <c r="F1625" s="60"/>
      <c r="G1625" s="60"/>
      <c r="H1625" s="60"/>
      <c r="I1625" s="62"/>
    </row>
    <row r="1626" spans="1:9" x14ac:dyDescent="0.25">
      <c r="A1626" s="60"/>
      <c r="B1626" s="60"/>
      <c r="C1626" s="60"/>
      <c r="D1626" s="60"/>
      <c r="E1626" s="61"/>
      <c r="F1626" s="60"/>
      <c r="G1626" s="60"/>
      <c r="H1626" s="60"/>
      <c r="I1626" s="62"/>
    </row>
    <row r="1627" spans="1:9" x14ac:dyDescent="0.25">
      <c r="A1627" s="60"/>
      <c r="B1627" s="60"/>
      <c r="C1627" s="60"/>
      <c r="D1627" s="60"/>
      <c r="E1627" s="61"/>
      <c r="F1627" s="60"/>
      <c r="G1627" s="60"/>
      <c r="H1627" s="60"/>
      <c r="I1627" s="62"/>
    </row>
    <row r="1628" spans="1:9" x14ac:dyDescent="0.25">
      <c r="A1628" s="60"/>
      <c r="B1628" s="60"/>
      <c r="C1628" s="60"/>
      <c r="D1628" s="60"/>
      <c r="E1628" s="61"/>
      <c r="F1628" s="60"/>
      <c r="G1628" s="60"/>
      <c r="H1628" s="60"/>
      <c r="I1628" s="62"/>
    </row>
    <row r="1629" spans="1:9" x14ac:dyDescent="0.25">
      <c r="A1629" s="60"/>
      <c r="B1629" s="60"/>
      <c r="C1629" s="60"/>
      <c r="D1629" s="60"/>
      <c r="E1629" s="61"/>
      <c r="F1629" s="60"/>
      <c r="G1629" s="60"/>
      <c r="H1629" s="60"/>
      <c r="I1629" s="62"/>
    </row>
    <row r="1630" spans="1:9" x14ac:dyDescent="0.25">
      <c r="A1630" s="60"/>
      <c r="B1630" s="60"/>
      <c r="C1630" s="60"/>
      <c r="D1630" s="60"/>
      <c r="E1630" s="61"/>
      <c r="F1630" s="60"/>
      <c r="G1630" s="60"/>
      <c r="H1630" s="60"/>
      <c r="I1630" s="62"/>
    </row>
    <row r="1631" spans="1:9" x14ac:dyDescent="0.25">
      <c r="A1631" s="60"/>
      <c r="B1631" s="60"/>
      <c r="C1631" s="60"/>
      <c r="D1631" s="60"/>
      <c r="E1631" s="61"/>
      <c r="F1631" s="60"/>
      <c r="G1631" s="60"/>
      <c r="H1631" s="60"/>
      <c r="I1631" s="62"/>
    </row>
    <row r="1632" spans="1:9" x14ac:dyDescent="0.25">
      <c r="A1632" s="60"/>
      <c r="B1632" s="60"/>
      <c r="C1632" s="60"/>
      <c r="D1632" s="60"/>
      <c r="E1632" s="61"/>
      <c r="F1632" s="60"/>
      <c r="G1632" s="60"/>
      <c r="H1632" s="60"/>
      <c r="I1632" s="62"/>
    </row>
    <row r="1633" spans="1:9" x14ac:dyDescent="0.25">
      <c r="A1633" s="60"/>
      <c r="B1633" s="60"/>
      <c r="C1633" s="60"/>
      <c r="D1633" s="60"/>
      <c r="E1633" s="61"/>
      <c r="F1633" s="60"/>
      <c r="G1633" s="60"/>
      <c r="H1633" s="60"/>
      <c r="I1633" s="62"/>
    </row>
    <row r="1634" spans="1:9" x14ac:dyDescent="0.25">
      <c r="A1634" s="60"/>
      <c r="B1634" s="60"/>
      <c r="C1634" s="60"/>
      <c r="D1634" s="60"/>
      <c r="E1634" s="61"/>
      <c r="F1634" s="60"/>
      <c r="G1634" s="60"/>
      <c r="H1634" s="60"/>
      <c r="I1634" s="62"/>
    </row>
    <row r="1635" spans="1:9" x14ac:dyDescent="0.25">
      <c r="A1635" s="60"/>
      <c r="B1635" s="60"/>
      <c r="C1635" s="60"/>
      <c r="D1635" s="60"/>
      <c r="E1635" s="61"/>
      <c r="F1635" s="60"/>
      <c r="G1635" s="60"/>
      <c r="H1635" s="60"/>
      <c r="I1635" s="62"/>
    </row>
    <row r="1636" spans="1:9" x14ac:dyDescent="0.25">
      <c r="A1636" s="60"/>
      <c r="B1636" s="60"/>
      <c r="C1636" s="60"/>
      <c r="D1636" s="60"/>
      <c r="E1636" s="61"/>
      <c r="F1636" s="60"/>
      <c r="G1636" s="60"/>
      <c r="H1636" s="60"/>
      <c r="I1636" s="62"/>
    </row>
    <row r="1637" spans="1:9" x14ac:dyDescent="0.25">
      <c r="A1637" s="60"/>
      <c r="B1637" s="60"/>
      <c r="C1637" s="60"/>
      <c r="D1637" s="60"/>
      <c r="E1637" s="61"/>
      <c r="F1637" s="60"/>
      <c r="G1637" s="60"/>
      <c r="H1637" s="60"/>
      <c r="I1637" s="62"/>
    </row>
    <row r="1638" spans="1:9" x14ac:dyDescent="0.25">
      <c r="A1638" s="60"/>
      <c r="B1638" s="60"/>
      <c r="C1638" s="60"/>
      <c r="D1638" s="60"/>
      <c r="E1638" s="61"/>
      <c r="F1638" s="60"/>
      <c r="G1638" s="60"/>
      <c r="H1638" s="60"/>
      <c r="I1638" s="62"/>
    </row>
    <row r="1639" spans="1:9" x14ac:dyDescent="0.25">
      <c r="A1639" s="60"/>
      <c r="B1639" s="60"/>
      <c r="C1639" s="60"/>
      <c r="D1639" s="60"/>
      <c r="E1639" s="61"/>
      <c r="F1639" s="60"/>
      <c r="G1639" s="60"/>
      <c r="H1639" s="60"/>
      <c r="I1639" s="62"/>
    </row>
    <row r="1640" spans="1:9" x14ac:dyDescent="0.25">
      <c r="A1640" s="60"/>
      <c r="B1640" s="60"/>
      <c r="C1640" s="60"/>
      <c r="D1640" s="60"/>
      <c r="E1640" s="61"/>
      <c r="F1640" s="60"/>
      <c r="G1640" s="60"/>
      <c r="H1640" s="60"/>
      <c r="I1640" s="62"/>
    </row>
    <row r="1641" spans="1:9" x14ac:dyDescent="0.25">
      <c r="A1641" s="60"/>
      <c r="B1641" s="60"/>
      <c r="C1641" s="60"/>
      <c r="D1641" s="60"/>
      <c r="E1641" s="61"/>
      <c r="F1641" s="60"/>
      <c r="G1641" s="60"/>
      <c r="H1641" s="60"/>
      <c r="I1641" s="62"/>
    </row>
    <row r="1642" spans="1:9" x14ac:dyDescent="0.25">
      <c r="A1642" s="60"/>
      <c r="B1642" s="60"/>
      <c r="C1642" s="60"/>
      <c r="D1642" s="60"/>
      <c r="E1642" s="61"/>
      <c r="F1642" s="60"/>
      <c r="G1642" s="60"/>
      <c r="H1642" s="60"/>
      <c r="I1642" s="62"/>
    </row>
    <row r="1643" spans="1:9" x14ac:dyDescent="0.25">
      <c r="A1643" s="60"/>
      <c r="B1643" s="60"/>
      <c r="C1643" s="60"/>
      <c r="D1643" s="60"/>
      <c r="E1643" s="61"/>
      <c r="F1643" s="60"/>
      <c r="G1643" s="60"/>
      <c r="H1643" s="60"/>
      <c r="I1643" s="62"/>
    </row>
    <row r="1644" spans="1:9" x14ac:dyDescent="0.25">
      <c r="A1644" s="60"/>
      <c r="B1644" s="60"/>
      <c r="C1644" s="60"/>
      <c r="D1644" s="60"/>
      <c r="E1644" s="61"/>
      <c r="F1644" s="60"/>
      <c r="G1644" s="60"/>
      <c r="H1644" s="60"/>
      <c r="I1644" s="62"/>
    </row>
    <row r="1645" spans="1:9" x14ac:dyDescent="0.25">
      <c r="A1645" s="60"/>
      <c r="B1645" s="60"/>
      <c r="C1645" s="60"/>
      <c r="D1645" s="60"/>
      <c r="E1645" s="61"/>
      <c r="F1645" s="60"/>
      <c r="G1645" s="60"/>
      <c r="H1645" s="60"/>
      <c r="I1645" s="62"/>
    </row>
    <row r="1646" spans="1:9" x14ac:dyDescent="0.25">
      <c r="A1646" s="60"/>
      <c r="B1646" s="60"/>
      <c r="C1646" s="60"/>
      <c r="D1646" s="60"/>
      <c r="E1646" s="61"/>
      <c r="F1646" s="60"/>
      <c r="G1646" s="60"/>
      <c r="H1646" s="60"/>
      <c r="I1646" s="62"/>
    </row>
    <row r="1647" spans="1:9" x14ac:dyDescent="0.25">
      <c r="A1647" s="60"/>
      <c r="B1647" s="60"/>
      <c r="C1647" s="60"/>
      <c r="D1647" s="60"/>
      <c r="E1647" s="61"/>
      <c r="F1647" s="60"/>
      <c r="G1647" s="60"/>
      <c r="H1647" s="60"/>
      <c r="I1647" s="62"/>
    </row>
    <row r="1648" spans="1:9" x14ac:dyDescent="0.25">
      <c r="A1648" s="60"/>
      <c r="B1648" s="60"/>
      <c r="C1648" s="60"/>
      <c r="D1648" s="60"/>
      <c r="E1648" s="61"/>
      <c r="F1648" s="60"/>
      <c r="G1648" s="60"/>
      <c r="H1648" s="60"/>
      <c r="I1648" s="62"/>
    </row>
    <row r="1649" spans="1:9" x14ac:dyDescent="0.25">
      <c r="A1649" s="60"/>
      <c r="B1649" s="60"/>
      <c r="C1649" s="60"/>
      <c r="D1649" s="60"/>
      <c r="E1649" s="61"/>
      <c r="F1649" s="60"/>
      <c r="G1649" s="60"/>
      <c r="H1649" s="60"/>
      <c r="I1649" s="62"/>
    </row>
    <row r="1650" spans="1:9" x14ac:dyDescent="0.25">
      <c r="A1650" s="60"/>
      <c r="B1650" s="60"/>
      <c r="C1650" s="60"/>
      <c r="D1650" s="60"/>
      <c r="E1650" s="61"/>
      <c r="F1650" s="60"/>
      <c r="G1650" s="60"/>
      <c r="H1650" s="60"/>
      <c r="I1650" s="62"/>
    </row>
    <row r="1651" spans="1:9" x14ac:dyDescent="0.25">
      <c r="A1651" s="60"/>
      <c r="B1651" s="60"/>
      <c r="C1651" s="60"/>
      <c r="D1651" s="60"/>
      <c r="E1651" s="61"/>
      <c r="F1651" s="60"/>
      <c r="G1651" s="60"/>
      <c r="H1651" s="60"/>
      <c r="I1651" s="62"/>
    </row>
    <row r="1652" spans="1:9" x14ac:dyDescent="0.25">
      <c r="A1652" s="60"/>
      <c r="B1652" s="60"/>
      <c r="C1652" s="60"/>
      <c r="D1652" s="60"/>
      <c r="E1652" s="61"/>
      <c r="F1652" s="60"/>
      <c r="G1652" s="60"/>
      <c r="H1652" s="60"/>
      <c r="I1652" s="62"/>
    </row>
    <row r="1653" spans="1:9" x14ac:dyDescent="0.25">
      <c r="A1653" s="60"/>
      <c r="B1653" s="60"/>
      <c r="C1653" s="60"/>
      <c r="D1653" s="60"/>
      <c r="E1653" s="61"/>
      <c r="F1653" s="60"/>
      <c r="G1653" s="60"/>
      <c r="H1653" s="60"/>
      <c r="I1653" s="62"/>
    </row>
    <row r="1654" spans="1:9" x14ac:dyDescent="0.25">
      <c r="A1654" s="60"/>
      <c r="B1654" s="60"/>
      <c r="C1654" s="60"/>
      <c r="D1654" s="60"/>
      <c r="E1654" s="61"/>
      <c r="F1654" s="60"/>
      <c r="G1654" s="60"/>
      <c r="H1654" s="60"/>
      <c r="I1654" s="62"/>
    </row>
    <row r="1655" spans="1:9" x14ac:dyDescent="0.25">
      <c r="A1655" s="60"/>
      <c r="B1655" s="60"/>
      <c r="C1655" s="60"/>
      <c r="D1655" s="60"/>
      <c r="E1655" s="61"/>
      <c r="F1655" s="60"/>
      <c r="G1655" s="60"/>
      <c r="H1655" s="60"/>
      <c r="I1655" s="62"/>
    </row>
    <row r="1656" spans="1:9" x14ac:dyDescent="0.25">
      <c r="A1656" s="60"/>
      <c r="B1656" s="60"/>
      <c r="C1656" s="60"/>
      <c r="D1656" s="60"/>
      <c r="E1656" s="61"/>
      <c r="F1656" s="60"/>
      <c r="G1656" s="60"/>
      <c r="H1656" s="60"/>
      <c r="I1656" s="62"/>
    </row>
    <row r="1657" spans="1:9" x14ac:dyDescent="0.25">
      <c r="A1657" s="60"/>
      <c r="B1657" s="60"/>
      <c r="C1657" s="60"/>
      <c r="D1657" s="60"/>
      <c r="E1657" s="61"/>
      <c r="F1657" s="60"/>
      <c r="G1657" s="60"/>
      <c r="H1657" s="60"/>
      <c r="I1657" s="62"/>
    </row>
    <row r="1658" spans="1:9" x14ac:dyDescent="0.25">
      <c r="A1658" s="60"/>
      <c r="B1658" s="60"/>
      <c r="C1658" s="60"/>
      <c r="D1658" s="60"/>
      <c r="E1658" s="61"/>
      <c r="F1658" s="60"/>
      <c r="G1658" s="60"/>
      <c r="H1658" s="60"/>
      <c r="I1658" s="62"/>
    </row>
    <row r="1659" spans="1:9" x14ac:dyDescent="0.25">
      <c r="A1659" s="60"/>
      <c r="B1659" s="60"/>
      <c r="C1659" s="60"/>
      <c r="D1659" s="60"/>
      <c r="E1659" s="61"/>
      <c r="F1659" s="60"/>
      <c r="G1659" s="60"/>
      <c r="H1659" s="60"/>
      <c r="I1659" s="62"/>
    </row>
    <row r="1660" spans="1:9" x14ac:dyDescent="0.25">
      <c r="A1660" s="60"/>
      <c r="B1660" s="60"/>
      <c r="C1660" s="60"/>
      <c r="D1660" s="60"/>
      <c r="E1660" s="61"/>
      <c r="F1660" s="60"/>
      <c r="G1660" s="60"/>
      <c r="H1660" s="60"/>
      <c r="I1660" s="62"/>
    </row>
    <row r="1661" spans="1:9" x14ac:dyDescent="0.25">
      <c r="A1661" s="60"/>
      <c r="B1661" s="60"/>
      <c r="C1661" s="60"/>
      <c r="D1661" s="60"/>
      <c r="E1661" s="61"/>
      <c r="F1661" s="60"/>
      <c r="G1661" s="60"/>
      <c r="H1661" s="60"/>
      <c r="I1661" s="62"/>
    </row>
    <row r="1662" spans="1:9" x14ac:dyDescent="0.25">
      <c r="A1662" s="60"/>
      <c r="B1662" s="60"/>
      <c r="C1662" s="60"/>
      <c r="D1662" s="60"/>
      <c r="E1662" s="61"/>
      <c r="F1662" s="60"/>
      <c r="G1662" s="60"/>
      <c r="H1662" s="60"/>
      <c r="I1662" s="62"/>
    </row>
    <row r="1663" spans="1:9" x14ac:dyDescent="0.25">
      <c r="A1663" s="60"/>
      <c r="B1663" s="60"/>
      <c r="C1663" s="60"/>
      <c r="D1663" s="60"/>
      <c r="E1663" s="61"/>
      <c r="F1663" s="60"/>
      <c r="G1663" s="60"/>
      <c r="H1663" s="60"/>
      <c r="I1663" s="62"/>
    </row>
    <row r="1664" spans="1:9" x14ac:dyDescent="0.25">
      <c r="A1664" s="60"/>
      <c r="B1664" s="60"/>
      <c r="C1664" s="60"/>
      <c r="D1664" s="60"/>
      <c r="E1664" s="61"/>
      <c r="F1664" s="60"/>
      <c r="G1664" s="60"/>
      <c r="H1664" s="60"/>
      <c r="I1664" s="62"/>
    </row>
    <row r="1665" spans="1:9" x14ac:dyDescent="0.25">
      <c r="A1665" s="60"/>
      <c r="B1665" s="60"/>
      <c r="C1665" s="60"/>
      <c r="D1665" s="60"/>
      <c r="E1665" s="61"/>
      <c r="F1665" s="60"/>
      <c r="G1665" s="60"/>
      <c r="H1665" s="60"/>
      <c r="I1665" s="62"/>
    </row>
    <row r="1666" spans="1:9" x14ac:dyDescent="0.25">
      <c r="A1666" s="60"/>
      <c r="B1666" s="60"/>
      <c r="C1666" s="60"/>
      <c r="D1666" s="60"/>
      <c r="E1666" s="61"/>
      <c r="F1666" s="60"/>
      <c r="G1666" s="60"/>
      <c r="H1666" s="60"/>
      <c r="I1666" s="62"/>
    </row>
    <row r="1667" spans="1:9" x14ac:dyDescent="0.25">
      <c r="A1667" s="60"/>
      <c r="B1667" s="60"/>
      <c r="C1667" s="60"/>
      <c r="D1667" s="60"/>
      <c r="E1667" s="61"/>
      <c r="F1667" s="60"/>
      <c r="G1667" s="60"/>
      <c r="H1667" s="60"/>
      <c r="I1667" s="62"/>
    </row>
    <row r="1668" spans="1:9" x14ac:dyDescent="0.25">
      <c r="A1668" s="60"/>
      <c r="B1668" s="60"/>
      <c r="C1668" s="60"/>
      <c r="D1668" s="60"/>
      <c r="E1668" s="61"/>
      <c r="F1668" s="60"/>
      <c r="G1668" s="60"/>
      <c r="H1668" s="60"/>
      <c r="I1668" s="62"/>
    </row>
    <row r="1669" spans="1:9" x14ac:dyDescent="0.25">
      <c r="A1669" s="60"/>
      <c r="B1669" s="60"/>
      <c r="C1669" s="60"/>
      <c r="D1669" s="60"/>
      <c r="E1669" s="61"/>
      <c r="F1669" s="60"/>
      <c r="G1669" s="60"/>
      <c r="H1669" s="60"/>
      <c r="I1669" s="62"/>
    </row>
    <row r="1670" spans="1:9" x14ac:dyDescent="0.25">
      <c r="A1670" s="60"/>
      <c r="B1670" s="60"/>
      <c r="C1670" s="60"/>
      <c r="D1670" s="60"/>
      <c r="E1670" s="61"/>
      <c r="F1670" s="60"/>
      <c r="G1670" s="60"/>
      <c r="H1670" s="60"/>
      <c r="I1670" s="62"/>
    </row>
    <row r="1671" spans="1:9" x14ac:dyDescent="0.25">
      <c r="A1671" s="60"/>
      <c r="B1671" s="60"/>
      <c r="C1671" s="60"/>
      <c r="D1671" s="60"/>
      <c r="E1671" s="61"/>
      <c r="F1671" s="60"/>
      <c r="G1671" s="60"/>
      <c r="H1671" s="60"/>
      <c r="I1671" s="62"/>
    </row>
    <row r="1672" spans="1:9" x14ac:dyDescent="0.25">
      <c r="A1672" s="60"/>
      <c r="B1672" s="60"/>
      <c r="C1672" s="60"/>
      <c r="D1672" s="60"/>
      <c r="E1672" s="61"/>
      <c r="F1672" s="60"/>
      <c r="G1672" s="60"/>
      <c r="H1672" s="60"/>
      <c r="I1672" s="62"/>
    </row>
    <row r="1673" spans="1:9" x14ac:dyDescent="0.25">
      <c r="A1673" s="60"/>
      <c r="B1673" s="60"/>
      <c r="C1673" s="60"/>
      <c r="D1673" s="60"/>
      <c r="E1673" s="61"/>
      <c r="F1673" s="60"/>
      <c r="G1673" s="60"/>
      <c r="H1673" s="60"/>
      <c r="I1673" s="62"/>
    </row>
    <row r="1674" spans="1:9" x14ac:dyDescent="0.25">
      <c r="A1674" s="60"/>
      <c r="B1674" s="60"/>
      <c r="C1674" s="60"/>
      <c r="D1674" s="60"/>
      <c r="E1674" s="61"/>
      <c r="F1674" s="60"/>
      <c r="G1674" s="60"/>
      <c r="H1674" s="60"/>
      <c r="I1674" s="62"/>
    </row>
    <row r="1675" spans="1:9" x14ac:dyDescent="0.25">
      <c r="A1675" s="60"/>
      <c r="B1675" s="60"/>
      <c r="C1675" s="60"/>
      <c r="D1675" s="60"/>
      <c r="E1675" s="61"/>
      <c r="F1675" s="60"/>
      <c r="G1675" s="60"/>
      <c r="H1675" s="60"/>
      <c r="I1675" s="62"/>
    </row>
    <row r="1676" spans="1:9" x14ac:dyDescent="0.25">
      <c r="A1676" s="60"/>
      <c r="B1676" s="60"/>
      <c r="C1676" s="60"/>
      <c r="D1676" s="60"/>
      <c r="E1676" s="61"/>
      <c r="F1676" s="60"/>
      <c r="G1676" s="60"/>
      <c r="H1676" s="60"/>
      <c r="I1676" s="62"/>
    </row>
    <row r="1677" spans="1:9" x14ac:dyDescent="0.25">
      <c r="A1677" s="60"/>
      <c r="B1677" s="60"/>
      <c r="C1677" s="60"/>
      <c r="D1677" s="60"/>
      <c r="E1677" s="61"/>
      <c r="F1677" s="60"/>
      <c r="G1677" s="60"/>
      <c r="H1677" s="60"/>
      <c r="I1677" s="62"/>
    </row>
    <row r="1678" spans="1:9" x14ac:dyDescent="0.25">
      <c r="A1678" s="60"/>
      <c r="B1678" s="60"/>
      <c r="C1678" s="60"/>
      <c r="D1678" s="60"/>
      <c r="E1678" s="61"/>
      <c r="F1678" s="60"/>
      <c r="G1678" s="60"/>
      <c r="H1678" s="60"/>
      <c r="I1678" s="62"/>
    </row>
    <row r="1679" spans="1:9" x14ac:dyDescent="0.25">
      <c r="A1679" s="60"/>
      <c r="B1679" s="60"/>
      <c r="C1679" s="60"/>
      <c r="D1679" s="60"/>
      <c r="E1679" s="61"/>
      <c r="F1679" s="60"/>
      <c r="G1679" s="60"/>
      <c r="H1679" s="60"/>
      <c r="I1679" s="62"/>
    </row>
    <row r="1680" spans="1:9" x14ac:dyDescent="0.25">
      <c r="A1680" s="60"/>
      <c r="B1680" s="60"/>
      <c r="C1680" s="60"/>
      <c r="D1680" s="60"/>
      <c r="E1680" s="61"/>
      <c r="F1680" s="60"/>
      <c r="G1680" s="60"/>
      <c r="H1680" s="60"/>
      <c r="I1680" s="62"/>
    </row>
    <row r="1681" spans="1:9" x14ac:dyDescent="0.25">
      <c r="A1681" s="60"/>
      <c r="B1681" s="60"/>
      <c r="C1681" s="60"/>
      <c r="D1681" s="60"/>
      <c r="E1681" s="61"/>
      <c r="F1681" s="60"/>
      <c r="G1681" s="60"/>
      <c r="H1681" s="60"/>
      <c r="I1681" s="62"/>
    </row>
    <row r="1682" spans="1:9" x14ac:dyDescent="0.25">
      <c r="A1682" s="60"/>
      <c r="B1682" s="60"/>
      <c r="C1682" s="60"/>
      <c r="D1682" s="60"/>
      <c r="E1682" s="61"/>
      <c r="F1682" s="60"/>
      <c r="G1682" s="60"/>
      <c r="H1682" s="60"/>
      <c r="I1682" s="62"/>
    </row>
    <row r="1683" spans="1:9" x14ac:dyDescent="0.25">
      <c r="A1683" s="60"/>
      <c r="B1683" s="60"/>
      <c r="C1683" s="60"/>
      <c r="D1683" s="60"/>
      <c r="E1683" s="61"/>
      <c r="F1683" s="60"/>
      <c r="G1683" s="60"/>
      <c r="H1683" s="60"/>
      <c r="I1683" s="62"/>
    </row>
    <row r="1684" spans="1:9" x14ac:dyDescent="0.25">
      <c r="A1684" s="60"/>
      <c r="B1684" s="60"/>
      <c r="C1684" s="60"/>
      <c r="D1684" s="60"/>
      <c r="E1684" s="61"/>
      <c r="F1684" s="60"/>
      <c r="G1684" s="60"/>
      <c r="H1684" s="60"/>
      <c r="I1684" s="62"/>
    </row>
    <row r="1685" spans="1:9" x14ac:dyDescent="0.25">
      <c r="A1685" s="60"/>
      <c r="B1685" s="60"/>
      <c r="C1685" s="60"/>
      <c r="D1685" s="60"/>
      <c r="E1685" s="61"/>
      <c r="F1685" s="60"/>
      <c r="G1685" s="60"/>
      <c r="H1685" s="60"/>
      <c r="I1685" s="62"/>
    </row>
    <row r="1686" spans="1:9" x14ac:dyDescent="0.25">
      <c r="A1686" s="60"/>
      <c r="B1686" s="60"/>
      <c r="C1686" s="60"/>
      <c r="D1686" s="60"/>
      <c r="E1686" s="61"/>
      <c r="F1686" s="60"/>
      <c r="G1686" s="60"/>
      <c r="H1686" s="60"/>
      <c r="I1686" s="62"/>
    </row>
    <row r="1687" spans="1:9" x14ac:dyDescent="0.25">
      <c r="A1687" s="60"/>
      <c r="B1687" s="60"/>
      <c r="C1687" s="60"/>
      <c r="D1687" s="60"/>
      <c r="E1687" s="61"/>
      <c r="F1687" s="60"/>
      <c r="G1687" s="60"/>
      <c r="H1687" s="60"/>
      <c r="I1687" s="62"/>
    </row>
    <row r="1688" spans="1:9" x14ac:dyDescent="0.25">
      <c r="A1688" s="60"/>
      <c r="B1688" s="60"/>
      <c r="C1688" s="60"/>
      <c r="D1688" s="60"/>
      <c r="E1688" s="61"/>
      <c r="F1688" s="60"/>
      <c r="G1688" s="60"/>
      <c r="H1688" s="60"/>
      <c r="I1688" s="62"/>
    </row>
    <row r="1689" spans="1:9" x14ac:dyDescent="0.25">
      <c r="A1689" s="60"/>
      <c r="B1689" s="60"/>
      <c r="C1689" s="60"/>
      <c r="D1689" s="60"/>
      <c r="E1689" s="61"/>
      <c r="F1689" s="60"/>
      <c r="G1689" s="60"/>
      <c r="H1689" s="60"/>
      <c r="I1689" s="62"/>
    </row>
    <row r="1690" spans="1:9" x14ac:dyDescent="0.25">
      <c r="A1690" s="60"/>
      <c r="B1690" s="60"/>
      <c r="C1690" s="60"/>
      <c r="D1690" s="60"/>
      <c r="E1690" s="61"/>
      <c r="F1690" s="60"/>
      <c r="G1690" s="60"/>
      <c r="H1690" s="60"/>
      <c r="I1690" s="62"/>
    </row>
    <row r="1691" spans="1:9" x14ac:dyDescent="0.25">
      <c r="A1691" s="60"/>
      <c r="B1691" s="60"/>
      <c r="C1691" s="60"/>
      <c r="D1691" s="60"/>
      <c r="E1691" s="61"/>
      <c r="F1691" s="60"/>
      <c r="G1691" s="60"/>
      <c r="H1691" s="60"/>
      <c r="I1691" s="62"/>
    </row>
    <row r="1692" spans="1:9" x14ac:dyDescent="0.25">
      <c r="A1692" s="60"/>
      <c r="B1692" s="60"/>
      <c r="C1692" s="60"/>
      <c r="D1692" s="60"/>
      <c r="E1692" s="61"/>
      <c r="F1692" s="60"/>
      <c r="G1692" s="60"/>
      <c r="H1692" s="60"/>
      <c r="I1692" s="62"/>
    </row>
    <row r="1693" spans="1:9" x14ac:dyDescent="0.25">
      <c r="A1693" s="60"/>
      <c r="B1693" s="60"/>
      <c r="C1693" s="60"/>
      <c r="D1693" s="60"/>
      <c r="E1693" s="61"/>
      <c r="F1693" s="60"/>
      <c r="G1693" s="60"/>
      <c r="H1693" s="60"/>
      <c r="I1693" s="62"/>
    </row>
    <row r="1694" spans="1:9" x14ac:dyDescent="0.25">
      <c r="A1694" s="60"/>
      <c r="B1694" s="60"/>
      <c r="C1694" s="60"/>
      <c r="D1694" s="60"/>
      <c r="E1694" s="61"/>
      <c r="F1694" s="60"/>
      <c r="G1694" s="60"/>
      <c r="H1694" s="60"/>
      <c r="I1694" s="62"/>
    </row>
    <row r="1695" spans="1:9" x14ac:dyDescent="0.25">
      <c r="A1695" s="60"/>
      <c r="B1695" s="60"/>
      <c r="C1695" s="60"/>
      <c r="D1695" s="60"/>
      <c r="E1695" s="61"/>
      <c r="F1695" s="60"/>
      <c r="G1695" s="60"/>
      <c r="H1695" s="60"/>
      <c r="I1695" s="62"/>
    </row>
    <row r="1696" spans="1:9" x14ac:dyDescent="0.25">
      <c r="A1696" s="60"/>
      <c r="B1696" s="60"/>
      <c r="C1696" s="60"/>
      <c r="D1696" s="60"/>
      <c r="E1696" s="61"/>
      <c r="F1696" s="60"/>
      <c r="G1696" s="60"/>
      <c r="H1696" s="60"/>
      <c r="I1696" s="62"/>
    </row>
    <row r="1697" spans="1:9" x14ac:dyDescent="0.25">
      <c r="A1697" s="60"/>
      <c r="B1697" s="60"/>
      <c r="C1697" s="60"/>
      <c r="D1697" s="60"/>
      <c r="E1697" s="61"/>
      <c r="F1697" s="60"/>
      <c r="G1697" s="60"/>
      <c r="H1697" s="60"/>
      <c r="I1697" s="62"/>
    </row>
    <row r="1698" spans="1:9" x14ac:dyDescent="0.25">
      <c r="A1698" s="60"/>
      <c r="B1698" s="60"/>
      <c r="C1698" s="60"/>
      <c r="D1698" s="60"/>
      <c r="E1698" s="61"/>
      <c r="F1698" s="60"/>
      <c r="G1698" s="60"/>
      <c r="H1698" s="60"/>
      <c r="I1698" s="62"/>
    </row>
    <row r="1699" spans="1:9" x14ac:dyDescent="0.25">
      <c r="A1699" s="60"/>
      <c r="B1699" s="60"/>
      <c r="C1699" s="60"/>
      <c r="D1699" s="60"/>
      <c r="E1699" s="61"/>
      <c r="F1699" s="60"/>
      <c r="G1699" s="60"/>
      <c r="H1699" s="60"/>
      <c r="I1699" s="62"/>
    </row>
    <row r="1700" spans="1:9" x14ac:dyDescent="0.25">
      <c r="A1700" s="60"/>
      <c r="B1700" s="60"/>
      <c r="C1700" s="60"/>
      <c r="D1700" s="60"/>
      <c r="E1700" s="61"/>
      <c r="F1700" s="60"/>
      <c r="G1700" s="60"/>
      <c r="H1700" s="60"/>
      <c r="I1700" s="62"/>
    </row>
    <row r="1701" spans="1:9" x14ac:dyDescent="0.25">
      <c r="A1701" s="60"/>
      <c r="B1701" s="60"/>
      <c r="C1701" s="60"/>
      <c r="D1701" s="60"/>
      <c r="E1701" s="61"/>
      <c r="F1701" s="60"/>
      <c r="G1701" s="60"/>
      <c r="H1701" s="60"/>
      <c r="I1701" s="62"/>
    </row>
    <row r="1702" spans="1:9" x14ac:dyDescent="0.25">
      <c r="A1702" s="60"/>
      <c r="B1702" s="60"/>
      <c r="C1702" s="60"/>
      <c r="D1702" s="60"/>
      <c r="E1702" s="61"/>
      <c r="F1702" s="60"/>
      <c r="G1702" s="60"/>
      <c r="H1702" s="60"/>
      <c r="I1702" s="62"/>
    </row>
    <row r="1703" spans="1:9" x14ac:dyDescent="0.25">
      <c r="A1703" s="60"/>
      <c r="B1703" s="60"/>
      <c r="C1703" s="60"/>
      <c r="D1703" s="60"/>
      <c r="E1703" s="61"/>
      <c r="F1703" s="60"/>
      <c r="G1703" s="60"/>
      <c r="H1703" s="60"/>
      <c r="I1703" s="62"/>
    </row>
    <row r="1704" spans="1:9" x14ac:dyDescent="0.25">
      <c r="A1704" s="60"/>
      <c r="B1704" s="60"/>
      <c r="C1704" s="60"/>
      <c r="D1704" s="60"/>
      <c r="E1704" s="61"/>
      <c r="F1704" s="60"/>
      <c r="G1704" s="60"/>
      <c r="H1704" s="60"/>
      <c r="I1704" s="62"/>
    </row>
    <row r="1705" spans="1:9" x14ac:dyDescent="0.25">
      <c r="A1705" s="60"/>
      <c r="B1705" s="60"/>
      <c r="C1705" s="60"/>
      <c r="D1705" s="60"/>
      <c r="E1705" s="61"/>
      <c r="F1705" s="60"/>
      <c r="G1705" s="60"/>
      <c r="H1705" s="60"/>
      <c r="I1705" s="62"/>
    </row>
    <row r="1706" spans="1:9" x14ac:dyDescent="0.25">
      <c r="A1706" s="60"/>
      <c r="B1706" s="60"/>
      <c r="C1706" s="60"/>
      <c r="D1706" s="60"/>
      <c r="E1706" s="61"/>
      <c r="F1706" s="60"/>
      <c r="G1706" s="60"/>
      <c r="H1706" s="60"/>
      <c r="I1706" s="62"/>
    </row>
    <row r="1707" spans="1:9" x14ac:dyDescent="0.25">
      <c r="A1707" s="60"/>
      <c r="B1707" s="60"/>
      <c r="C1707" s="60"/>
      <c r="D1707" s="60"/>
      <c r="E1707" s="61"/>
      <c r="F1707" s="60"/>
      <c r="G1707" s="60"/>
      <c r="H1707" s="60"/>
      <c r="I1707" s="62"/>
    </row>
    <row r="1708" spans="1:9" x14ac:dyDescent="0.25">
      <c r="A1708" s="60"/>
      <c r="B1708" s="60"/>
      <c r="C1708" s="60"/>
      <c r="D1708" s="60"/>
      <c r="E1708" s="61"/>
      <c r="F1708" s="60"/>
      <c r="G1708" s="60"/>
      <c r="H1708" s="60"/>
      <c r="I1708" s="62"/>
    </row>
    <row r="1709" spans="1:9" x14ac:dyDescent="0.25">
      <c r="A1709" s="60"/>
      <c r="B1709" s="60"/>
      <c r="C1709" s="60"/>
      <c r="D1709" s="60"/>
      <c r="E1709" s="61"/>
      <c r="F1709" s="60"/>
      <c r="G1709" s="60"/>
      <c r="H1709" s="60"/>
      <c r="I1709" s="62"/>
    </row>
    <row r="1710" spans="1:9" x14ac:dyDescent="0.25">
      <c r="A1710" s="60"/>
      <c r="B1710" s="60"/>
      <c r="C1710" s="60"/>
      <c r="D1710" s="60"/>
      <c r="E1710" s="61"/>
      <c r="F1710" s="60"/>
      <c r="G1710" s="60"/>
      <c r="H1710" s="60"/>
      <c r="I1710" s="62"/>
    </row>
    <row r="1711" spans="1:9" x14ac:dyDescent="0.25">
      <c r="A1711" s="60"/>
      <c r="B1711" s="60"/>
      <c r="C1711" s="60"/>
      <c r="D1711" s="60"/>
      <c r="E1711" s="61"/>
      <c r="F1711" s="60"/>
      <c r="G1711" s="60"/>
      <c r="H1711" s="60"/>
      <c r="I1711" s="62"/>
    </row>
    <row r="1712" spans="1:9" x14ac:dyDescent="0.25">
      <c r="A1712" s="60"/>
      <c r="B1712" s="60"/>
      <c r="C1712" s="60"/>
      <c r="D1712" s="60"/>
      <c r="E1712" s="61"/>
      <c r="F1712" s="60"/>
      <c r="G1712" s="60"/>
      <c r="H1712" s="60"/>
      <c r="I1712" s="62"/>
    </row>
    <row r="1713" spans="1:9" x14ac:dyDescent="0.25">
      <c r="A1713" s="60"/>
      <c r="B1713" s="60"/>
      <c r="C1713" s="60"/>
      <c r="D1713" s="60"/>
      <c r="E1713" s="61"/>
      <c r="F1713" s="60"/>
      <c r="G1713" s="60"/>
      <c r="H1713" s="60"/>
      <c r="I1713" s="62"/>
    </row>
    <row r="1714" spans="1:9" x14ac:dyDescent="0.25">
      <c r="A1714" s="60"/>
      <c r="B1714" s="60"/>
      <c r="C1714" s="60"/>
      <c r="D1714" s="60"/>
      <c r="E1714" s="61"/>
      <c r="F1714" s="60"/>
      <c r="G1714" s="60"/>
      <c r="H1714" s="60"/>
      <c r="I1714" s="62"/>
    </row>
    <row r="1715" spans="1:9" x14ac:dyDescent="0.25">
      <c r="A1715" s="60"/>
      <c r="B1715" s="60"/>
      <c r="C1715" s="60"/>
      <c r="D1715" s="60"/>
      <c r="E1715" s="61"/>
      <c r="F1715" s="60"/>
      <c r="G1715" s="60"/>
      <c r="H1715" s="60"/>
      <c r="I1715" s="62"/>
    </row>
    <row r="1716" spans="1:9" x14ac:dyDescent="0.25">
      <c r="A1716" s="60"/>
      <c r="B1716" s="60"/>
      <c r="C1716" s="60"/>
      <c r="D1716" s="60"/>
      <c r="E1716" s="61"/>
      <c r="F1716" s="60"/>
      <c r="G1716" s="60"/>
      <c r="H1716" s="60"/>
      <c r="I1716" s="62"/>
    </row>
    <row r="1717" spans="1:9" x14ac:dyDescent="0.25">
      <c r="A1717" s="60"/>
      <c r="B1717" s="60"/>
      <c r="C1717" s="60"/>
      <c r="D1717" s="60"/>
      <c r="E1717" s="61"/>
      <c r="F1717" s="60"/>
      <c r="G1717" s="60"/>
      <c r="H1717" s="60"/>
      <c r="I1717" s="62"/>
    </row>
    <row r="1718" spans="1:9" x14ac:dyDescent="0.25">
      <c r="A1718" s="60"/>
      <c r="B1718" s="60"/>
      <c r="C1718" s="60"/>
      <c r="D1718" s="60"/>
      <c r="E1718" s="61"/>
      <c r="F1718" s="60"/>
      <c r="G1718" s="60"/>
      <c r="H1718" s="60"/>
      <c r="I1718" s="62"/>
    </row>
    <row r="1719" spans="1:9" x14ac:dyDescent="0.25">
      <c r="A1719" s="60"/>
      <c r="B1719" s="60"/>
      <c r="C1719" s="60"/>
      <c r="D1719" s="60"/>
      <c r="E1719" s="61"/>
      <c r="F1719" s="60"/>
      <c r="G1719" s="60"/>
      <c r="H1719" s="60"/>
      <c r="I1719" s="62"/>
    </row>
    <row r="1720" spans="1:9" x14ac:dyDescent="0.25">
      <c r="A1720" s="60"/>
      <c r="B1720" s="60"/>
      <c r="C1720" s="60"/>
      <c r="D1720" s="60"/>
      <c r="E1720" s="61"/>
      <c r="F1720" s="60"/>
      <c r="G1720" s="60"/>
      <c r="H1720" s="60"/>
      <c r="I1720" s="62"/>
    </row>
    <row r="1721" spans="1:9" x14ac:dyDescent="0.25">
      <c r="A1721" s="60"/>
      <c r="B1721" s="60"/>
      <c r="C1721" s="60"/>
      <c r="D1721" s="60"/>
      <c r="E1721" s="61"/>
      <c r="F1721" s="60"/>
      <c r="G1721" s="60"/>
      <c r="H1721" s="60"/>
      <c r="I1721" s="62"/>
    </row>
    <row r="1722" spans="1:9" x14ac:dyDescent="0.25">
      <c r="A1722" s="60"/>
      <c r="B1722" s="60"/>
      <c r="C1722" s="60"/>
      <c r="D1722" s="60"/>
      <c r="E1722" s="61"/>
      <c r="F1722" s="60"/>
      <c r="G1722" s="60"/>
      <c r="H1722" s="60"/>
      <c r="I1722" s="62"/>
    </row>
    <row r="1723" spans="1:9" x14ac:dyDescent="0.25">
      <c r="A1723" s="60"/>
      <c r="B1723" s="60"/>
      <c r="C1723" s="60"/>
      <c r="D1723" s="60"/>
      <c r="E1723" s="61"/>
      <c r="F1723" s="60"/>
      <c r="G1723" s="60"/>
      <c r="H1723" s="60"/>
      <c r="I1723" s="62"/>
    </row>
    <row r="1724" spans="1:9" x14ac:dyDescent="0.25">
      <c r="A1724" s="60"/>
      <c r="B1724" s="60"/>
      <c r="C1724" s="60"/>
      <c r="D1724" s="60"/>
      <c r="E1724" s="61"/>
      <c r="F1724" s="60"/>
      <c r="G1724" s="60"/>
      <c r="H1724" s="60"/>
      <c r="I1724" s="62"/>
    </row>
    <row r="1725" spans="1:9" x14ac:dyDescent="0.25">
      <c r="A1725" s="60"/>
      <c r="B1725" s="60"/>
      <c r="C1725" s="60"/>
      <c r="D1725" s="60"/>
      <c r="E1725" s="61"/>
      <c r="F1725" s="60"/>
      <c r="G1725" s="60"/>
      <c r="H1725" s="60"/>
      <c r="I1725" s="62"/>
    </row>
    <row r="1726" spans="1:9" x14ac:dyDescent="0.25">
      <c r="A1726" s="60"/>
      <c r="B1726" s="60"/>
      <c r="C1726" s="60"/>
      <c r="D1726" s="60"/>
      <c r="E1726" s="61"/>
      <c r="F1726" s="60"/>
      <c r="G1726" s="60"/>
      <c r="H1726" s="60"/>
      <c r="I1726" s="62"/>
    </row>
    <row r="1727" spans="1:9" x14ac:dyDescent="0.25">
      <c r="A1727" s="60"/>
      <c r="B1727" s="60"/>
      <c r="C1727" s="60"/>
      <c r="D1727" s="60"/>
      <c r="E1727" s="61"/>
      <c r="F1727" s="60"/>
      <c r="G1727" s="60"/>
      <c r="H1727" s="60"/>
      <c r="I1727" s="62"/>
    </row>
    <row r="1728" spans="1:9" x14ac:dyDescent="0.25">
      <c r="A1728" s="60"/>
      <c r="B1728" s="60"/>
      <c r="C1728" s="60"/>
      <c r="D1728" s="60"/>
      <c r="E1728" s="61"/>
      <c r="F1728" s="60"/>
      <c r="G1728" s="60"/>
      <c r="H1728" s="60"/>
      <c r="I1728" s="62"/>
    </row>
    <row r="1729" spans="1:9" x14ac:dyDescent="0.25">
      <c r="A1729" s="60"/>
      <c r="B1729" s="60"/>
      <c r="C1729" s="60"/>
      <c r="D1729" s="60"/>
      <c r="E1729" s="61"/>
      <c r="F1729" s="60"/>
      <c r="G1729" s="60"/>
      <c r="H1729" s="60"/>
      <c r="I1729" s="62"/>
    </row>
    <row r="1730" spans="1:9" x14ac:dyDescent="0.25">
      <c r="A1730" s="60"/>
      <c r="B1730" s="60"/>
      <c r="C1730" s="60"/>
      <c r="D1730" s="60"/>
      <c r="E1730" s="61"/>
      <c r="F1730" s="60"/>
      <c r="G1730" s="60"/>
      <c r="H1730" s="60"/>
      <c r="I1730" s="62"/>
    </row>
    <row r="1731" spans="1:9" x14ac:dyDescent="0.25">
      <c r="A1731" s="60"/>
      <c r="B1731" s="60"/>
      <c r="C1731" s="60"/>
      <c r="D1731" s="60"/>
      <c r="E1731" s="61"/>
      <c r="F1731" s="60"/>
      <c r="G1731" s="60"/>
      <c r="H1731" s="60"/>
      <c r="I1731" s="62"/>
    </row>
    <row r="1732" spans="1:9" x14ac:dyDescent="0.25">
      <c r="A1732" s="60"/>
      <c r="B1732" s="60"/>
      <c r="C1732" s="60"/>
      <c r="D1732" s="60"/>
      <c r="E1732" s="61"/>
      <c r="F1732" s="60"/>
      <c r="G1732" s="60"/>
      <c r="H1732" s="60"/>
      <c r="I1732" s="62"/>
    </row>
    <row r="1733" spans="1:9" x14ac:dyDescent="0.25">
      <c r="A1733" s="60"/>
      <c r="B1733" s="60"/>
      <c r="C1733" s="60"/>
      <c r="D1733" s="60"/>
      <c r="E1733" s="61"/>
      <c r="F1733" s="60"/>
      <c r="G1733" s="60"/>
      <c r="H1733" s="60"/>
      <c r="I1733" s="62"/>
    </row>
    <row r="1734" spans="1:9" x14ac:dyDescent="0.25">
      <c r="A1734" s="60"/>
      <c r="B1734" s="60"/>
      <c r="C1734" s="60"/>
      <c r="D1734" s="60"/>
      <c r="E1734" s="61"/>
      <c r="F1734" s="60"/>
      <c r="G1734" s="60"/>
      <c r="H1734" s="60"/>
      <c r="I1734" s="62"/>
    </row>
    <row r="1735" spans="1:9" x14ac:dyDescent="0.25">
      <c r="A1735" s="60"/>
      <c r="B1735" s="60"/>
      <c r="C1735" s="60"/>
      <c r="D1735" s="60"/>
      <c r="E1735" s="61"/>
      <c r="F1735" s="60"/>
      <c r="G1735" s="60"/>
      <c r="H1735" s="60"/>
      <c r="I1735" s="62"/>
    </row>
    <row r="1736" spans="1:9" x14ac:dyDescent="0.25">
      <c r="A1736" s="60"/>
      <c r="B1736" s="60"/>
      <c r="C1736" s="60"/>
      <c r="D1736" s="60"/>
      <c r="E1736" s="61"/>
      <c r="F1736" s="60"/>
      <c r="G1736" s="60"/>
      <c r="H1736" s="60"/>
      <c r="I1736" s="62"/>
    </row>
    <row r="1737" spans="1:9" x14ac:dyDescent="0.25">
      <c r="A1737" s="60"/>
      <c r="B1737" s="60"/>
      <c r="C1737" s="60"/>
      <c r="D1737" s="60"/>
      <c r="E1737" s="61"/>
      <c r="F1737" s="60"/>
      <c r="G1737" s="60"/>
      <c r="H1737" s="60"/>
      <c r="I1737" s="62"/>
    </row>
    <row r="1738" spans="1:9" x14ac:dyDescent="0.25">
      <c r="A1738" s="60"/>
      <c r="B1738" s="60"/>
      <c r="C1738" s="60"/>
      <c r="D1738" s="60"/>
      <c r="E1738" s="61"/>
      <c r="F1738" s="60"/>
      <c r="G1738" s="60"/>
      <c r="H1738" s="60"/>
      <c r="I1738" s="62"/>
    </row>
    <row r="1739" spans="1:9" x14ac:dyDescent="0.25">
      <c r="A1739" s="60"/>
      <c r="B1739" s="60"/>
      <c r="C1739" s="60"/>
      <c r="D1739" s="60"/>
      <c r="E1739" s="61"/>
      <c r="F1739" s="60"/>
      <c r="G1739" s="60"/>
      <c r="H1739" s="60"/>
      <c r="I1739" s="62"/>
    </row>
    <row r="1740" spans="1:9" x14ac:dyDescent="0.25">
      <c r="A1740" s="60"/>
      <c r="B1740" s="60"/>
      <c r="C1740" s="60"/>
      <c r="D1740" s="60"/>
      <c r="E1740" s="61"/>
      <c r="F1740" s="60"/>
      <c r="G1740" s="60"/>
      <c r="H1740" s="60"/>
      <c r="I1740" s="62"/>
    </row>
    <row r="1741" spans="1:9" x14ac:dyDescent="0.25">
      <c r="A1741" s="60"/>
      <c r="B1741" s="60"/>
      <c r="C1741" s="60"/>
      <c r="D1741" s="60"/>
      <c r="E1741" s="61"/>
      <c r="F1741" s="60"/>
      <c r="G1741" s="60"/>
      <c r="H1741" s="60"/>
      <c r="I1741" s="62"/>
    </row>
    <row r="1742" spans="1:9" x14ac:dyDescent="0.25">
      <c r="A1742" s="60"/>
      <c r="B1742" s="60"/>
      <c r="C1742" s="60"/>
      <c r="D1742" s="60"/>
      <c r="E1742" s="61"/>
      <c r="F1742" s="60"/>
      <c r="G1742" s="60"/>
      <c r="H1742" s="60"/>
      <c r="I1742" s="62"/>
    </row>
    <row r="1743" spans="1:9" x14ac:dyDescent="0.25">
      <c r="A1743" s="60"/>
      <c r="B1743" s="60"/>
      <c r="C1743" s="60"/>
      <c r="D1743" s="60"/>
      <c r="E1743" s="61"/>
      <c r="F1743" s="60"/>
      <c r="G1743" s="60"/>
      <c r="H1743" s="60"/>
      <c r="I1743" s="62"/>
    </row>
    <row r="1744" spans="1:9" x14ac:dyDescent="0.25">
      <c r="A1744" s="60"/>
      <c r="B1744" s="60"/>
      <c r="C1744" s="60"/>
      <c r="D1744" s="60"/>
      <c r="E1744" s="61"/>
      <c r="F1744" s="60"/>
      <c r="G1744" s="60"/>
      <c r="H1744" s="60"/>
      <c r="I1744" s="62"/>
    </row>
    <row r="1745" spans="1:9" x14ac:dyDescent="0.25">
      <c r="A1745" s="60"/>
      <c r="B1745" s="60"/>
      <c r="C1745" s="60"/>
      <c r="D1745" s="60"/>
      <c r="E1745" s="61"/>
      <c r="F1745" s="60"/>
      <c r="G1745" s="60"/>
      <c r="H1745" s="60"/>
      <c r="I1745" s="62"/>
    </row>
    <row r="1746" spans="1:9" x14ac:dyDescent="0.25">
      <c r="A1746" s="60"/>
      <c r="B1746" s="60"/>
      <c r="C1746" s="60"/>
      <c r="D1746" s="60"/>
      <c r="E1746" s="61"/>
      <c r="F1746" s="60"/>
      <c r="G1746" s="60"/>
      <c r="H1746" s="60"/>
      <c r="I1746" s="62"/>
    </row>
    <row r="1747" spans="1:9" x14ac:dyDescent="0.25">
      <c r="A1747" s="60"/>
      <c r="B1747" s="60"/>
      <c r="C1747" s="60"/>
      <c r="D1747" s="60"/>
      <c r="E1747" s="61"/>
      <c r="F1747" s="60"/>
      <c r="G1747" s="60"/>
      <c r="H1747" s="60"/>
      <c r="I1747" s="62"/>
    </row>
    <row r="1748" spans="1:9" x14ac:dyDescent="0.25">
      <c r="A1748" s="60"/>
      <c r="B1748" s="60"/>
      <c r="C1748" s="60"/>
      <c r="D1748" s="60"/>
      <c r="E1748" s="61"/>
      <c r="F1748" s="60"/>
      <c r="G1748" s="60"/>
      <c r="H1748" s="60"/>
      <c r="I1748" s="62"/>
    </row>
    <row r="1749" spans="1:9" x14ac:dyDescent="0.25">
      <c r="A1749" s="60"/>
      <c r="B1749" s="60"/>
      <c r="C1749" s="60"/>
      <c r="D1749" s="60"/>
      <c r="E1749" s="61"/>
      <c r="F1749" s="60"/>
      <c r="G1749" s="60"/>
      <c r="H1749" s="60"/>
      <c r="I1749" s="62"/>
    </row>
    <row r="1750" spans="1:9" x14ac:dyDescent="0.25">
      <c r="A1750" s="60"/>
      <c r="B1750" s="60"/>
      <c r="C1750" s="60"/>
      <c r="D1750" s="60"/>
      <c r="E1750" s="61"/>
      <c r="F1750" s="60"/>
      <c r="G1750" s="60"/>
      <c r="H1750" s="60"/>
      <c r="I1750" s="62"/>
    </row>
    <row r="1751" spans="1:9" x14ac:dyDescent="0.25">
      <c r="A1751" s="60"/>
      <c r="B1751" s="60"/>
      <c r="C1751" s="60"/>
      <c r="D1751" s="60"/>
      <c r="E1751" s="61"/>
      <c r="F1751" s="60"/>
      <c r="G1751" s="60"/>
      <c r="H1751" s="60"/>
      <c r="I1751" s="62"/>
    </row>
    <row r="1752" spans="1:9" x14ac:dyDescent="0.25">
      <c r="A1752" s="60"/>
      <c r="B1752" s="60"/>
      <c r="C1752" s="60"/>
      <c r="D1752" s="60"/>
      <c r="E1752" s="61"/>
      <c r="F1752" s="60"/>
      <c r="G1752" s="60"/>
      <c r="H1752" s="60"/>
      <c r="I1752" s="62"/>
    </row>
    <row r="1753" spans="1:9" x14ac:dyDescent="0.25">
      <c r="A1753" s="60"/>
      <c r="B1753" s="60"/>
      <c r="C1753" s="60"/>
      <c r="D1753" s="60"/>
      <c r="E1753" s="61"/>
      <c r="F1753" s="60"/>
      <c r="G1753" s="60"/>
      <c r="H1753" s="60"/>
      <c r="I1753" s="62"/>
    </row>
    <row r="1754" spans="1:9" x14ac:dyDescent="0.25">
      <c r="A1754" s="60"/>
      <c r="B1754" s="60"/>
      <c r="C1754" s="60"/>
      <c r="D1754" s="60"/>
      <c r="E1754" s="61"/>
      <c r="F1754" s="60"/>
      <c r="G1754" s="60"/>
      <c r="H1754" s="60"/>
      <c r="I1754" s="62"/>
    </row>
    <row r="1755" spans="1:9" x14ac:dyDescent="0.25">
      <c r="A1755" s="60"/>
      <c r="B1755" s="60"/>
      <c r="C1755" s="60"/>
      <c r="D1755" s="60"/>
      <c r="E1755" s="61"/>
      <c r="F1755" s="60"/>
      <c r="G1755" s="60"/>
      <c r="H1755" s="60"/>
      <c r="I1755" s="62"/>
    </row>
    <row r="1756" spans="1:9" x14ac:dyDescent="0.25">
      <c r="A1756" s="60"/>
      <c r="B1756" s="60"/>
      <c r="C1756" s="60"/>
      <c r="D1756" s="60"/>
      <c r="E1756" s="61"/>
      <c r="F1756" s="60"/>
      <c r="G1756" s="60"/>
      <c r="H1756" s="60"/>
      <c r="I1756" s="62"/>
    </row>
    <row r="1757" spans="1:9" x14ac:dyDescent="0.25">
      <c r="A1757" s="60"/>
      <c r="B1757" s="60"/>
      <c r="C1757" s="60"/>
      <c r="D1757" s="60"/>
      <c r="E1757" s="61"/>
      <c r="F1757" s="60"/>
      <c r="G1757" s="60"/>
      <c r="H1757" s="60"/>
      <c r="I1757" s="62"/>
    </row>
    <row r="1758" spans="1:9" x14ac:dyDescent="0.25">
      <c r="A1758" s="60"/>
      <c r="B1758" s="60"/>
      <c r="C1758" s="60"/>
      <c r="D1758" s="60"/>
      <c r="E1758" s="61"/>
      <c r="F1758" s="60"/>
      <c r="G1758" s="60"/>
      <c r="H1758" s="60"/>
      <c r="I1758" s="62"/>
    </row>
    <row r="1759" spans="1:9" x14ac:dyDescent="0.25">
      <c r="A1759" s="60"/>
      <c r="B1759" s="60"/>
      <c r="C1759" s="60"/>
      <c r="D1759" s="60"/>
      <c r="E1759" s="61"/>
      <c r="F1759" s="60"/>
      <c r="G1759" s="60"/>
      <c r="H1759" s="60"/>
      <c r="I1759" s="62"/>
    </row>
    <row r="1760" spans="1:9" x14ac:dyDescent="0.25">
      <c r="A1760" s="60"/>
      <c r="B1760" s="60"/>
      <c r="C1760" s="60"/>
      <c r="D1760" s="60"/>
      <c r="E1760" s="61"/>
      <c r="F1760" s="60"/>
      <c r="G1760" s="60"/>
      <c r="H1760" s="60"/>
      <c r="I1760" s="62"/>
    </row>
    <row r="1761" spans="1:9" x14ac:dyDescent="0.25">
      <c r="A1761" s="60"/>
      <c r="B1761" s="60"/>
      <c r="C1761" s="60"/>
      <c r="D1761" s="60"/>
      <c r="E1761" s="61"/>
      <c r="F1761" s="60"/>
      <c r="G1761" s="60"/>
      <c r="H1761" s="60"/>
      <c r="I1761" s="62"/>
    </row>
    <row r="1762" spans="1:9" x14ac:dyDescent="0.25">
      <c r="A1762" s="60"/>
      <c r="B1762" s="60"/>
      <c r="C1762" s="60"/>
      <c r="D1762" s="60"/>
      <c r="E1762" s="61"/>
      <c r="F1762" s="60"/>
      <c r="G1762" s="60"/>
      <c r="H1762" s="60"/>
      <c r="I1762" s="62"/>
    </row>
    <row r="1763" spans="1:9" x14ac:dyDescent="0.25">
      <c r="A1763" s="60"/>
      <c r="B1763" s="60"/>
      <c r="C1763" s="60"/>
      <c r="D1763" s="60"/>
      <c r="E1763" s="61"/>
      <c r="F1763" s="60"/>
      <c r="G1763" s="60"/>
      <c r="H1763" s="60"/>
      <c r="I1763" s="62"/>
    </row>
    <row r="1764" spans="1:9" x14ac:dyDescent="0.25">
      <c r="A1764" s="60"/>
      <c r="B1764" s="60"/>
      <c r="C1764" s="60"/>
      <c r="D1764" s="60"/>
      <c r="E1764" s="61"/>
      <c r="F1764" s="60"/>
      <c r="G1764" s="60"/>
      <c r="H1764" s="60"/>
      <c r="I1764" s="62"/>
    </row>
    <row r="1765" spans="1:9" x14ac:dyDescent="0.25">
      <c r="A1765" s="60"/>
      <c r="B1765" s="60"/>
      <c r="C1765" s="60"/>
      <c r="D1765" s="60"/>
      <c r="E1765" s="61"/>
      <c r="F1765" s="60"/>
      <c r="G1765" s="60"/>
      <c r="H1765" s="60"/>
      <c r="I1765" s="62"/>
    </row>
    <row r="1766" spans="1:9" x14ac:dyDescent="0.25">
      <c r="A1766" s="60"/>
      <c r="B1766" s="60"/>
      <c r="C1766" s="60"/>
      <c r="D1766" s="60"/>
      <c r="E1766" s="61"/>
      <c r="F1766" s="60"/>
      <c r="G1766" s="60"/>
      <c r="H1766" s="60"/>
      <c r="I1766" s="62"/>
    </row>
    <row r="1767" spans="1:9" x14ac:dyDescent="0.25">
      <c r="A1767" s="60"/>
      <c r="B1767" s="60"/>
      <c r="C1767" s="60"/>
      <c r="D1767" s="60"/>
      <c r="E1767" s="61"/>
      <c r="F1767" s="60"/>
      <c r="G1767" s="60"/>
      <c r="H1767" s="60"/>
      <c r="I1767" s="62"/>
    </row>
    <row r="1768" spans="1:9" x14ac:dyDescent="0.25">
      <c r="A1768" s="60"/>
      <c r="B1768" s="60"/>
      <c r="C1768" s="60"/>
      <c r="D1768" s="60"/>
      <c r="E1768" s="61"/>
      <c r="F1768" s="60"/>
      <c r="G1768" s="60"/>
      <c r="H1768" s="60"/>
      <c r="I1768" s="62"/>
    </row>
    <row r="1769" spans="1:9" x14ac:dyDescent="0.25">
      <c r="A1769" s="60"/>
      <c r="B1769" s="60"/>
      <c r="C1769" s="60"/>
      <c r="D1769" s="60"/>
      <c r="E1769" s="61"/>
      <c r="F1769" s="60"/>
      <c r="G1769" s="60"/>
      <c r="H1769" s="60"/>
      <c r="I1769" s="62"/>
    </row>
    <row r="1770" spans="1:9" x14ac:dyDescent="0.25">
      <c r="A1770" s="60"/>
      <c r="B1770" s="60"/>
      <c r="C1770" s="60"/>
      <c r="D1770" s="60"/>
      <c r="E1770" s="61"/>
      <c r="F1770" s="60"/>
      <c r="G1770" s="60"/>
      <c r="H1770" s="60"/>
      <c r="I1770" s="62"/>
    </row>
    <row r="1771" spans="1:9" x14ac:dyDescent="0.25">
      <c r="A1771" s="60"/>
      <c r="B1771" s="60"/>
      <c r="C1771" s="60"/>
      <c r="D1771" s="60"/>
      <c r="E1771" s="61"/>
      <c r="F1771" s="60"/>
      <c r="G1771" s="60"/>
      <c r="H1771" s="60"/>
      <c r="I1771" s="62"/>
    </row>
    <row r="1772" spans="1:9" x14ac:dyDescent="0.25">
      <c r="A1772" s="60"/>
      <c r="B1772" s="60"/>
      <c r="C1772" s="60"/>
      <c r="D1772" s="60"/>
      <c r="E1772" s="61"/>
      <c r="F1772" s="60"/>
      <c r="G1772" s="60"/>
      <c r="H1772" s="60"/>
      <c r="I1772" s="62"/>
    </row>
    <row r="1773" spans="1:9" x14ac:dyDescent="0.25">
      <c r="A1773" s="60"/>
      <c r="B1773" s="60"/>
      <c r="C1773" s="60"/>
      <c r="D1773" s="60"/>
      <c r="E1773" s="61"/>
      <c r="F1773" s="60"/>
      <c r="G1773" s="60"/>
      <c r="H1773" s="60"/>
      <c r="I1773" s="62"/>
    </row>
    <row r="1774" spans="1:9" x14ac:dyDescent="0.25">
      <c r="A1774" s="60"/>
      <c r="B1774" s="60"/>
      <c r="C1774" s="60"/>
      <c r="D1774" s="60"/>
      <c r="E1774" s="61"/>
      <c r="F1774" s="60"/>
      <c r="G1774" s="60"/>
      <c r="H1774" s="60"/>
      <c r="I1774" s="62"/>
    </row>
    <row r="1775" spans="1:9" x14ac:dyDescent="0.25">
      <c r="A1775" s="60"/>
      <c r="B1775" s="60"/>
      <c r="C1775" s="60"/>
      <c r="D1775" s="60"/>
      <c r="E1775" s="61"/>
      <c r="F1775" s="60"/>
      <c r="G1775" s="60"/>
      <c r="H1775" s="60"/>
      <c r="I1775" s="62"/>
    </row>
    <row r="1776" spans="1:9" x14ac:dyDescent="0.25">
      <c r="A1776" s="60"/>
      <c r="B1776" s="60"/>
      <c r="C1776" s="60"/>
      <c r="D1776" s="60"/>
      <c r="E1776" s="61"/>
      <c r="F1776" s="60"/>
      <c r="G1776" s="60"/>
      <c r="H1776" s="60"/>
      <c r="I1776" s="62"/>
    </row>
    <row r="1777" spans="1:9" x14ac:dyDescent="0.25">
      <c r="A1777" s="60"/>
      <c r="B1777" s="60"/>
      <c r="C1777" s="60"/>
      <c r="D1777" s="60"/>
      <c r="E1777" s="61"/>
      <c r="F1777" s="60"/>
      <c r="G1777" s="60"/>
      <c r="H1777" s="60"/>
      <c r="I1777" s="62"/>
    </row>
    <row r="1778" spans="1:9" x14ac:dyDescent="0.25">
      <c r="A1778" s="60"/>
      <c r="B1778" s="60"/>
      <c r="C1778" s="60"/>
      <c r="D1778" s="60"/>
      <c r="E1778" s="61"/>
      <c r="F1778" s="60"/>
      <c r="G1778" s="60"/>
      <c r="H1778" s="60"/>
      <c r="I1778" s="62"/>
    </row>
    <row r="1779" spans="1:9" x14ac:dyDescent="0.25">
      <c r="A1779" s="60"/>
      <c r="B1779" s="60"/>
      <c r="C1779" s="60"/>
      <c r="D1779" s="60"/>
      <c r="E1779" s="61"/>
      <c r="F1779" s="60"/>
      <c r="G1779" s="60"/>
      <c r="H1779" s="60"/>
      <c r="I1779" s="62"/>
    </row>
    <row r="1780" spans="1:9" x14ac:dyDescent="0.25">
      <c r="A1780" s="60"/>
      <c r="B1780" s="60"/>
      <c r="C1780" s="60"/>
      <c r="D1780" s="60"/>
      <c r="E1780" s="61"/>
      <c r="F1780" s="60"/>
      <c r="G1780" s="60"/>
      <c r="H1780" s="60"/>
      <c r="I1780" s="62"/>
    </row>
    <row r="1781" spans="1:9" x14ac:dyDescent="0.25">
      <c r="A1781" s="60"/>
      <c r="B1781" s="60"/>
      <c r="C1781" s="60"/>
      <c r="D1781" s="60"/>
      <c r="E1781" s="61"/>
      <c r="F1781" s="60"/>
      <c r="G1781" s="60"/>
      <c r="H1781" s="60"/>
      <c r="I1781" s="62"/>
    </row>
    <row r="1782" spans="1:9" x14ac:dyDescent="0.25">
      <c r="A1782" s="60"/>
      <c r="B1782" s="60"/>
      <c r="C1782" s="60"/>
      <c r="D1782" s="60"/>
      <c r="E1782" s="61"/>
      <c r="F1782" s="60"/>
      <c r="G1782" s="60"/>
      <c r="H1782" s="60"/>
      <c r="I1782" s="62"/>
    </row>
    <row r="1783" spans="1:9" x14ac:dyDescent="0.25">
      <c r="A1783" s="60"/>
      <c r="B1783" s="60"/>
      <c r="C1783" s="60"/>
      <c r="D1783" s="60"/>
      <c r="E1783" s="61"/>
      <c r="F1783" s="60"/>
      <c r="G1783" s="60"/>
      <c r="H1783" s="60"/>
      <c r="I1783" s="62"/>
    </row>
    <row r="1784" spans="1:9" x14ac:dyDescent="0.25">
      <c r="A1784" s="60"/>
      <c r="B1784" s="60"/>
      <c r="C1784" s="60"/>
      <c r="D1784" s="60"/>
      <c r="E1784" s="61"/>
      <c r="F1784" s="60"/>
      <c r="G1784" s="60"/>
      <c r="H1784" s="60"/>
      <c r="I1784" s="62"/>
    </row>
    <row r="1785" spans="1:9" x14ac:dyDescent="0.25">
      <c r="A1785" s="60"/>
      <c r="B1785" s="60"/>
      <c r="C1785" s="60"/>
      <c r="D1785" s="60"/>
      <c r="E1785" s="61"/>
      <c r="F1785" s="60"/>
      <c r="G1785" s="60"/>
      <c r="H1785" s="60"/>
      <c r="I1785" s="62"/>
    </row>
    <row r="1786" spans="1:9" x14ac:dyDescent="0.25">
      <c r="A1786" s="60"/>
      <c r="B1786" s="60"/>
      <c r="C1786" s="60"/>
      <c r="D1786" s="60"/>
      <c r="E1786" s="61"/>
      <c r="F1786" s="60"/>
      <c r="G1786" s="60"/>
      <c r="H1786" s="60"/>
      <c r="I1786" s="62"/>
    </row>
    <row r="1787" spans="1:9" x14ac:dyDescent="0.25">
      <c r="A1787" s="60"/>
      <c r="B1787" s="60"/>
      <c r="C1787" s="60"/>
      <c r="D1787" s="60"/>
      <c r="E1787" s="61"/>
      <c r="F1787" s="60"/>
      <c r="G1787" s="60"/>
      <c r="H1787" s="60"/>
      <c r="I1787" s="62"/>
    </row>
    <row r="1788" spans="1:9" x14ac:dyDescent="0.25">
      <c r="A1788" s="60"/>
      <c r="B1788" s="60"/>
      <c r="C1788" s="60"/>
      <c r="D1788" s="60"/>
      <c r="E1788" s="61"/>
      <c r="F1788" s="60"/>
      <c r="G1788" s="60"/>
      <c r="H1788" s="60"/>
      <c r="I1788" s="62"/>
    </row>
    <row r="1789" spans="1:9" x14ac:dyDescent="0.25">
      <c r="A1789" s="60"/>
      <c r="B1789" s="60"/>
      <c r="C1789" s="60"/>
      <c r="D1789" s="60"/>
      <c r="E1789" s="61"/>
      <c r="F1789" s="60"/>
      <c r="G1789" s="60"/>
      <c r="H1789" s="60"/>
      <c r="I1789" s="62"/>
    </row>
    <row r="1790" spans="1:9" x14ac:dyDescent="0.25">
      <c r="A1790" s="60"/>
      <c r="B1790" s="60"/>
      <c r="C1790" s="60"/>
      <c r="D1790" s="60"/>
      <c r="E1790" s="61"/>
      <c r="F1790" s="60"/>
      <c r="G1790" s="60"/>
      <c r="H1790" s="60"/>
      <c r="I1790" s="62"/>
    </row>
    <row r="1791" spans="1:9" x14ac:dyDescent="0.25">
      <c r="A1791" s="60"/>
      <c r="B1791" s="60"/>
      <c r="C1791" s="60"/>
      <c r="D1791" s="60"/>
      <c r="E1791" s="61"/>
      <c r="F1791" s="60"/>
      <c r="G1791" s="60"/>
      <c r="H1791" s="60"/>
      <c r="I1791" s="62"/>
    </row>
    <row r="1792" spans="1:9" x14ac:dyDescent="0.25">
      <c r="A1792" s="60"/>
      <c r="B1792" s="60"/>
      <c r="C1792" s="60"/>
      <c r="D1792" s="60"/>
      <c r="E1792" s="61"/>
      <c r="F1792" s="60"/>
      <c r="G1792" s="60"/>
      <c r="H1792" s="60"/>
      <c r="I1792" s="62"/>
    </row>
    <row r="1793" spans="1:9" x14ac:dyDescent="0.25">
      <c r="A1793" s="60"/>
      <c r="B1793" s="60"/>
      <c r="C1793" s="60"/>
      <c r="D1793" s="60"/>
      <c r="E1793" s="61"/>
      <c r="F1793" s="60"/>
      <c r="G1793" s="60"/>
      <c r="H1793" s="60"/>
      <c r="I1793" s="62"/>
    </row>
    <row r="1794" spans="1:9" x14ac:dyDescent="0.25">
      <c r="A1794" s="60"/>
      <c r="B1794" s="60"/>
      <c r="C1794" s="60"/>
      <c r="D1794" s="60"/>
      <c r="E1794" s="61"/>
      <c r="F1794" s="60"/>
      <c r="G1794" s="60"/>
      <c r="H1794" s="60"/>
      <c r="I1794" s="62"/>
    </row>
    <row r="1795" spans="1:9" x14ac:dyDescent="0.25">
      <c r="A1795" s="60"/>
      <c r="B1795" s="60"/>
      <c r="C1795" s="60"/>
      <c r="D1795" s="60"/>
      <c r="E1795" s="61"/>
      <c r="F1795" s="60"/>
      <c r="G1795" s="60"/>
      <c r="H1795" s="60"/>
      <c r="I1795" s="62"/>
    </row>
    <row r="1796" spans="1:9" x14ac:dyDescent="0.25">
      <c r="A1796" s="60"/>
      <c r="B1796" s="60"/>
      <c r="C1796" s="60"/>
      <c r="D1796" s="60"/>
      <c r="E1796" s="61"/>
      <c r="F1796" s="60"/>
      <c r="G1796" s="60"/>
      <c r="H1796" s="60"/>
      <c r="I1796" s="62"/>
    </row>
    <row r="1797" spans="1:9" x14ac:dyDescent="0.25">
      <c r="A1797" s="60"/>
      <c r="B1797" s="60"/>
      <c r="C1797" s="60"/>
      <c r="D1797" s="60"/>
      <c r="E1797" s="61"/>
      <c r="F1797" s="60"/>
      <c r="G1797" s="60"/>
      <c r="H1797" s="60"/>
      <c r="I1797" s="62"/>
    </row>
    <row r="1798" spans="1:9" x14ac:dyDescent="0.25">
      <c r="A1798" s="60"/>
      <c r="B1798" s="60"/>
      <c r="C1798" s="60"/>
      <c r="D1798" s="60"/>
      <c r="E1798" s="61"/>
      <c r="F1798" s="60"/>
      <c r="G1798" s="60"/>
      <c r="H1798" s="60"/>
      <c r="I1798" s="62"/>
    </row>
    <row r="1799" spans="1:9" x14ac:dyDescent="0.25">
      <c r="A1799" s="60"/>
      <c r="B1799" s="60"/>
      <c r="C1799" s="60"/>
      <c r="D1799" s="60"/>
      <c r="E1799" s="61"/>
      <c r="F1799" s="60"/>
      <c r="G1799" s="60"/>
      <c r="H1799" s="60"/>
      <c r="I1799" s="62"/>
    </row>
    <row r="1800" spans="1:9" x14ac:dyDescent="0.25">
      <c r="A1800" s="60"/>
      <c r="B1800" s="60"/>
      <c r="C1800" s="60"/>
      <c r="D1800" s="60"/>
      <c r="E1800" s="61"/>
      <c r="F1800" s="60"/>
      <c r="G1800" s="60"/>
      <c r="H1800" s="60"/>
      <c r="I1800" s="62"/>
    </row>
    <row r="1801" spans="1:9" x14ac:dyDescent="0.25">
      <c r="A1801" s="60"/>
      <c r="B1801" s="60"/>
      <c r="C1801" s="60"/>
      <c r="D1801" s="60"/>
      <c r="E1801" s="61"/>
      <c r="F1801" s="60"/>
      <c r="G1801" s="60"/>
      <c r="H1801" s="60"/>
      <c r="I1801" s="62"/>
    </row>
    <row r="1802" spans="1:9" x14ac:dyDescent="0.25">
      <c r="A1802" s="60"/>
      <c r="B1802" s="60"/>
      <c r="C1802" s="60"/>
      <c r="D1802" s="60"/>
      <c r="E1802" s="61"/>
      <c r="F1802" s="60"/>
      <c r="G1802" s="60"/>
      <c r="H1802" s="60"/>
      <c r="I1802" s="62"/>
    </row>
    <row r="1803" spans="1:9" x14ac:dyDescent="0.25">
      <c r="A1803" s="60"/>
      <c r="B1803" s="60"/>
      <c r="C1803" s="60"/>
      <c r="D1803" s="60"/>
      <c r="E1803" s="61"/>
      <c r="F1803" s="60"/>
      <c r="G1803" s="60"/>
      <c r="H1803" s="60"/>
      <c r="I1803" s="62"/>
    </row>
    <row r="1804" spans="1:9" x14ac:dyDescent="0.25">
      <c r="A1804" s="60"/>
      <c r="B1804" s="60"/>
      <c r="C1804" s="60"/>
      <c r="D1804" s="60"/>
      <c r="E1804" s="61"/>
      <c r="F1804" s="60"/>
      <c r="G1804" s="60"/>
      <c r="H1804" s="60"/>
      <c r="I1804" s="62"/>
    </row>
    <row r="1805" spans="1:9" x14ac:dyDescent="0.25">
      <c r="A1805" s="60"/>
      <c r="B1805" s="60"/>
      <c r="C1805" s="60"/>
      <c r="D1805" s="60"/>
      <c r="E1805" s="61"/>
      <c r="F1805" s="60"/>
      <c r="G1805" s="60"/>
      <c r="H1805" s="60"/>
      <c r="I1805" s="62"/>
    </row>
    <row r="1806" spans="1:9" x14ac:dyDescent="0.25">
      <c r="A1806" s="60"/>
      <c r="B1806" s="60"/>
      <c r="C1806" s="60"/>
      <c r="D1806" s="60"/>
      <c r="E1806" s="61"/>
      <c r="F1806" s="60"/>
      <c r="G1806" s="60"/>
      <c r="H1806" s="60"/>
      <c r="I1806" s="62"/>
    </row>
    <row r="1807" spans="1:9" x14ac:dyDescent="0.25">
      <c r="A1807" s="60"/>
      <c r="B1807" s="60"/>
      <c r="C1807" s="60"/>
      <c r="D1807" s="60"/>
      <c r="E1807" s="61"/>
      <c r="F1807" s="60"/>
      <c r="G1807" s="60"/>
      <c r="H1807" s="60"/>
      <c r="I1807" s="62"/>
    </row>
    <row r="1808" spans="1:9" x14ac:dyDescent="0.25">
      <c r="A1808" s="60"/>
      <c r="B1808" s="60"/>
      <c r="C1808" s="60"/>
      <c r="D1808" s="60"/>
      <c r="E1808" s="61"/>
      <c r="F1808" s="60"/>
      <c r="G1808" s="60"/>
      <c r="H1808" s="60"/>
      <c r="I1808" s="62"/>
    </row>
    <row r="1809" spans="1:9" x14ac:dyDescent="0.25">
      <c r="A1809" s="60"/>
      <c r="B1809" s="60"/>
      <c r="C1809" s="60"/>
      <c r="D1809" s="60"/>
      <c r="E1809" s="61"/>
      <c r="F1809" s="60"/>
      <c r="G1809" s="60"/>
      <c r="H1809" s="60"/>
      <c r="I1809" s="62"/>
    </row>
    <row r="1810" spans="1:9" x14ac:dyDescent="0.25">
      <c r="A1810" s="60"/>
      <c r="B1810" s="60"/>
      <c r="C1810" s="60"/>
      <c r="D1810" s="60"/>
      <c r="E1810" s="61"/>
      <c r="F1810" s="60"/>
      <c r="G1810" s="60"/>
      <c r="H1810" s="60"/>
      <c r="I1810" s="62"/>
    </row>
    <row r="1811" spans="1:9" x14ac:dyDescent="0.25">
      <c r="A1811" s="60"/>
      <c r="B1811" s="60"/>
      <c r="C1811" s="60"/>
      <c r="D1811" s="60"/>
      <c r="E1811" s="61"/>
      <c r="F1811" s="60"/>
      <c r="G1811" s="60"/>
      <c r="H1811" s="60"/>
      <c r="I1811" s="62"/>
    </row>
    <row r="1812" spans="1:9" x14ac:dyDescent="0.25">
      <c r="A1812" s="60"/>
      <c r="B1812" s="60"/>
      <c r="C1812" s="60"/>
      <c r="D1812" s="60"/>
      <c r="E1812" s="61"/>
      <c r="F1812" s="60"/>
      <c r="G1812" s="60"/>
      <c r="H1812" s="60"/>
      <c r="I1812" s="62"/>
    </row>
    <row r="1813" spans="1:9" x14ac:dyDescent="0.25">
      <c r="A1813" s="60"/>
      <c r="B1813" s="60"/>
      <c r="C1813" s="60"/>
      <c r="D1813" s="60"/>
      <c r="E1813" s="61"/>
      <c r="F1813" s="60"/>
      <c r="G1813" s="60"/>
      <c r="H1813" s="60"/>
      <c r="I1813" s="62"/>
    </row>
    <row r="1814" spans="1:9" x14ac:dyDescent="0.25">
      <c r="A1814" s="60"/>
      <c r="B1814" s="60"/>
      <c r="C1814" s="60"/>
      <c r="D1814" s="60"/>
      <c r="E1814" s="61"/>
      <c r="F1814" s="60"/>
      <c r="G1814" s="60"/>
      <c r="H1814" s="60"/>
      <c r="I1814" s="62"/>
    </row>
    <row r="1815" spans="1:9" x14ac:dyDescent="0.25">
      <c r="A1815" s="60"/>
      <c r="B1815" s="60"/>
      <c r="C1815" s="60"/>
      <c r="D1815" s="60"/>
      <c r="E1815" s="61"/>
      <c r="F1815" s="60"/>
      <c r="G1815" s="60"/>
      <c r="H1815" s="60"/>
      <c r="I1815" s="62"/>
    </row>
    <row r="1816" spans="1:9" x14ac:dyDescent="0.25">
      <c r="A1816" s="60"/>
      <c r="B1816" s="60"/>
      <c r="C1816" s="60"/>
      <c r="D1816" s="60"/>
      <c r="E1816" s="61"/>
      <c r="F1816" s="60"/>
      <c r="G1816" s="60"/>
      <c r="H1816" s="60"/>
      <c r="I1816" s="62"/>
    </row>
    <row r="1817" spans="1:9" x14ac:dyDescent="0.25">
      <c r="A1817" s="60"/>
      <c r="B1817" s="60"/>
      <c r="C1817" s="60"/>
      <c r="D1817" s="60"/>
      <c r="E1817" s="61"/>
      <c r="F1817" s="60"/>
      <c r="G1817" s="60"/>
      <c r="H1817" s="60"/>
      <c r="I1817" s="62"/>
    </row>
    <row r="1818" spans="1:9" x14ac:dyDescent="0.25">
      <c r="A1818" s="60"/>
      <c r="B1818" s="60"/>
      <c r="C1818" s="60"/>
      <c r="D1818" s="60"/>
      <c r="E1818" s="61"/>
      <c r="F1818" s="60"/>
      <c r="G1818" s="60"/>
      <c r="H1818" s="60"/>
      <c r="I1818" s="62"/>
    </row>
    <row r="1819" spans="1:9" x14ac:dyDescent="0.25">
      <c r="A1819" s="60"/>
      <c r="B1819" s="60"/>
      <c r="C1819" s="60"/>
      <c r="D1819" s="60"/>
      <c r="E1819" s="61"/>
      <c r="F1819" s="60"/>
      <c r="G1819" s="60"/>
      <c r="H1819" s="60"/>
      <c r="I1819" s="62"/>
    </row>
    <row r="1820" spans="1:9" x14ac:dyDescent="0.25">
      <c r="A1820" s="60"/>
      <c r="B1820" s="60"/>
      <c r="C1820" s="60"/>
      <c r="D1820" s="60"/>
      <c r="E1820" s="61"/>
      <c r="F1820" s="60"/>
      <c r="G1820" s="60"/>
      <c r="H1820" s="60"/>
      <c r="I1820" s="62"/>
    </row>
    <row r="1821" spans="1:9" x14ac:dyDescent="0.25">
      <c r="A1821" s="60"/>
      <c r="B1821" s="60"/>
      <c r="C1821" s="60"/>
      <c r="D1821" s="60"/>
      <c r="E1821" s="61"/>
      <c r="F1821" s="60"/>
      <c r="G1821" s="60"/>
      <c r="H1821" s="60"/>
      <c r="I1821" s="62"/>
    </row>
    <row r="1822" spans="1:9" x14ac:dyDescent="0.25">
      <c r="A1822" s="60"/>
      <c r="B1822" s="60"/>
      <c r="C1822" s="60"/>
      <c r="D1822" s="60"/>
      <c r="E1822" s="61"/>
      <c r="F1822" s="60"/>
      <c r="G1822" s="60"/>
      <c r="H1822" s="60"/>
      <c r="I1822" s="62"/>
    </row>
    <row r="1823" spans="1:9" x14ac:dyDescent="0.25">
      <c r="A1823" s="60"/>
      <c r="B1823" s="60"/>
      <c r="C1823" s="60"/>
      <c r="D1823" s="60"/>
      <c r="E1823" s="61"/>
      <c r="F1823" s="60"/>
      <c r="G1823" s="60"/>
      <c r="H1823" s="60"/>
      <c r="I1823" s="62"/>
    </row>
    <row r="1824" spans="1:9" x14ac:dyDescent="0.25">
      <c r="A1824" s="60"/>
      <c r="B1824" s="60"/>
      <c r="C1824" s="60"/>
      <c r="D1824" s="60"/>
      <c r="E1824" s="61"/>
      <c r="F1824" s="60"/>
      <c r="G1824" s="60"/>
      <c r="H1824" s="60"/>
      <c r="I1824" s="62"/>
    </row>
    <row r="1825" spans="1:9" x14ac:dyDescent="0.25">
      <c r="A1825" s="60"/>
      <c r="B1825" s="60"/>
      <c r="C1825" s="60"/>
      <c r="D1825" s="60"/>
      <c r="E1825" s="61"/>
      <c r="F1825" s="60"/>
      <c r="G1825" s="60"/>
      <c r="H1825" s="60"/>
      <c r="I1825" s="62"/>
    </row>
    <row r="1826" spans="1:9" x14ac:dyDescent="0.25">
      <c r="A1826" s="60"/>
      <c r="B1826" s="60"/>
      <c r="C1826" s="60"/>
      <c r="D1826" s="60"/>
      <c r="E1826" s="61"/>
      <c r="F1826" s="60"/>
      <c r="G1826" s="60"/>
      <c r="H1826" s="60"/>
      <c r="I1826" s="62"/>
    </row>
    <row r="1827" spans="1:9" x14ac:dyDescent="0.25">
      <c r="A1827" s="60"/>
      <c r="B1827" s="60"/>
      <c r="C1827" s="60"/>
      <c r="D1827" s="60"/>
      <c r="E1827" s="61"/>
      <c r="F1827" s="60"/>
      <c r="G1827" s="60"/>
      <c r="H1827" s="60"/>
      <c r="I1827" s="62"/>
    </row>
    <row r="1828" spans="1:9" x14ac:dyDescent="0.25">
      <c r="A1828" s="60"/>
      <c r="B1828" s="60"/>
      <c r="C1828" s="60"/>
      <c r="D1828" s="60"/>
      <c r="E1828" s="61"/>
      <c r="F1828" s="60"/>
      <c r="G1828" s="60"/>
      <c r="H1828" s="60"/>
      <c r="I1828" s="62"/>
    </row>
    <row r="1829" spans="1:9" x14ac:dyDescent="0.25">
      <c r="A1829" s="60"/>
      <c r="B1829" s="60"/>
      <c r="C1829" s="60"/>
      <c r="D1829" s="60"/>
      <c r="E1829" s="61"/>
      <c r="F1829" s="60"/>
      <c r="G1829" s="60"/>
      <c r="H1829" s="60"/>
      <c r="I1829" s="62"/>
    </row>
    <row r="1830" spans="1:9" x14ac:dyDescent="0.25">
      <c r="A1830" s="60"/>
      <c r="B1830" s="60"/>
      <c r="C1830" s="60"/>
      <c r="D1830" s="60"/>
      <c r="E1830" s="61"/>
      <c r="F1830" s="60"/>
      <c r="G1830" s="60"/>
      <c r="H1830" s="60"/>
      <c r="I1830" s="62"/>
    </row>
    <row r="1831" spans="1:9" x14ac:dyDescent="0.25">
      <c r="A1831" s="60"/>
      <c r="B1831" s="60"/>
      <c r="C1831" s="60"/>
      <c r="D1831" s="60"/>
      <c r="E1831" s="61"/>
      <c r="F1831" s="60"/>
      <c r="G1831" s="60"/>
      <c r="H1831" s="60"/>
      <c r="I1831" s="62"/>
    </row>
    <row r="1832" spans="1:9" x14ac:dyDescent="0.25">
      <c r="A1832" s="60"/>
      <c r="B1832" s="60"/>
      <c r="C1832" s="60"/>
      <c r="D1832" s="60"/>
      <c r="E1832" s="61"/>
      <c r="F1832" s="60"/>
      <c r="G1832" s="60"/>
      <c r="H1832" s="60"/>
      <c r="I1832" s="62"/>
    </row>
    <row r="1833" spans="1:9" x14ac:dyDescent="0.25">
      <c r="A1833" s="60"/>
      <c r="B1833" s="60"/>
      <c r="C1833" s="60"/>
      <c r="D1833" s="60"/>
      <c r="E1833" s="61"/>
      <c r="F1833" s="60"/>
      <c r="G1833" s="60"/>
      <c r="H1833" s="60"/>
      <c r="I1833" s="62"/>
    </row>
    <row r="1834" spans="1:9" x14ac:dyDescent="0.25">
      <c r="A1834" s="60"/>
      <c r="B1834" s="60"/>
      <c r="C1834" s="60"/>
      <c r="D1834" s="60"/>
      <c r="E1834" s="61"/>
      <c r="F1834" s="60"/>
      <c r="G1834" s="60"/>
      <c r="H1834" s="60"/>
      <c r="I1834" s="62"/>
    </row>
    <row r="1835" spans="1:9" x14ac:dyDescent="0.25">
      <c r="A1835" s="60"/>
      <c r="B1835" s="60"/>
      <c r="C1835" s="60"/>
      <c r="D1835" s="60"/>
      <c r="E1835" s="61"/>
      <c r="F1835" s="60"/>
      <c r="G1835" s="60"/>
      <c r="H1835" s="60"/>
      <c r="I1835" s="62"/>
    </row>
    <row r="1836" spans="1:9" x14ac:dyDescent="0.25">
      <c r="A1836" s="60"/>
      <c r="B1836" s="60"/>
      <c r="C1836" s="60"/>
      <c r="D1836" s="60"/>
      <c r="E1836" s="61"/>
      <c r="F1836" s="60"/>
      <c r="G1836" s="60"/>
      <c r="H1836" s="60"/>
      <c r="I1836" s="62"/>
    </row>
    <row r="1837" spans="1:9" x14ac:dyDescent="0.25">
      <c r="A1837" s="60"/>
      <c r="B1837" s="60"/>
      <c r="C1837" s="60"/>
      <c r="D1837" s="60"/>
      <c r="E1837" s="61"/>
      <c r="F1837" s="60"/>
      <c r="G1837" s="60"/>
      <c r="H1837" s="60"/>
      <c r="I1837" s="62"/>
    </row>
    <row r="1838" spans="1:9" x14ac:dyDescent="0.25">
      <c r="A1838" s="60"/>
      <c r="B1838" s="60"/>
      <c r="C1838" s="60"/>
      <c r="D1838" s="60"/>
      <c r="E1838" s="61"/>
      <c r="F1838" s="60"/>
      <c r="G1838" s="60"/>
      <c r="H1838" s="60"/>
      <c r="I1838" s="62"/>
    </row>
    <row r="1839" spans="1:9" x14ac:dyDescent="0.25">
      <c r="A1839" s="60"/>
      <c r="B1839" s="60"/>
      <c r="C1839" s="60"/>
      <c r="D1839" s="60"/>
      <c r="E1839" s="61"/>
      <c r="F1839" s="60"/>
      <c r="G1839" s="60"/>
      <c r="H1839" s="60"/>
      <c r="I1839" s="62"/>
    </row>
    <row r="1840" spans="1:9" x14ac:dyDescent="0.25">
      <c r="A1840" s="60"/>
      <c r="B1840" s="60"/>
      <c r="C1840" s="60"/>
      <c r="D1840" s="60"/>
      <c r="E1840" s="61"/>
      <c r="F1840" s="60"/>
      <c r="G1840" s="60"/>
      <c r="H1840" s="60"/>
      <c r="I1840" s="62"/>
    </row>
    <row r="1841" spans="1:9" x14ac:dyDescent="0.25">
      <c r="A1841" s="60"/>
      <c r="B1841" s="60"/>
      <c r="C1841" s="60"/>
      <c r="D1841" s="60"/>
      <c r="E1841" s="61"/>
      <c r="F1841" s="60"/>
      <c r="G1841" s="60"/>
      <c r="H1841" s="60"/>
      <c r="I1841" s="62"/>
    </row>
    <row r="1842" spans="1:9" x14ac:dyDescent="0.25">
      <c r="A1842" s="60"/>
      <c r="B1842" s="60"/>
      <c r="C1842" s="60"/>
      <c r="D1842" s="60"/>
      <c r="E1842" s="61"/>
      <c r="F1842" s="60"/>
      <c r="G1842" s="60"/>
      <c r="H1842" s="60"/>
      <c r="I1842" s="62"/>
    </row>
    <row r="1843" spans="1:9" x14ac:dyDescent="0.25">
      <c r="A1843" s="60"/>
      <c r="B1843" s="60"/>
      <c r="C1843" s="60"/>
      <c r="D1843" s="60"/>
      <c r="E1843" s="61"/>
      <c r="F1843" s="60"/>
      <c r="G1843" s="60"/>
      <c r="H1843" s="60"/>
      <c r="I1843" s="62"/>
    </row>
    <row r="1844" spans="1:9" x14ac:dyDescent="0.25">
      <c r="A1844" s="60"/>
      <c r="B1844" s="60"/>
      <c r="C1844" s="60"/>
      <c r="D1844" s="60"/>
      <c r="E1844" s="61"/>
      <c r="F1844" s="60"/>
      <c r="G1844" s="60"/>
      <c r="H1844" s="60"/>
      <c r="I1844" s="62"/>
    </row>
    <row r="1845" spans="1:9" x14ac:dyDescent="0.25">
      <c r="A1845" s="60"/>
      <c r="B1845" s="60"/>
      <c r="C1845" s="60"/>
      <c r="D1845" s="60"/>
      <c r="E1845" s="61"/>
      <c r="F1845" s="60"/>
      <c r="G1845" s="60"/>
      <c r="H1845" s="60"/>
      <c r="I1845" s="62"/>
    </row>
    <row r="1846" spans="1:9" x14ac:dyDescent="0.25">
      <c r="A1846" s="60"/>
      <c r="B1846" s="60"/>
      <c r="C1846" s="60"/>
      <c r="D1846" s="60"/>
      <c r="E1846" s="61"/>
      <c r="F1846" s="60"/>
      <c r="G1846" s="60"/>
      <c r="H1846" s="60"/>
      <c r="I1846" s="62"/>
    </row>
    <row r="1847" spans="1:9" x14ac:dyDescent="0.25">
      <c r="A1847" s="60"/>
      <c r="B1847" s="60"/>
      <c r="C1847" s="60"/>
      <c r="D1847" s="60"/>
      <c r="E1847" s="61"/>
      <c r="F1847" s="60"/>
      <c r="G1847" s="60"/>
      <c r="H1847" s="60"/>
      <c r="I1847" s="62"/>
    </row>
    <row r="1848" spans="1:9" x14ac:dyDescent="0.25">
      <c r="A1848" s="60"/>
      <c r="B1848" s="60"/>
      <c r="C1848" s="60"/>
      <c r="D1848" s="60"/>
      <c r="E1848" s="61"/>
      <c r="F1848" s="60"/>
      <c r="G1848" s="60"/>
      <c r="H1848" s="60"/>
      <c r="I1848" s="62"/>
    </row>
    <row r="1849" spans="1:9" x14ac:dyDescent="0.25">
      <c r="A1849" s="60"/>
      <c r="B1849" s="60"/>
      <c r="C1849" s="60"/>
      <c r="D1849" s="60"/>
      <c r="E1849" s="61"/>
      <c r="F1849" s="60"/>
      <c r="G1849" s="60"/>
      <c r="H1849" s="60"/>
      <c r="I1849" s="62"/>
    </row>
    <row r="1850" spans="1:9" x14ac:dyDescent="0.25">
      <c r="A1850" s="60"/>
      <c r="B1850" s="60"/>
      <c r="C1850" s="60"/>
      <c r="D1850" s="60"/>
      <c r="E1850" s="61"/>
      <c r="F1850" s="60"/>
      <c r="G1850" s="60"/>
      <c r="H1850" s="60"/>
      <c r="I1850" s="62"/>
    </row>
    <row r="1851" spans="1:9" x14ac:dyDescent="0.25">
      <c r="A1851" s="60"/>
      <c r="B1851" s="60"/>
      <c r="C1851" s="60"/>
      <c r="D1851" s="60"/>
      <c r="E1851" s="61"/>
      <c r="F1851" s="60"/>
      <c r="G1851" s="60"/>
      <c r="H1851" s="60"/>
      <c r="I1851" s="62"/>
    </row>
    <row r="1852" spans="1:9" x14ac:dyDescent="0.25">
      <c r="A1852" s="60"/>
      <c r="B1852" s="60"/>
      <c r="C1852" s="60"/>
      <c r="D1852" s="60"/>
      <c r="E1852" s="61"/>
      <c r="F1852" s="60"/>
      <c r="G1852" s="60"/>
      <c r="H1852" s="60"/>
      <c r="I1852" s="62"/>
    </row>
    <row r="1853" spans="1:9" x14ac:dyDescent="0.25">
      <c r="A1853" s="60"/>
      <c r="B1853" s="60"/>
      <c r="C1853" s="60"/>
      <c r="D1853" s="60"/>
      <c r="E1853" s="61"/>
      <c r="F1853" s="60"/>
      <c r="G1853" s="60"/>
      <c r="H1853" s="60"/>
      <c r="I1853" s="62"/>
    </row>
    <row r="1854" spans="1:9" x14ac:dyDescent="0.25">
      <c r="A1854" s="60"/>
      <c r="B1854" s="60"/>
      <c r="C1854" s="60"/>
      <c r="D1854" s="60"/>
      <c r="E1854" s="61"/>
      <c r="F1854" s="60"/>
      <c r="G1854" s="60"/>
      <c r="H1854" s="60"/>
      <c r="I1854" s="62"/>
    </row>
    <row r="1855" spans="1:9" x14ac:dyDescent="0.25">
      <c r="A1855" s="60"/>
      <c r="B1855" s="60"/>
      <c r="C1855" s="60"/>
      <c r="D1855" s="60"/>
      <c r="E1855" s="61"/>
      <c r="F1855" s="60"/>
      <c r="G1855" s="60"/>
      <c r="H1855" s="60"/>
      <c r="I1855" s="62"/>
    </row>
    <row r="1856" spans="1:9" x14ac:dyDescent="0.25">
      <c r="A1856" s="60"/>
      <c r="B1856" s="60"/>
      <c r="C1856" s="60"/>
      <c r="D1856" s="60"/>
      <c r="E1856" s="61"/>
      <c r="F1856" s="60"/>
      <c r="G1856" s="60"/>
      <c r="H1856" s="60"/>
      <c r="I1856" s="62"/>
    </row>
    <row r="1857" spans="1:9" x14ac:dyDescent="0.25">
      <c r="A1857" s="60"/>
      <c r="B1857" s="60"/>
      <c r="C1857" s="60"/>
      <c r="D1857" s="60"/>
      <c r="E1857" s="61"/>
      <c r="F1857" s="60"/>
      <c r="G1857" s="60"/>
      <c r="H1857" s="60"/>
      <c r="I1857" s="62"/>
    </row>
    <row r="1858" spans="1:9" x14ac:dyDescent="0.25">
      <c r="A1858" s="60"/>
      <c r="B1858" s="60"/>
      <c r="C1858" s="60"/>
      <c r="D1858" s="60"/>
      <c r="E1858" s="61"/>
      <c r="F1858" s="60"/>
      <c r="G1858" s="60"/>
      <c r="H1858" s="60"/>
      <c r="I1858" s="62"/>
    </row>
    <row r="1859" spans="1:9" x14ac:dyDescent="0.25">
      <c r="A1859" s="60"/>
      <c r="B1859" s="60"/>
      <c r="C1859" s="60"/>
      <c r="D1859" s="60"/>
      <c r="E1859" s="61"/>
      <c r="F1859" s="60"/>
      <c r="G1859" s="60"/>
      <c r="H1859" s="60"/>
      <c r="I1859" s="62"/>
    </row>
    <row r="1860" spans="1:9" x14ac:dyDescent="0.25">
      <c r="A1860" s="60"/>
      <c r="B1860" s="60"/>
      <c r="C1860" s="60"/>
      <c r="D1860" s="60"/>
      <c r="E1860" s="61"/>
      <c r="F1860" s="60"/>
      <c r="G1860" s="60"/>
      <c r="H1860" s="60"/>
      <c r="I1860" s="62"/>
    </row>
    <row r="1861" spans="1:9" x14ac:dyDescent="0.25">
      <c r="A1861" s="60"/>
      <c r="B1861" s="60"/>
      <c r="C1861" s="60"/>
      <c r="D1861" s="60"/>
      <c r="E1861" s="61"/>
      <c r="F1861" s="60"/>
      <c r="G1861" s="60"/>
      <c r="H1861" s="60"/>
      <c r="I1861" s="62"/>
    </row>
    <row r="1862" spans="1:9" x14ac:dyDescent="0.25">
      <c r="A1862" s="60"/>
      <c r="B1862" s="60"/>
      <c r="C1862" s="60"/>
      <c r="D1862" s="60"/>
      <c r="E1862" s="61"/>
      <c r="F1862" s="60"/>
      <c r="G1862" s="60"/>
      <c r="H1862" s="60"/>
      <c r="I1862" s="62"/>
    </row>
    <row r="1863" spans="1:9" x14ac:dyDescent="0.25">
      <c r="A1863" s="60"/>
      <c r="B1863" s="60"/>
      <c r="C1863" s="60"/>
      <c r="D1863" s="60"/>
      <c r="E1863" s="61"/>
      <c r="F1863" s="60"/>
      <c r="G1863" s="60"/>
      <c r="H1863" s="60"/>
      <c r="I1863" s="62"/>
    </row>
    <row r="1864" spans="1:9" x14ac:dyDescent="0.25">
      <c r="A1864" s="60"/>
      <c r="B1864" s="60"/>
      <c r="C1864" s="60"/>
      <c r="D1864" s="60"/>
      <c r="E1864" s="61"/>
      <c r="F1864" s="60"/>
      <c r="G1864" s="60"/>
      <c r="H1864" s="60"/>
      <c r="I1864" s="62"/>
    </row>
    <row r="1865" spans="1:9" x14ac:dyDescent="0.25">
      <c r="A1865" s="60"/>
      <c r="B1865" s="60"/>
      <c r="C1865" s="60"/>
      <c r="D1865" s="60"/>
      <c r="E1865" s="61"/>
      <c r="F1865" s="60"/>
      <c r="G1865" s="60"/>
      <c r="H1865" s="60"/>
      <c r="I1865" s="62"/>
    </row>
    <row r="1866" spans="1:9" x14ac:dyDescent="0.25">
      <c r="A1866" s="60"/>
      <c r="B1866" s="60"/>
      <c r="C1866" s="60"/>
      <c r="D1866" s="60"/>
      <c r="E1866" s="61"/>
      <c r="F1866" s="60"/>
      <c r="G1866" s="60"/>
      <c r="H1866" s="60"/>
      <c r="I1866" s="62"/>
    </row>
    <row r="1867" spans="1:9" x14ac:dyDescent="0.25">
      <c r="A1867" s="60"/>
      <c r="B1867" s="60"/>
      <c r="C1867" s="60"/>
      <c r="D1867" s="60"/>
      <c r="E1867" s="61"/>
      <c r="F1867" s="60"/>
      <c r="G1867" s="60"/>
      <c r="H1867" s="60"/>
      <c r="I1867" s="62"/>
    </row>
    <row r="1868" spans="1:9" x14ac:dyDescent="0.25">
      <c r="A1868" s="60"/>
      <c r="B1868" s="60"/>
      <c r="C1868" s="60"/>
      <c r="D1868" s="60"/>
      <c r="E1868" s="61"/>
      <c r="F1868" s="60"/>
      <c r="G1868" s="60"/>
      <c r="H1868" s="60"/>
      <c r="I1868" s="62"/>
    </row>
    <row r="1869" spans="1:9" x14ac:dyDescent="0.25">
      <c r="A1869" s="60"/>
      <c r="B1869" s="60"/>
      <c r="C1869" s="60"/>
      <c r="D1869" s="60"/>
      <c r="E1869" s="61"/>
      <c r="F1869" s="60"/>
      <c r="G1869" s="60"/>
      <c r="H1869" s="60"/>
      <c r="I1869" s="62"/>
    </row>
    <row r="1870" spans="1:9" x14ac:dyDescent="0.25">
      <c r="A1870" s="60"/>
      <c r="B1870" s="60"/>
      <c r="C1870" s="60"/>
      <c r="D1870" s="60"/>
      <c r="E1870" s="61"/>
      <c r="F1870" s="60"/>
      <c r="G1870" s="60"/>
      <c r="H1870" s="60"/>
      <c r="I1870" s="62"/>
    </row>
    <row r="1871" spans="1:9" x14ac:dyDescent="0.25">
      <c r="A1871" s="60"/>
      <c r="B1871" s="60"/>
      <c r="C1871" s="60"/>
      <c r="D1871" s="60"/>
      <c r="E1871" s="61"/>
      <c r="F1871" s="60"/>
      <c r="G1871" s="60"/>
      <c r="H1871" s="60"/>
      <c r="I1871" s="62"/>
    </row>
    <row r="1872" spans="1:9" x14ac:dyDescent="0.25">
      <c r="A1872" s="60"/>
      <c r="B1872" s="60"/>
      <c r="C1872" s="60"/>
      <c r="D1872" s="60"/>
      <c r="E1872" s="61"/>
      <c r="F1872" s="60"/>
      <c r="G1872" s="60"/>
      <c r="H1872" s="60"/>
      <c r="I1872" s="62"/>
    </row>
    <row r="1873" spans="1:9" x14ac:dyDescent="0.25">
      <c r="A1873" s="60"/>
      <c r="B1873" s="60"/>
      <c r="C1873" s="60"/>
      <c r="D1873" s="60"/>
      <c r="E1873" s="61"/>
      <c r="F1873" s="60"/>
      <c r="G1873" s="60"/>
      <c r="H1873" s="60"/>
      <c r="I1873" s="62"/>
    </row>
    <row r="1874" spans="1:9" x14ac:dyDescent="0.25">
      <c r="A1874" s="60"/>
      <c r="B1874" s="60"/>
      <c r="C1874" s="60"/>
      <c r="D1874" s="60"/>
      <c r="E1874" s="61"/>
      <c r="F1874" s="60"/>
      <c r="G1874" s="60"/>
      <c r="H1874" s="60"/>
      <c r="I1874" s="62"/>
    </row>
    <row r="1875" spans="1:9" x14ac:dyDescent="0.25">
      <c r="A1875" s="60"/>
      <c r="B1875" s="60"/>
      <c r="C1875" s="60"/>
      <c r="D1875" s="60"/>
      <c r="E1875" s="61"/>
      <c r="F1875" s="60"/>
      <c r="G1875" s="60"/>
      <c r="H1875" s="60"/>
      <c r="I1875" s="62"/>
    </row>
    <row r="1876" spans="1:9" x14ac:dyDescent="0.25">
      <c r="A1876" s="60"/>
      <c r="B1876" s="60"/>
      <c r="C1876" s="60"/>
      <c r="D1876" s="60"/>
      <c r="E1876" s="61"/>
      <c r="F1876" s="60"/>
      <c r="G1876" s="60"/>
      <c r="H1876" s="60"/>
      <c r="I1876" s="62"/>
    </row>
    <row r="1877" spans="1:9" x14ac:dyDescent="0.25">
      <c r="A1877" s="60"/>
      <c r="B1877" s="60"/>
      <c r="C1877" s="60"/>
      <c r="D1877" s="60"/>
      <c r="E1877" s="61"/>
      <c r="F1877" s="60"/>
      <c r="G1877" s="60"/>
      <c r="H1877" s="60"/>
      <c r="I1877" s="62"/>
    </row>
    <row r="1878" spans="1:9" x14ac:dyDescent="0.25">
      <c r="A1878" s="60"/>
      <c r="B1878" s="60"/>
      <c r="C1878" s="60"/>
      <c r="D1878" s="60"/>
      <c r="E1878" s="61"/>
      <c r="F1878" s="60"/>
      <c r="G1878" s="60"/>
      <c r="H1878" s="60"/>
      <c r="I1878" s="62"/>
    </row>
    <row r="1879" spans="1:9" x14ac:dyDescent="0.25">
      <c r="A1879" s="60"/>
      <c r="B1879" s="60"/>
      <c r="C1879" s="60"/>
      <c r="D1879" s="60"/>
      <c r="E1879" s="61"/>
      <c r="F1879" s="60"/>
      <c r="G1879" s="60"/>
      <c r="H1879" s="60"/>
      <c r="I1879" s="62"/>
    </row>
    <row r="1880" spans="1:9" x14ac:dyDescent="0.25">
      <c r="A1880" s="60"/>
      <c r="B1880" s="60"/>
      <c r="C1880" s="60"/>
      <c r="D1880" s="60"/>
      <c r="E1880" s="61"/>
      <c r="F1880" s="60"/>
      <c r="G1880" s="60"/>
      <c r="H1880" s="60"/>
      <c r="I1880" s="62"/>
    </row>
    <row r="1881" spans="1:9" x14ac:dyDescent="0.25">
      <c r="A1881" s="60"/>
      <c r="B1881" s="60"/>
      <c r="C1881" s="60"/>
      <c r="D1881" s="60"/>
      <c r="E1881" s="61"/>
      <c r="F1881" s="60"/>
      <c r="G1881" s="60"/>
      <c r="H1881" s="60"/>
      <c r="I1881" s="62"/>
    </row>
    <row r="1882" spans="1:9" x14ac:dyDescent="0.25">
      <c r="A1882" s="60"/>
      <c r="B1882" s="60"/>
      <c r="C1882" s="60"/>
      <c r="D1882" s="60"/>
      <c r="E1882" s="61"/>
      <c r="F1882" s="60"/>
      <c r="G1882" s="60"/>
      <c r="H1882" s="60"/>
      <c r="I1882" s="62"/>
    </row>
    <row r="1883" spans="1:9" x14ac:dyDescent="0.25">
      <c r="A1883" s="60"/>
      <c r="B1883" s="60"/>
      <c r="C1883" s="60"/>
      <c r="D1883" s="60"/>
      <c r="E1883" s="61"/>
      <c r="F1883" s="60"/>
      <c r="G1883" s="60"/>
      <c r="H1883" s="60"/>
      <c r="I1883" s="62"/>
    </row>
    <row r="1884" spans="1:9" x14ac:dyDescent="0.25">
      <c r="A1884" s="60"/>
      <c r="B1884" s="60"/>
      <c r="C1884" s="60"/>
      <c r="D1884" s="60"/>
      <c r="E1884" s="61"/>
      <c r="F1884" s="60"/>
      <c r="G1884" s="60"/>
      <c r="H1884" s="60"/>
      <c r="I1884" s="62"/>
    </row>
    <row r="1885" spans="1:9" x14ac:dyDescent="0.25">
      <c r="A1885" s="60"/>
      <c r="B1885" s="60"/>
      <c r="C1885" s="60"/>
      <c r="D1885" s="60"/>
      <c r="E1885" s="61"/>
      <c r="F1885" s="60"/>
      <c r="G1885" s="60"/>
      <c r="H1885" s="60"/>
      <c r="I1885" s="62"/>
    </row>
    <row r="1886" spans="1:9" x14ac:dyDescent="0.25">
      <c r="A1886" s="60"/>
      <c r="B1886" s="60"/>
      <c r="C1886" s="60"/>
      <c r="D1886" s="60"/>
      <c r="E1886" s="61"/>
      <c r="F1886" s="60"/>
      <c r="G1886" s="60"/>
      <c r="H1886" s="60"/>
      <c r="I1886" s="62"/>
    </row>
    <row r="1887" spans="1:9" x14ac:dyDescent="0.25">
      <c r="A1887" s="60"/>
      <c r="B1887" s="60"/>
      <c r="C1887" s="60"/>
      <c r="D1887" s="60"/>
      <c r="E1887" s="61"/>
      <c r="F1887" s="60"/>
      <c r="G1887" s="60"/>
      <c r="H1887" s="60"/>
      <c r="I1887" s="62"/>
    </row>
    <row r="1888" spans="1:9" x14ac:dyDescent="0.25">
      <c r="A1888" s="60"/>
      <c r="B1888" s="60"/>
      <c r="C1888" s="60"/>
      <c r="D1888" s="60"/>
      <c r="E1888" s="61"/>
      <c r="F1888" s="60"/>
      <c r="G1888" s="60"/>
      <c r="H1888" s="60"/>
      <c r="I1888" s="62"/>
    </row>
    <row r="1889" spans="1:9" x14ac:dyDescent="0.25">
      <c r="A1889" s="60"/>
      <c r="B1889" s="60"/>
      <c r="C1889" s="60"/>
      <c r="D1889" s="60"/>
      <c r="E1889" s="61"/>
      <c r="F1889" s="60"/>
      <c r="G1889" s="60"/>
      <c r="H1889" s="60"/>
      <c r="I1889" s="62"/>
    </row>
    <row r="1890" spans="1:9" x14ac:dyDescent="0.25">
      <c r="A1890" s="60"/>
      <c r="B1890" s="60"/>
      <c r="C1890" s="60"/>
      <c r="D1890" s="60"/>
      <c r="E1890" s="61"/>
      <c r="F1890" s="60"/>
      <c r="G1890" s="60"/>
      <c r="H1890" s="60"/>
      <c r="I1890" s="62"/>
    </row>
    <row r="1891" spans="1:9" x14ac:dyDescent="0.25">
      <c r="A1891" s="60"/>
      <c r="B1891" s="60"/>
      <c r="C1891" s="60"/>
      <c r="D1891" s="60"/>
      <c r="E1891" s="61"/>
      <c r="F1891" s="60"/>
      <c r="G1891" s="60"/>
      <c r="H1891" s="60"/>
      <c r="I1891" s="62"/>
    </row>
    <row r="1892" spans="1:9" x14ac:dyDescent="0.25">
      <c r="A1892" s="60"/>
      <c r="B1892" s="60"/>
      <c r="C1892" s="60"/>
      <c r="D1892" s="60"/>
      <c r="E1892" s="61"/>
      <c r="F1892" s="60"/>
      <c r="G1892" s="60"/>
      <c r="H1892" s="60"/>
      <c r="I1892" s="62"/>
    </row>
    <row r="1893" spans="1:9" x14ac:dyDescent="0.25">
      <c r="A1893" s="60"/>
      <c r="B1893" s="60"/>
      <c r="C1893" s="60"/>
      <c r="D1893" s="60"/>
      <c r="E1893" s="61"/>
      <c r="F1893" s="60"/>
      <c r="G1893" s="60"/>
      <c r="H1893" s="60"/>
      <c r="I1893" s="62"/>
    </row>
    <row r="1894" spans="1:9" x14ac:dyDescent="0.25">
      <c r="A1894" s="60"/>
      <c r="B1894" s="60"/>
      <c r="C1894" s="60"/>
      <c r="D1894" s="60"/>
      <c r="E1894" s="61"/>
      <c r="F1894" s="60"/>
      <c r="G1894" s="60"/>
      <c r="H1894" s="60"/>
      <c r="I1894" s="62"/>
    </row>
    <row r="1895" spans="1:9" x14ac:dyDescent="0.25">
      <c r="A1895" s="60"/>
      <c r="B1895" s="60"/>
      <c r="C1895" s="60"/>
      <c r="D1895" s="60"/>
      <c r="E1895" s="61"/>
      <c r="F1895" s="60"/>
      <c r="G1895" s="60"/>
      <c r="H1895" s="60"/>
      <c r="I1895" s="62"/>
    </row>
    <row r="1896" spans="1:9" x14ac:dyDescent="0.25">
      <c r="A1896" s="60"/>
      <c r="B1896" s="60"/>
      <c r="C1896" s="60"/>
      <c r="D1896" s="60"/>
      <c r="E1896" s="61"/>
      <c r="F1896" s="60"/>
      <c r="G1896" s="60"/>
      <c r="H1896" s="60"/>
      <c r="I1896" s="62"/>
    </row>
    <row r="1897" spans="1:9" x14ac:dyDescent="0.25">
      <c r="A1897" s="60"/>
      <c r="B1897" s="60"/>
      <c r="C1897" s="60"/>
      <c r="D1897" s="60"/>
      <c r="E1897" s="61"/>
      <c r="F1897" s="60"/>
      <c r="G1897" s="60"/>
      <c r="H1897" s="60"/>
      <c r="I1897" s="62"/>
    </row>
    <row r="1898" spans="1:9" x14ac:dyDescent="0.25">
      <c r="A1898" s="60"/>
      <c r="B1898" s="60"/>
      <c r="C1898" s="60"/>
      <c r="D1898" s="60"/>
      <c r="E1898" s="61"/>
      <c r="F1898" s="60"/>
      <c r="G1898" s="60"/>
      <c r="H1898" s="60"/>
      <c r="I1898" s="62"/>
    </row>
    <row r="1899" spans="1:9" x14ac:dyDescent="0.25">
      <c r="A1899" s="60"/>
      <c r="B1899" s="60"/>
      <c r="C1899" s="60"/>
      <c r="D1899" s="60"/>
      <c r="E1899" s="61"/>
      <c r="F1899" s="60"/>
      <c r="G1899" s="60"/>
      <c r="H1899" s="60"/>
      <c r="I1899" s="62"/>
    </row>
    <row r="1900" spans="1:9" x14ac:dyDescent="0.25">
      <c r="A1900" s="60"/>
      <c r="B1900" s="60"/>
      <c r="C1900" s="60"/>
      <c r="D1900" s="60"/>
      <c r="E1900" s="61"/>
      <c r="F1900" s="60"/>
      <c r="G1900" s="60"/>
      <c r="H1900" s="60"/>
      <c r="I1900" s="62"/>
    </row>
    <row r="1901" spans="1:9" x14ac:dyDescent="0.25">
      <c r="A1901" s="60"/>
      <c r="B1901" s="60"/>
      <c r="C1901" s="60"/>
      <c r="D1901" s="60"/>
      <c r="E1901" s="61"/>
      <c r="F1901" s="60"/>
      <c r="G1901" s="60"/>
      <c r="H1901" s="60"/>
      <c r="I1901" s="62"/>
    </row>
    <row r="1902" spans="1:9" x14ac:dyDescent="0.25">
      <c r="A1902" s="60"/>
      <c r="B1902" s="60"/>
      <c r="C1902" s="60"/>
      <c r="D1902" s="60"/>
      <c r="E1902" s="61"/>
      <c r="F1902" s="60"/>
      <c r="G1902" s="60"/>
      <c r="H1902" s="60"/>
      <c r="I1902" s="62"/>
    </row>
    <row r="1903" spans="1:9" x14ac:dyDescent="0.25">
      <c r="A1903" s="60"/>
      <c r="B1903" s="60"/>
      <c r="C1903" s="60"/>
      <c r="D1903" s="60"/>
      <c r="E1903" s="61"/>
      <c r="F1903" s="60"/>
      <c r="G1903" s="60"/>
      <c r="H1903" s="60"/>
      <c r="I1903" s="62"/>
    </row>
    <row r="1904" spans="1:9" x14ac:dyDescent="0.25">
      <c r="A1904" s="60"/>
      <c r="B1904" s="60"/>
      <c r="C1904" s="60"/>
      <c r="D1904" s="60"/>
      <c r="E1904" s="61"/>
      <c r="F1904" s="60"/>
      <c r="G1904" s="60"/>
      <c r="H1904" s="60"/>
      <c r="I1904" s="62"/>
    </row>
    <row r="1905" spans="1:9" x14ac:dyDescent="0.25">
      <c r="A1905" s="60"/>
      <c r="B1905" s="60"/>
      <c r="C1905" s="60"/>
      <c r="D1905" s="60"/>
      <c r="E1905" s="61"/>
      <c r="F1905" s="60"/>
      <c r="G1905" s="60"/>
      <c r="H1905" s="60"/>
      <c r="I1905" s="62"/>
    </row>
    <row r="1906" spans="1:9" x14ac:dyDescent="0.25">
      <c r="A1906" s="60"/>
      <c r="B1906" s="60"/>
      <c r="C1906" s="60"/>
      <c r="D1906" s="60"/>
      <c r="E1906" s="61"/>
      <c r="F1906" s="60"/>
      <c r="G1906" s="60"/>
      <c r="H1906" s="60"/>
      <c r="I1906" s="62"/>
    </row>
    <row r="1907" spans="1:9" x14ac:dyDescent="0.25">
      <c r="A1907" s="60"/>
      <c r="B1907" s="60"/>
      <c r="C1907" s="60"/>
      <c r="D1907" s="60"/>
      <c r="E1907" s="61"/>
      <c r="F1907" s="60"/>
      <c r="G1907" s="60"/>
      <c r="H1907" s="60"/>
      <c r="I1907" s="62"/>
    </row>
    <row r="1908" spans="1:9" x14ac:dyDescent="0.25">
      <c r="A1908" s="60"/>
      <c r="B1908" s="60"/>
      <c r="C1908" s="60"/>
      <c r="D1908" s="60"/>
      <c r="E1908" s="61"/>
      <c r="F1908" s="60"/>
      <c r="G1908" s="60"/>
      <c r="H1908" s="60"/>
      <c r="I1908" s="62"/>
    </row>
    <row r="1909" spans="1:9" x14ac:dyDescent="0.25">
      <c r="A1909" s="60"/>
      <c r="B1909" s="60"/>
      <c r="C1909" s="60"/>
      <c r="D1909" s="60"/>
      <c r="E1909" s="61"/>
      <c r="F1909" s="60"/>
      <c r="G1909" s="60"/>
      <c r="H1909" s="60"/>
      <c r="I1909" s="62"/>
    </row>
    <row r="1910" spans="1:9" x14ac:dyDescent="0.25">
      <c r="A1910" s="60"/>
      <c r="B1910" s="60"/>
      <c r="C1910" s="60"/>
      <c r="D1910" s="60"/>
      <c r="E1910" s="61"/>
      <c r="F1910" s="60"/>
      <c r="G1910" s="60"/>
      <c r="H1910" s="60"/>
      <c r="I1910" s="62"/>
    </row>
    <row r="1911" spans="1:9" x14ac:dyDescent="0.25">
      <c r="A1911" s="60"/>
      <c r="B1911" s="60"/>
      <c r="C1911" s="60"/>
      <c r="D1911" s="60"/>
      <c r="E1911" s="61"/>
      <c r="F1911" s="60"/>
      <c r="G1911" s="60"/>
      <c r="H1911" s="60"/>
      <c r="I1911" s="62"/>
    </row>
    <row r="1912" spans="1:9" x14ac:dyDescent="0.25">
      <c r="A1912" s="60"/>
      <c r="B1912" s="60"/>
      <c r="C1912" s="60"/>
      <c r="D1912" s="60"/>
      <c r="E1912" s="61"/>
      <c r="F1912" s="60"/>
      <c r="G1912" s="60"/>
      <c r="H1912" s="60"/>
      <c r="I1912" s="62"/>
    </row>
    <row r="1913" spans="1:9" x14ac:dyDescent="0.25">
      <c r="A1913" s="60"/>
      <c r="B1913" s="60"/>
      <c r="C1913" s="60"/>
      <c r="D1913" s="60"/>
      <c r="E1913" s="61"/>
      <c r="F1913" s="60"/>
      <c r="G1913" s="60"/>
      <c r="H1913" s="60"/>
      <c r="I1913" s="62"/>
    </row>
    <row r="1914" spans="1:9" x14ac:dyDescent="0.25">
      <c r="A1914" s="60"/>
      <c r="B1914" s="60"/>
      <c r="C1914" s="60"/>
      <c r="D1914" s="60"/>
      <c r="E1914" s="61"/>
      <c r="F1914" s="60"/>
      <c r="G1914" s="60"/>
      <c r="H1914" s="60"/>
      <c r="I1914" s="62"/>
    </row>
    <row r="1915" spans="1:9" x14ac:dyDescent="0.25">
      <c r="A1915" s="60"/>
      <c r="B1915" s="60"/>
      <c r="C1915" s="60"/>
      <c r="D1915" s="60"/>
      <c r="E1915" s="61"/>
      <c r="F1915" s="60"/>
      <c r="G1915" s="60"/>
      <c r="H1915" s="60"/>
      <c r="I1915" s="62"/>
    </row>
    <row r="1916" spans="1:9" x14ac:dyDescent="0.25">
      <c r="A1916" s="60"/>
      <c r="B1916" s="60"/>
      <c r="C1916" s="60"/>
      <c r="D1916" s="60"/>
      <c r="E1916" s="61"/>
      <c r="F1916" s="60"/>
      <c r="G1916" s="60"/>
      <c r="H1916" s="60"/>
      <c r="I1916" s="62"/>
    </row>
    <row r="1917" spans="1:9" x14ac:dyDescent="0.25">
      <c r="A1917" s="60"/>
      <c r="B1917" s="60"/>
      <c r="C1917" s="60"/>
      <c r="D1917" s="60"/>
      <c r="E1917" s="61"/>
      <c r="F1917" s="60"/>
      <c r="G1917" s="60"/>
      <c r="H1917" s="60"/>
      <c r="I1917" s="62"/>
    </row>
    <row r="1918" spans="1:9" x14ac:dyDescent="0.25">
      <c r="A1918" s="60"/>
      <c r="B1918" s="60"/>
      <c r="C1918" s="60"/>
      <c r="D1918" s="60"/>
      <c r="E1918" s="61"/>
      <c r="F1918" s="60"/>
      <c r="G1918" s="60"/>
      <c r="H1918" s="60"/>
      <c r="I1918" s="62"/>
    </row>
    <row r="1919" spans="1:9" x14ac:dyDescent="0.25">
      <c r="A1919" s="60"/>
      <c r="B1919" s="60"/>
      <c r="C1919" s="60"/>
      <c r="D1919" s="60"/>
      <c r="E1919" s="61"/>
      <c r="F1919" s="60"/>
      <c r="G1919" s="60"/>
      <c r="H1919" s="60"/>
      <c r="I1919" s="62"/>
    </row>
    <row r="1920" spans="1:9" x14ac:dyDescent="0.25">
      <c r="A1920" s="60"/>
      <c r="B1920" s="60"/>
      <c r="C1920" s="60"/>
      <c r="D1920" s="60"/>
      <c r="E1920" s="61"/>
      <c r="F1920" s="60"/>
      <c r="G1920" s="60"/>
      <c r="H1920" s="60"/>
      <c r="I1920" s="62"/>
    </row>
    <row r="1921" spans="1:9" x14ac:dyDescent="0.25">
      <c r="A1921" s="60"/>
      <c r="B1921" s="60"/>
      <c r="C1921" s="60"/>
      <c r="D1921" s="60"/>
      <c r="E1921" s="61"/>
      <c r="F1921" s="60"/>
      <c r="G1921" s="60"/>
      <c r="H1921" s="60"/>
      <c r="I1921" s="62"/>
    </row>
    <row r="1922" spans="1:9" x14ac:dyDescent="0.25">
      <c r="A1922" s="60"/>
      <c r="B1922" s="60"/>
      <c r="C1922" s="60"/>
      <c r="D1922" s="60"/>
      <c r="E1922" s="61"/>
      <c r="F1922" s="60"/>
      <c r="G1922" s="60"/>
      <c r="H1922" s="60"/>
      <c r="I1922" s="62"/>
    </row>
    <row r="1923" spans="1:9" x14ac:dyDescent="0.25">
      <c r="A1923" s="60"/>
      <c r="B1923" s="60"/>
      <c r="C1923" s="60"/>
      <c r="D1923" s="60"/>
      <c r="E1923" s="61"/>
      <c r="F1923" s="60"/>
      <c r="G1923" s="60"/>
      <c r="H1923" s="60"/>
      <c r="I1923" s="62"/>
    </row>
    <row r="1924" spans="1:9" x14ac:dyDescent="0.25">
      <c r="A1924" s="60"/>
      <c r="B1924" s="60"/>
      <c r="C1924" s="60"/>
      <c r="D1924" s="60"/>
      <c r="E1924" s="61"/>
      <c r="F1924" s="60"/>
      <c r="G1924" s="60"/>
      <c r="H1924" s="60"/>
      <c r="I1924" s="62"/>
    </row>
    <row r="1925" spans="1:9" x14ac:dyDescent="0.25">
      <c r="A1925" s="60"/>
      <c r="B1925" s="60"/>
      <c r="C1925" s="60"/>
      <c r="D1925" s="60"/>
      <c r="E1925" s="61"/>
      <c r="F1925" s="60"/>
      <c r="G1925" s="60"/>
      <c r="H1925" s="60"/>
      <c r="I1925" s="62"/>
    </row>
    <row r="1926" spans="1:9" x14ac:dyDescent="0.25">
      <c r="A1926" s="60"/>
      <c r="B1926" s="60"/>
      <c r="C1926" s="60"/>
      <c r="D1926" s="60"/>
      <c r="E1926" s="61"/>
      <c r="F1926" s="60"/>
      <c r="G1926" s="60"/>
      <c r="H1926" s="60"/>
      <c r="I1926" s="62"/>
    </row>
    <row r="1927" spans="1:9" x14ac:dyDescent="0.25">
      <c r="A1927" s="60"/>
      <c r="B1927" s="60"/>
      <c r="C1927" s="60"/>
      <c r="D1927" s="60"/>
      <c r="E1927" s="61"/>
      <c r="F1927" s="60"/>
      <c r="G1927" s="60"/>
      <c r="H1927" s="60"/>
      <c r="I1927" s="62"/>
    </row>
    <row r="1928" spans="1:9" x14ac:dyDescent="0.25">
      <c r="A1928" s="60"/>
      <c r="B1928" s="60"/>
      <c r="C1928" s="60"/>
      <c r="D1928" s="60"/>
      <c r="E1928" s="61"/>
      <c r="F1928" s="60"/>
      <c r="G1928" s="60"/>
      <c r="H1928" s="60"/>
      <c r="I1928" s="62"/>
    </row>
    <row r="1929" spans="1:9" x14ac:dyDescent="0.25">
      <c r="A1929" s="60"/>
      <c r="B1929" s="60"/>
      <c r="C1929" s="60"/>
      <c r="D1929" s="60"/>
      <c r="E1929" s="61"/>
      <c r="F1929" s="60"/>
      <c r="G1929" s="60"/>
      <c r="H1929" s="60"/>
      <c r="I1929" s="62"/>
    </row>
    <row r="1930" spans="1:9" x14ac:dyDescent="0.25">
      <c r="A1930" s="60"/>
      <c r="B1930" s="60"/>
      <c r="C1930" s="60"/>
      <c r="D1930" s="60"/>
      <c r="E1930" s="61"/>
      <c r="F1930" s="60"/>
      <c r="G1930" s="60"/>
      <c r="H1930" s="60"/>
      <c r="I1930" s="62"/>
    </row>
    <row r="1931" spans="1:9" x14ac:dyDescent="0.25">
      <c r="A1931" s="60"/>
      <c r="B1931" s="60"/>
      <c r="C1931" s="60"/>
      <c r="D1931" s="60"/>
      <c r="E1931" s="61"/>
      <c r="F1931" s="60"/>
      <c r="G1931" s="60"/>
      <c r="H1931" s="60"/>
      <c r="I1931" s="62"/>
    </row>
    <row r="1932" spans="1:9" x14ac:dyDescent="0.25">
      <c r="A1932" s="60"/>
      <c r="B1932" s="60"/>
      <c r="C1932" s="60"/>
      <c r="D1932" s="60"/>
      <c r="E1932" s="61"/>
      <c r="F1932" s="60"/>
      <c r="G1932" s="60"/>
      <c r="H1932" s="60"/>
      <c r="I1932" s="62"/>
    </row>
    <row r="1933" spans="1:9" x14ac:dyDescent="0.25">
      <c r="A1933" s="60"/>
      <c r="B1933" s="60"/>
      <c r="C1933" s="60"/>
      <c r="D1933" s="60"/>
      <c r="E1933" s="61"/>
      <c r="F1933" s="60"/>
      <c r="G1933" s="60"/>
      <c r="H1933" s="60"/>
      <c r="I1933" s="62"/>
    </row>
    <row r="1934" spans="1:9" x14ac:dyDescent="0.25">
      <c r="A1934" s="60"/>
      <c r="B1934" s="60"/>
      <c r="C1934" s="60"/>
      <c r="D1934" s="60"/>
      <c r="E1934" s="61"/>
      <c r="F1934" s="60"/>
      <c r="G1934" s="60"/>
      <c r="H1934" s="60"/>
      <c r="I1934" s="62"/>
    </row>
    <row r="1935" spans="1:9" x14ac:dyDescent="0.25">
      <c r="A1935" s="60"/>
      <c r="B1935" s="60"/>
      <c r="C1935" s="60"/>
      <c r="D1935" s="60"/>
      <c r="E1935" s="61"/>
      <c r="F1935" s="60"/>
      <c r="G1935" s="60"/>
      <c r="H1935" s="60"/>
      <c r="I1935" s="62"/>
    </row>
    <row r="1936" spans="1:9" x14ac:dyDescent="0.25">
      <c r="A1936" s="60"/>
      <c r="B1936" s="60"/>
      <c r="C1936" s="60"/>
      <c r="D1936" s="60"/>
      <c r="E1936" s="61"/>
      <c r="F1936" s="60"/>
      <c r="G1936" s="60"/>
      <c r="H1936" s="60"/>
      <c r="I1936" s="62"/>
    </row>
    <row r="1937" spans="1:9" x14ac:dyDescent="0.25">
      <c r="A1937" s="60"/>
      <c r="B1937" s="60"/>
      <c r="C1937" s="60"/>
      <c r="D1937" s="60"/>
      <c r="E1937" s="61"/>
      <c r="F1937" s="60"/>
      <c r="G1937" s="60"/>
      <c r="H1937" s="60"/>
      <c r="I1937" s="62"/>
    </row>
    <row r="1938" spans="1:9" x14ac:dyDescent="0.25">
      <c r="A1938" s="60"/>
      <c r="B1938" s="60"/>
      <c r="C1938" s="60"/>
      <c r="D1938" s="60"/>
      <c r="E1938" s="61"/>
      <c r="F1938" s="60"/>
      <c r="G1938" s="60"/>
      <c r="H1938" s="60"/>
      <c r="I1938" s="62"/>
    </row>
    <row r="1939" spans="1:9" x14ac:dyDescent="0.25">
      <c r="A1939" s="60"/>
      <c r="B1939" s="60"/>
      <c r="C1939" s="60"/>
      <c r="D1939" s="60"/>
      <c r="E1939" s="61"/>
      <c r="F1939" s="60"/>
      <c r="G1939" s="60"/>
      <c r="H1939" s="60"/>
      <c r="I1939" s="62"/>
    </row>
    <row r="1940" spans="1:9" x14ac:dyDescent="0.25">
      <c r="A1940" s="60"/>
      <c r="B1940" s="60"/>
      <c r="C1940" s="60"/>
      <c r="D1940" s="60"/>
      <c r="E1940" s="61"/>
      <c r="F1940" s="60"/>
      <c r="G1940" s="60"/>
      <c r="H1940" s="60"/>
      <c r="I1940" s="62"/>
    </row>
    <row r="1941" spans="1:9" x14ac:dyDescent="0.25">
      <c r="A1941" s="60"/>
      <c r="B1941" s="60"/>
      <c r="C1941" s="60"/>
      <c r="D1941" s="60"/>
      <c r="E1941" s="61"/>
      <c r="F1941" s="60"/>
      <c r="G1941" s="60"/>
      <c r="H1941" s="60"/>
      <c r="I1941" s="62"/>
    </row>
    <row r="1942" spans="1:9" x14ac:dyDescent="0.25">
      <c r="A1942" s="60"/>
      <c r="B1942" s="60"/>
      <c r="C1942" s="60"/>
      <c r="D1942" s="60"/>
      <c r="E1942" s="61"/>
      <c r="F1942" s="60"/>
      <c r="G1942" s="60"/>
      <c r="H1942" s="60"/>
      <c r="I1942" s="62"/>
    </row>
    <row r="1943" spans="1:9" x14ac:dyDescent="0.25">
      <c r="A1943" s="60"/>
      <c r="B1943" s="60"/>
      <c r="C1943" s="60"/>
      <c r="D1943" s="60"/>
      <c r="E1943" s="61"/>
      <c r="F1943" s="60"/>
      <c r="G1943" s="60"/>
      <c r="H1943" s="60"/>
      <c r="I1943" s="62"/>
    </row>
    <row r="1944" spans="1:9" x14ac:dyDescent="0.25">
      <c r="A1944" s="60"/>
      <c r="B1944" s="60"/>
      <c r="C1944" s="60"/>
      <c r="D1944" s="60"/>
      <c r="E1944" s="61"/>
      <c r="F1944" s="60"/>
      <c r="G1944" s="60"/>
      <c r="H1944" s="60"/>
      <c r="I1944" s="62"/>
    </row>
    <row r="1945" spans="1:9" x14ac:dyDescent="0.25">
      <c r="A1945" s="60"/>
      <c r="B1945" s="60"/>
      <c r="C1945" s="60"/>
      <c r="D1945" s="60"/>
      <c r="E1945" s="61"/>
      <c r="F1945" s="60"/>
      <c r="G1945" s="60"/>
      <c r="H1945" s="60"/>
      <c r="I1945" s="62"/>
    </row>
    <row r="1946" spans="1:9" x14ac:dyDescent="0.25">
      <c r="A1946" s="60"/>
      <c r="B1946" s="60"/>
      <c r="C1946" s="60"/>
      <c r="D1946" s="60"/>
      <c r="E1946" s="61"/>
      <c r="F1946" s="60"/>
      <c r="G1946" s="60"/>
      <c r="H1946" s="60"/>
      <c r="I1946" s="62"/>
    </row>
    <row r="1947" spans="1:9" x14ac:dyDescent="0.25">
      <c r="A1947" s="60"/>
      <c r="B1947" s="60"/>
      <c r="C1947" s="60"/>
      <c r="D1947" s="60"/>
      <c r="E1947" s="61"/>
      <c r="F1947" s="60"/>
      <c r="G1947" s="60"/>
      <c r="H1947" s="60"/>
      <c r="I1947" s="62"/>
    </row>
    <row r="1948" spans="1:9" x14ac:dyDescent="0.25">
      <c r="A1948" s="60"/>
      <c r="B1948" s="60"/>
      <c r="C1948" s="60"/>
      <c r="D1948" s="60"/>
      <c r="E1948" s="61"/>
      <c r="F1948" s="60"/>
      <c r="G1948" s="60"/>
      <c r="H1948" s="60"/>
      <c r="I1948" s="62"/>
    </row>
    <row r="1949" spans="1:9" x14ac:dyDescent="0.25">
      <c r="A1949" s="60"/>
      <c r="B1949" s="60"/>
      <c r="C1949" s="60"/>
      <c r="D1949" s="60"/>
      <c r="E1949" s="61"/>
      <c r="F1949" s="60"/>
      <c r="G1949" s="60"/>
      <c r="H1949" s="60"/>
      <c r="I1949" s="62"/>
    </row>
    <row r="1950" spans="1:9" x14ac:dyDescent="0.25">
      <c r="A1950" s="60"/>
      <c r="B1950" s="60"/>
      <c r="C1950" s="60"/>
      <c r="D1950" s="60"/>
      <c r="E1950" s="61"/>
      <c r="F1950" s="60"/>
      <c r="G1950" s="60"/>
      <c r="H1950" s="60"/>
      <c r="I1950" s="62"/>
    </row>
    <row r="1951" spans="1:9" x14ac:dyDescent="0.25">
      <c r="A1951" s="60"/>
      <c r="B1951" s="60"/>
      <c r="C1951" s="60"/>
      <c r="D1951" s="60"/>
      <c r="E1951" s="61"/>
      <c r="F1951" s="60"/>
      <c r="G1951" s="60"/>
      <c r="H1951" s="60"/>
      <c r="I1951" s="62"/>
    </row>
    <row r="1952" spans="1:9" x14ac:dyDescent="0.25">
      <c r="A1952" s="60"/>
      <c r="B1952" s="60"/>
      <c r="C1952" s="60"/>
      <c r="D1952" s="60"/>
      <c r="E1952" s="61"/>
      <c r="F1952" s="60"/>
      <c r="G1952" s="60"/>
      <c r="H1952" s="60"/>
      <c r="I1952" s="62"/>
    </row>
    <row r="1953" spans="1:9" x14ac:dyDescent="0.25">
      <c r="A1953" s="60"/>
      <c r="B1953" s="60"/>
      <c r="C1953" s="60"/>
      <c r="D1953" s="60"/>
      <c r="E1953" s="61"/>
      <c r="F1953" s="60"/>
      <c r="G1953" s="60"/>
      <c r="H1953" s="60"/>
      <c r="I1953" s="62"/>
    </row>
    <row r="1954" spans="1:9" x14ac:dyDescent="0.25">
      <c r="A1954" s="60"/>
      <c r="B1954" s="60"/>
      <c r="C1954" s="60"/>
      <c r="D1954" s="60"/>
      <c r="E1954" s="61"/>
      <c r="F1954" s="60"/>
      <c r="G1954" s="60"/>
      <c r="H1954" s="60"/>
      <c r="I1954" s="62"/>
    </row>
    <row r="1955" spans="1:9" x14ac:dyDescent="0.25">
      <c r="A1955" s="60"/>
      <c r="B1955" s="60"/>
      <c r="C1955" s="60"/>
      <c r="D1955" s="60"/>
      <c r="E1955" s="61"/>
      <c r="F1955" s="60"/>
      <c r="G1955" s="60"/>
      <c r="H1955" s="60"/>
      <c r="I1955" s="62"/>
    </row>
    <row r="1956" spans="1:9" x14ac:dyDescent="0.25">
      <c r="A1956" s="60"/>
      <c r="B1956" s="60"/>
      <c r="C1956" s="60"/>
      <c r="D1956" s="60"/>
      <c r="E1956" s="61"/>
      <c r="F1956" s="60"/>
      <c r="G1956" s="60"/>
      <c r="H1956" s="60"/>
      <c r="I1956" s="62"/>
    </row>
    <row r="1957" spans="1:9" x14ac:dyDescent="0.25">
      <c r="A1957" s="60"/>
      <c r="B1957" s="60"/>
      <c r="C1957" s="60"/>
      <c r="D1957" s="60"/>
      <c r="E1957" s="61"/>
      <c r="F1957" s="60"/>
      <c r="G1957" s="60"/>
      <c r="H1957" s="60"/>
      <c r="I1957" s="62"/>
    </row>
    <row r="1958" spans="1:9" x14ac:dyDescent="0.25">
      <c r="A1958" s="60"/>
      <c r="B1958" s="60"/>
      <c r="C1958" s="60"/>
      <c r="D1958" s="60"/>
      <c r="E1958" s="61"/>
      <c r="F1958" s="60"/>
      <c r="G1958" s="60"/>
      <c r="H1958" s="60"/>
      <c r="I1958" s="62"/>
    </row>
    <row r="1959" spans="1:9" x14ac:dyDescent="0.25">
      <c r="A1959" s="60"/>
      <c r="B1959" s="60"/>
      <c r="C1959" s="60"/>
      <c r="D1959" s="60"/>
      <c r="E1959" s="61"/>
      <c r="F1959" s="60"/>
      <c r="G1959" s="60"/>
      <c r="H1959" s="60"/>
      <c r="I1959" s="62"/>
    </row>
    <row r="1960" spans="1:9" x14ac:dyDescent="0.25">
      <c r="A1960" s="60"/>
      <c r="B1960" s="60"/>
      <c r="C1960" s="60"/>
      <c r="D1960" s="60"/>
      <c r="E1960" s="61"/>
      <c r="F1960" s="60"/>
      <c r="G1960" s="60"/>
      <c r="H1960" s="60"/>
      <c r="I1960" s="62"/>
    </row>
    <row r="1961" spans="1:9" x14ac:dyDescent="0.25">
      <c r="A1961" s="60"/>
      <c r="B1961" s="60"/>
      <c r="C1961" s="60"/>
      <c r="D1961" s="60"/>
      <c r="E1961" s="61"/>
      <c r="F1961" s="60"/>
      <c r="G1961" s="60"/>
      <c r="H1961" s="60"/>
      <c r="I1961" s="62"/>
    </row>
    <row r="1962" spans="1:9" x14ac:dyDescent="0.25">
      <c r="A1962" s="60"/>
      <c r="B1962" s="60"/>
      <c r="C1962" s="60"/>
      <c r="D1962" s="60"/>
      <c r="E1962" s="61"/>
      <c r="F1962" s="60"/>
      <c r="G1962" s="60"/>
      <c r="H1962" s="60"/>
      <c r="I1962" s="62"/>
    </row>
    <row r="1963" spans="1:9" x14ac:dyDescent="0.25">
      <c r="A1963" s="60"/>
      <c r="B1963" s="60"/>
      <c r="C1963" s="60"/>
      <c r="D1963" s="60"/>
      <c r="E1963" s="61"/>
      <c r="F1963" s="60"/>
      <c r="G1963" s="60"/>
      <c r="H1963" s="60"/>
      <c r="I1963" s="62"/>
    </row>
    <row r="1964" spans="1:9" x14ac:dyDescent="0.25">
      <c r="A1964" s="60"/>
      <c r="B1964" s="60"/>
      <c r="C1964" s="60"/>
      <c r="D1964" s="60"/>
      <c r="E1964" s="61"/>
      <c r="F1964" s="60"/>
      <c r="G1964" s="60"/>
      <c r="H1964" s="60"/>
      <c r="I1964" s="62"/>
    </row>
    <row r="1965" spans="1:9" x14ac:dyDescent="0.25">
      <c r="A1965" s="60"/>
      <c r="B1965" s="60"/>
      <c r="C1965" s="60"/>
      <c r="D1965" s="60"/>
      <c r="E1965" s="61"/>
      <c r="F1965" s="60"/>
      <c r="G1965" s="60"/>
      <c r="H1965" s="60"/>
      <c r="I1965" s="62"/>
    </row>
    <row r="1966" spans="1:9" x14ac:dyDescent="0.25">
      <c r="A1966" s="60"/>
      <c r="B1966" s="60"/>
      <c r="C1966" s="60"/>
      <c r="D1966" s="60"/>
      <c r="E1966" s="61"/>
      <c r="F1966" s="60"/>
      <c r="G1966" s="60"/>
      <c r="H1966" s="60"/>
      <c r="I1966" s="62"/>
    </row>
    <row r="1967" spans="1:9" x14ac:dyDescent="0.25">
      <c r="A1967" s="60"/>
      <c r="B1967" s="60"/>
      <c r="C1967" s="60"/>
      <c r="D1967" s="60"/>
      <c r="E1967" s="61"/>
      <c r="F1967" s="60"/>
      <c r="G1967" s="60"/>
      <c r="H1967" s="60"/>
      <c r="I1967" s="62"/>
    </row>
    <row r="1968" spans="1:9" x14ac:dyDescent="0.25">
      <c r="A1968" s="60"/>
      <c r="B1968" s="60"/>
      <c r="C1968" s="60"/>
      <c r="D1968" s="60"/>
      <c r="E1968" s="61"/>
      <c r="F1968" s="60"/>
      <c r="G1968" s="60"/>
      <c r="H1968" s="60"/>
      <c r="I1968" s="62"/>
    </row>
    <row r="1969" spans="1:9" x14ac:dyDescent="0.25">
      <c r="A1969" s="60"/>
      <c r="B1969" s="60"/>
      <c r="C1969" s="60"/>
      <c r="D1969" s="60"/>
      <c r="E1969" s="61"/>
      <c r="F1969" s="60"/>
      <c r="G1969" s="60"/>
      <c r="H1969" s="60"/>
      <c r="I1969" s="62"/>
    </row>
    <row r="1970" spans="1:9" x14ac:dyDescent="0.25">
      <c r="A1970" s="60"/>
      <c r="B1970" s="60"/>
      <c r="C1970" s="60"/>
      <c r="D1970" s="60"/>
      <c r="E1970" s="61"/>
      <c r="F1970" s="60"/>
      <c r="G1970" s="60"/>
      <c r="H1970" s="60"/>
      <c r="I1970" s="62"/>
    </row>
    <row r="1971" spans="1:9" x14ac:dyDescent="0.25">
      <c r="A1971" s="60"/>
      <c r="B1971" s="60"/>
      <c r="C1971" s="60"/>
      <c r="D1971" s="60"/>
      <c r="E1971" s="61"/>
      <c r="F1971" s="60"/>
      <c r="G1971" s="60"/>
      <c r="H1971" s="60"/>
      <c r="I1971" s="62"/>
    </row>
    <row r="1972" spans="1:9" x14ac:dyDescent="0.25">
      <c r="A1972" s="60"/>
      <c r="B1972" s="60"/>
      <c r="C1972" s="60"/>
      <c r="D1972" s="60"/>
      <c r="E1972" s="61"/>
      <c r="F1972" s="60"/>
      <c r="G1972" s="60"/>
      <c r="H1972" s="60"/>
      <c r="I1972" s="62"/>
    </row>
    <row r="1973" spans="1:9" x14ac:dyDescent="0.25">
      <c r="A1973" s="60"/>
      <c r="B1973" s="60"/>
      <c r="C1973" s="60"/>
      <c r="D1973" s="60"/>
      <c r="E1973" s="61"/>
      <c r="F1973" s="60"/>
      <c r="G1973" s="60"/>
      <c r="H1973" s="60"/>
      <c r="I1973" s="62"/>
    </row>
    <row r="1974" spans="1:9" x14ac:dyDescent="0.25">
      <c r="A1974" s="60"/>
      <c r="B1974" s="60"/>
      <c r="C1974" s="60"/>
      <c r="D1974" s="60"/>
      <c r="E1974" s="61"/>
      <c r="F1974" s="60"/>
      <c r="G1974" s="60"/>
      <c r="H1974" s="60"/>
      <c r="I1974" s="62"/>
    </row>
    <row r="1975" spans="1:9" x14ac:dyDescent="0.25">
      <c r="A1975" s="60"/>
      <c r="B1975" s="60"/>
      <c r="C1975" s="60"/>
      <c r="D1975" s="60"/>
      <c r="E1975" s="61"/>
      <c r="F1975" s="60"/>
      <c r="G1975" s="60"/>
      <c r="H1975" s="60"/>
      <c r="I1975" s="62"/>
    </row>
    <row r="1976" spans="1:9" x14ac:dyDescent="0.25">
      <c r="A1976" s="60"/>
      <c r="B1976" s="60"/>
      <c r="C1976" s="60"/>
      <c r="D1976" s="60"/>
      <c r="E1976" s="61"/>
      <c r="F1976" s="60"/>
      <c r="G1976" s="60"/>
      <c r="H1976" s="60"/>
      <c r="I1976" s="62"/>
    </row>
    <row r="1977" spans="1:9" x14ac:dyDescent="0.25">
      <c r="A1977" s="60"/>
      <c r="B1977" s="60"/>
      <c r="C1977" s="60"/>
      <c r="D1977" s="60"/>
      <c r="E1977" s="61"/>
      <c r="F1977" s="60"/>
      <c r="G1977" s="60"/>
      <c r="H1977" s="60"/>
      <c r="I1977" s="62"/>
    </row>
    <row r="1978" spans="1:9" x14ac:dyDescent="0.25">
      <c r="A1978" s="60"/>
      <c r="B1978" s="60"/>
      <c r="C1978" s="60"/>
      <c r="D1978" s="60"/>
      <c r="E1978" s="61"/>
      <c r="F1978" s="60"/>
      <c r="G1978" s="60"/>
      <c r="H1978" s="60"/>
      <c r="I1978" s="62"/>
    </row>
    <row r="1979" spans="1:9" x14ac:dyDescent="0.25">
      <c r="A1979" s="60"/>
      <c r="B1979" s="60"/>
      <c r="C1979" s="60"/>
      <c r="D1979" s="60"/>
      <c r="E1979" s="61"/>
      <c r="F1979" s="60"/>
      <c r="G1979" s="60"/>
      <c r="H1979" s="60"/>
      <c r="I1979" s="62"/>
    </row>
    <row r="1980" spans="1:9" x14ac:dyDescent="0.25">
      <c r="A1980" s="60"/>
      <c r="B1980" s="60"/>
      <c r="C1980" s="60"/>
      <c r="D1980" s="60"/>
      <c r="E1980" s="61"/>
      <c r="F1980" s="60"/>
      <c r="G1980" s="60"/>
      <c r="H1980" s="60"/>
      <c r="I1980" s="62"/>
    </row>
    <row r="1981" spans="1:9" x14ac:dyDescent="0.25">
      <c r="A1981" s="60"/>
      <c r="B1981" s="60"/>
      <c r="C1981" s="60"/>
      <c r="D1981" s="60"/>
      <c r="E1981" s="61"/>
      <c r="F1981" s="60"/>
      <c r="G1981" s="60"/>
      <c r="H1981" s="60"/>
      <c r="I1981" s="62"/>
    </row>
    <row r="1982" spans="1:9" x14ac:dyDescent="0.25">
      <c r="A1982" s="60"/>
      <c r="B1982" s="60"/>
      <c r="C1982" s="60"/>
      <c r="D1982" s="60"/>
      <c r="E1982" s="61"/>
      <c r="F1982" s="60"/>
      <c r="G1982" s="60"/>
      <c r="H1982" s="60"/>
      <c r="I1982" s="62"/>
    </row>
    <row r="1983" spans="1:9" x14ac:dyDescent="0.25">
      <c r="A1983" s="60"/>
      <c r="B1983" s="60"/>
      <c r="C1983" s="60"/>
      <c r="D1983" s="60"/>
      <c r="E1983" s="61"/>
      <c r="F1983" s="60"/>
      <c r="G1983" s="60"/>
      <c r="H1983" s="60"/>
      <c r="I1983" s="62"/>
    </row>
    <row r="1984" spans="1:9" x14ac:dyDescent="0.25">
      <c r="A1984" s="60"/>
      <c r="B1984" s="60"/>
      <c r="C1984" s="60"/>
      <c r="D1984" s="60"/>
      <c r="E1984" s="61"/>
      <c r="F1984" s="60"/>
      <c r="G1984" s="60"/>
      <c r="H1984" s="60"/>
      <c r="I1984" s="62"/>
    </row>
    <row r="1985" spans="1:9" x14ac:dyDescent="0.25">
      <c r="A1985" s="60"/>
      <c r="B1985" s="60"/>
      <c r="C1985" s="60"/>
      <c r="D1985" s="60"/>
      <c r="E1985" s="61"/>
      <c r="F1985" s="60"/>
      <c r="G1985" s="60"/>
      <c r="H1985" s="60"/>
      <c r="I1985" s="62"/>
    </row>
    <row r="1986" spans="1:9" x14ac:dyDescent="0.25">
      <c r="A1986" s="60"/>
      <c r="B1986" s="60"/>
      <c r="C1986" s="60"/>
      <c r="D1986" s="60"/>
      <c r="E1986" s="61"/>
      <c r="F1986" s="60"/>
      <c r="G1986" s="60"/>
      <c r="H1986" s="60"/>
      <c r="I1986" s="62"/>
    </row>
    <row r="1987" spans="1:9" x14ac:dyDescent="0.25">
      <c r="A1987" s="60"/>
      <c r="B1987" s="60"/>
      <c r="C1987" s="60"/>
      <c r="D1987" s="60"/>
      <c r="E1987" s="61"/>
      <c r="F1987" s="60"/>
      <c r="G1987" s="60"/>
      <c r="H1987" s="60"/>
      <c r="I1987" s="62"/>
    </row>
    <row r="1988" spans="1:9" x14ac:dyDescent="0.25">
      <c r="A1988" s="60"/>
      <c r="B1988" s="60"/>
      <c r="C1988" s="60"/>
      <c r="D1988" s="60"/>
      <c r="E1988" s="61"/>
      <c r="F1988" s="60"/>
      <c r="G1988" s="60"/>
      <c r="H1988" s="60"/>
      <c r="I1988" s="62"/>
    </row>
    <row r="1989" spans="1:9" x14ac:dyDescent="0.25">
      <c r="A1989" s="60"/>
      <c r="B1989" s="60"/>
      <c r="C1989" s="60"/>
      <c r="D1989" s="60"/>
      <c r="E1989" s="61"/>
      <c r="F1989" s="60"/>
      <c r="G1989" s="60"/>
      <c r="H1989" s="60"/>
      <c r="I1989" s="62"/>
    </row>
    <row r="1990" spans="1:9" x14ac:dyDescent="0.25">
      <c r="A1990" s="60"/>
      <c r="B1990" s="60"/>
      <c r="C1990" s="60"/>
      <c r="D1990" s="60"/>
      <c r="E1990" s="61"/>
      <c r="F1990" s="60"/>
      <c r="G1990" s="60"/>
      <c r="H1990" s="60"/>
      <c r="I1990" s="62"/>
    </row>
    <row r="1991" spans="1:9" x14ac:dyDescent="0.25">
      <c r="A1991" s="60"/>
      <c r="B1991" s="60"/>
      <c r="C1991" s="60"/>
      <c r="D1991" s="60"/>
      <c r="E1991" s="61"/>
      <c r="F1991" s="60"/>
      <c r="G1991" s="60"/>
      <c r="H1991" s="60"/>
      <c r="I1991" s="62"/>
    </row>
    <row r="1992" spans="1:9" x14ac:dyDescent="0.25">
      <c r="A1992" s="60"/>
      <c r="B1992" s="60"/>
      <c r="C1992" s="60"/>
      <c r="D1992" s="60"/>
      <c r="E1992" s="61"/>
      <c r="F1992" s="60"/>
      <c r="G1992" s="60"/>
      <c r="H1992" s="60"/>
      <c r="I1992" s="62"/>
    </row>
    <row r="1993" spans="1:9" x14ac:dyDescent="0.25">
      <c r="A1993" s="60"/>
      <c r="B1993" s="60"/>
      <c r="C1993" s="60"/>
      <c r="D1993" s="60"/>
      <c r="E1993" s="61"/>
      <c r="F1993" s="60"/>
      <c r="G1993" s="60"/>
      <c r="H1993" s="60"/>
      <c r="I1993" s="62"/>
    </row>
    <row r="1994" spans="1:9" x14ac:dyDescent="0.25">
      <c r="A1994" s="60"/>
      <c r="B1994" s="60"/>
      <c r="C1994" s="60"/>
      <c r="D1994" s="60"/>
      <c r="E1994" s="61"/>
      <c r="F1994" s="60"/>
      <c r="G1994" s="60"/>
      <c r="H1994" s="60"/>
      <c r="I1994" s="62"/>
    </row>
    <row r="1995" spans="1:9" x14ac:dyDescent="0.25">
      <c r="A1995" s="60"/>
      <c r="B1995" s="60"/>
      <c r="C1995" s="60"/>
      <c r="D1995" s="60"/>
      <c r="E1995" s="61"/>
      <c r="F1995" s="60"/>
      <c r="G1995" s="60"/>
      <c r="H1995" s="60"/>
      <c r="I1995" s="62"/>
    </row>
    <row r="1996" spans="1:9" x14ac:dyDescent="0.25">
      <c r="A1996" s="60"/>
      <c r="B1996" s="60"/>
      <c r="C1996" s="60"/>
      <c r="D1996" s="60"/>
      <c r="E1996" s="61"/>
      <c r="F1996" s="60"/>
      <c r="G1996" s="60"/>
      <c r="H1996" s="60"/>
      <c r="I1996" s="62"/>
    </row>
    <row r="1997" spans="1:9" x14ac:dyDescent="0.25">
      <c r="A1997" s="60"/>
      <c r="B1997" s="60"/>
      <c r="C1997" s="60"/>
      <c r="D1997" s="60"/>
      <c r="E1997" s="61"/>
      <c r="F1997" s="60"/>
      <c r="G1997" s="60"/>
      <c r="H1997" s="60"/>
      <c r="I1997" s="62"/>
    </row>
    <row r="1998" spans="1:9" x14ac:dyDescent="0.25">
      <c r="A1998" s="60"/>
      <c r="B1998" s="60"/>
      <c r="C1998" s="60"/>
      <c r="D1998" s="60"/>
      <c r="E1998" s="61"/>
      <c r="F1998" s="60"/>
      <c r="G1998" s="60"/>
      <c r="H1998" s="60"/>
      <c r="I1998" s="62"/>
    </row>
    <row r="1999" spans="1:9" x14ac:dyDescent="0.25">
      <c r="A1999" s="60"/>
      <c r="B1999" s="60"/>
      <c r="C1999" s="60"/>
      <c r="D1999" s="60"/>
      <c r="E1999" s="61"/>
      <c r="F1999" s="60"/>
      <c r="G1999" s="60"/>
      <c r="H1999" s="60"/>
      <c r="I1999" s="62"/>
    </row>
    <row r="2000" spans="1:9" x14ac:dyDescent="0.25">
      <c r="A2000" s="60"/>
      <c r="B2000" s="60"/>
      <c r="C2000" s="60"/>
      <c r="D2000" s="60"/>
      <c r="E2000" s="61"/>
      <c r="F2000" s="60"/>
      <c r="G2000" s="60"/>
      <c r="H2000" s="60"/>
      <c r="I2000" s="62"/>
    </row>
    <row r="2001" spans="1:9" x14ac:dyDescent="0.25">
      <c r="A2001" s="60"/>
      <c r="B2001" s="60"/>
      <c r="C2001" s="60"/>
      <c r="D2001" s="60"/>
      <c r="E2001" s="61"/>
      <c r="F2001" s="60"/>
      <c r="G2001" s="60"/>
      <c r="H2001" s="60"/>
      <c r="I2001" s="62"/>
    </row>
    <row r="2002" spans="1:9" x14ac:dyDescent="0.25">
      <c r="A2002" s="60"/>
      <c r="B2002" s="60"/>
      <c r="C2002" s="60"/>
      <c r="D2002" s="60"/>
      <c r="E2002" s="61"/>
      <c r="F2002" s="60"/>
      <c r="G2002" s="60"/>
      <c r="H2002" s="60"/>
      <c r="I2002" s="62"/>
    </row>
    <row r="2003" spans="1:9" x14ac:dyDescent="0.25">
      <c r="A2003" s="60"/>
      <c r="B2003" s="60"/>
      <c r="C2003" s="60"/>
      <c r="D2003" s="60"/>
      <c r="E2003" s="61"/>
      <c r="F2003" s="60"/>
      <c r="G2003" s="60"/>
      <c r="H2003" s="60"/>
      <c r="I2003" s="62"/>
    </row>
    <row r="2004" spans="1:9" x14ac:dyDescent="0.25">
      <c r="A2004" s="60"/>
      <c r="B2004" s="60"/>
      <c r="C2004" s="60"/>
      <c r="D2004" s="60"/>
      <c r="E2004" s="61"/>
      <c r="F2004" s="60"/>
      <c r="G2004" s="60"/>
      <c r="H2004" s="60"/>
      <c r="I2004" s="62"/>
    </row>
    <row r="2005" spans="1:9" x14ac:dyDescent="0.25">
      <c r="A2005" s="60"/>
      <c r="B2005" s="60"/>
      <c r="C2005" s="60"/>
      <c r="D2005" s="60"/>
      <c r="E2005" s="61"/>
      <c r="F2005" s="60"/>
      <c r="G2005" s="60"/>
      <c r="H2005" s="60"/>
      <c r="I2005" s="62"/>
    </row>
    <row r="2006" spans="1:9" x14ac:dyDescent="0.25">
      <c r="A2006" s="60"/>
      <c r="B2006" s="60"/>
      <c r="C2006" s="60"/>
      <c r="D2006" s="60"/>
      <c r="E2006" s="61"/>
      <c r="F2006" s="60"/>
      <c r="G2006" s="60"/>
      <c r="H2006" s="60"/>
      <c r="I2006" s="62"/>
    </row>
    <row r="2007" spans="1:9" x14ac:dyDescent="0.25">
      <c r="A2007" s="60"/>
      <c r="B2007" s="60"/>
      <c r="C2007" s="60"/>
      <c r="D2007" s="60"/>
      <c r="E2007" s="61"/>
      <c r="F2007" s="60"/>
      <c r="G2007" s="60"/>
      <c r="H2007" s="60"/>
      <c r="I2007" s="62"/>
    </row>
    <row r="2008" spans="1:9" x14ac:dyDescent="0.25">
      <c r="A2008" s="60"/>
      <c r="B2008" s="60"/>
      <c r="C2008" s="60"/>
      <c r="D2008" s="60"/>
      <c r="E2008" s="61"/>
      <c r="F2008" s="60"/>
      <c r="G2008" s="60"/>
      <c r="H2008" s="60"/>
      <c r="I2008" s="62"/>
    </row>
    <row r="2009" spans="1:9" x14ac:dyDescent="0.25">
      <c r="A2009" s="60"/>
      <c r="B2009" s="60"/>
      <c r="C2009" s="60"/>
      <c r="D2009" s="60"/>
      <c r="E2009" s="61"/>
      <c r="F2009" s="60"/>
      <c r="G2009" s="60"/>
      <c r="H2009" s="60"/>
      <c r="I2009" s="62"/>
    </row>
    <row r="2010" spans="1:9" x14ac:dyDescent="0.25">
      <c r="A2010" s="60"/>
      <c r="B2010" s="60"/>
      <c r="C2010" s="60"/>
      <c r="D2010" s="60"/>
      <c r="E2010" s="61"/>
      <c r="F2010" s="60"/>
      <c r="G2010" s="60"/>
      <c r="H2010" s="60"/>
      <c r="I2010" s="62"/>
    </row>
    <row r="2011" spans="1:9" x14ac:dyDescent="0.25">
      <c r="A2011" s="60"/>
      <c r="B2011" s="60"/>
      <c r="C2011" s="60"/>
      <c r="D2011" s="60"/>
      <c r="E2011" s="61"/>
      <c r="F2011" s="60"/>
      <c r="G2011" s="60"/>
      <c r="H2011" s="60"/>
      <c r="I2011" s="62"/>
    </row>
    <row r="2012" spans="1:9" x14ac:dyDescent="0.25">
      <c r="A2012" s="60"/>
      <c r="B2012" s="60"/>
      <c r="C2012" s="60"/>
      <c r="D2012" s="60"/>
      <c r="E2012" s="61"/>
      <c r="F2012" s="60"/>
      <c r="G2012" s="60"/>
      <c r="H2012" s="60"/>
      <c r="I2012" s="62"/>
    </row>
    <row r="2013" spans="1:9" x14ac:dyDescent="0.25">
      <c r="A2013" s="60"/>
      <c r="B2013" s="60"/>
      <c r="C2013" s="60"/>
      <c r="D2013" s="60"/>
      <c r="E2013" s="61"/>
      <c r="F2013" s="60"/>
      <c r="G2013" s="60"/>
      <c r="H2013" s="60"/>
      <c r="I2013" s="62"/>
    </row>
    <row r="2014" spans="1:9" x14ac:dyDescent="0.25">
      <c r="A2014" s="60"/>
      <c r="B2014" s="60"/>
      <c r="C2014" s="60"/>
      <c r="D2014" s="60"/>
      <c r="E2014" s="61"/>
      <c r="F2014" s="60"/>
      <c r="G2014" s="60"/>
      <c r="H2014" s="60"/>
      <c r="I2014" s="62"/>
    </row>
    <row r="2015" spans="1:9" x14ac:dyDescent="0.25">
      <c r="A2015" s="60"/>
      <c r="B2015" s="60"/>
      <c r="C2015" s="60"/>
      <c r="D2015" s="60"/>
      <c r="E2015" s="61"/>
      <c r="F2015" s="60"/>
      <c r="G2015" s="60"/>
      <c r="H2015" s="60"/>
      <c r="I2015" s="62"/>
    </row>
    <row r="2016" spans="1:9" x14ac:dyDescent="0.25">
      <c r="A2016" s="60"/>
      <c r="B2016" s="60"/>
      <c r="C2016" s="60"/>
      <c r="D2016" s="60"/>
      <c r="E2016" s="61"/>
      <c r="F2016" s="60"/>
      <c r="G2016" s="60"/>
      <c r="H2016" s="60"/>
      <c r="I2016" s="62"/>
    </row>
    <row r="2017" spans="1:9" x14ac:dyDescent="0.25">
      <c r="A2017" s="60"/>
      <c r="B2017" s="60"/>
      <c r="C2017" s="60"/>
      <c r="D2017" s="60"/>
      <c r="E2017" s="61"/>
      <c r="F2017" s="60"/>
      <c r="G2017" s="60"/>
      <c r="H2017" s="60"/>
      <c r="I2017" s="62"/>
    </row>
    <row r="2018" spans="1:9" x14ac:dyDescent="0.25">
      <c r="A2018" s="60"/>
      <c r="B2018" s="60"/>
      <c r="C2018" s="60"/>
      <c r="D2018" s="60"/>
      <c r="E2018" s="61"/>
      <c r="F2018" s="60"/>
      <c r="G2018" s="60"/>
      <c r="H2018" s="60"/>
      <c r="I2018" s="62"/>
    </row>
    <row r="2019" spans="1:9" x14ac:dyDescent="0.25">
      <c r="A2019" s="60"/>
      <c r="B2019" s="60"/>
      <c r="C2019" s="60"/>
      <c r="D2019" s="60"/>
      <c r="E2019" s="61"/>
      <c r="F2019" s="60"/>
      <c r="G2019" s="60"/>
      <c r="H2019" s="60"/>
      <c r="I2019" s="62"/>
    </row>
    <row r="2020" spans="1:9" x14ac:dyDescent="0.25">
      <c r="A2020" s="60"/>
      <c r="B2020" s="60"/>
      <c r="C2020" s="60"/>
      <c r="D2020" s="60"/>
      <c r="E2020" s="61"/>
      <c r="F2020" s="60"/>
      <c r="G2020" s="60"/>
      <c r="H2020" s="60"/>
      <c r="I2020" s="62"/>
    </row>
    <row r="2021" spans="1:9" x14ac:dyDescent="0.25">
      <c r="A2021" s="60"/>
      <c r="B2021" s="60"/>
      <c r="C2021" s="60"/>
      <c r="D2021" s="60"/>
      <c r="E2021" s="61"/>
      <c r="F2021" s="60"/>
      <c r="G2021" s="60"/>
      <c r="H2021" s="60"/>
      <c r="I2021" s="62"/>
    </row>
    <row r="2022" spans="1:9" x14ac:dyDescent="0.25">
      <c r="A2022" s="60"/>
      <c r="B2022" s="60"/>
      <c r="C2022" s="60"/>
      <c r="D2022" s="60"/>
      <c r="E2022" s="61"/>
      <c r="F2022" s="60"/>
      <c r="G2022" s="60"/>
      <c r="H2022" s="60"/>
      <c r="I2022" s="62"/>
    </row>
    <row r="2023" spans="1:9" x14ac:dyDescent="0.25">
      <c r="A2023" s="60"/>
      <c r="B2023" s="60"/>
      <c r="C2023" s="60"/>
      <c r="D2023" s="60"/>
      <c r="E2023" s="61"/>
      <c r="F2023" s="60"/>
      <c r="G2023" s="60"/>
      <c r="H2023" s="60"/>
      <c r="I2023" s="62"/>
    </row>
    <row r="2024" spans="1:9" x14ac:dyDescent="0.25">
      <c r="A2024" s="60"/>
      <c r="B2024" s="60"/>
      <c r="C2024" s="60"/>
      <c r="D2024" s="60"/>
      <c r="E2024" s="61"/>
      <c r="F2024" s="60"/>
      <c r="G2024" s="60"/>
      <c r="H2024" s="60"/>
      <c r="I2024" s="62"/>
    </row>
    <row r="2025" spans="1:9" x14ac:dyDescent="0.25">
      <c r="A2025" s="60"/>
      <c r="B2025" s="60"/>
      <c r="C2025" s="60"/>
      <c r="D2025" s="60"/>
      <c r="E2025" s="61"/>
      <c r="F2025" s="60"/>
      <c r="G2025" s="60"/>
      <c r="H2025" s="60"/>
      <c r="I2025" s="62"/>
    </row>
    <row r="2026" spans="1:9" x14ac:dyDescent="0.25">
      <c r="A2026" s="60"/>
      <c r="B2026" s="60"/>
      <c r="C2026" s="60"/>
      <c r="D2026" s="60"/>
      <c r="E2026" s="61"/>
      <c r="F2026" s="60"/>
      <c r="G2026" s="60"/>
      <c r="H2026" s="60"/>
      <c r="I2026" s="62"/>
    </row>
    <row r="2027" spans="1:9" x14ac:dyDescent="0.25">
      <c r="A2027" s="60"/>
      <c r="B2027" s="60"/>
      <c r="C2027" s="60"/>
      <c r="D2027" s="60"/>
      <c r="E2027" s="61"/>
      <c r="F2027" s="60"/>
      <c r="G2027" s="60"/>
      <c r="H2027" s="60"/>
      <c r="I2027" s="62"/>
    </row>
    <row r="2028" spans="1:9" x14ac:dyDescent="0.25">
      <c r="A2028" s="60"/>
      <c r="B2028" s="60"/>
      <c r="C2028" s="60"/>
      <c r="D2028" s="60"/>
      <c r="E2028" s="61"/>
      <c r="F2028" s="60"/>
      <c r="G2028" s="60"/>
      <c r="H2028" s="60"/>
      <c r="I2028" s="62"/>
    </row>
    <row r="2029" spans="1:9" x14ac:dyDescent="0.25">
      <c r="A2029" s="60"/>
      <c r="B2029" s="60"/>
      <c r="C2029" s="60"/>
      <c r="D2029" s="60"/>
      <c r="E2029" s="61"/>
      <c r="F2029" s="60"/>
      <c r="G2029" s="60"/>
      <c r="H2029" s="60"/>
      <c r="I2029" s="62"/>
    </row>
    <row r="2030" spans="1:9" x14ac:dyDescent="0.25">
      <c r="A2030" s="60"/>
      <c r="B2030" s="60"/>
      <c r="C2030" s="60"/>
      <c r="D2030" s="60"/>
      <c r="E2030" s="61"/>
      <c r="F2030" s="60"/>
      <c r="G2030" s="60"/>
      <c r="H2030" s="60"/>
      <c r="I2030" s="62"/>
    </row>
    <row r="2031" spans="1:9" x14ac:dyDescent="0.25">
      <c r="A2031" s="60"/>
      <c r="B2031" s="60"/>
      <c r="C2031" s="60"/>
      <c r="D2031" s="60"/>
      <c r="E2031" s="61"/>
      <c r="F2031" s="60"/>
      <c r="G2031" s="60"/>
      <c r="H2031" s="60"/>
      <c r="I2031" s="62"/>
    </row>
    <row r="2032" spans="1:9" x14ac:dyDescent="0.25">
      <c r="A2032" s="60"/>
      <c r="B2032" s="60"/>
      <c r="C2032" s="60"/>
      <c r="D2032" s="60"/>
      <c r="E2032" s="61"/>
      <c r="F2032" s="60"/>
      <c r="G2032" s="60"/>
      <c r="H2032" s="60"/>
      <c r="I2032" s="62"/>
    </row>
    <row r="2033" spans="1:9" x14ac:dyDescent="0.25">
      <c r="A2033" s="60"/>
      <c r="B2033" s="60"/>
      <c r="C2033" s="60"/>
      <c r="D2033" s="60"/>
      <c r="E2033" s="61"/>
      <c r="F2033" s="60"/>
      <c r="G2033" s="60"/>
      <c r="H2033" s="60"/>
      <c r="I2033" s="62"/>
    </row>
    <row r="2034" spans="1:9" x14ac:dyDescent="0.25">
      <c r="A2034" s="60"/>
      <c r="B2034" s="60"/>
      <c r="C2034" s="60"/>
      <c r="D2034" s="60"/>
      <c r="E2034" s="61"/>
      <c r="F2034" s="60"/>
      <c r="G2034" s="60"/>
      <c r="H2034" s="60"/>
      <c r="I2034" s="62"/>
    </row>
    <row r="2035" spans="1:9" x14ac:dyDescent="0.25">
      <c r="A2035" s="60"/>
      <c r="B2035" s="60"/>
      <c r="C2035" s="60"/>
      <c r="D2035" s="60"/>
      <c r="E2035" s="61"/>
      <c r="F2035" s="60"/>
      <c r="G2035" s="60"/>
      <c r="H2035" s="60"/>
      <c r="I2035" s="62"/>
    </row>
    <row r="2036" spans="1:9" x14ac:dyDescent="0.25">
      <c r="A2036" s="60"/>
      <c r="B2036" s="60"/>
      <c r="C2036" s="60"/>
      <c r="D2036" s="60"/>
      <c r="E2036" s="61"/>
      <c r="F2036" s="60"/>
      <c r="G2036" s="60"/>
      <c r="H2036" s="60"/>
      <c r="I2036" s="62"/>
    </row>
    <row r="2037" spans="1:9" x14ac:dyDescent="0.25">
      <c r="A2037" s="60"/>
      <c r="B2037" s="60"/>
      <c r="C2037" s="60"/>
      <c r="D2037" s="60"/>
      <c r="E2037" s="61"/>
      <c r="F2037" s="60"/>
      <c r="G2037" s="60"/>
      <c r="H2037" s="60"/>
      <c r="I2037" s="62"/>
    </row>
    <row r="2038" spans="1:9" x14ac:dyDescent="0.25">
      <c r="A2038" s="60"/>
      <c r="B2038" s="60"/>
      <c r="C2038" s="60"/>
      <c r="D2038" s="60"/>
      <c r="E2038" s="61"/>
      <c r="F2038" s="60"/>
      <c r="G2038" s="60"/>
      <c r="H2038" s="60"/>
      <c r="I2038" s="62"/>
    </row>
    <row r="2039" spans="1:9" x14ac:dyDescent="0.25">
      <c r="A2039" s="60"/>
      <c r="B2039" s="60"/>
      <c r="C2039" s="60"/>
      <c r="D2039" s="60"/>
      <c r="E2039" s="61"/>
      <c r="F2039" s="60"/>
      <c r="G2039" s="60"/>
      <c r="H2039" s="60"/>
      <c r="I2039" s="62"/>
    </row>
    <row r="2040" spans="1:9" x14ac:dyDescent="0.25">
      <c r="A2040" s="60"/>
      <c r="B2040" s="60"/>
      <c r="C2040" s="60"/>
      <c r="D2040" s="60"/>
      <c r="E2040" s="61"/>
      <c r="F2040" s="60"/>
      <c r="G2040" s="60"/>
      <c r="H2040" s="60"/>
      <c r="I2040" s="62"/>
    </row>
    <row r="2041" spans="1:9" x14ac:dyDescent="0.25">
      <c r="A2041" s="60"/>
      <c r="B2041" s="60"/>
      <c r="C2041" s="60"/>
      <c r="D2041" s="60"/>
      <c r="E2041" s="61"/>
      <c r="F2041" s="60"/>
      <c r="G2041" s="60"/>
      <c r="H2041" s="60"/>
      <c r="I2041" s="62"/>
    </row>
    <row r="2042" spans="1:9" x14ac:dyDescent="0.25">
      <c r="A2042" s="60"/>
      <c r="B2042" s="60"/>
      <c r="C2042" s="60"/>
      <c r="D2042" s="60"/>
      <c r="E2042" s="61"/>
      <c r="F2042" s="60"/>
      <c r="G2042" s="60"/>
      <c r="H2042" s="60"/>
      <c r="I2042" s="62"/>
    </row>
    <row r="2043" spans="1:9" x14ac:dyDescent="0.25">
      <c r="A2043" s="60"/>
      <c r="B2043" s="60"/>
      <c r="C2043" s="60"/>
      <c r="D2043" s="60"/>
      <c r="E2043" s="61"/>
      <c r="F2043" s="60"/>
      <c r="G2043" s="60"/>
      <c r="H2043" s="60"/>
      <c r="I2043" s="62"/>
    </row>
    <row r="2044" spans="1:9" x14ac:dyDescent="0.25">
      <c r="A2044" s="60"/>
      <c r="B2044" s="60"/>
      <c r="C2044" s="60"/>
      <c r="D2044" s="60"/>
      <c r="E2044" s="61"/>
      <c r="F2044" s="60"/>
      <c r="G2044" s="60"/>
      <c r="H2044" s="60"/>
      <c r="I2044" s="62"/>
    </row>
    <row r="2045" spans="1:9" x14ac:dyDescent="0.25">
      <c r="A2045" s="60"/>
      <c r="B2045" s="60"/>
      <c r="C2045" s="60"/>
      <c r="D2045" s="60"/>
      <c r="E2045" s="61"/>
      <c r="F2045" s="60"/>
      <c r="G2045" s="60"/>
      <c r="H2045" s="60"/>
      <c r="I2045" s="62"/>
    </row>
    <row r="2046" spans="1:9" x14ac:dyDescent="0.25">
      <c r="A2046" s="60"/>
      <c r="B2046" s="60"/>
      <c r="C2046" s="60"/>
      <c r="D2046" s="60"/>
      <c r="E2046" s="61"/>
      <c r="F2046" s="60"/>
      <c r="G2046" s="60"/>
      <c r="H2046" s="60"/>
      <c r="I2046" s="62"/>
    </row>
    <row r="2047" spans="1:9" x14ac:dyDescent="0.25">
      <c r="A2047" s="60"/>
      <c r="B2047" s="60"/>
      <c r="C2047" s="60"/>
      <c r="D2047" s="60"/>
      <c r="E2047" s="61"/>
      <c r="F2047" s="60"/>
      <c r="G2047" s="60"/>
      <c r="H2047" s="60"/>
      <c r="I2047" s="62"/>
    </row>
    <row r="2048" spans="1:9" x14ac:dyDescent="0.25">
      <c r="A2048" s="60"/>
      <c r="B2048" s="60"/>
      <c r="C2048" s="60"/>
      <c r="D2048" s="60"/>
      <c r="E2048" s="61"/>
      <c r="F2048" s="60"/>
      <c r="G2048" s="60"/>
      <c r="H2048" s="60"/>
      <c r="I2048" s="62"/>
    </row>
    <row r="2049" spans="1:9" x14ac:dyDescent="0.25">
      <c r="A2049" s="60"/>
      <c r="B2049" s="60"/>
      <c r="C2049" s="60"/>
      <c r="D2049" s="60"/>
      <c r="E2049" s="61"/>
      <c r="F2049" s="60"/>
      <c r="G2049" s="60"/>
      <c r="H2049" s="60"/>
      <c r="I2049" s="62"/>
    </row>
    <row r="2050" spans="1:9" x14ac:dyDescent="0.25">
      <c r="A2050" s="60"/>
      <c r="B2050" s="60"/>
      <c r="C2050" s="60"/>
      <c r="D2050" s="60"/>
      <c r="E2050" s="61"/>
      <c r="F2050" s="60"/>
      <c r="G2050" s="60"/>
      <c r="H2050" s="60"/>
      <c r="I2050" s="62"/>
    </row>
    <row r="2051" spans="1:9" x14ac:dyDescent="0.25">
      <c r="A2051" s="60"/>
      <c r="B2051" s="60"/>
      <c r="C2051" s="60"/>
      <c r="D2051" s="60"/>
      <c r="E2051" s="61"/>
      <c r="F2051" s="60"/>
      <c r="G2051" s="60"/>
      <c r="H2051" s="60"/>
      <c r="I2051" s="62"/>
    </row>
    <row r="2052" spans="1:9" x14ac:dyDescent="0.25">
      <c r="A2052" s="60"/>
      <c r="B2052" s="60"/>
      <c r="C2052" s="60"/>
      <c r="D2052" s="60"/>
      <c r="E2052" s="61"/>
      <c r="F2052" s="60"/>
      <c r="G2052" s="60"/>
      <c r="H2052" s="60"/>
      <c r="I2052" s="62"/>
    </row>
    <row r="2053" spans="1:9" x14ac:dyDescent="0.25">
      <c r="A2053" s="60"/>
      <c r="B2053" s="60"/>
      <c r="C2053" s="60"/>
      <c r="D2053" s="60"/>
      <c r="E2053" s="61"/>
      <c r="F2053" s="60"/>
      <c r="G2053" s="60"/>
      <c r="H2053" s="60"/>
      <c r="I2053" s="62"/>
    </row>
    <row r="2054" spans="1:9" x14ac:dyDescent="0.25">
      <c r="A2054" s="60"/>
      <c r="B2054" s="60"/>
      <c r="C2054" s="60"/>
      <c r="D2054" s="60"/>
      <c r="E2054" s="61"/>
      <c r="F2054" s="60"/>
      <c r="G2054" s="60"/>
      <c r="H2054" s="60"/>
      <c r="I2054" s="62"/>
    </row>
    <row r="2055" spans="1:9" x14ac:dyDescent="0.25">
      <c r="A2055" s="60"/>
      <c r="B2055" s="60"/>
      <c r="C2055" s="60"/>
      <c r="D2055" s="60"/>
      <c r="E2055" s="61"/>
      <c r="F2055" s="60"/>
      <c r="G2055" s="60"/>
      <c r="H2055" s="60"/>
      <c r="I2055" s="62"/>
    </row>
    <row r="2056" spans="1:9" x14ac:dyDescent="0.25">
      <c r="A2056" s="60"/>
      <c r="B2056" s="60"/>
      <c r="C2056" s="60"/>
      <c r="D2056" s="60"/>
      <c r="E2056" s="61"/>
      <c r="F2056" s="60"/>
      <c r="G2056" s="60"/>
      <c r="H2056" s="60"/>
      <c r="I2056" s="62"/>
    </row>
    <row r="2057" spans="1:9" x14ac:dyDescent="0.25">
      <c r="A2057" s="60"/>
      <c r="B2057" s="60"/>
      <c r="C2057" s="60"/>
      <c r="D2057" s="60"/>
      <c r="E2057" s="61"/>
      <c r="F2057" s="60"/>
      <c r="G2057" s="60"/>
      <c r="H2057" s="60"/>
      <c r="I2057" s="62"/>
    </row>
    <row r="2058" spans="1:9" x14ac:dyDescent="0.25">
      <c r="A2058" s="60"/>
      <c r="B2058" s="60"/>
      <c r="C2058" s="60"/>
      <c r="D2058" s="60"/>
      <c r="E2058" s="61"/>
      <c r="F2058" s="60"/>
      <c r="G2058" s="60"/>
      <c r="H2058" s="60"/>
      <c r="I2058" s="62"/>
    </row>
    <row r="2059" spans="1:9" x14ac:dyDescent="0.25">
      <c r="A2059" s="60"/>
      <c r="B2059" s="60"/>
      <c r="C2059" s="60"/>
      <c r="D2059" s="60"/>
      <c r="E2059" s="61"/>
      <c r="F2059" s="60"/>
      <c r="G2059" s="60"/>
      <c r="H2059" s="60"/>
      <c r="I2059" s="62"/>
    </row>
    <row r="2060" spans="1:9" x14ac:dyDescent="0.25">
      <c r="A2060" s="60"/>
      <c r="B2060" s="60"/>
      <c r="C2060" s="60"/>
      <c r="D2060" s="60"/>
      <c r="E2060" s="61"/>
      <c r="F2060" s="60"/>
      <c r="G2060" s="60"/>
      <c r="H2060" s="60"/>
      <c r="I2060" s="62"/>
    </row>
    <row r="2061" spans="1:9" x14ac:dyDescent="0.25">
      <c r="A2061" s="60"/>
      <c r="B2061" s="60"/>
      <c r="C2061" s="60"/>
      <c r="D2061" s="60"/>
      <c r="E2061" s="61"/>
      <c r="F2061" s="60"/>
      <c r="G2061" s="60"/>
      <c r="H2061" s="60"/>
      <c r="I2061" s="62"/>
    </row>
    <row r="2062" spans="1:9" x14ac:dyDescent="0.25">
      <c r="A2062" s="60"/>
      <c r="B2062" s="60"/>
      <c r="C2062" s="60"/>
      <c r="D2062" s="60"/>
      <c r="E2062" s="61"/>
      <c r="F2062" s="60"/>
      <c r="G2062" s="60"/>
      <c r="H2062" s="60"/>
      <c r="I2062" s="62"/>
    </row>
    <row r="2063" spans="1:9" x14ac:dyDescent="0.25">
      <c r="A2063" s="60"/>
      <c r="B2063" s="60"/>
      <c r="C2063" s="60"/>
      <c r="D2063" s="60"/>
      <c r="E2063" s="61"/>
      <c r="F2063" s="60"/>
      <c r="G2063" s="60"/>
      <c r="H2063" s="60"/>
      <c r="I2063" s="62"/>
    </row>
    <row r="2064" spans="1:9" x14ac:dyDescent="0.25">
      <c r="A2064" s="60"/>
      <c r="B2064" s="60"/>
      <c r="C2064" s="60"/>
      <c r="D2064" s="60"/>
      <c r="E2064" s="61"/>
      <c r="F2064" s="60"/>
      <c r="G2064" s="60"/>
      <c r="H2064" s="60"/>
      <c r="I2064" s="62"/>
    </row>
    <row r="2065" spans="1:9" x14ac:dyDescent="0.25">
      <c r="A2065" s="60"/>
      <c r="B2065" s="60"/>
      <c r="C2065" s="60"/>
      <c r="D2065" s="60"/>
      <c r="E2065" s="61"/>
      <c r="F2065" s="60"/>
      <c r="G2065" s="60"/>
      <c r="H2065" s="60"/>
      <c r="I2065" s="62"/>
    </row>
    <row r="2066" spans="1:9" x14ac:dyDescent="0.25">
      <c r="A2066" s="60"/>
      <c r="B2066" s="60"/>
      <c r="C2066" s="60"/>
      <c r="D2066" s="60"/>
      <c r="E2066" s="61"/>
      <c r="F2066" s="60"/>
      <c r="G2066" s="60"/>
      <c r="H2066" s="60"/>
      <c r="I2066" s="62"/>
    </row>
    <row r="2067" spans="1:9" x14ac:dyDescent="0.25">
      <c r="A2067" s="60"/>
      <c r="B2067" s="60"/>
      <c r="C2067" s="60"/>
      <c r="D2067" s="60"/>
      <c r="E2067" s="61"/>
      <c r="F2067" s="60"/>
      <c r="G2067" s="60"/>
      <c r="H2067" s="60"/>
      <c r="I2067" s="62"/>
    </row>
    <row r="2068" spans="1:9" x14ac:dyDescent="0.25">
      <c r="A2068" s="60"/>
      <c r="B2068" s="60"/>
      <c r="C2068" s="60"/>
      <c r="D2068" s="60"/>
      <c r="E2068" s="61"/>
      <c r="F2068" s="60"/>
      <c r="G2068" s="60"/>
      <c r="H2068" s="60"/>
      <c r="I2068" s="62"/>
    </row>
    <row r="2069" spans="1:9" x14ac:dyDescent="0.25">
      <c r="A2069" s="60"/>
      <c r="B2069" s="60"/>
      <c r="C2069" s="60"/>
      <c r="D2069" s="60"/>
      <c r="E2069" s="61"/>
      <c r="F2069" s="60"/>
      <c r="G2069" s="60"/>
      <c r="H2069" s="60"/>
      <c r="I2069" s="62"/>
    </row>
    <row r="2070" spans="1:9" x14ac:dyDescent="0.25">
      <c r="A2070" s="60"/>
      <c r="B2070" s="60"/>
      <c r="C2070" s="60"/>
      <c r="D2070" s="60"/>
      <c r="E2070" s="61"/>
      <c r="F2070" s="60"/>
      <c r="G2070" s="60"/>
      <c r="H2070" s="60"/>
      <c r="I2070" s="62"/>
    </row>
    <row r="2071" spans="1:9" x14ac:dyDescent="0.25">
      <c r="A2071" s="60"/>
      <c r="B2071" s="60"/>
      <c r="C2071" s="60"/>
      <c r="D2071" s="60"/>
      <c r="E2071" s="61"/>
      <c r="F2071" s="60"/>
      <c r="G2071" s="60"/>
      <c r="H2071" s="60"/>
      <c r="I2071" s="62"/>
    </row>
    <row r="2072" spans="1:9" x14ac:dyDescent="0.25">
      <c r="A2072" s="60"/>
      <c r="B2072" s="60"/>
      <c r="C2072" s="60"/>
      <c r="D2072" s="60"/>
      <c r="E2072" s="61"/>
      <c r="F2072" s="60"/>
      <c r="G2072" s="60"/>
      <c r="H2072" s="60"/>
      <c r="I2072" s="62"/>
    </row>
    <row r="2073" spans="1:9" x14ac:dyDescent="0.25">
      <c r="A2073" s="60"/>
      <c r="B2073" s="60"/>
      <c r="C2073" s="60"/>
      <c r="D2073" s="60"/>
      <c r="E2073" s="61"/>
      <c r="F2073" s="60"/>
      <c r="G2073" s="60"/>
      <c r="H2073" s="60"/>
      <c r="I2073" s="62"/>
    </row>
    <row r="2074" spans="1:9" x14ac:dyDescent="0.25">
      <c r="A2074" s="60"/>
      <c r="B2074" s="60"/>
      <c r="C2074" s="60"/>
      <c r="D2074" s="60"/>
      <c r="E2074" s="61"/>
      <c r="F2074" s="60"/>
      <c r="G2074" s="60"/>
      <c r="H2074" s="60"/>
      <c r="I2074" s="62"/>
    </row>
    <row r="2075" spans="1:9" x14ac:dyDescent="0.25">
      <c r="A2075" s="60"/>
      <c r="B2075" s="60"/>
      <c r="C2075" s="60"/>
      <c r="D2075" s="60"/>
      <c r="E2075" s="61"/>
      <c r="F2075" s="60"/>
      <c r="G2075" s="60"/>
      <c r="H2075" s="60"/>
      <c r="I2075" s="62"/>
    </row>
    <row r="2076" spans="1:9" x14ac:dyDescent="0.25">
      <c r="A2076" s="60"/>
      <c r="B2076" s="60"/>
      <c r="C2076" s="60"/>
      <c r="D2076" s="60"/>
      <c r="E2076" s="61"/>
      <c r="F2076" s="60"/>
      <c r="G2076" s="60"/>
      <c r="H2076" s="60"/>
      <c r="I2076" s="62"/>
    </row>
    <row r="2077" spans="1:9" x14ac:dyDescent="0.25">
      <c r="A2077" s="60"/>
      <c r="B2077" s="60"/>
      <c r="C2077" s="60"/>
      <c r="D2077" s="60"/>
      <c r="E2077" s="61"/>
      <c r="F2077" s="60"/>
      <c r="G2077" s="60"/>
      <c r="H2077" s="60"/>
      <c r="I2077" s="62"/>
    </row>
    <row r="2078" spans="1:9" x14ac:dyDescent="0.25">
      <c r="A2078" s="60"/>
      <c r="B2078" s="60"/>
      <c r="C2078" s="60"/>
      <c r="D2078" s="60"/>
      <c r="E2078" s="61"/>
      <c r="F2078" s="60"/>
      <c r="G2078" s="60"/>
      <c r="H2078" s="60"/>
      <c r="I2078" s="62"/>
    </row>
    <row r="2079" spans="1:9" x14ac:dyDescent="0.25">
      <c r="A2079" s="60"/>
      <c r="B2079" s="60"/>
      <c r="C2079" s="60"/>
      <c r="D2079" s="60"/>
      <c r="E2079" s="61"/>
      <c r="F2079" s="60"/>
      <c r="G2079" s="60"/>
      <c r="H2079" s="60"/>
      <c r="I2079" s="62"/>
    </row>
    <row r="2080" spans="1:9" x14ac:dyDescent="0.25">
      <c r="A2080" s="60"/>
      <c r="B2080" s="60"/>
      <c r="C2080" s="60"/>
      <c r="D2080" s="60"/>
      <c r="E2080" s="61"/>
      <c r="F2080" s="60"/>
      <c r="G2080" s="60"/>
      <c r="H2080" s="60"/>
      <c r="I2080" s="62"/>
    </row>
    <row r="2081" spans="1:9" x14ac:dyDescent="0.25">
      <c r="A2081" s="60"/>
      <c r="B2081" s="60"/>
      <c r="C2081" s="60"/>
      <c r="D2081" s="60"/>
      <c r="E2081" s="61"/>
      <c r="F2081" s="60"/>
      <c r="G2081" s="60"/>
      <c r="H2081" s="60"/>
      <c r="I2081" s="62"/>
    </row>
    <row r="2082" spans="1:9" x14ac:dyDescent="0.25">
      <c r="A2082" s="60"/>
      <c r="B2082" s="60"/>
      <c r="C2082" s="60"/>
      <c r="D2082" s="60"/>
      <c r="E2082" s="61"/>
      <c r="F2082" s="60"/>
      <c r="G2082" s="60"/>
      <c r="H2082" s="60"/>
      <c r="I2082" s="62"/>
    </row>
    <row r="2083" spans="1:9" x14ac:dyDescent="0.25">
      <c r="A2083" s="60"/>
      <c r="B2083" s="60"/>
      <c r="C2083" s="60"/>
      <c r="D2083" s="60"/>
      <c r="E2083" s="61"/>
      <c r="F2083" s="60"/>
      <c r="G2083" s="60"/>
      <c r="H2083" s="60"/>
      <c r="I2083" s="62"/>
    </row>
    <row r="2084" spans="1:9" x14ac:dyDescent="0.25">
      <c r="A2084" s="60"/>
      <c r="B2084" s="60"/>
      <c r="C2084" s="60"/>
      <c r="D2084" s="60"/>
      <c r="E2084" s="61"/>
      <c r="F2084" s="60"/>
      <c r="G2084" s="60"/>
      <c r="H2084" s="60"/>
      <c r="I2084" s="62"/>
    </row>
    <row r="2085" spans="1:9" x14ac:dyDescent="0.25">
      <c r="A2085" s="60"/>
      <c r="B2085" s="60"/>
      <c r="C2085" s="60"/>
      <c r="D2085" s="60"/>
      <c r="E2085" s="61"/>
      <c r="F2085" s="60"/>
      <c r="G2085" s="60"/>
      <c r="H2085" s="60"/>
      <c r="I2085" s="62"/>
    </row>
    <row r="2086" spans="1:9" x14ac:dyDescent="0.25">
      <c r="A2086" s="60"/>
      <c r="B2086" s="60"/>
      <c r="C2086" s="60"/>
      <c r="D2086" s="60"/>
      <c r="E2086" s="61"/>
      <c r="F2086" s="60"/>
      <c r="G2086" s="60"/>
      <c r="H2086" s="60"/>
      <c r="I2086" s="62"/>
    </row>
    <row r="2087" spans="1:9" x14ac:dyDescent="0.25">
      <c r="A2087" s="60"/>
      <c r="B2087" s="60"/>
      <c r="C2087" s="60"/>
      <c r="D2087" s="60"/>
      <c r="E2087" s="61"/>
      <c r="F2087" s="60"/>
      <c r="G2087" s="60"/>
      <c r="H2087" s="60"/>
      <c r="I2087" s="62"/>
    </row>
    <row r="2088" spans="1:9" x14ac:dyDescent="0.25">
      <c r="A2088" s="60"/>
      <c r="B2088" s="60"/>
      <c r="C2088" s="60"/>
      <c r="D2088" s="60"/>
      <c r="E2088" s="61"/>
      <c r="F2088" s="60"/>
      <c r="G2088" s="60"/>
      <c r="H2088" s="60"/>
      <c r="I2088" s="62"/>
    </row>
    <row r="2089" spans="1:9" x14ac:dyDescent="0.25">
      <c r="A2089" s="60"/>
      <c r="B2089" s="60"/>
      <c r="C2089" s="60"/>
      <c r="D2089" s="60"/>
      <c r="E2089" s="61"/>
      <c r="F2089" s="60"/>
      <c r="G2089" s="60"/>
      <c r="H2089" s="60"/>
      <c r="I2089" s="62"/>
    </row>
    <row r="2090" spans="1:9" x14ac:dyDescent="0.25">
      <c r="A2090" s="60"/>
      <c r="B2090" s="60"/>
      <c r="C2090" s="60"/>
      <c r="D2090" s="60"/>
      <c r="E2090" s="61"/>
      <c r="F2090" s="60"/>
      <c r="G2090" s="60"/>
      <c r="H2090" s="60"/>
      <c r="I2090" s="62"/>
    </row>
    <row r="2091" spans="1:9" x14ac:dyDescent="0.25">
      <c r="A2091" s="60"/>
      <c r="B2091" s="60"/>
      <c r="C2091" s="60"/>
      <c r="D2091" s="60"/>
      <c r="E2091" s="61"/>
      <c r="F2091" s="60"/>
      <c r="G2091" s="60"/>
      <c r="H2091" s="60"/>
      <c r="I2091" s="62"/>
    </row>
    <row r="2092" spans="1:9" x14ac:dyDescent="0.25">
      <c r="A2092" s="60"/>
      <c r="B2092" s="60"/>
      <c r="C2092" s="60"/>
      <c r="D2092" s="60"/>
      <c r="E2092" s="61"/>
      <c r="F2092" s="60"/>
      <c r="G2092" s="60"/>
      <c r="H2092" s="60"/>
      <c r="I2092" s="62"/>
    </row>
    <row r="2093" spans="1:9" x14ac:dyDescent="0.25">
      <c r="A2093" s="60"/>
      <c r="B2093" s="60"/>
      <c r="C2093" s="60"/>
      <c r="D2093" s="60"/>
      <c r="E2093" s="61"/>
      <c r="F2093" s="60"/>
      <c r="G2093" s="60"/>
      <c r="H2093" s="60"/>
      <c r="I2093" s="62"/>
    </row>
    <row r="2094" spans="1:9" x14ac:dyDescent="0.25">
      <c r="A2094" s="60"/>
      <c r="B2094" s="60"/>
      <c r="C2094" s="60"/>
      <c r="D2094" s="60"/>
      <c r="E2094" s="61"/>
      <c r="F2094" s="60"/>
      <c r="G2094" s="60"/>
      <c r="H2094" s="60"/>
      <c r="I2094" s="62"/>
    </row>
    <row r="2095" spans="1:9" x14ac:dyDescent="0.25">
      <c r="A2095" s="60"/>
      <c r="B2095" s="60"/>
      <c r="C2095" s="60"/>
      <c r="D2095" s="60"/>
      <c r="E2095" s="61"/>
      <c r="F2095" s="60"/>
      <c r="G2095" s="60"/>
      <c r="H2095" s="60"/>
      <c r="I2095" s="62"/>
    </row>
    <row r="2096" spans="1:9" x14ac:dyDescent="0.25">
      <c r="A2096" s="60"/>
      <c r="B2096" s="60"/>
      <c r="C2096" s="60"/>
      <c r="D2096" s="60"/>
      <c r="E2096" s="61"/>
      <c r="F2096" s="60"/>
      <c r="G2096" s="60"/>
      <c r="H2096" s="60"/>
      <c r="I2096" s="62"/>
    </row>
    <row r="2097" spans="1:9" x14ac:dyDescent="0.25">
      <c r="A2097" s="60"/>
      <c r="B2097" s="60"/>
      <c r="C2097" s="60"/>
      <c r="D2097" s="60"/>
      <c r="E2097" s="61"/>
      <c r="F2097" s="60"/>
      <c r="G2097" s="60"/>
      <c r="H2097" s="60"/>
      <c r="I2097" s="62"/>
    </row>
    <row r="2098" spans="1:9" x14ac:dyDescent="0.25">
      <c r="A2098" s="60"/>
      <c r="B2098" s="60"/>
      <c r="C2098" s="60"/>
      <c r="D2098" s="60"/>
      <c r="E2098" s="61"/>
      <c r="F2098" s="60"/>
      <c r="G2098" s="60"/>
      <c r="H2098" s="60"/>
      <c r="I2098" s="62"/>
    </row>
    <row r="2099" spans="1:9" x14ac:dyDescent="0.25">
      <c r="A2099" s="60"/>
      <c r="B2099" s="60"/>
      <c r="C2099" s="60"/>
      <c r="D2099" s="60"/>
      <c r="E2099" s="61"/>
      <c r="F2099" s="60"/>
      <c r="G2099" s="60"/>
      <c r="H2099" s="60"/>
      <c r="I2099" s="62"/>
    </row>
    <row r="2100" spans="1:9" x14ac:dyDescent="0.25">
      <c r="A2100" s="60"/>
      <c r="B2100" s="60"/>
      <c r="C2100" s="60"/>
      <c r="D2100" s="60"/>
      <c r="E2100" s="61"/>
      <c r="F2100" s="60"/>
      <c r="G2100" s="60"/>
      <c r="H2100" s="60"/>
      <c r="I2100" s="62"/>
    </row>
    <row r="2101" spans="1:9" x14ac:dyDescent="0.25">
      <c r="A2101" s="60"/>
      <c r="B2101" s="60"/>
      <c r="C2101" s="60"/>
      <c r="D2101" s="60"/>
      <c r="E2101" s="61"/>
      <c r="F2101" s="60"/>
      <c r="G2101" s="60"/>
      <c r="H2101" s="60"/>
      <c r="I2101" s="62"/>
    </row>
    <row r="2102" spans="1:9" x14ac:dyDescent="0.25">
      <c r="A2102" s="60"/>
      <c r="B2102" s="60"/>
      <c r="C2102" s="60"/>
      <c r="D2102" s="60"/>
      <c r="E2102" s="61"/>
      <c r="F2102" s="60"/>
      <c r="G2102" s="60"/>
      <c r="H2102" s="60"/>
      <c r="I2102" s="62"/>
    </row>
    <row r="2103" spans="1:9" x14ac:dyDescent="0.25">
      <c r="A2103" s="60"/>
      <c r="B2103" s="60"/>
      <c r="C2103" s="60"/>
      <c r="D2103" s="60"/>
      <c r="E2103" s="61"/>
      <c r="F2103" s="60"/>
      <c r="G2103" s="60"/>
      <c r="H2103" s="60"/>
      <c r="I2103" s="62"/>
    </row>
    <row r="2104" spans="1:9" x14ac:dyDescent="0.25">
      <c r="A2104" s="60"/>
      <c r="B2104" s="60"/>
      <c r="C2104" s="60"/>
      <c r="D2104" s="60"/>
      <c r="E2104" s="61"/>
      <c r="F2104" s="60"/>
      <c r="G2104" s="60"/>
      <c r="H2104" s="60"/>
      <c r="I2104" s="62"/>
    </row>
    <row r="2105" spans="1:9" x14ac:dyDescent="0.25">
      <c r="A2105" s="60"/>
      <c r="B2105" s="60"/>
      <c r="C2105" s="60"/>
      <c r="D2105" s="60"/>
      <c r="E2105" s="61"/>
      <c r="F2105" s="60"/>
      <c r="G2105" s="60"/>
      <c r="H2105" s="60"/>
      <c r="I2105" s="62"/>
    </row>
    <row r="2106" spans="1:9" x14ac:dyDescent="0.25">
      <c r="A2106" s="60"/>
      <c r="B2106" s="60"/>
      <c r="C2106" s="60"/>
      <c r="D2106" s="60"/>
      <c r="E2106" s="61"/>
      <c r="F2106" s="60"/>
      <c r="G2106" s="60"/>
      <c r="H2106" s="60"/>
      <c r="I2106" s="62"/>
    </row>
    <row r="2107" spans="1:9" x14ac:dyDescent="0.25">
      <c r="A2107" s="60"/>
      <c r="B2107" s="60"/>
      <c r="C2107" s="60"/>
      <c r="D2107" s="60"/>
      <c r="E2107" s="61"/>
      <c r="F2107" s="60"/>
      <c r="G2107" s="60"/>
      <c r="H2107" s="60"/>
      <c r="I2107" s="62"/>
    </row>
    <row r="2108" spans="1:9" x14ac:dyDescent="0.25">
      <c r="A2108" s="60"/>
      <c r="B2108" s="60"/>
      <c r="C2108" s="60"/>
      <c r="D2108" s="60"/>
      <c r="E2108" s="61"/>
      <c r="F2108" s="60"/>
      <c r="G2108" s="60"/>
      <c r="H2108" s="60"/>
      <c r="I2108" s="62"/>
    </row>
    <row r="2109" spans="1:9" x14ac:dyDescent="0.25">
      <c r="A2109" s="60"/>
      <c r="B2109" s="60"/>
      <c r="C2109" s="60"/>
      <c r="D2109" s="60"/>
      <c r="E2109" s="61"/>
      <c r="F2109" s="60"/>
      <c r="G2109" s="60"/>
      <c r="H2109" s="60"/>
      <c r="I2109" s="62"/>
    </row>
    <row r="2110" spans="1:9" x14ac:dyDescent="0.25">
      <c r="A2110" s="60"/>
      <c r="B2110" s="60"/>
      <c r="C2110" s="60"/>
      <c r="D2110" s="60"/>
      <c r="E2110" s="61"/>
      <c r="F2110" s="60"/>
      <c r="G2110" s="60"/>
      <c r="H2110" s="60"/>
      <c r="I2110" s="62"/>
    </row>
    <row r="2111" spans="1:9" x14ac:dyDescent="0.25">
      <c r="A2111" s="60"/>
      <c r="B2111" s="60"/>
      <c r="C2111" s="60"/>
      <c r="D2111" s="60"/>
      <c r="E2111" s="61"/>
      <c r="F2111" s="60"/>
      <c r="G2111" s="60"/>
      <c r="H2111" s="60"/>
      <c r="I2111" s="62"/>
    </row>
    <row r="2112" spans="1:9" x14ac:dyDescent="0.25">
      <c r="A2112" s="60"/>
      <c r="B2112" s="60"/>
      <c r="C2112" s="60"/>
      <c r="D2112" s="60"/>
      <c r="E2112" s="61"/>
      <c r="F2112" s="60"/>
      <c r="G2112" s="60"/>
      <c r="H2112" s="60"/>
      <c r="I2112" s="62"/>
    </row>
    <row r="2113" spans="1:9" x14ac:dyDescent="0.25">
      <c r="A2113" s="60"/>
      <c r="B2113" s="60"/>
      <c r="C2113" s="60"/>
      <c r="D2113" s="60"/>
      <c r="E2113" s="61"/>
      <c r="F2113" s="60"/>
      <c r="G2113" s="60"/>
      <c r="H2113" s="60"/>
      <c r="I2113" s="62"/>
    </row>
    <row r="2114" spans="1:9" x14ac:dyDescent="0.25">
      <c r="A2114" s="60"/>
      <c r="B2114" s="60"/>
      <c r="C2114" s="60"/>
      <c r="D2114" s="60"/>
      <c r="E2114" s="61"/>
      <c r="F2114" s="60"/>
      <c r="G2114" s="60"/>
      <c r="H2114" s="60"/>
      <c r="I2114" s="62"/>
    </row>
    <row r="2115" spans="1:9" x14ac:dyDescent="0.25">
      <c r="A2115" s="60"/>
      <c r="B2115" s="60"/>
      <c r="C2115" s="60"/>
      <c r="D2115" s="60"/>
      <c r="E2115" s="61"/>
      <c r="F2115" s="60"/>
      <c r="G2115" s="60"/>
      <c r="H2115" s="60"/>
      <c r="I2115" s="62"/>
    </row>
    <row r="2116" spans="1:9" x14ac:dyDescent="0.25">
      <c r="A2116" s="60"/>
      <c r="B2116" s="60"/>
      <c r="C2116" s="60"/>
      <c r="D2116" s="60"/>
      <c r="E2116" s="61"/>
      <c r="F2116" s="60"/>
      <c r="G2116" s="60"/>
      <c r="H2116" s="60"/>
      <c r="I2116" s="62"/>
    </row>
    <row r="2117" spans="1:9" x14ac:dyDescent="0.25">
      <c r="A2117" s="60"/>
      <c r="B2117" s="60"/>
      <c r="C2117" s="60"/>
      <c r="D2117" s="60"/>
      <c r="E2117" s="61"/>
      <c r="F2117" s="60"/>
      <c r="G2117" s="60"/>
      <c r="H2117" s="60"/>
      <c r="I2117" s="62"/>
    </row>
    <row r="2118" spans="1:9" x14ac:dyDescent="0.25">
      <c r="A2118" s="60"/>
      <c r="B2118" s="60"/>
      <c r="C2118" s="60"/>
      <c r="D2118" s="60"/>
      <c r="E2118" s="61"/>
      <c r="F2118" s="60"/>
      <c r="G2118" s="60"/>
      <c r="H2118" s="60"/>
      <c r="I2118" s="62"/>
    </row>
    <row r="2119" spans="1:9" x14ac:dyDescent="0.25">
      <c r="A2119" s="60"/>
      <c r="B2119" s="60"/>
      <c r="C2119" s="60"/>
      <c r="D2119" s="60"/>
      <c r="E2119" s="61"/>
      <c r="F2119" s="60"/>
      <c r="G2119" s="60"/>
      <c r="H2119" s="60"/>
      <c r="I2119" s="62"/>
    </row>
    <row r="2120" spans="1:9" x14ac:dyDescent="0.25">
      <c r="A2120" s="60"/>
      <c r="B2120" s="60"/>
      <c r="C2120" s="60"/>
      <c r="D2120" s="60"/>
      <c r="E2120" s="61"/>
      <c r="F2120" s="60"/>
      <c r="G2120" s="60"/>
      <c r="H2120" s="60"/>
      <c r="I2120" s="62"/>
    </row>
    <row r="2121" spans="1:9" x14ac:dyDescent="0.25">
      <c r="A2121" s="60"/>
      <c r="B2121" s="60"/>
      <c r="C2121" s="60"/>
      <c r="D2121" s="60"/>
      <c r="E2121" s="61"/>
      <c r="F2121" s="60"/>
      <c r="G2121" s="60"/>
      <c r="H2121" s="60"/>
      <c r="I2121" s="62"/>
    </row>
    <row r="2122" spans="1:9" x14ac:dyDescent="0.25">
      <c r="A2122" s="60"/>
      <c r="B2122" s="60"/>
      <c r="C2122" s="60"/>
      <c r="D2122" s="60"/>
      <c r="E2122" s="61"/>
      <c r="F2122" s="60"/>
      <c r="G2122" s="60"/>
      <c r="H2122" s="60"/>
      <c r="I2122" s="62"/>
    </row>
    <row r="2123" spans="1:9" x14ac:dyDescent="0.25">
      <c r="A2123" s="60"/>
      <c r="B2123" s="60"/>
      <c r="C2123" s="60"/>
      <c r="D2123" s="60"/>
      <c r="E2123" s="61"/>
      <c r="F2123" s="60"/>
      <c r="G2123" s="60"/>
      <c r="H2123" s="60"/>
      <c r="I2123" s="62"/>
    </row>
    <row r="2124" spans="1:9" x14ac:dyDescent="0.25">
      <c r="A2124" s="60"/>
      <c r="B2124" s="60"/>
      <c r="C2124" s="60"/>
      <c r="D2124" s="60"/>
      <c r="E2124" s="61"/>
      <c r="F2124" s="60"/>
      <c r="G2124" s="60"/>
      <c r="H2124" s="60"/>
      <c r="I2124" s="62"/>
    </row>
    <row r="2125" spans="1:9" x14ac:dyDescent="0.25">
      <c r="A2125" s="60"/>
      <c r="B2125" s="60"/>
      <c r="C2125" s="60"/>
      <c r="D2125" s="60"/>
      <c r="E2125" s="61"/>
      <c r="F2125" s="60"/>
      <c r="G2125" s="60"/>
      <c r="H2125" s="60"/>
      <c r="I2125" s="62"/>
    </row>
    <row r="2126" spans="1:9" x14ac:dyDescent="0.25">
      <c r="A2126" s="60"/>
      <c r="B2126" s="60"/>
      <c r="C2126" s="60"/>
      <c r="D2126" s="60"/>
      <c r="E2126" s="61"/>
      <c r="F2126" s="60"/>
      <c r="G2126" s="60"/>
      <c r="H2126" s="60"/>
      <c r="I2126" s="62"/>
    </row>
    <row r="2127" spans="1:9" x14ac:dyDescent="0.25">
      <c r="A2127" s="60"/>
      <c r="B2127" s="60"/>
      <c r="C2127" s="60"/>
      <c r="D2127" s="60"/>
      <c r="E2127" s="61"/>
      <c r="F2127" s="60"/>
      <c r="G2127" s="60"/>
      <c r="H2127" s="60"/>
      <c r="I2127" s="62"/>
    </row>
    <row r="2128" spans="1:9" x14ac:dyDescent="0.25">
      <c r="A2128" s="60"/>
      <c r="B2128" s="60"/>
      <c r="C2128" s="60"/>
      <c r="D2128" s="60"/>
      <c r="E2128" s="61"/>
      <c r="F2128" s="60"/>
      <c r="G2128" s="60"/>
      <c r="H2128" s="60"/>
      <c r="I2128" s="62"/>
    </row>
    <row r="2129" spans="1:9" x14ac:dyDescent="0.25">
      <c r="A2129" s="60"/>
      <c r="B2129" s="60"/>
      <c r="C2129" s="60"/>
      <c r="D2129" s="60"/>
      <c r="E2129" s="61"/>
      <c r="F2129" s="60"/>
      <c r="G2129" s="60"/>
      <c r="H2129" s="60"/>
      <c r="I2129" s="62"/>
    </row>
    <row r="2130" spans="1:9" x14ac:dyDescent="0.25">
      <c r="A2130" s="60"/>
      <c r="B2130" s="60"/>
      <c r="C2130" s="60"/>
      <c r="D2130" s="60"/>
      <c r="E2130" s="61"/>
      <c r="F2130" s="60"/>
      <c r="G2130" s="60"/>
      <c r="H2130" s="60"/>
      <c r="I2130" s="62"/>
    </row>
    <row r="2131" spans="1:9" x14ac:dyDescent="0.25">
      <c r="A2131" s="60"/>
      <c r="B2131" s="60"/>
      <c r="C2131" s="60"/>
      <c r="D2131" s="60"/>
      <c r="E2131" s="61"/>
      <c r="F2131" s="60"/>
      <c r="G2131" s="60"/>
      <c r="H2131" s="60"/>
      <c r="I2131" s="62"/>
    </row>
    <row r="2132" spans="1:9" x14ac:dyDescent="0.25">
      <c r="A2132" s="60"/>
      <c r="B2132" s="60"/>
      <c r="C2132" s="60"/>
      <c r="D2132" s="60"/>
      <c r="E2132" s="61"/>
      <c r="F2132" s="60"/>
      <c r="G2132" s="60"/>
      <c r="H2132" s="60"/>
      <c r="I2132" s="62"/>
    </row>
    <row r="2133" spans="1:9" x14ac:dyDescent="0.25">
      <c r="A2133" s="60"/>
      <c r="B2133" s="60"/>
      <c r="C2133" s="60"/>
      <c r="D2133" s="60"/>
      <c r="E2133" s="61"/>
      <c r="F2133" s="60"/>
      <c r="G2133" s="60"/>
      <c r="H2133" s="60"/>
      <c r="I2133" s="62"/>
    </row>
    <row r="2134" spans="1:9" x14ac:dyDescent="0.25">
      <c r="A2134" s="60"/>
      <c r="B2134" s="60"/>
      <c r="C2134" s="60"/>
      <c r="D2134" s="60"/>
      <c r="E2134" s="61"/>
      <c r="F2134" s="60"/>
      <c r="G2134" s="60"/>
      <c r="H2134" s="60"/>
      <c r="I2134" s="62"/>
    </row>
    <row r="2135" spans="1:9" x14ac:dyDescent="0.25">
      <c r="A2135" s="60"/>
      <c r="B2135" s="60"/>
      <c r="C2135" s="60"/>
      <c r="D2135" s="60"/>
      <c r="E2135" s="61"/>
      <c r="F2135" s="60"/>
      <c r="G2135" s="60"/>
      <c r="H2135" s="60"/>
      <c r="I2135" s="62"/>
    </row>
    <row r="2136" spans="1:9" x14ac:dyDescent="0.25">
      <c r="A2136" s="60"/>
      <c r="B2136" s="60"/>
      <c r="C2136" s="60"/>
      <c r="D2136" s="60"/>
      <c r="E2136" s="61"/>
      <c r="F2136" s="60"/>
      <c r="G2136" s="60"/>
      <c r="H2136" s="60"/>
      <c r="I2136" s="62"/>
    </row>
    <row r="2137" spans="1:9" x14ac:dyDescent="0.25">
      <c r="A2137" s="60"/>
      <c r="B2137" s="60"/>
      <c r="C2137" s="60"/>
      <c r="D2137" s="60"/>
      <c r="E2137" s="61"/>
      <c r="F2137" s="60"/>
      <c r="G2137" s="60"/>
      <c r="H2137" s="60"/>
      <c r="I2137" s="62"/>
    </row>
    <row r="2138" spans="1:9" x14ac:dyDescent="0.25">
      <c r="A2138" s="60"/>
      <c r="B2138" s="60"/>
      <c r="C2138" s="60"/>
      <c r="D2138" s="60"/>
      <c r="E2138" s="61"/>
      <c r="F2138" s="60"/>
      <c r="G2138" s="60"/>
      <c r="H2138" s="60"/>
      <c r="I2138" s="62"/>
    </row>
    <row r="2139" spans="1:9" x14ac:dyDescent="0.25">
      <c r="A2139" s="60"/>
      <c r="B2139" s="60"/>
      <c r="C2139" s="60"/>
      <c r="D2139" s="60"/>
      <c r="E2139" s="61"/>
      <c r="F2139" s="60"/>
      <c r="G2139" s="60"/>
      <c r="H2139" s="60"/>
      <c r="I2139" s="62"/>
    </row>
    <row r="2140" spans="1:9" x14ac:dyDescent="0.25">
      <c r="A2140" s="60"/>
      <c r="B2140" s="60"/>
      <c r="C2140" s="60"/>
      <c r="D2140" s="60"/>
      <c r="E2140" s="61"/>
      <c r="F2140" s="60"/>
      <c r="G2140" s="60"/>
      <c r="H2140" s="60"/>
      <c r="I2140" s="62"/>
    </row>
    <row r="2141" spans="1:9" x14ac:dyDescent="0.25">
      <c r="A2141" s="60"/>
      <c r="B2141" s="60"/>
      <c r="C2141" s="60"/>
      <c r="D2141" s="60"/>
      <c r="E2141" s="61"/>
      <c r="F2141" s="60"/>
      <c r="G2141" s="60"/>
      <c r="H2141" s="60"/>
      <c r="I2141" s="62"/>
    </row>
    <row r="2142" spans="1:9" x14ac:dyDescent="0.25">
      <c r="A2142" s="60"/>
      <c r="B2142" s="60"/>
      <c r="C2142" s="60"/>
      <c r="D2142" s="60"/>
      <c r="E2142" s="61"/>
      <c r="F2142" s="60"/>
      <c r="G2142" s="60"/>
      <c r="H2142" s="60"/>
      <c r="I2142" s="62"/>
    </row>
    <row r="2143" spans="1:9" x14ac:dyDescent="0.25">
      <c r="A2143" s="60"/>
      <c r="B2143" s="60"/>
      <c r="C2143" s="60"/>
      <c r="D2143" s="60"/>
      <c r="E2143" s="61"/>
      <c r="F2143" s="60"/>
      <c r="G2143" s="60"/>
      <c r="H2143" s="60"/>
      <c r="I2143" s="62"/>
    </row>
    <row r="2144" spans="1:9" x14ac:dyDescent="0.25">
      <c r="A2144" s="60"/>
      <c r="B2144" s="60"/>
      <c r="C2144" s="60"/>
      <c r="D2144" s="60"/>
      <c r="E2144" s="61"/>
      <c r="F2144" s="60"/>
      <c r="G2144" s="60"/>
      <c r="H2144" s="60"/>
      <c r="I2144" s="62"/>
    </row>
    <row r="2145" spans="1:9" x14ac:dyDescent="0.25">
      <c r="A2145" s="60"/>
      <c r="B2145" s="60"/>
      <c r="C2145" s="60"/>
      <c r="D2145" s="60"/>
      <c r="E2145" s="61"/>
      <c r="F2145" s="60"/>
      <c r="G2145" s="60"/>
      <c r="H2145" s="60"/>
      <c r="I2145" s="62"/>
    </row>
    <row r="2146" spans="1:9" x14ac:dyDescent="0.25">
      <c r="A2146" s="60"/>
      <c r="B2146" s="60"/>
      <c r="C2146" s="60"/>
      <c r="D2146" s="60"/>
      <c r="E2146" s="61"/>
      <c r="F2146" s="60"/>
      <c r="G2146" s="60"/>
      <c r="H2146" s="60"/>
      <c r="I2146" s="62"/>
    </row>
    <row r="2147" spans="1:9" x14ac:dyDescent="0.25">
      <c r="A2147" s="60"/>
      <c r="B2147" s="60"/>
      <c r="C2147" s="60"/>
      <c r="D2147" s="60"/>
      <c r="E2147" s="61"/>
      <c r="F2147" s="60"/>
      <c r="G2147" s="60"/>
      <c r="H2147" s="60"/>
      <c r="I2147" s="62"/>
    </row>
    <row r="2148" spans="1:9" x14ac:dyDescent="0.25">
      <c r="A2148" s="60"/>
      <c r="B2148" s="60"/>
      <c r="C2148" s="60"/>
      <c r="D2148" s="60"/>
      <c r="E2148" s="61"/>
      <c r="F2148" s="60"/>
      <c r="G2148" s="60"/>
      <c r="H2148" s="60"/>
      <c r="I2148" s="62"/>
    </row>
    <row r="2149" spans="1:9" x14ac:dyDescent="0.25">
      <c r="A2149" s="60"/>
      <c r="B2149" s="60"/>
      <c r="C2149" s="60"/>
      <c r="D2149" s="60"/>
      <c r="E2149" s="61"/>
      <c r="F2149" s="60"/>
      <c r="G2149" s="60"/>
      <c r="H2149" s="60"/>
      <c r="I2149" s="62"/>
    </row>
    <row r="2150" spans="1:9" x14ac:dyDescent="0.25">
      <c r="A2150" s="60"/>
      <c r="B2150" s="60"/>
      <c r="C2150" s="60"/>
      <c r="D2150" s="60"/>
      <c r="E2150" s="61"/>
      <c r="F2150" s="60"/>
      <c r="G2150" s="60"/>
      <c r="H2150" s="60"/>
      <c r="I2150" s="62"/>
    </row>
    <row r="2151" spans="1:9" x14ac:dyDescent="0.25">
      <c r="A2151" s="60"/>
      <c r="B2151" s="60"/>
      <c r="C2151" s="60"/>
      <c r="D2151" s="60"/>
      <c r="E2151" s="61"/>
      <c r="F2151" s="60"/>
      <c r="G2151" s="60"/>
      <c r="H2151" s="60"/>
      <c r="I2151" s="62"/>
    </row>
    <row r="2152" spans="1:9" x14ac:dyDescent="0.25">
      <c r="A2152" s="60"/>
      <c r="B2152" s="60"/>
      <c r="C2152" s="60"/>
      <c r="D2152" s="60"/>
      <c r="E2152" s="61"/>
      <c r="F2152" s="60"/>
      <c r="G2152" s="60"/>
      <c r="H2152" s="60"/>
      <c r="I2152" s="62"/>
    </row>
    <row r="2153" spans="1:9" x14ac:dyDescent="0.25">
      <c r="A2153" s="60"/>
      <c r="B2153" s="60"/>
      <c r="C2153" s="60"/>
      <c r="D2153" s="60"/>
      <c r="E2153" s="61"/>
      <c r="F2153" s="60"/>
      <c r="G2153" s="60"/>
      <c r="H2153" s="60"/>
      <c r="I2153" s="62"/>
    </row>
    <row r="2154" spans="1:9" x14ac:dyDescent="0.25">
      <c r="A2154" s="60"/>
      <c r="B2154" s="60"/>
      <c r="C2154" s="60"/>
      <c r="D2154" s="60"/>
      <c r="E2154" s="61"/>
      <c r="F2154" s="60"/>
      <c r="G2154" s="60"/>
      <c r="H2154" s="60"/>
      <c r="I2154" s="62"/>
    </row>
    <row r="2155" spans="1:9" x14ac:dyDescent="0.25">
      <c r="A2155" s="60"/>
      <c r="B2155" s="60"/>
      <c r="C2155" s="60"/>
      <c r="D2155" s="60"/>
      <c r="E2155" s="61"/>
      <c r="F2155" s="60"/>
      <c r="G2155" s="60"/>
      <c r="H2155" s="60"/>
      <c r="I2155" s="62"/>
    </row>
    <row r="2156" spans="1:9" x14ac:dyDescent="0.25">
      <c r="A2156" s="60"/>
      <c r="B2156" s="60"/>
      <c r="C2156" s="60"/>
      <c r="D2156" s="60"/>
      <c r="E2156" s="61"/>
      <c r="F2156" s="60"/>
      <c r="G2156" s="60"/>
      <c r="H2156" s="60"/>
      <c r="I2156" s="62"/>
    </row>
    <row r="2157" spans="1:9" x14ac:dyDescent="0.25">
      <c r="A2157" s="60"/>
      <c r="B2157" s="60"/>
      <c r="C2157" s="60"/>
      <c r="D2157" s="60"/>
      <c r="E2157" s="61"/>
      <c r="F2157" s="60"/>
      <c r="G2157" s="60"/>
      <c r="H2157" s="60"/>
      <c r="I2157" s="62"/>
    </row>
    <row r="2158" spans="1:9" x14ac:dyDescent="0.25">
      <c r="A2158" s="60"/>
      <c r="B2158" s="60"/>
      <c r="C2158" s="60"/>
      <c r="D2158" s="60"/>
      <c r="E2158" s="61"/>
      <c r="F2158" s="60"/>
      <c r="G2158" s="60"/>
      <c r="H2158" s="60"/>
      <c r="I2158" s="62"/>
    </row>
    <row r="2159" spans="1:9" x14ac:dyDescent="0.25">
      <c r="A2159" s="60"/>
      <c r="B2159" s="60"/>
      <c r="C2159" s="60"/>
      <c r="D2159" s="60"/>
      <c r="E2159" s="61"/>
      <c r="F2159" s="60"/>
      <c r="G2159" s="60"/>
      <c r="H2159" s="60"/>
      <c r="I2159" s="62"/>
    </row>
    <row r="2160" spans="1:9" x14ac:dyDescent="0.25">
      <c r="A2160" s="60"/>
      <c r="B2160" s="60"/>
      <c r="C2160" s="60"/>
      <c r="D2160" s="60"/>
      <c r="E2160" s="61"/>
      <c r="F2160" s="60"/>
      <c r="G2160" s="60"/>
      <c r="H2160" s="60"/>
      <c r="I2160" s="62"/>
    </row>
    <row r="2161" spans="1:9" x14ac:dyDescent="0.25">
      <c r="A2161" s="60"/>
      <c r="B2161" s="60"/>
      <c r="C2161" s="60"/>
      <c r="D2161" s="60"/>
      <c r="E2161" s="61"/>
      <c r="F2161" s="60"/>
      <c r="G2161" s="60"/>
      <c r="H2161" s="60"/>
      <c r="I2161" s="62"/>
    </row>
    <row r="2162" spans="1:9" x14ac:dyDescent="0.25">
      <c r="A2162" s="60"/>
      <c r="B2162" s="60"/>
      <c r="C2162" s="60"/>
      <c r="D2162" s="60"/>
      <c r="E2162" s="61"/>
      <c r="F2162" s="60"/>
      <c r="G2162" s="60"/>
      <c r="H2162" s="60"/>
      <c r="I2162" s="62"/>
    </row>
    <row r="2163" spans="1:9" x14ac:dyDescent="0.25">
      <c r="A2163" s="60"/>
      <c r="B2163" s="60"/>
      <c r="C2163" s="60"/>
      <c r="D2163" s="60"/>
      <c r="E2163" s="61"/>
      <c r="F2163" s="60"/>
      <c r="G2163" s="60"/>
      <c r="H2163" s="60"/>
      <c r="I2163" s="62"/>
    </row>
    <row r="2164" spans="1:9" x14ac:dyDescent="0.25">
      <c r="A2164" s="60"/>
      <c r="B2164" s="60"/>
      <c r="C2164" s="60"/>
      <c r="D2164" s="60"/>
      <c r="E2164" s="61"/>
      <c r="F2164" s="60"/>
      <c r="G2164" s="60"/>
      <c r="H2164" s="60"/>
      <c r="I2164" s="62"/>
    </row>
    <row r="2165" spans="1:9" x14ac:dyDescent="0.25">
      <c r="A2165" s="60"/>
      <c r="B2165" s="60"/>
      <c r="C2165" s="60"/>
      <c r="D2165" s="60"/>
      <c r="E2165" s="61"/>
      <c r="F2165" s="60"/>
      <c r="G2165" s="60"/>
      <c r="H2165" s="60"/>
      <c r="I2165" s="62"/>
    </row>
    <row r="2166" spans="1:9" x14ac:dyDescent="0.25">
      <c r="A2166" s="60"/>
      <c r="B2166" s="60"/>
      <c r="C2166" s="60"/>
      <c r="D2166" s="60"/>
      <c r="E2166" s="61"/>
      <c r="F2166" s="60"/>
      <c r="G2166" s="60"/>
      <c r="H2166" s="60"/>
      <c r="I2166" s="62"/>
    </row>
    <row r="2167" spans="1:9" x14ac:dyDescent="0.25">
      <c r="A2167" s="60"/>
      <c r="B2167" s="60"/>
      <c r="C2167" s="60"/>
      <c r="D2167" s="60"/>
      <c r="E2167" s="61"/>
      <c r="F2167" s="60"/>
      <c r="G2167" s="60"/>
      <c r="H2167" s="60"/>
      <c r="I2167" s="62"/>
    </row>
    <row r="2168" spans="1:9" x14ac:dyDescent="0.25">
      <c r="A2168" s="60"/>
      <c r="B2168" s="60"/>
      <c r="C2168" s="60"/>
      <c r="D2168" s="60"/>
      <c r="E2168" s="61"/>
      <c r="F2168" s="60"/>
      <c r="G2168" s="60"/>
      <c r="H2168" s="60"/>
      <c r="I2168" s="62"/>
    </row>
    <row r="2169" spans="1:9" x14ac:dyDescent="0.25">
      <c r="A2169" s="60"/>
      <c r="B2169" s="60"/>
      <c r="C2169" s="60"/>
      <c r="D2169" s="60"/>
      <c r="E2169" s="61"/>
      <c r="F2169" s="60"/>
      <c r="G2169" s="60"/>
      <c r="H2169" s="60"/>
      <c r="I2169" s="62"/>
    </row>
    <row r="2170" spans="1:9" x14ac:dyDescent="0.25">
      <c r="A2170" s="60"/>
      <c r="B2170" s="60"/>
      <c r="C2170" s="60"/>
      <c r="D2170" s="60"/>
      <c r="E2170" s="61"/>
      <c r="F2170" s="60"/>
      <c r="G2170" s="60"/>
      <c r="H2170" s="60"/>
      <c r="I2170" s="62"/>
    </row>
    <row r="2171" spans="1:9" x14ac:dyDescent="0.25">
      <c r="A2171" s="60"/>
      <c r="B2171" s="60"/>
      <c r="C2171" s="60"/>
      <c r="D2171" s="60"/>
      <c r="E2171" s="61"/>
      <c r="F2171" s="60"/>
      <c r="G2171" s="60"/>
      <c r="H2171" s="60"/>
      <c r="I2171" s="62"/>
    </row>
    <row r="2172" spans="1:9" x14ac:dyDescent="0.25">
      <c r="A2172" s="60"/>
      <c r="B2172" s="60"/>
      <c r="C2172" s="60"/>
      <c r="D2172" s="60"/>
      <c r="E2172" s="61"/>
      <c r="F2172" s="60"/>
      <c r="G2172" s="60"/>
      <c r="H2172" s="60"/>
      <c r="I2172" s="62"/>
    </row>
    <row r="2173" spans="1:9" x14ac:dyDescent="0.25">
      <c r="A2173" s="60"/>
      <c r="B2173" s="60"/>
      <c r="C2173" s="60"/>
      <c r="D2173" s="60"/>
      <c r="E2173" s="61"/>
      <c r="F2173" s="60"/>
      <c r="G2173" s="60"/>
      <c r="H2173" s="60"/>
      <c r="I2173" s="62"/>
    </row>
    <row r="2174" spans="1:9" x14ac:dyDescent="0.25">
      <c r="A2174" s="60"/>
      <c r="B2174" s="60"/>
      <c r="C2174" s="60"/>
      <c r="D2174" s="60"/>
      <c r="E2174" s="61"/>
      <c r="F2174" s="60"/>
      <c r="G2174" s="60"/>
      <c r="H2174" s="60"/>
      <c r="I2174" s="62"/>
    </row>
    <row r="2175" spans="1:9" x14ac:dyDescent="0.25">
      <c r="A2175" s="60"/>
      <c r="B2175" s="60"/>
      <c r="C2175" s="60"/>
      <c r="D2175" s="60"/>
      <c r="E2175" s="61"/>
      <c r="F2175" s="60"/>
      <c r="G2175" s="60"/>
      <c r="H2175" s="60"/>
      <c r="I2175" s="62"/>
    </row>
    <row r="2176" spans="1:9" x14ac:dyDescent="0.25">
      <c r="A2176" s="60"/>
      <c r="B2176" s="60"/>
      <c r="C2176" s="60"/>
      <c r="D2176" s="60"/>
      <c r="E2176" s="61"/>
      <c r="F2176" s="60"/>
      <c r="G2176" s="60"/>
      <c r="H2176" s="60"/>
      <c r="I2176" s="62"/>
    </row>
    <row r="2177" spans="1:9" x14ac:dyDescent="0.25">
      <c r="A2177" s="60"/>
      <c r="B2177" s="60"/>
      <c r="C2177" s="60"/>
      <c r="D2177" s="60"/>
      <c r="E2177" s="61"/>
      <c r="F2177" s="60"/>
      <c r="G2177" s="60"/>
      <c r="H2177" s="60"/>
      <c r="I2177" s="62"/>
    </row>
    <row r="2178" spans="1:9" x14ac:dyDescent="0.25">
      <c r="A2178" s="60"/>
      <c r="B2178" s="60"/>
      <c r="C2178" s="60"/>
      <c r="D2178" s="60"/>
      <c r="E2178" s="61"/>
      <c r="F2178" s="60"/>
      <c r="G2178" s="60"/>
      <c r="H2178" s="60"/>
      <c r="I2178" s="62"/>
    </row>
    <row r="2179" spans="1:9" x14ac:dyDescent="0.25">
      <c r="A2179" s="60"/>
      <c r="B2179" s="60"/>
      <c r="C2179" s="60"/>
      <c r="D2179" s="60"/>
      <c r="E2179" s="61"/>
      <c r="F2179" s="60"/>
      <c r="G2179" s="60"/>
      <c r="H2179" s="60"/>
      <c r="I2179" s="62"/>
    </row>
    <row r="2180" spans="1:9" x14ac:dyDescent="0.25">
      <c r="A2180" s="60"/>
      <c r="B2180" s="60"/>
      <c r="C2180" s="60"/>
      <c r="D2180" s="60"/>
      <c r="E2180" s="61"/>
      <c r="F2180" s="60"/>
      <c r="G2180" s="60"/>
      <c r="H2180" s="60"/>
      <c r="I2180" s="62"/>
    </row>
    <row r="2181" spans="1:9" x14ac:dyDescent="0.25">
      <c r="A2181" s="60"/>
      <c r="B2181" s="60"/>
      <c r="C2181" s="60"/>
      <c r="D2181" s="60"/>
      <c r="E2181" s="61"/>
      <c r="F2181" s="60"/>
      <c r="G2181" s="60"/>
      <c r="H2181" s="60"/>
      <c r="I2181" s="62"/>
    </row>
    <row r="2182" spans="1:9" x14ac:dyDescent="0.25">
      <c r="A2182" s="60"/>
      <c r="B2182" s="60"/>
      <c r="C2182" s="60"/>
      <c r="D2182" s="60"/>
      <c r="E2182" s="61"/>
      <c r="F2182" s="60"/>
      <c r="G2182" s="60"/>
      <c r="H2182" s="60"/>
      <c r="I2182" s="62"/>
    </row>
    <row r="2183" spans="1:9" x14ac:dyDescent="0.25">
      <c r="A2183" s="60"/>
      <c r="B2183" s="60"/>
      <c r="C2183" s="60"/>
      <c r="D2183" s="60"/>
      <c r="E2183" s="61"/>
      <c r="F2183" s="60"/>
      <c r="G2183" s="60"/>
      <c r="H2183" s="60"/>
      <c r="I2183" s="62"/>
    </row>
    <row r="2184" spans="1:9" x14ac:dyDescent="0.25">
      <c r="A2184" s="60"/>
      <c r="B2184" s="60"/>
      <c r="C2184" s="60"/>
      <c r="D2184" s="60"/>
      <c r="E2184" s="61"/>
      <c r="F2184" s="60"/>
      <c r="G2184" s="60"/>
      <c r="H2184" s="60"/>
      <c r="I2184" s="62"/>
    </row>
    <row r="2185" spans="1:9" x14ac:dyDescent="0.25">
      <c r="A2185" s="60"/>
      <c r="B2185" s="60"/>
      <c r="C2185" s="60"/>
      <c r="D2185" s="60"/>
      <c r="E2185" s="61"/>
      <c r="F2185" s="60"/>
      <c r="G2185" s="60"/>
      <c r="H2185" s="60"/>
      <c r="I2185" s="62"/>
    </row>
    <row r="2186" spans="1:9" x14ac:dyDescent="0.25">
      <c r="A2186" s="60"/>
      <c r="B2186" s="60"/>
      <c r="C2186" s="60"/>
      <c r="D2186" s="60"/>
      <c r="E2186" s="61"/>
      <c r="F2186" s="60"/>
      <c r="G2186" s="60"/>
      <c r="H2186" s="60"/>
      <c r="I2186" s="62"/>
    </row>
    <row r="2187" spans="1:9" x14ac:dyDescent="0.25">
      <c r="A2187" s="60"/>
      <c r="B2187" s="60"/>
      <c r="C2187" s="60"/>
      <c r="D2187" s="60"/>
      <c r="E2187" s="61"/>
      <c r="F2187" s="60"/>
      <c r="G2187" s="60"/>
      <c r="H2187" s="60"/>
      <c r="I2187" s="62"/>
    </row>
    <row r="2188" spans="1:9" x14ac:dyDescent="0.25">
      <c r="A2188" s="60"/>
      <c r="B2188" s="60"/>
      <c r="C2188" s="60"/>
      <c r="D2188" s="60"/>
      <c r="E2188" s="61"/>
      <c r="F2188" s="60"/>
      <c r="G2188" s="60"/>
      <c r="H2188" s="60"/>
      <c r="I2188" s="62"/>
    </row>
    <row r="2189" spans="1:9" x14ac:dyDescent="0.25">
      <c r="A2189" s="60"/>
      <c r="B2189" s="60"/>
      <c r="C2189" s="60"/>
      <c r="D2189" s="60"/>
      <c r="E2189" s="61"/>
      <c r="F2189" s="60"/>
      <c r="G2189" s="60"/>
      <c r="H2189" s="60"/>
      <c r="I2189" s="62"/>
    </row>
    <row r="2190" spans="1:9" x14ac:dyDescent="0.25">
      <c r="A2190" s="60"/>
      <c r="B2190" s="60"/>
      <c r="C2190" s="60"/>
      <c r="D2190" s="60"/>
      <c r="E2190" s="61"/>
      <c r="F2190" s="60"/>
      <c r="G2190" s="60"/>
      <c r="H2190" s="60"/>
      <c r="I2190" s="62"/>
    </row>
    <row r="2191" spans="1:9" x14ac:dyDescent="0.25">
      <c r="A2191" s="60"/>
      <c r="B2191" s="60"/>
      <c r="C2191" s="60"/>
      <c r="D2191" s="60"/>
      <c r="E2191" s="61"/>
      <c r="F2191" s="60"/>
      <c r="G2191" s="60"/>
      <c r="H2191" s="60"/>
      <c r="I2191" s="62"/>
    </row>
    <row r="2192" spans="1:9" x14ac:dyDescent="0.25">
      <c r="A2192" s="60"/>
      <c r="B2192" s="60"/>
      <c r="C2192" s="60"/>
      <c r="D2192" s="60"/>
      <c r="E2192" s="61"/>
      <c r="F2192" s="60"/>
      <c r="G2192" s="60"/>
      <c r="H2192" s="60"/>
      <c r="I2192" s="62"/>
    </row>
    <row r="2193" spans="1:9" x14ac:dyDescent="0.25">
      <c r="A2193" s="60"/>
      <c r="B2193" s="60"/>
      <c r="C2193" s="60"/>
      <c r="D2193" s="60"/>
      <c r="E2193" s="61"/>
      <c r="F2193" s="60"/>
      <c r="G2193" s="60"/>
      <c r="H2193" s="60"/>
      <c r="I2193" s="62"/>
    </row>
    <row r="2194" spans="1:9" x14ac:dyDescent="0.25">
      <c r="A2194" s="60"/>
      <c r="B2194" s="60"/>
      <c r="C2194" s="60"/>
      <c r="D2194" s="60"/>
      <c r="E2194" s="61"/>
      <c r="F2194" s="60"/>
      <c r="G2194" s="60"/>
      <c r="H2194" s="60"/>
      <c r="I2194" s="62"/>
    </row>
    <row r="2195" spans="1:9" x14ac:dyDescent="0.25">
      <c r="A2195" s="60"/>
      <c r="B2195" s="60"/>
      <c r="C2195" s="60"/>
      <c r="D2195" s="60"/>
      <c r="E2195" s="61"/>
      <c r="F2195" s="60"/>
      <c r="G2195" s="60"/>
      <c r="H2195" s="60"/>
      <c r="I2195" s="62"/>
    </row>
    <row r="2196" spans="1:9" x14ac:dyDescent="0.25">
      <c r="A2196" s="60"/>
      <c r="B2196" s="60"/>
      <c r="C2196" s="60"/>
      <c r="D2196" s="60"/>
      <c r="E2196" s="61"/>
      <c r="F2196" s="60"/>
      <c r="G2196" s="60"/>
      <c r="H2196" s="60"/>
      <c r="I2196" s="62"/>
    </row>
    <row r="2197" spans="1:9" x14ac:dyDescent="0.25">
      <c r="A2197" s="60"/>
      <c r="B2197" s="60"/>
      <c r="C2197" s="60"/>
      <c r="D2197" s="60"/>
      <c r="E2197" s="61"/>
      <c r="F2197" s="60"/>
      <c r="G2197" s="60"/>
      <c r="H2197" s="60"/>
      <c r="I2197" s="62"/>
    </row>
    <row r="2198" spans="1:9" x14ac:dyDescent="0.25">
      <c r="A2198" s="60"/>
      <c r="B2198" s="60"/>
      <c r="C2198" s="60"/>
      <c r="D2198" s="60"/>
      <c r="E2198" s="61"/>
      <c r="F2198" s="60"/>
      <c r="G2198" s="60"/>
      <c r="H2198" s="60"/>
      <c r="I2198" s="62"/>
    </row>
    <row r="2199" spans="1:9" x14ac:dyDescent="0.25">
      <c r="A2199" s="60"/>
      <c r="B2199" s="60"/>
      <c r="C2199" s="60"/>
      <c r="D2199" s="60"/>
      <c r="E2199" s="61"/>
      <c r="F2199" s="60"/>
      <c r="G2199" s="60"/>
      <c r="H2199" s="60"/>
      <c r="I2199" s="62"/>
    </row>
    <row r="2200" spans="1:9" x14ac:dyDescent="0.25">
      <c r="A2200" s="60"/>
      <c r="B2200" s="60"/>
      <c r="C2200" s="60"/>
      <c r="D2200" s="60"/>
      <c r="E2200" s="61"/>
      <c r="F2200" s="60"/>
      <c r="G2200" s="60"/>
      <c r="H2200" s="60"/>
      <c r="I2200" s="62"/>
    </row>
    <row r="2201" spans="1:9" x14ac:dyDescent="0.25">
      <c r="A2201" s="60"/>
      <c r="B2201" s="60"/>
      <c r="C2201" s="60"/>
      <c r="D2201" s="60"/>
      <c r="E2201" s="61"/>
      <c r="F2201" s="60"/>
      <c r="G2201" s="60"/>
      <c r="H2201" s="60"/>
      <c r="I2201" s="62"/>
    </row>
    <row r="2202" spans="1:9" x14ac:dyDescent="0.25">
      <c r="A2202" s="60"/>
      <c r="B2202" s="60"/>
      <c r="C2202" s="60"/>
      <c r="D2202" s="60"/>
      <c r="E2202" s="61"/>
      <c r="F2202" s="60"/>
      <c r="G2202" s="60"/>
      <c r="H2202" s="60"/>
      <c r="I2202" s="62"/>
    </row>
    <row r="2203" spans="1:9" x14ac:dyDescent="0.25">
      <c r="A2203" s="60"/>
      <c r="B2203" s="60"/>
      <c r="C2203" s="60"/>
      <c r="D2203" s="60"/>
      <c r="E2203" s="61"/>
      <c r="F2203" s="60"/>
      <c r="G2203" s="60"/>
      <c r="H2203" s="60"/>
      <c r="I2203" s="62"/>
    </row>
    <row r="2204" spans="1:9" x14ac:dyDescent="0.25">
      <c r="A2204" s="60"/>
      <c r="B2204" s="60"/>
      <c r="C2204" s="60"/>
      <c r="D2204" s="60"/>
      <c r="E2204" s="61"/>
      <c r="F2204" s="60"/>
      <c r="G2204" s="60"/>
      <c r="H2204" s="60"/>
      <c r="I2204" s="62"/>
    </row>
    <row r="2205" spans="1:9" x14ac:dyDescent="0.25">
      <c r="A2205" s="60"/>
      <c r="B2205" s="60"/>
      <c r="C2205" s="60"/>
      <c r="D2205" s="60"/>
      <c r="E2205" s="61"/>
      <c r="F2205" s="60"/>
      <c r="G2205" s="60"/>
      <c r="H2205" s="60"/>
      <c r="I2205" s="62"/>
    </row>
    <row r="2206" spans="1:9" x14ac:dyDescent="0.25">
      <c r="A2206" s="60"/>
      <c r="B2206" s="60"/>
      <c r="C2206" s="60"/>
      <c r="D2206" s="60"/>
      <c r="E2206" s="61"/>
      <c r="F2206" s="60"/>
      <c r="G2206" s="60"/>
      <c r="H2206" s="60"/>
      <c r="I2206" s="62"/>
    </row>
    <row r="2207" spans="1:9" x14ac:dyDescent="0.25">
      <c r="A2207" s="60"/>
      <c r="B2207" s="60"/>
      <c r="C2207" s="60"/>
      <c r="D2207" s="60"/>
      <c r="E2207" s="61"/>
      <c r="F2207" s="60"/>
      <c r="G2207" s="60"/>
      <c r="H2207" s="60"/>
      <c r="I2207" s="62"/>
    </row>
    <row r="2208" spans="1:9" x14ac:dyDescent="0.25">
      <c r="A2208" s="60"/>
      <c r="B2208" s="60"/>
      <c r="C2208" s="60"/>
      <c r="D2208" s="60"/>
      <c r="E2208" s="61"/>
      <c r="F2208" s="60"/>
      <c r="G2208" s="60"/>
      <c r="H2208" s="60"/>
      <c r="I2208" s="62"/>
    </row>
    <row r="2209" spans="1:9" x14ac:dyDescent="0.25">
      <c r="A2209" s="60"/>
      <c r="B2209" s="60"/>
      <c r="C2209" s="60"/>
      <c r="D2209" s="60"/>
      <c r="E2209" s="61"/>
      <c r="F2209" s="60"/>
      <c r="G2209" s="60"/>
      <c r="H2209" s="60"/>
      <c r="I2209" s="62"/>
    </row>
    <row r="2210" spans="1:9" x14ac:dyDescent="0.25">
      <c r="A2210" s="60"/>
      <c r="B2210" s="60"/>
      <c r="C2210" s="60"/>
      <c r="D2210" s="60"/>
      <c r="E2210" s="61"/>
      <c r="F2210" s="60"/>
      <c r="G2210" s="60"/>
      <c r="H2210" s="60"/>
      <c r="I2210" s="62"/>
    </row>
    <row r="2211" spans="1:9" x14ac:dyDescent="0.25">
      <c r="A2211" s="60"/>
      <c r="B2211" s="60"/>
      <c r="C2211" s="60"/>
      <c r="D2211" s="60"/>
      <c r="E2211" s="61"/>
      <c r="F2211" s="60"/>
      <c r="G2211" s="60"/>
      <c r="H2211" s="60"/>
      <c r="I2211" s="62"/>
    </row>
    <row r="2212" spans="1:9" x14ac:dyDescent="0.25">
      <c r="A2212" s="60"/>
      <c r="B2212" s="60"/>
      <c r="C2212" s="60"/>
      <c r="D2212" s="60"/>
      <c r="E2212" s="61"/>
      <c r="F2212" s="60"/>
      <c r="G2212" s="60"/>
      <c r="H2212" s="60"/>
      <c r="I2212" s="62"/>
    </row>
    <row r="2213" spans="1:9" x14ac:dyDescent="0.25">
      <c r="A2213" s="60"/>
      <c r="B2213" s="60"/>
      <c r="C2213" s="60"/>
      <c r="D2213" s="60"/>
      <c r="E2213" s="61"/>
      <c r="F2213" s="60"/>
      <c r="G2213" s="60"/>
      <c r="H2213" s="60"/>
      <c r="I2213" s="62"/>
    </row>
    <row r="2214" spans="1:9" x14ac:dyDescent="0.25">
      <c r="A2214" s="60"/>
      <c r="B2214" s="60"/>
      <c r="C2214" s="60"/>
      <c r="D2214" s="60"/>
      <c r="E2214" s="61"/>
      <c r="F2214" s="60"/>
      <c r="G2214" s="60"/>
      <c r="H2214" s="60"/>
      <c r="I2214" s="62"/>
    </row>
    <row r="2215" spans="1:9" x14ac:dyDescent="0.25">
      <c r="A2215" s="60"/>
      <c r="B2215" s="60"/>
      <c r="C2215" s="60"/>
      <c r="D2215" s="60"/>
      <c r="E2215" s="61"/>
      <c r="F2215" s="60"/>
      <c r="G2215" s="60"/>
      <c r="H2215" s="60"/>
      <c r="I2215" s="62"/>
    </row>
    <row r="2216" spans="1:9" x14ac:dyDescent="0.25">
      <c r="A2216" s="60"/>
      <c r="B2216" s="60"/>
      <c r="C2216" s="60"/>
      <c r="D2216" s="60"/>
      <c r="E2216" s="61"/>
      <c r="F2216" s="60"/>
      <c r="G2216" s="60"/>
      <c r="H2216" s="60"/>
      <c r="I2216" s="62"/>
    </row>
    <row r="2217" spans="1:9" x14ac:dyDescent="0.25">
      <c r="A2217" s="60"/>
      <c r="B2217" s="60"/>
      <c r="C2217" s="60"/>
      <c r="D2217" s="60"/>
      <c r="E2217" s="61"/>
      <c r="F2217" s="60"/>
      <c r="G2217" s="60"/>
      <c r="H2217" s="60"/>
      <c r="I2217" s="62"/>
    </row>
    <row r="2218" spans="1:9" x14ac:dyDescent="0.25">
      <c r="A2218" s="60"/>
      <c r="B2218" s="60"/>
      <c r="C2218" s="60"/>
      <c r="D2218" s="60"/>
      <c r="E2218" s="61"/>
      <c r="F2218" s="60"/>
      <c r="G2218" s="60"/>
      <c r="H2218" s="60"/>
      <c r="I2218" s="62"/>
    </row>
    <row r="2219" spans="1:9" x14ac:dyDescent="0.25">
      <c r="A2219" s="60"/>
      <c r="B2219" s="60"/>
      <c r="C2219" s="60"/>
      <c r="D2219" s="60"/>
      <c r="E2219" s="61"/>
      <c r="F2219" s="60"/>
      <c r="G2219" s="60"/>
      <c r="H2219" s="60"/>
      <c r="I2219" s="62"/>
    </row>
    <row r="2220" spans="1:9" x14ac:dyDescent="0.25">
      <c r="A2220" s="60"/>
      <c r="B2220" s="60"/>
      <c r="C2220" s="60"/>
      <c r="D2220" s="60"/>
      <c r="E2220" s="61"/>
      <c r="F2220" s="60"/>
      <c r="G2220" s="60"/>
      <c r="H2220" s="60"/>
      <c r="I2220" s="62"/>
    </row>
    <row r="2221" spans="1:9" x14ac:dyDescent="0.25">
      <c r="A2221" s="60"/>
      <c r="B2221" s="60"/>
      <c r="C2221" s="60"/>
      <c r="D2221" s="60"/>
      <c r="E2221" s="61"/>
      <c r="F2221" s="60"/>
      <c r="G2221" s="60"/>
      <c r="H2221" s="60"/>
      <c r="I2221" s="62"/>
    </row>
    <row r="2222" spans="1:9" x14ac:dyDescent="0.25">
      <c r="A2222" s="60"/>
      <c r="B2222" s="60"/>
      <c r="C2222" s="60"/>
      <c r="D2222" s="60"/>
      <c r="E2222" s="61"/>
      <c r="F2222" s="60"/>
      <c r="G2222" s="60"/>
      <c r="H2222" s="60"/>
      <c r="I2222" s="62"/>
    </row>
    <row r="2223" spans="1:9" x14ac:dyDescent="0.25">
      <c r="A2223" s="60"/>
      <c r="B2223" s="60"/>
      <c r="C2223" s="60"/>
      <c r="D2223" s="60"/>
      <c r="E2223" s="61"/>
      <c r="F2223" s="60"/>
      <c r="G2223" s="60"/>
      <c r="H2223" s="60"/>
      <c r="I2223" s="62"/>
    </row>
    <row r="2224" spans="1:9" x14ac:dyDescent="0.25">
      <c r="A2224" s="60"/>
      <c r="B2224" s="60"/>
      <c r="C2224" s="60"/>
      <c r="D2224" s="60"/>
      <c r="E2224" s="61"/>
      <c r="F2224" s="60"/>
      <c r="G2224" s="60"/>
      <c r="H2224" s="60"/>
      <c r="I2224" s="62"/>
    </row>
    <row r="2225" spans="1:9" x14ac:dyDescent="0.25">
      <c r="A2225" s="60"/>
      <c r="B2225" s="60"/>
      <c r="C2225" s="60"/>
      <c r="D2225" s="60"/>
      <c r="E2225" s="61"/>
      <c r="F2225" s="60"/>
      <c r="G2225" s="60"/>
      <c r="H2225" s="60"/>
      <c r="I2225" s="62"/>
    </row>
    <row r="2226" spans="1:9" x14ac:dyDescent="0.25">
      <c r="A2226" s="60"/>
      <c r="B2226" s="60"/>
      <c r="C2226" s="60"/>
      <c r="D2226" s="60"/>
      <c r="E2226" s="61"/>
      <c r="F2226" s="60"/>
      <c r="G2226" s="60"/>
      <c r="H2226" s="60"/>
      <c r="I2226" s="62"/>
    </row>
    <row r="2227" spans="1:9" x14ac:dyDescent="0.25">
      <c r="A2227" s="60"/>
      <c r="B2227" s="60"/>
      <c r="C2227" s="60"/>
      <c r="D2227" s="60"/>
      <c r="E2227" s="61"/>
      <c r="F2227" s="60"/>
      <c r="G2227" s="60"/>
      <c r="H2227" s="60"/>
      <c r="I2227" s="62"/>
    </row>
    <row r="2228" spans="1:9" x14ac:dyDescent="0.25">
      <c r="A2228" s="60"/>
      <c r="B2228" s="60"/>
      <c r="C2228" s="60"/>
      <c r="D2228" s="60"/>
      <c r="E2228" s="61"/>
      <c r="F2228" s="60"/>
      <c r="G2228" s="60"/>
      <c r="H2228" s="60"/>
      <c r="I2228" s="62"/>
    </row>
    <row r="2229" spans="1:9" x14ac:dyDescent="0.25">
      <c r="A2229" s="60"/>
      <c r="B2229" s="60"/>
      <c r="C2229" s="60"/>
      <c r="D2229" s="60"/>
      <c r="E2229" s="61"/>
      <c r="F2229" s="60"/>
      <c r="G2229" s="60"/>
      <c r="H2229" s="60"/>
      <c r="I2229" s="62"/>
    </row>
    <row r="2230" spans="1:9" x14ac:dyDescent="0.25">
      <c r="A2230" s="60"/>
      <c r="B2230" s="60"/>
      <c r="C2230" s="60"/>
      <c r="D2230" s="60"/>
      <c r="E2230" s="61"/>
      <c r="F2230" s="60"/>
      <c r="G2230" s="60"/>
      <c r="H2230" s="60"/>
      <c r="I2230" s="62"/>
    </row>
    <row r="2231" spans="1:9" x14ac:dyDescent="0.25">
      <c r="A2231" s="60"/>
      <c r="B2231" s="60"/>
      <c r="C2231" s="60"/>
      <c r="D2231" s="60"/>
      <c r="E2231" s="61"/>
      <c r="F2231" s="60"/>
      <c r="G2231" s="60"/>
      <c r="H2231" s="60"/>
      <c r="I2231" s="62"/>
    </row>
    <row r="2232" spans="1:9" x14ac:dyDescent="0.25">
      <c r="A2232" s="60"/>
      <c r="B2232" s="60"/>
      <c r="C2232" s="60"/>
      <c r="D2232" s="60"/>
      <c r="E2232" s="61"/>
      <c r="F2232" s="60"/>
      <c r="G2232" s="60"/>
      <c r="H2232" s="60"/>
      <c r="I2232" s="62"/>
    </row>
    <row r="2233" spans="1:9" x14ac:dyDescent="0.25">
      <c r="A2233" s="60"/>
      <c r="B2233" s="60"/>
      <c r="C2233" s="60"/>
      <c r="D2233" s="60"/>
      <c r="E2233" s="61"/>
      <c r="F2233" s="60"/>
      <c r="G2233" s="60"/>
      <c r="H2233" s="60"/>
      <c r="I2233" s="62"/>
    </row>
    <row r="2234" spans="1:9" x14ac:dyDescent="0.25">
      <c r="A2234" s="60"/>
      <c r="B2234" s="60"/>
      <c r="C2234" s="60"/>
      <c r="D2234" s="60"/>
      <c r="E2234" s="61"/>
      <c r="F2234" s="60"/>
      <c r="G2234" s="60"/>
      <c r="H2234" s="60"/>
      <c r="I2234" s="62"/>
    </row>
    <row r="2235" spans="1:9" x14ac:dyDescent="0.25">
      <c r="A2235" s="60"/>
      <c r="B2235" s="60"/>
      <c r="C2235" s="60"/>
      <c r="D2235" s="60"/>
      <c r="E2235" s="61"/>
      <c r="F2235" s="60"/>
      <c r="G2235" s="60"/>
      <c r="H2235" s="60"/>
      <c r="I2235" s="62"/>
    </row>
    <row r="2236" spans="1:9" x14ac:dyDescent="0.25">
      <c r="A2236" s="60"/>
      <c r="B2236" s="60"/>
      <c r="C2236" s="60"/>
      <c r="D2236" s="60"/>
      <c r="E2236" s="61"/>
      <c r="F2236" s="60"/>
      <c r="G2236" s="60"/>
      <c r="H2236" s="60"/>
      <c r="I2236" s="62"/>
    </row>
    <row r="2237" spans="1:9" x14ac:dyDescent="0.25">
      <c r="A2237" s="60"/>
      <c r="B2237" s="60"/>
      <c r="C2237" s="60"/>
      <c r="D2237" s="60"/>
      <c r="E2237" s="61"/>
      <c r="F2237" s="60"/>
      <c r="G2237" s="60"/>
      <c r="H2237" s="60"/>
      <c r="I2237" s="62"/>
    </row>
    <row r="2238" spans="1:9" x14ac:dyDescent="0.25">
      <c r="A2238" s="60"/>
      <c r="B2238" s="60"/>
      <c r="C2238" s="60"/>
      <c r="D2238" s="60"/>
      <c r="E2238" s="61"/>
      <c r="F2238" s="60"/>
      <c r="G2238" s="60"/>
      <c r="H2238" s="60"/>
      <c r="I2238" s="62"/>
    </row>
    <row r="2239" spans="1:9" x14ac:dyDescent="0.25">
      <c r="A2239" s="60"/>
      <c r="B2239" s="60"/>
      <c r="C2239" s="60"/>
      <c r="D2239" s="60"/>
      <c r="E2239" s="61"/>
      <c r="F2239" s="60"/>
      <c r="G2239" s="60"/>
      <c r="H2239" s="60"/>
      <c r="I2239" s="62"/>
    </row>
    <row r="2240" spans="1:9" x14ac:dyDescent="0.25">
      <c r="A2240" s="60"/>
      <c r="B2240" s="60"/>
      <c r="C2240" s="60"/>
      <c r="D2240" s="60"/>
      <c r="E2240" s="61"/>
      <c r="F2240" s="60"/>
      <c r="G2240" s="60"/>
      <c r="H2240" s="60"/>
      <c r="I2240" s="62"/>
    </row>
    <row r="2241" spans="1:9" x14ac:dyDescent="0.25">
      <c r="A2241" s="60"/>
      <c r="B2241" s="60"/>
      <c r="C2241" s="60"/>
      <c r="D2241" s="60"/>
      <c r="E2241" s="61"/>
      <c r="F2241" s="60"/>
      <c r="G2241" s="60"/>
      <c r="H2241" s="60"/>
      <c r="I2241" s="62"/>
    </row>
    <row r="2242" spans="1:9" x14ac:dyDescent="0.25">
      <c r="A2242" s="60"/>
      <c r="B2242" s="60"/>
      <c r="C2242" s="60"/>
      <c r="D2242" s="60"/>
      <c r="E2242" s="61"/>
      <c r="F2242" s="60"/>
      <c r="G2242" s="60"/>
      <c r="H2242" s="60"/>
      <c r="I2242" s="62"/>
    </row>
    <row r="2243" spans="1:9" x14ac:dyDescent="0.25">
      <c r="A2243" s="60"/>
      <c r="B2243" s="60"/>
      <c r="C2243" s="60"/>
      <c r="D2243" s="60"/>
      <c r="E2243" s="61"/>
      <c r="F2243" s="60"/>
      <c r="G2243" s="60"/>
      <c r="H2243" s="60"/>
      <c r="I2243" s="62"/>
    </row>
    <row r="2244" spans="1:9" x14ac:dyDescent="0.25">
      <c r="A2244" s="60"/>
      <c r="B2244" s="60"/>
      <c r="C2244" s="60"/>
      <c r="D2244" s="60"/>
      <c r="E2244" s="61"/>
      <c r="F2244" s="60"/>
      <c r="G2244" s="60"/>
      <c r="H2244" s="60"/>
      <c r="I2244" s="62"/>
    </row>
    <row r="2245" spans="1:9" x14ac:dyDescent="0.25">
      <c r="A2245" s="60"/>
      <c r="B2245" s="60"/>
      <c r="C2245" s="60"/>
      <c r="D2245" s="60"/>
      <c r="E2245" s="61"/>
      <c r="F2245" s="60"/>
      <c r="G2245" s="60"/>
      <c r="H2245" s="60"/>
      <c r="I2245" s="62"/>
    </row>
    <row r="2246" spans="1:9" x14ac:dyDescent="0.25">
      <c r="A2246" s="60"/>
      <c r="B2246" s="60"/>
      <c r="C2246" s="60"/>
      <c r="D2246" s="60"/>
      <c r="E2246" s="61"/>
      <c r="F2246" s="60"/>
      <c r="G2246" s="60"/>
      <c r="H2246" s="60"/>
      <c r="I2246" s="62"/>
    </row>
    <row r="2247" spans="1:9" x14ac:dyDescent="0.25">
      <c r="A2247" s="60"/>
      <c r="B2247" s="60"/>
      <c r="C2247" s="60"/>
      <c r="D2247" s="60"/>
      <c r="E2247" s="61"/>
      <c r="F2247" s="60"/>
      <c r="G2247" s="60"/>
      <c r="H2247" s="60"/>
      <c r="I2247" s="62"/>
    </row>
    <row r="2248" spans="1:9" x14ac:dyDescent="0.25">
      <c r="A2248" s="60"/>
      <c r="B2248" s="60"/>
      <c r="C2248" s="60"/>
      <c r="D2248" s="60"/>
      <c r="E2248" s="61"/>
      <c r="F2248" s="60"/>
      <c r="G2248" s="60"/>
      <c r="H2248" s="60"/>
      <c r="I2248" s="62"/>
    </row>
    <row r="2249" spans="1:9" x14ac:dyDescent="0.25">
      <c r="A2249" s="60"/>
      <c r="B2249" s="60"/>
      <c r="C2249" s="60"/>
      <c r="D2249" s="60"/>
      <c r="E2249" s="61"/>
      <c r="F2249" s="60"/>
      <c r="G2249" s="60"/>
      <c r="H2249" s="60"/>
      <c r="I2249" s="62"/>
    </row>
    <row r="2250" spans="1:9" x14ac:dyDescent="0.25">
      <c r="A2250" s="60"/>
      <c r="B2250" s="60"/>
      <c r="C2250" s="60"/>
      <c r="D2250" s="60"/>
      <c r="E2250" s="61"/>
      <c r="F2250" s="60"/>
      <c r="G2250" s="60"/>
      <c r="H2250" s="60"/>
      <c r="I2250" s="62"/>
    </row>
    <row r="2251" spans="1:9" x14ac:dyDescent="0.25">
      <c r="A2251" s="60"/>
      <c r="B2251" s="60"/>
      <c r="C2251" s="60"/>
      <c r="D2251" s="60"/>
      <c r="E2251" s="61"/>
      <c r="F2251" s="60"/>
      <c r="G2251" s="60"/>
      <c r="H2251" s="60"/>
      <c r="I2251" s="62"/>
    </row>
    <row r="2252" spans="1:9" x14ac:dyDescent="0.25">
      <c r="A2252" s="60"/>
      <c r="B2252" s="60"/>
      <c r="C2252" s="60"/>
      <c r="D2252" s="60"/>
      <c r="E2252" s="61"/>
      <c r="F2252" s="60"/>
      <c r="G2252" s="60"/>
      <c r="H2252" s="60"/>
      <c r="I2252" s="62"/>
    </row>
    <row r="2253" spans="1:9" x14ac:dyDescent="0.25">
      <c r="A2253" s="60"/>
      <c r="B2253" s="60"/>
      <c r="C2253" s="60"/>
      <c r="D2253" s="60"/>
      <c r="E2253" s="61"/>
      <c r="F2253" s="60"/>
      <c r="G2253" s="60"/>
      <c r="H2253" s="60"/>
      <c r="I2253" s="62"/>
    </row>
    <row r="2254" spans="1:9" x14ac:dyDescent="0.25">
      <c r="A2254" s="60"/>
      <c r="B2254" s="60"/>
      <c r="C2254" s="60"/>
      <c r="D2254" s="60"/>
      <c r="E2254" s="61"/>
      <c r="F2254" s="60"/>
      <c r="G2254" s="60"/>
      <c r="H2254" s="60"/>
      <c r="I2254" s="62"/>
    </row>
    <row r="2255" spans="1:9" x14ac:dyDescent="0.25">
      <c r="A2255" s="60"/>
      <c r="B2255" s="60"/>
      <c r="C2255" s="60"/>
      <c r="D2255" s="60"/>
      <c r="E2255" s="61"/>
      <c r="F2255" s="60"/>
      <c r="G2255" s="60"/>
      <c r="H2255" s="60"/>
      <c r="I2255" s="62"/>
    </row>
    <row r="2256" spans="1:9" x14ac:dyDescent="0.25">
      <c r="A2256" s="60"/>
      <c r="B2256" s="60"/>
      <c r="C2256" s="60"/>
      <c r="D2256" s="60"/>
      <c r="E2256" s="61"/>
      <c r="F2256" s="60"/>
      <c r="G2256" s="60"/>
      <c r="H2256" s="60"/>
      <c r="I2256" s="62"/>
    </row>
    <row r="2257" spans="1:9" x14ac:dyDescent="0.25">
      <c r="A2257" s="60"/>
      <c r="B2257" s="60"/>
      <c r="C2257" s="60"/>
      <c r="D2257" s="60"/>
      <c r="E2257" s="61"/>
      <c r="F2257" s="60"/>
      <c r="G2257" s="60"/>
      <c r="H2257" s="60"/>
      <c r="I2257" s="62"/>
    </row>
    <row r="2258" spans="1:9" x14ac:dyDescent="0.25">
      <c r="A2258" s="60"/>
      <c r="B2258" s="60"/>
      <c r="C2258" s="60"/>
      <c r="D2258" s="60"/>
      <c r="E2258" s="61"/>
      <c r="F2258" s="60"/>
      <c r="G2258" s="60"/>
      <c r="H2258" s="60"/>
      <c r="I2258" s="62"/>
    </row>
    <row r="2259" spans="1:9" x14ac:dyDescent="0.25">
      <c r="A2259" s="60"/>
      <c r="B2259" s="60"/>
      <c r="C2259" s="60"/>
      <c r="D2259" s="60"/>
      <c r="E2259" s="61"/>
      <c r="F2259" s="60"/>
      <c r="G2259" s="60"/>
      <c r="H2259" s="60"/>
      <c r="I2259" s="62"/>
    </row>
    <row r="2260" spans="1:9" x14ac:dyDescent="0.25">
      <c r="A2260" s="60"/>
      <c r="B2260" s="60"/>
      <c r="C2260" s="60"/>
      <c r="D2260" s="60"/>
      <c r="E2260" s="61"/>
      <c r="F2260" s="60"/>
      <c r="G2260" s="60"/>
      <c r="H2260" s="60"/>
      <c r="I2260" s="62"/>
    </row>
    <row r="2261" spans="1:9" x14ac:dyDescent="0.25">
      <c r="A2261" s="60"/>
      <c r="B2261" s="60"/>
      <c r="C2261" s="60"/>
      <c r="D2261" s="60"/>
      <c r="E2261" s="61"/>
      <c r="F2261" s="60"/>
      <c r="G2261" s="60"/>
      <c r="H2261" s="60"/>
      <c r="I2261" s="62"/>
    </row>
    <row r="2262" spans="1:9" x14ac:dyDescent="0.25">
      <c r="A2262" s="60"/>
      <c r="B2262" s="60"/>
      <c r="C2262" s="60"/>
      <c r="D2262" s="60"/>
      <c r="E2262" s="61"/>
      <c r="F2262" s="60"/>
      <c r="G2262" s="60"/>
      <c r="H2262" s="60"/>
      <c r="I2262" s="62"/>
    </row>
    <row r="2263" spans="1:9" x14ac:dyDescent="0.25">
      <c r="A2263" s="60"/>
      <c r="B2263" s="60"/>
      <c r="C2263" s="60"/>
      <c r="D2263" s="60"/>
      <c r="E2263" s="61"/>
      <c r="F2263" s="60"/>
      <c r="G2263" s="60"/>
      <c r="H2263" s="60"/>
      <c r="I2263" s="62"/>
    </row>
    <row r="2264" spans="1:9" x14ac:dyDescent="0.25">
      <c r="A2264" s="60"/>
      <c r="B2264" s="60"/>
      <c r="C2264" s="60"/>
      <c r="D2264" s="60"/>
      <c r="E2264" s="61"/>
      <c r="F2264" s="60"/>
      <c r="G2264" s="60"/>
      <c r="H2264" s="60"/>
      <c r="I2264" s="62"/>
    </row>
    <row r="2265" spans="1:9" x14ac:dyDescent="0.25">
      <c r="A2265" s="60"/>
      <c r="B2265" s="60"/>
      <c r="C2265" s="60"/>
      <c r="D2265" s="60"/>
      <c r="E2265" s="61"/>
      <c r="F2265" s="60"/>
      <c r="G2265" s="60"/>
      <c r="H2265" s="60"/>
      <c r="I2265" s="62"/>
    </row>
    <row r="2266" spans="1:9" x14ac:dyDescent="0.25">
      <c r="A2266" s="60"/>
      <c r="B2266" s="60"/>
      <c r="C2266" s="60"/>
      <c r="D2266" s="60"/>
      <c r="E2266" s="61"/>
      <c r="F2266" s="60"/>
      <c r="G2266" s="60"/>
      <c r="H2266" s="60"/>
      <c r="I2266" s="62"/>
    </row>
    <row r="2267" spans="1:9" x14ac:dyDescent="0.25">
      <c r="A2267" s="60"/>
      <c r="B2267" s="60"/>
      <c r="C2267" s="60"/>
      <c r="D2267" s="60"/>
      <c r="E2267" s="61"/>
      <c r="F2267" s="60"/>
      <c r="G2267" s="60"/>
      <c r="H2267" s="60"/>
      <c r="I2267" s="62"/>
    </row>
    <row r="2268" spans="1:9" x14ac:dyDescent="0.25">
      <c r="A2268" s="60"/>
      <c r="B2268" s="60"/>
      <c r="C2268" s="60"/>
      <c r="D2268" s="60"/>
      <c r="E2268" s="61"/>
      <c r="F2268" s="60"/>
      <c r="G2268" s="60"/>
      <c r="H2268" s="60"/>
      <c r="I2268" s="62"/>
    </row>
    <row r="2269" spans="1:9" x14ac:dyDescent="0.25">
      <c r="A2269" s="60"/>
      <c r="B2269" s="60"/>
      <c r="C2269" s="60"/>
      <c r="D2269" s="60"/>
      <c r="E2269" s="61"/>
      <c r="F2269" s="60"/>
      <c r="G2269" s="60"/>
      <c r="H2269" s="60"/>
      <c r="I2269" s="62"/>
    </row>
    <row r="2270" spans="1:9" x14ac:dyDescent="0.25">
      <c r="A2270" s="60"/>
      <c r="B2270" s="60"/>
      <c r="C2270" s="60"/>
      <c r="D2270" s="60"/>
      <c r="E2270" s="61"/>
      <c r="F2270" s="60"/>
      <c r="G2270" s="60"/>
      <c r="H2270" s="60"/>
      <c r="I2270" s="62"/>
    </row>
    <row r="2271" spans="1:9" x14ac:dyDescent="0.25">
      <c r="A2271" s="60"/>
      <c r="B2271" s="60"/>
      <c r="C2271" s="60"/>
      <c r="D2271" s="60"/>
      <c r="E2271" s="61"/>
      <c r="F2271" s="60"/>
      <c r="G2271" s="60"/>
      <c r="H2271" s="60"/>
      <c r="I2271" s="62"/>
    </row>
    <row r="2272" spans="1:9" x14ac:dyDescent="0.25">
      <c r="A2272" s="60"/>
      <c r="B2272" s="60"/>
      <c r="C2272" s="60"/>
      <c r="D2272" s="60"/>
      <c r="E2272" s="61"/>
      <c r="F2272" s="60"/>
      <c r="G2272" s="60"/>
      <c r="H2272" s="60"/>
      <c r="I2272" s="62"/>
    </row>
    <row r="2273" spans="1:9" x14ac:dyDescent="0.25">
      <c r="A2273" s="60"/>
      <c r="B2273" s="60"/>
      <c r="C2273" s="60"/>
      <c r="D2273" s="60"/>
      <c r="E2273" s="61"/>
      <c r="F2273" s="60"/>
      <c r="G2273" s="60"/>
      <c r="H2273" s="60"/>
      <c r="I2273" s="62"/>
    </row>
    <row r="2274" spans="1:9" x14ac:dyDescent="0.25">
      <c r="A2274" s="60"/>
      <c r="B2274" s="60"/>
      <c r="C2274" s="60"/>
      <c r="D2274" s="60"/>
      <c r="E2274" s="61"/>
      <c r="F2274" s="60"/>
      <c r="G2274" s="60"/>
      <c r="H2274" s="60"/>
      <c r="I2274" s="62"/>
    </row>
    <row r="2275" spans="1:9" x14ac:dyDescent="0.25">
      <c r="A2275" s="60"/>
      <c r="B2275" s="60"/>
      <c r="C2275" s="60"/>
      <c r="D2275" s="60"/>
      <c r="E2275" s="61"/>
      <c r="F2275" s="60"/>
      <c r="G2275" s="60"/>
      <c r="H2275" s="60"/>
      <c r="I2275" s="62"/>
    </row>
    <row r="2276" spans="1:9" x14ac:dyDescent="0.25">
      <c r="A2276" s="60"/>
      <c r="B2276" s="60"/>
      <c r="C2276" s="60"/>
      <c r="D2276" s="60"/>
      <c r="E2276" s="61"/>
      <c r="F2276" s="60"/>
      <c r="G2276" s="60"/>
      <c r="H2276" s="60"/>
      <c r="I2276" s="62"/>
    </row>
    <row r="2277" spans="1:9" x14ac:dyDescent="0.25">
      <c r="A2277" s="60"/>
      <c r="B2277" s="60"/>
      <c r="C2277" s="60"/>
      <c r="D2277" s="60"/>
      <c r="E2277" s="61"/>
      <c r="F2277" s="60"/>
      <c r="G2277" s="60"/>
      <c r="H2277" s="60"/>
      <c r="I2277" s="62"/>
    </row>
    <row r="2278" spans="1:9" x14ac:dyDescent="0.25">
      <c r="A2278" s="60"/>
      <c r="B2278" s="60"/>
      <c r="C2278" s="60"/>
      <c r="D2278" s="60"/>
      <c r="E2278" s="61"/>
      <c r="F2278" s="60"/>
      <c r="G2278" s="60"/>
      <c r="H2278" s="60"/>
      <c r="I2278" s="62"/>
    </row>
    <row r="2279" spans="1:9" x14ac:dyDescent="0.25">
      <c r="A2279" s="60"/>
      <c r="B2279" s="60"/>
      <c r="C2279" s="60"/>
      <c r="D2279" s="60"/>
      <c r="E2279" s="61"/>
      <c r="F2279" s="60"/>
      <c r="G2279" s="60"/>
      <c r="H2279" s="60"/>
      <c r="I2279" s="62"/>
    </row>
    <row r="2280" spans="1:9" x14ac:dyDescent="0.25">
      <c r="A2280" s="60"/>
      <c r="B2280" s="60"/>
      <c r="C2280" s="60"/>
      <c r="D2280" s="60"/>
      <c r="E2280" s="61"/>
      <c r="F2280" s="60"/>
      <c r="G2280" s="60"/>
      <c r="H2280" s="60"/>
      <c r="I2280" s="62"/>
    </row>
    <row r="2281" spans="1:9" x14ac:dyDescent="0.25">
      <c r="A2281" s="60"/>
      <c r="B2281" s="60"/>
      <c r="C2281" s="60"/>
      <c r="D2281" s="60"/>
      <c r="E2281" s="61"/>
      <c r="F2281" s="60"/>
      <c r="G2281" s="60"/>
      <c r="H2281" s="60"/>
      <c r="I2281" s="62"/>
    </row>
    <row r="2282" spans="1:9" x14ac:dyDescent="0.25">
      <c r="A2282" s="60"/>
      <c r="B2282" s="60"/>
      <c r="C2282" s="60"/>
      <c r="D2282" s="60"/>
      <c r="E2282" s="61"/>
      <c r="F2282" s="60"/>
      <c r="G2282" s="60"/>
      <c r="H2282" s="60"/>
      <c r="I2282" s="62"/>
    </row>
    <row r="2283" spans="1:9" x14ac:dyDescent="0.25">
      <c r="A2283" s="60"/>
      <c r="B2283" s="60"/>
      <c r="C2283" s="60"/>
      <c r="D2283" s="60"/>
      <c r="E2283" s="61"/>
      <c r="F2283" s="60"/>
      <c r="G2283" s="60"/>
      <c r="H2283" s="60"/>
      <c r="I2283" s="62"/>
    </row>
    <row r="2284" spans="1:9" x14ac:dyDescent="0.25">
      <c r="A2284" s="60"/>
      <c r="B2284" s="60"/>
      <c r="C2284" s="60"/>
      <c r="D2284" s="60"/>
      <c r="E2284" s="61"/>
      <c r="F2284" s="60"/>
      <c r="G2284" s="60"/>
      <c r="H2284" s="60"/>
      <c r="I2284" s="62"/>
    </row>
    <row r="2285" spans="1:9" x14ac:dyDescent="0.25">
      <c r="A2285" s="60"/>
      <c r="B2285" s="60"/>
      <c r="C2285" s="60"/>
      <c r="D2285" s="60"/>
      <c r="E2285" s="61"/>
      <c r="F2285" s="60"/>
      <c r="G2285" s="60"/>
      <c r="H2285" s="60"/>
      <c r="I2285" s="62"/>
    </row>
    <row r="2286" spans="1:9" x14ac:dyDescent="0.25">
      <c r="A2286" s="60"/>
      <c r="B2286" s="60"/>
      <c r="C2286" s="60"/>
      <c r="D2286" s="60"/>
      <c r="E2286" s="61"/>
      <c r="F2286" s="60"/>
      <c r="G2286" s="60"/>
      <c r="H2286" s="60"/>
      <c r="I2286" s="62"/>
    </row>
    <row r="2287" spans="1:9" x14ac:dyDescent="0.25">
      <c r="A2287" s="60"/>
      <c r="B2287" s="60"/>
      <c r="C2287" s="60"/>
      <c r="D2287" s="60"/>
      <c r="E2287" s="61"/>
      <c r="F2287" s="60"/>
      <c r="G2287" s="60"/>
      <c r="H2287" s="60"/>
      <c r="I2287" s="62"/>
    </row>
    <row r="2288" spans="1:9" x14ac:dyDescent="0.25">
      <c r="A2288" s="60"/>
      <c r="B2288" s="60"/>
      <c r="C2288" s="60"/>
      <c r="D2288" s="60"/>
      <c r="E2288" s="61"/>
      <c r="F2288" s="60"/>
      <c r="G2288" s="60"/>
      <c r="H2288" s="60"/>
      <c r="I2288" s="62"/>
    </row>
    <row r="2289" spans="1:9" x14ac:dyDescent="0.25">
      <c r="A2289" s="60"/>
      <c r="B2289" s="60"/>
      <c r="C2289" s="60"/>
      <c r="D2289" s="60"/>
      <c r="E2289" s="61"/>
      <c r="F2289" s="60"/>
      <c r="G2289" s="60"/>
      <c r="H2289" s="60"/>
      <c r="I2289" s="62"/>
    </row>
    <row r="2290" spans="1:9" x14ac:dyDescent="0.25">
      <c r="A2290" s="60"/>
      <c r="B2290" s="60"/>
      <c r="C2290" s="60"/>
      <c r="D2290" s="60"/>
      <c r="E2290" s="61"/>
      <c r="F2290" s="60"/>
      <c r="G2290" s="60"/>
      <c r="H2290" s="60"/>
      <c r="I2290" s="62"/>
    </row>
    <row r="2291" spans="1:9" x14ac:dyDescent="0.25">
      <c r="A2291" s="60"/>
      <c r="B2291" s="60"/>
      <c r="C2291" s="60"/>
      <c r="D2291" s="60"/>
      <c r="E2291" s="61"/>
      <c r="F2291" s="60"/>
      <c r="G2291" s="60"/>
      <c r="H2291" s="60"/>
      <c r="I2291" s="62"/>
    </row>
    <row r="2292" spans="1:9" x14ac:dyDescent="0.25">
      <c r="A2292" s="60"/>
      <c r="B2292" s="60"/>
      <c r="C2292" s="60"/>
      <c r="D2292" s="60"/>
      <c r="E2292" s="61"/>
      <c r="F2292" s="60"/>
      <c r="G2292" s="60"/>
      <c r="H2292" s="60"/>
      <c r="I2292" s="62"/>
    </row>
    <row r="2293" spans="1:9" x14ac:dyDescent="0.25">
      <c r="A2293" s="60"/>
      <c r="B2293" s="60"/>
      <c r="C2293" s="60"/>
      <c r="D2293" s="60"/>
      <c r="E2293" s="61"/>
      <c r="F2293" s="60"/>
      <c r="G2293" s="60"/>
      <c r="H2293" s="60"/>
      <c r="I2293" s="62"/>
    </row>
    <row r="2294" spans="1:9" x14ac:dyDescent="0.25">
      <c r="A2294" s="60"/>
      <c r="B2294" s="60"/>
      <c r="C2294" s="60"/>
      <c r="D2294" s="60"/>
      <c r="E2294" s="61"/>
      <c r="F2294" s="60"/>
      <c r="G2294" s="60"/>
      <c r="H2294" s="60"/>
      <c r="I2294" s="62"/>
    </row>
    <row r="2295" spans="1:9" x14ac:dyDescent="0.25">
      <c r="A2295" s="60"/>
      <c r="B2295" s="60"/>
      <c r="C2295" s="60"/>
      <c r="D2295" s="60"/>
      <c r="E2295" s="61"/>
      <c r="F2295" s="60"/>
      <c r="G2295" s="60"/>
      <c r="H2295" s="60"/>
      <c r="I2295" s="62"/>
    </row>
    <row r="2296" spans="1:9" x14ac:dyDescent="0.25">
      <c r="A2296" s="60"/>
      <c r="B2296" s="60"/>
      <c r="C2296" s="60"/>
      <c r="D2296" s="60"/>
      <c r="E2296" s="61"/>
      <c r="F2296" s="60"/>
      <c r="G2296" s="60"/>
      <c r="H2296" s="60"/>
      <c r="I2296" s="62"/>
    </row>
    <row r="2297" spans="1:9" x14ac:dyDescent="0.25">
      <c r="A2297" s="60"/>
      <c r="B2297" s="60"/>
      <c r="C2297" s="60"/>
      <c r="D2297" s="60"/>
      <c r="E2297" s="61"/>
      <c r="F2297" s="60"/>
      <c r="G2297" s="60"/>
      <c r="H2297" s="60"/>
      <c r="I2297" s="62"/>
    </row>
    <row r="2298" spans="1:9" x14ac:dyDescent="0.25">
      <c r="A2298" s="60"/>
      <c r="B2298" s="60"/>
      <c r="C2298" s="60"/>
      <c r="D2298" s="60"/>
      <c r="E2298" s="61"/>
      <c r="F2298" s="60"/>
      <c r="G2298" s="60"/>
      <c r="H2298" s="60"/>
      <c r="I2298" s="62"/>
    </row>
    <row r="2299" spans="1:9" x14ac:dyDescent="0.25">
      <c r="A2299" s="60"/>
      <c r="B2299" s="60"/>
      <c r="C2299" s="60"/>
      <c r="D2299" s="60"/>
      <c r="E2299" s="61"/>
      <c r="F2299" s="60"/>
      <c r="G2299" s="60"/>
      <c r="H2299" s="60"/>
      <c r="I2299" s="62"/>
    </row>
    <row r="2300" spans="1:9" x14ac:dyDescent="0.25">
      <c r="A2300" s="60"/>
      <c r="B2300" s="60"/>
      <c r="C2300" s="60"/>
      <c r="D2300" s="60"/>
      <c r="E2300" s="61"/>
      <c r="F2300" s="60"/>
      <c r="G2300" s="60"/>
      <c r="H2300" s="60"/>
      <c r="I2300" s="62"/>
    </row>
    <row r="2301" spans="1:9" x14ac:dyDescent="0.25">
      <c r="A2301" s="60"/>
      <c r="B2301" s="60"/>
      <c r="C2301" s="60"/>
      <c r="D2301" s="60"/>
      <c r="E2301" s="61"/>
      <c r="F2301" s="60"/>
      <c r="G2301" s="60"/>
      <c r="H2301" s="60"/>
      <c r="I2301" s="62"/>
    </row>
    <row r="2302" spans="1:9" x14ac:dyDescent="0.25">
      <c r="A2302" s="60"/>
      <c r="B2302" s="60"/>
      <c r="C2302" s="60"/>
      <c r="D2302" s="60"/>
      <c r="E2302" s="61"/>
      <c r="F2302" s="60"/>
      <c r="G2302" s="60"/>
      <c r="H2302" s="60"/>
      <c r="I2302" s="62"/>
    </row>
    <row r="2303" spans="1:9" x14ac:dyDescent="0.25">
      <c r="A2303" s="60"/>
      <c r="B2303" s="60"/>
      <c r="C2303" s="60"/>
      <c r="D2303" s="60"/>
      <c r="E2303" s="61"/>
      <c r="F2303" s="60"/>
      <c r="G2303" s="60"/>
      <c r="H2303" s="60"/>
      <c r="I2303" s="62"/>
    </row>
    <row r="2304" spans="1:9" x14ac:dyDescent="0.25">
      <c r="A2304" s="60"/>
      <c r="B2304" s="60"/>
      <c r="C2304" s="60"/>
      <c r="D2304" s="60"/>
      <c r="E2304" s="61"/>
      <c r="F2304" s="60"/>
      <c r="G2304" s="60"/>
      <c r="H2304" s="60"/>
      <c r="I2304" s="62"/>
    </row>
    <row r="2305" spans="1:9" x14ac:dyDescent="0.25">
      <c r="A2305" s="60"/>
      <c r="B2305" s="60"/>
      <c r="C2305" s="60"/>
      <c r="D2305" s="60"/>
      <c r="E2305" s="61"/>
      <c r="F2305" s="60"/>
      <c r="G2305" s="60"/>
      <c r="H2305" s="60"/>
      <c r="I2305" s="62"/>
    </row>
    <row r="2306" spans="1:9" x14ac:dyDescent="0.25">
      <c r="A2306" s="60"/>
      <c r="B2306" s="60"/>
      <c r="C2306" s="60"/>
      <c r="D2306" s="60"/>
      <c r="E2306" s="61"/>
      <c r="F2306" s="60"/>
      <c r="G2306" s="60"/>
      <c r="H2306" s="60"/>
      <c r="I2306" s="62"/>
    </row>
    <row r="2307" spans="1:9" x14ac:dyDescent="0.25">
      <c r="A2307" s="60"/>
      <c r="B2307" s="60"/>
      <c r="C2307" s="60"/>
      <c r="D2307" s="60"/>
      <c r="E2307" s="61"/>
      <c r="F2307" s="60"/>
      <c r="G2307" s="60"/>
      <c r="H2307" s="60"/>
      <c r="I2307" s="62"/>
    </row>
    <row r="2308" spans="1:9" x14ac:dyDescent="0.25">
      <c r="A2308" s="60"/>
      <c r="B2308" s="60"/>
      <c r="C2308" s="60"/>
      <c r="D2308" s="60"/>
      <c r="E2308" s="61"/>
      <c r="F2308" s="60"/>
      <c r="G2308" s="60"/>
      <c r="H2308" s="60"/>
      <c r="I2308" s="62"/>
    </row>
    <row r="2309" spans="1:9" x14ac:dyDescent="0.25">
      <c r="A2309" s="60"/>
      <c r="B2309" s="60"/>
      <c r="C2309" s="60"/>
      <c r="D2309" s="60"/>
      <c r="E2309" s="61"/>
      <c r="F2309" s="60"/>
      <c r="G2309" s="60"/>
      <c r="H2309" s="60"/>
      <c r="I2309" s="62"/>
    </row>
    <row r="2310" spans="1:9" x14ac:dyDescent="0.25">
      <c r="A2310" s="60"/>
      <c r="B2310" s="60"/>
      <c r="C2310" s="60"/>
      <c r="D2310" s="60"/>
      <c r="E2310" s="61"/>
      <c r="F2310" s="60"/>
      <c r="G2310" s="60"/>
      <c r="H2310" s="60"/>
      <c r="I2310" s="62"/>
    </row>
    <row r="2311" spans="1:9" x14ac:dyDescent="0.25">
      <c r="A2311" s="60"/>
      <c r="B2311" s="60"/>
      <c r="C2311" s="60"/>
      <c r="D2311" s="60"/>
      <c r="E2311" s="61"/>
      <c r="F2311" s="60"/>
      <c r="G2311" s="60"/>
      <c r="H2311" s="60"/>
      <c r="I2311" s="62"/>
    </row>
    <row r="2312" spans="1:9" x14ac:dyDescent="0.25">
      <c r="A2312" s="60"/>
      <c r="B2312" s="60"/>
      <c r="C2312" s="60"/>
      <c r="D2312" s="60"/>
      <c r="E2312" s="61"/>
      <c r="F2312" s="60"/>
      <c r="G2312" s="60"/>
      <c r="H2312" s="60"/>
      <c r="I2312" s="62"/>
    </row>
    <row r="2313" spans="1:9" x14ac:dyDescent="0.25">
      <c r="A2313" s="60"/>
      <c r="B2313" s="60"/>
      <c r="C2313" s="60"/>
      <c r="D2313" s="60"/>
      <c r="E2313" s="61"/>
      <c r="F2313" s="60"/>
      <c r="G2313" s="60"/>
      <c r="H2313" s="60"/>
      <c r="I2313" s="62"/>
    </row>
    <row r="2314" spans="1:9" x14ac:dyDescent="0.25">
      <c r="A2314" s="60"/>
      <c r="B2314" s="60"/>
      <c r="C2314" s="60"/>
      <c r="D2314" s="60"/>
      <c r="E2314" s="61"/>
      <c r="F2314" s="60"/>
      <c r="G2314" s="60"/>
      <c r="H2314" s="60"/>
      <c r="I2314" s="62"/>
    </row>
    <row r="2315" spans="1:9" x14ac:dyDescent="0.25">
      <c r="A2315" s="60"/>
      <c r="B2315" s="60"/>
      <c r="C2315" s="60"/>
      <c r="D2315" s="60"/>
      <c r="E2315" s="61"/>
      <c r="F2315" s="60"/>
      <c r="G2315" s="60"/>
      <c r="H2315" s="60"/>
      <c r="I2315" s="62"/>
    </row>
    <row r="2316" spans="1:9" x14ac:dyDescent="0.25">
      <c r="A2316" s="60"/>
      <c r="B2316" s="60"/>
      <c r="C2316" s="60"/>
      <c r="D2316" s="60"/>
      <c r="E2316" s="61"/>
      <c r="F2316" s="60"/>
      <c r="G2316" s="60"/>
      <c r="H2316" s="60"/>
      <c r="I2316" s="62"/>
    </row>
    <row r="2317" spans="1:9" x14ac:dyDescent="0.25">
      <c r="A2317" s="60"/>
      <c r="B2317" s="60"/>
      <c r="C2317" s="60"/>
      <c r="D2317" s="60"/>
      <c r="E2317" s="61"/>
      <c r="F2317" s="60"/>
      <c r="G2317" s="60"/>
      <c r="H2317" s="60"/>
      <c r="I2317" s="62"/>
    </row>
    <row r="2318" spans="1:9" x14ac:dyDescent="0.25">
      <c r="A2318" s="60"/>
      <c r="B2318" s="60"/>
      <c r="C2318" s="60"/>
      <c r="D2318" s="60"/>
      <c r="E2318" s="61"/>
      <c r="F2318" s="60"/>
      <c r="G2318" s="60"/>
      <c r="H2318" s="60"/>
      <c r="I2318" s="62"/>
    </row>
    <row r="2319" spans="1:9" x14ac:dyDescent="0.25">
      <c r="A2319" s="60"/>
      <c r="B2319" s="60"/>
      <c r="C2319" s="60"/>
      <c r="D2319" s="60"/>
      <c r="E2319" s="61"/>
      <c r="F2319" s="60"/>
      <c r="G2319" s="60"/>
      <c r="H2319" s="60"/>
      <c r="I2319" s="62"/>
    </row>
    <row r="2320" spans="1:9" x14ac:dyDescent="0.25">
      <c r="A2320" s="60"/>
      <c r="B2320" s="60"/>
      <c r="C2320" s="60"/>
      <c r="D2320" s="60"/>
      <c r="E2320" s="61"/>
      <c r="F2320" s="60"/>
      <c r="G2320" s="60"/>
      <c r="H2320" s="60"/>
      <c r="I2320" s="62"/>
    </row>
    <row r="2321" spans="1:9" x14ac:dyDescent="0.25">
      <c r="A2321" s="60"/>
      <c r="B2321" s="60"/>
      <c r="C2321" s="60"/>
      <c r="D2321" s="60"/>
      <c r="E2321" s="61"/>
      <c r="F2321" s="60"/>
      <c r="G2321" s="60"/>
      <c r="H2321" s="60"/>
      <c r="I2321" s="62"/>
    </row>
    <row r="2322" spans="1:9" x14ac:dyDescent="0.25">
      <c r="A2322" s="60"/>
      <c r="B2322" s="60"/>
      <c r="C2322" s="60"/>
      <c r="D2322" s="60"/>
      <c r="E2322" s="61"/>
      <c r="F2322" s="60"/>
      <c r="G2322" s="60"/>
      <c r="H2322" s="60"/>
      <c r="I2322" s="62"/>
    </row>
    <row r="2323" spans="1:9" x14ac:dyDescent="0.25">
      <c r="A2323" s="60"/>
      <c r="B2323" s="60"/>
      <c r="C2323" s="60"/>
      <c r="D2323" s="60"/>
      <c r="E2323" s="61"/>
      <c r="F2323" s="60"/>
      <c r="G2323" s="60"/>
      <c r="H2323" s="60"/>
      <c r="I2323" s="62"/>
    </row>
    <row r="2324" spans="1:9" x14ac:dyDescent="0.25">
      <c r="A2324" s="60"/>
      <c r="B2324" s="60"/>
      <c r="C2324" s="60"/>
      <c r="D2324" s="60"/>
      <c r="E2324" s="61"/>
      <c r="F2324" s="60"/>
      <c r="G2324" s="60"/>
      <c r="H2324" s="60"/>
      <c r="I2324" s="62"/>
    </row>
    <row r="2325" spans="1:9" x14ac:dyDescent="0.25">
      <c r="A2325" s="60"/>
      <c r="B2325" s="60"/>
      <c r="C2325" s="60"/>
      <c r="D2325" s="60"/>
      <c r="E2325" s="61"/>
      <c r="F2325" s="60"/>
      <c r="G2325" s="60"/>
      <c r="H2325" s="60"/>
      <c r="I2325" s="62"/>
    </row>
    <row r="2326" spans="1:9" x14ac:dyDescent="0.25">
      <c r="A2326" s="60"/>
      <c r="B2326" s="60"/>
      <c r="C2326" s="60"/>
      <c r="D2326" s="60"/>
      <c r="E2326" s="61"/>
      <c r="F2326" s="60"/>
      <c r="G2326" s="60"/>
      <c r="H2326" s="60"/>
      <c r="I2326" s="62"/>
    </row>
    <row r="2327" spans="1:9" x14ac:dyDescent="0.25">
      <c r="A2327" s="60"/>
      <c r="B2327" s="60"/>
      <c r="C2327" s="60"/>
      <c r="D2327" s="60"/>
      <c r="E2327" s="61"/>
      <c r="F2327" s="60"/>
      <c r="G2327" s="60"/>
      <c r="H2327" s="60"/>
      <c r="I2327" s="62"/>
    </row>
    <row r="2328" spans="1:9" x14ac:dyDescent="0.25">
      <c r="A2328" s="60"/>
      <c r="B2328" s="60"/>
      <c r="C2328" s="60"/>
      <c r="D2328" s="60"/>
      <c r="E2328" s="61"/>
      <c r="F2328" s="60"/>
      <c r="G2328" s="60"/>
      <c r="H2328" s="60"/>
      <c r="I2328" s="62"/>
    </row>
    <row r="2329" spans="1:9" x14ac:dyDescent="0.25">
      <c r="A2329" s="60"/>
      <c r="B2329" s="60"/>
      <c r="C2329" s="60"/>
      <c r="D2329" s="60"/>
      <c r="E2329" s="61"/>
      <c r="F2329" s="60"/>
      <c r="G2329" s="60"/>
      <c r="H2329" s="60"/>
      <c r="I2329" s="62"/>
    </row>
    <row r="2330" spans="1:9" x14ac:dyDescent="0.25">
      <c r="A2330" s="60"/>
      <c r="B2330" s="60"/>
      <c r="C2330" s="60"/>
      <c r="D2330" s="60"/>
      <c r="E2330" s="61"/>
      <c r="F2330" s="60"/>
      <c r="G2330" s="60"/>
      <c r="H2330" s="60"/>
      <c r="I2330" s="62"/>
    </row>
    <row r="2331" spans="1:9" x14ac:dyDescent="0.25">
      <c r="A2331" s="60"/>
      <c r="B2331" s="60"/>
      <c r="C2331" s="60"/>
      <c r="D2331" s="60"/>
      <c r="E2331" s="61"/>
      <c r="F2331" s="60"/>
      <c r="G2331" s="60"/>
      <c r="H2331" s="60"/>
      <c r="I2331" s="62"/>
    </row>
    <row r="2332" spans="1:9" x14ac:dyDescent="0.25">
      <c r="A2332" s="60"/>
      <c r="B2332" s="60"/>
      <c r="C2332" s="60"/>
      <c r="D2332" s="60"/>
      <c r="E2332" s="61"/>
      <c r="F2332" s="60"/>
      <c r="G2332" s="60"/>
      <c r="H2332" s="60"/>
      <c r="I2332" s="62"/>
    </row>
    <row r="2333" spans="1:9" x14ac:dyDescent="0.25">
      <c r="A2333" s="60"/>
      <c r="B2333" s="60"/>
      <c r="C2333" s="60"/>
      <c r="D2333" s="60"/>
      <c r="E2333" s="61"/>
      <c r="F2333" s="60"/>
      <c r="G2333" s="60"/>
      <c r="H2333" s="60"/>
      <c r="I2333" s="62"/>
    </row>
    <row r="2334" spans="1:9" x14ac:dyDescent="0.25">
      <c r="A2334" s="60"/>
      <c r="B2334" s="60"/>
      <c r="C2334" s="60"/>
      <c r="D2334" s="60"/>
      <c r="E2334" s="61"/>
      <c r="F2334" s="60"/>
      <c r="G2334" s="60"/>
      <c r="H2334" s="60"/>
      <c r="I2334" s="62"/>
    </row>
    <row r="2335" spans="1:9" x14ac:dyDescent="0.25">
      <c r="A2335" s="60"/>
      <c r="B2335" s="60"/>
      <c r="C2335" s="60"/>
      <c r="D2335" s="60"/>
      <c r="E2335" s="61"/>
      <c r="F2335" s="60"/>
      <c r="G2335" s="60"/>
      <c r="H2335" s="60"/>
      <c r="I2335" s="62"/>
    </row>
    <row r="2336" spans="1:9" x14ac:dyDescent="0.25">
      <c r="A2336" s="60"/>
      <c r="B2336" s="60"/>
      <c r="C2336" s="60"/>
      <c r="D2336" s="60"/>
      <c r="E2336" s="61"/>
      <c r="F2336" s="60"/>
      <c r="G2336" s="60"/>
      <c r="H2336" s="60"/>
      <c r="I2336" s="62"/>
    </row>
    <row r="2337" spans="1:9" x14ac:dyDescent="0.25">
      <c r="A2337" s="60"/>
      <c r="B2337" s="60"/>
      <c r="C2337" s="60"/>
      <c r="D2337" s="60"/>
      <c r="E2337" s="61"/>
      <c r="F2337" s="60"/>
      <c r="G2337" s="60"/>
      <c r="H2337" s="60"/>
      <c r="I2337" s="62"/>
    </row>
    <row r="2338" spans="1:9" x14ac:dyDescent="0.25">
      <c r="A2338" s="60"/>
      <c r="B2338" s="60"/>
      <c r="C2338" s="60"/>
      <c r="D2338" s="60"/>
      <c r="E2338" s="61"/>
      <c r="F2338" s="60"/>
      <c r="G2338" s="60"/>
      <c r="H2338" s="60"/>
      <c r="I2338" s="62"/>
    </row>
    <row r="2339" spans="1:9" x14ac:dyDescent="0.25">
      <c r="A2339" s="60"/>
      <c r="B2339" s="60"/>
      <c r="C2339" s="60"/>
      <c r="D2339" s="60"/>
      <c r="E2339" s="61"/>
      <c r="F2339" s="60"/>
      <c r="G2339" s="60"/>
      <c r="H2339" s="60"/>
      <c r="I2339" s="62"/>
    </row>
    <row r="2340" spans="1:9" x14ac:dyDescent="0.25">
      <c r="A2340" s="60"/>
      <c r="B2340" s="60"/>
      <c r="C2340" s="60"/>
      <c r="D2340" s="60"/>
      <c r="E2340" s="61"/>
      <c r="F2340" s="60"/>
      <c r="G2340" s="60"/>
      <c r="H2340" s="60"/>
      <c r="I2340" s="62"/>
    </row>
    <row r="2341" spans="1:9" x14ac:dyDescent="0.25">
      <c r="A2341" s="60"/>
      <c r="B2341" s="60"/>
      <c r="C2341" s="60"/>
      <c r="D2341" s="60"/>
      <c r="E2341" s="61"/>
      <c r="F2341" s="60"/>
      <c r="G2341" s="60"/>
      <c r="H2341" s="60"/>
      <c r="I2341" s="62"/>
    </row>
    <row r="2342" spans="1:9" x14ac:dyDescent="0.25">
      <c r="A2342" s="60"/>
      <c r="B2342" s="60"/>
      <c r="C2342" s="60"/>
      <c r="D2342" s="60"/>
      <c r="E2342" s="61"/>
      <c r="F2342" s="60"/>
      <c r="G2342" s="60"/>
      <c r="H2342" s="60"/>
      <c r="I2342" s="62"/>
    </row>
    <row r="2343" spans="1:9" x14ac:dyDescent="0.25">
      <c r="A2343" s="60"/>
      <c r="B2343" s="60"/>
      <c r="C2343" s="60"/>
      <c r="D2343" s="60"/>
      <c r="E2343" s="61"/>
      <c r="F2343" s="60"/>
      <c r="G2343" s="60"/>
      <c r="H2343" s="60"/>
      <c r="I2343" s="62"/>
    </row>
    <row r="2344" spans="1:9" x14ac:dyDescent="0.25">
      <c r="A2344" s="60"/>
      <c r="B2344" s="60"/>
      <c r="C2344" s="60"/>
      <c r="D2344" s="60"/>
      <c r="E2344" s="61"/>
      <c r="F2344" s="60"/>
      <c r="G2344" s="60"/>
      <c r="H2344" s="60"/>
      <c r="I2344" s="62"/>
    </row>
    <row r="2345" spans="1:9" x14ac:dyDescent="0.25">
      <c r="A2345" s="60"/>
      <c r="B2345" s="60"/>
      <c r="C2345" s="60"/>
      <c r="D2345" s="60"/>
      <c r="E2345" s="61"/>
      <c r="F2345" s="60"/>
      <c r="G2345" s="60"/>
      <c r="H2345" s="60"/>
      <c r="I2345" s="62"/>
    </row>
    <row r="2346" spans="1:9" x14ac:dyDescent="0.25">
      <c r="A2346" s="60"/>
      <c r="B2346" s="60"/>
      <c r="C2346" s="60"/>
      <c r="D2346" s="60"/>
      <c r="E2346" s="61"/>
      <c r="F2346" s="60"/>
      <c r="G2346" s="60"/>
      <c r="H2346" s="60"/>
      <c r="I2346" s="62"/>
    </row>
    <row r="2347" spans="1:9" x14ac:dyDescent="0.25">
      <c r="A2347" s="60"/>
      <c r="B2347" s="60"/>
      <c r="C2347" s="60"/>
      <c r="D2347" s="60"/>
      <c r="E2347" s="61"/>
      <c r="F2347" s="60"/>
      <c r="G2347" s="60"/>
      <c r="H2347" s="60"/>
      <c r="I2347" s="62"/>
    </row>
    <row r="2348" spans="1:9" x14ac:dyDescent="0.25">
      <c r="A2348" s="60"/>
      <c r="B2348" s="60"/>
      <c r="C2348" s="60"/>
      <c r="D2348" s="60"/>
      <c r="E2348" s="61"/>
      <c r="F2348" s="60"/>
      <c r="G2348" s="60"/>
      <c r="H2348" s="60"/>
      <c r="I2348" s="62"/>
    </row>
    <row r="2349" spans="1:9" x14ac:dyDescent="0.25">
      <c r="A2349" s="60"/>
      <c r="B2349" s="60"/>
      <c r="C2349" s="60"/>
      <c r="D2349" s="60"/>
      <c r="E2349" s="61"/>
      <c r="F2349" s="60"/>
      <c r="G2349" s="60"/>
      <c r="H2349" s="60"/>
      <c r="I2349" s="62"/>
    </row>
    <row r="2350" spans="1:9" x14ac:dyDescent="0.25">
      <c r="A2350" s="60"/>
      <c r="B2350" s="60"/>
      <c r="C2350" s="60"/>
      <c r="D2350" s="60"/>
      <c r="E2350" s="61"/>
      <c r="F2350" s="60"/>
      <c r="G2350" s="60"/>
      <c r="H2350" s="60"/>
      <c r="I2350" s="62"/>
    </row>
    <row r="2351" spans="1:9" x14ac:dyDescent="0.25">
      <c r="A2351" s="60"/>
      <c r="B2351" s="60"/>
      <c r="C2351" s="60"/>
      <c r="D2351" s="60"/>
      <c r="E2351" s="61"/>
      <c r="F2351" s="60"/>
      <c r="G2351" s="60"/>
      <c r="H2351" s="60"/>
      <c r="I2351" s="62"/>
    </row>
    <row r="2352" spans="1:9" x14ac:dyDescent="0.25">
      <c r="A2352" s="60"/>
      <c r="B2352" s="60"/>
      <c r="C2352" s="60"/>
      <c r="D2352" s="60"/>
      <c r="E2352" s="61"/>
      <c r="F2352" s="60"/>
      <c r="G2352" s="60"/>
      <c r="H2352" s="60"/>
      <c r="I2352" s="62"/>
    </row>
    <row r="2353" spans="1:9" x14ac:dyDescent="0.25">
      <c r="A2353" s="60"/>
      <c r="B2353" s="60"/>
      <c r="C2353" s="60"/>
      <c r="D2353" s="60"/>
      <c r="E2353" s="61"/>
      <c r="F2353" s="60"/>
      <c r="G2353" s="60"/>
      <c r="H2353" s="60"/>
      <c r="I2353" s="62"/>
    </row>
    <row r="2354" spans="1:9" x14ac:dyDescent="0.25">
      <c r="A2354" s="60"/>
      <c r="B2354" s="60"/>
      <c r="C2354" s="60"/>
      <c r="D2354" s="60"/>
      <c r="E2354" s="61"/>
      <c r="F2354" s="60"/>
      <c r="G2354" s="60"/>
      <c r="H2354" s="60"/>
      <c r="I2354" s="62"/>
    </row>
    <row r="2355" spans="1:9" x14ac:dyDescent="0.25">
      <c r="A2355" s="60"/>
      <c r="B2355" s="60"/>
      <c r="C2355" s="60"/>
      <c r="D2355" s="60"/>
      <c r="E2355" s="61"/>
      <c r="F2355" s="60"/>
      <c r="G2355" s="60"/>
      <c r="H2355" s="60"/>
      <c r="I2355" s="62"/>
    </row>
    <row r="2356" spans="1:9" x14ac:dyDescent="0.25">
      <c r="A2356" s="60"/>
      <c r="B2356" s="60"/>
      <c r="C2356" s="60"/>
      <c r="D2356" s="60"/>
      <c r="E2356" s="61"/>
      <c r="F2356" s="60"/>
      <c r="G2356" s="60"/>
      <c r="H2356" s="60"/>
      <c r="I2356" s="62"/>
    </row>
    <row r="2357" spans="1:9" x14ac:dyDescent="0.25">
      <c r="A2357" s="60"/>
      <c r="B2357" s="60"/>
      <c r="C2357" s="60"/>
      <c r="D2357" s="60"/>
      <c r="E2357" s="61"/>
      <c r="F2357" s="60"/>
      <c r="G2357" s="60"/>
      <c r="H2357" s="60"/>
      <c r="I2357" s="62"/>
    </row>
    <row r="2358" spans="1:9" x14ac:dyDescent="0.25">
      <c r="A2358" s="60"/>
      <c r="B2358" s="60"/>
      <c r="C2358" s="60"/>
      <c r="D2358" s="60"/>
      <c r="E2358" s="61"/>
      <c r="F2358" s="60"/>
      <c r="G2358" s="60"/>
      <c r="H2358" s="60"/>
      <c r="I2358" s="62"/>
    </row>
    <row r="2359" spans="1:9" x14ac:dyDescent="0.25">
      <c r="A2359" s="60"/>
      <c r="B2359" s="60"/>
      <c r="C2359" s="60"/>
      <c r="D2359" s="60"/>
      <c r="E2359" s="61"/>
      <c r="F2359" s="60"/>
      <c r="G2359" s="60"/>
      <c r="H2359" s="60"/>
      <c r="I2359" s="62"/>
    </row>
    <row r="2360" spans="1:9" x14ac:dyDescent="0.25">
      <c r="A2360" s="60"/>
      <c r="B2360" s="60"/>
      <c r="C2360" s="60"/>
      <c r="D2360" s="60"/>
      <c r="E2360" s="61"/>
      <c r="F2360" s="60"/>
      <c r="G2360" s="60"/>
      <c r="H2360" s="60"/>
      <c r="I2360" s="62"/>
    </row>
    <row r="2361" spans="1:9" x14ac:dyDescent="0.25">
      <c r="A2361" s="60"/>
      <c r="B2361" s="60"/>
      <c r="C2361" s="60"/>
      <c r="D2361" s="60"/>
      <c r="E2361" s="61"/>
      <c r="F2361" s="60"/>
      <c r="G2361" s="60"/>
      <c r="H2361" s="60"/>
      <c r="I2361" s="62"/>
    </row>
    <row r="2362" spans="1:9" x14ac:dyDescent="0.25">
      <c r="A2362" s="60"/>
      <c r="B2362" s="60"/>
      <c r="C2362" s="60"/>
      <c r="D2362" s="60"/>
      <c r="E2362" s="61"/>
      <c r="F2362" s="60"/>
      <c r="G2362" s="60"/>
      <c r="H2362" s="60"/>
      <c r="I2362" s="62"/>
    </row>
    <row r="2363" spans="1:9" x14ac:dyDescent="0.25">
      <c r="A2363" s="60"/>
      <c r="B2363" s="60"/>
      <c r="C2363" s="60"/>
      <c r="D2363" s="60"/>
      <c r="E2363" s="61"/>
      <c r="F2363" s="60"/>
      <c r="G2363" s="60"/>
      <c r="H2363" s="60"/>
      <c r="I2363" s="62"/>
    </row>
    <row r="2364" spans="1:9" x14ac:dyDescent="0.25">
      <c r="A2364" s="60"/>
      <c r="B2364" s="60"/>
      <c r="C2364" s="60"/>
      <c r="D2364" s="60"/>
      <c r="E2364" s="61"/>
      <c r="F2364" s="60"/>
      <c r="G2364" s="60"/>
      <c r="H2364" s="60"/>
      <c r="I2364" s="62"/>
    </row>
    <row r="2365" spans="1:9" x14ac:dyDescent="0.25">
      <c r="A2365" s="60"/>
      <c r="B2365" s="60"/>
      <c r="C2365" s="60"/>
      <c r="D2365" s="60"/>
      <c r="E2365" s="61"/>
      <c r="F2365" s="60"/>
      <c r="G2365" s="60"/>
      <c r="H2365" s="60"/>
      <c r="I2365" s="62"/>
    </row>
    <row r="2366" spans="1:9" x14ac:dyDescent="0.25">
      <c r="A2366" s="60"/>
      <c r="B2366" s="60"/>
      <c r="C2366" s="60"/>
      <c r="D2366" s="60"/>
      <c r="E2366" s="61"/>
      <c r="F2366" s="60"/>
      <c r="G2366" s="60"/>
      <c r="H2366" s="60"/>
      <c r="I2366" s="62"/>
    </row>
    <row r="2367" spans="1:9" x14ac:dyDescent="0.25">
      <c r="A2367" s="60"/>
      <c r="B2367" s="60"/>
      <c r="C2367" s="60"/>
      <c r="D2367" s="60"/>
      <c r="E2367" s="61"/>
      <c r="F2367" s="60"/>
      <c r="G2367" s="60"/>
      <c r="H2367" s="60"/>
      <c r="I2367" s="62"/>
    </row>
    <row r="2368" spans="1:9" x14ac:dyDescent="0.25">
      <c r="A2368" s="60"/>
      <c r="B2368" s="60"/>
      <c r="C2368" s="60"/>
      <c r="D2368" s="60"/>
      <c r="E2368" s="61"/>
      <c r="F2368" s="60"/>
      <c r="G2368" s="60"/>
      <c r="H2368" s="60"/>
      <c r="I2368" s="62"/>
    </row>
    <row r="2369" spans="1:9" x14ac:dyDescent="0.25">
      <c r="A2369" s="60"/>
      <c r="B2369" s="60"/>
      <c r="C2369" s="60"/>
      <c r="D2369" s="60"/>
      <c r="E2369" s="61"/>
      <c r="F2369" s="60"/>
      <c r="G2369" s="60"/>
      <c r="H2369" s="60"/>
      <c r="I2369" s="62"/>
    </row>
    <row r="2370" spans="1:9" x14ac:dyDescent="0.25">
      <c r="A2370" s="60"/>
      <c r="B2370" s="60"/>
      <c r="C2370" s="60"/>
      <c r="D2370" s="60"/>
      <c r="E2370" s="61"/>
      <c r="F2370" s="60"/>
      <c r="G2370" s="60"/>
      <c r="H2370" s="60"/>
      <c r="I2370" s="62"/>
    </row>
    <row r="2371" spans="1:9" x14ac:dyDescent="0.25">
      <c r="A2371" s="60"/>
      <c r="B2371" s="60"/>
      <c r="C2371" s="60"/>
      <c r="D2371" s="60"/>
      <c r="E2371" s="61"/>
      <c r="F2371" s="60"/>
      <c r="G2371" s="60"/>
      <c r="H2371" s="60"/>
      <c r="I2371" s="62"/>
    </row>
    <row r="2372" spans="1:9" x14ac:dyDescent="0.25">
      <c r="A2372" s="60"/>
      <c r="B2372" s="60"/>
      <c r="C2372" s="60"/>
      <c r="D2372" s="60"/>
      <c r="E2372" s="61"/>
      <c r="F2372" s="60"/>
      <c r="G2372" s="60"/>
      <c r="H2372" s="60"/>
      <c r="I2372" s="62"/>
    </row>
    <row r="2373" spans="1:9" x14ac:dyDescent="0.25">
      <c r="A2373" s="60"/>
      <c r="B2373" s="60"/>
      <c r="C2373" s="60"/>
      <c r="D2373" s="60"/>
      <c r="E2373" s="61"/>
      <c r="F2373" s="60"/>
      <c r="G2373" s="60"/>
      <c r="H2373" s="60"/>
      <c r="I2373" s="62"/>
    </row>
    <row r="2374" spans="1:9" x14ac:dyDescent="0.25">
      <c r="A2374" s="60"/>
      <c r="B2374" s="60"/>
      <c r="C2374" s="60"/>
      <c r="D2374" s="60"/>
      <c r="E2374" s="61"/>
      <c r="F2374" s="60"/>
      <c r="G2374" s="60"/>
      <c r="H2374" s="60"/>
      <c r="I2374" s="62"/>
    </row>
    <row r="2375" spans="1:9" x14ac:dyDescent="0.25">
      <c r="A2375" s="60"/>
      <c r="B2375" s="60"/>
      <c r="C2375" s="60"/>
      <c r="D2375" s="60"/>
      <c r="E2375" s="61"/>
      <c r="F2375" s="60"/>
      <c r="G2375" s="60"/>
      <c r="H2375" s="60"/>
      <c r="I2375" s="62"/>
    </row>
    <row r="2376" spans="1:9" x14ac:dyDescent="0.25">
      <c r="A2376" s="60"/>
      <c r="B2376" s="60"/>
      <c r="C2376" s="60"/>
      <c r="D2376" s="60"/>
      <c r="E2376" s="61"/>
      <c r="F2376" s="60"/>
      <c r="G2376" s="60"/>
      <c r="H2376" s="60"/>
      <c r="I2376" s="62"/>
    </row>
    <row r="2377" spans="1:9" x14ac:dyDescent="0.25">
      <c r="A2377" s="60"/>
      <c r="B2377" s="60"/>
      <c r="C2377" s="60"/>
      <c r="D2377" s="60"/>
      <c r="E2377" s="61"/>
      <c r="F2377" s="60"/>
      <c r="G2377" s="60"/>
      <c r="H2377" s="60"/>
      <c r="I2377" s="62"/>
    </row>
    <row r="2378" spans="1:9" x14ac:dyDescent="0.25">
      <c r="A2378" s="60"/>
      <c r="B2378" s="60"/>
      <c r="C2378" s="60"/>
      <c r="D2378" s="60"/>
      <c r="E2378" s="61"/>
      <c r="F2378" s="60"/>
      <c r="G2378" s="60"/>
      <c r="H2378" s="60"/>
      <c r="I2378" s="62"/>
    </row>
    <row r="2379" spans="1:9" x14ac:dyDescent="0.25">
      <c r="A2379" s="60"/>
      <c r="B2379" s="60"/>
      <c r="C2379" s="60"/>
      <c r="D2379" s="60"/>
      <c r="E2379" s="61"/>
      <c r="F2379" s="60"/>
      <c r="G2379" s="60"/>
      <c r="H2379" s="60"/>
      <c r="I2379" s="62"/>
    </row>
    <row r="2380" spans="1:9" x14ac:dyDescent="0.25">
      <c r="A2380" s="60"/>
      <c r="B2380" s="60"/>
      <c r="C2380" s="60"/>
      <c r="D2380" s="60"/>
      <c r="E2380" s="61"/>
      <c r="F2380" s="60"/>
      <c r="G2380" s="60"/>
      <c r="H2380" s="60"/>
      <c r="I2380" s="62"/>
    </row>
    <row r="2381" spans="1:9" x14ac:dyDescent="0.25">
      <c r="A2381" s="60"/>
      <c r="B2381" s="60"/>
      <c r="C2381" s="60"/>
      <c r="D2381" s="60"/>
      <c r="E2381" s="61"/>
      <c r="F2381" s="60"/>
      <c r="G2381" s="60"/>
      <c r="H2381" s="60"/>
      <c r="I2381" s="62"/>
    </row>
    <row r="2382" spans="1:9" x14ac:dyDescent="0.25">
      <c r="A2382" s="60"/>
      <c r="B2382" s="60"/>
      <c r="C2382" s="60"/>
      <c r="D2382" s="60"/>
      <c r="E2382" s="61"/>
      <c r="F2382" s="60"/>
      <c r="G2382" s="60"/>
      <c r="H2382" s="60"/>
      <c r="I2382" s="62"/>
    </row>
    <row r="2383" spans="1:9" x14ac:dyDescent="0.25">
      <c r="A2383" s="60"/>
      <c r="B2383" s="60"/>
      <c r="C2383" s="60"/>
      <c r="D2383" s="60"/>
      <c r="E2383" s="61"/>
      <c r="F2383" s="60"/>
      <c r="G2383" s="60"/>
      <c r="H2383" s="60"/>
      <c r="I2383" s="62"/>
    </row>
    <row r="2384" spans="1:9" x14ac:dyDescent="0.25">
      <c r="A2384" s="60"/>
      <c r="B2384" s="60"/>
      <c r="C2384" s="60"/>
      <c r="D2384" s="60"/>
      <c r="E2384" s="61"/>
      <c r="F2384" s="60"/>
      <c r="G2384" s="60"/>
      <c r="H2384" s="60"/>
      <c r="I2384" s="62"/>
    </row>
    <row r="2385" spans="1:9" x14ac:dyDescent="0.25">
      <c r="A2385" s="60"/>
      <c r="B2385" s="60"/>
      <c r="C2385" s="60"/>
      <c r="D2385" s="60"/>
      <c r="E2385" s="61"/>
      <c r="F2385" s="60"/>
      <c r="G2385" s="60"/>
      <c r="H2385" s="60"/>
      <c r="I2385" s="62"/>
    </row>
    <row r="2386" spans="1:9" x14ac:dyDescent="0.25">
      <c r="A2386" s="60"/>
      <c r="B2386" s="60"/>
      <c r="C2386" s="60"/>
      <c r="D2386" s="60"/>
      <c r="E2386" s="61"/>
      <c r="F2386" s="60"/>
      <c r="G2386" s="60"/>
      <c r="H2386" s="60"/>
      <c r="I2386" s="62"/>
    </row>
    <row r="2387" spans="1:9" x14ac:dyDescent="0.25">
      <c r="A2387" s="60"/>
      <c r="B2387" s="60"/>
      <c r="C2387" s="60"/>
      <c r="D2387" s="60"/>
      <c r="E2387" s="61"/>
      <c r="F2387" s="60"/>
      <c r="G2387" s="60"/>
      <c r="H2387" s="60"/>
      <c r="I2387" s="62"/>
    </row>
    <row r="2388" spans="1:9" x14ac:dyDescent="0.25">
      <c r="A2388" s="60"/>
      <c r="B2388" s="60"/>
      <c r="C2388" s="60"/>
      <c r="D2388" s="60"/>
      <c r="E2388" s="61"/>
      <c r="F2388" s="60"/>
      <c r="G2388" s="60"/>
      <c r="H2388" s="60"/>
      <c r="I2388" s="62"/>
    </row>
    <row r="2389" spans="1:9" x14ac:dyDescent="0.25">
      <c r="A2389" s="60"/>
      <c r="B2389" s="60"/>
      <c r="C2389" s="60"/>
      <c r="D2389" s="60"/>
      <c r="E2389" s="61"/>
      <c r="F2389" s="60"/>
      <c r="G2389" s="60"/>
      <c r="H2389" s="60"/>
      <c r="I2389" s="62"/>
    </row>
    <row r="2390" spans="1:9" x14ac:dyDescent="0.25">
      <c r="A2390" s="60"/>
      <c r="B2390" s="60"/>
      <c r="C2390" s="60"/>
      <c r="D2390" s="60"/>
      <c r="E2390" s="61"/>
      <c r="F2390" s="60"/>
      <c r="G2390" s="60"/>
      <c r="H2390" s="60"/>
      <c r="I2390" s="62"/>
    </row>
    <row r="2391" spans="1:9" x14ac:dyDescent="0.25">
      <c r="A2391" s="60"/>
      <c r="B2391" s="60"/>
      <c r="C2391" s="60"/>
      <c r="D2391" s="60"/>
      <c r="E2391" s="61"/>
      <c r="F2391" s="60"/>
      <c r="G2391" s="60"/>
      <c r="H2391" s="60"/>
      <c r="I2391" s="62"/>
    </row>
    <row r="2392" spans="1:9" x14ac:dyDescent="0.25">
      <c r="A2392" s="60"/>
      <c r="B2392" s="60"/>
      <c r="C2392" s="60"/>
      <c r="D2392" s="60"/>
      <c r="E2392" s="61"/>
      <c r="F2392" s="60"/>
      <c r="G2392" s="60"/>
      <c r="H2392" s="60"/>
      <c r="I2392" s="62"/>
    </row>
    <row r="2393" spans="1:9" x14ac:dyDescent="0.25">
      <c r="A2393" s="60"/>
      <c r="B2393" s="60"/>
      <c r="C2393" s="60"/>
      <c r="D2393" s="60"/>
      <c r="E2393" s="61"/>
      <c r="F2393" s="60"/>
      <c r="G2393" s="60"/>
      <c r="H2393" s="60"/>
      <c r="I2393" s="62"/>
    </row>
    <row r="2394" spans="1:9" x14ac:dyDescent="0.25">
      <c r="A2394" s="60"/>
      <c r="B2394" s="60"/>
      <c r="C2394" s="60"/>
      <c r="D2394" s="60"/>
      <c r="E2394" s="61"/>
      <c r="F2394" s="60"/>
      <c r="G2394" s="60"/>
      <c r="H2394" s="60"/>
      <c r="I2394" s="62"/>
    </row>
    <row r="2395" spans="1:9" x14ac:dyDescent="0.25">
      <c r="A2395" s="60"/>
      <c r="B2395" s="60"/>
      <c r="C2395" s="60"/>
      <c r="D2395" s="60"/>
      <c r="E2395" s="61"/>
      <c r="F2395" s="60"/>
      <c r="G2395" s="60"/>
      <c r="H2395" s="60"/>
      <c r="I2395" s="62"/>
    </row>
    <row r="2396" spans="1:9" x14ac:dyDescent="0.25">
      <c r="A2396" s="60"/>
      <c r="B2396" s="60"/>
      <c r="C2396" s="60"/>
      <c r="D2396" s="60"/>
      <c r="E2396" s="61"/>
      <c r="F2396" s="60"/>
      <c r="G2396" s="60"/>
      <c r="H2396" s="60"/>
      <c r="I2396" s="62"/>
    </row>
    <row r="2397" spans="1:9" x14ac:dyDescent="0.25">
      <c r="A2397" s="60"/>
      <c r="B2397" s="60"/>
      <c r="C2397" s="60"/>
      <c r="D2397" s="60"/>
      <c r="E2397" s="61"/>
      <c r="F2397" s="60"/>
      <c r="G2397" s="60"/>
      <c r="H2397" s="60"/>
      <c r="I2397" s="62"/>
    </row>
    <row r="2398" spans="1:9" x14ac:dyDescent="0.25">
      <c r="A2398" s="60"/>
      <c r="B2398" s="60"/>
      <c r="C2398" s="60"/>
      <c r="D2398" s="60"/>
      <c r="E2398" s="61"/>
      <c r="F2398" s="60"/>
      <c r="G2398" s="60"/>
      <c r="H2398" s="60"/>
      <c r="I2398" s="62"/>
    </row>
    <row r="2399" spans="1:9" x14ac:dyDescent="0.25">
      <c r="A2399" s="60"/>
      <c r="B2399" s="60"/>
      <c r="C2399" s="60"/>
      <c r="D2399" s="60"/>
      <c r="E2399" s="61"/>
      <c r="F2399" s="60"/>
      <c r="G2399" s="60"/>
      <c r="H2399" s="60"/>
      <c r="I2399" s="62"/>
    </row>
    <row r="2400" spans="1:9" x14ac:dyDescent="0.25">
      <c r="A2400" s="60"/>
      <c r="B2400" s="60"/>
      <c r="C2400" s="60"/>
      <c r="D2400" s="60"/>
      <c r="E2400" s="61"/>
      <c r="F2400" s="60"/>
      <c r="G2400" s="60"/>
      <c r="H2400" s="60"/>
      <c r="I2400" s="62"/>
    </row>
    <row r="2401" spans="1:9" x14ac:dyDescent="0.25">
      <c r="A2401" s="60"/>
      <c r="B2401" s="60"/>
      <c r="C2401" s="60"/>
      <c r="D2401" s="60"/>
      <c r="E2401" s="61"/>
      <c r="F2401" s="60"/>
      <c r="G2401" s="60"/>
      <c r="H2401" s="60"/>
      <c r="I2401" s="62"/>
    </row>
    <row r="2402" spans="1:9" x14ac:dyDescent="0.25">
      <c r="A2402" s="60"/>
      <c r="B2402" s="60"/>
      <c r="C2402" s="60"/>
      <c r="D2402" s="60"/>
      <c r="E2402" s="61"/>
      <c r="F2402" s="60"/>
      <c r="G2402" s="60"/>
      <c r="H2402" s="60"/>
      <c r="I2402" s="62"/>
    </row>
    <row r="2403" spans="1:9" x14ac:dyDescent="0.25">
      <c r="A2403" s="60"/>
      <c r="B2403" s="60"/>
      <c r="C2403" s="60"/>
      <c r="D2403" s="60"/>
      <c r="E2403" s="61"/>
      <c r="F2403" s="60"/>
      <c r="G2403" s="60"/>
      <c r="H2403" s="60"/>
      <c r="I2403" s="62"/>
    </row>
    <row r="2404" spans="1:9" x14ac:dyDescent="0.25">
      <c r="A2404" s="60"/>
      <c r="B2404" s="60"/>
      <c r="C2404" s="60"/>
      <c r="D2404" s="60"/>
      <c r="E2404" s="61"/>
      <c r="F2404" s="60"/>
      <c r="G2404" s="60"/>
      <c r="H2404" s="60"/>
      <c r="I2404" s="62"/>
    </row>
    <row r="2405" spans="1:9" x14ac:dyDescent="0.25">
      <c r="A2405" s="60"/>
      <c r="B2405" s="60"/>
      <c r="C2405" s="60"/>
      <c r="D2405" s="60"/>
      <c r="E2405" s="61"/>
      <c r="F2405" s="60"/>
      <c r="G2405" s="60"/>
      <c r="H2405" s="60"/>
      <c r="I2405" s="62"/>
    </row>
    <row r="2406" spans="1:9" x14ac:dyDescent="0.25">
      <c r="A2406" s="60"/>
      <c r="B2406" s="60"/>
      <c r="C2406" s="60"/>
      <c r="D2406" s="60"/>
      <c r="E2406" s="61"/>
      <c r="F2406" s="60"/>
      <c r="G2406" s="60"/>
      <c r="H2406" s="60"/>
      <c r="I2406" s="62"/>
    </row>
    <row r="2407" spans="1:9" x14ac:dyDescent="0.25">
      <c r="A2407" s="60"/>
      <c r="B2407" s="60"/>
      <c r="C2407" s="60"/>
      <c r="D2407" s="60"/>
      <c r="E2407" s="61"/>
      <c r="F2407" s="60"/>
      <c r="G2407" s="60"/>
      <c r="H2407" s="60"/>
      <c r="I2407" s="62"/>
    </row>
    <row r="2408" spans="1:9" x14ac:dyDescent="0.25">
      <c r="A2408" s="60"/>
      <c r="B2408" s="60"/>
      <c r="C2408" s="60"/>
      <c r="D2408" s="60"/>
      <c r="E2408" s="61"/>
      <c r="F2408" s="60"/>
      <c r="G2408" s="60"/>
      <c r="H2408" s="60"/>
      <c r="I2408" s="62"/>
    </row>
    <row r="2409" spans="1:9" x14ac:dyDescent="0.25">
      <c r="A2409" s="60"/>
      <c r="B2409" s="60"/>
      <c r="C2409" s="60"/>
      <c r="D2409" s="60"/>
      <c r="E2409" s="61"/>
      <c r="F2409" s="60"/>
      <c r="G2409" s="60"/>
      <c r="H2409" s="60"/>
      <c r="I2409" s="62"/>
    </row>
    <row r="2410" spans="1:9" x14ac:dyDescent="0.25">
      <c r="A2410" s="60"/>
      <c r="B2410" s="60"/>
      <c r="C2410" s="60"/>
      <c r="D2410" s="60"/>
      <c r="E2410" s="61"/>
      <c r="F2410" s="60"/>
      <c r="G2410" s="60"/>
      <c r="H2410" s="60"/>
      <c r="I2410" s="62"/>
    </row>
    <row r="2411" spans="1:9" x14ac:dyDescent="0.25">
      <c r="A2411" s="60"/>
      <c r="B2411" s="60"/>
      <c r="C2411" s="60"/>
      <c r="D2411" s="60"/>
      <c r="E2411" s="61"/>
      <c r="F2411" s="60"/>
      <c r="G2411" s="60"/>
      <c r="H2411" s="60"/>
      <c r="I2411" s="62"/>
    </row>
    <row r="2412" spans="1:9" x14ac:dyDescent="0.25">
      <c r="A2412" s="60"/>
      <c r="B2412" s="60"/>
      <c r="C2412" s="60"/>
      <c r="D2412" s="60"/>
      <c r="E2412" s="61"/>
      <c r="F2412" s="60"/>
      <c r="G2412" s="60"/>
      <c r="H2412" s="60"/>
      <c r="I2412" s="62"/>
    </row>
    <row r="2413" spans="1:9" x14ac:dyDescent="0.25">
      <c r="A2413" s="60"/>
      <c r="B2413" s="60"/>
      <c r="C2413" s="60"/>
      <c r="D2413" s="60"/>
      <c r="E2413" s="61"/>
      <c r="F2413" s="60"/>
      <c r="G2413" s="60"/>
      <c r="H2413" s="60"/>
      <c r="I2413" s="62"/>
    </row>
    <row r="2414" spans="1:9" x14ac:dyDescent="0.25">
      <c r="A2414" s="60"/>
      <c r="B2414" s="60"/>
      <c r="C2414" s="60"/>
      <c r="D2414" s="60"/>
      <c r="E2414" s="61"/>
      <c r="F2414" s="60"/>
      <c r="G2414" s="60"/>
      <c r="H2414" s="60"/>
      <c r="I2414" s="62"/>
    </row>
    <row r="2415" spans="1:9" x14ac:dyDescent="0.25">
      <c r="A2415" s="60"/>
      <c r="B2415" s="60"/>
      <c r="C2415" s="60"/>
      <c r="D2415" s="60"/>
      <c r="E2415" s="61"/>
      <c r="F2415" s="60"/>
      <c r="G2415" s="60"/>
      <c r="H2415" s="60"/>
      <c r="I2415" s="62"/>
    </row>
    <row r="2416" spans="1:9" x14ac:dyDescent="0.25">
      <c r="A2416" s="60"/>
      <c r="B2416" s="60"/>
      <c r="C2416" s="60"/>
      <c r="D2416" s="60"/>
      <c r="E2416" s="61"/>
      <c r="F2416" s="60"/>
      <c r="G2416" s="60"/>
      <c r="H2416" s="60"/>
      <c r="I2416" s="62"/>
    </row>
    <row r="2417" spans="1:9" x14ac:dyDescent="0.25">
      <c r="A2417" s="60"/>
      <c r="B2417" s="60"/>
      <c r="C2417" s="60"/>
      <c r="D2417" s="60"/>
      <c r="E2417" s="61"/>
      <c r="F2417" s="60"/>
      <c r="G2417" s="60"/>
      <c r="H2417" s="60"/>
      <c r="I2417" s="62"/>
    </row>
    <row r="2418" spans="1:9" x14ac:dyDescent="0.25">
      <c r="A2418" s="60"/>
      <c r="B2418" s="60"/>
      <c r="C2418" s="60"/>
      <c r="D2418" s="60"/>
      <c r="E2418" s="61"/>
      <c r="F2418" s="60"/>
      <c r="G2418" s="60"/>
      <c r="H2418" s="60"/>
      <c r="I2418" s="62"/>
    </row>
    <row r="2419" spans="1:9" x14ac:dyDescent="0.25">
      <c r="A2419" s="60"/>
      <c r="B2419" s="60"/>
      <c r="C2419" s="60"/>
      <c r="D2419" s="60"/>
      <c r="E2419" s="61"/>
      <c r="F2419" s="60"/>
      <c r="G2419" s="60"/>
      <c r="H2419" s="60"/>
      <c r="I2419" s="62"/>
    </row>
    <row r="2420" spans="1:9" x14ac:dyDescent="0.25">
      <c r="A2420" s="60"/>
      <c r="B2420" s="60"/>
      <c r="C2420" s="60"/>
      <c r="D2420" s="60"/>
      <c r="E2420" s="61"/>
      <c r="F2420" s="60"/>
      <c r="G2420" s="60"/>
      <c r="H2420" s="60"/>
      <c r="I2420" s="62"/>
    </row>
    <row r="2421" spans="1:9" x14ac:dyDescent="0.25">
      <c r="A2421" s="60"/>
      <c r="B2421" s="60"/>
      <c r="C2421" s="60"/>
      <c r="D2421" s="60"/>
      <c r="E2421" s="61"/>
      <c r="F2421" s="60"/>
      <c r="G2421" s="60"/>
      <c r="H2421" s="60"/>
      <c r="I2421" s="62"/>
    </row>
    <row r="2422" spans="1:9" x14ac:dyDescent="0.25">
      <c r="A2422" s="60"/>
      <c r="B2422" s="60"/>
      <c r="C2422" s="60"/>
      <c r="D2422" s="60"/>
      <c r="E2422" s="61"/>
      <c r="F2422" s="60"/>
      <c r="G2422" s="60"/>
      <c r="H2422" s="60"/>
      <c r="I2422" s="62"/>
    </row>
    <row r="2423" spans="1:9" x14ac:dyDescent="0.25">
      <c r="A2423" s="60"/>
      <c r="B2423" s="60"/>
      <c r="C2423" s="60"/>
      <c r="D2423" s="60"/>
      <c r="E2423" s="61"/>
      <c r="F2423" s="60"/>
      <c r="G2423" s="60"/>
      <c r="H2423" s="60"/>
      <c r="I2423" s="62"/>
    </row>
    <row r="2424" spans="1:9" x14ac:dyDescent="0.25">
      <c r="A2424" s="60"/>
      <c r="B2424" s="60"/>
      <c r="C2424" s="60"/>
      <c r="D2424" s="60"/>
      <c r="E2424" s="61"/>
      <c r="F2424" s="60"/>
      <c r="G2424" s="60"/>
      <c r="H2424" s="60"/>
      <c r="I2424" s="62"/>
    </row>
    <row r="2425" spans="1:9" x14ac:dyDescent="0.25">
      <c r="A2425" s="60"/>
      <c r="B2425" s="60"/>
      <c r="C2425" s="60"/>
      <c r="D2425" s="60"/>
      <c r="E2425" s="61"/>
      <c r="F2425" s="60"/>
      <c r="G2425" s="60"/>
      <c r="H2425" s="60"/>
      <c r="I2425" s="62"/>
    </row>
    <row r="2426" spans="1:9" x14ac:dyDescent="0.25">
      <c r="A2426" s="60"/>
      <c r="B2426" s="60"/>
      <c r="C2426" s="60"/>
      <c r="D2426" s="60"/>
      <c r="E2426" s="61"/>
      <c r="F2426" s="60"/>
      <c r="G2426" s="60"/>
      <c r="H2426" s="60"/>
      <c r="I2426" s="62"/>
    </row>
    <row r="2427" spans="1:9" x14ac:dyDescent="0.25">
      <c r="A2427" s="60"/>
      <c r="B2427" s="60"/>
      <c r="C2427" s="60"/>
      <c r="D2427" s="60"/>
      <c r="E2427" s="61"/>
      <c r="F2427" s="60"/>
      <c r="G2427" s="60"/>
      <c r="H2427" s="60"/>
      <c r="I2427" s="62"/>
    </row>
    <row r="2428" spans="1:9" x14ac:dyDescent="0.25">
      <c r="A2428" s="60"/>
      <c r="B2428" s="60"/>
      <c r="C2428" s="60"/>
      <c r="D2428" s="60"/>
      <c r="E2428" s="61"/>
      <c r="F2428" s="60"/>
      <c r="G2428" s="60"/>
      <c r="H2428" s="60"/>
      <c r="I2428" s="62"/>
    </row>
    <row r="2429" spans="1:9" x14ac:dyDescent="0.25">
      <c r="A2429" s="60"/>
      <c r="B2429" s="60"/>
      <c r="C2429" s="60"/>
      <c r="D2429" s="60"/>
      <c r="E2429" s="61"/>
      <c r="F2429" s="60"/>
      <c r="G2429" s="60"/>
      <c r="H2429" s="60"/>
      <c r="I2429" s="62"/>
    </row>
    <row r="2430" spans="1:9" x14ac:dyDescent="0.25">
      <c r="A2430" s="60"/>
      <c r="B2430" s="60"/>
      <c r="C2430" s="60"/>
      <c r="D2430" s="60"/>
      <c r="E2430" s="61"/>
      <c r="F2430" s="60"/>
      <c r="G2430" s="60"/>
      <c r="H2430" s="60"/>
      <c r="I2430" s="62"/>
    </row>
    <row r="2431" spans="1:9" x14ac:dyDescent="0.25">
      <c r="A2431" s="60"/>
      <c r="B2431" s="60"/>
      <c r="C2431" s="60"/>
      <c r="D2431" s="60"/>
      <c r="E2431" s="61"/>
      <c r="F2431" s="60"/>
      <c r="G2431" s="60"/>
      <c r="H2431" s="60"/>
      <c r="I2431" s="62"/>
    </row>
    <row r="2432" spans="1:9" x14ac:dyDescent="0.25">
      <c r="A2432" s="60"/>
      <c r="B2432" s="60"/>
      <c r="C2432" s="60"/>
      <c r="D2432" s="60"/>
      <c r="E2432" s="61"/>
      <c r="F2432" s="60"/>
      <c r="G2432" s="60"/>
      <c r="H2432" s="60"/>
      <c r="I2432" s="62"/>
    </row>
    <row r="2433" spans="1:9" x14ac:dyDescent="0.25">
      <c r="A2433" s="60"/>
      <c r="B2433" s="60"/>
      <c r="C2433" s="60"/>
      <c r="D2433" s="60"/>
      <c r="E2433" s="61"/>
      <c r="F2433" s="60"/>
      <c r="G2433" s="60"/>
      <c r="H2433" s="60"/>
      <c r="I2433" s="62"/>
    </row>
    <row r="2434" spans="1:9" x14ac:dyDescent="0.25">
      <c r="A2434" s="60"/>
      <c r="B2434" s="60"/>
      <c r="C2434" s="60"/>
      <c r="D2434" s="60"/>
      <c r="E2434" s="61"/>
      <c r="F2434" s="60"/>
      <c r="G2434" s="60"/>
      <c r="H2434" s="60"/>
      <c r="I2434" s="62"/>
    </row>
    <row r="2435" spans="1:9" x14ac:dyDescent="0.25">
      <c r="A2435" s="60"/>
      <c r="B2435" s="60"/>
      <c r="C2435" s="60"/>
      <c r="D2435" s="60"/>
      <c r="E2435" s="61"/>
      <c r="F2435" s="60"/>
      <c r="G2435" s="60"/>
      <c r="H2435" s="60"/>
      <c r="I2435" s="62"/>
    </row>
    <row r="2436" spans="1:9" x14ac:dyDescent="0.25">
      <c r="A2436" s="60"/>
      <c r="B2436" s="60"/>
      <c r="C2436" s="60"/>
      <c r="D2436" s="60"/>
      <c r="E2436" s="61"/>
      <c r="F2436" s="60"/>
      <c r="G2436" s="60"/>
      <c r="H2436" s="60"/>
      <c r="I2436" s="62"/>
    </row>
    <row r="2437" spans="1:9" x14ac:dyDescent="0.25">
      <c r="A2437" s="60"/>
      <c r="B2437" s="60"/>
      <c r="C2437" s="60"/>
      <c r="D2437" s="60"/>
      <c r="E2437" s="61"/>
      <c r="F2437" s="60"/>
      <c r="G2437" s="60"/>
      <c r="H2437" s="60"/>
      <c r="I2437" s="62"/>
    </row>
    <row r="2438" spans="1:9" x14ac:dyDescent="0.25">
      <c r="A2438" s="60"/>
      <c r="B2438" s="60"/>
      <c r="C2438" s="60"/>
      <c r="D2438" s="60"/>
      <c r="E2438" s="61"/>
      <c r="F2438" s="60"/>
      <c r="G2438" s="60"/>
      <c r="H2438" s="60"/>
      <c r="I2438" s="62"/>
    </row>
    <row r="2439" spans="1:9" x14ac:dyDescent="0.25">
      <c r="A2439" s="60"/>
      <c r="B2439" s="60"/>
      <c r="C2439" s="60"/>
      <c r="D2439" s="60"/>
      <c r="E2439" s="61"/>
      <c r="F2439" s="60"/>
      <c r="G2439" s="60"/>
      <c r="H2439" s="60"/>
      <c r="I2439" s="62"/>
    </row>
    <row r="2440" spans="1:9" x14ac:dyDescent="0.25">
      <c r="A2440" s="60"/>
      <c r="B2440" s="60"/>
      <c r="C2440" s="60"/>
      <c r="D2440" s="60"/>
      <c r="E2440" s="61"/>
      <c r="F2440" s="60"/>
      <c r="G2440" s="60"/>
      <c r="H2440" s="60"/>
      <c r="I2440" s="62"/>
    </row>
    <row r="2441" spans="1:9" x14ac:dyDescent="0.25">
      <c r="A2441" s="60"/>
      <c r="B2441" s="60"/>
      <c r="C2441" s="60"/>
      <c r="D2441" s="60"/>
      <c r="E2441" s="61"/>
      <c r="F2441" s="60"/>
      <c r="G2441" s="60"/>
      <c r="H2441" s="60"/>
      <c r="I2441" s="62"/>
    </row>
    <row r="2442" spans="1:9" x14ac:dyDescent="0.25">
      <c r="A2442" s="60"/>
      <c r="B2442" s="60"/>
      <c r="C2442" s="60"/>
      <c r="D2442" s="60"/>
      <c r="E2442" s="61"/>
      <c r="F2442" s="60"/>
      <c r="G2442" s="60"/>
      <c r="H2442" s="60"/>
      <c r="I2442" s="62"/>
    </row>
    <row r="2443" spans="1:9" x14ac:dyDescent="0.25">
      <c r="A2443" s="60"/>
      <c r="B2443" s="60"/>
      <c r="C2443" s="60"/>
      <c r="D2443" s="60"/>
      <c r="E2443" s="61"/>
      <c r="F2443" s="60"/>
      <c r="G2443" s="60"/>
      <c r="H2443" s="60"/>
      <c r="I2443" s="62"/>
    </row>
    <row r="2444" spans="1:9" x14ac:dyDescent="0.25">
      <c r="A2444" s="60"/>
      <c r="B2444" s="60"/>
      <c r="C2444" s="60"/>
      <c r="D2444" s="60"/>
      <c r="E2444" s="61"/>
      <c r="F2444" s="60"/>
      <c r="G2444" s="60"/>
      <c r="H2444" s="60"/>
      <c r="I2444" s="62"/>
    </row>
    <row r="2445" spans="1:9" x14ac:dyDescent="0.25">
      <c r="A2445" s="60"/>
      <c r="B2445" s="60"/>
      <c r="C2445" s="60"/>
      <c r="D2445" s="60"/>
      <c r="E2445" s="61"/>
      <c r="F2445" s="60"/>
      <c r="G2445" s="60"/>
      <c r="H2445" s="60"/>
      <c r="I2445" s="62"/>
    </row>
    <row r="2446" spans="1:9" x14ac:dyDescent="0.25">
      <c r="A2446" s="60"/>
      <c r="B2446" s="60"/>
      <c r="C2446" s="60"/>
      <c r="D2446" s="60"/>
      <c r="E2446" s="61"/>
      <c r="F2446" s="60"/>
      <c r="G2446" s="60"/>
      <c r="H2446" s="60"/>
      <c r="I2446" s="62"/>
    </row>
    <row r="2447" spans="1:9" x14ac:dyDescent="0.25">
      <c r="A2447" s="60"/>
      <c r="B2447" s="60"/>
      <c r="C2447" s="60"/>
      <c r="D2447" s="60"/>
      <c r="E2447" s="61"/>
      <c r="F2447" s="60"/>
      <c r="G2447" s="60"/>
      <c r="H2447" s="60"/>
      <c r="I2447" s="62"/>
    </row>
    <row r="2448" spans="1:9" x14ac:dyDescent="0.25">
      <c r="A2448" s="60"/>
      <c r="B2448" s="60"/>
      <c r="C2448" s="60"/>
      <c r="D2448" s="60"/>
      <c r="E2448" s="61"/>
      <c r="F2448" s="60"/>
      <c r="G2448" s="60"/>
      <c r="H2448" s="60"/>
      <c r="I2448" s="62"/>
    </row>
    <row r="2449" spans="1:9" x14ac:dyDescent="0.25">
      <c r="A2449" s="60"/>
      <c r="B2449" s="60"/>
      <c r="C2449" s="60"/>
      <c r="D2449" s="60"/>
      <c r="E2449" s="61"/>
      <c r="F2449" s="60"/>
      <c r="G2449" s="60"/>
      <c r="H2449" s="60"/>
      <c r="I2449" s="62"/>
    </row>
    <row r="2450" spans="1:9" x14ac:dyDescent="0.25">
      <c r="A2450" s="60"/>
      <c r="B2450" s="60"/>
      <c r="C2450" s="60"/>
      <c r="D2450" s="60"/>
      <c r="E2450" s="61"/>
      <c r="F2450" s="60"/>
      <c r="G2450" s="60"/>
      <c r="H2450" s="60"/>
      <c r="I2450" s="62"/>
    </row>
    <row r="2451" spans="1:9" x14ac:dyDescent="0.25">
      <c r="A2451" s="60"/>
      <c r="B2451" s="60"/>
      <c r="C2451" s="60"/>
      <c r="D2451" s="60"/>
      <c r="E2451" s="61"/>
      <c r="F2451" s="60"/>
      <c r="G2451" s="60"/>
      <c r="H2451" s="60"/>
      <c r="I2451" s="62"/>
    </row>
    <row r="2452" spans="1:9" x14ac:dyDescent="0.25">
      <c r="A2452" s="60"/>
      <c r="B2452" s="60"/>
      <c r="C2452" s="60"/>
      <c r="D2452" s="60"/>
      <c r="E2452" s="61"/>
      <c r="F2452" s="60"/>
      <c r="G2452" s="60"/>
      <c r="H2452" s="60"/>
      <c r="I2452" s="62"/>
    </row>
    <row r="2453" spans="1:9" x14ac:dyDescent="0.25">
      <c r="A2453" s="60"/>
      <c r="B2453" s="60"/>
      <c r="C2453" s="60"/>
      <c r="D2453" s="60"/>
      <c r="E2453" s="61"/>
      <c r="F2453" s="60"/>
      <c r="G2453" s="60"/>
      <c r="H2453" s="60"/>
      <c r="I2453" s="62"/>
    </row>
    <row r="2454" spans="1:9" x14ac:dyDescent="0.25">
      <c r="A2454" s="60"/>
      <c r="B2454" s="60"/>
      <c r="C2454" s="60"/>
      <c r="D2454" s="60"/>
      <c r="E2454" s="61"/>
      <c r="F2454" s="60"/>
      <c r="G2454" s="60"/>
      <c r="H2454" s="60"/>
      <c r="I2454" s="62"/>
    </row>
    <row r="2455" spans="1:9" x14ac:dyDescent="0.25">
      <c r="A2455" s="60"/>
      <c r="B2455" s="60"/>
      <c r="C2455" s="60"/>
      <c r="D2455" s="60"/>
      <c r="E2455" s="61"/>
      <c r="F2455" s="60"/>
      <c r="G2455" s="60"/>
      <c r="H2455" s="60"/>
      <c r="I2455" s="62"/>
    </row>
    <row r="2456" spans="1:9" x14ac:dyDescent="0.25">
      <c r="A2456" s="60"/>
      <c r="B2456" s="60"/>
      <c r="C2456" s="60"/>
      <c r="D2456" s="60"/>
      <c r="E2456" s="61"/>
      <c r="F2456" s="60"/>
      <c r="G2456" s="60"/>
      <c r="H2456" s="60"/>
      <c r="I2456" s="62"/>
    </row>
    <row r="2457" spans="1:9" x14ac:dyDescent="0.25">
      <c r="A2457" s="60"/>
      <c r="B2457" s="60"/>
      <c r="C2457" s="60"/>
      <c r="D2457" s="60"/>
      <c r="E2457" s="61"/>
      <c r="F2457" s="60"/>
      <c r="G2457" s="60"/>
      <c r="H2457" s="60"/>
      <c r="I2457" s="62"/>
    </row>
    <row r="2458" spans="1:9" x14ac:dyDescent="0.25">
      <c r="A2458" s="60"/>
      <c r="B2458" s="60"/>
      <c r="C2458" s="60"/>
      <c r="D2458" s="60"/>
      <c r="E2458" s="61"/>
      <c r="F2458" s="60"/>
      <c r="G2458" s="60"/>
      <c r="H2458" s="60"/>
      <c r="I2458" s="62"/>
    </row>
    <row r="2459" spans="1:9" x14ac:dyDescent="0.25">
      <c r="A2459" s="60"/>
      <c r="B2459" s="60"/>
      <c r="C2459" s="60"/>
      <c r="D2459" s="60"/>
      <c r="E2459" s="61"/>
      <c r="F2459" s="60"/>
      <c r="G2459" s="60"/>
      <c r="H2459" s="60"/>
      <c r="I2459" s="62"/>
    </row>
    <row r="2460" spans="1:9" x14ac:dyDescent="0.25">
      <c r="A2460" s="60"/>
      <c r="B2460" s="60"/>
      <c r="C2460" s="60"/>
      <c r="D2460" s="60"/>
      <c r="E2460" s="61"/>
      <c r="F2460" s="60"/>
      <c r="G2460" s="60"/>
      <c r="H2460" s="60"/>
      <c r="I2460" s="62"/>
    </row>
    <row r="2461" spans="1:9" x14ac:dyDescent="0.25">
      <c r="A2461" s="60"/>
      <c r="B2461" s="60"/>
      <c r="C2461" s="60"/>
      <c r="D2461" s="60"/>
      <c r="E2461" s="61"/>
      <c r="F2461" s="60"/>
      <c r="G2461" s="60"/>
      <c r="H2461" s="60"/>
      <c r="I2461" s="62"/>
    </row>
    <row r="2462" spans="1:9" x14ac:dyDescent="0.25">
      <c r="A2462" s="60"/>
      <c r="B2462" s="60"/>
      <c r="C2462" s="60"/>
      <c r="D2462" s="60"/>
      <c r="E2462" s="61"/>
      <c r="F2462" s="60"/>
      <c r="G2462" s="60"/>
      <c r="H2462" s="60"/>
      <c r="I2462" s="62"/>
    </row>
    <row r="2463" spans="1:9" x14ac:dyDescent="0.25">
      <c r="A2463" s="60"/>
      <c r="B2463" s="60"/>
      <c r="C2463" s="60"/>
      <c r="D2463" s="60"/>
      <c r="E2463" s="61"/>
      <c r="F2463" s="60"/>
      <c r="G2463" s="60"/>
      <c r="H2463" s="60"/>
      <c r="I2463" s="62"/>
    </row>
    <row r="2464" spans="1:9" x14ac:dyDescent="0.25">
      <c r="A2464" s="60"/>
      <c r="B2464" s="60"/>
      <c r="C2464" s="60"/>
      <c r="D2464" s="60"/>
      <c r="E2464" s="61"/>
      <c r="F2464" s="60"/>
      <c r="G2464" s="60"/>
      <c r="H2464" s="60"/>
      <c r="I2464" s="62"/>
    </row>
    <row r="2465" spans="1:9" x14ac:dyDescent="0.25">
      <c r="A2465" s="60"/>
      <c r="B2465" s="60"/>
      <c r="C2465" s="60"/>
      <c r="D2465" s="60"/>
      <c r="E2465" s="61"/>
      <c r="F2465" s="60"/>
      <c r="G2465" s="60"/>
      <c r="H2465" s="60"/>
      <c r="I2465" s="62"/>
    </row>
    <row r="2466" spans="1:9" x14ac:dyDescent="0.25">
      <c r="A2466" s="60"/>
      <c r="B2466" s="60"/>
      <c r="C2466" s="60"/>
      <c r="D2466" s="60"/>
      <c r="E2466" s="61"/>
      <c r="F2466" s="60"/>
      <c r="G2466" s="60"/>
      <c r="H2466" s="60"/>
      <c r="I2466" s="62"/>
    </row>
    <row r="2467" spans="1:9" x14ac:dyDescent="0.25">
      <c r="A2467" s="60"/>
      <c r="B2467" s="60"/>
      <c r="C2467" s="60"/>
      <c r="D2467" s="60"/>
      <c r="E2467" s="61"/>
      <c r="F2467" s="60"/>
      <c r="G2467" s="60"/>
      <c r="H2467" s="60"/>
      <c r="I2467" s="62"/>
    </row>
    <row r="2468" spans="1:9" x14ac:dyDescent="0.25">
      <c r="A2468" s="60"/>
      <c r="B2468" s="60"/>
      <c r="C2468" s="60"/>
      <c r="D2468" s="60"/>
      <c r="E2468" s="61"/>
      <c r="F2468" s="60"/>
      <c r="G2468" s="60"/>
      <c r="H2468" s="60"/>
      <c r="I2468" s="62"/>
    </row>
    <row r="2469" spans="1:9" x14ac:dyDescent="0.25">
      <c r="A2469" s="60"/>
      <c r="B2469" s="60"/>
      <c r="C2469" s="60"/>
      <c r="D2469" s="60"/>
      <c r="E2469" s="61"/>
      <c r="F2469" s="60"/>
      <c r="G2469" s="60"/>
      <c r="H2469" s="60"/>
      <c r="I2469" s="62"/>
    </row>
    <row r="2470" spans="1:9" x14ac:dyDescent="0.25">
      <c r="A2470" s="60"/>
      <c r="B2470" s="60"/>
      <c r="C2470" s="60"/>
      <c r="D2470" s="60"/>
      <c r="E2470" s="61"/>
      <c r="F2470" s="60"/>
      <c r="G2470" s="60"/>
      <c r="H2470" s="60"/>
      <c r="I2470" s="62"/>
    </row>
    <row r="2471" spans="1:9" x14ac:dyDescent="0.25">
      <c r="A2471" s="60"/>
      <c r="B2471" s="60"/>
      <c r="C2471" s="60"/>
      <c r="D2471" s="60"/>
      <c r="E2471" s="61"/>
      <c r="F2471" s="60"/>
      <c r="G2471" s="60"/>
      <c r="H2471" s="60"/>
      <c r="I2471" s="62"/>
    </row>
    <row r="2472" spans="1:9" x14ac:dyDescent="0.25">
      <c r="A2472" s="60"/>
      <c r="B2472" s="60"/>
      <c r="C2472" s="60"/>
      <c r="D2472" s="60"/>
      <c r="E2472" s="61"/>
      <c r="F2472" s="60"/>
      <c r="G2472" s="60"/>
      <c r="H2472" s="60"/>
      <c r="I2472" s="62"/>
    </row>
    <row r="2473" spans="1:9" x14ac:dyDescent="0.25">
      <c r="A2473" s="60"/>
      <c r="B2473" s="60"/>
      <c r="C2473" s="60"/>
      <c r="D2473" s="60"/>
      <c r="E2473" s="61"/>
      <c r="F2473" s="60"/>
      <c r="G2473" s="60"/>
      <c r="H2473" s="60"/>
      <c r="I2473" s="62"/>
    </row>
    <row r="2474" spans="1:9" x14ac:dyDescent="0.25">
      <c r="A2474" s="60"/>
      <c r="B2474" s="60"/>
      <c r="C2474" s="60"/>
      <c r="D2474" s="60"/>
      <c r="E2474" s="61"/>
      <c r="F2474" s="60"/>
      <c r="G2474" s="60"/>
      <c r="H2474" s="60"/>
      <c r="I2474" s="62"/>
    </row>
    <row r="2475" spans="1:9" x14ac:dyDescent="0.25">
      <c r="A2475" s="60"/>
      <c r="B2475" s="60"/>
      <c r="C2475" s="60"/>
      <c r="D2475" s="60"/>
      <c r="E2475" s="61"/>
      <c r="F2475" s="60"/>
      <c r="G2475" s="60"/>
      <c r="H2475" s="60"/>
      <c r="I2475" s="62"/>
    </row>
    <row r="2476" spans="1:9" x14ac:dyDescent="0.25">
      <c r="A2476" s="60"/>
      <c r="B2476" s="60"/>
      <c r="C2476" s="60"/>
      <c r="D2476" s="60"/>
      <c r="E2476" s="61"/>
      <c r="F2476" s="60"/>
      <c r="G2476" s="60"/>
      <c r="H2476" s="60"/>
      <c r="I2476" s="62"/>
    </row>
    <row r="2477" spans="1:9" x14ac:dyDescent="0.25">
      <c r="A2477" s="60"/>
      <c r="B2477" s="60"/>
      <c r="C2477" s="60"/>
      <c r="D2477" s="60"/>
      <c r="E2477" s="61"/>
      <c r="F2477" s="60"/>
      <c r="G2477" s="60"/>
      <c r="H2477" s="60"/>
      <c r="I2477" s="62"/>
    </row>
    <row r="2478" spans="1:9" x14ac:dyDescent="0.25">
      <c r="A2478" s="60"/>
      <c r="B2478" s="60"/>
      <c r="C2478" s="60"/>
      <c r="D2478" s="60"/>
      <c r="E2478" s="61"/>
      <c r="F2478" s="60"/>
      <c r="G2478" s="60"/>
      <c r="H2478" s="60"/>
      <c r="I2478" s="62"/>
    </row>
    <row r="2479" spans="1:9" x14ac:dyDescent="0.25">
      <c r="A2479" s="60"/>
      <c r="B2479" s="60"/>
      <c r="C2479" s="60"/>
      <c r="D2479" s="60"/>
      <c r="E2479" s="61"/>
      <c r="F2479" s="60"/>
      <c r="G2479" s="60"/>
      <c r="H2479" s="60"/>
      <c r="I2479" s="62"/>
    </row>
    <row r="2480" spans="1:9" x14ac:dyDescent="0.25">
      <c r="A2480" s="60"/>
      <c r="B2480" s="60"/>
      <c r="C2480" s="60"/>
      <c r="D2480" s="60"/>
      <c r="E2480" s="61"/>
      <c r="F2480" s="60"/>
      <c r="G2480" s="60"/>
      <c r="H2480" s="60"/>
      <c r="I2480" s="62"/>
    </row>
    <row r="2481" spans="1:9" x14ac:dyDescent="0.25">
      <c r="A2481" s="60"/>
      <c r="B2481" s="60"/>
      <c r="C2481" s="60"/>
      <c r="D2481" s="60"/>
      <c r="E2481" s="61"/>
      <c r="F2481" s="60"/>
      <c r="G2481" s="60"/>
      <c r="H2481" s="60"/>
      <c r="I2481" s="62"/>
    </row>
    <row r="2482" spans="1:9" x14ac:dyDescent="0.25">
      <c r="A2482" s="60"/>
      <c r="B2482" s="60"/>
      <c r="C2482" s="60"/>
      <c r="D2482" s="60"/>
      <c r="E2482" s="61"/>
      <c r="F2482" s="60"/>
      <c r="G2482" s="60"/>
      <c r="H2482" s="60"/>
      <c r="I2482" s="62"/>
    </row>
    <row r="2483" spans="1:9" x14ac:dyDescent="0.25">
      <c r="A2483" s="60"/>
      <c r="B2483" s="60"/>
      <c r="C2483" s="60"/>
      <c r="D2483" s="60"/>
      <c r="E2483" s="61"/>
      <c r="F2483" s="60"/>
      <c r="G2483" s="60"/>
      <c r="H2483" s="60"/>
      <c r="I2483" s="62"/>
    </row>
    <row r="2484" spans="1:9" x14ac:dyDescent="0.25">
      <c r="A2484" s="60"/>
      <c r="B2484" s="60"/>
      <c r="C2484" s="60"/>
      <c r="D2484" s="60"/>
      <c r="E2484" s="61"/>
      <c r="F2484" s="60"/>
      <c r="G2484" s="60"/>
      <c r="H2484" s="60"/>
      <c r="I2484" s="62"/>
    </row>
    <row r="2485" spans="1:9" x14ac:dyDescent="0.25">
      <c r="A2485" s="60"/>
      <c r="B2485" s="60"/>
      <c r="C2485" s="60"/>
      <c r="D2485" s="60"/>
      <c r="E2485" s="61"/>
      <c r="F2485" s="60"/>
      <c r="G2485" s="60"/>
      <c r="H2485" s="60"/>
      <c r="I2485" s="62"/>
    </row>
    <row r="2486" spans="1:9" x14ac:dyDescent="0.25">
      <c r="A2486" s="60"/>
      <c r="B2486" s="60"/>
      <c r="C2486" s="60"/>
      <c r="D2486" s="60"/>
      <c r="E2486" s="61"/>
      <c r="F2486" s="60"/>
      <c r="G2486" s="60"/>
      <c r="H2486" s="60"/>
      <c r="I2486" s="62"/>
    </row>
    <row r="2487" spans="1:9" x14ac:dyDescent="0.25">
      <c r="A2487" s="60"/>
      <c r="B2487" s="60"/>
      <c r="C2487" s="60"/>
      <c r="D2487" s="60"/>
      <c r="E2487" s="61"/>
      <c r="F2487" s="60"/>
      <c r="G2487" s="60"/>
      <c r="H2487" s="60"/>
      <c r="I2487" s="62"/>
    </row>
    <row r="2488" spans="1:9" x14ac:dyDescent="0.25">
      <c r="A2488" s="60"/>
      <c r="B2488" s="60"/>
      <c r="C2488" s="60"/>
      <c r="D2488" s="60"/>
      <c r="E2488" s="61"/>
      <c r="F2488" s="60"/>
      <c r="G2488" s="60"/>
      <c r="H2488" s="60"/>
      <c r="I2488" s="62"/>
    </row>
    <row r="2489" spans="1:9" x14ac:dyDescent="0.25">
      <c r="A2489" s="60"/>
      <c r="B2489" s="60"/>
      <c r="C2489" s="60"/>
      <c r="D2489" s="60"/>
      <c r="E2489" s="61"/>
      <c r="F2489" s="60"/>
      <c r="G2489" s="60"/>
      <c r="H2489" s="60"/>
      <c r="I2489" s="62"/>
    </row>
    <row r="2490" spans="1:9" x14ac:dyDescent="0.25">
      <c r="A2490" s="60"/>
      <c r="B2490" s="60"/>
      <c r="C2490" s="60"/>
      <c r="D2490" s="60"/>
      <c r="E2490" s="61"/>
      <c r="F2490" s="60"/>
      <c r="G2490" s="60"/>
      <c r="H2490" s="60"/>
      <c r="I2490" s="62"/>
    </row>
    <row r="2491" spans="1:9" x14ac:dyDescent="0.25">
      <c r="A2491" s="60"/>
      <c r="B2491" s="60"/>
      <c r="C2491" s="60"/>
      <c r="D2491" s="60"/>
      <c r="E2491" s="61"/>
      <c r="F2491" s="60"/>
      <c r="G2491" s="60"/>
      <c r="H2491" s="60"/>
      <c r="I2491" s="62"/>
    </row>
    <row r="2492" spans="1:9" x14ac:dyDescent="0.25">
      <c r="A2492" s="60"/>
      <c r="B2492" s="60"/>
      <c r="C2492" s="60"/>
      <c r="D2492" s="60"/>
      <c r="E2492" s="61"/>
      <c r="F2492" s="60"/>
      <c r="G2492" s="60"/>
      <c r="H2492" s="60"/>
      <c r="I2492" s="62"/>
    </row>
    <row r="2493" spans="1:9" x14ac:dyDescent="0.25">
      <c r="A2493" s="60"/>
      <c r="B2493" s="60"/>
      <c r="C2493" s="60"/>
      <c r="D2493" s="60"/>
      <c r="E2493" s="61"/>
      <c r="F2493" s="60"/>
      <c r="G2493" s="60"/>
      <c r="H2493" s="60"/>
      <c r="I2493" s="62"/>
    </row>
    <row r="2494" spans="1:9" x14ac:dyDescent="0.25">
      <c r="A2494" s="60"/>
      <c r="B2494" s="60"/>
      <c r="C2494" s="60"/>
      <c r="D2494" s="60"/>
      <c r="E2494" s="61"/>
      <c r="F2494" s="60"/>
      <c r="G2494" s="60"/>
      <c r="H2494" s="60"/>
      <c r="I2494" s="62"/>
    </row>
    <row r="2495" spans="1:9" x14ac:dyDescent="0.25">
      <c r="A2495" s="60"/>
      <c r="B2495" s="60"/>
      <c r="C2495" s="60"/>
      <c r="D2495" s="60"/>
      <c r="E2495" s="61"/>
      <c r="F2495" s="60"/>
      <c r="G2495" s="60"/>
      <c r="H2495" s="60"/>
      <c r="I2495" s="62"/>
    </row>
    <row r="2496" spans="1:9" x14ac:dyDescent="0.25">
      <c r="A2496" s="60"/>
      <c r="B2496" s="60"/>
      <c r="C2496" s="60"/>
      <c r="D2496" s="60"/>
      <c r="E2496" s="61"/>
      <c r="F2496" s="60"/>
      <c r="G2496" s="60"/>
      <c r="H2496" s="60"/>
      <c r="I2496" s="62"/>
    </row>
    <row r="2497" spans="1:9" x14ac:dyDescent="0.25">
      <c r="A2497" s="60"/>
      <c r="B2497" s="60"/>
      <c r="C2497" s="60"/>
      <c r="D2497" s="60"/>
      <c r="E2497" s="61"/>
      <c r="F2497" s="60"/>
      <c r="G2497" s="60"/>
      <c r="H2497" s="60"/>
      <c r="I2497" s="62"/>
    </row>
    <row r="2498" spans="1:9" x14ac:dyDescent="0.25">
      <c r="A2498" s="60"/>
      <c r="B2498" s="60"/>
      <c r="C2498" s="60"/>
      <c r="D2498" s="60"/>
      <c r="E2498" s="61"/>
      <c r="F2498" s="60"/>
      <c r="G2498" s="60"/>
      <c r="H2498" s="60"/>
      <c r="I2498" s="62"/>
    </row>
    <row r="2499" spans="1:9" x14ac:dyDescent="0.25">
      <c r="A2499" s="60"/>
      <c r="B2499" s="60"/>
      <c r="C2499" s="60"/>
      <c r="D2499" s="60"/>
      <c r="E2499" s="61"/>
      <c r="F2499" s="60"/>
      <c r="G2499" s="60"/>
      <c r="H2499" s="60"/>
      <c r="I2499" s="62"/>
    </row>
    <row r="2500" spans="1:9" x14ac:dyDescent="0.25">
      <c r="A2500" s="60"/>
      <c r="B2500" s="60"/>
      <c r="C2500" s="60"/>
      <c r="D2500" s="60"/>
      <c r="E2500" s="61"/>
      <c r="F2500" s="60"/>
      <c r="G2500" s="60"/>
      <c r="H2500" s="60"/>
      <c r="I2500" s="62"/>
    </row>
    <row r="2501" spans="1:9" x14ac:dyDescent="0.25">
      <c r="A2501" s="60"/>
      <c r="B2501" s="60"/>
      <c r="C2501" s="60"/>
      <c r="D2501" s="60"/>
      <c r="E2501" s="61"/>
      <c r="F2501" s="60"/>
      <c r="G2501" s="60"/>
      <c r="H2501" s="60"/>
      <c r="I2501" s="62"/>
    </row>
    <row r="2502" spans="1:9" x14ac:dyDescent="0.25">
      <c r="A2502" s="60"/>
      <c r="B2502" s="60"/>
      <c r="C2502" s="60"/>
      <c r="D2502" s="60"/>
      <c r="E2502" s="61"/>
      <c r="F2502" s="60"/>
      <c r="G2502" s="60"/>
      <c r="H2502" s="60"/>
      <c r="I2502" s="62"/>
    </row>
    <row r="2503" spans="1:9" x14ac:dyDescent="0.25">
      <c r="A2503" s="60"/>
      <c r="B2503" s="60"/>
      <c r="C2503" s="60"/>
      <c r="D2503" s="60"/>
      <c r="E2503" s="61"/>
      <c r="F2503" s="60"/>
      <c r="G2503" s="60"/>
      <c r="H2503" s="60"/>
      <c r="I2503" s="62"/>
    </row>
    <row r="2504" spans="1:9" x14ac:dyDescent="0.25">
      <c r="A2504" s="60"/>
      <c r="B2504" s="60"/>
      <c r="C2504" s="60"/>
      <c r="D2504" s="60"/>
      <c r="E2504" s="61"/>
      <c r="F2504" s="60"/>
      <c r="G2504" s="60"/>
      <c r="H2504" s="60"/>
      <c r="I2504" s="62"/>
    </row>
    <row r="2505" spans="1:9" x14ac:dyDescent="0.25">
      <c r="A2505" s="60"/>
      <c r="B2505" s="60"/>
      <c r="C2505" s="60"/>
      <c r="D2505" s="60"/>
      <c r="E2505" s="61"/>
      <c r="F2505" s="60"/>
      <c r="G2505" s="60"/>
      <c r="H2505" s="60"/>
      <c r="I2505" s="62"/>
    </row>
    <row r="2506" spans="1:9" x14ac:dyDescent="0.25">
      <c r="A2506" s="60"/>
      <c r="B2506" s="60"/>
      <c r="C2506" s="60"/>
      <c r="D2506" s="60"/>
      <c r="E2506" s="61"/>
      <c r="F2506" s="60"/>
      <c r="G2506" s="60"/>
      <c r="H2506" s="60"/>
      <c r="I2506" s="62"/>
    </row>
    <row r="2507" spans="1:9" x14ac:dyDescent="0.25">
      <c r="A2507" s="60"/>
      <c r="B2507" s="60"/>
      <c r="C2507" s="60"/>
      <c r="D2507" s="60"/>
      <c r="E2507" s="61"/>
      <c r="F2507" s="60"/>
      <c r="G2507" s="60"/>
      <c r="H2507" s="60"/>
      <c r="I2507" s="62"/>
    </row>
    <row r="2508" spans="1:9" x14ac:dyDescent="0.25">
      <c r="A2508" s="60"/>
      <c r="B2508" s="60"/>
      <c r="C2508" s="60"/>
      <c r="D2508" s="60"/>
      <c r="E2508" s="61"/>
      <c r="F2508" s="60"/>
      <c r="G2508" s="60"/>
      <c r="H2508" s="60"/>
      <c r="I2508" s="62"/>
    </row>
    <row r="2509" spans="1:9" x14ac:dyDescent="0.25">
      <c r="A2509" s="60"/>
      <c r="B2509" s="60"/>
      <c r="C2509" s="60"/>
      <c r="D2509" s="60"/>
      <c r="E2509" s="61"/>
      <c r="F2509" s="60"/>
      <c r="G2509" s="60"/>
      <c r="H2509" s="60"/>
      <c r="I2509" s="62"/>
    </row>
    <row r="2510" spans="1:9" x14ac:dyDescent="0.25">
      <c r="A2510" s="60"/>
      <c r="B2510" s="60"/>
      <c r="C2510" s="60"/>
      <c r="D2510" s="60"/>
      <c r="E2510" s="61"/>
      <c r="F2510" s="60"/>
      <c r="G2510" s="60"/>
      <c r="H2510" s="60"/>
      <c r="I2510" s="62"/>
    </row>
    <row r="2511" spans="1:9" x14ac:dyDescent="0.25">
      <c r="A2511" s="60"/>
      <c r="B2511" s="60"/>
      <c r="C2511" s="60"/>
      <c r="D2511" s="60"/>
      <c r="E2511" s="61"/>
      <c r="F2511" s="60"/>
      <c r="G2511" s="60"/>
      <c r="H2511" s="60"/>
      <c r="I2511" s="62"/>
    </row>
    <row r="2512" spans="1:9" x14ac:dyDescent="0.25">
      <c r="A2512" s="60"/>
      <c r="B2512" s="60"/>
      <c r="C2512" s="60"/>
      <c r="D2512" s="60"/>
      <c r="E2512" s="61"/>
      <c r="F2512" s="60"/>
      <c r="G2512" s="60"/>
      <c r="H2512" s="60"/>
      <c r="I2512" s="62"/>
    </row>
    <row r="2513" spans="1:9" x14ac:dyDescent="0.25">
      <c r="A2513" s="60"/>
      <c r="B2513" s="60"/>
      <c r="C2513" s="60"/>
      <c r="D2513" s="60"/>
      <c r="E2513" s="61"/>
      <c r="F2513" s="60"/>
      <c r="G2513" s="60"/>
      <c r="H2513" s="60"/>
      <c r="I2513" s="62"/>
    </row>
    <row r="2514" spans="1:9" x14ac:dyDescent="0.25">
      <c r="A2514" s="60"/>
      <c r="B2514" s="60"/>
      <c r="C2514" s="60"/>
      <c r="D2514" s="60"/>
      <c r="E2514" s="61"/>
      <c r="F2514" s="60"/>
      <c r="G2514" s="60"/>
      <c r="H2514" s="60"/>
      <c r="I2514" s="62"/>
    </row>
    <row r="2515" spans="1:9" x14ac:dyDescent="0.25">
      <c r="A2515" s="60"/>
      <c r="B2515" s="60"/>
      <c r="C2515" s="60"/>
      <c r="D2515" s="60"/>
      <c r="E2515" s="61"/>
      <c r="F2515" s="60"/>
      <c r="G2515" s="60"/>
      <c r="H2515" s="60"/>
      <c r="I2515" s="62"/>
    </row>
    <row r="2516" spans="1:9" x14ac:dyDescent="0.25">
      <c r="A2516" s="60"/>
      <c r="B2516" s="60"/>
      <c r="C2516" s="60"/>
      <c r="D2516" s="60"/>
      <c r="E2516" s="61"/>
      <c r="F2516" s="60"/>
      <c r="G2516" s="60"/>
      <c r="H2516" s="60"/>
      <c r="I2516" s="62"/>
    </row>
    <row r="2517" spans="1:9" x14ac:dyDescent="0.25">
      <c r="A2517" s="60"/>
      <c r="B2517" s="60"/>
      <c r="C2517" s="60"/>
      <c r="D2517" s="60"/>
      <c r="E2517" s="61"/>
      <c r="F2517" s="60"/>
      <c r="G2517" s="60"/>
      <c r="H2517" s="60"/>
      <c r="I2517" s="62"/>
    </row>
    <row r="2518" spans="1:9" x14ac:dyDescent="0.25">
      <c r="A2518" s="60"/>
      <c r="B2518" s="60"/>
      <c r="C2518" s="60"/>
      <c r="D2518" s="60"/>
      <c r="E2518" s="61"/>
      <c r="F2518" s="60"/>
      <c r="G2518" s="60"/>
      <c r="H2518" s="60"/>
      <c r="I2518" s="62"/>
    </row>
    <row r="2519" spans="1:9" x14ac:dyDescent="0.25">
      <c r="A2519" s="60"/>
      <c r="B2519" s="60"/>
      <c r="C2519" s="60"/>
      <c r="D2519" s="60"/>
      <c r="E2519" s="61"/>
      <c r="F2519" s="60"/>
      <c r="G2519" s="60"/>
      <c r="H2519" s="60"/>
      <c r="I2519" s="62"/>
    </row>
    <row r="2520" spans="1:9" x14ac:dyDescent="0.25">
      <c r="A2520" s="60"/>
      <c r="B2520" s="60"/>
      <c r="C2520" s="60"/>
      <c r="D2520" s="60"/>
      <c r="E2520" s="61"/>
      <c r="F2520" s="60"/>
      <c r="G2520" s="60"/>
      <c r="H2520" s="60"/>
      <c r="I2520" s="62"/>
    </row>
    <row r="2521" spans="1:9" x14ac:dyDescent="0.25">
      <c r="A2521" s="60"/>
      <c r="B2521" s="60"/>
      <c r="C2521" s="60"/>
      <c r="D2521" s="60"/>
      <c r="E2521" s="61"/>
      <c r="F2521" s="60"/>
      <c r="G2521" s="60"/>
      <c r="H2521" s="60"/>
      <c r="I2521" s="62"/>
    </row>
    <row r="2522" spans="1:9" x14ac:dyDescent="0.25">
      <c r="A2522" s="60"/>
      <c r="B2522" s="60"/>
      <c r="C2522" s="60"/>
      <c r="D2522" s="60"/>
      <c r="E2522" s="61"/>
      <c r="F2522" s="60"/>
      <c r="G2522" s="60"/>
      <c r="H2522" s="60"/>
      <c r="I2522" s="62"/>
    </row>
    <row r="2523" spans="1:9" x14ac:dyDescent="0.25">
      <c r="A2523" s="60"/>
      <c r="B2523" s="60"/>
      <c r="C2523" s="60"/>
      <c r="D2523" s="60"/>
      <c r="E2523" s="61"/>
      <c r="F2523" s="60"/>
      <c r="G2523" s="60"/>
      <c r="H2523" s="60"/>
      <c r="I2523" s="62"/>
    </row>
    <row r="2524" spans="1:9" x14ac:dyDescent="0.25">
      <c r="A2524" s="60"/>
      <c r="B2524" s="60"/>
      <c r="C2524" s="60"/>
      <c r="D2524" s="60"/>
      <c r="E2524" s="61"/>
      <c r="F2524" s="60"/>
      <c r="G2524" s="60"/>
      <c r="H2524" s="60"/>
      <c r="I2524" s="62"/>
    </row>
    <row r="2525" spans="1:9" x14ac:dyDescent="0.25">
      <c r="A2525" s="60"/>
      <c r="B2525" s="60"/>
      <c r="C2525" s="60"/>
      <c r="D2525" s="60"/>
      <c r="E2525" s="61"/>
      <c r="F2525" s="60"/>
      <c r="G2525" s="60"/>
      <c r="H2525" s="60"/>
      <c r="I2525" s="62"/>
    </row>
    <row r="2526" spans="1:9" x14ac:dyDescent="0.25">
      <c r="A2526" s="60"/>
      <c r="B2526" s="60"/>
      <c r="C2526" s="60"/>
      <c r="D2526" s="60"/>
      <c r="E2526" s="61"/>
      <c r="F2526" s="60"/>
      <c r="G2526" s="60"/>
      <c r="H2526" s="60"/>
      <c r="I2526" s="62"/>
    </row>
    <row r="2527" spans="1:9" x14ac:dyDescent="0.25">
      <c r="A2527" s="60"/>
      <c r="B2527" s="60"/>
      <c r="C2527" s="60"/>
      <c r="D2527" s="60"/>
      <c r="E2527" s="61"/>
      <c r="F2527" s="60"/>
      <c r="G2527" s="60"/>
      <c r="H2527" s="60"/>
      <c r="I2527" s="62"/>
    </row>
    <row r="2528" spans="1:9" x14ac:dyDescent="0.25">
      <c r="A2528" s="60"/>
      <c r="B2528" s="60"/>
      <c r="C2528" s="60"/>
      <c r="D2528" s="60"/>
      <c r="E2528" s="61"/>
      <c r="F2528" s="60"/>
      <c r="G2528" s="60"/>
      <c r="H2528" s="60"/>
      <c r="I2528" s="62"/>
    </row>
    <row r="2529" spans="1:9" x14ac:dyDescent="0.25">
      <c r="A2529" s="60"/>
      <c r="B2529" s="60"/>
      <c r="C2529" s="60"/>
      <c r="D2529" s="60"/>
      <c r="E2529" s="61"/>
      <c r="F2529" s="60"/>
      <c r="G2529" s="60"/>
      <c r="H2529" s="60"/>
      <c r="I2529" s="62"/>
    </row>
    <row r="2530" spans="1:9" x14ac:dyDescent="0.25">
      <c r="A2530" s="60"/>
      <c r="B2530" s="60"/>
      <c r="C2530" s="60"/>
      <c r="D2530" s="60"/>
      <c r="E2530" s="61"/>
      <c r="F2530" s="60"/>
      <c r="G2530" s="60"/>
      <c r="H2530" s="60"/>
      <c r="I2530" s="62"/>
    </row>
    <row r="2531" spans="1:9" x14ac:dyDescent="0.25">
      <c r="A2531" s="60"/>
      <c r="B2531" s="60"/>
      <c r="C2531" s="60"/>
      <c r="D2531" s="60"/>
      <c r="E2531" s="61"/>
      <c r="F2531" s="60"/>
      <c r="G2531" s="60"/>
      <c r="H2531" s="60"/>
      <c r="I2531" s="62"/>
    </row>
    <row r="2532" spans="1:9" x14ac:dyDescent="0.25">
      <c r="A2532" s="60"/>
      <c r="B2532" s="60"/>
      <c r="C2532" s="60"/>
      <c r="D2532" s="60"/>
      <c r="E2532" s="61"/>
      <c r="F2532" s="60"/>
      <c r="G2532" s="60"/>
      <c r="H2532" s="60"/>
      <c r="I2532" s="62"/>
    </row>
    <row r="2533" spans="1:9" x14ac:dyDescent="0.25">
      <c r="A2533" s="60"/>
      <c r="B2533" s="60"/>
      <c r="C2533" s="60"/>
      <c r="D2533" s="60"/>
      <c r="E2533" s="61"/>
      <c r="F2533" s="60"/>
      <c r="G2533" s="60"/>
      <c r="H2533" s="60"/>
      <c r="I2533" s="62"/>
    </row>
    <row r="2534" spans="1:9" x14ac:dyDescent="0.25">
      <c r="A2534" s="60"/>
      <c r="B2534" s="60"/>
      <c r="C2534" s="60"/>
      <c r="D2534" s="60"/>
      <c r="E2534" s="61"/>
      <c r="F2534" s="60"/>
      <c r="G2534" s="60"/>
      <c r="H2534" s="60"/>
      <c r="I2534" s="62"/>
    </row>
    <row r="2535" spans="1:9" x14ac:dyDescent="0.25">
      <c r="A2535" s="60"/>
      <c r="B2535" s="60"/>
      <c r="C2535" s="60"/>
      <c r="D2535" s="60"/>
      <c r="E2535" s="61"/>
      <c r="F2535" s="60"/>
      <c r="G2535" s="60"/>
      <c r="H2535" s="60"/>
      <c r="I2535" s="62"/>
    </row>
    <row r="2536" spans="1:9" x14ac:dyDescent="0.25">
      <c r="A2536" s="60"/>
      <c r="B2536" s="60"/>
      <c r="C2536" s="60"/>
      <c r="D2536" s="60"/>
      <c r="E2536" s="61"/>
      <c r="F2536" s="60"/>
      <c r="G2536" s="60"/>
      <c r="H2536" s="60"/>
      <c r="I2536" s="62"/>
    </row>
    <row r="2537" spans="1:9" x14ac:dyDescent="0.25">
      <c r="A2537" s="60"/>
      <c r="B2537" s="60"/>
      <c r="C2537" s="60"/>
      <c r="D2537" s="60"/>
      <c r="E2537" s="61"/>
      <c r="F2537" s="60"/>
      <c r="G2537" s="60"/>
      <c r="H2537" s="60"/>
      <c r="I2537" s="62"/>
    </row>
    <row r="2538" spans="1:9" x14ac:dyDescent="0.25">
      <c r="A2538" s="60"/>
      <c r="B2538" s="60"/>
      <c r="C2538" s="60"/>
      <c r="D2538" s="60"/>
      <c r="E2538" s="61"/>
      <c r="F2538" s="60"/>
      <c r="G2538" s="60"/>
      <c r="H2538" s="60"/>
      <c r="I2538" s="62"/>
    </row>
    <row r="2539" spans="1:9" x14ac:dyDescent="0.25">
      <c r="A2539" s="60"/>
      <c r="B2539" s="60"/>
      <c r="C2539" s="60"/>
      <c r="D2539" s="60"/>
      <c r="E2539" s="61"/>
      <c r="F2539" s="60"/>
      <c r="G2539" s="60"/>
      <c r="H2539" s="60"/>
      <c r="I2539" s="62"/>
    </row>
    <row r="2540" spans="1:9" x14ac:dyDescent="0.25">
      <c r="A2540" s="60"/>
      <c r="B2540" s="60"/>
      <c r="C2540" s="60"/>
      <c r="D2540" s="60"/>
      <c r="E2540" s="61"/>
      <c r="F2540" s="60"/>
      <c r="G2540" s="60"/>
      <c r="H2540" s="60"/>
      <c r="I2540" s="62"/>
    </row>
    <row r="2541" spans="1:9" x14ac:dyDescent="0.25">
      <c r="A2541" s="60"/>
      <c r="B2541" s="60"/>
      <c r="C2541" s="60"/>
      <c r="D2541" s="60"/>
      <c r="E2541" s="61"/>
      <c r="F2541" s="60"/>
      <c r="G2541" s="60"/>
      <c r="H2541" s="60"/>
      <c r="I2541" s="62"/>
    </row>
    <row r="2542" spans="1:9" x14ac:dyDescent="0.25">
      <c r="A2542" s="60"/>
      <c r="B2542" s="60"/>
      <c r="C2542" s="60"/>
      <c r="D2542" s="60"/>
      <c r="E2542" s="61"/>
      <c r="F2542" s="60"/>
      <c r="G2542" s="60"/>
      <c r="H2542" s="60"/>
      <c r="I2542" s="62"/>
    </row>
    <row r="2543" spans="1:9" x14ac:dyDescent="0.25">
      <c r="A2543" s="60"/>
      <c r="B2543" s="60"/>
      <c r="C2543" s="60"/>
      <c r="D2543" s="60"/>
      <c r="E2543" s="61"/>
      <c r="F2543" s="60"/>
      <c r="G2543" s="60"/>
      <c r="H2543" s="60"/>
      <c r="I2543" s="62"/>
    </row>
    <row r="2544" spans="1:9" x14ac:dyDescent="0.25">
      <c r="A2544" s="60"/>
      <c r="B2544" s="60"/>
      <c r="C2544" s="60"/>
      <c r="D2544" s="60"/>
      <c r="E2544" s="61"/>
      <c r="F2544" s="60"/>
      <c r="G2544" s="60"/>
      <c r="H2544" s="60"/>
      <c r="I2544" s="62"/>
    </row>
    <row r="2545" spans="1:9" x14ac:dyDescent="0.25">
      <c r="A2545" s="60"/>
      <c r="B2545" s="60"/>
      <c r="C2545" s="60"/>
      <c r="D2545" s="60"/>
      <c r="E2545" s="61"/>
      <c r="F2545" s="60"/>
      <c r="G2545" s="60"/>
      <c r="H2545" s="60"/>
      <c r="I2545" s="62"/>
    </row>
    <row r="2546" spans="1:9" x14ac:dyDescent="0.25">
      <c r="A2546" s="60"/>
      <c r="B2546" s="60"/>
      <c r="C2546" s="60"/>
      <c r="D2546" s="60"/>
      <c r="E2546" s="61"/>
      <c r="F2546" s="60"/>
      <c r="G2546" s="60"/>
      <c r="H2546" s="60"/>
      <c r="I2546" s="62"/>
    </row>
    <row r="2547" spans="1:9" x14ac:dyDescent="0.25">
      <c r="A2547" s="60"/>
      <c r="B2547" s="60"/>
      <c r="C2547" s="60"/>
      <c r="D2547" s="60"/>
      <c r="E2547" s="61"/>
      <c r="F2547" s="60"/>
      <c r="G2547" s="60"/>
      <c r="H2547" s="60"/>
      <c r="I2547" s="62"/>
    </row>
    <row r="2548" spans="1:9" x14ac:dyDescent="0.25">
      <c r="A2548" s="60"/>
      <c r="B2548" s="60"/>
      <c r="C2548" s="60"/>
      <c r="D2548" s="60"/>
      <c r="E2548" s="61"/>
      <c r="F2548" s="60"/>
      <c r="G2548" s="60"/>
      <c r="H2548" s="60"/>
      <c r="I2548" s="62"/>
    </row>
    <row r="2549" spans="1:9" x14ac:dyDescent="0.25">
      <c r="A2549" s="60"/>
      <c r="B2549" s="60"/>
      <c r="C2549" s="60"/>
      <c r="D2549" s="60"/>
      <c r="E2549" s="61"/>
      <c r="F2549" s="60"/>
      <c r="G2549" s="60"/>
      <c r="H2549" s="60"/>
      <c r="I2549" s="62"/>
    </row>
    <row r="2550" spans="1:9" x14ac:dyDescent="0.25">
      <c r="A2550" s="60"/>
      <c r="B2550" s="60"/>
      <c r="C2550" s="60"/>
      <c r="D2550" s="60"/>
      <c r="E2550" s="61"/>
      <c r="F2550" s="60"/>
      <c r="G2550" s="60"/>
      <c r="H2550" s="60"/>
      <c r="I2550" s="62"/>
    </row>
    <row r="2551" spans="1:9" x14ac:dyDescent="0.25">
      <c r="A2551" s="60"/>
      <c r="B2551" s="60"/>
      <c r="C2551" s="60"/>
      <c r="D2551" s="60"/>
      <c r="E2551" s="61"/>
      <c r="F2551" s="60"/>
      <c r="G2551" s="60"/>
      <c r="H2551" s="60"/>
      <c r="I2551" s="62"/>
    </row>
    <row r="2552" spans="1:9" x14ac:dyDescent="0.25">
      <c r="A2552" s="60"/>
      <c r="B2552" s="60"/>
      <c r="C2552" s="60"/>
      <c r="D2552" s="60"/>
      <c r="E2552" s="61"/>
      <c r="F2552" s="60"/>
      <c r="G2552" s="60"/>
      <c r="H2552" s="60"/>
      <c r="I2552" s="62"/>
    </row>
    <row r="2553" spans="1:9" x14ac:dyDescent="0.25">
      <c r="A2553" s="60"/>
      <c r="B2553" s="60"/>
      <c r="C2553" s="60"/>
      <c r="D2553" s="60"/>
      <c r="E2553" s="61"/>
      <c r="F2553" s="60"/>
      <c r="G2553" s="60"/>
      <c r="H2553" s="60"/>
      <c r="I2553" s="62"/>
    </row>
    <row r="2554" spans="1:9" x14ac:dyDescent="0.25">
      <c r="A2554" s="60"/>
      <c r="B2554" s="60"/>
      <c r="C2554" s="60"/>
      <c r="D2554" s="60"/>
      <c r="E2554" s="61"/>
      <c r="F2554" s="60"/>
      <c r="G2554" s="60"/>
      <c r="H2554" s="60"/>
      <c r="I2554" s="62"/>
    </row>
    <row r="2555" spans="1:9" x14ac:dyDescent="0.25">
      <c r="A2555" s="60"/>
      <c r="B2555" s="60"/>
      <c r="C2555" s="60"/>
      <c r="D2555" s="60"/>
      <c r="E2555" s="61"/>
      <c r="F2555" s="60"/>
      <c r="G2555" s="60"/>
      <c r="H2555" s="60"/>
      <c r="I2555" s="62"/>
    </row>
    <row r="2556" spans="1:9" x14ac:dyDescent="0.25">
      <c r="A2556" s="60"/>
      <c r="B2556" s="60"/>
      <c r="C2556" s="60"/>
      <c r="D2556" s="60"/>
      <c r="E2556" s="61"/>
      <c r="F2556" s="60"/>
      <c r="G2556" s="60"/>
      <c r="H2556" s="60"/>
      <c r="I2556" s="62"/>
    </row>
    <row r="2557" spans="1:9" x14ac:dyDescent="0.25">
      <c r="A2557" s="60"/>
      <c r="B2557" s="60"/>
      <c r="C2557" s="60"/>
      <c r="D2557" s="60"/>
      <c r="E2557" s="61"/>
      <c r="F2557" s="60"/>
      <c r="G2557" s="60"/>
      <c r="H2557" s="60"/>
      <c r="I2557" s="62"/>
    </row>
    <row r="2558" spans="1:9" x14ac:dyDescent="0.25">
      <c r="A2558" s="60"/>
      <c r="B2558" s="60"/>
      <c r="C2558" s="60"/>
      <c r="D2558" s="60"/>
      <c r="E2558" s="61"/>
      <c r="F2558" s="60"/>
      <c r="G2558" s="60"/>
      <c r="H2558" s="60"/>
      <c r="I2558" s="62"/>
    </row>
    <row r="2559" spans="1:9" x14ac:dyDescent="0.25">
      <c r="A2559" s="60"/>
      <c r="B2559" s="60"/>
      <c r="C2559" s="60"/>
      <c r="D2559" s="60"/>
      <c r="E2559" s="61"/>
      <c r="F2559" s="60"/>
      <c r="G2559" s="60"/>
      <c r="H2559" s="60"/>
      <c r="I2559" s="62"/>
    </row>
    <row r="2560" spans="1:9" x14ac:dyDescent="0.25">
      <c r="A2560" s="60"/>
      <c r="B2560" s="60"/>
      <c r="C2560" s="60"/>
      <c r="D2560" s="60"/>
      <c r="E2560" s="61"/>
      <c r="F2560" s="60"/>
      <c r="G2560" s="60"/>
      <c r="H2560" s="60"/>
      <c r="I2560" s="62"/>
    </row>
    <row r="2561" spans="1:9" x14ac:dyDescent="0.25">
      <c r="A2561" s="60"/>
      <c r="B2561" s="60"/>
      <c r="C2561" s="60"/>
      <c r="D2561" s="60"/>
      <c r="E2561" s="61"/>
      <c r="F2561" s="60"/>
      <c r="G2561" s="60"/>
      <c r="H2561" s="60"/>
      <c r="I2561" s="62"/>
    </row>
    <row r="2562" spans="1:9" x14ac:dyDescent="0.25">
      <c r="A2562" s="60"/>
      <c r="B2562" s="60"/>
      <c r="C2562" s="60"/>
      <c r="D2562" s="60"/>
      <c r="E2562" s="61"/>
      <c r="F2562" s="60"/>
      <c r="G2562" s="60"/>
      <c r="H2562" s="60"/>
      <c r="I2562" s="62"/>
    </row>
    <row r="2563" spans="1:9" x14ac:dyDescent="0.25">
      <c r="A2563" s="60"/>
      <c r="B2563" s="60"/>
      <c r="C2563" s="60"/>
      <c r="D2563" s="60"/>
      <c r="E2563" s="61"/>
      <c r="F2563" s="60"/>
      <c r="G2563" s="60"/>
      <c r="H2563" s="60"/>
      <c r="I2563" s="62"/>
    </row>
    <row r="2564" spans="1:9" x14ac:dyDescent="0.25">
      <c r="A2564" s="60"/>
      <c r="B2564" s="60"/>
      <c r="C2564" s="60"/>
      <c r="D2564" s="60"/>
      <c r="E2564" s="61"/>
      <c r="F2564" s="60"/>
      <c r="G2564" s="60"/>
      <c r="H2564" s="60"/>
      <c r="I2564" s="62"/>
    </row>
    <row r="2565" spans="1:9" x14ac:dyDescent="0.25">
      <c r="A2565" s="60"/>
      <c r="B2565" s="60"/>
      <c r="C2565" s="60"/>
      <c r="D2565" s="60"/>
      <c r="E2565" s="61"/>
      <c r="F2565" s="60"/>
      <c r="G2565" s="60"/>
      <c r="H2565" s="60"/>
      <c r="I2565" s="62"/>
    </row>
    <row r="2566" spans="1:9" x14ac:dyDescent="0.25">
      <c r="A2566" s="60"/>
      <c r="B2566" s="60"/>
      <c r="C2566" s="60"/>
      <c r="D2566" s="60"/>
      <c r="E2566" s="61"/>
      <c r="F2566" s="60"/>
      <c r="G2566" s="60"/>
      <c r="H2566" s="60"/>
      <c r="I2566" s="62"/>
    </row>
    <row r="2567" spans="1:9" x14ac:dyDescent="0.25">
      <c r="A2567" s="60"/>
      <c r="B2567" s="60"/>
      <c r="C2567" s="60"/>
      <c r="D2567" s="60"/>
      <c r="E2567" s="61"/>
      <c r="F2567" s="60"/>
      <c r="G2567" s="60"/>
      <c r="H2567" s="60"/>
      <c r="I2567" s="62"/>
    </row>
    <row r="2568" spans="1:9" x14ac:dyDescent="0.25">
      <c r="A2568" s="60"/>
      <c r="B2568" s="60"/>
      <c r="C2568" s="60"/>
      <c r="D2568" s="60"/>
      <c r="E2568" s="61"/>
      <c r="F2568" s="60"/>
      <c r="G2568" s="60"/>
      <c r="H2568" s="60"/>
      <c r="I2568" s="62"/>
    </row>
    <row r="2569" spans="1:9" x14ac:dyDescent="0.25">
      <c r="A2569" s="60"/>
      <c r="B2569" s="60"/>
      <c r="C2569" s="60"/>
      <c r="D2569" s="60"/>
      <c r="E2569" s="61"/>
      <c r="F2569" s="60"/>
      <c r="G2569" s="60"/>
      <c r="H2569" s="60"/>
      <c r="I2569" s="62"/>
    </row>
    <row r="2570" spans="1:9" x14ac:dyDescent="0.25">
      <c r="A2570" s="60"/>
      <c r="B2570" s="60"/>
      <c r="C2570" s="60"/>
      <c r="D2570" s="60"/>
      <c r="E2570" s="61"/>
      <c r="F2570" s="60"/>
      <c r="G2570" s="60"/>
      <c r="H2570" s="60"/>
      <c r="I2570" s="62"/>
    </row>
    <row r="2571" spans="1:9" x14ac:dyDescent="0.25">
      <c r="A2571" s="60"/>
      <c r="B2571" s="60"/>
      <c r="C2571" s="60"/>
      <c r="D2571" s="60"/>
      <c r="E2571" s="61"/>
      <c r="F2571" s="60"/>
      <c r="G2571" s="60"/>
      <c r="H2571" s="60"/>
      <c r="I2571" s="62"/>
    </row>
    <row r="2572" spans="1:9" x14ac:dyDescent="0.25">
      <c r="A2572" s="60"/>
      <c r="B2572" s="60"/>
      <c r="C2572" s="60"/>
      <c r="D2572" s="60"/>
      <c r="E2572" s="61"/>
      <c r="F2572" s="60"/>
      <c r="G2572" s="60"/>
      <c r="H2572" s="60"/>
      <c r="I2572" s="62"/>
    </row>
    <row r="2573" spans="1:9" x14ac:dyDescent="0.25">
      <c r="A2573" s="60"/>
      <c r="B2573" s="60"/>
      <c r="C2573" s="60"/>
      <c r="D2573" s="60"/>
      <c r="E2573" s="61"/>
      <c r="F2573" s="60"/>
      <c r="G2573" s="60"/>
      <c r="H2573" s="60"/>
      <c r="I2573" s="62"/>
    </row>
    <row r="2574" spans="1:9" x14ac:dyDescent="0.25">
      <c r="A2574" s="60"/>
      <c r="B2574" s="60"/>
      <c r="C2574" s="60"/>
      <c r="D2574" s="60"/>
      <c r="E2574" s="61"/>
      <c r="F2574" s="60"/>
      <c r="G2574" s="60"/>
      <c r="H2574" s="60"/>
      <c r="I2574" s="62"/>
    </row>
    <row r="2575" spans="1:9" x14ac:dyDescent="0.25">
      <c r="A2575" s="60"/>
      <c r="B2575" s="60"/>
      <c r="C2575" s="60"/>
      <c r="D2575" s="60"/>
      <c r="E2575" s="61"/>
      <c r="F2575" s="60"/>
      <c r="G2575" s="60"/>
      <c r="H2575" s="60"/>
      <c r="I2575" s="62"/>
    </row>
    <row r="2576" spans="1:9" x14ac:dyDescent="0.25">
      <c r="A2576" s="60"/>
      <c r="B2576" s="60"/>
      <c r="C2576" s="60"/>
      <c r="D2576" s="60"/>
      <c r="E2576" s="61"/>
      <c r="F2576" s="60"/>
      <c r="G2576" s="60"/>
      <c r="H2576" s="60"/>
      <c r="I2576" s="62"/>
    </row>
    <row r="2577" spans="1:9" x14ac:dyDescent="0.25">
      <c r="A2577" s="60"/>
      <c r="B2577" s="60"/>
      <c r="C2577" s="60"/>
      <c r="D2577" s="60"/>
      <c r="E2577" s="61"/>
      <c r="F2577" s="60"/>
      <c r="G2577" s="60"/>
      <c r="H2577" s="60"/>
      <c r="I2577" s="62"/>
    </row>
    <row r="2578" spans="1:9" x14ac:dyDescent="0.25">
      <c r="A2578" s="60"/>
      <c r="B2578" s="60"/>
      <c r="C2578" s="60"/>
      <c r="D2578" s="60"/>
      <c r="E2578" s="61"/>
      <c r="F2578" s="60"/>
      <c r="G2578" s="60"/>
      <c r="H2578" s="60"/>
      <c r="I2578" s="62"/>
    </row>
    <row r="2579" spans="1:9" x14ac:dyDescent="0.25">
      <c r="A2579" s="60"/>
      <c r="B2579" s="60"/>
      <c r="C2579" s="60"/>
      <c r="D2579" s="60"/>
      <c r="E2579" s="61"/>
      <c r="F2579" s="60"/>
      <c r="G2579" s="60"/>
      <c r="H2579" s="60"/>
      <c r="I2579" s="62"/>
    </row>
    <row r="2580" spans="1:9" x14ac:dyDescent="0.25">
      <c r="A2580" s="60"/>
      <c r="B2580" s="60"/>
      <c r="C2580" s="60"/>
      <c r="D2580" s="60"/>
      <c r="E2580" s="61"/>
      <c r="F2580" s="60"/>
      <c r="G2580" s="60"/>
      <c r="H2580" s="60"/>
      <c r="I2580" s="62"/>
    </row>
    <row r="2581" spans="1:9" x14ac:dyDescent="0.25">
      <c r="A2581" s="60"/>
      <c r="B2581" s="60"/>
      <c r="C2581" s="60"/>
      <c r="D2581" s="60"/>
      <c r="E2581" s="61"/>
      <c r="F2581" s="60"/>
      <c r="G2581" s="60"/>
      <c r="H2581" s="60"/>
      <c r="I2581" s="62"/>
    </row>
    <row r="2582" spans="1:9" x14ac:dyDescent="0.25">
      <c r="A2582" s="60"/>
      <c r="B2582" s="60"/>
      <c r="C2582" s="60"/>
      <c r="D2582" s="60"/>
      <c r="E2582" s="61"/>
      <c r="F2582" s="60"/>
      <c r="G2582" s="60"/>
      <c r="H2582" s="60"/>
      <c r="I2582" s="62"/>
    </row>
    <row r="2583" spans="1:9" x14ac:dyDescent="0.25">
      <c r="A2583" s="60"/>
      <c r="B2583" s="60"/>
      <c r="C2583" s="60"/>
      <c r="D2583" s="60"/>
      <c r="E2583" s="61"/>
      <c r="F2583" s="60"/>
      <c r="G2583" s="60"/>
      <c r="H2583" s="60"/>
      <c r="I2583" s="62"/>
    </row>
    <row r="2584" spans="1:9" x14ac:dyDescent="0.25">
      <c r="A2584" s="60"/>
      <c r="B2584" s="60"/>
      <c r="C2584" s="60"/>
      <c r="D2584" s="60"/>
      <c r="E2584" s="61"/>
      <c r="F2584" s="60"/>
      <c r="G2584" s="60"/>
      <c r="H2584" s="60"/>
      <c r="I2584" s="62"/>
    </row>
    <row r="2585" spans="1:9" x14ac:dyDescent="0.25">
      <c r="A2585" s="60"/>
      <c r="B2585" s="60"/>
      <c r="C2585" s="60"/>
      <c r="D2585" s="60"/>
      <c r="E2585" s="61"/>
      <c r="F2585" s="60"/>
      <c r="G2585" s="60"/>
      <c r="H2585" s="60"/>
      <c r="I2585" s="62"/>
    </row>
    <row r="2586" spans="1:9" x14ac:dyDescent="0.25">
      <c r="A2586" s="60"/>
      <c r="B2586" s="60"/>
      <c r="C2586" s="60"/>
      <c r="D2586" s="60"/>
      <c r="E2586" s="61"/>
      <c r="F2586" s="60"/>
      <c r="G2586" s="60"/>
      <c r="H2586" s="60"/>
      <c r="I2586" s="62"/>
    </row>
    <row r="2587" spans="1:9" x14ac:dyDescent="0.25">
      <c r="A2587" s="60"/>
      <c r="B2587" s="60"/>
      <c r="C2587" s="60"/>
      <c r="D2587" s="60"/>
      <c r="E2587" s="61"/>
      <c r="F2587" s="60"/>
      <c r="G2587" s="60"/>
      <c r="H2587" s="60"/>
      <c r="I2587" s="62"/>
    </row>
    <row r="2588" spans="1:9" x14ac:dyDescent="0.25">
      <c r="A2588" s="60"/>
      <c r="B2588" s="60"/>
      <c r="C2588" s="60"/>
      <c r="D2588" s="60"/>
      <c r="E2588" s="61"/>
      <c r="F2588" s="60"/>
      <c r="G2588" s="60"/>
      <c r="H2588" s="60"/>
      <c r="I2588" s="62"/>
    </row>
    <row r="2589" spans="1:9" x14ac:dyDescent="0.25">
      <c r="A2589" s="60"/>
      <c r="B2589" s="60"/>
      <c r="C2589" s="60"/>
      <c r="D2589" s="60"/>
      <c r="E2589" s="61"/>
      <c r="F2589" s="60"/>
      <c r="G2589" s="60"/>
      <c r="H2589" s="60"/>
      <c r="I2589" s="62"/>
    </row>
    <row r="2590" spans="1:9" x14ac:dyDescent="0.25">
      <c r="A2590" s="60"/>
      <c r="B2590" s="60"/>
      <c r="C2590" s="60"/>
      <c r="D2590" s="60"/>
      <c r="E2590" s="61"/>
      <c r="F2590" s="60"/>
      <c r="G2590" s="60"/>
      <c r="H2590" s="60"/>
      <c r="I2590" s="62"/>
    </row>
    <row r="2591" spans="1:9" x14ac:dyDescent="0.25">
      <c r="A2591" s="60"/>
      <c r="B2591" s="60"/>
      <c r="C2591" s="60"/>
      <c r="D2591" s="60"/>
      <c r="E2591" s="61"/>
      <c r="F2591" s="60"/>
      <c r="G2591" s="60"/>
      <c r="H2591" s="60"/>
      <c r="I2591" s="62"/>
    </row>
    <row r="2592" spans="1:9" x14ac:dyDescent="0.25">
      <c r="A2592" s="60"/>
      <c r="B2592" s="60"/>
      <c r="C2592" s="60"/>
      <c r="D2592" s="60"/>
      <c r="E2592" s="61"/>
      <c r="F2592" s="60"/>
      <c r="G2592" s="60"/>
      <c r="H2592" s="60"/>
      <c r="I2592" s="62"/>
    </row>
    <row r="2593" spans="1:9" x14ac:dyDescent="0.25">
      <c r="A2593" s="60"/>
      <c r="B2593" s="60"/>
      <c r="C2593" s="60"/>
      <c r="D2593" s="60"/>
      <c r="E2593" s="61"/>
      <c r="F2593" s="60"/>
      <c r="G2593" s="60"/>
      <c r="H2593" s="60"/>
      <c r="I2593" s="62"/>
    </row>
    <row r="2594" spans="1:9" x14ac:dyDescent="0.25">
      <c r="A2594" s="60"/>
      <c r="B2594" s="60"/>
      <c r="C2594" s="60"/>
      <c r="D2594" s="60"/>
      <c r="E2594" s="61"/>
      <c r="F2594" s="60"/>
      <c r="G2594" s="60"/>
      <c r="H2594" s="60"/>
      <c r="I2594" s="62"/>
    </row>
    <row r="2595" spans="1:9" x14ac:dyDescent="0.25">
      <c r="A2595" s="60"/>
      <c r="B2595" s="60"/>
      <c r="C2595" s="60"/>
      <c r="D2595" s="60"/>
      <c r="E2595" s="61"/>
      <c r="F2595" s="60"/>
      <c r="G2595" s="60"/>
      <c r="H2595" s="60"/>
      <c r="I2595" s="62"/>
    </row>
    <row r="2596" spans="1:9" x14ac:dyDescent="0.25">
      <c r="A2596" s="60"/>
      <c r="B2596" s="60"/>
      <c r="C2596" s="60"/>
      <c r="D2596" s="60"/>
      <c r="E2596" s="61"/>
      <c r="F2596" s="60"/>
      <c r="G2596" s="60"/>
      <c r="H2596" s="60"/>
      <c r="I2596" s="62"/>
    </row>
    <row r="2597" spans="1:9" x14ac:dyDescent="0.25">
      <c r="A2597" s="60"/>
      <c r="B2597" s="60"/>
      <c r="C2597" s="60"/>
      <c r="D2597" s="60"/>
      <c r="E2597" s="61"/>
      <c r="F2597" s="60"/>
      <c r="G2597" s="60"/>
      <c r="H2597" s="60"/>
      <c r="I2597" s="62"/>
    </row>
    <row r="2598" spans="1:9" x14ac:dyDescent="0.25">
      <c r="A2598" s="60"/>
      <c r="B2598" s="60"/>
      <c r="C2598" s="60"/>
      <c r="D2598" s="60"/>
      <c r="E2598" s="61"/>
      <c r="F2598" s="60"/>
      <c r="G2598" s="60"/>
      <c r="H2598" s="60"/>
      <c r="I2598" s="62"/>
    </row>
    <row r="2599" spans="1:9" x14ac:dyDescent="0.25">
      <c r="A2599" s="60"/>
      <c r="B2599" s="60"/>
      <c r="C2599" s="60"/>
      <c r="D2599" s="60"/>
      <c r="E2599" s="61"/>
      <c r="F2599" s="60"/>
      <c r="G2599" s="60"/>
      <c r="H2599" s="60"/>
      <c r="I2599" s="62"/>
    </row>
    <row r="2600" spans="1:9" x14ac:dyDescent="0.25">
      <c r="A2600" s="60"/>
      <c r="B2600" s="60"/>
      <c r="C2600" s="60"/>
      <c r="D2600" s="60"/>
      <c r="E2600" s="61"/>
      <c r="F2600" s="60"/>
      <c r="G2600" s="60"/>
      <c r="H2600" s="60"/>
      <c r="I2600" s="62"/>
    </row>
    <row r="2601" spans="1:9" x14ac:dyDescent="0.25">
      <c r="A2601" s="60"/>
      <c r="B2601" s="60"/>
      <c r="C2601" s="60"/>
      <c r="D2601" s="60"/>
      <c r="E2601" s="61"/>
      <c r="F2601" s="60"/>
      <c r="G2601" s="60"/>
      <c r="H2601" s="60"/>
      <c r="I2601" s="62"/>
    </row>
    <row r="2602" spans="1:9" x14ac:dyDescent="0.25">
      <c r="A2602" s="60"/>
      <c r="B2602" s="60"/>
      <c r="C2602" s="60"/>
      <c r="D2602" s="60"/>
      <c r="E2602" s="61"/>
      <c r="F2602" s="60"/>
      <c r="G2602" s="60"/>
      <c r="H2602" s="60"/>
      <c r="I2602" s="62"/>
    </row>
    <row r="2603" spans="1:9" x14ac:dyDescent="0.25">
      <c r="A2603" s="60"/>
      <c r="B2603" s="60"/>
      <c r="C2603" s="60"/>
      <c r="D2603" s="60"/>
      <c r="E2603" s="61"/>
      <c r="F2603" s="60"/>
      <c r="G2603" s="60"/>
      <c r="H2603" s="60"/>
      <c r="I2603" s="62"/>
    </row>
    <row r="2604" spans="1:9" x14ac:dyDescent="0.25">
      <c r="A2604" s="60"/>
      <c r="B2604" s="60"/>
      <c r="C2604" s="60"/>
      <c r="D2604" s="60"/>
      <c r="E2604" s="61"/>
      <c r="F2604" s="60"/>
      <c r="G2604" s="60"/>
      <c r="H2604" s="60"/>
      <c r="I2604" s="62"/>
    </row>
    <row r="2605" spans="1:9" x14ac:dyDescent="0.25">
      <c r="A2605" s="60"/>
      <c r="B2605" s="60"/>
      <c r="C2605" s="60"/>
      <c r="D2605" s="60"/>
      <c r="E2605" s="61"/>
      <c r="F2605" s="60"/>
      <c r="G2605" s="60"/>
      <c r="H2605" s="60"/>
      <c r="I2605" s="62"/>
    </row>
    <row r="2606" spans="1:9" x14ac:dyDescent="0.25">
      <c r="A2606" s="60"/>
      <c r="B2606" s="60"/>
      <c r="C2606" s="60"/>
      <c r="D2606" s="60"/>
      <c r="E2606" s="61"/>
      <c r="F2606" s="60"/>
      <c r="G2606" s="60"/>
      <c r="H2606" s="60"/>
      <c r="I2606" s="62"/>
    </row>
    <row r="2607" spans="1:9" x14ac:dyDescent="0.25">
      <c r="A2607" s="60"/>
      <c r="B2607" s="60"/>
      <c r="C2607" s="60"/>
      <c r="D2607" s="60"/>
      <c r="E2607" s="61"/>
      <c r="F2607" s="60"/>
      <c r="G2607" s="60"/>
      <c r="H2607" s="60"/>
      <c r="I2607" s="62"/>
    </row>
    <row r="2608" spans="1:9" x14ac:dyDescent="0.25">
      <c r="A2608" s="60"/>
      <c r="B2608" s="60"/>
      <c r="C2608" s="60"/>
      <c r="D2608" s="60"/>
      <c r="E2608" s="61"/>
      <c r="F2608" s="60"/>
      <c r="G2608" s="60"/>
      <c r="H2608" s="60"/>
      <c r="I2608" s="62"/>
    </row>
    <row r="2609" spans="1:9" x14ac:dyDescent="0.25">
      <c r="A2609" s="60"/>
      <c r="B2609" s="60"/>
      <c r="C2609" s="60"/>
      <c r="D2609" s="60"/>
      <c r="E2609" s="61"/>
      <c r="F2609" s="60"/>
      <c r="G2609" s="60"/>
      <c r="H2609" s="60"/>
      <c r="I2609" s="62"/>
    </row>
    <row r="2610" spans="1:9" x14ac:dyDescent="0.25">
      <c r="A2610" s="60"/>
      <c r="B2610" s="60"/>
      <c r="C2610" s="60"/>
      <c r="D2610" s="60"/>
      <c r="E2610" s="61"/>
      <c r="F2610" s="60"/>
      <c r="G2610" s="60"/>
      <c r="H2610" s="60"/>
      <c r="I2610" s="62"/>
    </row>
    <row r="2611" spans="1:9" x14ac:dyDescent="0.25">
      <c r="A2611" s="60"/>
      <c r="B2611" s="60"/>
      <c r="C2611" s="60"/>
      <c r="D2611" s="60"/>
      <c r="E2611" s="61"/>
      <c r="F2611" s="60"/>
      <c r="G2611" s="60"/>
      <c r="H2611" s="60"/>
      <c r="I2611" s="62"/>
    </row>
    <row r="2612" spans="1:9" x14ac:dyDescent="0.25">
      <c r="A2612" s="60"/>
      <c r="B2612" s="60"/>
      <c r="C2612" s="60"/>
      <c r="D2612" s="60"/>
      <c r="E2612" s="61"/>
      <c r="F2612" s="60"/>
      <c r="G2612" s="60"/>
      <c r="H2612" s="60"/>
      <c r="I2612" s="62"/>
    </row>
    <row r="2613" spans="1:9" x14ac:dyDescent="0.25">
      <c r="A2613" s="60"/>
      <c r="B2613" s="60"/>
      <c r="C2613" s="60"/>
      <c r="D2613" s="60"/>
      <c r="E2613" s="61"/>
      <c r="F2613" s="60"/>
      <c r="G2613" s="60"/>
      <c r="H2613" s="60"/>
      <c r="I2613" s="62"/>
    </row>
    <row r="2614" spans="1:9" x14ac:dyDescent="0.25">
      <c r="A2614" s="60"/>
      <c r="B2614" s="60"/>
      <c r="C2614" s="60"/>
      <c r="D2614" s="60"/>
      <c r="E2614" s="61"/>
      <c r="F2614" s="60"/>
      <c r="G2614" s="60"/>
      <c r="H2614" s="60"/>
      <c r="I2614" s="62"/>
    </row>
    <row r="2615" spans="1:9" x14ac:dyDescent="0.25">
      <c r="A2615" s="60"/>
      <c r="B2615" s="60"/>
      <c r="C2615" s="60"/>
      <c r="D2615" s="60"/>
      <c r="E2615" s="61"/>
      <c r="F2615" s="60"/>
      <c r="G2615" s="60"/>
      <c r="H2615" s="60"/>
      <c r="I2615" s="62"/>
    </row>
    <row r="2616" spans="1:9" x14ac:dyDescent="0.25">
      <c r="A2616" s="60"/>
      <c r="B2616" s="60"/>
      <c r="C2616" s="60"/>
      <c r="D2616" s="60"/>
      <c r="E2616" s="61"/>
      <c r="F2616" s="60"/>
      <c r="G2616" s="60"/>
      <c r="H2616" s="60"/>
      <c r="I2616" s="62"/>
    </row>
    <row r="2617" spans="1:9" x14ac:dyDescent="0.25">
      <c r="A2617" s="60"/>
      <c r="B2617" s="60"/>
      <c r="C2617" s="60"/>
      <c r="D2617" s="60"/>
      <c r="E2617" s="61"/>
      <c r="F2617" s="60"/>
      <c r="G2617" s="60"/>
      <c r="H2617" s="60"/>
      <c r="I2617" s="62"/>
    </row>
    <row r="2618" spans="1:9" x14ac:dyDescent="0.25">
      <c r="A2618" s="60"/>
      <c r="B2618" s="60"/>
      <c r="C2618" s="60"/>
      <c r="D2618" s="60"/>
      <c r="E2618" s="61"/>
      <c r="F2618" s="60"/>
      <c r="G2618" s="60"/>
      <c r="H2618" s="60"/>
      <c r="I2618" s="62"/>
    </row>
    <row r="2619" spans="1:9" x14ac:dyDescent="0.25">
      <c r="A2619" s="60"/>
      <c r="B2619" s="60"/>
      <c r="C2619" s="60"/>
      <c r="D2619" s="60"/>
      <c r="E2619" s="61"/>
      <c r="F2619" s="60"/>
      <c r="G2619" s="60"/>
      <c r="H2619" s="60"/>
      <c r="I2619" s="62"/>
    </row>
    <row r="2620" spans="1:9" x14ac:dyDescent="0.25">
      <c r="A2620" s="60"/>
      <c r="B2620" s="60"/>
      <c r="C2620" s="60"/>
      <c r="D2620" s="60"/>
      <c r="E2620" s="61"/>
      <c r="F2620" s="60"/>
      <c r="G2620" s="60"/>
      <c r="H2620" s="60"/>
      <c r="I2620" s="62"/>
    </row>
    <row r="2621" spans="1:9" x14ac:dyDescent="0.25">
      <c r="A2621" s="60"/>
      <c r="B2621" s="60"/>
      <c r="C2621" s="60"/>
      <c r="D2621" s="60"/>
      <c r="E2621" s="61"/>
      <c r="F2621" s="60"/>
      <c r="G2621" s="60"/>
      <c r="H2621" s="60"/>
      <c r="I2621" s="62"/>
    </row>
    <row r="2622" spans="1:9" x14ac:dyDescent="0.25">
      <c r="A2622" s="60"/>
      <c r="B2622" s="60"/>
      <c r="C2622" s="60"/>
      <c r="D2622" s="60"/>
      <c r="E2622" s="61"/>
      <c r="F2622" s="60"/>
      <c r="G2622" s="60"/>
      <c r="H2622" s="60"/>
      <c r="I2622" s="62"/>
    </row>
    <row r="2623" spans="1:9" x14ac:dyDescent="0.25">
      <c r="A2623" s="60"/>
      <c r="B2623" s="60"/>
      <c r="C2623" s="60"/>
      <c r="D2623" s="60"/>
      <c r="E2623" s="61"/>
      <c r="F2623" s="60"/>
      <c r="G2623" s="60"/>
      <c r="H2623" s="60"/>
      <c r="I2623" s="62"/>
    </row>
    <row r="2624" spans="1:9" x14ac:dyDescent="0.25">
      <c r="A2624" s="60"/>
      <c r="B2624" s="60"/>
      <c r="C2624" s="60"/>
      <c r="D2624" s="60"/>
      <c r="E2624" s="61"/>
      <c r="F2624" s="60"/>
      <c r="G2624" s="60"/>
      <c r="H2624" s="60"/>
      <c r="I2624" s="62"/>
    </row>
    <row r="2625" spans="1:9" x14ac:dyDescent="0.25">
      <c r="A2625" s="60"/>
      <c r="B2625" s="60"/>
      <c r="C2625" s="60"/>
      <c r="D2625" s="60"/>
      <c r="E2625" s="61"/>
      <c r="F2625" s="60"/>
      <c r="G2625" s="60"/>
      <c r="H2625" s="60"/>
      <c r="I2625" s="62"/>
    </row>
    <row r="2626" spans="1:9" x14ac:dyDescent="0.25">
      <c r="A2626" s="60"/>
      <c r="B2626" s="60"/>
      <c r="C2626" s="60"/>
      <c r="D2626" s="60"/>
      <c r="E2626" s="61"/>
      <c r="F2626" s="60"/>
      <c r="G2626" s="60"/>
      <c r="H2626" s="60"/>
      <c r="I2626" s="62"/>
    </row>
    <row r="2627" spans="1:9" x14ac:dyDescent="0.25">
      <c r="A2627" s="60"/>
      <c r="B2627" s="60"/>
      <c r="C2627" s="60"/>
      <c r="D2627" s="60"/>
      <c r="E2627" s="61"/>
      <c r="F2627" s="60"/>
      <c r="G2627" s="60"/>
      <c r="H2627" s="60"/>
      <c r="I2627" s="62"/>
    </row>
    <row r="2628" spans="1:9" x14ac:dyDescent="0.25">
      <c r="A2628" s="60"/>
      <c r="B2628" s="60"/>
      <c r="C2628" s="60"/>
      <c r="D2628" s="60"/>
      <c r="E2628" s="61"/>
      <c r="F2628" s="60"/>
      <c r="G2628" s="60"/>
      <c r="H2628" s="60"/>
      <c r="I2628" s="62"/>
    </row>
    <row r="2629" spans="1:9" x14ac:dyDescent="0.25">
      <c r="A2629" s="60"/>
      <c r="B2629" s="60"/>
      <c r="C2629" s="60"/>
      <c r="D2629" s="60"/>
      <c r="E2629" s="61"/>
      <c r="F2629" s="60"/>
      <c r="G2629" s="60"/>
      <c r="H2629" s="60"/>
      <c r="I2629" s="62"/>
    </row>
    <row r="2630" spans="1:9" x14ac:dyDescent="0.25">
      <c r="A2630" s="60"/>
      <c r="B2630" s="60"/>
      <c r="C2630" s="60"/>
      <c r="D2630" s="60"/>
      <c r="E2630" s="61"/>
      <c r="F2630" s="60"/>
      <c r="G2630" s="60"/>
      <c r="H2630" s="60"/>
      <c r="I2630" s="62"/>
    </row>
    <row r="2631" spans="1:9" x14ac:dyDescent="0.25">
      <c r="A2631" s="60"/>
      <c r="B2631" s="60"/>
      <c r="C2631" s="60"/>
      <c r="D2631" s="60"/>
      <c r="E2631" s="61"/>
      <c r="F2631" s="60"/>
      <c r="G2631" s="60"/>
      <c r="H2631" s="60"/>
      <c r="I2631" s="62"/>
    </row>
    <row r="2632" spans="1:9" x14ac:dyDescent="0.25">
      <c r="A2632" s="60"/>
      <c r="B2632" s="60"/>
      <c r="C2632" s="60"/>
      <c r="D2632" s="60"/>
      <c r="E2632" s="61"/>
      <c r="F2632" s="60"/>
      <c r="G2632" s="60"/>
      <c r="H2632" s="60"/>
      <c r="I2632" s="62"/>
    </row>
    <row r="2633" spans="1:9" x14ac:dyDescent="0.25">
      <c r="A2633" s="60"/>
      <c r="B2633" s="60"/>
      <c r="C2633" s="60"/>
      <c r="D2633" s="60"/>
      <c r="E2633" s="61"/>
      <c r="F2633" s="60"/>
      <c r="G2633" s="60"/>
      <c r="H2633" s="60"/>
      <c r="I2633" s="62"/>
    </row>
    <row r="2634" spans="1:9" x14ac:dyDescent="0.25">
      <c r="A2634" s="60"/>
      <c r="B2634" s="60"/>
      <c r="C2634" s="60"/>
      <c r="D2634" s="60"/>
      <c r="E2634" s="61"/>
      <c r="F2634" s="60"/>
      <c r="G2634" s="60"/>
      <c r="H2634" s="60"/>
      <c r="I2634" s="62"/>
    </row>
    <row r="2635" spans="1:9" x14ac:dyDescent="0.25">
      <c r="A2635" s="60"/>
      <c r="B2635" s="60"/>
      <c r="C2635" s="60"/>
      <c r="D2635" s="60"/>
      <c r="E2635" s="61"/>
      <c r="F2635" s="60"/>
      <c r="G2635" s="60"/>
      <c r="H2635" s="60"/>
      <c r="I2635" s="62"/>
    </row>
    <row r="2636" spans="1:9" x14ac:dyDescent="0.25">
      <c r="A2636" s="60"/>
      <c r="B2636" s="60"/>
      <c r="C2636" s="60"/>
      <c r="D2636" s="60"/>
      <c r="E2636" s="61"/>
      <c r="F2636" s="60"/>
      <c r="G2636" s="60"/>
      <c r="H2636" s="60"/>
      <c r="I2636" s="62"/>
    </row>
    <row r="2637" spans="1:9" x14ac:dyDescent="0.25">
      <c r="A2637" s="60"/>
      <c r="B2637" s="60"/>
      <c r="C2637" s="60"/>
      <c r="D2637" s="60"/>
      <c r="E2637" s="61"/>
      <c r="F2637" s="60"/>
      <c r="G2637" s="60"/>
      <c r="H2637" s="60"/>
      <c r="I2637" s="62"/>
    </row>
    <row r="2638" spans="1:9" x14ac:dyDescent="0.25">
      <c r="A2638" s="60"/>
      <c r="B2638" s="60"/>
      <c r="C2638" s="60"/>
      <c r="D2638" s="60"/>
      <c r="E2638" s="61"/>
      <c r="F2638" s="60"/>
      <c r="G2638" s="60"/>
      <c r="H2638" s="60"/>
      <c r="I2638" s="62"/>
    </row>
    <row r="2639" spans="1:9" x14ac:dyDescent="0.25">
      <c r="A2639" s="60"/>
      <c r="B2639" s="60"/>
      <c r="C2639" s="60"/>
      <c r="D2639" s="60"/>
      <c r="E2639" s="61"/>
      <c r="F2639" s="60"/>
      <c r="G2639" s="60"/>
      <c r="H2639" s="60"/>
      <c r="I2639" s="62"/>
    </row>
    <row r="2640" spans="1:9" x14ac:dyDescent="0.25">
      <c r="A2640" s="60"/>
      <c r="B2640" s="60"/>
      <c r="C2640" s="60"/>
      <c r="D2640" s="60"/>
      <c r="E2640" s="61"/>
      <c r="F2640" s="60"/>
      <c r="G2640" s="60"/>
      <c r="H2640" s="60"/>
      <c r="I2640" s="62"/>
    </row>
    <row r="2641" spans="1:9" x14ac:dyDescent="0.25">
      <c r="A2641" s="60"/>
      <c r="B2641" s="60"/>
      <c r="C2641" s="60"/>
      <c r="D2641" s="60"/>
      <c r="E2641" s="61"/>
      <c r="F2641" s="60"/>
      <c r="G2641" s="60"/>
      <c r="H2641" s="60"/>
      <c r="I2641" s="62"/>
    </row>
    <row r="2642" spans="1:9" x14ac:dyDescent="0.25">
      <c r="A2642" s="60"/>
      <c r="B2642" s="60"/>
      <c r="C2642" s="60"/>
      <c r="D2642" s="60"/>
      <c r="E2642" s="61"/>
      <c r="F2642" s="60"/>
      <c r="G2642" s="60"/>
      <c r="H2642" s="60"/>
      <c r="I2642" s="62"/>
    </row>
    <row r="2643" spans="1:9" x14ac:dyDescent="0.25">
      <c r="A2643" s="60"/>
      <c r="B2643" s="60"/>
      <c r="C2643" s="60"/>
      <c r="D2643" s="60"/>
      <c r="E2643" s="61"/>
      <c r="F2643" s="60"/>
      <c r="G2643" s="60"/>
      <c r="H2643" s="60"/>
      <c r="I2643" s="62"/>
    </row>
    <row r="2644" spans="1:9" x14ac:dyDescent="0.25">
      <c r="A2644" s="60"/>
      <c r="B2644" s="60"/>
      <c r="C2644" s="60"/>
      <c r="D2644" s="60"/>
      <c r="E2644" s="61"/>
      <c r="F2644" s="60"/>
      <c r="G2644" s="60"/>
      <c r="H2644" s="60"/>
      <c r="I2644" s="62"/>
    </row>
    <row r="2645" spans="1:9" x14ac:dyDescent="0.25">
      <c r="A2645" s="60"/>
      <c r="B2645" s="60"/>
      <c r="C2645" s="60"/>
      <c r="D2645" s="60"/>
      <c r="E2645" s="61"/>
      <c r="F2645" s="60"/>
      <c r="G2645" s="60"/>
      <c r="H2645" s="60"/>
      <c r="I2645" s="62"/>
    </row>
    <row r="2646" spans="1:9" x14ac:dyDescent="0.25">
      <c r="A2646" s="60"/>
      <c r="B2646" s="60"/>
      <c r="C2646" s="60"/>
      <c r="D2646" s="60"/>
      <c r="E2646" s="61"/>
      <c r="F2646" s="60"/>
      <c r="G2646" s="60"/>
      <c r="H2646" s="60"/>
      <c r="I2646" s="62"/>
    </row>
    <row r="2647" spans="1:9" x14ac:dyDescent="0.25">
      <c r="A2647" s="60"/>
      <c r="B2647" s="60"/>
      <c r="C2647" s="60"/>
      <c r="D2647" s="60"/>
      <c r="E2647" s="61"/>
      <c r="F2647" s="60"/>
      <c r="G2647" s="60"/>
      <c r="H2647" s="60"/>
      <c r="I2647" s="62"/>
    </row>
    <row r="2648" spans="1:9" x14ac:dyDescent="0.25">
      <c r="A2648" s="60"/>
      <c r="B2648" s="60"/>
      <c r="C2648" s="60"/>
      <c r="D2648" s="60"/>
      <c r="E2648" s="61"/>
      <c r="F2648" s="60"/>
      <c r="G2648" s="60"/>
      <c r="H2648" s="60"/>
      <c r="I2648" s="62"/>
    </row>
    <row r="2649" spans="1:9" x14ac:dyDescent="0.25">
      <c r="A2649" s="60"/>
      <c r="B2649" s="60"/>
      <c r="C2649" s="60"/>
      <c r="D2649" s="60"/>
      <c r="E2649" s="61"/>
      <c r="F2649" s="60"/>
      <c r="G2649" s="60"/>
      <c r="H2649" s="60"/>
      <c r="I2649" s="62"/>
    </row>
    <row r="2650" spans="1:9" x14ac:dyDescent="0.25">
      <c r="A2650" s="60"/>
      <c r="B2650" s="60"/>
      <c r="C2650" s="60"/>
      <c r="D2650" s="60"/>
      <c r="E2650" s="61"/>
      <c r="F2650" s="60"/>
      <c r="G2650" s="60"/>
      <c r="H2650" s="60"/>
      <c r="I2650" s="62"/>
    </row>
    <row r="2651" spans="1:9" x14ac:dyDescent="0.25">
      <c r="A2651" s="60"/>
      <c r="B2651" s="60"/>
      <c r="C2651" s="60"/>
      <c r="D2651" s="60"/>
      <c r="E2651" s="61"/>
      <c r="F2651" s="60"/>
      <c r="G2651" s="60"/>
      <c r="H2651" s="60"/>
      <c r="I2651" s="62"/>
    </row>
    <row r="2652" spans="1:9" x14ac:dyDescent="0.25">
      <c r="A2652" s="60"/>
      <c r="B2652" s="60"/>
      <c r="C2652" s="60"/>
      <c r="D2652" s="60"/>
      <c r="E2652" s="61"/>
      <c r="F2652" s="60"/>
      <c r="G2652" s="60"/>
      <c r="H2652" s="60"/>
      <c r="I2652" s="62"/>
    </row>
    <row r="2653" spans="1:9" x14ac:dyDescent="0.25">
      <c r="A2653" s="60"/>
      <c r="B2653" s="60"/>
      <c r="C2653" s="60"/>
      <c r="D2653" s="60"/>
      <c r="E2653" s="61"/>
      <c r="F2653" s="60"/>
      <c r="G2653" s="60"/>
      <c r="H2653" s="60"/>
      <c r="I2653" s="62"/>
    </row>
    <row r="2654" spans="1:9" x14ac:dyDescent="0.25">
      <c r="A2654" s="60"/>
      <c r="B2654" s="60"/>
      <c r="C2654" s="60"/>
      <c r="D2654" s="60"/>
      <c r="E2654" s="61"/>
      <c r="F2654" s="60"/>
      <c r="G2654" s="60"/>
      <c r="H2654" s="60"/>
      <c r="I2654" s="62"/>
    </row>
    <row r="2655" spans="1:9" x14ac:dyDescent="0.25">
      <c r="A2655" s="60"/>
      <c r="B2655" s="60"/>
      <c r="C2655" s="60"/>
      <c r="D2655" s="60"/>
      <c r="E2655" s="61"/>
      <c r="F2655" s="60"/>
      <c r="G2655" s="60"/>
      <c r="H2655" s="60"/>
      <c r="I2655" s="62"/>
    </row>
    <row r="2656" spans="1:9" x14ac:dyDescent="0.25">
      <c r="A2656" s="60"/>
      <c r="B2656" s="60"/>
      <c r="C2656" s="60"/>
      <c r="D2656" s="60"/>
      <c r="E2656" s="61"/>
      <c r="F2656" s="60"/>
      <c r="G2656" s="60"/>
      <c r="H2656" s="60"/>
      <c r="I2656" s="62"/>
    </row>
    <row r="2657" spans="1:9" x14ac:dyDescent="0.25">
      <c r="A2657" s="60"/>
      <c r="B2657" s="60"/>
      <c r="C2657" s="60"/>
      <c r="D2657" s="60"/>
      <c r="E2657" s="61"/>
      <c r="F2657" s="60"/>
      <c r="G2657" s="60"/>
      <c r="H2657" s="60"/>
      <c r="I2657" s="62"/>
    </row>
    <row r="2658" spans="1:9" x14ac:dyDescent="0.25">
      <c r="A2658" s="60"/>
      <c r="B2658" s="60"/>
      <c r="C2658" s="60"/>
      <c r="D2658" s="60"/>
      <c r="E2658" s="61"/>
      <c r="F2658" s="60"/>
      <c r="G2658" s="60"/>
      <c r="H2658" s="60"/>
      <c r="I2658" s="62"/>
    </row>
    <row r="2659" spans="1:9" x14ac:dyDescent="0.25">
      <c r="A2659" s="60"/>
      <c r="B2659" s="60"/>
      <c r="C2659" s="60"/>
      <c r="D2659" s="60"/>
      <c r="E2659" s="61"/>
      <c r="F2659" s="60"/>
      <c r="G2659" s="60"/>
      <c r="H2659" s="60"/>
      <c r="I2659" s="62"/>
    </row>
    <row r="2660" spans="1:9" x14ac:dyDescent="0.25">
      <c r="A2660" s="60"/>
      <c r="B2660" s="60"/>
      <c r="C2660" s="60"/>
      <c r="D2660" s="60"/>
      <c r="E2660" s="61"/>
      <c r="F2660" s="60"/>
      <c r="G2660" s="60"/>
      <c r="H2660" s="60"/>
      <c r="I2660" s="62"/>
    </row>
    <row r="2661" spans="1:9" x14ac:dyDescent="0.25">
      <c r="A2661" s="60"/>
      <c r="B2661" s="60"/>
      <c r="C2661" s="60"/>
      <c r="D2661" s="60"/>
      <c r="E2661" s="61"/>
      <c r="F2661" s="60"/>
      <c r="G2661" s="60"/>
      <c r="H2661" s="60"/>
      <c r="I2661" s="62"/>
    </row>
    <row r="2662" spans="1:9" x14ac:dyDescent="0.25">
      <c r="A2662" s="60"/>
      <c r="B2662" s="60"/>
      <c r="C2662" s="60"/>
      <c r="D2662" s="60"/>
      <c r="E2662" s="61"/>
      <c r="F2662" s="60"/>
      <c r="G2662" s="60"/>
      <c r="H2662" s="60"/>
      <c r="I2662" s="62"/>
    </row>
    <row r="2663" spans="1:9" x14ac:dyDescent="0.25">
      <c r="A2663" s="60"/>
      <c r="B2663" s="60"/>
      <c r="C2663" s="60"/>
      <c r="D2663" s="60"/>
      <c r="E2663" s="61"/>
      <c r="F2663" s="60"/>
      <c r="G2663" s="60"/>
      <c r="H2663" s="60"/>
      <c r="I2663" s="62"/>
    </row>
    <row r="2664" spans="1:9" x14ac:dyDescent="0.25">
      <c r="A2664" s="60"/>
      <c r="B2664" s="60"/>
      <c r="C2664" s="60"/>
      <c r="D2664" s="60"/>
      <c r="E2664" s="61"/>
      <c r="F2664" s="60"/>
      <c r="G2664" s="60"/>
      <c r="H2664" s="60"/>
      <c r="I2664" s="62"/>
    </row>
    <row r="2665" spans="1:9" x14ac:dyDescent="0.25">
      <c r="A2665" s="60"/>
      <c r="B2665" s="60"/>
      <c r="C2665" s="60"/>
      <c r="D2665" s="60"/>
      <c r="E2665" s="61"/>
      <c r="F2665" s="60"/>
      <c r="G2665" s="60"/>
      <c r="H2665" s="60"/>
      <c r="I2665" s="62"/>
    </row>
    <row r="2666" spans="1:9" x14ac:dyDescent="0.25">
      <c r="A2666" s="60"/>
      <c r="B2666" s="60"/>
      <c r="C2666" s="60"/>
      <c r="D2666" s="60"/>
      <c r="E2666" s="61"/>
      <c r="F2666" s="60"/>
      <c r="G2666" s="60"/>
      <c r="H2666" s="60"/>
      <c r="I2666" s="62"/>
    </row>
    <row r="2667" spans="1:9" x14ac:dyDescent="0.25">
      <c r="A2667" s="60"/>
      <c r="B2667" s="60"/>
      <c r="C2667" s="60"/>
      <c r="D2667" s="60"/>
      <c r="E2667" s="61"/>
      <c r="F2667" s="60"/>
      <c r="G2667" s="60"/>
      <c r="H2667" s="60"/>
      <c r="I2667" s="62"/>
    </row>
    <row r="2668" spans="1:9" x14ac:dyDescent="0.25">
      <c r="A2668" s="60"/>
      <c r="B2668" s="60"/>
      <c r="C2668" s="60"/>
      <c r="D2668" s="60"/>
      <c r="E2668" s="61"/>
      <c r="F2668" s="60"/>
      <c r="G2668" s="60"/>
      <c r="H2668" s="60"/>
      <c r="I2668" s="62"/>
    </row>
    <row r="2669" spans="1:9" x14ac:dyDescent="0.25">
      <c r="A2669" s="60"/>
      <c r="B2669" s="60"/>
      <c r="C2669" s="60"/>
      <c r="D2669" s="60"/>
      <c r="E2669" s="61"/>
      <c r="F2669" s="60"/>
      <c r="G2669" s="60"/>
      <c r="H2669" s="60"/>
      <c r="I2669" s="62"/>
    </row>
    <row r="2670" spans="1:9" x14ac:dyDescent="0.25">
      <c r="A2670" s="60"/>
      <c r="B2670" s="60"/>
      <c r="C2670" s="60"/>
      <c r="D2670" s="60"/>
      <c r="E2670" s="61"/>
      <c r="F2670" s="60"/>
      <c r="G2670" s="60"/>
      <c r="H2670" s="60"/>
      <c r="I2670" s="62"/>
    </row>
    <row r="2671" spans="1:9" x14ac:dyDescent="0.25">
      <c r="A2671" s="60"/>
      <c r="B2671" s="60"/>
      <c r="C2671" s="60"/>
      <c r="D2671" s="60"/>
      <c r="E2671" s="61"/>
      <c r="F2671" s="60"/>
      <c r="G2671" s="60"/>
      <c r="H2671" s="60"/>
      <c r="I2671" s="62"/>
    </row>
    <row r="2672" spans="1:9" x14ac:dyDescent="0.25">
      <c r="A2672" s="60"/>
      <c r="B2672" s="60"/>
      <c r="C2672" s="60"/>
      <c r="D2672" s="60"/>
      <c r="E2672" s="61"/>
      <c r="F2672" s="60"/>
      <c r="G2672" s="60"/>
      <c r="H2672" s="60"/>
      <c r="I2672" s="62"/>
    </row>
    <row r="2673" spans="1:9" x14ac:dyDescent="0.25">
      <c r="A2673" s="60"/>
      <c r="B2673" s="60"/>
      <c r="C2673" s="60"/>
      <c r="D2673" s="60"/>
      <c r="E2673" s="61"/>
      <c r="F2673" s="60"/>
      <c r="G2673" s="60"/>
      <c r="H2673" s="60"/>
      <c r="I2673" s="62"/>
    </row>
    <row r="2674" spans="1:9" x14ac:dyDescent="0.25">
      <c r="A2674" s="60"/>
      <c r="B2674" s="60"/>
      <c r="C2674" s="60"/>
      <c r="D2674" s="60"/>
      <c r="E2674" s="61"/>
      <c r="F2674" s="60"/>
      <c r="G2674" s="60"/>
      <c r="H2674" s="60"/>
      <c r="I2674" s="62"/>
    </row>
    <row r="2675" spans="1:9" x14ac:dyDescent="0.25">
      <c r="A2675" s="60"/>
      <c r="B2675" s="60"/>
      <c r="C2675" s="60"/>
      <c r="D2675" s="60"/>
      <c r="E2675" s="61"/>
      <c r="F2675" s="60"/>
      <c r="G2675" s="60"/>
      <c r="H2675" s="60"/>
      <c r="I2675" s="62"/>
    </row>
    <row r="2676" spans="1:9" x14ac:dyDescent="0.25">
      <c r="A2676" s="60"/>
      <c r="B2676" s="60"/>
      <c r="C2676" s="60"/>
      <c r="D2676" s="60"/>
      <c r="E2676" s="61"/>
      <c r="F2676" s="60"/>
      <c r="G2676" s="60"/>
      <c r="H2676" s="60"/>
      <c r="I2676" s="62"/>
    </row>
    <row r="2677" spans="1:9" x14ac:dyDescent="0.25">
      <c r="A2677" s="60"/>
      <c r="B2677" s="60"/>
      <c r="C2677" s="60"/>
      <c r="D2677" s="60"/>
      <c r="E2677" s="61"/>
      <c r="F2677" s="60"/>
      <c r="G2677" s="60"/>
      <c r="H2677" s="60"/>
      <c r="I2677" s="62"/>
    </row>
    <row r="2678" spans="1:9" x14ac:dyDescent="0.25">
      <c r="A2678" s="60"/>
      <c r="B2678" s="60"/>
      <c r="C2678" s="60"/>
      <c r="D2678" s="60"/>
      <c r="E2678" s="61"/>
      <c r="F2678" s="60"/>
      <c r="G2678" s="60"/>
      <c r="H2678" s="60"/>
      <c r="I2678" s="62"/>
    </row>
    <row r="2679" spans="1:9" x14ac:dyDescent="0.25">
      <c r="A2679" s="60"/>
      <c r="B2679" s="60"/>
      <c r="C2679" s="60"/>
      <c r="D2679" s="60"/>
      <c r="E2679" s="61"/>
      <c r="F2679" s="60"/>
      <c r="G2679" s="60"/>
      <c r="H2679" s="60"/>
      <c r="I2679" s="62"/>
    </row>
    <row r="2680" spans="1:9" x14ac:dyDescent="0.25">
      <c r="A2680" s="60"/>
      <c r="B2680" s="60"/>
      <c r="C2680" s="60"/>
      <c r="D2680" s="60"/>
      <c r="E2680" s="61"/>
      <c r="F2680" s="60"/>
      <c r="G2680" s="60"/>
      <c r="H2680" s="60"/>
      <c r="I2680" s="62"/>
    </row>
    <row r="2681" spans="1:9" x14ac:dyDescent="0.25">
      <c r="A2681" s="60"/>
      <c r="B2681" s="60"/>
      <c r="C2681" s="60"/>
      <c r="D2681" s="60"/>
      <c r="E2681" s="61"/>
      <c r="F2681" s="60"/>
      <c r="G2681" s="60"/>
      <c r="H2681" s="60"/>
      <c r="I2681" s="62"/>
    </row>
    <row r="2682" spans="1:9" x14ac:dyDescent="0.25">
      <c r="A2682" s="60"/>
      <c r="B2682" s="60"/>
      <c r="C2682" s="60"/>
      <c r="D2682" s="60"/>
      <c r="E2682" s="61"/>
      <c r="F2682" s="60"/>
      <c r="G2682" s="60"/>
      <c r="H2682" s="60"/>
      <c r="I2682" s="62"/>
    </row>
    <row r="2683" spans="1:9" x14ac:dyDescent="0.25">
      <c r="A2683" s="60"/>
      <c r="B2683" s="60"/>
      <c r="C2683" s="60"/>
      <c r="D2683" s="60"/>
      <c r="E2683" s="61"/>
      <c r="F2683" s="60"/>
      <c r="G2683" s="60"/>
      <c r="H2683" s="60"/>
      <c r="I2683" s="62"/>
    </row>
    <row r="2684" spans="1:9" x14ac:dyDescent="0.25">
      <c r="A2684" s="60"/>
      <c r="B2684" s="60"/>
      <c r="C2684" s="60"/>
      <c r="D2684" s="60"/>
      <c r="E2684" s="61"/>
      <c r="F2684" s="60"/>
      <c r="G2684" s="60"/>
      <c r="H2684" s="60"/>
      <c r="I2684" s="62"/>
    </row>
    <row r="2685" spans="1:9" x14ac:dyDescent="0.25">
      <c r="A2685" s="60"/>
      <c r="B2685" s="60"/>
      <c r="C2685" s="60"/>
      <c r="D2685" s="60"/>
      <c r="E2685" s="61"/>
      <c r="F2685" s="60"/>
      <c r="G2685" s="60"/>
      <c r="H2685" s="60"/>
      <c r="I2685" s="62"/>
    </row>
    <row r="2686" spans="1:9" x14ac:dyDescent="0.25">
      <c r="A2686" s="60"/>
      <c r="B2686" s="60"/>
      <c r="C2686" s="60"/>
      <c r="D2686" s="60"/>
      <c r="E2686" s="61"/>
      <c r="F2686" s="60"/>
      <c r="G2686" s="60"/>
      <c r="H2686" s="60"/>
      <c r="I2686" s="62"/>
    </row>
    <row r="2687" spans="1:9" x14ac:dyDescent="0.25">
      <c r="A2687" s="60"/>
      <c r="B2687" s="60"/>
      <c r="C2687" s="60"/>
      <c r="D2687" s="60"/>
      <c r="E2687" s="61"/>
      <c r="F2687" s="60"/>
      <c r="G2687" s="60"/>
      <c r="H2687" s="60"/>
      <c r="I2687" s="62"/>
    </row>
    <row r="2688" spans="1:9" x14ac:dyDescent="0.25">
      <c r="A2688" s="60"/>
      <c r="B2688" s="60"/>
      <c r="C2688" s="60"/>
      <c r="D2688" s="60"/>
      <c r="E2688" s="61"/>
      <c r="F2688" s="60"/>
      <c r="G2688" s="60"/>
      <c r="H2688" s="60"/>
      <c r="I2688" s="62"/>
    </row>
    <row r="2689" spans="1:9" x14ac:dyDescent="0.25">
      <c r="A2689" s="60"/>
      <c r="B2689" s="60"/>
      <c r="C2689" s="60"/>
      <c r="D2689" s="60"/>
      <c r="E2689" s="61"/>
      <c r="F2689" s="60"/>
      <c r="G2689" s="60"/>
      <c r="H2689" s="60"/>
      <c r="I2689" s="62"/>
    </row>
    <row r="2690" spans="1:9" x14ac:dyDescent="0.25">
      <c r="A2690" s="60"/>
      <c r="B2690" s="60"/>
      <c r="C2690" s="60"/>
      <c r="D2690" s="60"/>
      <c r="E2690" s="61"/>
      <c r="F2690" s="60"/>
      <c r="G2690" s="60"/>
      <c r="H2690" s="60"/>
      <c r="I2690" s="62"/>
    </row>
    <row r="2691" spans="1:9" x14ac:dyDescent="0.25">
      <c r="A2691" s="60"/>
      <c r="B2691" s="60"/>
      <c r="C2691" s="60"/>
      <c r="D2691" s="60"/>
      <c r="E2691" s="61"/>
      <c r="F2691" s="60"/>
      <c r="G2691" s="60"/>
      <c r="H2691" s="60"/>
      <c r="I2691" s="62"/>
    </row>
    <row r="2692" spans="1:9" x14ac:dyDescent="0.25">
      <c r="A2692" s="60"/>
      <c r="B2692" s="60"/>
      <c r="C2692" s="60"/>
      <c r="D2692" s="60"/>
      <c r="E2692" s="61"/>
      <c r="F2692" s="60"/>
      <c r="G2692" s="60"/>
      <c r="H2692" s="60"/>
      <c r="I2692" s="62"/>
    </row>
    <row r="2693" spans="1:9" x14ac:dyDescent="0.25">
      <c r="A2693" s="60"/>
      <c r="B2693" s="60"/>
      <c r="C2693" s="60"/>
      <c r="D2693" s="60"/>
      <c r="E2693" s="61"/>
      <c r="F2693" s="60"/>
      <c r="G2693" s="60"/>
      <c r="H2693" s="60"/>
      <c r="I2693" s="62"/>
    </row>
    <row r="2694" spans="1:9" x14ac:dyDescent="0.25">
      <c r="A2694" s="60"/>
      <c r="B2694" s="60"/>
      <c r="C2694" s="60"/>
      <c r="D2694" s="60"/>
      <c r="E2694" s="61"/>
      <c r="F2694" s="60"/>
      <c r="G2694" s="60"/>
      <c r="H2694" s="60"/>
      <c r="I2694" s="62"/>
    </row>
    <row r="2695" spans="1:9" x14ac:dyDescent="0.25">
      <c r="A2695" s="60"/>
      <c r="B2695" s="60"/>
      <c r="C2695" s="60"/>
      <c r="D2695" s="60"/>
      <c r="E2695" s="61"/>
      <c r="F2695" s="60"/>
      <c r="G2695" s="60"/>
      <c r="H2695" s="60"/>
      <c r="I2695" s="62"/>
    </row>
    <row r="2696" spans="1:9" x14ac:dyDescent="0.25">
      <c r="A2696" s="60"/>
      <c r="B2696" s="60"/>
      <c r="C2696" s="60"/>
      <c r="D2696" s="60"/>
      <c r="E2696" s="61"/>
      <c r="F2696" s="60"/>
      <c r="G2696" s="60"/>
      <c r="H2696" s="60"/>
      <c r="I2696" s="62"/>
    </row>
    <row r="2697" spans="1:9" x14ac:dyDescent="0.25">
      <c r="A2697" s="60"/>
      <c r="B2697" s="60"/>
      <c r="C2697" s="60"/>
      <c r="D2697" s="60"/>
      <c r="E2697" s="61"/>
      <c r="F2697" s="60"/>
      <c r="G2697" s="60"/>
      <c r="H2697" s="60"/>
      <c r="I2697" s="62"/>
    </row>
    <row r="2698" spans="1:9" x14ac:dyDescent="0.25">
      <c r="A2698" s="60"/>
      <c r="B2698" s="60"/>
      <c r="C2698" s="60"/>
      <c r="D2698" s="60"/>
      <c r="E2698" s="61"/>
      <c r="F2698" s="60"/>
      <c r="G2698" s="60"/>
      <c r="H2698" s="60"/>
      <c r="I2698" s="62"/>
    </row>
    <row r="2699" spans="1:9" x14ac:dyDescent="0.25">
      <c r="A2699" s="60"/>
      <c r="B2699" s="60"/>
      <c r="C2699" s="60"/>
      <c r="D2699" s="60"/>
      <c r="E2699" s="61"/>
      <c r="F2699" s="60"/>
      <c r="G2699" s="60"/>
      <c r="H2699" s="60"/>
      <c r="I2699" s="62"/>
    </row>
    <row r="2700" spans="1:9" x14ac:dyDescent="0.25">
      <c r="A2700" s="60"/>
      <c r="B2700" s="60"/>
      <c r="C2700" s="60"/>
      <c r="D2700" s="60"/>
      <c r="E2700" s="61"/>
      <c r="F2700" s="60"/>
      <c r="G2700" s="60"/>
      <c r="H2700" s="60"/>
      <c r="I2700" s="62"/>
    </row>
    <row r="2701" spans="1:9" x14ac:dyDescent="0.25">
      <c r="A2701" s="60"/>
      <c r="B2701" s="60"/>
      <c r="C2701" s="60"/>
      <c r="D2701" s="60"/>
      <c r="E2701" s="61"/>
      <c r="F2701" s="60"/>
      <c r="G2701" s="60"/>
      <c r="H2701" s="60"/>
      <c r="I2701" s="62"/>
    </row>
    <row r="2702" spans="1:9" x14ac:dyDescent="0.25">
      <c r="A2702" s="60"/>
      <c r="B2702" s="60"/>
      <c r="C2702" s="60"/>
      <c r="D2702" s="60"/>
      <c r="E2702" s="61"/>
      <c r="F2702" s="60"/>
      <c r="G2702" s="60"/>
      <c r="H2702" s="60"/>
      <c r="I2702" s="62"/>
    </row>
    <row r="2703" spans="1:9" x14ac:dyDescent="0.25">
      <c r="A2703" s="60"/>
      <c r="B2703" s="60"/>
      <c r="C2703" s="60"/>
      <c r="D2703" s="60"/>
      <c r="E2703" s="61"/>
      <c r="F2703" s="60"/>
      <c r="G2703" s="60"/>
      <c r="H2703" s="60"/>
      <c r="I2703" s="62"/>
    </row>
    <row r="2704" spans="1:9" x14ac:dyDescent="0.25">
      <c r="A2704" s="60"/>
      <c r="B2704" s="60"/>
      <c r="C2704" s="60"/>
      <c r="D2704" s="60"/>
      <c r="E2704" s="61"/>
      <c r="F2704" s="60"/>
      <c r="G2704" s="60"/>
      <c r="H2704" s="60"/>
      <c r="I2704" s="62"/>
    </row>
    <row r="2705" spans="1:9" x14ac:dyDescent="0.25">
      <c r="A2705" s="60"/>
      <c r="B2705" s="60"/>
      <c r="C2705" s="60"/>
      <c r="D2705" s="60"/>
      <c r="E2705" s="61"/>
      <c r="F2705" s="60"/>
      <c r="G2705" s="60"/>
      <c r="H2705" s="60"/>
      <c r="I2705" s="62"/>
    </row>
    <row r="2706" spans="1:9" x14ac:dyDescent="0.25">
      <c r="A2706" s="60"/>
      <c r="B2706" s="60"/>
      <c r="C2706" s="60"/>
      <c r="D2706" s="60"/>
      <c r="E2706" s="61"/>
      <c r="F2706" s="60"/>
      <c r="G2706" s="60"/>
      <c r="H2706" s="60"/>
      <c r="I2706" s="62"/>
    </row>
    <row r="2707" spans="1:9" x14ac:dyDescent="0.25">
      <c r="A2707" s="60"/>
      <c r="B2707" s="60"/>
      <c r="C2707" s="60"/>
      <c r="D2707" s="60"/>
      <c r="E2707" s="61"/>
      <c r="F2707" s="60"/>
      <c r="G2707" s="60"/>
      <c r="H2707" s="60"/>
      <c r="I2707" s="62"/>
    </row>
    <row r="2708" spans="1:9" x14ac:dyDescent="0.25">
      <c r="A2708" s="60"/>
      <c r="B2708" s="60"/>
      <c r="C2708" s="60"/>
      <c r="D2708" s="60"/>
      <c r="E2708" s="61"/>
      <c r="F2708" s="60"/>
      <c r="G2708" s="60"/>
      <c r="H2708" s="60"/>
      <c r="I2708" s="62"/>
    </row>
    <row r="2709" spans="1:9" x14ac:dyDescent="0.25">
      <c r="A2709" s="60"/>
      <c r="B2709" s="60"/>
      <c r="C2709" s="60"/>
      <c r="D2709" s="60"/>
      <c r="E2709" s="61"/>
      <c r="F2709" s="60"/>
      <c r="G2709" s="60"/>
      <c r="H2709" s="60"/>
      <c r="I2709" s="62"/>
    </row>
    <row r="2710" spans="1:9" x14ac:dyDescent="0.25">
      <c r="A2710" s="60"/>
      <c r="B2710" s="60"/>
      <c r="C2710" s="60"/>
      <c r="D2710" s="60"/>
      <c r="E2710" s="61"/>
      <c r="F2710" s="60"/>
      <c r="G2710" s="60"/>
      <c r="H2710" s="60"/>
      <c r="I2710" s="62"/>
    </row>
    <row r="2711" spans="1:9" x14ac:dyDescent="0.25">
      <c r="A2711" s="60"/>
      <c r="B2711" s="60"/>
      <c r="C2711" s="60"/>
      <c r="D2711" s="60"/>
      <c r="E2711" s="61"/>
      <c r="F2711" s="60"/>
      <c r="G2711" s="60"/>
      <c r="H2711" s="60"/>
      <c r="I2711" s="62"/>
    </row>
    <row r="2712" spans="1:9" x14ac:dyDescent="0.25">
      <c r="A2712" s="60"/>
      <c r="B2712" s="60"/>
      <c r="C2712" s="60"/>
      <c r="D2712" s="60"/>
      <c r="E2712" s="61"/>
      <c r="F2712" s="60"/>
      <c r="G2712" s="60"/>
      <c r="H2712" s="60"/>
      <c r="I2712" s="62"/>
    </row>
    <row r="2713" spans="1:9" x14ac:dyDescent="0.25">
      <c r="A2713" s="60"/>
      <c r="B2713" s="60"/>
      <c r="C2713" s="60"/>
      <c r="D2713" s="60"/>
      <c r="E2713" s="61"/>
      <c r="F2713" s="60"/>
      <c r="G2713" s="60"/>
      <c r="H2713" s="60"/>
      <c r="I2713" s="62"/>
    </row>
    <row r="2714" spans="1:9" x14ac:dyDescent="0.25">
      <c r="A2714" s="60"/>
      <c r="B2714" s="60"/>
      <c r="C2714" s="60"/>
      <c r="D2714" s="60"/>
      <c r="E2714" s="61"/>
      <c r="F2714" s="60"/>
      <c r="G2714" s="60"/>
      <c r="H2714" s="60"/>
      <c r="I2714" s="62"/>
    </row>
    <row r="2715" spans="1:9" x14ac:dyDescent="0.25">
      <c r="A2715" s="60"/>
      <c r="B2715" s="60"/>
      <c r="C2715" s="60"/>
      <c r="D2715" s="60"/>
      <c r="E2715" s="61"/>
      <c r="F2715" s="60"/>
      <c r="G2715" s="60"/>
      <c r="H2715" s="60"/>
      <c r="I2715" s="62"/>
    </row>
    <row r="2716" spans="1:9" x14ac:dyDescent="0.25">
      <c r="A2716" s="60"/>
      <c r="B2716" s="60"/>
      <c r="C2716" s="60"/>
      <c r="D2716" s="60"/>
      <c r="E2716" s="61"/>
      <c r="F2716" s="60"/>
      <c r="G2716" s="60"/>
      <c r="H2716" s="60"/>
      <c r="I2716" s="62"/>
    </row>
    <row r="2717" spans="1:9" x14ac:dyDescent="0.25">
      <c r="A2717" s="60"/>
      <c r="B2717" s="60"/>
      <c r="C2717" s="60"/>
      <c r="D2717" s="60"/>
      <c r="E2717" s="61"/>
      <c r="F2717" s="60"/>
      <c r="G2717" s="60"/>
      <c r="H2717" s="60"/>
      <c r="I2717" s="62"/>
    </row>
    <row r="2718" spans="1:9" x14ac:dyDescent="0.25">
      <c r="A2718" s="60"/>
      <c r="B2718" s="60"/>
      <c r="C2718" s="60"/>
      <c r="D2718" s="60"/>
      <c r="E2718" s="61"/>
      <c r="F2718" s="60"/>
      <c r="G2718" s="60"/>
      <c r="H2718" s="60"/>
      <c r="I2718" s="62"/>
    </row>
    <row r="2719" spans="1:9" x14ac:dyDescent="0.25">
      <c r="A2719" s="60"/>
      <c r="B2719" s="60"/>
      <c r="C2719" s="60"/>
      <c r="D2719" s="60"/>
      <c r="E2719" s="61"/>
      <c r="F2719" s="60"/>
      <c r="G2719" s="60"/>
      <c r="H2719" s="60"/>
      <c r="I2719" s="62"/>
    </row>
    <row r="2720" spans="1:9" x14ac:dyDescent="0.25">
      <c r="A2720" s="60"/>
      <c r="B2720" s="60"/>
      <c r="C2720" s="60"/>
      <c r="D2720" s="60"/>
      <c r="E2720" s="61"/>
      <c r="F2720" s="60"/>
      <c r="G2720" s="60"/>
      <c r="H2720" s="60"/>
      <c r="I2720" s="62"/>
    </row>
    <row r="2721" spans="1:9" x14ac:dyDescent="0.25">
      <c r="A2721" s="60"/>
      <c r="B2721" s="60"/>
      <c r="C2721" s="60"/>
      <c r="D2721" s="60"/>
      <c r="E2721" s="61"/>
      <c r="F2721" s="60"/>
      <c r="G2721" s="60"/>
      <c r="H2721" s="60"/>
      <c r="I2721" s="62"/>
    </row>
    <row r="2722" spans="1:9" x14ac:dyDescent="0.25">
      <c r="A2722" s="60"/>
      <c r="B2722" s="60"/>
      <c r="C2722" s="60"/>
      <c r="D2722" s="60"/>
      <c r="E2722" s="61"/>
      <c r="F2722" s="60"/>
      <c r="G2722" s="60"/>
      <c r="H2722" s="60"/>
      <c r="I2722" s="62"/>
    </row>
    <row r="2723" spans="1:9" x14ac:dyDescent="0.25">
      <c r="A2723" s="60"/>
      <c r="B2723" s="60"/>
      <c r="C2723" s="60"/>
      <c r="D2723" s="60"/>
      <c r="E2723" s="61"/>
      <c r="F2723" s="60"/>
      <c r="G2723" s="60"/>
      <c r="H2723" s="60"/>
      <c r="I2723" s="62"/>
    </row>
    <row r="2724" spans="1:9" x14ac:dyDescent="0.25">
      <c r="A2724" s="60"/>
      <c r="B2724" s="60"/>
      <c r="C2724" s="60"/>
      <c r="D2724" s="60"/>
      <c r="E2724" s="61"/>
      <c r="F2724" s="60"/>
      <c r="G2724" s="60"/>
      <c r="H2724" s="60"/>
      <c r="I2724" s="62"/>
    </row>
    <row r="2725" spans="1:9" x14ac:dyDescent="0.25">
      <c r="A2725" s="60"/>
      <c r="B2725" s="60"/>
      <c r="C2725" s="60"/>
      <c r="D2725" s="60"/>
      <c r="E2725" s="61"/>
      <c r="F2725" s="60"/>
      <c r="G2725" s="60"/>
      <c r="H2725" s="60"/>
      <c r="I2725" s="62"/>
    </row>
    <row r="2726" spans="1:9" x14ac:dyDescent="0.25">
      <c r="A2726" s="60"/>
      <c r="B2726" s="60"/>
      <c r="C2726" s="60"/>
      <c r="D2726" s="60"/>
      <c r="E2726" s="61"/>
      <c r="F2726" s="60"/>
      <c r="G2726" s="60"/>
      <c r="H2726" s="60"/>
      <c r="I2726" s="62"/>
    </row>
    <row r="2727" spans="1:9" x14ac:dyDescent="0.25">
      <c r="A2727" s="60"/>
      <c r="B2727" s="60"/>
      <c r="C2727" s="60"/>
      <c r="D2727" s="60"/>
      <c r="E2727" s="61"/>
      <c r="F2727" s="60"/>
      <c r="G2727" s="60"/>
      <c r="H2727" s="60"/>
      <c r="I2727" s="62"/>
    </row>
    <row r="2728" spans="1:9" x14ac:dyDescent="0.25">
      <c r="A2728" s="60"/>
      <c r="B2728" s="60"/>
      <c r="C2728" s="60"/>
      <c r="D2728" s="60"/>
      <c r="E2728" s="61"/>
      <c r="F2728" s="60"/>
      <c r="G2728" s="60"/>
      <c r="H2728" s="60"/>
      <c r="I2728" s="62"/>
    </row>
    <row r="2729" spans="1:9" x14ac:dyDescent="0.25">
      <c r="A2729" s="60"/>
      <c r="B2729" s="60"/>
      <c r="C2729" s="60"/>
      <c r="D2729" s="60"/>
      <c r="E2729" s="61"/>
      <c r="F2729" s="60"/>
      <c r="G2729" s="60"/>
      <c r="H2729" s="60"/>
      <c r="I2729" s="62"/>
    </row>
    <row r="2730" spans="1:9" x14ac:dyDescent="0.25">
      <c r="A2730" s="60"/>
      <c r="B2730" s="60"/>
      <c r="C2730" s="60"/>
      <c r="D2730" s="60"/>
      <c r="E2730" s="61"/>
      <c r="F2730" s="60"/>
      <c r="G2730" s="60"/>
      <c r="H2730" s="60"/>
      <c r="I2730" s="62"/>
    </row>
    <row r="2731" spans="1:9" x14ac:dyDescent="0.25">
      <c r="A2731" s="60"/>
      <c r="B2731" s="60"/>
      <c r="C2731" s="60"/>
      <c r="D2731" s="60"/>
      <c r="E2731" s="61"/>
      <c r="F2731" s="60"/>
      <c r="G2731" s="60"/>
      <c r="H2731" s="60"/>
      <c r="I2731" s="62"/>
    </row>
    <row r="2732" spans="1:9" x14ac:dyDescent="0.25">
      <c r="A2732" s="60"/>
      <c r="B2732" s="60"/>
      <c r="C2732" s="60"/>
      <c r="D2732" s="60"/>
      <c r="E2732" s="61"/>
      <c r="F2732" s="60"/>
      <c r="G2732" s="60"/>
      <c r="H2732" s="60"/>
      <c r="I2732" s="62"/>
    </row>
    <row r="2733" spans="1:9" x14ac:dyDescent="0.25">
      <c r="A2733" s="60"/>
      <c r="B2733" s="60"/>
      <c r="C2733" s="60"/>
      <c r="D2733" s="60"/>
      <c r="E2733" s="61"/>
      <c r="F2733" s="60"/>
      <c r="G2733" s="60"/>
      <c r="H2733" s="60"/>
      <c r="I2733" s="62"/>
    </row>
    <row r="2734" spans="1:9" x14ac:dyDescent="0.25">
      <c r="A2734" s="60"/>
      <c r="B2734" s="60"/>
      <c r="C2734" s="60"/>
      <c r="D2734" s="60"/>
      <c r="E2734" s="61"/>
      <c r="F2734" s="60"/>
      <c r="G2734" s="60"/>
      <c r="H2734" s="60"/>
      <c r="I2734" s="62"/>
    </row>
    <row r="2735" spans="1:9" x14ac:dyDescent="0.25">
      <c r="A2735" s="60"/>
      <c r="B2735" s="60"/>
      <c r="C2735" s="60"/>
      <c r="D2735" s="60"/>
      <c r="E2735" s="61"/>
      <c r="F2735" s="60"/>
      <c r="G2735" s="60"/>
      <c r="H2735" s="60"/>
      <c r="I2735" s="62"/>
    </row>
    <row r="2736" spans="1:9" x14ac:dyDescent="0.25">
      <c r="A2736" s="60"/>
      <c r="B2736" s="60"/>
      <c r="C2736" s="60"/>
      <c r="D2736" s="60"/>
      <c r="E2736" s="61"/>
      <c r="F2736" s="60"/>
      <c r="G2736" s="60"/>
      <c r="H2736" s="60"/>
      <c r="I2736" s="62"/>
    </row>
    <row r="2737" spans="1:9" x14ac:dyDescent="0.25">
      <c r="A2737" s="60"/>
      <c r="B2737" s="60"/>
      <c r="C2737" s="60"/>
      <c r="D2737" s="60"/>
      <c r="E2737" s="61"/>
      <c r="F2737" s="60"/>
      <c r="G2737" s="60"/>
      <c r="H2737" s="60"/>
      <c r="I2737" s="62"/>
    </row>
    <row r="2738" spans="1:9" x14ac:dyDescent="0.25">
      <c r="A2738" s="60"/>
      <c r="B2738" s="60"/>
      <c r="C2738" s="60"/>
      <c r="D2738" s="60"/>
      <c r="E2738" s="61"/>
      <c r="F2738" s="60"/>
      <c r="G2738" s="60"/>
      <c r="H2738" s="60"/>
      <c r="I2738" s="62"/>
    </row>
    <row r="2739" spans="1:9" x14ac:dyDescent="0.25">
      <c r="A2739" s="60"/>
      <c r="B2739" s="60"/>
      <c r="C2739" s="60"/>
      <c r="D2739" s="60"/>
      <c r="E2739" s="61"/>
      <c r="F2739" s="60"/>
      <c r="G2739" s="60"/>
      <c r="H2739" s="60"/>
      <c r="I2739" s="62"/>
    </row>
    <row r="2740" spans="1:9" x14ac:dyDescent="0.25">
      <c r="A2740" s="60"/>
      <c r="B2740" s="60"/>
      <c r="C2740" s="60"/>
      <c r="D2740" s="60"/>
      <c r="E2740" s="61"/>
      <c r="F2740" s="60"/>
      <c r="G2740" s="60"/>
      <c r="H2740" s="60"/>
      <c r="I2740" s="62"/>
    </row>
    <row r="2741" spans="1:9" x14ac:dyDescent="0.25">
      <c r="A2741" s="60"/>
      <c r="B2741" s="60"/>
      <c r="C2741" s="60"/>
      <c r="D2741" s="60"/>
      <c r="E2741" s="61"/>
      <c r="F2741" s="60"/>
      <c r="G2741" s="60"/>
      <c r="H2741" s="60"/>
      <c r="I2741" s="62"/>
    </row>
    <row r="2742" spans="1:9" x14ac:dyDescent="0.25">
      <c r="A2742" s="60"/>
      <c r="B2742" s="60"/>
      <c r="C2742" s="60"/>
      <c r="D2742" s="60"/>
      <c r="E2742" s="61"/>
      <c r="F2742" s="60"/>
      <c r="G2742" s="60"/>
      <c r="H2742" s="60"/>
      <c r="I2742" s="62"/>
    </row>
    <row r="2743" spans="1:9" x14ac:dyDescent="0.25">
      <c r="A2743" s="60"/>
      <c r="B2743" s="60"/>
      <c r="C2743" s="60"/>
      <c r="D2743" s="60"/>
      <c r="E2743" s="61"/>
      <c r="F2743" s="60"/>
      <c r="G2743" s="60"/>
      <c r="H2743" s="60"/>
      <c r="I2743" s="62"/>
    </row>
    <row r="2744" spans="1:9" x14ac:dyDescent="0.25">
      <c r="A2744" s="60"/>
      <c r="B2744" s="60"/>
      <c r="C2744" s="60"/>
      <c r="D2744" s="60"/>
      <c r="E2744" s="61"/>
      <c r="F2744" s="60"/>
      <c r="G2744" s="60"/>
      <c r="H2744" s="60"/>
      <c r="I2744" s="62"/>
    </row>
    <row r="2745" spans="1:9" x14ac:dyDescent="0.25">
      <c r="A2745" s="60"/>
      <c r="B2745" s="60"/>
      <c r="C2745" s="60"/>
      <c r="D2745" s="60"/>
      <c r="E2745" s="61"/>
      <c r="F2745" s="60"/>
      <c r="G2745" s="60"/>
      <c r="H2745" s="60"/>
      <c r="I2745" s="62"/>
    </row>
    <row r="2746" spans="1:9" x14ac:dyDescent="0.25">
      <c r="A2746" s="60"/>
      <c r="B2746" s="60"/>
      <c r="C2746" s="60"/>
      <c r="D2746" s="60"/>
      <c r="E2746" s="61"/>
      <c r="F2746" s="60"/>
      <c r="G2746" s="60"/>
      <c r="H2746" s="60"/>
      <c r="I2746" s="62"/>
    </row>
    <row r="2747" spans="1:9" x14ac:dyDescent="0.25">
      <c r="A2747" s="60"/>
      <c r="B2747" s="60"/>
      <c r="C2747" s="60"/>
      <c r="D2747" s="60"/>
      <c r="E2747" s="61"/>
      <c r="F2747" s="60"/>
      <c r="G2747" s="60"/>
      <c r="H2747" s="60"/>
      <c r="I2747" s="62"/>
    </row>
    <row r="2748" spans="1:9" x14ac:dyDescent="0.25">
      <c r="A2748" s="60"/>
      <c r="B2748" s="60"/>
      <c r="C2748" s="60"/>
      <c r="D2748" s="60"/>
      <c r="E2748" s="61"/>
      <c r="F2748" s="60"/>
      <c r="G2748" s="60"/>
      <c r="H2748" s="60"/>
      <c r="I2748" s="62"/>
    </row>
    <row r="2749" spans="1:9" x14ac:dyDescent="0.25">
      <c r="A2749" s="60"/>
      <c r="B2749" s="60"/>
      <c r="C2749" s="60"/>
      <c r="D2749" s="60"/>
      <c r="E2749" s="61"/>
      <c r="F2749" s="60"/>
      <c r="G2749" s="60"/>
      <c r="H2749" s="60"/>
      <c r="I2749" s="62"/>
    </row>
    <row r="2750" spans="1:9" x14ac:dyDescent="0.25">
      <c r="A2750" s="60"/>
      <c r="B2750" s="60"/>
      <c r="C2750" s="60"/>
      <c r="D2750" s="60"/>
      <c r="E2750" s="61"/>
      <c r="F2750" s="60"/>
      <c r="G2750" s="60"/>
      <c r="H2750" s="60"/>
      <c r="I2750" s="62"/>
    </row>
    <row r="2751" spans="1:9" x14ac:dyDescent="0.25">
      <c r="A2751" s="60"/>
      <c r="B2751" s="60"/>
      <c r="C2751" s="60"/>
      <c r="D2751" s="60"/>
      <c r="E2751" s="61"/>
      <c r="F2751" s="60"/>
      <c r="G2751" s="60"/>
      <c r="H2751" s="60"/>
      <c r="I2751" s="62"/>
    </row>
    <row r="2752" spans="1:9" x14ac:dyDescent="0.25">
      <c r="A2752" s="60"/>
      <c r="B2752" s="60"/>
      <c r="C2752" s="60"/>
      <c r="D2752" s="60"/>
      <c r="E2752" s="61"/>
      <c r="F2752" s="60"/>
      <c r="G2752" s="60"/>
      <c r="H2752" s="60"/>
      <c r="I2752" s="62"/>
    </row>
    <row r="2753" spans="1:9" x14ac:dyDescent="0.25">
      <c r="A2753" s="60"/>
      <c r="B2753" s="60"/>
      <c r="C2753" s="60"/>
      <c r="D2753" s="60"/>
      <c r="E2753" s="61"/>
      <c r="F2753" s="60"/>
      <c r="G2753" s="60"/>
      <c r="H2753" s="60"/>
      <c r="I2753" s="62"/>
    </row>
    <row r="2754" spans="1:9" x14ac:dyDescent="0.25">
      <c r="A2754" s="60"/>
      <c r="B2754" s="60"/>
      <c r="C2754" s="60"/>
      <c r="D2754" s="60"/>
      <c r="E2754" s="61"/>
      <c r="F2754" s="60"/>
      <c r="G2754" s="60"/>
      <c r="H2754" s="60"/>
      <c r="I2754" s="62"/>
    </row>
    <row r="2755" spans="1:9" x14ac:dyDescent="0.25">
      <c r="A2755" s="60"/>
      <c r="B2755" s="60"/>
      <c r="C2755" s="60"/>
      <c r="D2755" s="60"/>
      <c r="E2755" s="61"/>
      <c r="F2755" s="60"/>
      <c r="G2755" s="60"/>
      <c r="H2755" s="60"/>
      <c r="I2755" s="62"/>
    </row>
    <row r="2756" spans="1:9" x14ac:dyDescent="0.25">
      <c r="A2756" s="60"/>
      <c r="B2756" s="60"/>
      <c r="C2756" s="60"/>
      <c r="D2756" s="60"/>
      <c r="E2756" s="61"/>
      <c r="F2756" s="60"/>
      <c r="G2756" s="60"/>
      <c r="H2756" s="60"/>
      <c r="I2756" s="62"/>
    </row>
    <row r="2757" spans="1:9" x14ac:dyDescent="0.25">
      <c r="A2757" s="60"/>
      <c r="B2757" s="60"/>
      <c r="C2757" s="60"/>
      <c r="D2757" s="60"/>
      <c r="E2757" s="61"/>
      <c r="F2757" s="60"/>
      <c r="G2757" s="60"/>
      <c r="H2757" s="60"/>
      <c r="I2757" s="62"/>
    </row>
    <row r="2758" spans="1:9" x14ac:dyDescent="0.25">
      <c r="A2758" s="60"/>
      <c r="B2758" s="60"/>
      <c r="C2758" s="60"/>
      <c r="D2758" s="60"/>
      <c r="E2758" s="61"/>
      <c r="F2758" s="60"/>
      <c r="G2758" s="60"/>
      <c r="H2758" s="60"/>
      <c r="I2758" s="62"/>
    </row>
    <row r="2759" spans="1:9" x14ac:dyDescent="0.25">
      <c r="A2759" s="60"/>
      <c r="B2759" s="60"/>
      <c r="C2759" s="60"/>
      <c r="D2759" s="60"/>
      <c r="E2759" s="61"/>
      <c r="F2759" s="60"/>
      <c r="G2759" s="60"/>
      <c r="H2759" s="60"/>
      <c r="I2759" s="62"/>
    </row>
    <row r="2760" spans="1:9" x14ac:dyDescent="0.25">
      <c r="A2760" s="60"/>
      <c r="B2760" s="60"/>
      <c r="C2760" s="60"/>
      <c r="D2760" s="60"/>
      <c r="E2760" s="61"/>
      <c r="F2760" s="60"/>
      <c r="G2760" s="60"/>
      <c r="H2760" s="60"/>
      <c r="I2760" s="62"/>
    </row>
    <row r="2761" spans="1:9" x14ac:dyDescent="0.25">
      <c r="A2761" s="60"/>
      <c r="B2761" s="60"/>
      <c r="C2761" s="60"/>
      <c r="D2761" s="60"/>
      <c r="E2761" s="61"/>
      <c r="F2761" s="60"/>
      <c r="G2761" s="60"/>
      <c r="H2761" s="60"/>
      <c r="I2761" s="62"/>
    </row>
    <row r="2762" spans="1:9" x14ac:dyDescent="0.25">
      <c r="A2762" s="60"/>
      <c r="B2762" s="60"/>
      <c r="C2762" s="60"/>
      <c r="D2762" s="60"/>
      <c r="E2762" s="61"/>
      <c r="F2762" s="60"/>
      <c r="G2762" s="60"/>
      <c r="H2762" s="60"/>
      <c r="I2762" s="62"/>
    </row>
    <row r="2763" spans="1:9" x14ac:dyDescent="0.25">
      <c r="A2763" s="60"/>
      <c r="B2763" s="60"/>
      <c r="C2763" s="60"/>
      <c r="D2763" s="60"/>
      <c r="E2763" s="61"/>
      <c r="F2763" s="60"/>
      <c r="G2763" s="60"/>
      <c r="H2763" s="60"/>
      <c r="I2763" s="62"/>
    </row>
    <row r="2764" spans="1:9" x14ac:dyDescent="0.25">
      <c r="A2764" s="60"/>
      <c r="B2764" s="60"/>
      <c r="C2764" s="60"/>
      <c r="D2764" s="60"/>
      <c r="E2764" s="61"/>
      <c r="F2764" s="60"/>
      <c r="G2764" s="60"/>
      <c r="H2764" s="60"/>
      <c r="I2764" s="62"/>
    </row>
    <row r="2765" spans="1:9" x14ac:dyDescent="0.25">
      <c r="A2765" s="60"/>
      <c r="B2765" s="60"/>
      <c r="C2765" s="60"/>
      <c r="D2765" s="60"/>
      <c r="E2765" s="61"/>
      <c r="F2765" s="60"/>
      <c r="G2765" s="60"/>
      <c r="H2765" s="60"/>
      <c r="I2765" s="62"/>
    </row>
    <row r="2766" spans="1:9" x14ac:dyDescent="0.25">
      <c r="A2766" s="60"/>
      <c r="B2766" s="60"/>
      <c r="C2766" s="60"/>
      <c r="D2766" s="60"/>
      <c r="E2766" s="61"/>
      <c r="F2766" s="60"/>
      <c r="G2766" s="60"/>
      <c r="H2766" s="60"/>
      <c r="I2766" s="62"/>
    </row>
    <row r="2767" spans="1:9" x14ac:dyDescent="0.25">
      <c r="A2767" s="60"/>
      <c r="B2767" s="60"/>
      <c r="C2767" s="60"/>
      <c r="D2767" s="60"/>
      <c r="E2767" s="61"/>
      <c r="F2767" s="60"/>
      <c r="G2767" s="60"/>
      <c r="H2767" s="60"/>
      <c r="I2767" s="62"/>
    </row>
    <row r="2768" spans="1:9" x14ac:dyDescent="0.25">
      <c r="A2768" s="60"/>
      <c r="B2768" s="60"/>
      <c r="C2768" s="60"/>
      <c r="D2768" s="60"/>
      <c r="E2768" s="61"/>
      <c r="F2768" s="60"/>
      <c r="G2768" s="60"/>
      <c r="H2768" s="60"/>
      <c r="I2768" s="62"/>
    </row>
    <row r="2769" spans="1:9" x14ac:dyDescent="0.25">
      <c r="A2769" s="60"/>
      <c r="B2769" s="60"/>
      <c r="C2769" s="60"/>
      <c r="D2769" s="60"/>
      <c r="E2769" s="61"/>
      <c r="F2769" s="60"/>
      <c r="G2769" s="60"/>
      <c r="H2769" s="60"/>
      <c r="I2769" s="62"/>
    </row>
    <row r="2770" spans="1:9" x14ac:dyDescent="0.25">
      <c r="A2770" s="60"/>
      <c r="B2770" s="60"/>
      <c r="C2770" s="60"/>
      <c r="D2770" s="60"/>
      <c r="E2770" s="61"/>
      <c r="F2770" s="60"/>
      <c r="G2770" s="60"/>
      <c r="H2770" s="60"/>
      <c r="I2770" s="62"/>
    </row>
    <row r="2771" spans="1:9" x14ac:dyDescent="0.25">
      <c r="A2771" s="60"/>
      <c r="B2771" s="60"/>
      <c r="C2771" s="60"/>
      <c r="D2771" s="60"/>
      <c r="E2771" s="61"/>
      <c r="F2771" s="60"/>
      <c r="G2771" s="60"/>
      <c r="H2771" s="60"/>
      <c r="I2771" s="62"/>
    </row>
    <row r="2772" spans="1:9" x14ac:dyDescent="0.25">
      <c r="A2772" s="60"/>
      <c r="B2772" s="60"/>
      <c r="C2772" s="60"/>
      <c r="D2772" s="60"/>
      <c r="E2772" s="61"/>
      <c r="F2772" s="60"/>
      <c r="G2772" s="60"/>
      <c r="H2772" s="60"/>
      <c r="I2772" s="62"/>
    </row>
    <row r="2773" spans="1:9" x14ac:dyDescent="0.25">
      <c r="A2773" s="60"/>
      <c r="B2773" s="60"/>
      <c r="C2773" s="60"/>
      <c r="D2773" s="60"/>
      <c r="E2773" s="61"/>
      <c r="F2773" s="60"/>
      <c r="G2773" s="60"/>
      <c r="H2773" s="60"/>
      <c r="I2773" s="62"/>
    </row>
    <row r="2774" spans="1:9" x14ac:dyDescent="0.25">
      <c r="A2774" s="60"/>
      <c r="B2774" s="60"/>
      <c r="C2774" s="60"/>
      <c r="D2774" s="60"/>
      <c r="E2774" s="61"/>
      <c r="F2774" s="60"/>
      <c r="G2774" s="60"/>
      <c r="H2774" s="60"/>
      <c r="I2774" s="62"/>
    </row>
    <row r="2775" spans="1:9" x14ac:dyDescent="0.25">
      <c r="A2775" s="60"/>
      <c r="B2775" s="60"/>
      <c r="C2775" s="60"/>
      <c r="D2775" s="60"/>
      <c r="E2775" s="61"/>
      <c r="F2775" s="60"/>
      <c r="G2775" s="60"/>
      <c r="H2775" s="60"/>
      <c r="I2775" s="62"/>
    </row>
    <row r="2776" spans="1:9" x14ac:dyDescent="0.25">
      <c r="A2776" s="60"/>
      <c r="B2776" s="60"/>
      <c r="C2776" s="60"/>
      <c r="D2776" s="60"/>
      <c r="E2776" s="61"/>
      <c r="F2776" s="60"/>
      <c r="G2776" s="60"/>
      <c r="H2776" s="60"/>
      <c r="I2776" s="62"/>
    </row>
    <row r="2777" spans="1:9" x14ac:dyDescent="0.25">
      <c r="A2777" s="60"/>
      <c r="B2777" s="60"/>
      <c r="C2777" s="60"/>
      <c r="D2777" s="60"/>
      <c r="E2777" s="61"/>
      <c r="F2777" s="60"/>
      <c r="G2777" s="60"/>
      <c r="H2777" s="60"/>
      <c r="I2777" s="62"/>
    </row>
    <row r="2778" spans="1:9" x14ac:dyDescent="0.25">
      <c r="A2778" s="60"/>
      <c r="B2778" s="60"/>
      <c r="C2778" s="60"/>
      <c r="D2778" s="60"/>
      <c r="E2778" s="61"/>
      <c r="F2778" s="60"/>
      <c r="G2778" s="60"/>
      <c r="H2778" s="60"/>
      <c r="I2778" s="62"/>
    </row>
    <row r="2779" spans="1:9" x14ac:dyDescent="0.25">
      <c r="A2779" s="60"/>
      <c r="B2779" s="60"/>
      <c r="C2779" s="60"/>
      <c r="D2779" s="60"/>
      <c r="E2779" s="61"/>
      <c r="F2779" s="60"/>
      <c r="G2779" s="60"/>
      <c r="H2779" s="60"/>
      <c r="I2779" s="62"/>
    </row>
    <row r="2780" spans="1:9" x14ac:dyDescent="0.25">
      <c r="A2780" s="60"/>
      <c r="B2780" s="60"/>
      <c r="C2780" s="60"/>
      <c r="D2780" s="60"/>
      <c r="E2780" s="61"/>
      <c r="F2780" s="60"/>
      <c r="G2780" s="60"/>
      <c r="H2780" s="60"/>
      <c r="I2780" s="62"/>
    </row>
    <row r="2781" spans="1:9" x14ac:dyDescent="0.25">
      <c r="A2781" s="60"/>
      <c r="B2781" s="60"/>
      <c r="C2781" s="60"/>
      <c r="D2781" s="60"/>
      <c r="E2781" s="61"/>
      <c r="F2781" s="60"/>
      <c r="G2781" s="60"/>
      <c r="H2781" s="60"/>
      <c r="I2781" s="62"/>
    </row>
    <row r="2782" spans="1:9" x14ac:dyDescent="0.25">
      <c r="A2782" s="60"/>
      <c r="B2782" s="60"/>
      <c r="C2782" s="60"/>
      <c r="D2782" s="60"/>
      <c r="E2782" s="61"/>
      <c r="F2782" s="60"/>
      <c r="G2782" s="60"/>
      <c r="H2782" s="60"/>
      <c r="I2782" s="62"/>
    </row>
    <row r="2783" spans="1:9" x14ac:dyDescent="0.25">
      <c r="A2783" s="60"/>
      <c r="B2783" s="60"/>
      <c r="C2783" s="60"/>
      <c r="D2783" s="60"/>
      <c r="E2783" s="61"/>
      <c r="F2783" s="60"/>
      <c r="G2783" s="60"/>
      <c r="H2783" s="60"/>
      <c r="I2783" s="62"/>
    </row>
    <row r="2784" spans="1:9" x14ac:dyDescent="0.25">
      <c r="A2784" s="60"/>
      <c r="B2784" s="60"/>
      <c r="C2784" s="60"/>
      <c r="D2784" s="60"/>
      <c r="E2784" s="61"/>
      <c r="F2784" s="60"/>
      <c r="G2784" s="60"/>
      <c r="H2784" s="60"/>
      <c r="I2784" s="62"/>
    </row>
    <row r="2785" spans="1:9" x14ac:dyDescent="0.25">
      <c r="A2785" s="60"/>
      <c r="B2785" s="60"/>
      <c r="C2785" s="60"/>
      <c r="D2785" s="60"/>
      <c r="E2785" s="61"/>
      <c r="F2785" s="60"/>
      <c r="G2785" s="60"/>
      <c r="H2785" s="60"/>
      <c r="I2785" s="62"/>
    </row>
    <row r="2786" spans="1:9" x14ac:dyDescent="0.25">
      <c r="A2786" s="60"/>
      <c r="B2786" s="60"/>
      <c r="C2786" s="60"/>
      <c r="D2786" s="60"/>
      <c r="E2786" s="61"/>
      <c r="F2786" s="60"/>
      <c r="G2786" s="60"/>
      <c r="H2786" s="60"/>
      <c r="I2786" s="62"/>
    </row>
    <row r="2787" spans="1:9" x14ac:dyDescent="0.25">
      <c r="A2787" s="60"/>
      <c r="B2787" s="60"/>
      <c r="C2787" s="60"/>
      <c r="D2787" s="60"/>
      <c r="E2787" s="61"/>
      <c r="F2787" s="60"/>
      <c r="G2787" s="60"/>
      <c r="H2787" s="60"/>
      <c r="I2787" s="62"/>
    </row>
    <row r="2788" spans="1:9" x14ac:dyDescent="0.25">
      <c r="A2788" s="60"/>
      <c r="B2788" s="60"/>
      <c r="C2788" s="60"/>
      <c r="D2788" s="60"/>
      <c r="E2788" s="61"/>
      <c r="F2788" s="60"/>
      <c r="G2788" s="60"/>
      <c r="H2788" s="60"/>
      <c r="I2788" s="62"/>
    </row>
    <row r="2789" spans="1:9" x14ac:dyDescent="0.25">
      <c r="A2789" s="60"/>
      <c r="B2789" s="60"/>
      <c r="C2789" s="60"/>
      <c r="D2789" s="60"/>
      <c r="E2789" s="61"/>
      <c r="F2789" s="60"/>
      <c r="G2789" s="60"/>
      <c r="H2789" s="60"/>
      <c r="I2789" s="62"/>
    </row>
    <row r="2790" spans="1:9" x14ac:dyDescent="0.25">
      <c r="A2790" s="60"/>
      <c r="B2790" s="60"/>
      <c r="C2790" s="60"/>
      <c r="D2790" s="60"/>
      <c r="E2790" s="61"/>
      <c r="F2790" s="60"/>
      <c r="G2790" s="60"/>
      <c r="H2790" s="60"/>
      <c r="I2790" s="62"/>
    </row>
    <row r="2791" spans="1:9" x14ac:dyDescent="0.25">
      <c r="A2791" s="60"/>
      <c r="B2791" s="60"/>
      <c r="C2791" s="60"/>
      <c r="D2791" s="60"/>
      <c r="E2791" s="61"/>
      <c r="F2791" s="60"/>
      <c r="G2791" s="60"/>
      <c r="H2791" s="60"/>
      <c r="I2791" s="62"/>
    </row>
    <row r="2792" spans="1:9" x14ac:dyDescent="0.25">
      <c r="A2792" s="60"/>
      <c r="B2792" s="60"/>
      <c r="C2792" s="60"/>
      <c r="D2792" s="60"/>
      <c r="E2792" s="61"/>
      <c r="F2792" s="60"/>
      <c r="G2792" s="60"/>
      <c r="H2792" s="60"/>
      <c r="I2792" s="62"/>
    </row>
    <row r="2793" spans="1:9" x14ac:dyDescent="0.25">
      <c r="A2793" s="60"/>
      <c r="B2793" s="60"/>
      <c r="C2793" s="60"/>
      <c r="D2793" s="60"/>
      <c r="E2793" s="61"/>
      <c r="F2793" s="60"/>
      <c r="G2793" s="60"/>
      <c r="H2793" s="60"/>
      <c r="I2793" s="62"/>
    </row>
    <row r="2794" spans="1:9" x14ac:dyDescent="0.25">
      <c r="A2794" s="60"/>
      <c r="B2794" s="60"/>
      <c r="C2794" s="60"/>
      <c r="D2794" s="60"/>
      <c r="E2794" s="61"/>
      <c r="F2794" s="60"/>
      <c r="G2794" s="60"/>
      <c r="H2794" s="60"/>
      <c r="I2794" s="62"/>
    </row>
    <row r="2795" spans="1:9" x14ac:dyDescent="0.25">
      <c r="A2795" s="60"/>
      <c r="B2795" s="60"/>
      <c r="C2795" s="60"/>
      <c r="D2795" s="60"/>
      <c r="E2795" s="61"/>
      <c r="F2795" s="60"/>
      <c r="G2795" s="60"/>
      <c r="H2795" s="60"/>
      <c r="I2795" s="62"/>
    </row>
    <row r="2796" spans="1:9" x14ac:dyDescent="0.25">
      <c r="A2796" s="60"/>
      <c r="B2796" s="60"/>
      <c r="C2796" s="60"/>
      <c r="D2796" s="60"/>
      <c r="E2796" s="61"/>
      <c r="F2796" s="60"/>
      <c r="G2796" s="60"/>
      <c r="H2796" s="60"/>
      <c r="I2796" s="62"/>
    </row>
    <row r="2797" spans="1:9" x14ac:dyDescent="0.25">
      <c r="A2797" s="60"/>
      <c r="B2797" s="60"/>
      <c r="C2797" s="60"/>
      <c r="D2797" s="60"/>
      <c r="E2797" s="61"/>
      <c r="F2797" s="60"/>
      <c r="G2797" s="60"/>
      <c r="H2797" s="60"/>
      <c r="I2797" s="62"/>
    </row>
    <row r="2798" spans="1:9" x14ac:dyDescent="0.25">
      <c r="A2798" s="60"/>
      <c r="B2798" s="60"/>
      <c r="C2798" s="60"/>
      <c r="D2798" s="60"/>
      <c r="E2798" s="61"/>
      <c r="F2798" s="60"/>
      <c r="G2798" s="60"/>
      <c r="H2798" s="60"/>
      <c r="I2798" s="62"/>
    </row>
    <row r="2799" spans="1:9" x14ac:dyDescent="0.25">
      <c r="A2799" s="60"/>
      <c r="B2799" s="60"/>
      <c r="C2799" s="60"/>
      <c r="D2799" s="60"/>
      <c r="E2799" s="61"/>
      <c r="F2799" s="60"/>
      <c r="G2799" s="60"/>
      <c r="H2799" s="60"/>
      <c r="I2799" s="62"/>
    </row>
    <row r="2800" spans="1:9" x14ac:dyDescent="0.25">
      <c r="A2800" s="60"/>
      <c r="B2800" s="60"/>
      <c r="C2800" s="60"/>
      <c r="D2800" s="60"/>
      <c r="E2800" s="61"/>
      <c r="F2800" s="60"/>
      <c r="G2800" s="60"/>
      <c r="H2800" s="60"/>
      <c r="I2800" s="62"/>
    </row>
    <row r="2801" spans="1:9" x14ac:dyDescent="0.25">
      <c r="A2801" s="60"/>
      <c r="B2801" s="60"/>
      <c r="C2801" s="60"/>
      <c r="D2801" s="60"/>
      <c r="E2801" s="61"/>
      <c r="F2801" s="60"/>
      <c r="G2801" s="60"/>
      <c r="H2801" s="60"/>
      <c r="I2801" s="62"/>
    </row>
    <row r="2802" spans="1:9" x14ac:dyDescent="0.25">
      <c r="A2802" s="60"/>
      <c r="B2802" s="60"/>
      <c r="C2802" s="60"/>
      <c r="D2802" s="60"/>
      <c r="E2802" s="61"/>
      <c r="F2802" s="60"/>
      <c r="G2802" s="60"/>
      <c r="H2802" s="60"/>
      <c r="I2802" s="62"/>
    </row>
    <row r="2803" spans="1:9" x14ac:dyDescent="0.25">
      <c r="A2803" s="60"/>
      <c r="B2803" s="60"/>
      <c r="C2803" s="60"/>
      <c r="D2803" s="60"/>
      <c r="E2803" s="61"/>
      <c r="F2803" s="60"/>
      <c r="G2803" s="60"/>
      <c r="H2803" s="60"/>
      <c r="I2803" s="62"/>
    </row>
    <row r="2804" spans="1:9" x14ac:dyDescent="0.25">
      <c r="A2804" s="60"/>
      <c r="B2804" s="60"/>
      <c r="C2804" s="60"/>
      <c r="D2804" s="60"/>
      <c r="E2804" s="61"/>
      <c r="F2804" s="60"/>
      <c r="G2804" s="60"/>
      <c r="H2804" s="60"/>
      <c r="I2804" s="62"/>
    </row>
    <row r="2805" spans="1:9" x14ac:dyDescent="0.25">
      <c r="A2805" s="60"/>
      <c r="B2805" s="60"/>
      <c r="C2805" s="60"/>
      <c r="D2805" s="60"/>
      <c r="E2805" s="61"/>
      <c r="F2805" s="60"/>
      <c r="G2805" s="60"/>
      <c r="H2805" s="60"/>
      <c r="I2805" s="62"/>
    </row>
    <row r="2806" spans="1:9" x14ac:dyDescent="0.25">
      <c r="A2806" s="60"/>
      <c r="B2806" s="60"/>
      <c r="C2806" s="60"/>
      <c r="D2806" s="60"/>
      <c r="E2806" s="61"/>
      <c r="F2806" s="60"/>
      <c r="G2806" s="60"/>
      <c r="H2806" s="60"/>
      <c r="I2806" s="62"/>
    </row>
    <row r="2807" spans="1:9" x14ac:dyDescent="0.25">
      <c r="A2807" s="60"/>
      <c r="B2807" s="60"/>
      <c r="C2807" s="60"/>
      <c r="D2807" s="60"/>
      <c r="E2807" s="61"/>
      <c r="F2807" s="60"/>
      <c r="G2807" s="60"/>
      <c r="H2807" s="60"/>
      <c r="I2807" s="62"/>
    </row>
    <row r="2808" spans="1:9" x14ac:dyDescent="0.25">
      <c r="A2808" s="60"/>
      <c r="B2808" s="60"/>
      <c r="C2808" s="60"/>
      <c r="D2808" s="60"/>
      <c r="E2808" s="61"/>
      <c r="F2808" s="60"/>
      <c r="G2808" s="60"/>
      <c r="H2808" s="60"/>
      <c r="I2808" s="62"/>
    </row>
    <row r="2809" spans="1:9" x14ac:dyDescent="0.25">
      <c r="A2809" s="60"/>
      <c r="B2809" s="60"/>
      <c r="C2809" s="60"/>
      <c r="D2809" s="60"/>
      <c r="E2809" s="61"/>
      <c r="F2809" s="60"/>
      <c r="G2809" s="60"/>
      <c r="H2809" s="60"/>
      <c r="I2809" s="62"/>
    </row>
    <row r="2810" spans="1:9" x14ac:dyDescent="0.25">
      <c r="A2810" s="60"/>
      <c r="B2810" s="60"/>
      <c r="C2810" s="60"/>
      <c r="D2810" s="60"/>
      <c r="E2810" s="61"/>
      <c r="F2810" s="60"/>
      <c r="G2810" s="60"/>
      <c r="H2810" s="60"/>
      <c r="I2810" s="62"/>
    </row>
    <row r="2811" spans="1:9" x14ac:dyDescent="0.25">
      <c r="A2811" s="60"/>
      <c r="B2811" s="60"/>
      <c r="C2811" s="60"/>
      <c r="D2811" s="60"/>
      <c r="E2811" s="61"/>
      <c r="F2811" s="60"/>
      <c r="G2811" s="60"/>
      <c r="H2811" s="60"/>
      <c r="I2811" s="62"/>
    </row>
    <row r="2812" spans="1:9" x14ac:dyDescent="0.25">
      <c r="A2812" s="60"/>
      <c r="B2812" s="60"/>
      <c r="C2812" s="60"/>
      <c r="D2812" s="60"/>
      <c r="E2812" s="61"/>
      <c r="F2812" s="60"/>
      <c r="G2812" s="60"/>
      <c r="H2812" s="60"/>
      <c r="I2812" s="62"/>
    </row>
    <row r="2813" spans="1:9" x14ac:dyDescent="0.25">
      <c r="A2813" s="60"/>
      <c r="B2813" s="60"/>
      <c r="C2813" s="60"/>
      <c r="D2813" s="60"/>
      <c r="E2813" s="61"/>
      <c r="F2813" s="60"/>
      <c r="G2813" s="60"/>
      <c r="H2813" s="60"/>
      <c r="I2813" s="62"/>
    </row>
    <row r="2814" spans="1:9" x14ac:dyDescent="0.25">
      <c r="A2814" s="60"/>
      <c r="B2814" s="60"/>
      <c r="C2814" s="60"/>
      <c r="D2814" s="60"/>
      <c r="E2814" s="61"/>
      <c r="F2814" s="60"/>
      <c r="G2814" s="60"/>
      <c r="H2814" s="60"/>
      <c r="I2814" s="62"/>
    </row>
    <row r="2815" spans="1:9" x14ac:dyDescent="0.25">
      <c r="A2815" s="60"/>
      <c r="B2815" s="60"/>
      <c r="C2815" s="60"/>
      <c r="D2815" s="60"/>
      <c r="E2815" s="61"/>
      <c r="F2815" s="60"/>
      <c r="G2815" s="60"/>
      <c r="H2815" s="60"/>
      <c r="I2815" s="62"/>
    </row>
    <row r="2816" spans="1:9" x14ac:dyDescent="0.25">
      <c r="A2816" s="60"/>
      <c r="B2816" s="60"/>
      <c r="C2816" s="60"/>
      <c r="D2816" s="60"/>
      <c r="E2816" s="61"/>
      <c r="F2816" s="60"/>
      <c r="G2816" s="60"/>
      <c r="H2816" s="60"/>
      <c r="I2816" s="62"/>
    </row>
    <row r="2817" spans="1:9" x14ac:dyDescent="0.25">
      <c r="A2817" s="60"/>
      <c r="B2817" s="60"/>
      <c r="C2817" s="60"/>
      <c r="D2817" s="60"/>
      <c r="E2817" s="61"/>
      <c r="F2817" s="60"/>
      <c r="G2817" s="60"/>
      <c r="H2817" s="60"/>
      <c r="I2817" s="62"/>
    </row>
    <row r="2818" spans="1:9" x14ac:dyDescent="0.25">
      <c r="A2818" s="60"/>
      <c r="B2818" s="60"/>
      <c r="C2818" s="60"/>
      <c r="D2818" s="60"/>
      <c r="E2818" s="61"/>
      <c r="F2818" s="60"/>
      <c r="G2818" s="60"/>
      <c r="H2818" s="60"/>
      <c r="I2818" s="62"/>
    </row>
    <row r="2819" spans="1:9" x14ac:dyDescent="0.25">
      <c r="A2819" s="60"/>
      <c r="B2819" s="60"/>
      <c r="C2819" s="60"/>
      <c r="D2819" s="60"/>
      <c r="E2819" s="61"/>
      <c r="F2819" s="60"/>
      <c r="G2819" s="60"/>
      <c r="H2819" s="60"/>
      <c r="I2819" s="62"/>
    </row>
    <row r="2820" spans="1:9" x14ac:dyDescent="0.25">
      <c r="A2820" s="60"/>
      <c r="B2820" s="60"/>
      <c r="C2820" s="60"/>
      <c r="D2820" s="60"/>
      <c r="E2820" s="61"/>
      <c r="F2820" s="60"/>
      <c r="G2820" s="60"/>
      <c r="H2820" s="60"/>
      <c r="I2820" s="62"/>
    </row>
    <row r="2821" spans="1:9" x14ac:dyDescent="0.25">
      <c r="A2821" s="60"/>
      <c r="B2821" s="60"/>
      <c r="C2821" s="60"/>
      <c r="D2821" s="60"/>
      <c r="E2821" s="61"/>
      <c r="F2821" s="60"/>
      <c r="G2821" s="60"/>
      <c r="H2821" s="60"/>
      <c r="I2821" s="62"/>
    </row>
    <row r="2822" spans="1:9" x14ac:dyDescent="0.25">
      <c r="A2822" s="60"/>
      <c r="B2822" s="60"/>
      <c r="C2822" s="60"/>
      <c r="D2822" s="60"/>
      <c r="E2822" s="61"/>
      <c r="F2822" s="60"/>
      <c r="G2822" s="60"/>
      <c r="H2822" s="60"/>
      <c r="I2822" s="62"/>
    </row>
    <row r="2823" spans="1:9" x14ac:dyDescent="0.25">
      <c r="A2823" s="60"/>
      <c r="B2823" s="60"/>
      <c r="C2823" s="60"/>
      <c r="D2823" s="60"/>
      <c r="E2823" s="61"/>
      <c r="F2823" s="60"/>
      <c r="G2823" s="60"/>
      <c r="H2823" s="60"/>
      <c r="I2823" s="62"/>
    </row>
    <row r="2824" spans="1:9" x14ac:dyDescent="0.25">
      <c r="A2824" s="60"/>
      <c r="B2824" s="60"/>
      <c r="C2824" s="60"/>
      <c r="D2824" s="60"/>
      <c r="E2824" s="61"/>
      <c r="F2824" s="60"/>
      <c r="G2824" s="60"/>
      <c r="H2824" s="60"/>
      <c r="I2824" s="62"/>
    </row>
    <row r="2825" spans="1:9" x14ac:dyDescent="0.25">
      <c r="A2825" s="60"/>
      <c r="B2825" s="60"/>
      <c r="C2825" s="60"/>
      <c r="D2825" s="60"/>
      <c r="E2825" s="61"/>
      <c r="F2825" s="60"/>
      <c r="G2825" s="60"/>
      <c r="H2825" s="60"/>
      <c r="I2825" s="62"/>
    </row>
    <row r="2826" spans="1:9" x14ac:dyDescent="0.25">
      <c r="A2826" s="60"/>
      <c r="B2826" s="60"/>
      <c r="C2826" s="60"/>
      <c r="D2826" s="60"/>
      <c r="E2826" s="61"/>
      <c r="F2826" s="60"/>
      <c r="G2826" s="60"/>
      <c r="H2826" s="60"/>
      <c r="I2826" s="62"/>
    </row>
    <row r="2827" spans="1:9" x14ac:dyDescent="0.25">
      <c r="A2827" s="60"/>
      <c r="B2827" s="60"/>
      <c r="C2827" s="60"/>
      <c r="D2827" s="60"/>
      <c r="E2827" s="61"/>
      <c r="F2827" s="60"/>
      <c r="G2827" s="60"/>
      <c r="H2827" s="60"/>
      <c r="I2827" s="62"/>
    </row>
    <row r="2828" spans="1:9" x14ac:dyDescent="0.25">
      <c r="A2828" s="60"/>
      <c r="B2828" s="60"/>
      <c r="C2828" s="60"/>
      <c r="D2828" s="60"/>
      <c r="E2828" s="61"/>
      <c r="F2828" s="60"/>
      <c r="G2828" s="60"/>
      <c r="H2828" s="60"/>
      <c r="I2828" s="62"/>
    </row>
    <row r="2829" spans="1:9" x14ac:dyDescent="0.25">
      <c r="A2829" s="60"/>
      <c r="B2829" s="60"/>
      <c r="C2829" s="60"/>
      <c r="D2829" s="60"/>
      <c r="E2829" s="61"/>
      <c r="F2829" s="60"/>
      <c r="G2829" s="60"/>
      <c r="H2829" s="60"/>
      <c r="I2829" s="62"/>
    </row>
    <row r="2830" spans="1:9" x14ac:dyDescent="0.25">
      <c r="A2830" s="60"/>
      <c r="B2830" s="60"/>
      <c r="C2830" s="60"/>
      <c r="D2830" s="60"/>
      <c r="E2830" s="61"/>
      <c r="F2830" s="60"/>
      <c r="G2830" s="60"/>
      <c r="H2830" s="60"/>
      <c r="I2830" s="62"/>
    </row>
    <row r="2831" spans="1:9" x14ac:dyDescent="0.25">
      <c r="A2831" s="60"/>
      <c r="B2831" s="60"/>
      <c r="C2831" s="60"/>
      <c r="D2831" s="60"/>
      <c r="E2831" s="61"/>
      <c r="F2831" s="60"/>
      <c r="G2831" s="60"/>
      <c r="H2831" s="60"/>
      <c r="I2831" s="62"/>
    </row>
    <row r="2832" spans="1:9" x14ac:dyDescent="0.25">
      <c r="A2832" s="60"/>
      <c r="B2832" s="60"/>
      <c r="C2832" s="60"/>
      <c r="D2832" s="60"/>
      <c r="E2832" s="61"/>
      <c r="F2832" s="60"/>
      <c r="G2832" s="60"/>
      <c r="H2832" s="60"/>
      <c r="I2832" s="62"/>
    </row>
    <row r="2833" spans="1:9" x14ac:dyDescent="0.25">
      <c r="A2833" s="60"/>
      <c r="B2833" s="60"/>
      <c r="C2833" s="60"/>
      <c r="D2833" s="60"/>
      <c r="E2833" s="61"/>
      <c r="F2833" s="60"/>
      <c r="G2833" s="60"/>
      <c r="H2833" s="60"/>
      <c r="I2833" s="62"/>
    </row>
    <row r="2834" spans="1:9" x14ac:dyDescent="0.25">
      <c r="A2834" s="60"/>
      <c r="B2834" s="60"/>
      <c r="C2834" s="60"/>
      <c r="D2834" s="60"/>
      <c r="E2834" s="61"/>
      <c r="F2834" s="60"/>
      <c r="G2834" s="60"/>
      <c r="H2834" s="60"/>
      <c r="I2834" s="62"/>
    </row>
    <row r="2835" spans="1:9" x14ac:dyDescent="0.25">
      <c r="A2835" s="60"/>
      <c r="B2835" s="60"/>
      <c r="C2835" s="60"/>
      <c r="D2835" s="60"/>
      <c r="E2835" s="61"/>
      <c r="F2835" s="60"/>
      <c r="G2835" s="60"/>
      <c r="H2835" s="60"/>
      <c r="I2835" s="62"/>
    </row>
    <row r="2836" spans="1:9" x14ac:dyDescent="0.25">
      <c r="A2836" s="60"/>
      <c r="B2836" s="60"/>
      <c r="C2836" s="60"/>
      <c r="D2836" s="60"/>
      <c r="E2836" s="61"/>
      <c r="F2836" s="60"/>
      <c r="G2836" s="60"/>
      <c r="H2836" s="60"/>
      <c r="I2836" s="62"/>
    </row>
    <row r="2837" spans="1:9" x14ac:dyDescent="0.25">
      <c r="A2837" s="60"/>
      <c r="B2837" s="60"/>
      <c r="C2837" s="60"/>
      <c r="D2837" s="60"/>
      <c r="E2837" s="61"/>
      <c r="F2837" s="60"/>
      <c r="G2837" s="60"/>
      <c r="H2837" s="60"/>
      <c r="I2837" s="62"/>
    </row>
    <row r="2838" spans="1:9" x14ac:dyDescent="0.25">
      <c r="A2838" s="60"/>
      <c r="B2838" s="60"/>
      <c r="C2838" s="60"/>
      <c r="D2838" s="60"/>
      <c r="E2838" s="61"/>
      <c r="F2838" s="60"/>
      <c r="G2838" s="60"/>
      <c r="H2838" s="60"/>
      <c r="I2838" s="62"/>
    </row>
    <row r="2839" spans="1:9" x14ac:dyDescent="0.25">
      <c r="A2839" s="60"/>
      <c r="B2839" s="60"/>
      <c r="C2839" s="60"/>
      <c r="D2839" s="60"/>
      <c r="E2839" s="61"/>
      <c r="F2839" s="60"/>
      <c r="G2839" s="60"/>
      <c r="H2839" s="60"/>
      <c r="I2839" s="62"/>
    </row>
    <row r="2840" spans="1:9" x14ac:dyDescent="0.25">
      <c r="A2840" s="60"/>
      <c r="B2840" s="60"/>
      <c r="C2840" s="60"/>
      <c r="D2840" s="60"/>
      <c r="E2840" s="61"/>
      <c r="F2840" s="60"/>
      <c r="G2840" s="60"/>
      <c r="H2840" s="60"/>
      <c r="I2840" s="62"/>
    </row>
    <row r="2841" spans="1:9" x14ac:dyDescent="0.25">
      <c r="A2841" s="60"/>
      <c r="B2841" s="60"/>
      <c r="C2841" s="60"/>
      <c r="D2841" s="60"/>
      <c r="E2841" s="61"/>
      <c r="F2841" s="60"/>
      <c r="G2841" s="60"/>
      <c r="H2841" s="60"/>
      <c r="I2841" s="62"/>
    </row>
    <row r="2842" spans="1:9" x14ac:dyDescent="0.25">
      <c r="A2842" s="60"/>
      <c r="B2842" s="60"/>
      <c r="C2842" s="60"/>
      <c r="D2842" s="60"/>
      <c r="E2842" s="61"/>
      <c r="F2842" s="60"/>
      <c r="G2842" s="60"/>
      <c r="H2842" s="60"/>
      <c r="I2842" s="62"/>
    </row>
    <row r="2843" spans="1:9" x14ac:dyDescent="0.25">
      <c r="A2843" s="60"/>
      <c r="B2843" s="60"/>
      <c r="C2843" s="60"/>
      <c r="D2843" s="60"/>
      <c r="E2843" s="61"/>
      <c r="F2843" s="60"/>
      <c r="G2843" s="60"/>
      <c r="H2843" s="60"/>
      <c r="I2843" s="62"/>
    </row>
    <row r="2844" spans="1:9" x14ac:dyDescent="0.25">
      <c r="A2844" s="60"/>
      <c r="B2844" s="60"/>
      <c r="C2844" s="60"/>
      <c r="D2844" s="60"/>
      <c r="E2844" s="61"/>
      <c r="F2844" s="60"/>
      <c r="G2844" s="60"/>
      <c r="H2844" s="60"/>
      <c r="I2844" s="62"/>
    </row>
    <row r="2845" spans="1:9" x14ac:dyDescent="0.25">
      <c r="A2845" s="60"/>
      <c r="B2845" s="60"/>
      <c r="C2845" s="60"/>
      <c r="D2845" s="60"/>
      <c r="E2845" s="61"/>
      <c r="F2845" s="60"/>
      <c r="G2845" s="60"/>
      <c r="H2845" s="60"/>
      <c r="I2845" s="62"/>
    </row>
    <row r="2846" spans="1:9" x14ac:dyDescent="0.25">
      <c r="A2846" s="60"/>
      <c r="B2846" s="60"/>
      <c r="C2846" s="60"/>
      <c r="D2846" s="60"/>
      <c r="E2846" s="61"/>
      <c r="F2846" s="60"/>
      <c r="G2846" s="60"/>
      <c r="H2846" s="60"/>
      <c r="I2846" s="62"/>
    </row>
    <row r="2847" spans="1:9" x14ac:dyDescent="0.25">
      <c r="A2847" s="60"/>
      <c r="B2847" s="60"/>
      <c r="C2847" s="60"/>
      <c r="D2847" s="60"/>
      <c r="E2847" s="61"/>
      <c r="F2847" s="60"/>
      <c r="G2847" s="60"/>
      <c r="H2847" s="60"/>
      <c r="I2847" s="62"/>
    </row>
    <row r="2848" spans="1:9" x14ac:dyDescent="0.25">
      <c r="A2848" s="60"/>
      <c r="B2848" s="60"/>
      <c r="C2848" s="60"/>
      <c r="D2848" s="60"/>
      <c r="E2848" s="61"/>
      <c r="F2848" s="60"/>
      <c r="G2848" s="60"/>
      <c r="H2848" s="60"/>
      <c r="I2848" s="62"/>
    </row>
    <row r="2849" spans="1:9" x14ac:dyDescent="0.25">
      <c r="A2849" s="60"/>
      <c r="B2849" s="60"/>
      <c r="C2849" s="60"/>
      <c r="D2849" s="60"/>
      <c r="E2849" s="61"/>
      <c r="F2849" s="60"/>
      <c r="G2849" s="60"/>
      <c r="H2849" s="60"/>
      <c r="I2849" s="62"/>
    </row>
    <row r="2850" spans="1:9" x14ac:dyDescent="0.25">
      <c r="A2850" s="60"/>
      <c r="B2850" s="60"/>
      <c r="C2850" s="60"/>
      <c r="D2850" s="60"/>
      <c r="E2850" s="61"/>
      <c r="F2850" s="60"/>
      <c r="G2850" s="60"/>
      <c r="H2850" s="60"/>
      <c r="I2850" s="62"/>
    </row>
    <row r="2851" spans="1:9" x14ac:dyDescent="0.25">
      <c r="A2851" s="60"/>
      <c r="B2851" s="60"/>
      <c r="C2851" s="60"/>
      <c r="D2851" s="60"/>
      <c r="E2851" s="61"/>
      <c r="F2851" s="60"/>
      <c r="G2851" s="60"/>
      <c r="H2851" s="60"/>
      <c r="I2851" s="62"/>
    </row>
    <row r="2852" spans="1:9" x14ac:dyDescent="0.25">
      <c r="A2852" s="60"/>
      <c r="B2852" s="60"/>
      <c r="C2852" s="60"/>
      <c r="D2852" s="60"/>
      <c r="E2852" s="61"/>
      <c r="F2852" s="60"/>
      <c r="G2852" s="60"/>
      <c r="H2852" s="60"/>
      <c r="I2852" s="62"/>
    </row>
    <row r="2853" spans="1:9" x14ac:dyDescent="0.25">
      <c r="A2853" s="60"/>
      <c r="B2853" s="60"/>
      <c r="C2853" s="60"/>
      <c r="D2853" s="60"/>
      <c r="E2853" s="61"/>
      <c r="F2853" s="60"/>
      <c r="G2853" s="60"/>
      <c r="H2853" s="60"/>
      <c r="I2853" s="62"/>
    </row>
    <row r="2854" spans="1:9" x14ac:dyDescent="0.25">
      <c r="A2854" s="60"/>
      <c r="B2854" s="60"/>
      <c r="C2854" s="60"/>
      <c r="D2854" s="60"/>
      <c r="E2854" s="61"/>
      <c r="F2854" s="60"/>
      <c r="G2854" s="60"/>
      <c r="H2854" s="60"/>
      <c r="I2854" s="62"/>
    </row>
    <row r="2855" spans="1:9" x14ac:dyDescent="0.25">
      <c r="A2855" s="60"/>
      <c r="B2855" s="60"/>
      <c r="C2855" s="60"/>
      <c r="D2855" s="60"/>
      <c r="E2855" s="61"/>
      <c r="F2855" s="60"/>
      <c r="G2855" s="60"/>
      <c r="H2855" s="60"/>
      <c r="I2855" s="62"/>
    </row>
    <row r="2856" spans="1:9" x14ac:dyDescent="0.25">
      <c r="A2856" s="60"/>
      <c r="B2856" s="60"/>
      <c r="C2856" s="60"/>
      <c r="D2856" s="60"/>
      <c r="E2856" s="61"/>
      <c r="F2856" s="60"/>
      <c r="G2856" s="60"/>
      <c r="H2856" s="60"/>
      <c r="I2856" s="62"/>
    </row>
    <row r="2857" spans="1:9" x14ac:dyDescent="0.25">
      <c r="A2857" s="60"/>
      <c r="B2857" s="60"/>
      <c r="C2857" s="60"/>
      <c r="D2857" s="60"/>
      <c r="E2857" s="61"/>
      <c r="F2857" s="60"/>
      <c r="G2857" s="60"/>
      <c r="H2857" s="60"/>
      <c r="I2857" s="62"/>
    </row>
    <row r="2858" spans="1:9" x14ac:dyDescent="0.25">
      <c r="A2858" s="60"/>
      <c r="B2858" s="60"/>
      <c r="C2858" s="60"/>
      <c r="D2858" s="60"/>
      <c r="E2858" s="61"/>
      <c r="F2858" s="60"/>
      <c r="G2858" s="60"/>
      <c r="H2858" s="60"/>
      <c r="I2858" s="62"/>
    </row>
    <row r="2859" spans="1:9" x14ac:dyDescent="0.25">
      <c r="A2859" s="60"/>
      <c r="B2859" s="60"/>
      <c r="C2859" s="60"/>
      <c r="D2859" s="60"/>
      <c r="E2859" s="61"/>
      <c r="F2859" s="60"/>
      <c r="G2859" s="60"/>
      <c r="H2859" s="60"/>
      <c r="I2859" s="62"/>
    </row>
    <row r="2860" spans="1:9" x14ac:dyDescent="0.25">
      <c r="A2860" s="60"/>
      <c r="B2860" s="60"/>
      <c r="C2860" s="60"/>
      <c r="D2860" s="60"/>
      <c r="E2860" s="61"/>
      <c r="F2860" s="60"/>
      <c r="G2860" s="60"/>
      <c r="H2860" s="60"/>
      <c r="I2860" s="62"/>
    </row>
    <row r="2861" spans="1:9" x14ac:dyDescent="0.25">
      <c r="A2861" s="60"/>
      <c r="B2861" s="60"/>
      <c r="C2861" s="60"/>
      <c r="D2861" s="60"/>
      <c r="E2861" s="61"/>
      <c r="F2861" s="60"/>
      <c r="G2861" s="60"/>
      <c r="H2861" s="60"/>
      <c r="I2861" s="62"/>
    </row>
    <row r="2862" spans="1:9" x14ac:dyDescent="0.25">
      <c r="A2862" s="60"/>
      <c r="B2862" s="60"/>
      <c r="C2862" s="60"/>
      <c r="D2862" s="60"/>
      <c r="E2862" s="61"/>
      <c r="F2862" s="60"/>
      <c r="G2862" s="60"/>
      <c r="H2862" s="60"/>
      <c r="I2862" s="62"/>
    </row>
    <row r="2863" spans="1:9" x14ac:dyDescent="0.25">
      <c r="A2863" s="60"/>
      <c r="B2863" s="60"/>
      <c r="C2863" s="60"/>
      <c r="D2863" s="60"/>
      <c r="E2863" s="61"/>
      <c r="F2863" s="60"/>
      <c r="G2863" s="60"/>
      <c r="H2863" s="60"/>
      <c r="I2863" s="62"/>
    </row>
    <row r="2864" spans="1:9" x14ac:dyDescent="0.25">
      <c r="A2864" s="60"/>
      <c r="B2864" s="60"/>
      <c r="C2864" s="60"/>
      <c r="D2864" s="60"/>
      <c r="E2864" s="61"/>
      <c r="F2864" s="60"/>
      <c r="G2864" s="60"/>
      <c r="H2864" s="60"/>
      <c r="I2864" s="62"/>
    </row>
    <row r="2865" spans="1:9" x14ac:dyDescent="0.25">
      <c r="A2865" s="60"/>
      <c r="B2865" s="60"/>
      <c r="C2865" s="60"/>
      <c r="D2865" s="60"/>
      <c r="E2865" s="61"/>
      <c r="F2865" s="60"/>
      <c r="G2865" s="60"/>
      <c r="H2865" s="60"/>
      <c r="I2865" s="62"/>
    </row>
    <row r="2866" spans="1:9" x14ac:dyDescent="0.25">
      <c r="A2866" s="60"/>
      <c r="B2866" s="60"/>
      <c r="C2866" s="60"/>
      <c r="D2866" s="60"/>
      <c r="E2866" s="61"/>
      <c r="F2866" s="60"/>
      <c r="G2866" s="60"/>
      <c r="H2866" s="60"/>
      <c r="I2866" s="62"/>
    </row>
    <row r="2867" spans="1:9" x14ac:dyDescent="0.25">
      <c r="A2867" s="60"/>
      <c r="B2867" s="60"/>
      <c r="C2867" s="60"/>
      <c r="D2867" s="60"/>
      <c r="E2867" s="61"/>
      <c r="F2867" s="60"/>
      <c r="G2867" s="60"/>
      <c r="H2867" s="60"/>
      <c r="I2867" s="62"/>
    </row>
    <row r="2868" spans="1:9" x14ac:dyDescent="0.25">
      <c r="A2868" s="60"/>
      <c r="B2868" s="60"/>
      <c r="C2868" s="60"/>
      <c r="D2868" s="60"/>
      <c r="E2868" s="61"/>
      <c r="F2868" s="60"/>
      <c r="G2868" s="60"/>
      <c r="H2868" s="60"/>
      <c r="I2868" s="62"/>
    </row>
    <row r="2869" spans="1:9" x14ac:dyDescent="0.25">
      <c r="A2869" s="60"/>
      <c r="B2869" s="60"/>
      <c r="C2869" s="60"/>
      <c r="D2869" s="60"/>
      <c r="E2869" s="61"/>
      <c r="F2869" s="60"/>
      <c r="G2869" s="60"/>
      <c r="H2869" s="60"/>
      <c r="I2869" s="62"/>
    </row>
    <row r="2870" spans="1:9" x14ac:dyDescent="0.25">
      <c r="A2870" s="60"/>
      <c r="B2870" s="60"/>
      <c r="C2870" s="60"/>
      <c r="D2870" s="60"/>
      <c r="E2870" s="61"/>
      <c r="F2870" s="60"/>
      <c r="G2870" s="60"/>
      <c r="H2870" s="60"/>
      <c r="I2870" s="62"/>
    </row>
    <row r="2871" spans="1:9" x14ac:dyDescent="0.25">
      <c r="A2871" s="60"/>
      <c r="B2871" s="60"/>
      <c r="C2871" s="60"/>
      <c r="D2871" s="60"/>
      <c r="E2871" s="61"/>
      <c r="F2871" s="60"/>
      <c r="G2871" s="60"/>
      <c r="H2871" s="60"/>
      <c r="I2871" s="62"/>
    </row>
    <row r="2872" spans="1:9" x14ac:dyDescent="0.25">
      <c r="A2872" s="60"/>
      <c r="B2872" s="60"/>
      <c r="C2872" s="60"/>
      <c r="D2872" s="60"/>
      <c r="E2872" s="61"/>
      <c r="F2872" s="60"/>
      <c r="G2872" s="60"/>
      <c r="H2872" s="60"/>
      <c r="I2872" s="62"/>
    </row>
    <row r="2873" spans="1:9" x14ac:dyDescent="0.25">
      <c r="A2873" s="60"/>
      <c r="B2873" s="60"/>
      <c r="C2873" s="60"/>
      <c r="D2873" s="60"/>
      <c r="E2873" s="61"/>
      <c r="F2873" s="60"/>
      <c r="G2873" s="60"/>
      <c r="H2873" s="60"/>
      <c r="I2873" s="62"/>
    </row>
    <row r="2874" spans="1:9" x14ac:dyDescent="0.25">
      <c r="A2874" s="60"/>
      <c r="B2874" s="60"/>
      <c r="C2874" s="60"/>
      <c r="D2874" s="60"/>
      <c r="E2874" s="61"/>
      <c r="F2874" s="60"/>
      <c r="G2874" s="60"/>
      <c r="H2874" s="60"/>
      <c r="I2874" s="62"/>
    </row>
    <row r="2875" spans="1:9" x14ac:dyDescent="0.25">
      <c r="A2875" s="60"/>
      <c r="B2875" s="60"/>
      <c r="C2875" s="60"/>
      <c r="D2875" s="60"/>
      <c r="E2875" s="61"/>
      <c r="F2875" s="60"/>
      <c r="G2875" s="60"/>
      <c r="H2875" s="60"/>
      <c r="I2875" s="62"/>
    </row>
    <row r="2876" spans="1:9" x14ac:dyDescent="0.25">
      <c r="A2876" s="60"/>
      <c r="B2876" s="60"/>
      <c r="C2876" s="60"/>
      <c r="D2876" s="60"/>
      <c r="E2876" s="61"/>
      <c r="F2876" s="60"/>
      <c r="G2876" s="60"/>
      <c r="H2876" s="60"/>
      <c r="I2876" s="62"/>
    </row>
    <row r="2877" spans="1:9" x14ac:dyDescent="0.25">
      <c r="A2877" s="60"/>
      <c r="B2877" s="60"/>
      <c r="C2877" s="60"/>
      <c r="D2877" s="60"/>
      <c r="E2877" s="61"/>
      <c r="F2877" s="60"/>
      <c r="G2877" s="60"/>
      <c r="H2877" s="60"/>
      <c r="I2877" s="62"/>
    </row>
    <row r="2878" spans="1:9" x14ac:dyDescent="0.25">
      <c r="A2878" s="60"/>
      <c r="B2878" s="60"/>
      <c r="C2878" s="60"/>
      <c r="D2878" s="60"/>
      <c r="E2878" s="61"/>
      <c r="F2878" s="60"/>
      <c r="G2878" s="60"/>
      <c r="H2878" s="60"/>
      <c r="I2878" s="62"/>
    </row>
    <row r="2879" spans="1:9" x14ac:dyDescent="0.25">
      <c r="A2879" s="60"/>
      <c r="B2879" s="60"/>
      <c r="C2879" s="60"/>
      <c r="D2879" s="60"/>
      <c r="E2879" s="61"/>
      <c r="F2879" s="60"/>
      <c r="G2879" s="60"/>
      <c r="H2879" s="60"/>
      <c r="I2879" s="62"/>
    </row>
    <row r="2880" spans="1:9" x14ac:dyDescent="0.25">
      <c r="A2880" s="60"/>
      <c r="B2880" s="60"/>
      <c r="C2880" s="60"/>
      <c r="D2880" s="60"/>
      <c r="E2880" s="61"/>
      <c r="F2880" s="60"/>
      <c r="G2880" s="60"/>
      <c r="H2880" s="60"/>
      <c r="I2880" s="62"/>
    </row>
    <row r="2881" spans="1:9" x14ac:dyDescent="0.25">
      <c r="A2881" s="60"/>
      <c r="B2881" s="60"/>
      <c r="C2881" s="60"/>
      <c r="D2881" s="60"/>
      <c r="E2881" s="61"/>
      <c r="F2881" s="60"/>
      <c r="G2881" s="60"/>
      <c r="H2881" s="60"/>
      <c r="I2881" s="62"/>
    </row>
    <row r="2882" spans="1:9" x14ac:dyDescent="0.25">
      <c r="A2882" s="60"/>
      <c r="B2882" s="60"/>
      <c r="C2882" s="60"/>
      <c r="D2882" s="60"/>
      <c r="E2882" s="61"/>
      <c r="F2882" s="60"/>
      <c r="G2882" s="60"/>
      <c r="H2882" s="60"/>
      <c r="I2882" s="62"/>
    </row>
    <row r="2883" spans="1:9" x14ac:dyDescent="0.25">
      <c r="A2883" s="60"/>
      <c r="B2883" s="60"/>
      <c r="C2883" s="60"/>
      <c r="D2883" s="60"/>
      <c r="E2883" s="61"/>
      <c r="F2883" s="60"/>
      <c r="G2883" s="60"/>
      <c r="H2883" s="60"/>
      <c r="I2883" s="62"/>
    </row>
    <row r="2884" spans="1:9" x14ac:dyDescent="0.25">
      <c r="A2884" s="60"/>
      <c r="B2884" s="60"/>
      <c r="C2884" s="60"/>
      <c r="D2884" s="60"/>
      <c r="E2884" s="61"/>
      <c r="F2884" s="60"/>
      <c r="G2884" s="60"/>
      <c r="H2884" s="60"/>
      <c r="I2884" s="62"/>
    </row>
    <row r="2885" spans="1:9" x14ac:dyDescent="0.25">
      <c r="A2885" s="60"/>
      <c r="B2885" s="60"/>
      <c r="C2885" s="60"/>
      <c r="D2885" s="60"/>
      <c r="E2885" s="61"/>
      <c r="F2885" s="60"/>
      <c r="G2885" s="60"/>
      <c r="H2885" s="60"/>
      <c r="I2885" s="62"/>
    </row>
    <row r="2886" spans="1:9" x14ac:dyDescent="0.25">
      <c r="A2886" s="60"/>
      <c r="B2886" s="60"/>
      <c r="C2886" s="60"/>
      <c r="D2886" s="60"/>
      <c r="E2886" s="61"/>
      <c r="F2886" s="60"/>
      <c r="G2886" s="60"/>
      <c r="H2886" s="60"/>
      <c r="I2886" s="62"/>
    </row>
    <row r="2887" spans="1:9" x14ac:dyDescent="0.25">
      <c r="A2887" s="60"/>
      <c r="B2887" s="60"/>
      <c r="C2887" s="60"/>
      <c r="D2887" s="60"/>
      <c r="E2887" s="61"/>
      <c r="F2887" s="60"/>
      <c r="G2887" s="60"/>
      <c r="H2887" s="60"/>
      <c r="I2887" s="62"/>
    </row>
    <row r="2888" spans="1:9" x14ac:dyDescent="0.25">
      <c r="A2888" s="60"/>
      <c r="B2888" s="60"/>
      <c r="C2888" s="60"/>
      <c r="D2888" s="60"/>
      <c r="E2888" s="61"/>
      <c r="F2888" s="60"/>
      <c r="G2888" s="60"/>
      <c r="H2888" s="60"/>
      <c r="I2888" s="62"/>
    </row>
    <row r="2889" spans="1:9" x14ac:dyDescent="0.25">
      <c r="A2889" s="60"/>
      <c r="B2889" s="60"/>
      <c r="C2889" s="60"/>
      <c r="D2889" s="60"/>
      <c r="E2889" s="61"/>
      <c r="F2889" s="60"/>
      <c r="G2889" s="60"/>
      <c r="H2889" s="60"/>
      <c r="I2889" s="62"/>
    </row>
    <row r="2890" spans="1:9" x14ac:dyDescent="0.25">
      <c r="A2890" s="60"/>
      <c r="B2890" s="60"/>
      <c r="C2890" s="60"/>
      <c r="D2890" s="60"/>
      <c r="E2890" s="61"/>
      <c r="F2890" s="60"/>
      <c r="G2890" s="60"/>
      <c r="H2890" s="60"/>
      <c r="I2890" s="62"/>
    </row>
    <row r="2891" spans="1:9" x14ac:dyDescent="0.25">
      <c r="A2891" s="60"/>
      <c r="B2891" s="60"/>
      <c r="C2891" s="60"/>
      <c r="D2891" s="60"/>
      <c r="E2891" s="61"/>
      <c r="F2891" s="60"/>
      <c r="G2891" s="60"/>
      <c r="H2891" s="60"/>
      <c r="I2891" s="62"/>
    </row>
    <row r="2892" spans="1:9" x14ac:dyDescent="0.25">
      <c r="A2892" s="60"/>
      <c r="B2892" s="60"/>
      <c r="C2892" s="60"/>
      <c r="D2892" s="60"/>
      <c r="E2892" s="61"/>
      <c r="F2892" s="60"/>
      <c r="G2892" s="60"/>
      <c r="H2892" s="60"/>
      <c r="I2892" s="62"/>
    </row>
    <row r="2893" spans="1:9" x14ac:dyDescent="0.25">
      <c r="A2893" s="60"/>
      <c r="B2893" s="60"/>
      <c r="C2893" s="60"/>
      <c r="D2893" s="60"/>
      <c r="E2893" s="61"/>
      <c r="F2893" s="60"/>
      <c r="G2893" s="60"/>
      <c r="H2893" s="60"/>
      <c r="I2893" s="62"/>
    </row>
    <row r="2894" spans="1:9" x14ac:dyDescent="0.25">
      <c r="A2894" s="60"/>
      <c r="B2894" s="60"/>
      <c r="C2894" s="60"/>
      <c r="D2894" s="60"/>
      <c r="E2894" s="61"/>
      <c r="F2894" s="60"/>
      <c r="G2894" s="60"/>
      <c r="H2894" s="60"/>
      <c r="I2894" s="62"/>
    </row>
    <row r="2895" spans="1:9" x14ac:dyDescent="0.25">
      <c r="A2895" s="60"/>
      <c r="B2895" s="60"/>
      <c r="C2895" s="60"/>
      <c r="D2895" s="60"/>
      <c r="E2895" s="61"/>
      <c r="F2895" s="60"/>
      <c r="G2895" s="60"/>
      <c r="H2895" s="60"/>
      <c r="I2895" s="62"/>
    </row>
    <row r="2896" spans="1:9" x14ac:dyDescent="0.25">
      <c r="A2896" s="60"/>
      <c r="B2896" s="60"/>
      <c r="C2896" s="60"/>
      <c r="D2896" s="60"/>
      <c r="E2896" s="61"/>
      <c r="F2896" s="60"/>
      <c r="G2896" s="60"/>
      <c r="H2896" s="60"/>
      <c r="I2896" s="62"/>
    </row>
    <row r="2897" spans="1:9" x14ac:dyDescent="0.25">
      <c r="A2897" s="60"/>
      <c r="B2897" s="60"/>
      <c r="C2897" s="60"/>
      <c r="D2897" s="60"/>
      <c r="E2897" s="61"/>
      <c r="F2897" s="60"/>
      <c r="G2897" s="60"/>
      <c r="H2897" s="60"/>
      <c r="I2897" s="62"/>
    </row>
    <row r="2898" spans="1:9" x14ac:dyDescent="0.25">
      <c r="A2898" s="60"/>
      <c r="B2898" s="60"/>
      <c r="C2898" s="60"/>
      <c r="D2898" s="60"/>
      <c r="E2898" s="61"/>
      <c r="F2898" s="60"/>
      <c r="G2898" s="60"/>
      <c r="H2898" s="60"/>
      <c r="I2898" s="62"/>
    </row>
    <row r="2899" spans="1:9" x14ac:dyDescent="0.25">
      <c r="A2899" s="60"/>
      <c r="B2899" s="60"/>
      <c r="C2899" s="60"/>
      <c r="D2899" s="60"/>
      <c r="E2899" s="61"/>
      <c r="F2899" s="60"/>
      <c r="G2899" s="60"/>
      <c r="H2899" s="60"/>
      <c r="I2899" s="62"/>
    </row>
    <row r="2900" spans="1:9" x14ac:dyDescent="0.25">
      <c r="A2900" s="60"/>
      <c r="B2900" s="60"/>
      <c r="C2900" s="60"/>
      <c r="D2900" s="60"/>
      <c r="E2900" s="61"/>
      <c r="F2900" s="60"/>
      <c r="G2900" s="60"/>
      <c r="H2900" s="60"/>
      <c r="I2900" s="62"/>
    </row>
    <row r="2901" spans="1:9" x14ac:dyDescent="0.25">
      <c r="A2901" s="60"/>
      <c r="B2901" s="60"/>
      <c r="C2901" s="60"/>
      <c r="D2901" s="60"/>
      <c r="E2901" s="61"/>
      <c r="F2901" s="60"/>
      <c r="G2901" s="60"/>
      <c r="H2901" s="60"/>
      <c r="I2901" s="62"/>
    </row>
    <row r="2902" spans="1:9" x14ac:dyDescent="0.25">
      <c r="A2902" s="60"/>
      <c r="B2902" s="60"/>
      <c r="C2902" s="60"/>
      <c r="D2902" s="60"/>
      <c r="E2902" s="61"/>
      <c r="F2902" s="60"/>
      <c r="G2902" s="60"/>
      <c r="H2902" s="60"/>
      <c r="I2902" s="62"/>
    </row>
    <row r="2903" spans="1:9" x14ac:dyDescent="0.25">
      <c r="A2903" s="60"/>
      <c r="B2903" s="60"/>
      <c r="C2903" s="60"/>
      <c r="D2903" s="60"/>
      <c r="E2903" s="61"/>
      <c r="F2903" s="60"/>
      <c r="G2903" s="60"/>
      <c r="H2903" s="60"/>
      <c r="I2903" s="62"/>
    </row>
    <row r="2904" spans="1:9" x14ac:dyDescent="0.25">
      <c r="A2904" s="60"/>
      <c r="B2904" s="60"/>
      <c r="C2904" s="60"/>
      <c r="D2904" s="60"/>
      <c r="E2904" s="61"/>
      <c r="F2904" s="60"/>
      <c r="G2904" s="60"/>
      <c r="H2904" s="60"/>
      <c r="I2904" s="62"/>
    </row>
    <row r="2905" spans="1:9" x14ac:dyDescent="0.25">
      <c r="A2905" s="60"/>
      <c r="B2905" s="60"/>
      <c r="C2905" s="60"/>
      <c r="D2905" s="60"/>
      <c r="E2905" s="61"/>
      <c r="F2905" s="60"/>
      <c r="G2905" s="60"/>
      <c r="H2905" s="60"/>
      <c r="I2905" s="62"/>
    </row>
    <row r="2906" spans="1:9" x14ac:dyDescent="0.25">
      <c r="A2906" s="60"/>
      <c r="B2906" s="60"/>
      <c r="C2906" s="60"/>
      <c r="D2906" s="60"/>
      <c r="E2906" s="61"/>
      <c r="F2906" s="60"/>
      <c r="G2906" s="60"/>
      <c r="H2906" s="60"/>
      <c r="I2906" s="62"/>
    </row>
    <row r="2907" spans="1:9" x14ac:dyDescent="0.25">
      <c r="A2907" s="60"/>
      <c r="B2907" s="60"/>
      <c r="C2907" s="60"/>
      <c r="D2907" s="60"/>
      <c r="E2907" s="61"/>
      <c r="F2907" s="60"/>
      <c r="G2907" s="60"/>
      <c r="H2907" s="60"/>
      <c r="I2907" s="62"/>
    </row>
    <row r="2908" spans="1:9" x14ac:dyDescent="0.25">
      <c r="A2908" s="60"/>
      <c r="B2908" s="60"/>
      <c r="C2908" s="60"/>
      <c r="D2908" s="60"/>
      <c r="E2908" s="61"/>
      <c r="F2908" s="60"/>
      <c r="G2908" s="60"/>
      <c r="H2908" s="60"/>
      <c r="I2908" s="62"/>
    </row>
    <row r="2909" spans="1:9" x14ac:dyDescent="0.25">
      <c r="A2909" s="60"/>
      <c r="B2909" s="60"/>
      <c r="C2909" s="60"/>
      <c r="D2909" s="60"/>
      <c r="E2909" s="61"/>
      <c r="F2909" s="60"/>
      <c r="G2909" s="60"/>
      <c r="H2909" s="60"/>
      <c r="I2909" s="62"/>
    </row>
    <row r="2910" spans="1:9" x14ac:dyDescent="0.25">
      <c r="A2910" s="60"/>
      <c r="B2910" s="60"/>
      <c r="C2910" s="60"/>
      <c r="D2910" s="60"/>
      <c r="E2910" s="61"/>
      <c r="F2910" s="60"/>
      <c r="G2910" s="60"/>
      <c r="H2910" s="60"/>
      <c r="I2910" s="62"/>
    </row>
    <row r="2911" spans="1:9" x14ac:dyDescent="0.25">
      <c r="A2911" s="60"/>
      <c r="B2911" s="60"/>
      <c r="C2911" s="60"/>
      <c r="D2911" s="60"/>
      <c r="E2911" s="61"/>
      <c r="F2911" s="60"/>
      <c r="G2911" s="60"/>
      <c r="H2911" s="60"/>
      <c r="I2911" s="62"/>
    </row>
    <row r="2912" spans="1:9" x14ac:dyDescent="0.25">
      <c r="A2912" s="60"/>
      <c r="B2912" s="60"/>
      <c r="C2912" s="60"/>
      <c r="D2912" s="60"/>
      <c r="E2912" s="61"/>
      <c r="F2912" s="60"/>
      <c r="G2912" s="60"/>
      <c r="H2912" s="60"/>
      <c r="I2912" s="62"/>
    </row>
    <row r="2913" spans="1:9" x14ac:dyDescent="0.25">
      <c r="A2913" s="60"/>
      <c r="B2913" s="60"/>
      <c r="C2913" s="60"/>
      <c r="D2913" s="60"/>
      <c r="E2913" s="61"/>
      <c r="F2913" s="60"/>
      <c r="G2913" s="60"/>
      <c r="H2913" s="60"/>
      <c r="I2913" s="62"/>
    </row>
    <row r="2914" spans="1:9" x14ac:dyDescent="0.25">
      <c r="A2914" s="60"/>
      <c r="B2914" s="60"/>
      <c r="C2914" s="60"/>
      <c r="D2914" s="60"/>
      <c r="E2914" s="61"/>
      <c r="F2914" s="60"/>
      <c r="G2914" s="60"/>
      <c r="H2914" s="60"/>
      <c r="I2914" s="62"/>
    </row>
    <row r="2915" spans="1:9" x14ac:dyDescent="0.25">
      <c r="A2915" s="60"/>
      <c r="B2915" s="60"/>
      <c r="C2915" s="60"/>
      <c r="D2915" s="60"/>
      <c r="E2915" s="61"/>
      <c r="F2915" s="60"/>
      <c r="G2915" s="60"/>
      <c r="H2915" s="60"/>
      <c r="I2915" s="62"/>
    </row>
    <row r="2916" spans="1:9" x14ac:dyDescent="0.25">
      <c r="A2916" s="60"/>
      <c r="B2916" s="60"/>
      <c r="C2916" s="60"/>
      <c r="D2916" s="60"/>
      <c r="E2916" s="61"/>
      <c r="F2916" s="60"/>
      <c r="G2916" s="60"/>
      <c r="H2916" s="60"/>
      <c r="I2916" s="62"/>
    </row>
    <row r="2917" spans="1:9" x14ac:dyDescent="0.25">
      <c r="A2917" s="60"/>
      <c r="B2917" s="60"/>
      <c r="C2917" s="60"/>
      <c r="D2917" s="60"/>
      <c r="E2917" s="61"/>
      <c r="F2917" s="60"/>
      <c r="G2917" s="60"/>
      <c r="H2917" s="60"/>
      <c r="I2917" s="62"/>
    </row>
    <row r="2918" spans="1:9" x14ac:dyDescent="0.25">
      <c r="A2918" s="60"/>
      <c r="B2918" s="60"/>
      <c r="C2918" s="60"/>
      <c r="D2918" s="60"/>
      <c r="E2918" s="61"/>
      <c r="F2918" s="60"/>
      <c r="G2918" s="60"/>
      <c r="H2918" s="60"/>
      <c r="I2918" s="62"/>
    </row>
    <row r="2919" spans="1:9" x14ac:dyDescent="0.25">
      <c r="A2919" s="60"/>
      <c r="B2919" s="60"/>
      <c r="C2919" s="60"/>
      <c r="D2919" s="60"/>
      <c r="E2919" s="61"/>
      <c r="F2919" s="60"/>
      <c r="G2919" s="60"/>
      <c r="H2919" s="60"/>
      <c r="I2919" s="62"/>
    </row>
    <row r="2920" spans="1:9" x14ac:dyDescent="0.25">
      <c r="A2920" s="60"/>
      <c r="B2920" s="60"/>
      <c r="C2920" s="60"/>
      <c r="D2920" s="60"/>
      <c r="E2920" s="61"/>
      <c r="F2920" s="60"/>
      <c r="G2920" s="60"/>
      <c r="H2920" s="60"/>
      <c r="I2920" s="62"/>
    </row>
    <row r="2921" spans="1:9" x14ac:dyDescent="0.25">
      <c r="A2921" s="60"/>
      <c r="B2921" s="60"/>
      <c r="C2921" s="60"/>
      <c r="D2921" s="60"/>
      <c r="E2921" s="61"/>
      <c r="F2921" s="60"/>
      <c r="G2921" s="60"/>
      <c r="H2921" s="60"/>
      <c r="I2921" s="62"/>
    </row>
    <row r="2922" spans="1:9" x14ac:dyDescent="0.25">
      <c r="A2922" s="60"/>
      <c r="B2922" s="60"/>
      <c r="C2922" s="60"/>
      <c r="D2922" s="60"/>
      <c r="E2922" s="61"/>
      <c r="F2922" s="60"/>
      <c r="G2922" s="60"/>
      <c r="H2922" s="60"/>
      <c r="I2922" s="62"/>
    </row>
    <row r="2923" spans="1:9" x14ac:dyDescent="0.25">
      <c r="A2923" s="60"/>
      <c r="B2923" s="60"/>
      <c r="C2923" s="60"/>
      <c r="D2923" s="60"/>
      <c r="E2923" s="61"/>
      <c r="F2923" s="60"/>
      <c r="G2923" s="60"/>
      <c r="H2923" s="60"/>
      <c r="I2923" s="62"/>
    </row>
    <row r="2924" spans="1:9" x14ac:dyDescent="0.25">
      <c r="A2924" s="60"/>
      <c r="B2924" s="60"/>
      <c r="C2924" s="60"/>
      <c r="D2924" s="60"/>
      <c r="E2924" s="61"/>
      <c r="F2924" s="60"/>
      <c r="G2924" s="60"/>
      <c r="H2924" s="60"/>
      <c r="I2924" s="62"/>
    </row>
    <row r="2925" spans="1:9" x14ac:dyDescent="0.25">
      <c r="A2925" s="60"/>
      <c r="B2925" s="60"/>
      <c r="C2925" s="60"/>
      <c r="D2925" s="60"/>
      <c r="E2925" s="61"/>
      <c r="F2925" s="60"/>
      <c r="G2925" s="60"/>
      <c r="H2925" s="60"/>
      <c r="I2925" s="62"/>
    </row>
    <row r="2926" spans="1:9" x14ac:dyDescent="0.25">
      <c r="A2926" s="60"/>
      <c r="B2926" s="60"/>
      <c r="C2926" s="60"/>
      <c r="D2926" s="60"/>
      <c r="E2926" s="61"/>
      <c r="F2926" s="60"/>
      <c r="G2926" s="60"/>
      <c r="H2926" s="60"/>
      <c r="I2926" s="62"/>
    </row>
    <row r="2927" spans="1:9" x14ac:dyDescent="0.25">
      <c r="A2927" s="60"/>
      <c r="B2927" s="60"/>
      <c r="C2927" s="60"/>
      <c r="D2927" s="60"/>
      <c r="E2927" s="61"/>
      <c r="F2927" s="60"/>
      <c r="G2927" s="60"/>
      <c r="H2927" s="60"/>
      <c r="I2927" s="62"/>
    </row>
    <row r="2928" spans="1:9" x14ac:dyDescent="0.25">
      <c r="A2928" s="60"/>
      <c r="B2928" s="60"/>
      <c r="C2928" s="60"/>
      <c r="D2928" s="60"/>
      <c r="E2928" s="61"/>
      <c r="F2928" s="60"/>
      <c r="G2928" s="60"/>
      <c r="H2928" s="60"/>
      <c r="I2928" s="62"/>
    </row>
    <row r="2929" spans="1:9" x14ac:dyDescent="0.25">
      <c r="A2929" s="60"/>
      <c r="B2929" s="60"/>
      <c r="C2929" s="60"/>
      <c r="D2929" s="60"/>
      <c r="E2929" s="61"/>
      <c r="F2929" s="60"/>
      <c r="G2929" s="60"/>
      <c r="H2929" s="60"/>
      <c r="I2929" s="62"/>
    </row>
    <row r="2930" spans="1:9" x14ac:dyDescent="0.25">
      <c r="A2930" s="60"/>
      <c r="B2930" s="60"/>
      <c r="C2930" s="60"/>
      <c r="D2930" s="60"/>
      <c r="E2930" s="61"/>
      <c r="F2930" s="60"/>
      <c r="G2930" s="60"/>
      <c r="H2930" s="60"/>
      <c r="I2930" s="62"/>
    </row>
    <row r="2931" spans="1:9" x14ac:dyDescent="0.25">
      <c r="A2931" s="60"/>
      <c r="B2931" s="60"/>
      <c r="C2931" s="60"/>
      <c r="D2931" s="60"/>
      <c r="E2931" s="61"/>
      <c r="F2931" s="60"/>
      <c r="G2931" s="60"/>
      <c r="H2931" s="60"/>
      <c r="I2931" s="62"/>
    </row>
    <row r="2932" spans="1:9" x14ac:dyDescent="0.25">
      <c r="A2932" s="60"/>
      <c r="B2932" s="60"/>
      <c r="C2932" s="60"/>
      <c r="D2932" s="60"/>
      <c r="E2932" s="61"/>
      <c r="F2932" s="60"/>
      <c r="G2932" s="60"/>
      <c r="H2932" s="60"/>
      <c r="I2932" s="62"/>
    </row>
    <row r="2933" spans="1:9" x14ac:dyDescent="0.25">
      <c r="A2933" s="60"/>
      <c r="B2933" s="60"/>
      <c r="C2933" s="60"/>
      <c r="D2933" s="60"/>
      <c r="E2933" s="61"/>
      <c r="F2933" s="60"/>
      <c r="G2933" s="60"/>
      <c r="H2933" s="60"/>
      <c r="I2933" s="62"/>
    </row>
    <row r="2934" spans="1:9" x14ac:dyDescent="0.25">
      <c r="A2934" s="60"/>
      <c r="B2934" s="60"/>
      <c r="C2934" s="60"/>
      <c r="D2934" s="60"/>
      <c r="E2934" s="61"/>
      <c r="F2934" s="60"/>
      <c r="G2934" s="60"/>
      <c r="H2934" s="60"/>
      <c r="I2934" s="62"/>
    </row>
    <row r="2935" spans="1:9" x14ac:dyDescent="0.25">
      <c r="A2935" s="60"/>
      <c r="B2935" s="60"/>
      <c r="C2935" s="60"/>
      <c r="D2935" s="60"/>
      <c r="E2935" s="61"/>
      <c r="F2935" s="60"/>
      <c r="G2935" s="60"/>
      <c r="H2935" s="60"/>
      <c r="I2935" s="62"/>
    </row>
    <row r="2936" spans="1:9" x14ac:dyDescent="0.25">
      <c r="A2936" s="60"/>
      <c r="B2936" s="60"/>
      <c r="C2936" s="60"/>
      <c r="D2936" s="60"/>
      <c r="E2936" s="61"/>
      <c r="F2936" s="60"/>
      <c r="G2936" s="60"/>
      <c r="H2936" s="60"/>
      <c r="I2936" s="62"/>
    </row>
    <row r="2937" spans="1:9" x14ac:dyDescent="0.25">
      <c r="A2937" s="60"/>
      <c r="B2937" s="60"/>
      <c r="C2937" s="60"/>
      <c r="D2937" s="60"/>
      <c r="E2937" s="61"/>
      <c r="F2937" s="60"/>
      <c r="G2937" s="60"/>
      <c r="H2937" s="60"/>
      <c r="I2937" s="62"/>
    </row>
    <row r="2938" spans="1:9" x14ac:dyDescent="0.25">
      <c r="A2938" s="60"/>
      <c r="B2938" s="60"/>
      <c r="C2938" s="60"/>
      <c r="D2938" s="60"/>
      <c r="E2938" s="61"/>
      <c r="F2938" s="60"/>
      <c r="G2938" s="60"/>
      <c r="H2938" s="60"/>
      <c r="I2938" s="62"/>
    </row>
    <row r="2939" spans="1:9" x14ac:dyDescent="0.25">
      <c r="A2939" s="60"/>
      <c r="B2939" s="60"/>
      <c r="C2939" s="60"/>
      <c r="D2939" s="60"/>
      <c r="E2939" s="61"/>
      <c r="F2939" s="60"/>
      <c r="G2939" s="60"/>
      <c r="H2939" s="60"/>
      <c r="I2939" s="62"/>
    </row>
    <row r="2940" spans="1:9" x14ac:dyDescent="0.25">
      <c r="A2940" s="60"/>
      <c r="B2940" s="60"/>
      <c r="C2940" s="60"/>
      <c r="D2940" s="60"/>
      <c r="E2940" s="61"/>
      <c r="F2940" s="60"/>
      <c r="G2940" s="60"/>
      <c r="H2940" s="60"/>
      <c r="I2940" s="62"/>
    </row>
    <row r="2941" spans="1:9" x14ac:dyDescent="0.25">
      <c r="A2941" s="60"/>
      <c r="B2941" s="60"/>
      <c r="C2941" s="60"/>
      <c r="D2941" s="60"/>
      <c r="E2941" s="61"/>
      <c r="F2941" s="60"/>
      <c r="G2941" s="60"/>
      <c r="H2941" s="60"/>
      <c r="I2941" s="62"/>
    </row>
    <row r="2942" spans="1:9" x14ac:dyDescent="0.25">
      <c r="A2942" s="60"/>
      <c r="B2942" s="60"/>
      <c r="C2942" s="60"/>
      <c r="D2942" s="60"/>
      <c r="E2942" s="61"/>
      <c r="F2942" s="60"/>
      <c r="G2942" s="60"/>
      <c r="H2942" s="60"/>
      <c r="I2942" s="62"/>
    </row>
    <row r="2943" spans="1:9" x14ac:dyDescent="0.25">
      <c r="A2943" s="60"/>
      <c r="B2943" s="60"/>
      <c r="C2943" s="60"/>
      <c r="D2943" s="60"/>
      <c r="E2943" s="61"/>
      <c r="F2943" s="60"/>
      <c r="G2943" s="60"/>
      <c r="H2943" s="60"/>
      <c r="I2943" s="62"/>
    </row>
    <row r="2944" spans="1:9" x14ac:dyDescent="0.25">
      <c r="A2944" s="60"/>
      <c r="B2944" s="60"/>
      <c r="C2944" s="60"/>
      <c r="D2944" s="60"/>
      <c r="E2944" s="61"/>
      <c r="F2944" s="60"/>
      <c r="G2944" s="60"/>
      <c r="H2944" s="60"/>
      <c r="I2944" s="62"/>
    </row>
    <row r="2945" spans="1:9" x14ac:dyDescent="0.25">
      <c r="A2945" s="60"/>
      <c r="B2945" s="60"/>
      <c r="C2945" s="60"/>
      <c r="D2945" s="60"/>
      <c r="E2945" s="61"/>
      <c r="F2945" s="60"/>
      <c r="G2945" s="60"/>
      <c r="H2945" s="60"/>
      <c r="I2945" s="62"/>
    </row>
    <row r="2946" spans="1:9" x14ac:dyDescent="0.25">
      <c r="A2946" s="60"/>
      <c r="B2946" s="60"/>
      <c r="C2946" s="60"/>
      <c r="D2946" s="60"/>
      <c r="E2946" s="61"/>
      <c r="F2946" s="60"/>
      <c r="G2946" s="60"/>
      <c r="H2946" s="60"/>
      <c r="I2946" s="62"/>
    </row>
    <row r="2947" spans="1:9" x14ac:dyDescent="0.25">
      <c r="A2947" s="60"/>
      <c r="B2947" s="60"/>
      <c r="C2947" s="60"/>
      <c r="D2947" s="60"/>
      <c r="E2947" s="61"/>
      <c r="F2947" s="60"/>
      <c r="G2947" s="60"/>
      <c r="H2947" s="60"/>
      <c r="I2947" s="62"/>
    </row>
    <row r="2948" spans="1:9" x14ac:dyDescent="0.25">
      <c r="A2948" s="60"/>
      <c r="B2948" s="60"/>
      <c r="C2948" s="60"/>
      <c r="D2948" s="60"/>
      <c r="E2948" s="61"/>
      <c r="F2948" s="60"/>
      <c r="G2948" s="60"/>
      <c r="H2948" s="60"/>
      <c r="I2948" s="62"/>
    </row>
    <row r="2949" spans="1:9" x14ac:dyDescent="0.25">
      <c r="A2949" s="60"/>
      <c r="B2949" s="60"/>
      <c r="C2949" s="60"/>
      <c r="D2949" s="60"/>
      <c r="E2949" s="61"/>
      <c r="F2949" s="60"/>
      <c r="G2949" s="60"/>
      <c r="H2949" s="60"/>
      <c r="I2949" s="62"/>
    </row>
    <row r="2950" spans="1:9" x14ac:dyDescent="0.25">
      <c r="A2950" s="60"/>
      <c r="B2950" s="60"/>
      <c r="C2950" s="60"/>
      <c r="D2950" s="60"/>
      <c r="E2950" s="61"/>
      <c r="F2950" s="60"/>
      <c r="G2950" s="60"/>
      <c r="H2950" s="60"/>
      <c r="I2950" s="62"/>
    </row>
    <row r="2951" spans="1:9" x14ac:dyDescent="0.25">
      <c r="A2951" s="60"/>
      <c r="B2951" s="60"/>
      <c r="C2951" s="60"/>
      <c r="D2951" s="60"/>
      <c r="E2951" s="61"/>
      <c r="F2951" s="60"/>
      <c r="G2951" s="60"/>
      <c r="H2951" s="60"/>
      <c r="I2951" s="62"/>
    </row>
    <row r="2952" spans="1:9" x14ac:dyDescent="0.25">
      <c r="A2952" s="60"/>
      <c r="B2952" s="60"/>
      <c r="C2952" s="60"/>
      <c r="D2952" s="60"/>
      <c r="E2952" s="61"/>
      <c r="F2952" s="60"/>
      <c r="G2952" s="60"/>
      <c r="H2952" s="60"/>
      <c r="I2952" s="62"/>
    </row>
    <row r="2953" spans="1:9" x14ac:dyDescent="0.25">
      <c r="A2953" s="60"/>
      <c r="B2953" s="60"/>
      <c r="C2953" s="60"/>
      <c r="D2953" s="60"/>
      <c r="E2953" s="61"/>
      <c r="F2953" s="60"/>
      <c r="G2953" s="60"/>
      <c r="H2953" s="60"/>
      <c r="I2953" s="62"/>
    </row>
    <row r="2954" spans="1:9" x14ac:dyDescent="0.25">
      <c r="A2954" s="60"/>
      <c r="B2954" s="60"/>
      <c r="C2954" s="60"/>
      <c r="D2954" s="60"/>
      <c r="E2954" s="61"/>
      <c r="F2954" s="60"/>
      <c r="G2954" s="60"/>
      <c r="H2954" s="60"/>
      <c r="I2954" s="62"/>
    </row>
    <row r="2955" spans="1:9" x14ac:dyDescent="0.25">
      <c r="A2955" s="60"/>
      <c r="B2955" s="60"/>
      <c r="C2955" s="60"/>
      <c r="D2955" s="60"/>
      <c r="E2955" s="61"/>
      <c r="F2955" s="60"/>
      <c r="G2955" s="60"/>
      <c r="H2955" s="60"/>
      <c r="I2955" s="62"/>
    </row>
    <row r="2956" spans="1:9" x14ac:dyDescent="0.25">
      <c r="A2956" s="60"/>
      <c r="B2956" s="60"/>
      <c r="C2956" s="60"/>
      <c r="D2956" s="60"/>
      <c r="E2956" s="61"/>
      <c r="F2956" s="60"/>
      <c r="G2956" s="60"/>
      <c r="H2956" s="60"/>
      <c r="I2956" s="62"/>
    </row>
    <row r="2957" spans="1:9" x14ac:dyDescent="0.25">
      <c r="A2957" s="60"/>
      <c r="B2957" s="60"/>
      <c r="C2957" s="60"/>
      <c r="D2957" s="60"/>
      <c r="E2957" s="61"/>
      <c r="F2957" s="60"/>
      <c r="G2957" s="60"/>
      <c r="H2957" s="60"/>
      <c r="I2957" s="62"/>
    </row>
    <row r="2958" spans="1:9" x14ac:dyDescent="0.25">
      <c r="A2958" s="60"/>
      <c r="B2958" s="60"/>
      <c r="C2958" s="60"/>
      <c r="D2958" s="60"/>
      <c r="E2958" s="61"/>
      <c r="F2958" s="60"/>
      <c r="G2958" s="60"/>
      <c r="H2958" s="60"/>
      <c r="I2958" s="62"/>
    </row>
    <row r="2959" spans="1:9" x14ac:dyDescent="0.25">
      <c r="A2959" s="60"/>
      <c r="B2959" s="60"/>
      <c r="C2959" s="60"/>
      <c r="D2959" s="60"/>
      <c r="E2959" s="61"/>
      <c r="F2959" s="60"/>
      <c r="G2959" s="60"/>
      <c r="H2959" s="60"/>
      <c r="I2959" s="62"/>
    </row>
    <row r="2960" spans="1:9" x14ac:dyDescent="0.25">
      <c r="A2960" s="60"/>
      <c r="B2960" s="60"/>
      <c r="C2960" s="60"/>
      <c r="D2960" s="60"/>
      <c r="E2960" s="61"/>
      <c r="F2960" s="60"/>
      <c r="G2960" s="60"/>
      <c r="H2960" s="60"/>
      <c r="I2960" s="62"/>
    </row>
    <row r="2961" spans="1:9" x14ac:dyDescent="0.25">
      <c r="A2961" s="60"/>
      <c r="B2961" s="60"/>
      <c r="C2961" s="60"/>
      <c r="D2961" s="60"/>
      <c r="E2961" s="61"/>
      <c r="F2961" s="60"/>
      <c r="G2961" s="60"/>
      <c r="H2961" s="60"/>
      <c r="I2961" s="62"/>
    </row>
    <row r="2962" spans="1:9" x14ac:dyDescent="0.25">
      <c r="A2962" s="60"/>
      <c r="B2962" s="60"/>
      <c r="C2962" s="60"/>
      <c r="D2962" s="60"/>
      <c r="E2962" s="61"/>
      <c r="F2962" s="60"/>
      <c r="G2962" s="60"/>
      <c r="H2962" s="60"/>
      <c r="I2962" s="62"/>
    </row>
    <row r="2963" spans="1:9" x14ac:dyDescent="0.25">
      <c r="A2963" s="60"/>
      <c r="B2963" s="60"/>
      <c r="C2963" s="60"/>
      <c r="D2963" s="60"/>
      <c r="E2963" s="61"/>
      <c r="F2963" s="60"/>
      <c r="G2963" s="60"/>
      <c r="H2963" s="60"/>
      <c r="I2963" s="62"/>
    </row>
    <row r="2964" spans="1:9" x14ac:dyDescent="0.25">
      <c r="A2964" s="60"/>
      <c r="B2964" s="60"/>
      <c r="C2964" s="60"/>
      <c r="D2964" s="60"/>
      <c r="E2964" s="61"/>
      <c r="F2964" s="60"/>
      <c r="G2964" s="60"/>
      <c r="H2964" s="60"/>
      <c r="I2964" s="62"/>
    </row>
    <row r="2965" spans="1:9" x14ac:dyDescent="0.25">
      <c r="A2965" s="60"/>
      <c r="B2965" s="60"/>
      <c r="C2965" s="60"/>
      <c r="D2965" s="60"/>
      <c r="E2965" s="61"/>
      <c r="F2965" s="60"/>
      <c r="G2965" s="60"/>
      <c r="H2965" s="60"/>
      <c r="I2965" s="62"/>
    </row>
    <row r="2966" spans="1:9" x14ac:dyDescent="0.25">
      <c r="A2966" s="60"/>
      <c r="B2966" s="60"/>
      <c r="C2966" s="60"/>
      <c r="D2966" s="60"/>
      <c r="E2966" s="61"/>
      <c r="F2966" s="60"/>
      <c r="G2966" s="60"/>
      <c r="H2966" s="60"/>
      <c r="I2966" s="62"/>
    </row>
    <row r="2967" spans="1:9" x14ac:dyDescent="0.25">
      <c r="A2967" s="60"/>
      <c r="B2967" s="60"/>
      <c r="C2967" s="60"/>
      <c r="D2967" s="60"/>
      <c r="E2967" s="61"/>
      <c r="F2967" s="60"/>
      <c r="G2967" s="60"/>
      <c r="H2967" s="60"/>
      <c r="I2967" s="62"/>
    </row>
    <row r="2968" spans="1:9" x14ac:dyDescent="0.25">
      <c r="A2968" s="60"/>
      <c r="B2968" s="60"/>
      <c r="C2968" s="60"/>
      <c r="D2968" s="60"/>
      <c r="E2968" s="61"/>
      <c r="F2968" s="60"/>
      <c r="G2968" s="60"/>
      <c r="H2968" s="60"/>
      <c r="I2968" s="62"/>
    </row>
    <row r="2969" spans="1:9" x14ac:dyDescent="0.25">
      <c r="A2969" s="60"/>
      <c r="B2969" s="60"/>
      <c r="C2969" s="60"/>
      <c r="D2969" s="60"/>
      <c r="E2969" s="61"/>
      <c r="F2969" s="60"/>
      <c r="G2969" s="60"/>
      <c r="H2969" s="60"/>
      <c r="I2969" s="62"/>
    </row>
    <row r="2970" spans="1:9" x14ac:dyDescent="0.25">
      <c r="A2970" s="60"/>
      <c r="B2970" s="60"/>
      <c r="C2970" s="60"/>
      <c r="D2970" s="60"/>
      <c r="E2970" s="61"/>
      <c r="F2970" s="60"/>
      <c r="G2970" s="60"/>
      <c r="H2970" s="60"/>
      <c r="I2970" s="62"/>
    </row>
    <row r="2971" spans="1:9" x14ac:dyDescent="0.25">
      <c r="A2971" s="60"/>
      <c r="B2971" s="60"/>
      <c r="C2971" s="60"/>
      <c r="D2971" s="60"/>
      <c r="E2971" s="61"/>
      <c r="F2971" s="60"/>
      <c r="G2971" s="60"/>
      <c r="H2971" s="60"/>
      <c r="I2971" s="62"/>
    </row>
    <row r="2972" spans="1:9" x14ac:dyDescent="0.25">
      <c r="A2972" s="60"/>
      <c r="B2972" s="60"/>
      <c r="C2972" s="60"/>
      <c r="D2972" s="60"/>
      <c r="E2972" s="61"/>
      <c r="F2972" s="60"/>
      <c r="G2972" s="60"/>
      <c r="H2972" s="60"/>
      <c r="I2972" s="62"/>
    </row>
    <row r="2973" spans="1:9" x14ac:dyDescent="0.25">
      <c r="A2973" s="60"/>
      <c r="B2973" s="60"/>
      <c r="C2973" s="60"/>
      <c r="D2973" s="60"/>
      <c r="E2973" s="61"/>
      <c r="F2973" s="60"/>
      <c r="G2973" s="60"/>
      <c r="H2973" s="60"/>
      <c r="I2973" s="62"/>
    </row>
    <row r="2974" spans="1:9" x14ac:dyDescent="0.25">
      <c r="A2974" s="60"/>
      <c r="B2974" s="60"/>
      <c r="C2974" s="60"/>
      <c r="D2974" s="60"/>
      <c r="E2974" s="61"/>
      <c r="F2974" s="60"/>
      <c r="G2974" s="60"/>
      <c r="H2974" s="60"/>
      <c r="I2974" s="62"/>
    </row>
    <row r="2975" spans="1:9" x14ac:dyDescent="0.25">
      <c r="A2975" s="60"/>
      <c r="B2975" s="60"/>
      <c r="C2975" s="60"/>
      <c r="D2975" s="60"/>
      <c r="E2975" s="61"/>
      <c r="F2975" s="60"/>
      <c r="G2975" s="60"/>
      <c r="H2975" s="60"/>
      <c r="I2975" s="62"/>
    </row>
    <row r="2976" spans="1:9" x14ac:dyDescent="0.25">
      <c r="A2976" s="60"/>
      <c r="B2976" s="60"/>
      <c r="C2976" s="60"/>
      <c r="D2976" s="60"/>
      <c r="E2976" s="61"/>
      <c r="F2976" s="60"/>
      <c r="G2976" s="60"/>
      <c r="H2976" s="60"/>
      <c r="I2976" s="62"/>
    </row>
    <row r="2977" spans="1:9" x14ac:dyDescent="0.25">
      <c r="A2977" s="60"/>
      <c r="B2977" s="60"/>
      <c r="C2977" s="60"/>
      <c r="D2977" s="60"/>
      <c r="E2977" s="61"/>
      <c r="F2977" s="60"/>
      <c r="G2977" s="60"/>
      <c r="H2977" s="60"/>
      <c r="I2977" s="62"/>
    </row>
    <row r="2978" spans="1:9" x14ac:dyDescent="0.25">
      <c r="A2978" s="60"/>
      <c r="B2978" s="60"/>
      <c r="C2978" s="60"/>
      <c r="D2978" s="60"/>
      <c r="E2978" s="61"/>
      <c r="F2978" s="60"/>
      <c r="G2978" s="60"/>
      <c r="H2978" s="60"/>
      <c r="I2978" s="62"/>
    </row>
    <row r="2979" spans="1:9" x14ac:dyDescent="0.25">
      <c r="A2979" s="60"/>
      <c r="B2979" s="60"/>
      <c r="C2979" s="60"/>
      <c r="D2979" s="60"/>
      <c r="E2979" s="61"/>
      <c r="F2979" s="60"/>
      <c r="G2979" s="60"/>
      <c r="H2979" s="60"/>
      <c r="I2979" s="62"/>
    </row>
    <row r="2980" spans="1:9" x14ac:dyDescent="0.25">
      <c r="A2980" s="60"/>
      <c r="B2980" s="60"/>
      <c r="C2980" s="60"/>
      <c r="D2980" s="60"/>
      <c r="E2980" s="61"/>
      <c r="F2980" s="60"/>
      <c r="G2980" s="60"/>
      <c r="H2980" s="60"/>
      <c r="I2980" s="62"/>
    </row>
    <row r="2981" spans="1:9" x14ac:dyDescent="0.25">
      <c r="A2981" s="60"/>
      <c r="B2981" s="60"/>
      <c r="C2981" s="60"/>
      <c r="D2981" s="60"/>
      <c r="E2981" s="61"/>
      <c r="F2981" s="60"/>
      <c r="G2981" s="60"/>
      <c r="H2981" s="60"/>
      <c r="I2981" s="62"/>
    </row>
    <row r="2982" spans="1:9" x14ac:dyDescent="0.25">
      <c r="A2982" s="60"/>
      <c r="B2982" s="60"/>
      <c r="C2982" s="60"/>
      <c r="D2982" s="60"/>
      <c r="E2982" s="61"/>
      <c r="F2982" s="60"/>
      <c r="G2982" s="60"/>
      <c r="H2982" s="60"/>
      <c r="I2982" s="62"/>
    </row>
    <row r="2983" spans="1:9" x14ac:dyDescent="0.25">
      <c r="A2983" s="60"/>
      <c r="B2983" s="60"/>
      <c r="C2983" s="60"/>
      <c r="D2983" s="60"/>
      <c r="E2983" s="61"/>
      <c r="F2983" s="60"/>
      <c r="G2983" s="60"/>
      <c r="H2983" s="60"/>
      <c r="I2983" s="62"/>
    </row>
    <row r="2984" spans="1:9" x14ac:dyDescent="0.25">
      <c r="A2984" s="60"/>
      <c r="B2984" s="60"/>
      <c r="C2984" s="60"/>
      <c r="D2984" s="60"/>
      <c r="E2984" s="61"/>
      <c r="F2984" s="60"/>
      <c r="G2984" s="60"/>
      <c r="H2984" s="60"/>
      <c r="I2984" s="62"/>
    </row>
    <row r="2985" spans="1:9" x14ac:dyDescent="0.25">
      <c r="A2985" s="60"/>
      <c r="B2985" s="60"/>
      <c r="C2985" s="60"/>
      <c r="D2985" s="60"/>
      <c r="E2985" s="61"/>
      <c r="F2985" s="60"/>
      <c r="G2985" s="60"/>
      <c r="H2985" s="60"/>
      <c r="I2985" s="62"/>
    </row>
    <row r="2986" spans="1:9" x14ac:dyDescent="0.25">
      <c r="A2986" s="60"/>
      <c r="B2986" s="60"/>
      <c r="C2986" s="60"/>
      <c r="D2986" s="60"/>
      <c r="E2986" s="61"/>
      <c r="F2986" s="60"/>
      <c r="G2986" s="60"/>
      <c r="H2986" s="60"/>
      <c r="I2986" s="62"/>
    </row>
    <row r="2987" spans="1:9" x14ac:dyDescent="0.25">
      <c r="A2987" s="60"/>
      <c r="B2987" s="60"/>
      <c r="C2987" s="60"/>
      <c r="D2987" s="60"/>
      <c r="E2987" s="61"/>
      <c r="F2987" s="60"/>
      <c r="G2987" s="60"/>
      <c r="H2987" s="60"/>
      <c r="I2987" s="62"/>
    </row>
    <row r="2988" spans="1:9" x14ac:dyDescent="0.25">
      <c r="A2988" s="60"/>
      <c r="B2988" s="60"/>
      <c r="C2988" s="60"/>
      <c r="D2988" s="60"/>
      <c r="E2988" s="61"/>
      <c r="F2988" s="60"/>
      <c r="G2988" s="60"/>
      <c r="H2988" s="60"/>
      <c r="I2988" s="62"/>
    </row>
    <row r="2989" spans="1:9" x14ac:dyDescent="0.25">
      <c r="A2989" s="60"/>
      <c r="B2989" s="60"/>
      <c r="C2989" s="60"/>
      <c r="D2989" s="60"/>
      <c r="E2989" s="61"/>
      <c r="F2989" s="60"/>
      <c r="G2989" s="60"/>
      <c r="H2989" s="60"/>
      <c r="I2989" s="62"/>
    </row>
    <row r="2990" spans="1:9" x14ac:dyDescent="0.25">
      <c r="A2990" s="60"/>
      <c r="B2990" s="60"/>
      <c r="C2990" s="60"/>
      <c r="D2990" s="60"/>
      <c r="E2990" s="61"/>
      <c r="F2990" s="60"/>
      <c r="G2990" s="60"/>
      <c r="H2990" s="60"/>
      <c r="I2990" s="62"/>
    </row>
    <row r="2991" spans="1:9" x14ac:dyDescent="0.25">
      <c r="A2991" s="60"/>
      <c r="B2991" s="60"/>
      <c r="C2991" s="60"/>
      <c r="D2991" s="60"/>
      <c r="E2991" s="61"/>
      <c r="F2991" s="60"/>
      <c r="G2991" s="60"/>
      <c r="H2991" s="60"/>
      <c r="I2991" s="62"/>
    </row>
    <row r="2992" spans="1:9" x14ac:dyDescent="0.25">
      <c r="A2992" s="60"/>
      <c r="B2992" s="60"/>
      <c r="C2992" s="60"/>
      <c r="D2992" s="60"/>
      <c r="E2992" s="61"/>
      <c r="F2992" s="60"/>
      <c r="G2992" s="60"/>
      <c r="H2992" s="60"/>
      <c r="I2992" s="62"/>
    </row>
    <row r="2993" spans="1:9" x14ac:dyDescent="0.25">
      <c r="A2993" s="60"/>
      <c r="B2993" s="60"/>
      <c r="C2993" s="60"/>
      <c r="D2993" s="60"/>
      <c r="E2993" s="61"/>
      <c r="F2993" s="60"/>
      <c r="G2993" s="60"/>
      <c r="H2993" s="60"/>
      <c r="I2993" s="62"/>
    </row>
    <row r="2994" spans="1:9" x14ac:dyDescent="0.25">
      <c r="A2994" s="60"/>
      <c r="B2994" s="60"/>
      <c r="C2994" s="60"/>
      <c r="D2994" s="60"/>
      <c r="E2994" s="61"/>
      <c r="F2994" s="60"/>
      <c r="G2994" s="60"/>
      <c r="H2994" s="60"/>
      <c r="I2994" s="62"/>
    </row>
    <row r="2995" spans="1:9" x14ac:dyDescent="0.25">
      <c r="A2995" s="60"/>
      <c r="B2995" s="60"/>
      <c r="C2995" s="60"/>
      <c r="D2995" s="60"/>
      <c r="E2995" s="61"/>
      <c r="F2995" s="60"/>
      <c r="G2995" s="60"/>
      <c r="H2995" s="60"/>
      <c r="I2995" s="62"/>
    </row>
    <row r="2996" spans="1:9" x14ac:dyDescent="0.25">
      <c r="A2996" s="60"/>
      <c r="B2996" s="60"/>
      <c r="C2996" s="60"/>
      <c r="D2996" s="60"/>
      <c r="E2996" s="61"/>
      <c r="F2996" s="60"/>
      <c r="G2996" s="60"/>
      <c r="H2996" s="60"/>
      <c r="I2996" s="62"/>
    </row>
    <row r="2997" spans="1:9" x14ac:dyDescent="0.25">
      <c r="A2997" s="60"/>
      <c r="B2997" s="60"/>
      <c r="C2997" s="60"/>
      <c r="D2997" s="60"/>
      <c r="E2997" s="61"/>
      <c r="F2997" s="60"/>
      <c r="G2997" s="60"/>
      <c r="H2997" s="60"/>
      <c r="I2997" s="62"/>
    </row>
    <row r="2998" spans="1:9" x14ac:dyDescent="0.25">
      <c r="A2998" s="60"/>
      <c r="B2998" s="60"/>
      <c r="C2998" s="60"/>
      <c r="D2998" s="60"/>
      <c r="E2998" s="61"/>
      <c r="F2998" s="60"/>
      <c r="G2998" s="60"/>
      <c r="H2998" s="60"/>
      <c r="I2998" s="62"/>
    </row>
    <row r="2999" spans="1:9" x14ac:dyDescent="0.25">
      <c r="A2999" s="60"/>
      <c r="B2999" s="60"/>
      <c r="C2999" s="60"/>
      <c r="D2999" s="60"/>
      <c r="E2999" s="61"/>
      <c r="F2999" s="60"/>
      <c r="G2999" s="60"/>
      <c r="H2999" s="60"/>
      <c r="I2999" s="62"/>
    </row>
    <row r="3000" spans="1:9" x14ac:dyDescent="0.25">
      <c r="A3000" s="60"/>
      <c r="B3000" s="60"/>
      <c r="C3000" s="60"/>
      <c r="D3000" s="60"/>
      <c r="E3000" s="61"/>
      <c r="F3000" s="60"/>
      <c r="G3000" s="60"/>
      <c r="H3000" s="60"/>
      <c r="I3000" s="62"/>
    </row>
    <row r="3001" spans="1:9" x14ac:dyDescent="0.25">
      <c r="A3001" s="60"/>
      <c r="B3001" s="60"/>
      <c r="C3001" s="60"/>
      <c r="D3001" s="60"/>
      <c r="E3001" s="61"/>
      <c r="F3001" s="60"/>
      <c r="G3001" s="60"/>
      <c r="H3001" s="60"/>
      <c r="I3001" s="62"/>
    </row>
    <row r="3002" spans="1:9" x14ac:dyDescent="0.25">
      <c r="A3002" s="60"/>
      <c r="B3002" s="60"/>
      <c r="C3002" s="60"/>
      <c r="D3002" s="60"/>
      <c r="E3002" s="61"/>
      <c r="F3002" s="60"/>
      <c r="G3002" s="60"/>
      <c r="H3002" s="60"/>
      <c r="I3002" s="62"/>
    </row>
    <row r="3003" spans="1:9" x14ac:dyDescent="0.25">
      <c r="A3003" s="60"/>
      <c r="B3003" s="60"/>
      <c r="C3003" s="60"/>
      <c r="D3003" s="60"/>
      <c r="E3003" s="61"/>
      <c r="F3003" s="60"/>
      <c r="G3003" s="60"/>
      <c r="H3003" s="60"/>
      <c r="I3003" s="62"/>
    </row>
    <row r="3004" spans="1:9" x14ac:dyDescent="0.25">
      <c r="A3004" s="60"/>
      <c r="B3004" s="60"/>
      <c r="C3004" s="60"/>
      <c r="D3004" s="60"/>
      <c r="E3004" s="61"/>
      <c r="F3004" s="60"/>
      <c r="G3004" s="60"/>
      <c r="H3004" s="60"/>
      <c r="I3004" s="62"/>
    </row>
    <row r="3005" spans="1:9" x14ac:dyDescent="0.25">
      <c r="A3005" s="60"/>
      <c r="B3005" s="60"/>
      <c r="C3005" s="60"/>
      <c r="D3005" s="60"/>
      <c r="E3005" s="61"/>
      <c r="F3005" s="60"/>
      <c r="G3005" s="60"/>
      <c r="H3005" s="60"/>
      <c r="I3005" s="62"/>
    </row>
    <row r="3006" spans="1:9" x14ac:dyDescent="0.25">
      <c r="A3006" s="60"/>
      <c r="B3006" s="60"/>
      <c r="C3006" s="60"/>
      <c r="D3006" s="60"/>
      <c r="E3006" s="61"/>
      <c r="F3006" s="60"/>
      <c r="G3006" s="60"/>
      <c r="H3006" s="60"/>
      <c r="I3006" s="62"/>
    </row>
    <row r="3007" spans="1:9" x14ac:dyDescent="0.25">
      <c r="A3007" s="60"/>
      <c r="B3007" s="60"/>
      <c r="C3007" s="60"/>
      <c r="D3007" s="60"/>
      <c r="E3007" s="61"/>
      <c r="F3007" s="60"/>
      <c r="G3007" s="60"/>
      <c r="H3007" s="60"/>
      <c r="I3007" s="62"/>
    </row>
    <row r="3008" spans="1:9" x14ac:dyDescent="0.25">
      <c r="A3008" s="60"/>
      <c r="B3008" s="60"/>
      <c r="C3008" s="60"/>
      <c r="D3008" s="60"/>
      <c r="E3008" s="61"/>
      <c r="F3008" s="60"/>
      <c r="G3008" s="60"/>
      <c r="H3008" s="60"/>
      <c r="I3008" s="62"/>
    </row>
    <row r="3009" spans="1:9" x14ac:dyDescent="0.25">
      <c r="A3009" s="60"/>
      <c r="B3009" s="60"/>
      <c r="C3009" s="60"/>
      <c r="D3009" s="60"/>
      <c r="E3009" s="61"/>
      <c r="F3009" s="60"/>
      <c r="G3009" s="60"/>
      <c r="H3009" s="60"/>
      <c r="I3009" s="62"/>
    </row>
    <row r="3010" spans="1:9" x14ac:dyDescent="0.25">
      <c r="A3010" s="60"/>
      <c r="B3010" s="60"/>
      <c r="C3010" s="60"/>
      <c r="D3010" s="60"/>
      <c r="E3010" s="61"/>
      <c r="F3010" s="60"/>
      <c r="G3010" s="60"/>
      <c r="H3010" s="60"/>
      <c r="I3010" s="62"/>
    </row>
    <row r="3011" spans="1:9" x14ac:dyDescent="0.25">
      <c r="A3011" s="60"/>
      <c r="B3011" s="60"/>
      <c r="C3011" s="60"/>
      <c r="D3011" s="60"/>
      <c r="E3011" s="61"/>
      <c r="F3011" s="60"/>
      <c r="G3011" s="60"/>
      <c r="H3011" s="60"/>
      <c r="I3011" s="62"/>
    </row>
    <row r="3012" spans="1:9" x14ac:dyDescent="0.25">
      <c r="A3012" s="60"/>
      <c r="B3012" s="60"/>
      <c r="C3012" s="60"/>
      <c r="D3012" s="60"/>
      <c r="E3012" s="61"/>
      <c r="F3012" s="60"/>
      <c r="G3012" s="60"/>
      <c r="H3012" s="60"/>
      <c r="I3012" s="62"/>
    </row>
    <row r="3013" spans="1:9" x14ac:dyDescent="0.25">
      <c r="A3013" s="60"/>
      <c r="B3013" s="60"/>
      <c r="C3013" s="60"/>
      <c r="D3013" s="60"/>
      <c r="E3013" s="61"/>
      <c r="F3013" s="60"/>
      <c r="G3013" s="60"/>
      <c r="H3013" s="60"/>
      <c r="I3013" s="62"/>
    </row>
    <row r="3014" spans="1:9" x14ac:dyDescent="0.25">
      <c r="A3014" s="60"/>
      <c r="B3014" s="60"/>
      <c r="C3014" s="60"/>
      <c r="D3014" s="60"/>
      <c r="E3014" s="61"/>
      <c r="F3014" s="60"/>
      <c r="G3014" s="60"/>
      <c r="H3014" s="60"/>
      <c r="I3014" s="62"/>
    </row>
    <row r="3015" spans="1:9" x14ac:dyDescent="0.25">
      <c r="A3015" s="60"/>
      <c r="B3015" s="60"/>
      <c r="C3015" s="60"/>
      <c r="D3015" s="60"/>
      <c r="E3015" s="61"/>
      <c r="F3015" s="60"/>
      <c r="G3015" s="60"/>
      <c r="H3015" s="60"/>
      <c r="I3015" s="62"/>
    </row>
    <row r="3016" spans="1:9" x14ac:dyDescent="0.25">
      <c r="A3016" s="60"/>
      <c r="B3016" s="60"/>
      <c r="C3016" s="60"/>
      <c r="D3016" s="60"/>
      <c r="E3016" s="61"/>
      <c r="F3016" s="60"/>
      <c r="G3016" s="60"/>
      <c r="H3016" s="60"/>
      <c r="I3016" s="62"/>
    </row>
    <row r="3017" spans="1:9" x14ac:dyDescent="0.25">
      <c r="A3017" s="60"/>
      <c r="B3017" s="60"/>
      <c r="C3017" s="60"/>
      <c r="D3017" s="60"/>
      <c r="E3017" s="61"/>
      <c r="F3017" s="60"/>
      <c r="G3017" s="60"/>
      <c r="H3017" s="60"/>
      <c r="I3017" s="62"/>
    </row>
    <row r="3018" spans="1:9" x14ac:dyDescent="0.25">
      <c r="A3018" s="60"/>
      <c r="B3018" s="60"/>
      <c r="C3018" s="60"/>
      <c r="D3018" s="60"/>
      <c r="E3018" s="61"/>
      <c r="F3018" s="60"/>
      <c r="G3018" s="60"/>
      <c r="H3018" s="60"/>
      <c r="I3018" s="62"/>
    </row>
    <row r="3019" spans="1:9" x14ac:dyDescent="0.25">
      <c r="A3019" s="60"/>
      <c r="B3019" s="60"/>
      <c r="C3019" s="60"/>
      <c r="D3019" s="60"/>
      <c r="E3019" s="61"/>
      <c r="F3019" s="60"/>
      <c r="G3019" s="60"/>
      <c r="H3019" s="60"/>
      <c r="I3019" s="62"/>
    </row>
    <row r="3020" spans="1:9" x14ac:dyDescent="0.25">
      <c r="A3020" s="60"/>
      <c r="B3020" s="60"/>
      <c r="C3020" s="60"/>
      <c r="D3020" s="60"/>
      <c r="E3020" s="61"/>
      <c r="F3020" s="60"/>
      <c r="G3020" s="60"/>
      <c r="H3020" s="60"/>
      <c r="I3020" s="62"/>
    </row>
    <row r="3021" spans="1:9" x14ac:dyDescent="0.25">
      <c r="A3021" s="60"/>
      <c r="B3021" s="60"/>
      <c r="C3021" s="60"/>
      <c r="D3021" s="60"/>
      <c r="E3021" s="61"/>
      <c r="F3021" s="60"/>
      <c r="G3021" s="60"/>
      <c r="H3021" s="60"/>
      <c r="I3021" s="62"/>
    </row>
    <row r="3022" spans="1:9" x14ac:dyDescent="0.25">
      <c r="A3022" s="60"/>
      <c r="B3022" s="60"/>
      <c r="C3022" s="60"/>
      <c r="D3022" s="60"/>
      <c r="E3022" s="61"/>
      <c r="F3022" s="60"/>
      <c r="G3022" s="60"/>
      <c r="H3022" s="60"/>
      <c r="I3022" s="62"/>
    </row>
    <row r="3023" spans="1:9" x14ac:dyDescent="0.25">
      <c r="A3023" s="60"/>
      <c r="B3023" s="60"/>
      <c r="C3023" s="60"/>
      <c r="D3023" s="60"/>
      <c r="E3023" s="61"/>
      <c r="F3023" s="60"/>
      <c r="G3023" s="60"/>
      <c r="H3023" s="60"/>
      <c r="I3023" s="62"/>
    </row>
    <row r="3024" spans="1:9" x14ac:dyDescent="0.25">
      <c r="A3024" s="60"/>
      <c r="B3024" s="60"/>
      <c r="C3024" s="60"/>
      <c r="D3024" s="60"/>
      <c r="E3024" s="61"/>
      <c r="F3024" s="60"/>
      <c r="G3024" s="60"/>
      <c r="H3024" s="60"/>
      <c r="I3024" s="62"/>
    </row>
    <row r="3025" spans="1:9" x14ac:dyDescent="0.25">
      <c r="A3025" s="60"/>
      <c r="B3025" s="60"/>
      <c r="C3025" s="60"/>
      <c r="D3025" s="60"/>
      <c r="E3025" s="61"/>
      <c r="F3025" s="60"/>
      <c r="G3025" s="60"/>
      <c r="H3025" s="60"/>
      <c r="I3025" s="62"/>
    </row>
    <row r="3026" spans="1:9" x14ac:dyDescent="0.25">
      <c r="A3026" s="60"/>
      <c r="B3026" s="60"/>
      <c r="C3026" s="60"/>
      <c r="D3026" s="60"/>
      <c r="E3026" s="61"/>
      <c r="F3026" s="60"/>
      <c r="G3026" s="60"/>
      <c r="H3026" s="60"/>
      <c r="I3026" s="62"/>
    </row>
    <row r="3027" spans="1:9" x14ac:dyDescent="0.25">
      <c r="A3027" s="60"/>
      <c r="B3027" s="60"/>
      <c r="C3027" s="60"/>
      <c r="D3027" s="60"/>
      <c r="E3027" s="61"/>
      <c r="F3027" s="60"/>
      <c r="G3027" s="60"/>
      <c r="H3027" s="60"/>
      <c r="I3027" s="62"/>
    </row>
    <row r="3028" spans="1:9" x14ac:dyDescent="0.25">
      <c r="A3028" s="60"/>
      <c r="B3028" s="60"/>
      <c r="C3028" s="60"/>
      <c r="D3028" s="60"/>
      <c r="E3028" s="61"/>
      <c r="F3028" s="60"/>
      <c r="G3028" s="60"/>
      <c r="H3028" s="60"/>
      <c r="I3028" s="62"/>
    </row>
    <row r="3029" spans="1:9" x14ac:dyDescent="0.25">
      <c r="A3029" s="60"/>
      <c r="B3029" s="60"/>
      <c r="C3029" s="60"/>
      <c r="D3029" s="60"/>
      <c r="E3029" s="61"/>
      <c r="F3029" s="60"/>
      <c r="G3029" s="60"/>
      <c r="H3029" s="60"/>
      <c r="I3029" s="62"/>
    </row>
    <row r="3030" spans="1:9" x14ac:dyDescent="0.25">
      <c r="A3030" s="60"/>
      <c r="B3030" s="60"/>
      <c r="C3030" s="60"/>
      <c r="D3030" s="60"/>
      <c r="E3030" s="61"/>
      <c r="F3030" s="60"/>
      <c r="G3030" s="60"/>
      <c r="H3030" s="60"/>
      <c r="I3030" s="62"/>
    </row>
    <row r="3031" spans="1:9" x14ac:dyDescent="0.25">
      <c r="A3031" s="60"/>
      <c r="B3031" s="60"/>
      <c r="C3031" s="60"/>
      <c r="D3031" s="60"/>
      <c r="E3031" s="61"/>
      <c r="F3031" s="60"/>
      <c r="G3031" s="60"/>
      <c r="H3031" s="60"/>
      <c r="I3031" s="62"/>
    </row>
    <row r="3032" spans="1:9" x14ac:dyDescent="0.25">
      <c r="A3032" s="60"/>
      <c r="B3032" s="60"/>
      <c r="C3032" s="60"/>
      <c r="D3032" s="60"/>
      <c r="E3032" s="61"/>
      <c r="F3032" s="60"/>
      <c r="G3032" s="60"/>
      <c r="H3032" s="60"/>
      <c r="I3032" s="62"/>
    </row>
    <row r="3033" spans="1:9" x14ac:dyDescent="0.25">
      <c r="A3033" s="60"/>
      <c r="B3033" s="60"/>
      <c r="C3033" s="60"/>
      <c r="D3033" s="60"/>
      <c r="E3033" s="61"/>
      <c r="F3033" s="60"/>
      <c r="G3033" s="60"/>
      <c r="H3033" s="60"/>
      <c r="I3033" s="62"/>
    </row>
    <row r="3034" spans="1:9" x14ac:dyDescent="0.25">
      <c r="A3034" s="60"/>
      <c r="B3034" s="60"/>
      <c r="C3034" s="60"/>
      <c r="D3034" s="60"/>
      <c r="E3034" s="61"/>
      <c r="F3034" s="60"/>
      <c r="G3034" s="60"/>
      <c r="H3034" s="60"/>
      <c r="I3034" s="62"/>
    </row>
    <row r="3035" spans="1:9" x14ac:dyDescent="0.25">
      <c r="A3035" s="60"/>
      <c r="B3035" s="60"/>
      <c r="C3035" s="60"/>
      <c r="D3035" s="60"/>
      <c r="E3035" s="61"/>
      <c r="F3035" s="60"/>
      <c r="G3035" s="60"/>
      <c r="H3035" s="60"/>
      <c r="I3035" s="62"/>
    </row>
    <row r="3036" spans="1:9" x14ac:dyDescent="0.25">
      <c r="A3036" s="60"/>
      <c r="B3036" s="60"/>
      <c r="C3036" s="60"/>
      <c r="D3036" s="60"/>
      <c r="E3036" s="61"/>
      <c r="F3036" s="60"/>
      <c r="G3036" s="60"/>
      <c r="H3036" s="60"/>
      <c r="I3036" s="62"/>
    </row>
    <row r="3037" spans="1:9" x14ac:dyDescent="0.25">
      <c r="A3037" s="60"/>
      <c r="B3037" s="60"/>
      <c r="C3037" s="60"/>
      <c r="D3037" s="60"/>
      <c r="E3037" s="61"/>
      <c r="F3037" s="60"/>
      <c r="G3037" s="60"/>
      <c r="H3037" s="60"/>
      <c r="I3037" s="62"/>
    </row>
    <row r="3038" spans="1:9" x14ac:dyDescent="0.25">
      <c r="A3038" s="60"/>
      <c r="B3038" s="60"/>
      <c r="C3038" s="60"/>
      <c r="D3038" s="60"/>
      <c r="E3038" s="61"/>
      <c r="F3038" s="60"/>
      <c r="G3038" s="60"/>
      <c r="H3038" s="60"/>
      <c r="I3038" s="62"/>
    </row>
    <row r="3039" spans="1:9" x14ac:dyDescent="0.25">
      <c r="A3039" s="60"/>
      <c r="B3039" s="60"/>
      <c r="C3039" s="60"/>
      <c r="D3039" s="60"/>
      <c r="E3039" s="61"/>
      <c r="F3039" s="60"/>
      <c r="G3039" s="60"/>
      <c r="H3039" s="60"/>
      <c r="I3039" s="62"/>
    </row>
    <row r="3040" spans="1:9" x14ac:dyDescent="0.25">
      <c r="A3040" s="60"/>
      <c r="B3040" s="60"/>
      <c r="C3040" s="60"/>
      <c r="D3040" s="60"/>
      <c r="E3040" s="61"/>
      <c r="F3040" s="60"/>
      <c r="G3040" s="60"/>
      <c r="H3040" s="60"/>
      <c r="I3040" s="62"/>
    </row>
    <row r="3041" spans="1:9" x14ac:dyDescent="0.25">
      <c r="A3041" s="60"/>
      <c r="B3041" s="60"/>
      <c r="C3041" s="60"/>
      <c r="D3041" s="60"/>
      <c r="E3041" s="61"/>
      <c r="F3041" s="60"/>
      <c r="G3041" s="60"/>
      <c r="H3041" s="60"/>
      <c r="I3041" s="62"/>
    </row>
    <row r="3042" spans="1:9" x14ac:dyDescent="0.25">
      <c r="A3042" s="60"/>
      <c r="B3042" s="60"/>
      <c r="C3042" s="60"/>
      <c r="D3042" s="60"/>
      <c r="E3042" s="61"/>
      <c r="F3042" s="60"/>
      <c r="G3042" s="60"/>
      <c r="H3042" s="60"/>
      <c r="I3042" s="62"/>
    </row>
    <row r="3043" spans="1:9" x14ac:dyDescent="0.25">
      <c r="A3043" s="60"/>
      <c r="B3043" s="60"/>
      <c r="C3043" s="60"/>
      <c r="D3043" s="60"/>
      <c r="E3043" s="61"/>
      <c r="F3043" s="60"/>
      <c r="G3043" s="60"/>
      <c r="H3043" s="60"/>
      <c r="I3043" s="62"/>
    </row>
    <row r="3044" spans="1:9" x14ac:dyDescent="0.25">
      <c r="A3044" s="60"/>
      <c r="B3044" s="60"/>
      <c r="C3044" s="60"/>
      <c r="D3044" s="60"/>
      <c r="E3044" s="61"/>
      <c r="F3044" s="60"/>
      <c r="G3044" s="60"/>
      <c r="H3044" s="60"/>
      <c r="I3044" s="62"/>
    </row>
    <row r="3045" spans="1:9" x14ac:dyDescent="0.25">
      <c r="A3045" s="60"/>
      <c r="B3045" s="60"/>
      <c r="C3045" s="60"/>
      <c r="D3045" s="60"/>
      <c r="E3045" s="61"/>
      <c r="F3045" s="60"/>
      <c r="G3045" s="60"/>
      <c r="H3045" s="60"/>
      <c r="I3045" s="62"/>
    </row>
    <row r="3046" spans="1:9" x14ac:dyDescent="0.25">
      <c r="A3046" s="60"/>
      <c r="B3046" s="60"/>
      <c r="C3046" s="60"/>
      <c r="D3046" s="60"/>
      <c r="E3046" s="61"/>
      <c r="F3046" s="60"/>
      <c r="G3046" s="60"/>
      <c r="H3046" s="60"/>
      <c r="I3046" s="62"/>
    </row>
    <row r="3047" spans="1:9" x14ac:dyDescent="0.25">
      <c r="A3047" s="60"/>
      <c r="B3047" s="60"/>
      <c r="C3047" s="60"/>
      <c r="D3047" s="60"/>
      <c r="E3047" s="61"/>
      <c r="F3047" s="60"/>
      <c r="G3047" s="60"/>
      <c r="H3047" s="60"/>
      <c r="I3047" s="62"/>
    </row>
    <row r="3048" spans="1:9" x14ac:dyDescent="0.25">
      <c r="A3048" s="60"/>
      <c r="B3048" s="60"/>
      <c r="C3048" s="60"/>
      <c r="D3048" s="60"/>
      <c r="E3048" s="61"/>
      <c r="F3048" s="60"/>
      <c r="G3048" s="60"/>
      <c r="H3048" s="60"/>
      <c r="I3048" s="62"/>
    </row>
    <row r="3049" spans="1:9" x14ac:dyDescent="0.25">
      <c r="A3049" s="60"/>
      <c r="B3049" s="60"/>
      <c r="C3049" s="60"/>
      <c r="D3049" s="60"/>
      <c r="E3049" s="61"/>
      <c r="F3049" s="60"/>
      <c r="G3049" s="60"/>
      <c r="H3049" s="60"/>
      <c r="I3049" s="62"/>
    </row>
    <row r="3050" spans="1:9" x14ac:dyDescent="0.25">
      <c r="A3050" s="60"/>
      <c r="B3050" s="60"/>
      <c r="C3050" s="60"/>
      <c r="D3050" s="60"/>
      <c r="E3050" s="61"/>
      <c r="F3050" s="60"/>
      <c r="G3050" s="60"/>
      <c r="H3050" s="60"/>
      <c r="I3050" s="62"/>
    </row>
    <row r="3051" spans="1:9" x14ac:dyDescent="0.25">
      <c r="A3051" s="60"/>
      <c r="B3051" s="60"/>
      <c r="C3051" s="60"/>
      <c r="D3051" s="60"/>
      <c r="E3051" s="61"/>
      <c r="F3051" s="60"/>
      <c r="G3051" s="60"/>
      <c r="H3051" s="60"/>
      <c r="I3051" s="62"/>
    </row>
    <row r="3052" spans="1:9" x14ac:dyDescent="0.25">
      <c r="A3052" s="60"/>
      <c r="B3052" s="60"/>
      <c r="C3052" s="60"/>
      <c r="D3052" s="60"/>
      <c r="E3052" s="61"/>
      <c r="F3052" s="60"/>
      <c r="G3052" s="60"/>
      <c r="H3052" s="60"/>
      <c r="I3052" s="62"/>
    </row>
    <row r="3053" spans="1:9" x14ac:dyDescent="0.25">
      <c r="A3053" s="60"/>
      <c r="B3053" s="60"/>
      <c r="C3053" s="60"/>
      <c r="D3053" s="60"/>
      <c r="E3053" s="61"/>
      <c r="F3053" s="60"/>
      <c r="G3053" s="60"/>
      <c r="H3053" s="60"/>
      <c r="I3053" s="62"/>
    </row>
    <row r="3054" spans="1:9" x14ac:dyDescent="0.25">
      <c r="A3054" s="60"/>
      <c r="B3054" s="60"/>
      <c r="C3054" s="60"/>
      <c r="D3054" s="60"/>
      <c r="E3054" s="61"/>
      <c r="F3054" s="60"/>
      <c r="G3054" s="60"/>
      <c r="H3054" s="60"/>
      <c r="I3054" s="62"/>
    </row>
    <row r="3055" spans="1:9" x14ac:dyDescent="0.25">
      <c r="A3055" s="60"/>
      <c r="B3055" s="60"/>
      <c r="C3055" s="60"/>
      <c r="D3055" s="60"/>
      <c r="E3055" s="61"/>
      <c r="F3055" s="60"/>
      <c r="G3055" s="60"/>
      <c r="H3055" s="60"/>
      <c r="I3055" s="62"/>
    </row>
    <row r="3056" spans="1:9" x14ac:dyDescent="0.25">
      <c r="A3056" s="60"/>
      <c r="B3056" s="60"/>
      <c r="C3056" s="60"/>
      <c r="D3056" s="60"/>
      <c r="E3056" s="61"/>
      <c r="F3056" s="60"/>
      <c r="G3056" s="60"/>
      <c r="H3056" s="60"/>
      <c r="I3056" s="62"/>
    </row>
    <row r="3057" spans="1:9" x14ac:dyDescent="0.25">
      <c r="A3057" s="60"/>
      <c r="B3057" s="60"/>
      <c r="C3057" s="60"/>
      <c r="D3057" s="60"/>
      <c r="E3057" s="61"/>
      <c r="F3057" s="60"/>
      <c r="G3057" s="60"/>
      <c r="H3057" s="60"/>
      <c r="I3057" s="62"/>
    </row>
    <row r="3058" spans="1:9" x14ac:dyDescent="0.25">
      <c r="A3058" s="60"/>
      <c r="B3058" s="60"/>
      <c r="C3058" s="60"/>
      <c r="D3058" s="60"/>
      <c r="E3058" s="61"/>
      <c r="F3058" s="60"/>
      <c r="G3058" s="60"/>
      <c r="H3058" s="60"/>
      <c r="I3058" s="62"/>
    </row>
    <row r="3059" spans="1:9" x14ac:dyDescent="0.25">
      <c r="A3059" s="60"/>
      <c r="B3059" s="60"/>
      <c r="C3059" s="60"/>
      <c r="D3059" s="60"/>
      <c r="E3059" s="61"/>
      <c r="F3059" s="60"/>
      <c r="G3059" s="60"/>
      <c r="H3059" s="60"/>
      <c r="I3059" s="62"/>
    </row>
    <row r="3060" spans="1:9" x14ac:dyDescent="0.25">
      <c r="A3060" s="60"/>
      <c r="B3060" s="60"/>
      <c r="C3060" s="60"/>
      <c r="D3060" s="60"/>
      <c r="E3060" s="61"/>
      <c r="F3060" s="60"/>
      <c r="G3060" s="60"/>
      <c r="H3060" s="60"/>
      <c r="I3060" s="62"/>
    </row>
    <row r="3061" spans="1:9" x14ac:dyDescent="0.25">
      <c r="A3061" s="60"/>
      <c r="B3061" s="60"/>
      <c r="C3061" s="60"/>
      <c r="D3061" s="60"/>
      <c r="E3061" s="61"/>
      <c r="F3061" s="60"/>
      <c r="G3061" s="60"/>
      <c r="H3061" s="60"/>
      <c r="I3061" s="62"/>
    </row>
    <row r="3062" spans="1:9" x14ac:dyDescent="0.25">
      <c r="A3062" s="60"/>
      <c r="B3062" s="60"/>
      <c r="C3062" s="60"/>
      <c r="D3062" s="60"/>
      <c r="E3062" s="61"/>
      <c r="F3062" s="60"/>
      <c r="G3062" s="60"/>
      <c r="H3062" s="60"/>
      <c r="I3062" s="62"/>
    </row>
    <row r="3063" spans="1:9" x14ac:dyDescent="0.25">
      <c r="A3063" s="60"/>
      <c r="B3063" s="60"/>
      <c r="C3063" s="60"/>
      <c r="D3063" s="60"/>
      <c r="E3063" s="61"/>
      <c r="F3063" s="60"/>
      <c r="G3063" s="60"/>
      <c r="H3063" s="60"/>
      <c r="I3063" s="62"/>
    </row>
    <row r="3064" spans="1:9" x14ac:dyDescent="0.25">
      <c r="A3064" s="60"/>
      <c r="B3064" s="60"/>
      <c r="C3064" s="60"/>
      <c r="D3064" s="60"/>
      <c r="E3064" s="61"/>
      <c r="F3064" s="60"/>
      <c r="G3064" s="60"/>
      <c r="H3064" s="60"/>
      <c r="I3064" s="62"/>
    </row>
    <row r="3065" spans="1:9" x14ac:dyDescent="0.25">
      <c r="A3065" s="60"/>
      <c r="B3065" s="60"/>
      <c r="C3065" s="60"/>
      <c r="D3065" s="60"/>
      <c r="E3065" s="61"/>
      <c r="F3065" s="60"/>
      <c r="G3065" s="60"/>
      <c r="H3065" s="60"/>
      <c r="I3065" s="62"/>
    </row>
    <row r="3066" spans="1:9" x14ac:dyDescent="0.25">
      <c r="A3066" s="60"/>
      <c r="B3066" s="60"/>
      <c r="C3066" s="60"/>
      <c r="D3066" s="60"/>
      <c r="E3066" s="61"/>
      <c r="F3066" s="60"/>
      <c r="G3066" s="60"/>
      <c r="H3066" s="60"/>
      <c r="I3066" s="62"/>
    </row>
    <row r="3067" spans="1:9" x14ac:dyDescent="0.25">
      <c r="A3067" s="60"/>
      <c r="B3067" s="60"/>
      <c r="C3067" s="60"/>
      <c r="D3067" s="60"/>
      <c r="E3067" s="61"/>
      <c r="F3067" s="60"/>
      <c r="G3067" s="60"/>
      <c r="H3067" s="60"/>
      <c r="I3067" s="62"/>
    </row>
    <row r="3068" spans="1:9" x14ac:dyDescent="0.25">
      <c r="A3068" s="60"/>
      <c r="B3068" s="60"/>
      <c r="C3068" s="60"/>
      <c r="D3068" s="60"/>
      <c r="E3068" s="61"/>
      <c r="F3068" s="60"/>
      <c r="G3068" s="60"/>
      <c r="H3068" s="60"/>
      <c r="I3068" s="62"/>
    </row>
    <row r="3069" spans="1:9" x14ac:dyDescent="0.25">
      <c r="A3069" s="60"/>
      <c r="B3069" s="60"/>
      <c r="C3069" s="60"/>
      <c r="D3069" s="60"/>
      <c r="E3069" s="61"/>
      <c r="F3069" s="60"/>
      <c r="G3069" s="60"/>
      <c r="H3069" s="60"/>
      <c r="I3069" s="62"/>
    </row>
    <row r="3070" spans="1:9" x14ac:dyDescent="0.25">
      <c r="A3070" s="60"/>
      <c r="B3070" s="60"/>
      <c r="C3070" s="60"/>
      <c r="D3070" s="60"/>
      <c r="E3070" s="61"/>
      <c r="F3070" s="60"/>
      <c r="G3070" s="60"/>
      <c r="H3070" s="60"/>
      <c r="I3070" s="62"/>
    </row>
    <row r="3071" spans="1:9" x14ac:dyDescent="0.25">
      <c r="A3071" s="60"/>
      <c r="B3071" s="60"/>
      <c r="C3071" s="60"/>
      <c r="D3071" s="60"/>
      <c r="E3071" s="61"/>
      <c r="F3071" s="60"/>
      <c r="G3071" s="60"/>
      <c r="H3071" s="60"/>
      <c r="I3071" s="62"/>
    </row>
    <row r="3072" spans="1:9" x14ac:dyDescent="0.25">
      <c r="A3072" s="60"/>
      <c r="B3072" s="60"/>
      <c r="C3072" s="60"/>
      <c r="D3072" s="60"/>
      <c r="E3072" s="61"/>
      <c r="F3072" s="60"/>
      <c r="G3072" s="60"/>
      <c r="H3072" s="60"/>
      <c r="I3072" s="62"/>
    </row>
    <row r="3073" spans="1:9" x14ac:dyDescent="0.25">
      <c r="A3073" s="60"/>
      <c r="B3073" s="60"/>
      <c r="C3073" s="60"/>
      <c r="D3073" s="60"/>
      <c r="E3073" s="61"/>
      <c r="F3073" s="60"/>
      <c r="G3073" s="60"/>
      <c r="H3073" s="60"/>
      <c r="I3073" s="62"/>
    </row>
    <row r="3074" spans="1:9" x14ac:dyDescent="0.25">
      <c r="A3074" s="60"/>
      <c r="B3074" s="60"/>
      <c r="C3074" s="60"/>
      <c r="D3074" s="60"/>
      <c r="E3074" s="61"/>
      <c r="F3074" s="60"/>
      <c r="G3074" s="60"/>
      <c r="H3074" s="60"/>
      <c r="I3074" s="62"/>
    </row>
    <row r="3075" spans="1:9" x14ac:dyDescent="0.25">
      <c r="A3075" s="60"/>
      <c r="B3075" s="60"/>
      <c r="C3075" s="60"/>
      <c r="D3075" s="60"/>
      <c r="E3075" s="61"/>
      <c r="F3075" s="60"/>
      <c r="G3075" s="60"/>
      <c r="H3075" s="60"/>
      <c r="I3075" s="62"/>
    </row>
    <row r="3076" spans="1:9" x14ac:dyDescent="0.25">
      <c r="A3076" s="60"/>
      <c r="B3076" s="60"/>
      <c r="C3076" s="60"/>
      <c r="D3076" s="60"/>
      <c r="E3076" s="61"/>
      <c r="F3076" s="60"/>
      <c r="G3076" s="60"/>
      <c r="H3076" s="60"/>
      <c r="I3076" s="62"/>
    </row>
    <row r="3077" spans="1:9" x14ac:dyDescent="0.25">
      <c r="A3077" s="60"/>
      <c r="B3077" s="60"/>
      <c r="C3077" s="60"/>
      <c r="D3077" s="60"/>
      <c r="E3077" s="61"/>
      <c r="F3077" s="60"/>
      <c r="G3077" s="60"/>
      <c r="H3077" s="60"/>
      <c r="I3077" s="62"/>
    </row>
    <row r="3078" spans="1:9" x14ac:dyDescent="0.25">
      <c r="A3078" s="60"/>
      <c r="B3078" s="60"/>
      <c r="C3078" s="60"/>
      <c r="D3078" s="60"/>
      <c r="E3078" s="61"/>
      <c r="F3078" s="60"/>
      <c r="G3078" s="60"/>
      <c r="H3078" s="60"/>
      <c r="I3078" s="62"/>
    </row>
    <row r="3079" spans="1:9" x14ac:dyDescent="0.25">
      <c r="A3079" s="60"/>
      <c r="B3079" s="60"/>
      <c r="C3079" s="60"/>
      <c r="D3079" s="60"/>
      <c r="E3079" s="61"/>
      <c r="F3079" s="60"/>
      <c r="G3079" s="60"/>
      <c r="H3079" s="60"/>
      <c r="I3079" s="62"/>
    </row>
    <row r="3080" spans="1:9" x14ac:dyDescent="0.25">
      <c r="A3080" s="60"/>
      <c r="B3080" s="60"/>
      <c r="C3080" s="60"/>
      <c r="D3080" s="60"/>
      <c r="E3080" s="61"/>
      <c r="F3080" s="60"/>
      <c r="G3080" s="60"/>
      <c r="H3080" s="60"/>
      <c r="I3080" s="62"/>
    </row>
    <row r="3081" spans="1:9" x14ac:dyDescent="0.25">
      <c r="A3081" s="60"/>
      <c r="B3081" s="60"/>
      <c r="C3081" s="60"/>
      <c r="D3081" s="60"/>
      <c r="E3081" s="61"/>
      <c r="F3081" s="60"/>
      <c r="G3081" s="60"/>
      <c r="H3081" s="60"/>
      <c r="I3081" s="62"/>
    </row>
    <row r="3082" spans="1:9" x14ac:dyDescent="0.25">
      <c r="A3082" s="60"/>
      <c r="B3082" s="60"/>
      <c r="C3082" s="60"/>
      <c r="D3082" s="60"/>
      <c r="E3082" s="61"/>
      <c r="F3082" s="60"/>
      <c r="G3082" s="60"/>
      <c r="H3082" s="60"/>
      <c r="I3082" s="62"/>
    </row>
    <row r="3083" spans="1:9" x14ac:dyDescent="0.25">
      <c r="A3083" s="60"/>
      <c r="B3083" s="60"/>
      <c r="C3083" s="60"/>
      <c r="D3083" s="60"/>
      <c r="E3083" s="61"/>
      <c r="F3083" s="60"/>
      <c r="G3083" s="60"/>
      <c r="H3083" s="60"/>
      <c r="I3083" s="62"/>
    </row>
    <row r="3084" spans="1:9" x14ac:dyDescent="0.25">
      <c r="A3084" s="60"/>
      <c r="B3084" s="60"/>
      <c r="C3084" s="60"/>
      <c r="D3084" s="60"/>
      <c r="E3084" s="61"/>
      <c r="F3084" s="60"/>
      <c r="G3084" s="60"/>
      <c r="H3084" s="60"/>
      <c r="I3084" s="62"/>
    </row>
    <row r="3085" spans="1:9" x14ac:dyDescent="0.25">
      <c r="A3085" s="60"/>
      <c r="B3085" s="60"/>
      <c r="C3085" s="60"/>
      <c r="D3085" s="60"/>
      <c r="E3085" s="61"/>
      <c r="F3085" s="60"/>
      <c r="G3085" s="60"/>
      <c r="H3085" s="60"/>
      <c r="I3085" s="62"/>
    </row>
    <row r="3086" spans="1:9" x14ac:dyDescent="0.25">
      <c r="A3086" s="60"/>
      <c r="B3086" s="60"/>
      <c r="C3086" s="60"/>
      <c r="D3086" s="60"/>
      <c r="E3086" s="61"/>
      <c r="F3086" s="60"/>
      <c r="G3086" s="60"/>
      <c r="H3086" s="60"/>
      <c r="I3086" s="62"/>
    </row>
    <row r="3087" spans="1:9" x14ac:dyDescent="0.25">
      <c r="A3087" s="60"/>
      <c r="B3087" s="60"/>
      <c r="C3087" s="60"/>
      <c r="D3087" s="60"/>
      <c r="E3087" s="61"/>
      <c r="F3087" s="60"/>
      <c r="G3087" s="60"/>
      <c r="H3087" s="60"/>
      <c r="I3087" s="62"/>
    </row>
    <row r="3088" spans="1:9" x14ac:dyDescent="0.25">
      <c r="A3088" s="60"/>
      <c r="B3088" s="60"/>
      <c r="C3088" s="60"/>
      <c r="D3088" s="60"/>
      <c r="E3088" s="61"/>
      <c r="F3088" s="60"/>
      <c r="G3088" s="60"/>
      <c r="H3088" s="60"/>
      <c r="I3088" s="62"/>
    </row>
    <row r="3089" spans="1:9" x14ac:dyDescent="0.25">
      <c r="A3089" s="60"/>
      <c r="B3089" s="60"/>
      <c r="C3089" s="60"/>
      <c r="D3089" s="60"/>
      <c r="E3089" s="61"/>
      <c r="F3089" s="60"/>
      <c r="G3089" s="60"/>
      <c r="H3089" s="60"/>
      <c r="I3089" s="62"/>
    </row>
    <row r="3090" spans="1:9" x14ac:dyDescent="0.25">
      <c r="A3090" s="60"/>
      <c r="B3090" s="60"/>
      <c r="C3090" s="60"/>
      <c r="D3090" s="60"/>
      <c r="E3090" s="61"/>
      <c r="F3090" s="60"/>
      <c r="G3090" s="60"/>
      <c r="H3090" s="60"/>
      <c r="I3090" s="62"/>
    </row>
    <row r="3091" spans="1:9" x14ac:dyDescent="0.25">
      <c r="A3091" s="60"/>
      <c r="B3091" s="60"/>
      <c r="C3091" s="60"/>
      <c r="D3091" s="60"/>
      <c r="E3091" s="61"/>
      <c r="F3091" s="60"/>
      <c r="G3091" s="60"/>
      <c r="H3091" s="60"/>
      <c r="I3091" s="62"/>
    </row>
    <row r="3092" spans="1:9" x14ac:dyDescent="0.25">
      <c r="A3092" s="60"/>
      <c r="B3092" s="60"/>
      <c r="C3092" s="60"/>
      <c r="D3092" s="60"/>
      <c r="E3092" s="61"/>
      <c r="F3092" s="60"/>
      <c r="G3092" s="60"/>
      <c r="H3092" s="60"/>
      <c r="I3092" s="62"/>
    </row>
    <row r="3093" spans="1:9" x14ac:dyDescent="0.25">
      <c r="A3093" s="60"/>
      <c r="B3093" s="60"/>
      <c r="C3093" s="60"/>
      <c r="D3093" s="60"/>
      <c r="E3093" s="61"/>
      <c r="F3093" s="60"/>
      <c r="G3093" s="60"/>
      <c r="H3093" s="60"/>
      <c r="I3093" s="62"/>
    </row>
    <row r="3094" spans="1:9" x14ac:dyDescent="0.25">
      <c r="A3094" s="60"/>
      <c r="B3094" s="60"/>
      <c r="C3094" s="60"/>
      <c r="D3094" s="60"/>
      <c r="E3094" s="61"/>
      <c r="F3094" s="60"/>
      <c r="G3094" s="60"/>
      <c r="H3094" s="60"/>
      <c r="I3094" s="62"/>
    </row>
    <row r="3095" spans="1:9" x14ac:dyDescent="0.25">
      <c r="A3095" s="60"/>
      <c r="B3095" s="60"/>
      <c r="C3095" s="60"/>
      <c r="D3095" s="60"/>
      <c r="E3095" s="61"/>
      <c r="F3095" s="60"/>
      <c r="G3095" s="60"/>
      <c r="H3095" s="60"/>
      <c r="I3095" s="62"/>
    </row>
    <row r="3096" spans="1:9" x14ac:dyDescent="0.25">
      <c r="A3096" s="60"/>
      <c r="B3096" s="60"/>
      <c r="C3096" s="60"/>
      <c r="D3096" s="60"/>
      <c r="E3096" s="61"/>
      <c r="F3096" s="60"/>
      <c r="G3096" s="60"/>
      <c r="H3096" s="60"/>
      <c r="I3096" s="62"/>
    </row>
    <row r="3097" spans="1:9" x14ac:dyDescent="0.25">
      <c r="A3097" s="60"/>
      <c r="B3097" s="60"/>
      <c r="C3097" s="60"/>
      <c r="D3097" s="60"/>
      <c r="E3097" s="61"/>
      <c r="F3097" s="60"/>
      <c r="G3097" s="60"/>
      <c r="H3097" s="60"/>
      <c r="I3097" s="62"/>
    </row>
    <row r="3098" spans="1:9" x14ac:dyDescent="0.25">
      <c r="A3098" s="60"/>
      <c r="B3098" s="60"/>
      <c r="C3098" s="60"/>
      <c r="D3098" s="60"/>
      <c r="E3098" s="61"/>
      <c r="F3098" s="60"/>
      <c r="G3098" s="60"/>
      <c r="H3098" s="60"/>
      <c r="I3098" s="62"/>
    </row>
    <row r="3099" spans="1:9" x14ac:dyDescent="0.25">
      <c r="A3099" s="60"/>
      <c r="B3099" s="60"/>
      <c r="C3099" s="60"/>
      <c r="D3099" s="60"/>
      <c r="E3099" s="61"/>
      <c r="F3099" s="60"/>
      <c r="G3099" s="60"/>
      <c r="H3099" s="60"/>
      <c r="I3099" s="62"/>
    </row>
    <row r="3100" spans="1:9" x14ac:dyDescent="0.25">
      <c r="A3100" s="60"/>
      <c r="B3100" s="60"/>
      <c r="C3100" s="60"/>
      <c r="D3100" s="60"/>
      <c r="E3100" s="61"/>
      <c r="F3100" s="60"/>
      <c r="G3100" s="60"/>
      <c r="H3100" s="60"/>
      <c r="I3100" s="62"/>
    </row>
    <row r="3101" spans="1:9" x14ac:dyDescent="0.25">
      <c r="A3101" s="60"/>
      <c r="B3101" s="60"/>
      <c r="C3101" s="60"/>
      <c r="D3101" s="60"/>
      <c r="E3101" s="61"/>
      <c r="F3101" s="60"/>
      <c r="G3101" s="60"/>
      <c r="H3101" s="60"/>
      <c r="I3101" s="62"/>
    </row>
    <row r="3102" spans="1:9" x14ac:dyDescent="0.25">
      <c r="A3102" s="60"/>
      <c r="B3102" s="60"/>
      <c r="C3102" s="60"/>
      <c r="D3102" s="60"/>
      <c r="E3102" s="61"/>
      <c r="F3102" s="60"/>
      <c r="G3102" s="60"/>
      <c r="H3102" s="60"/>
      <c r="I3102" s="62"/>
    </row>
    <row r="3103" spans="1:9" x14ac:dyDescent="0.25">
      <c r="A3103" s="60"/>
      <c r="B3103" s="60"/>
      <c r="C3103" s="60"/>
      <c r="D3103" s="60"/>
      <c r="E3103" s="61"/>
      <c r="F3103" s="60"/>
      <c r="G3103" s="60"/>
      <c r="H3103" s="60"/>
      <c r="I3103" s="62"/>
    </row>
    <row r="3104" spans="1:9" x14ac:dyDescent="0.25">
      <c r="A3104" s="60"/>
      <c r="B3104" s="60"/>
      <c r="C3104" s="60"/>
      <c r="D3104" s="60"/>
      <c r="E3104" s="61"/>
      <c r="F3104" s="60"/>
      <c r="G3104" s="60"/>
      <c r="H3104" s="60"/>
      <c r="I3104" s="62"/>
    </row>
    <row r="3105" spans="1:9" x14ac:dyDescent="0.25">
      <c r="A3105" s="60"/>
      <c r="B3105" s="60"/>
      <c r="C3105" s="60"/>
      <c r="D3105" s="60"/>
      <c r="E3105" s="61"/>
      <c r="F3105" s="60"/>
      <c r="G3105" s="60"/>
      <c r="H3105" s="60"/>
      <c r="I3105" s="62"/>
    </row>
    <row r="3106" spans="1:9" x14ac:dyDescent="0.25">
      <c r="A3106" s="60"/>
      <c r="B3106" s="60"/>
      <c r="C3106" s="60"/>
      <c r="D3106" s="60"/>
      <c r="E3106" s="61"/>
      <c r="F3106" s="60"/>
      <c r="G3106" s="60"/>
      <c r="H3106" s="60"/>
      <c r="I3106" s="62"/>
    </row>
    <row r="3107" spans="1:9" x14ac:dyDescent="0.25">
      <c r="A3107" s="60"/>
      <c r="B3107" s="60"/>
      <c r="C3107" s="60"/>
      <c r="D3107" s="60"/>
      <c r="E3107" s="61"/>
      <c r="F3107" s="60"/>
      <c r="G3107" s="60"/>
      <c r="H3107" s="60"/>
      <c r="I3107" s="62"/>
    </row>
    <row r="3108" spans="1:9" x14ac:dyDescent="0.25">
      <c r="A3108" s="60"/>
      <c r="B3108" s="60"/>
      <c r="C3108" s="60"/>
      <c r="D3108" s="60"/>
      <c r="E3108" s="61"/>
      <c r="F3108" s="60"/>
      <c r="G3108" s="60"/>
      <c r="H3108" s="60"/>
      <c r="I3108" s="62"/>
    </row>
    <row r="3109" spans="1:9" x14ac:dyDescent="0.25">
      <c r="A3109" s="60"/>
      <c r="B3109" s="60"/>
      <c r="C3109" s="60"/>
      <c r="D3109" s="60"/>
      <c r="E3109" s="61"/>
      <c r="F3109" s="60"/>
      <c r="G3109" s="60"/>
      <c r="H3109" s="60"/>
      <c r="I3109" s="62"/>
    </row>
    <row r="3110" spans="1:9" x14ac:dyDescent="0.25">
      <c r="A3110" s="60"/>
      <c r="B3110" s="60"/>
      <c r="C3110" s="60"/>
      <c r="D3110" s="60"/>
      <c r="E3110" s="61"/>
      <c r="F3110" s="60"/>
      <c r="G3110" s="60"/>
      <c r="H3110" s="60"/>
      <c r="I3110" s="62"/>
    </row>
    <row r="3111" spans="1:9" x14ac:dyDescent="0.25">
      <c r="A3111" s="60"/>
      <c r="B3111" s="60"/>
      <c r="C3111" s="60"/>
      <c r="D3111" s="60"/>
      <c r="E3111" s="61"/>
      <c r="F3111" s="60"/>
      <c r="G3111" s="60"/>
      <c r="H3111" s="60"/>
      <c r="I3111" s="62"/>
    </row>
    <row r="3112" spans="1:9" x14ac:dyDescent="0.25">
      <c r="A3112" s="60"/>
      <c r="B3112" s="60"/>
      <c r="C3112" s="60"/>
      <c r="D3112" s="60"/>
      <c r="E3112" s="61"/>
      <c r="F3112" s="60"/>
      <c r="G3112" s="60"/>
      <c r="H3112" s="60"/>
      <c r="I3112" s="62"/>
    </row>
    <row r="3113" spans="1:9" x14ac:dyDescent="0.25">
      <c r="A3113" s="60"/>
      <c r="B3113" s="60"/>
      <c r="C3113" s="60"/>
      <c r="D3113" s="60"/>
      <c r="E3113" s="61"/>
      <c r="F3113" s="60"/>
      <c r="G3113" s="60"/>
      <c r="H3113" s="60"/>
      <c r="I3113" s="62"/>
    </row>
    <row r="3114" spans="1:9" x14ac:dyDescent="0.25">
      <c r="A3114" s="60"/>
      <c r="B3114" s="60"/>
      <c r="C3114" s="60"/>
      <c r="D3114" s="60"/>
      <c r="E3114" s="61"/>
      <c r="F3114" s="60"/>
      <c r="G3114" s="60"/>
      <c r="H3114" s="60"/>
      <c r="I3114" s="62"/>
    </row>
    <row r="3115" spans="1:9" x14ac:dyDescent="0.25">
      <c r="A3115" s="60"/>
      <c r="B3115" s="60"/>
      <c r="C3115" s="60"/>
      <c r="D3115" s="60"/>
      <c r="E3115" s="61"/>
      <c r="F3115" s="60"/>
      <c r="G3115" s="60"/>
      <c r="H3115" s="60"/>
      <c r="I3115" s="62"/>
    </row>
    <row r="3116" spans="1:9" x14ac:dyDescent="0.25">
      <c r="A3116" s="60"/>
      <c r="B3116" s="60"/>
      <c r="C3116" s="60"/>
      <c r="D3116" s="60"/>
      <c r="E3116" s="61"/>
      <c r="F3116" s="60"/>
      <c r="G3116" s="60"/>
      <c r="H3116" s="60"/>
      <c r="I3116" s="62"/>
    </row>
    <row r="3117" spans="1:9" x14ac:dyDescent="0.25">
      <c r="A3117" s="60"/>
      <c r="B3117" s="60"/>
      <c r="C3117" s="60"/>
      <c r="D3117" s="60"/>
      <c r="E3117" s="61"/>
      <c r="F3117" s="60"/>
      <c r="G3117" s="60"/>
      <c r="H3117" s="60"/>
      <c r="I3117" s="62"/>
    </row>
    <row r="3118" spans="1:9" x14ac:dyDescent="0.25">
      <c r="A3118" s="60"/>
      <c r="B3118" s="60"/>
      <c r="C3118" s="60"/>
      <c r="D3118" s="60"/>
      <c r="E3118" s="61"/>
      <c r="F3118" s="60"/>
      <c r="G3118" s="60"/>
      <c r="H3118" s="60"/>
      <c r="I3118" s="62"/>
    </row>
    <row r="3119" spans="1:9" x14ac:dyDescent="0.25">
      <c r="A3119" s="60"/>
      <c r="B3119" s="60"/>
      <c r="C3119" s="60"/>
      <c r="D3119" s="60"/>
      <c r="E3119" s="61"/>
      <c r="F3119" s="60"/>
      <c r="G3119" s="60"/>
      <c r="H3119" s="60"/>
      <c r="I3119" s="62"/>
    </row>
    <row r="3120" spans="1:9" x14ac:dyDescent="0.25">
      <c r="A3120" s="60"/>
      <c r="B3120" s="60"/>
      <c r="C3120" s="60"/>
      <c r="D3120" s="60"/>
      <c r="E3120" s="61"/>
      <c r="F3120" s="60"/>
      <c r="G3120" s="60"/>
      <c r="H3120" s="60"/>
      <c r="I3120" s="62"/>
    </row>
    <row r="3121" spans="1:9" x14ac:dyDescent="0.25">
      <c r="A3121" s="60"/>
      <c r="B3121" s="60"/>
      <c r="C3121" s="60"/>
      <c r="D3121" s="60"/>
      <c r="E3121" s="61"/>
      <c r="F3121" s="60"/>
      <c r="G3121" s="60"/>
      <c r="H3121" s="60"/>
      <c r="I3121" s="62"/>
    </row>
    <row r="3122" spans="1:9" x14ac:dyDescent="0.25">
      <c r="A3122" s="60"/>
      <c r="B3122" s="60"/>
      <c r="C3122" s="60"/>
      <c r="D3122" s="60"/>
      <c r="E3122" s="61"/>
      <c r="F3122" s="60"/>
      <c r="G3122" s="60"/>
      <c r="H3122" s="60"/>
      <c r="I3122" s="62"/>
    </row>
    <row r="3123" spans="1:9" x14ac:dyDescent="0.25">
      <c r="A3123" s="60"/>
      <c r="B3123" s="60"/>
      <c r="C3123" s="60"/>
      <c r="D3123" s="60"/>
      <c r="E3123" s="61"/>
      <c r="F3123" s="60"/>
      <c r="G3123" s="60"/>
      <c r="H3123" s="60"/>
      <c r="I3123" s="62"/>
    </row>
    <row r="3124" spans="1:9" x14ac:dyDescent="0.25">
      <c r="A3124" s="60"/>
      <c r="B3124" s="60"/>
      <c r="C3124" s="60"/>
      <c r="D3124" s="60"/>
      <c r="E3124" s="61"/>
      <c r="F3124" s="60"/>
      <c r="G3124" s="60"/>
      <c r="H3124" s="60"/>
      <c r="I3124" s="62"/>
    </row>
    <row r="3125" spans="1:9" x14ac:dyDescent="0.25">
      <c r="A3125" s="60"/>
      <c r="B3125" s="60"/>
      <c r="C3125" s="60"/>
      <c r="D3125" s="60"/>
      <c r="E3125" s="61"/>
      <c r="F3125" s="60"/>
      <c r="G3125" s="60"/>
      <c r="H3125" s="60"/>
      <c r="I3125" s="62"/>
    </row>
    <row r="3126" spans="1:9" x14ac:dyDescent="0.25">
      <c r="A3126" s="60"/>
      <c r="B3126" s="60"/>
      <c r="C3126" s="60"/>
      <c r="D3126" s="60"/>
      <c r="E3126" s="61"/>
      <c r="F3126" s="60"/>
      <c r="G3126" s="60"/>
      <c r="H3126" s="60"/>
      <c r="I3126" s="62"/>
    </row>
    <row r="3127" spans="1:9" x14ac:dyDescent="0.25">
      <c r="A3127" s="60"/>
      <c r="B3127" s="60"/>
      <c r="C3127" s="60"/>
      <c r="D3127" s="60"/>
      <c r="E3127" s="61"/>
      <c r="F3127" s="60"/>
      <c r="G3127" s="60"/>
      <c r="H3127" s="60"/>
      <c r="I3127" s="62"/>
    </row>
    <row r="3128" spans="1:9" x14ac:dyDescent="0.25">
      <c r="A3128" s="60"/>
      <c r="B3128" s="60"/>
      <c r="C3128" s="60"/>
      <c r="D3128" s="60"/>
      <c r="E3128" s="61"/>
      <c r="F3128" s="60"/>
      <c r="G3128" s="60"/>
      <c r="H3128" s="60"/>
      <c r="I3128" s="62"/>
    </row>
    <row r="3129" spans="1:9" x14ac:dyDescent="0.25">
      <c r="A3129" s="60"/>
      <c r="B3129" s="60"/>
      <c r="C3129" s="60"/>
      <c r="D3129" s="60"/>
      <c r="E3129" s="61"/>
      <c r="F3129" s="60"/>
      <c r="G3129" s="60"/>
      <c r="H3129" s="60"/>
      <c r="I3129" s="62"/>
    </row>
    <row r="3130" spans="1:9" x14ac:dyDescent="0.25">
      <c r="A3130" s="60"/>
      <c r="B3130" s="60"/>
      <c r="C3130" s="60"/>
      <c r="D3130" s="60"/>
      <c r="E3130" s="61"/>
      <c r="F3130" s="60"/>
      <c r="G3130" s="60"/>
      <c r="H3130" s="60"/>
      <c r="I3130" s="62"/>
    </row>
    <row r="3131" spans="1:9" x14ac:dyDescent="0.25">
      <c r="A3131" s="60"/>
      <c r="B3131" s="60"/>
      <c r="C3131" s="60"/>
      <c r="D3131" s="60"/>
      <c r="E3131" s="61"/>
      <c r="F3131" s="60"/>
      <c r="G3131" s="60"/>
      <c r="H3131" s="60"/>
      <c r="I3131" s="62"/>
    </row>
    <row r="3132" spans="1:9" x14ac:dyDescent="0.25">
      <c r="A3132" s="60"/>
      <c r="B3132" s="60"/>
      <c r="C3132" s="60"/>
      <c r="D3132" s="60"/>
      <c r="E3132" s="61"/>
      <c r="F3132" s="60"/>
      <c r="G3132" s="60"/>
      <c r="H3132" s="60"/>
      <c r="I3132" s="62"/>
    </row>
    <row r="3133" spans="1:9" x14ac:dyDescent="0.25">
      <c r="A3133" s="60"/>
      <c r="B3133" s="60"/>
      <c r="C3133" s="60"/>
      <c r="D3133" s="60"/>
      <c r="E3133" s="61"/>
      <c r="F3133" s="60"/>
      <c r="G3133" s="60"/>
      <c r="H3133" s="60"/>
      <c r="I3133" s="62"/>
    </row>
    <row r="3134" spans="1:9" x14ac:dyDescent="0.25">
      <c r="A3134" s="60"/>
      <c r="B3134" s="60"/>
      <c r="C3134" s="60"/>
      <c r="D3134" s="60"/>
      <c r="E3134" s="61"/>
      <c r="F3134" s="60"/>
      <c r="G3134" s="60"/>
      <c r="H3134" s="60"/>
      <c r="I3134" s="62"/>
    </row>
    <row r="3135" spans="1:9" x14ac:dyDescent="0.25">
      <c r="A3135" s="60"/>
      <c r="B3135" s="60"/>
      <c r="C3135" s="60"/>
      <c r="D3135" s="60"/>
      <c r="E3135" s="61"/>
      <c r="F3135" s="60"/>
      <c r="G3135" s="60"/>
      <c r="H3135" s="60"/>
      <c r="I3135" s="62"/>
    </row>
    <row r="3136" spans="1:9" x14ac:dyDescent="0.25">
      <c r="A3136" s="60"/>
      <c r="B3136" s="60"/>
      <c r="C3136" s="60"/>
      <c r="D3136" s="60"/>
      <c r="E3136" s="61"/>
      <c r="F3136" s="60"/>
      <c r="G3136" s="60"/>
      <c r="H3136" s="60"/>
      <c r="I3136" s="62"/>
    </row>
    <row r="3137" spans="1:9" x14ac:dyDescent="0.25">
      <c r="A3137" s="60"/>
      <c r="B3137" s="60"/>
      <c r="C3137" s="60"/>
      <c r="D3137" s="60"/>
      <c r="E3137" s="61"/>
      <c r="F3137" s="60"/>
      <c r="G3137" s="60"/>
      <c r="H3137" s="60"/>
      <c r="I3137" s="62"/>
    </row>
    <row r="3138" spans="1:9" x14ac:dyDescent="0.25">
      <c r="A3138" s="60"/>
      <c r="B3138" s="60"/>
      <c r="C3138" s="60"/>
      <c r="D3138" s="60"/>
      <c r="E3138" s="61"/>
      <c r="F3138" s="60"/>
      <c r="G3138" s="60"/>
      <c r="H3138" s="60"/>
      <c r="I3138" s="62"/>
    </row>
    <row r="3139" spans="1:9" x14ac:dyDescent="0.25">
      <c r="A3139" s="60"/>
      <c r="B3139" s="60"/>
      <c r="C3139" s="60"/>
      <c r="D3139" s="60"/>
      <c r="E3139" s="61"/>
      <c r="F3139" s="60"/>
      <c r="G3139" s="60"/>
      <c r="H3139" s="60"/>
      <c r="I3139" s="62"/>
    </row>
    <row r="3140" spans="1:9" x14ac:dyDescent="0.25">
      <c r="A3140" s="60"/>
      <c r="B3140" s="60"/>
      <c r="C3140" s="60"/>
      <c r="D3140" s="60"/>
      <c r="E3140" s="61"/>
      <c r="F3140" s="60"/>
      <c r="G3140" s="60"/>
      <c r="H3140" s="60"/>
      <c r="I3140" s="62"/>
    </row>
    <row r="3141" spans="1:9" x14ac:dyDescent="0.25">
      <c r="A3141" s="60"/>
      <c r="B3141" s="60"/>
      <c r="C3141" s="60"/>
      <c r="D3141" s="60"/>
      <c r="E3141" s="61"/>
      <c r="F3141" s="60"/>
      <c r="G3141" s="60"/>
      <c r="H3141" s="60"/>
      <c r="I3141" s="62"/>
    </row>
    <row r="3142" spans="1:9" x14ac:dyDescent="0.25">
      <c r="A3142" s="60"/>
      <c r="B3142" s="60"/>
      <c r="C3142" s="60"/>
      <c r="D3142" s="60"/>
      <c r="E3142" s="61"/>
      <c r="F3142" s="60"/>
      <c r="G3142" s="60"/>
      <c r="H3142" s="60"/>
      <c r="I3142" s="62"/>
    </row>
    <row r="3143" spans="1:9" x14ac:dyDescent="0.25">
      <c r="A3143" s="60"/>
      <c r="B3143" s="60"/>
      <c r="C3143" s="60"/>
      <c r="D3143" s="60"/>
      <c r="E3143" s="61"/>
      <c r="F3143" s="60"/>
      <c r="G3143" s="60"/>
      <c r="H3143" s="60"/>
      <c r="I3143" s="62"/>
    </row>
    <row r="3144" spans="1:9" x14ac:dyDescent="0.25">
      <c r="A3144" s="60"/>
      <c r="B3144" s="60"/>
      <c r="C3144" s="60"/>
      <c r="D3144" s="60"/>
      <c r="E3144" s="61"/>
      <c r="F3144" s="60"/>
      <c r="G3144" s="60"/>
      <c r="H3144" s="60"/>
      <c r="I3144" s="62"/>
    </row>
    <row r="3145" spans="1:9" x14ac:dyDescent="0.25">
      <c r="A3145" s="60"/>
      <c r="B3145" s="60"/>
      <c r="C3145" s="60"/>
      <c r="D3145" s="60"/>
      <c r="E3145" s="61"/>
      <c r="F3145" s="60"/>
      <c r="G3145" s="60"/>
      <c r="H3145" s="60"/>
      <c r="I3145" s="62"/>
    </row>
    <row r="3146" spans="1:9" x14ac:dyDescent="0.25">
      <c r="A3146" s="60"/>
      <c r="B3146" s="60"/>
      <c r="C3146" s="60"/>
      <c r="D3146" s="60"/>
      <c r="E3146" s="61"/>
      <c r="F3146" s="60"/>
      <c r="G3146" s="60"/>
      <c r="H3146" s="60"/>
      <c r="I3146" s="62"/>
    </row>
    <row r="3147" spans="1:9" x14ac:dyDescent="0.25">
      <c r="A3147" s="60"/>
      <c r="B3147" s="60"/>
      <c r="C3147" s="60"/>
      <c r="D3147" s="60"/>
      <c r="E3147" s="61"/>
      <c r="F3147" s="60"/>
      <c r="G3147" s="60"/>
      <c r="H3147" s="60"/>
      <c r="I3147" s="62"/>
    </row>
    <row r="3148" spans="1:9" x14ac:dyDescent="0.25">
      <c r="A3148" s="60"/>
      <c r="B3148" s="60"/>
      <c r="C3148" s="60"/>
      <c r="D3148" s="60"/>
      <c r="E3148" s="61"/>
      <c r="F3148" s="60"/>
      <c r="G3148" s="60"/>
      <c r="H3148" s="60"/>
      <c r="I3148" s="62"/>
    </row>
    <row r="3149" spans="1:9" x14ac:dyDescent="0.25">
      <c r="A3149" s="60"/>
      <c r="B3149" s="60"/>
      <c r="C3149" s="60"/>
      <c r="D3149" s="60"/>
      <c r="E3149" s="61"/>
      <c r="F3149" s="60"/>
      <c r="G3149" s="60"/>
      <c r="H3149" s="60"/>
      <c r="I3149" s="62"/>
    </row>
    <row r="3150" spans="1:9" x14ac:dyDescent="0.25">
      <c r="A3150" s="60"/>
      <c r="B3150" s="60"/>
      <c r="C3150" s="60"/>
      <c r="D3150" s="60"/>
      <c r="E3150" s="61"/>
      <c r="F3150" s="60"/>
      <c r="G3150" s="60"/>
      <c r="H3150" s="60"/>
      <c r="I3150" s="62"/>
    </row>
    <row r="3151" spans="1:9" x14ac:dyDescent="0.25">
      <c r="A3151" s="60"/>
      <c r="B3151" s="60"/>
      <c r="C3151" s="60"/>
      <c r="D3151" s="60"/>
      <c r="E3151" s="61"/>
      <c r="F3151" s="60"/>
      <c r="G3151" s="60"/>
      <c r="H3151" s="60"/>
      <c r="I3151" s="62"/>
    </row>
    <row r="3152" spans="1:9" x14ac:dyDescent="0.25">
      <c r="A3152" s="60"/>
      <c r="B3152" s="60"/>
      <c r="C3152" s="60"/>
      <c r="D3152" s="60"/>
      <c r="E3152" s="61"/>
      <c r="F3152" s="60"/>
      <c r="G3152" s="60"/>
      <c r="H3152" s="60"/>
      <c r="I3152" s="62"/>
    </row>
    <row r="3153" spans="1:9" x14ac:dyDescent="0.25">
      <c r="A3153" s="60"/>
      <c r="B3153" s="60"/>
      <c r="C3153" s="60"/>
      <c r="D3153" s="60"/>
      <c r="E3153" s="61"/>
      <c r="F3153" s="60"/>
      <c r="G3153" s="60"/>
      <c r="H3153" s="60"/>
      <c r="I3153" s="62"/>
    </row>
    <row r="3154" spans="1:9" x14ac:dyDescent="0.25">
      <c r="A3154" s="60"/>
      <c r="B3154" s="60"/>
      <c r="C3154" s="60"/>
      <c r="D3154" s="60"/>
      <c r="E3154" s="61"/>
      <c r="F3154" s="60"/>
      <c r="G3154" s="60"/>
      <c r="H3154" s="60"/>
      <c r="I3154" s="62"/>
    </row>
    <row r="3155" spans="1:9" x14ac:dyDescent="0.25">
      <c r="A3155" s="60"/>
      <c r="B3155" s="60"/>
      <c r="C3155" s="60"/>
      <c r="D3155" s="60"/>
      <c r="E3155" s="61"/>
      <c r="F3155" s="60"/>
      <c r="G3155" s="60"/>
      <c r="H3155" s="60"/>
      <c r="I3155" s="62"/>
    </row>
    <row r="3156" spans="1:9" x14ac:dyDescent="0.25">
      <c r="A3156" s="60"/>
      <c r="B3156" s="60"/>
      <c r="C3156" s="60"/>
      <c r="D3156" s="60"/>
      <c r="E3156" s="61"/>
      <c r="F3156" s="60"/>
      <c r="G3156" s="60"/>
      <c r="H3156" s="60"/>
      <c r="I3156" s="62"/>
    </row>
    <row r="3157" spans="1:9" x14ac:dyDescent="0.25">
      <c r="A3157" s="60"/>
      <c r="B3157" s="60"/>
      <c r="C3157" s="60"/>
      <c r="D3157" s="60"/>
      <c r="E3157" s="61"/>
      <c r="F3157" s="60"/>
      <c r="G3157" s="60"/>
      <c r="H3157" s="60"/>
      <c r="I3157" s="62"/>
    </row>
    <row r="3158" spans="1:9" x14ac:dyDescent="0.25">
      <c r="A3158" s="60"/>
      <c r="B3158" s="60"/>
      <c r="C3158" s="60"/>
      <c r="D3158" s="60"/>
      <c r="E3158" s="61"/>
      <c r="F3158" s="60"/>
      <c r="G3158" s="60"/>
      <c r="H3158" s="60"/>
      <c r="I3158" s="62"/>
    </row>
    <row r="3159" spans="1:9" x14ac:dyDescent="0.25">
      <c r="A3159" s="60"/>
      <c r="B3159" s="60"/>
      <c r="C3159" s="60"/>
      <c r="D3159" s="60"/>
      <c r="E3159" s="61"/>
      <c r="F3159" s="60"/>
      <c r="G3159" s="60"/>
      <c r="H3159" s="60"/>
      <c r="I3159" s="62"/>
    </row>
    <row r="3160" spans="1:9" x14ac:dyDescent="0.25">
      <c r="A3160" s="60"/>
      <c r="B3160" s="60"/>
      <c r="C3160" s="60"/>
      <c r="D3160" s="60"/>
      <c r="E3160" s="61"/>
      <c r="F3160" s="60"/>
      <c r="G3160" s="60"/>
      <c r="H3160" s="60"/>
      <c r="I3160" s="62"/>
    </row>
    <row r="3161" spans="1:9" x14ac:dyDescent="0.25">
      <c r="A3161" s="60"/>
      <c r="B3161" s="60"/>
      <c r="C3161" s="60"/>
      <c r="D3161" s="60"/>
      <c r="E3161" s="61"/>
      <c r="F3161" s="60"/>
      <c r="G3161" s="60"/>
      <c r="H3161" s="60"/>
      <c r="I3161" s="62"/>
    </row>
    <row r="3162" spans="1:9" x14ac:dyDescent="0.25">
      <c r="A3162" s="60"/>
      <c r="B3162" s="60"/>
      <c r="C3162" s="60"/>
      <c r="D3162" s="60"/>
      <c r="E3162" s="61"/>
      <c r="F3162" s="60"/>
      <c r="G3162" s="60"/>
      <c r="H3162" s="60"/>
      <c r="I3162" s="62"/>
    </row>
    <row r="3163" spans="1:9" x14ac:dyDescent="0.25">
      <c r="A3163" s="60"/>
      <c r="B3163" s="60"/>
      <c r="C3163" s="60"/>
      <c r="D3163" s="60"/>
      <c r="E3163" s="61"/>
      <c r="F3163" s="60"/>
      <c r="G3163" s="60"/>
      <c r="H3163" s="60"/>
      <c r="I3163" s="62"/>
    </row>
    <row r="3164" spans="1:9" x14ac:dyDescent="0.25">
      <c r="A3164" s="60"/>
      <c r="B3164" s="60"/>
      <c r="C3164" s="60"/>
      <c r="D3164" s="60"/>
      <c r="E3164" s="61"/>
      <c r="F3164" s="60"/>
      <c r="G3164" s="60"/>
      <c r="H3164" s="60"/>
      <c r="I3164" s="62"/>
    </row>
    <row r="3165" spans="1:9" x14ac:dyDescent="0.25">
      <c r="A3165" s="60"/>
      <c r="B3165" s="60"/>
      <c r="C3165" s="60"/>
      <c r="D3165" s="60"/>
      <c r="E3165" s="61"/>
      <c r="F3165" s="60"/>
      <c r="G3165" s="60"/>
      <c r="H3165" s="60"/>
      <c r="I3165" s="62"/>
    </row>
    <row r="3166" spans="1:9" x14ac:dyDescent="0.25">
      <c r="A3166" s="60"/>
      <c r="B3166" s="60"/>
      <c r="C3166" s="60"/>
      <c r="D3166" s="60"/>
      <c r="E3166" s="61"/>
      <c r="F3166" s="60"/>
      <c r="G3166" s="60"/>
      <c r="H3166" s="60"/>
      <c r="I3166" s="62"/>
    </row>
    <row r="3167" spans="1:9" x14ac:dyDescent="0.25">
      <c r="A3167" s="60"/>
      <c r="B3167" s="60"/>
      <c r="C3167" s="60"/>
      <c r="D3167" s="60"/>
      <c r="E3167" s="61"/>
      <c r="F3167" s="60"/>
      <c r="G3167" s="60"/>
      <c r="H3167" s="60"/>
      <c r="I3167" s="62"/>
    </row>
    <row r="3168" spans="1:9" x14ac:dyDescent="0.25">
      <c r="A3168" s="60"/>
      <c r="B3168" s="60"/>
      <c r="C3168" s="60"/>
      <c r="D3168" s="60"/>
      <c r="E3168" s="61"/>
      <c r="F3168" s="60"/>
      <c r="G3168" s="60"/>
      <c r="H3168" s="60"/>
      <c r="I3168" s="62"/>
    </row>
    <row r="3169" spans="1:9" x14ac:dyDescent="0.25">
      <c r="A3169" s="60"/>
      <c r="B3169" s="60"/>
      <c r="C3169" s="60"/>
      <c r="D3169" s="60"/>
      <c r="E3169" s="61"/>
      <c r="F3169" s="60"/>
      <c r="G3169" s="60"/>
      <c r="H3169" s="60"/>
      <c r="I3169" s="62"/>
    </row>
    <row r="3170" spans="1:9" x14ac:dyDescent="0.25">
      <c r="A3170" s="60"/>
      <c r="B3170" s="60"/>
      <c r="C3170" s="60"/>
      <c r="D3170" s="60"/>
      <c r="E3170" s="61"/>
      <c r="F3170" s="60"/>
      <c r="G3170" s="60"/>
      <c r="H3170" s="60"/>
      <c r="I3170" s="62"/>
    </row>
    <row r="3171" spans="1:9" x14ac:dyDescent="0.25">
      <c r="A3171" s="60"/>
      <c r="B3171" s="60"/>
      <c r="C3171" s="60"/>
      <c r="D3171" s="60"/>
      <c r="E3171" s="61"/>
      <c r="F3171" s="60"/>
      <c r="G3171" s="60"/>
      <c r="H3171" s="60"/>
      <c r="I3171" s="62"/>
    </row>
    <row r="3172" spans="1:9" x14ac:dyDescent="0.25">
      <c r="A3172" s="60"/>
      <c r="B3172" s="60"/>
      <c r="C3172" s="60"/>
      <c r="D3172" s="60"/>
      <c r="E3172" s="61"/>
      <c r="F3172" s="60"/>
      <c r="G3172" s="60"/>
      <c r="H3172" s="60"/>
      <c r="I3172" s="62"/>
    </row>
    <row r="3173" spans="1:9" x14ac:dyDescent="0.25">
      <c r="A3173" s="60"/>
      <c r="B3173" s="60"/>
      <c r="C3173" s="60"/>
      <c r="D3173" s="60"/>
      <c r="E3173" s="61"/>
      <c r="F3173" s="60"/>
      <c r="G3173" s="60"/>
      <c r="H3173" s="60"/>
      <c r="I3173" s="62"/>
    </row>
    <row r="3174" spans="1:9" x14ac:dyDescent="0.25">
      <c r="A3174" s="60"/>
      <c r="B3174" s="60"/>
      <c r="C3174" s="60"/>
      <c r="D3174" s="60"/>
      <c r="E3174" s="61"/>
      <c r="F3174" s="60"/>
      <c r="G3174" s="60"/>
      <c r="H3174" s="60"/>
      <c r="I3174" s="62"/>
    </row>
    <row r="3175" spans="1:9" x14ac:dyDescent="0.25">
      <c r="A3175" s="60"/>
      <c r="B3175" s="60"/>
      <c r="C3175" s="60"/>
      <c r="D3175" s="60"/>
      <c r="E3175" s="61"/>
      <c r="F3175" s="60"/>
      <c r="G3175" s="60"/>
      <c r="H3175" s="60"/>
      <c r="I3175" s="62"/>
    </row>
    <row r="3176" spans="1:9" x14ac:dyDescent="0.25">
      <c r="A3176" s="60"/>
      <c r="B3176" s="60"/>
      <c r="C3176" s="60"/>
      <c r="D3176" s="60"/>
      <c r="E3176" s="61"/>
      <c r="F3176" s="60"/>
      <c r="G3176" s="60"/>
      <c r="H3176" s="60"/>
      <c r="I3176" s="62"/>
    </row>
    <row r="3177" spans="1:9" x14ac:dyDescent="0.25">
      <c r="A3177" s="60"/>
      <c r="B3177" s="60"/>
      <c r="C3177" s="60"/>
      <c r="D3177" s="60"/>
      <c r="E3177" s="61"/>
      <c r="F3177" s="60"/>
      <c r="G3177" s="60"/>
      <c r="H3177" s="60"/>
      <c r="I3177" s="62"/>
    </row>
    <row r="3178" spans="1:9" x14ac:dyDescent="0.25">
      <c r="A3178" s="60"/>
      <c r="B3178" s="60"/>
      <c r="C3178" s="60"/>
      <c r="D3178" s="60"/>
      <c r="E3178" s="61"/>
      <c r="F3178" s="60"/>
      <c r="G3178" s="60"/>
      <c r="H3178" s="60"/>
      <c r="I3178" s="62"/>
    </row>
    <row r="3179" spans="1:9" x14ac:dyDescent="0.25">
      <c r="A3179" s="60"/>
      <c r="B3179" s="60"/>
      <c r="C3179" s="60"/>
      <c r="D3179" s="60"/>
      <c r="E3179" s="61"/>
      <c r="F3179" s="60"/>
      <c r="G3179" s="60"/>
      <c r="H3179" s="60"/>
      <c r="I3179" s="62"/>
    </row>
    <row r="3180" spans="1:9" x14ac:dyDescent="0.25">
      <c r="A3180" s="60"/>
      <c r="B3180" s="60"/>
      <c r="C3180" s="60"/>
      <c r="D3180" s="60"/>
      <c r="E3180" s="61"/>
      <c r="F3180" s="60"/>
      <c r="G3180" s="60"/>
      <c r="H3180" s="60"/>
      <c r="I3180" s="62"/>
    </row>
    <row r="3181" spans="1:9" x14ac:dyDescent="0.25">
      <c r="A3181" s="60"/>
      <c r="B3181" s="60"/>
      <c r="C3181" s="60"/>
      <c r="D3181" s="60"/>
      <c r="E3181" s="61"/>
      <c r="F3181" s="60"/>
      <c r="G3181" s="60"/>
      <c r="H3181" s="60"/>
      <c r="I3181" s="62"/>
    </row>
    <row r="3182" spans="1:9" x14ac:dyDescent="0.25">
      <c r="A3182" s="60"/>
      <c r="B3182" s="60"/>
      <c r="C3182" s="60"/>
      <c r="D3182" s="60"/>
      <c r="E3182" s="61"/>
      <c r="F3182" s="60"/>
      <c r="G3182" s="60"/>
      <c r="H3182" s="60"/>
      <c r="I3182" s="62"/>
    </row>
    <row r="3183" spans="1:9" x14ac:dyDescent="0.25">
      <c r="A3183" s="60"/>
      <c r="B3183" s="60"/>
      <c r="C3183" s="60"/>
      <c r="D3183" s="60"/>
      <c r="E3183" s="61"/>
      <c r="F3183" s="60"/>
      <c r="G3183" s="60"/>
      <c r="H3183" s="60"/>
      <c r="I3183" s="62"/>
    </row>
    <row r="3184" spans="1:9" x14ac:dyDescent="0.25">
      <c r="A3184" s="60"/>
      <c r="B3184" s="60"/>
      <c r="C3184" s="60"/>
      <c r="D3184" s="60"/>
      <c r="E3184" s="61"/>
      <c r="F3184" s="60"/>
      <c r="G3184" s="60"/>
      <c r="H3184" s="60"/>
      <c r="I3184" s="62"/>
    </row>
    <row r="3185" spans="1:9" x14ac:dyDescent="0.25">
      <c r="A3185" s="60"/>
      <c r="B3185" s="60"/>
      <c r="C3185" s="60"/>
      <c r="D3185" s="60"/>
      <c r="E3185" s="61"/>
      <c r="F3185" s="60"/>
      <c r="G3185" s="60"/>
      <c r="H3185" s="60"/>
      <c r="I3185" s="62"/>
    </row>
    <row r="3186" spans="1:9" x14ac:dyDescent="0.25">
      <c r="A3186" s="60"/>
      <c r="B3186" s="60"/>
      <c r="C3186" s="60"/>
      <c r="D3186" s="60"/>
      <c r="E3186" s="61"/>
      <c r="F3186" s="60"/>
      <c r="G3186" s="60"/>
      <c r="H3186" s="60"/>
      <c r="I3186" s="62"/>
    </row>
    <row r="3187" spans="1:9" x14ac:dyDescent="0.25">
      <c r="A3187" s="60"/>
      <c r="B3187" s="60"/>
      <c r="C3187" s="60"/>
      <c r="D3187" s="60"/>
      <c r="E3187" s="61"/>
      <c r="F3187" s="60"/>
      <c r="G3187" s="60"/>
      <c r="H3187" s="60"/>
      <c r="I3187" s="62"/>
    </row>
    <row r="3188" spans="1:9" x14ac:dyDescent="0.25">
      <c r="A3188" s="60"/>
      <c r="B3188" s="60"/>
      <c r="C3188" s="60"/>
      <c r="D3188" s="60"/>
      <c r="E3188" s="61"/>
      <c r="F3188" s="60"/>
      <c r="G3188" s="60"/>
      <c r="H3188" s="60"/>
      <c r="I3188" s="62"/>
    </row>
    <row r="3189" spans="1:9" x14ac:dyDescent="0.25">
      <c r="A3189" s="60"/>
      <c r="B3189" s="60"/>
      <c r="C3189" s="60"/>
      <c r="D3189" s="60"/>
      <c r="E3189" s="61"/>
      <c r="F3189" s="60"/>
      <c r="G3189" s="60"/>
      <c r="H3189" s="60"/>
      <c r="I3189" s="62"/>
    </row>
    <row r="3190" spans="1:9" x14ac:dyDescent="0.25">
      <c r="A3190" s="60"/>
      <c r="B3190" s="60"/>
      <c r="C3190" s="60"/>
      <c r="D3190" s="60"/>
      <c r="E3190" s="61"/>
      <c r="F3190" s="60"/>
      <c r="G3190" s="60"/>
      <c r="H3190" s="60"/>
      <c r="I3190" s="62"/>
    </row>
    <row r="3191" spans="1:9" x14ac:dyDescent="0.25">
      <c r="A3191" s="60"/>
      <c r="B3191" s="60"/>
      <c r="C3191" s="60"/>
      <c r="D3191" s="60"/>
      <c r="E3191" s="61"/>
      <c r="F3191" s="60"/>
      <c r="G3191" s="60"/>
      <c r="H3191" s="60"/>
      <c r="I3191" s="62"/>
    </row>
    <row r="3192" spans="1:9" x14ac:dyDescent="0.25">
      <c r="A3192" s="60"/>
      <c r="B3192" s="60"/>
      <c r="C3192" s="60"/>
      <c r="D3192" s="60"/>
      <c r="E3192" s="61"/>
      <c r="F3192" s="60"/>
      <c r="G3192" s="60"/>
      <c r="H3192" s="60"/>
      <c r="I3192" s="62"/>
    </row>
    <row r="3193" spans="1:9" x14ac:dyDescent="0.25">
      <c r="A3193" s="60"/>
      <c r="B3193" s="60"/>
      <c r="C3193" s="60"/>
      <c r="D3193" s="60"/>
      <c r="E3193" s="61"/>
      <c r="F3193" s="60"/>
      <c r="G3193" s="60"/>
      <c r="H3193" s="60"/>
      <c r="I3193" s="62"/>
    </row>
    <row r="3194" spans="1:9" x14ac:dyDescent="0.25">
      <c r="A3194" s="60"/>
      <c r="B3194" s="60"/>
      <c r="C3194" s="60"/>
      <c r="D3194" s="60"/>
      <c r="E3194" s="61"/>
      <c r="F3194" s="60"/>
      <c r="G3194" s="60"/>
      <c r="H3194" s="60"/>
      <c r="I3194" s="62"/>
    </row>
    <row r="3195" spans="1:9" x14ac:dyDescent="0.25">
      <c r="A3195" s="60"/>
      <c r="B3195" s="60"/>
      <c r="C3195" s="60"/>
      <c r="D3195" s="60"/>
      <c r="E3195" s="61"/>
      <c r="F3195" s="60"/>
      <c r="G3195" s="60"/>
      <c r="H3195" s="60"/>
      <c r="I3195" s="62"/>
    </row>
    <row r="3196" spans="1:9" x14ac:dyDescent="0.25">
      <c r="A3196" s="60"/>
      <c r="B3196" s="60"/>
      <c r="C3196" s="60"/>
      <c r="D3196" s="60"/>
      <c r="E3196" s="61"/>
      <c r="F3196" s="60"/>
      <c r="G3196" s="60"/>
      <c r="H3196" s="60"/>
      <c r="I3196" s="62"/>
    </row>
    <row r="3197" spans="1:9" x14ac:dyDescent="0.25">
      <c r="A3197" s="60"/>
      <c r="B3197" s="60"/>
      <c r="C3197" s="60"/>
      <c r="D3197" s="60"/>
      <c r="E3197" s="61"/>
      <c r="F3197" s="60"/>
      <c r="G3197" s="60"/>
      <c r="H3197" s="60"/>
      <c r="I3197" s="62"/>
    </row>
    <row r="3198" spans="1:9" x14ac:dyDescent="0.25">
      <c r="A3198" s="60"/>
      <c r="B3198" s="60"/>
      <c r="C3198" s="60"/>
      <c r="D3198" s="60"/>
      <c r="E3198" s="61"/>
      <c r="F3198" s="60"/>
      <c r="G3198" s="60"/>
      <c r="H3198" s="60"/>
      <c r="I3198" s="62"/>
    </row>
    <row r="3199" spans="1:9" x14ac:dyDescent="0.25">
      <c r="A3199" s="60"/>
      <c r="B3199" s="60"/>
      <c r="C3199" s="60"/>
      <c r="D3199" s="60"/>
      <c r="E3199" s="61"/>
      <c r="F3199" s="60"/>
      <c r="G3199" s="60"/>
      <c r="H3199" s="60"/>
      <c r="I3199" s="62"/>
    </row>
    <row r="3200" spans="1:9" x14ac:dyDescent="0.25">
      <c r="A3200" s="60"/>
      <c r="B3200" s="60"/>
      <c r="C3200" s="60"/>
      <c r="D3200" s="60"/>
      <c r="E3200" s="61"/>
      <c r="F3200" s="60"/>
      <c r="G3200" s="60"/>
      <c r="H3200" s="60"/>
      <c r="I3200" s="62"/>
    </row>
    <row r="3201" spans="1:9" x14ac:dyDescent="0.25">
      <c r="A3201" s="60"/>
      <c r="B3201" s="60"/>
      <c r="C3201" s="60"/>
      <c r="D3201" s="60"/>
      <c r="E3201" s="61"/>
      <c r="F3201" s="60"/>
      <c r="G3201" s="60"/>
      <c r="H3201" s="60"/>
      <c r="I3201" s="62"/>
    </row>
    <row r="3202" spans="1:9" x14ac:dyDescent="0.25">
      <c r="A3202" s="60"/>
      <c r="B3202" s="60"/>
      <c r="C3202" s="60"/>
      <c r="D3202" s="60"/>
      <c r="E3202" s="61"/>
      <c r="F3202" s="60"/>
      <c r="G3202" s="60"/>
      <c r="H3202" s="60"/>
      <c r="I3202" s="62"/>
    </row>
    <row r="3203" spans="1:9" x14ac:dyDescent="0.25">
      <c r="A3203" s="60"/>
      <c r="B3203" s="60"/>
      <c r="C3203" s="60"/>
      <c r="D3203" s="60"/>
      <c r="E3203" s="61"/>
      <c r="F3203" s="60"/>
      <c r="G3203" s="60"/>
      <c r="H3203" s="60"/>
      <c r="I3203" s="62"/>
    </row>
    <row r="3204" spans="1:9" x14ac:dyDescent="0.25">
      <c r="A3204" s="60"/>
      <c r="B3204" s="60"/>
      <c r="C3204" s="60"/>
      <c r="D3204" s="60"/>
      <c r="E3204" s="61"/>
      <c r="F3204" s="60"/>
      <c r="G3204" s="60"/>
      <c r="H3204" s="60"/>
      <c r="I3204" s="62"/>
    </row>
    <row r="3205" spans="1:9" x14ac:dyDescent="0.25">
      <c r="A3205" s="60"/>
      <c r="B3205" s="60"/>
      <c r="C3205" s="60"/>
      <c r="D3205" s="60"/>
      <c r="E3205" s="61"/>
      <c r="F3205" s="60"/>
      <c r="G3205" s="60"/>
      <c r="H3205" s="60"/>
      <c r="I3205" s="62"/>
    </row>
    <row r="3206" spans="1:9" x14ac:dyDescent="0.25">
      <c r="A3206" s="60"/>
      <c r="B3206" s="60"/>
      <c r="C3206" s="60"/>
      <c r="D3206" s="60"/>
      <c r="E3206" s="61"/>
      <c r="F3206" s="60"/>
      <c r="G3206" s="60"/>
      <c r="H3206" s="60"/>
      <c r="I3206" s="62"/>
    </row>
    <row r="3207" spans="1:9" x14ac:dyDescent="0.25">
      <c r="A3207" s="60"/>
      <c r="B3207" s="60"/>
      <c r="C3207" s="60"/>
      <c r="D3207" s="60"/>
      <c r="E3207" s="61"/>
      <c r="F3207" s="60"/>
      <c r="G3207" s="60"/>
      <c r="H3207" s="60"/>
      <c r="I3207" s="62"/>
    </row>
    <row r="3208" spans="1:9" x14ac:dyDescent="0.25">
      <c r="A3208" s="60"/>
      <c r="B3208" s="60"/>
      <c r="C3208" s="60"/>
      <c r="D3208" s="60"/>
      <c r="E3208" s="61"/>
      <c r="F3208" s="60"/>
      <c r="G3208" s="60"/>
      <c r="H3208" s="60"/>
      <c r="I3208" s="62"/>
    </row>
    <row r="3209" spans="1:9" x14ac:dyDescent="0.25">
      <c r="A3209" s="60"/>
      <c r="B3209" s="60"/>
      <c r="C3209" s="60"/>
      <c r="D3209" s="60"/>
      <c r="E3209" s="61"/>
      <c r="F3209" s="60"/>
      <c r="G3209" s="60"/>
      <c r="H3209" s="60"/>
      <c r="I3209" s="62"/>
    </row>
    <row r="3210" spans="1:9" x14ac:dyDescent="0.25">
      <c r="A3210" s="60"/>
      <c r="B3210" s="60"/>
      <c r="C3210" s="60"/>
      <c r="D3210" s="60"/>
      <c r="E3210" s="61"/>
      <c r="F3210" s="60"/>
      <c r="G3210" s="60"/>
      <c r="H3210" s="60"/>
      <c r="I3210" s="62"/>
    </row>
    <row r="3211" spans="1:9" x14ac:dyDescent="0.25">
      <c r="A3211" s="60"/>
      <c r="B3211" s="60"/>
      <c r="C3211" s="60"/>
      <c r="D3211" s="60"/>
      <c r="E3211" s="61"/>
      <c r="F3211" s="60"/>
      <c r="G3211" s="60"/>
      <c r="H3211" s="60"/>
      <c r="I3211" s="62"/>
    </row>
    <row r="3212" spans="1:9" x14ac:dyDescent="0.25">
      <c r="A3212" s="60"/>
      <c r="B3212" s="60"/>
      <c r="C3212" s="60"/>
      <c r="D3212" s="60"/>
      <c r="E3212" s="61"/>
      <c r="F3212" s="60"/>
      <c r="G3212" s="60"/>
      <c r="H3212" s="60"/>
      <c r="I3212" s="62"/>
    </row>
    <row r="3213" spans="1:9" x14ac:dyDescent="0.25">
      <c r="A3213" s="60"/>
      <c r="B3213" s="60"/>
      <c r="C3213" s="60"/>
      <c r="D3213" s="60"/>
      <c r="E3213" s="61"/>
      <c r="F3213" s="60"/>
      <c r="G3213" s="60"/>
      <c r="H3213" s="60"/>
      <c r="I3213" s="62"/>
    </row>
    <row r="3214" spans="1:9" x14ac:dyDescent="0.25">
      <c r="A3214" s="60"/>
      <c r="B3214" s="60"/>
      <c r="C3214" s="60"/>
      <c r="D3214" s="60"/>
      <c r="E3214" s="61"/>
      <c r="F3214" s="60"/>
      <c r="G3214" s="60"/>
      <c r="H3214" s="60"/>
      <c r="I3214" s="62"/>
    </row>
    <row r="3215" spans="1:9" x14ac:dyDescent="0.25">
      <c r="A3215" s="60"/>
      <c r="B3215" s="60"/>
      <c r="C3215" s="60"/>
      <c r="D3215" s="60"/>
      <c r="E3215" s="61"/>
      <c r="F3215" s="60"/>
      <c r="G3215" s="60"/>
      <c r="H3215" s="60"/>
      <c r="I3215" s="62"/>
    </row>
    <row r="3216" spans="1:9" x14ac:dyDescent="0.25">
      <c r="A3216" s="60"/>
      <c r="B3216" s="60"/>
      <c r="C3216" s="60"/>
      <c r="D3216" s="60"/>
      <c r="E3216" s="61"/>
      <c r="F3216" s="60"/>
      <c r="G3216" s="60"/>
      <c r="H3216" s="60"/>
      <c r="I3216" s="62"/>
    </row>
    <row r="3217" spans="1:9" x14ac:dyDescent="0.25">
      <c r="A3217" s="60"/>
      <c r="B3217" s="60"/>
      <c r="C3217" s="60"/>
      <c r="D3217" s="60"/>
      <c r="E3217" s="61"/>
      <c r="F3217" s="60"/>
      <c r="G3217" s="60"/>
      <c r="H3217" s="60"/>
      <c r="I3217" s="62"/>
    </row>
    <row r="3218" spans="1:9" x14ac:dyDescent="0.25">
      <c r="A3218" s="60"/>
      <c r="B3218" s="60"/>
      <c r="C3218" s="60"/>
      <c r="D3218" s="60"/>
      <c r="E3218" s="61"/>
      <c r="F3218" s="60"/>
      <c r="G3218" s="60"/>
      <c r="H3218" s="60"/>
      <c r="I3218" s="62"/>
    </row>
    <row r="3219" spans="1:9" x14ac:dyDescent="0.25">
      <c r="A3219" s="60"/>
      <c r="B3219" s="60"/>
      <c r="C3219" s="60"/>
      <c r="D3219" s="60"/>
      <c r="E3219" s="61"/>
      <c r="F3219" s="60"/>
      <c r="G3219" s="60"/>
      <c r="H3219" s="60"/>
      <c r="I3219" s="62"/>
    </row>
    <row r="3220" spans="1:9" x14ac:dyDescent="0.25">
      <c r="A3220" s="60"/>
      <c r="B3220" s="60"/>
      <c r="C3220" s="60"/>
      <c r="D3220" s="60"/>
      <c r="E3220" s="61"/>
      <c r="F3220" s="60"/>
      <c r="G3220" s="60"/>
      <c r="H3220" s="60"/>
      <c r="I3220" s="62"/>
    </row>
    <row r="3221" spans="1:9" x14ac:dyDescent="0.25">
      <c r="A3221" s="60"/>
      <c r="B3221" s="60"/>
      <c r="C3221" s="60"/>
      <c r="D3221" s="60"/>
      <c r="E3221" s="61"/>
      <c r="F3221" s="60"/>
      <c r="G3221" s="60"/>
      <c r="H3221" s="60"/>
      <c r="I3221" s="62"/>
    </row>
    <row r="3222" spans="1:9" x14ac:dyDescent="0.25">
      <c r="A3222" s="60"/>
      <c r="B3222" s="60"/>
      <c r="C3222" s="60"/>
      <c r="D3222" s="60"/>
      <c r="E3222" s="61"/>
      <c r="F3222" s="60"/>
      <c r="G3222" s="60"/>
      <c r="H3222" s="60"/>
      <c r="I3222" s="62"/>
    </row>
    <row r="3223" spans="1:9" x14ac:dyDescent="0.25">
      <c r="A3223" s="60"/>
      <c r="B3223" s="60"/>
      <c r="C3223" s="60"/>
      <c r="D3223" s="60"/>
      <c r="E3223" s="61"/>
      <c r="F3223" s="60"/>
      <c r="G3223" s="60"/>
      <c r="H3223" s="60"/>
      <c r="I3223" s="62"/>
    </row>
    <row r="3224" spans="1:9" x14ac:dyDescent="0.25">
      <c r="A3224" s="60"/>
      <c r="B3224" s="60"/>
      <c r="C3224" s="60"/>
      <c r="D3224" s="60"/>
      <c r="E3224" s="61"/>
      <c r="F3224" s="60"/>
      <c r="G3224" s="60"/>
      <c r="H3224" s="60"/>
      <c r="I3224" s="62"/>
    </row>
    <row r="3225" spans="1:9" x14ac:dyDescent="0.25">
      <c r="A3225" s="60"/>
      <c r="B3225" s="60"/>
      <c r="C3225" s="60"/>
      <c r="D3225" s="60"/>
      <c r="E3225" s="61"/>
      <c r="F3225" s="60"/>
      <c r="G3225" s="60"/>
      <c r="H3225" s="60"/>
      <c r="I3225" s="62"/>
    </row>
    <row r="3226" spans="1:9" x14ac:dyDescent="0.25">
      <c r="A3226" s="60"/>
      <c r="B3226" s="60"/>
      <c r="C3226" s="60"/>
      <c r="D3226" s="60"/>
      <c r="E3226" s="61"/>
      <c r="F3226" s="60"/>
      <c r="G3226" s="60"/>
      <c r="H3226" s="60"/>
      <c r="I3226" s="62"/>
    </row>
    <row r="3227" spans="1:9" x14ac:dyDescent="0.25">
      <c r="A3227" s="60"/>
      <c r="B3227" s="60"/>
      <c r="C3227" s="60"/>
      <c r="D3227" s="60"/>
      <c r="E3227" s="61"/>
      <c r="F3227" s="60"/>
      <c r="G3227" s="60"/>
      <c r="H3227" s="60"/>
      <c r="I3227" s="62"/>
    </row>
    <row r="3228" spans="1:9" x14ac:dyDescent="0.25">
      <c r="A3228" s="60"/>
      <c r="B3228" s="60"/>
      <c r="C3228" s="60"/>
      <c r="D3228" s="60"/>
      <c r="E3228" s="61"/>
      <c r="F3228" s="60"/>
      <c r="G3228" s="60"/>
      <c r="H3228" s="60"/>
      <c r="I3228" s="62"/>
    </row>
    <row r="3229" spans="1:9" x14ac:dyDescent="0.25">
      <c r="A3229" s="60"/>
      <c r="B3229" s="60"/>
      <c r="C3229" s="60"/>
      <c r="D3229" s="60"/>
      <c r="E3229" s="61"/>
      <c r="F3229" s="60"/>
      <c r="G3229" s="60"/>
      <c r="H3229" s="60"/>
      <c r="I3229" s="62"/>
    </row>
    <row r="3230" spans="1:9" x14ac:dyDescent="0.25">
      <c r="A3230" s="60"/>
      <c r="B3230" s="60"/>
      <c r="C3230" s="60"/>
      <c r="D3230" s="60"/>
      <c r="E3230" s="61"/>
      <c r="F3230" s="60"/>
      <c r="G3230" s="60"/>
      <c r="H3230" s="60"/>
      <c r="I3230" s="62"/>
    </row>
    <row r="3231" spans="1:9" x14ac:dyDescent="0.25">
      <c r="A3231" s="60"/>
      <c r="B3231" s="60"/>
      <c r="C3231" s="60"/>
      <c r="D3231" s="60"/>
      <c r="E3231" s="61"/>
      <c r="F3231" s="60"/>
      <c r="G3231" s="60"/>
      <c r="H3231" s="60"/>
      <c r="I3231" s="62"/>
    </row>
    <row r="3232" spans="1:9" x14ac:dyDescent="0.25">
      <c r="A3232" s="60"/>
      <c r="B3232" s="60"/>
      <c r="C3232" s="60"/>
      <c r="D3232" s="60"/>
      <c r="E3232" s="61"/>
      <c r="F3232" s="60"/>
      <c r="G3232" s="60"/>
      <c r="H3232" s="60"/>
      <c r="I3232" s="62"/>
    </row>
    <row r="3233" spans="1:9" x14ac:dyDescent="0.25">
      <c r="A3233" s="60"/>
      <c r="B3233" s="60"/>
      <c r="C3233" s="60"/>
      <c r="D3233" s="60"/>
      <c r="E3233" s="61"/>
      <c r="F3233" s="60"/>
      <c r="G3233" s="60"/>
      <c r="H3233" s="60"/>
      <c r="I3233" s="62"/>
    </row>
    <row r="3234" spans="1:9" x14ac:dyDescent="0.25">
      <c r="A3234" s="60"/>
      <c r="B3234" s="60"/>
      <c r="C3234" s="60"/>
      <c r="D3234" s="60"/>
      <c r="E3234" s="61"/>
      <c r="F3234" s="60"/>
      <c r="G3234" s="60"/>
      <c r="H3234" s="60"/>
      <c r="I3234" s="62"/>
    </row>
    <row r="3235" spans="1:9" x14ac:dyDescent="0.25">
      <c r="A3235" s="60"/>
      <c r="B3235" s="60"/>
      <c r="C3235" s="60"/>
      <c r="D3235" s="60"/>
      <c r="E3235" s="61"/>
      <c r="F3235" s="60"/>
      <c r="G3235" s="60"/>
      <c r="H3235" s="60"/>
      <c r="I3235" s="62"/>
    </row>
    <row r="3236" spans="1:9" x14ac:dyDescent="0.25">
      <c r="A3236" s="60"/>
      <c r="B3236" s="60"/>
      <c r="C3236" s="60"/>
      <c r="D3236" s="60"/>
      <c r="E3236" s="61"/>
      <c r="F3236" s="60"/>
      <c r="G3236" s="60"/>
      <c r="H3236" s="60"/>
      <c r="I3236" s="62"/>
    </row>
    <row r="3237" spans="1:9" x14ac:dyDescent="0.25">
      <c r="A3237" s="60"/>
      <c r="B3237" s="60"/>
      <c r="C3237" s="60"/>
      <c r="D3237" s="60"/>
      <c r="E3237" s="61"/>
      <c r="F3237" s="60"/>
      <c r="G3237" s="60"/>
      <c r="H3237" s="60"/>
      <c r="I3237" s="62"/>
    </row>
    <row r="3238" spans="1:9" x14ac:dyDescent="0.25">
      <c r="A3238" s="60"/>
      <c r="B3238" s="60"/>
      <c r="C3238" s="60"/>
      <c r="D3238" s="60"/>
      <c r="E3238" s="61"/>
      <c r="F3238" s="60"/>
      <c r="G3238" s="60"/>
      <c r="H3238" s="60"/>
      <c r="I3238" s="62"/>
    </row>
    <row r="3239" spans="1:9" x14ac:dyDescent="0.25">
      <c r="A3239" s="60"/>
      <c r="B3239" s="60"/>
      <c r="C3239" s="60"/>
      <c r="D3239" s="60"/>
      <c r="E3239" s="61"/>
      <c r="F3239" s="60"/>
      <c r="G3239" s="60"/>
      <c r="H3239" s="60"/>
      <c r="I3239" s="62"/>
    </row>
    <row r="3240" spans="1:9" x14ac:dyDescent="0.25">
      <c r="A3240" s="60"/>
      <c r="B3240" s="60"/>
      <c r="C3240" s="60"/>
      <c r="D3240" s="60"/>
      <c r="E3240" s="61"/>
      <c r="F3240" s="60"/>
      <c r="G3240" s="60"/>
      <c r="H3240" s="60"/>
      <c r="I3240" s="62"/>
    </row>
    <row r="3241" spans="1:9" x14ac:dyDescent="0.25">
      <c r="A3241" s="60"/>
      <c r="B3241" s="60"/>
      <c r="C3241" s="60"/>
      <c r="D3241" s="60"/>
      <c r="E3241" s="61"/>
      <c r="F3241" s="60"/>
      <c r="G3241" s="60"/>
      <c r="H3241" s="60"/>
      <c r="I3241" s="62"/>
    </row>
    <row r="3242" spans="1:9" x14ac:dyDescent="0.25">
      <c r="A3242" s="60"/>
      <c r="B3242" s="60"/>
      <c r="C3242" s="60"/>
      <c r="D3242" s="60"/>
      <c r="E3242" s="61"/>
      <c r="F3242" s="60"/>
      <c r="G3242" s="60"/>
      <c r="H3242" s="60"/>
      <c r="I3242" s="62"/>
    </row>
    <row r="3243" spans="1:9" x14ac:dyDescent="0.25">
      <c r="A3243" s="60"/>
      <c r="B3243" s="60"/>
      <c r="C3243" s="60"/>
      <c r="D3243" s="60"/>
      <c r="E3243" s="61"/>
      <c r="F3243" s="60"/>
      <c r="G3243" s="60"/>
      <c r="H3243" s="60"/>
      <c r="I3243" s="62"/>
    </row>
    <row r="3244" spans="1:9" x14ac:dyDescent="0.25">
      <c r="A3244" s="60"/>
      <c r="B3244" s="60"/>
      <c r="C3244" s="60"/>
      <c r="D3244" s="60"/>
      <c r="E3244" s="61"/>
      <c r="F3244" s="60"/>
      <c r="G3244" s="60"/>
      <c r="H3244" s="60"/>
      <c r="I3244" s="62"/>
    </row>
    <row r="3245" spans="1:9" x14ac:dyDescent="0.25">
      <c r="A3245" s="60"/>
      <c r="B3245" s="60"/>
      <c r="C3245" s="60"/>
      <c r="D3245" s="60"/>
      <c r="E3245" s="61"/>
      <c r="F3245" s="60"/>
      <c r="G3245" s="60"/>
      <c r="H3245" s="60"/>
      <c r="I3245" s="62"/>
    </row>
    <row r="3246" spans="1:9" x14ac:dyDescent="0.25">
      <c r="A3246" s="60"/>
      <c r="B3246" s="60"/>
      <c r="C3246" s="60"/>
      <c r="D3246" s="60"/>
      <c r="E3246" s="61"/>
      <c r="F3246" s="60"/>
      <c r="G3246" s="60"/>
      <c r="H3246" s="60"/>
      <c r="I3246" s="62"/>
    </row>
    <row r="3247" spans="1:9" x14ac:dyDescent="0.25">
      <c r="A3247" s="60"/>
      <c r="B3247" s="60"/>
      <c r="C3247" s="60"/>
      <c r="D3247" s="60"/>
      <c r="E3247" s="61"/>
      <c r="F3247" s="60"/>
      <c r="G3247" s="60"/>
      <c r="H3247" s="60"/>
      <c r="I3247" s="62"/>
    </row>
    <row r="3248" spans="1:9" x14ac:dyDescent="0.25">
      <c r="A3248" s="60"/>
      <c r="B3248" s="60"/>
      <c r="C3248" s="60"/>
      <c r="D3248" s="60"/>
      <c r="E3248" s="61"/>
      <c r="F3248" s="60"/>
      <c r="G3248" s="60"/>
      <c r="H3248" s="60"/>
      <c r="I3248" s="62"/>
    </row>
    <row r="3249" spans="1:9" x14ac:dyDescent="0.25">
      <c r="A3249" s="60"/>
      <c r="B3249" s="60"/>
      <c r="C3249" s="60"/>
      <c r="D3249" s="60"/>
      <c r="E3249" s="61"/>
      <c r="F3249" s="60"/>
      <c r="G3249" s="60"/>
      <c r="H3249" s="60"/>
      <c r="I3249" s="62"/>
    </row>
    <row r="3250" spans="1:9" x14ac:dyDescent="0.25">
      <c r="A3250" s="60"/>
      <c r="B3250" s="60"/>
      <c r="C3250" s="60"/>
      <c r="D3250" s="60"/>
      <c r="E3250" s="61"/>
      <c r="F3250" s="60"/>
      <c r="G3250" s="60"/>
      <c r="H3250" s="60"/>
      <c r="I3250" s="62"/>
    </row>
    <row r="3251" spans="1:9" x14ac:dyDescent="0.25">
      <c r="A3251" s="60"/>
      <c r="B3251" s="60"/>
      <c r="C3251" s="60"/>
      <c r="D3251" s="60"/>
      <c r="E3251" s="61"/>
      <c r="F3251" s="60"/>
      <c r="G3251" s="60"/>
      <c r="H3251" s="60"/>
      <c r="I3251" s="62"/>
    </row>
    <row r="3252" spans="1:9" x14ac:dyDescent="0.25">
      <c r="A3252" s="60"/>
      <c r="B3252" s="60"/>
      <c r="C3252" s="60"/>
      <c r="D3252" s="60"/>
      <c r="E3252" s="61"/>
      <c r="F3252" s="60"/>
      <c r="G3252" s="60"/>
      <c r="H3252" s="60"/>
      <c r="I3252" s="62"/>
    </row>
    <row r="3253" spans="1:9" x14ac:dyDescent="0.25">
      <c r="A3253" s="60"/>
      <c r="B3253" s="60"/>
      <c r="C3253" s="60"/>
      <c r="D3253" s="60"/>
      <c r="E3253" s="61"/>
      <c r="F3253" s="60"/>
      <c r="G3253" s="60"/>
      <c r="H3253" s="60"/>
      <c r="I3253" s="62"/>
    </row>
    <row r="3254" spans="1:9" x14ac:dyDescent="0.25">
      <c r="A3254" s="60"/>
      <c r="B3254" s="60"/>
      <c r="C3254" s="60"/>
      <c r="D3254" s="60"/>
      <c r="E3254" s="61"/>
      <c r="F3254" s="60"/>
      <c r="G3254" s="60"/>
      <c r="H3254" s="60"/>
      <c r="I3254" s="62"/>
    </row>
    <row r="3255" spans="1:9" x14ac:dyDescent="0.25">
      <c r="A3255" s="60"/>
      <c r="B3255" s="60"/>
      <c r="C3255" s="60"/>
      <c r="D3255" s="60"/>
      <c r="E3255" s="61"/>
      <c r="F3255" s="60"/>
      <c r="G3255" s="60"/>
      <c r="H3255" s="60"/>
      <c r="I3255" s="62"/>
    </row>
    <row r="3256" spans="1:9" x14ac:dyDescent="0.25">
      <c r="A3256" s="60"/>
      <c r="B3256" s="60"/>
      <c r="C3256" s="60"/>
      <c r="D3256" s="60"/>
      <c r="E3256" s="61"/>
      <c r="F3256" s="60"/>
      <c r="G3256" s="60"/>
      <c r="H3256" s="60"/>
      <c r="I3256" s="62"/>
    </row>
    <row r="3257" spans="1:9" x14ac:dyDescent="0.25">
      <c r="A3257" s="60"/>
      <c r="B3257" s="60"/>
      <c r="C3257" s="60"/>
      <c r="D3257" s="60"/>
      <c r="E3257" s="61"/>
      <c r="F3257" s="60"/>
      <c r="G3257" s="60"/>
      <c r="H3257" s="60"/>
      <c r="I3257" s="62"/>
    </row>
    <row r="3258" spans="1:9" x14ac:dyDescent="0.25">
      <c r="A3258" s="60"/>
      <c r="B3258" s="60"/>
      <c r="C3258" s="60"/>
      <c r="D3258" s="60"/>
      <c r="E3258" s="61"/>
      <c r="F3258" s="60"/>
      <c r="G3258" s="60"/>
      <c r="H3258" s="60"/>
      <c r="I3258" s="62"/>
    </row>
    <row r="3259" spans="1:9" x14ac:dyDescent="0.25">
      <c r="A3259" s="60"/>
      <c r="B3259" s="60"/>
      <c r="C3259" s="60"/>
      <c r="D3259" s="60"/>
      <c r="E3259" s="61"/>
      <c r="F3259" s="60"/>
      <c r="G3259" s="60"/>
      <c r="H3259" s="60"/>
      <c r="I3259" s="62"/>
    </row>
    <row r="3260" spans="1:9" x14ac:dyDescent="0.25">
      <c r="A3260" s="60"/>
      <c r="B3260" s="60"/>
      <c r="C3260" s="60"/>
      <c r="D3260" s="60"/>
      <c r="E3260" s="61"/>
      <c r="F3260" s="60"/>
      <c r="G3260" s="60"/>
      <c r="H3260" s="60"/>
      <c r="I3260" s="62"/>
    </row>
    <row r="3261" spans="1:9" x14ac:dyDescent="0.25">
      <c r="A3261" s="60"/>
      <c r="B3261" s="60"/>
      <c r="C3261" s="60"/>
      <c r="D3261" s="60"/>
      <c r="E3261" s="61"/>
      <c r="F3261" s="60"/>
      <c r="G3261" s="60"/>
      <c r="H3261" s="60"/>
      <c r="I3261" s="62"/>
    </row>
    <row r="3262" spans="1:9" x14ac:dyDescent="0.25">
      <c r="A3262" s="60"/>
      <c r="B3262" s="60"/>
      <c r="C3262" s="60"/>
      <c r="D3262" s="60"/>
      <c r="E3262" s="61"/>
      <c r="F3262" s="60"/>
      <c r="G3262" s="60"/>
      <c r="H3262" s="60"/>
      <c r="I3262" s="62"/>
    </row>
    <row r="3263" spans="1:9" x14ac:dyDescent="0.25">
      <c r="A3263" s="60"/>
      <c r="B3263" s="60"/>
      <c r="C3263" s="60"/>
      <c r="D3263" s="60"/>
      <c r="E3263" s="61"/>
      <c r="F3263" s="60"/>
      <c r="G3263" s="60"/>
      <c r="H3263" s="60"/>
      <c r="I3263" s="62"/>
    </row>
    <row r="3264" spans="1:9" x14ac:dyDescent="0.25">
      <c r="A3264" s="60"/>
      <c r="B3264" s="60"/>
      <c r="C3264" s="60"/>
      <c r="D3264" s="60"/>
      <c r="E3264" s="61"/>
      <c r="F3264" s="60"/>
      <c r="G3264" s="60"/>
      <c r="H3264" s="60"/>
      <c r="I3264" s="62"/>
    </row>
    <row r="3265" spans="1:9" x14ac:dyDescent="0.25">
      <c r="A3265" s="60"/>
      <c r="B3265" s="60"/>
      <c r="C3265" s="60"/>
      <c r="D3265" s="60"/>
      <c r="E3265" s="61"/>
      <c r="F3265" s="60"/>
      <c r="G3265" s="60"/>
      <c r="H3265" s="60"/>
      <c r="I3265" s="62"/>
    </row>
    <row r="3266" spans="1:9" x14ac:dyDescent="0.25">
      <c r="A3266" s="60"/>
      <c r="B3266" s="60"/>
      <c r="C3266" s="60"/>
      <c r="D3266" s="60"/>
      <c r="E3266" s="61"/>
      <c r="F3266" s="60"/>
      <c r="G3266" s="60"/>
      <c r="H3266" s="60"/>
      <c r="I3266" s="62"/>
    </row>
    <row r="3267" spans="1:9" x14ac:dyDescent="0.25">
      <c r="A3267" s="60"/>
      <c r="B3267" s="60"/>
      <c r="C3267" s="60"/>
      <c r="D3267" s="60"/>
      <c r="E3267" s="61"/>
      <c r="F3267" s="60"/>
      <c r="G3267" s="60"/>
      <c r="H3267" s="60"/>
      <c r="I3267" s="62"/>
    </row>
    <row r="3268" spans="1:9" x14ac:dyDescent="0.25">
      <c r="A3268" s="60"/>
      <c r="B3268" s="60"/>
      <c r="C3268" s="60"/>
      <c r="D3268" s="60"/>
      <c r="E3268" s="61"/>
      <c r="F3268" s="60"/>
      <c r="G3268" s="60"/>
      <c r="H3268" s="60"/>
      <c r="I3268" s="62"/>
    </row>
    <row r="3269" spans="1:9" x14ac:dyDescent="0.25">
      <c r="A3269" s="60"/>
      <c r="B3269" s="60"/>
      <c r="C3269" s="60"/>
      <c r="D3269" s="60"/>
      <c r="E3269" s="61"/>
      <c r="F3269" s="60"/>
      <c r="G3269" s="60"/>
      <c r="H3269" s="60"/>
      <c r="I3269" s="62"/>
    </row>
    <row r="3270" spans="1:9" x14ac:dyDescent="0.25">
      <c r="A3270" s="60"/>
      <c r="B3270" s="60"/>
      <c r="C3270" s="60"/>
      <c r="D3270" s="60"/>
      <c r="E3270" s="61"/>
      <c r="F3270" s="60"/>
      <c r="G3270" s="60"/>
      <c r="H3270" s="60"/>
      <c r="I3270" s="62"/>
    </row>
    <row r="3271" spans="1:9" x14ac:dyDescent="0.25">
      <c r="A3271" s="60"/>
      <c r="B3271" s="60"/>
      <c r="C3271" s="60"/>
      <c r="D3271" s="60"/>
      <c r="E3271" s="61"/>
      <c r="F3271" s="60"/>
      <c r="G3271" s="60"/>
      <c r="H3271" s="60"/>
      <c r="I3271" s="62"/>
    </row>
    <row r="3272" spans="1:9" x14ac:dyDescent="0.25">
      <c r="A3272" s="60"/>
      <c r="B3272" s="60"/>
      <c r="C3272" s="60"/>
      <c r="D3272" s="60"/>
      <c r="E3272" s="61"/>
      <c r="F3272" s="60"/>
      <c r="G3272" s="60"/>
      <c r="H3272" s="60"/>
      <c r="I3272" s="62"/>
    </row>
    <row r="3273" spans="1:9" x14ac:dyDescent="0.25">
      <c r="A3273" s="60"/>
      <c r="B3273" s="60"/>
      <c r="C3273" s="60"/>
      <c r="D3273" s="60"/>
      <c r="E3273" s="61"/>
      <c r="F3273" s="60"/>
      <c r="G3273" s="60"/>
      <c r="H3273" s="60"/>
      <c r="I3273" s="62"/>
    </row>
    <row r="3274" spans="1:9" x14ac:dyDescent="0.25">
      <c r="A3274" s="60"/>
      <c r="B3274" s="60"/>
      <c r="C3274" s="60"/>
      <c r="D3274" s="60"/>
      <c r="E3274" s="61"/>
      <c r="F3274" s="60"/>
      <c r="G3274" s="60"/>
      <c r="H3274" s="60"/>
      <c r="I3274" s="62"/>
    </row>
    <row r="3275" spans="1:9" x14ac:dyDescent="0.25">
      <c r="A3275" s="60"/>
      <c r="B3275" s="60"/>
      <c r="C3275" s="60"/>
      <c r="D3275" s="60"/>
      <c r="E3275" s="61"/>
      <c r="F3275" s="60"/>
      <c r="G3275" s="60"/>
      <c r="H3275" s="60"/>
      <c r="I3275" s="62"/>
    </row>
    <row r="3276" spans="1:9" x14ac:dyDescent="0.25">
      <c r="A3276" s="60"/>
      <c r="B3276" s="60"/>
      <c r="C3276" s="60"/>
      <c r="D3276" s="60"/>
      <c r="E3276" s="61"/>
      <c r="F3276" s="60"/>
      <c r="G3276" s="60"/>
      <c r="H3276" s="60"/>
      <c r="I3276" s="62"/>
    </row>
    <row r="3277" spans="1:9" x14ac:dyDescent="0.25">
      <c r="A3277" s="60"/>
      <c r="B3277" s="60"/>
      <c r="C3277" s="60"/>
      <c r="D3277" s="60"/>
      <c r="E3277" s="61"/>
      <c r="F3277" s="60"/>
      <c r="G3277" s="60"/>
      <c r="H3277" s="60"/>
      <c r="I3277" s="62"/>
    </row>
    <row r="3278" spans="1:9" x14ac:dyDescent="0.25">
      <c r="A3278" s="60"/>
      <c r="B3278" s="60"/>
      <c r="C3278" s="60"/>
      <c r="D3278" s="60"/>
      <c r="E3278" s="61"/>
      <c r="F3278" s="60"/>
      <c r="G3278" s="60"/>
      <c r="H3278" s="60"/>
      <c r="I3278" s="62"/>
    </row>
    <row r="3279" spans="1:9" x14ac:dyDescent="0.25">
      <c r="A3279" s="60"/>
      <c r="B3279" s="60"/>
      <c r="C3279" s="60"/>
      <c r="D3279" s="60"/>
      <c r="E3279" s="61"/>
      <c r="F3279" s="60"/>
      <c r="G3279" s="60"/>
      <c r="H3279" s="60"/>
      <c r="I3279" s="62"/>
    </row>
    <row r="3280" spans="1:9" x14ac:dyDescent="0.25">
      <c r="A3280" s="60"/>
      <c r="B3280" s="60"/>
      <c r="C3280" s="60"/>
      <c r="D3280" s="60"/>
      <c r="E3280" s="61"/>
      <c r="F3280" s="60"/>
      <c r="G3280" s="60"/>
      <c r="H3280" s="60"/>
      <c r="I3280" s="62"/>
    </row>
    <row r="3281" spans="1:9" x14ac:dyDescent="0.25">
      <c r="A3281" s="60"/>
      <c r="B3281" s="60"/>
      <c r="C3281" s="60"/>
      <c r="D3281" s="60"/>
      <c r="E3281" s="61"/>
      <c r="F3281" s="60"/>
      <c r="G3281" s="60"/>
      <c r="H3281" s="60"/>
      <c r="I3281" s="62"/>
    </row>
    <row r="3282" spans="1:9" x14ac:dyDescent="0.25">
      <c r="A3282" s="60"/>
      <c r="B3282" s="60"/>
      <c r="C3282" s="60"/>
      <c r="D3282" s="60"/>
      <c r="E3282" s="61"/>
      <c r="F3282" s="60"/>
      <c r="G3282" s="60"/>
      <c r="H3282" s="60"/>
      <c r="I3282" s="62"/>
    </row>
    <row r="3283" spans="1:9" x14ac:dyDescent="0.25">
      <c r="A3283" s="60"/>
      <c r="B3283" s="60"/>
      <c r="C3283" s="60"/>
      <c r="D3283" s="60"/>
      <c r="E3283" s="61"/>
      <c r="F3283" s="60"/>
      <c r="G3283" s="60"/>
      <c r="H3283" s="60"/>
      <c r="I3283" s="62"/>
    </row>
    <row r="3284" spans="1:9" x14ac:dyDescent="0.25">
      <c r="A3284" s="60"/>
      <c r="B3284" s="60"/>
      <c r="C3284" s="60"/>
      <c r="D3284" s="60"/>
      <c r="E3284" s="61"/>
      <c r="F3284" s="60"/>
      <c r="G3284" s="60"/>
      <c r="H3284" s="60"/>
      <c r="I3284" s="62"/>
    </row>
    <row r="3285" spans="1:9" x14ac:dyDescent="0.25">
      <c r="A3285" s="60"/>
      <c r="B3285" s="60"/>
      <c r="C3285" s="60"/>
      <c r="D3285" s="60"/>
      <c r="E3285" s="61"/>
      <c r="F3285" s="60"/>
      <c r="G3285" s="60"/>
      <c r="H3285" s="60"/>
      <c r="I3285" s="62"/>
    </row>
    <row r="3286" spans="1:9" x14ac:dyDescent="0.25">
      <c r="A3286" s="60"/>
      <c r="B3286" s="60"/>
      <c r="C3286" s="60"/>
      <c r="D3286" s="60"/>
      <c r="E3286" s="61"/>
      <c r="F3286" s="60"/>
      <c r="G3286" s="60"/>
      <c r="H3286" s="60"/>
      <c r="I3286" s="62"/>
    </row>
    <row r="3287" spans="1:9" x14ac:dyDescent="0.25">
      <c r="A3287" s="60"/>
      <c r="B3287" s="60"/>
      <c r="C3287" s="60"/>
      <c r="D3287" s="60"/>
      <c r="E3287" s="61"/>
      <c r="F3287" s="60"/>
      <c r="G3287" s="60"/>
      <c r="H3287" s="60"/>
      <c r="I3287" s="62"/>
    </row>
    <row r="3288" spans="1:9" x14ac:dyDescent="0.25">
      <c r="A3288" s="60"/>
      <c r="B3288" s="60"/>
      <c r="C3288" s="60"/>
      <c r="D3288" s="60"/>
      <c r="E3288" s="61"/>
      <c r="F3288" s="60"/>
      <c r="G3288" s="60"/>
      <c r="H3288" s="60"/>
      <c r="I3288" s="62"/>
    </row>
    <row r="3289" spans="1:9" x14ac:dyDescent="0.25">
      <c r="A3289" s="60"/>
      <c r="B3289" s="60"/>
      <c r="C3289" s="60"/>
      <c r="D3289" s="60"/>
      <c r="E3289" s="61"/>
      <c r="F3289" s="60"/>
      <c r="G3289" s="60"/>
      <c r="H3289" s="60"/>
      <c r="I3289" s="62"/>
    </row>
    <row r="3290" spans="1:9" x14ac:dyDescent="0.25">
      <c r="A3290" s="60"/>
      <c r="B3290" s="60"/>
      <c r="C3290" s="60"/>
      <c r="D3290" s="60"/>
      <c r="E3290" s="61"/>
      <c r="F3290" s="60"/>
      <c r="G3290" s="60"/>
      <c r="H3290" s="60"/>
      <c r="I3290" s="62"/>
    </row>
    <row r="3291" spans="1:9" x14ac:dyDescent="0.25">
      <c r="A3291" s="60"/>
      <c r="B3291" s="60"/>
      <c r="C3291" s="60"/>
      <c r="D3291" s="60"/>
      <c r="E3291" s="61"/>
      <c r="F3291" s="60"/>
      <c r="G3291" s="60"/>
      <c r="H3291" s="60"/>
      <c r="I3291" s="62"/>
    </row>
    <row r="3292" spans="1:9" x14ac:dyDescent="0.25">
      <c r="A3292" s="60"/>
      <c r="B3292" s="60"/>
      <c r="C3292" s="60"/>
      <c r="D3292" s="60"/>
      <c r="E3292" s="61"/>
      <c r="F3292" s="60"/>
      <c r="G3292" s="60"/>
      <c r="H3292" s="60"/>
      <c r="I3292" s="62"/>
    </row>
    <row r="3293" spans="1:9" x14ac:dyDescent="0.25">
      <c r="A3293" s="60"/>
      <c r="B3293" s="60"/>
      <c r="C3293" s="60"/>
      <c r="D3293" s="60"/>
      <c r="E3293" s="61"/>
      <c r="F3293" s="60"/>
      <c r="G3293" s="60"/>
      <c r="H3293" s="60"/>
      <c r="I3293" s="62"/>
    </row>
    <row r="3294" spans="1:9" x14ac:dyDescent="0.25">
      <c r="A3294" s="60"/>
      <c r="B3294" s="60"/>
      <c r="C3294" s="60"/>
      <c r="D3294" s="60"/>
      <c r="E3294" s="61"/>
      <c r="F3294" s="60"/>
      <c r="G3294" s="60"/>
      <c r="H3294" s="60"/>
      <c r="I3294" s="62"/>
    </row>
    <row r="3295" spans="1:9" x14ac:dyDescent="0.25">
      <c r="A3295" s="60"/>
      <c r="B3295" s="60"/>
      <c r="C3295" s="60"/>
      <c r="D3295" s="60"/>
      <c r="E3295" s="61"/>
      <c r="F3295" s="60"/>
      <c r="G3295" s="60"/>
      <c r="H3295" s="60"/>
      <c r="I3295" s="62"/>
    </row>
    <row r="3296" spans="1:9" x14ac:dyDescent="0.25">
      <c r="A3296" s="60"/>
      <c r="B3296" s="60"/>
      <c r="C3296" s="60"/>
      <c r="D3296" s="60"/>
      <c r="E3296" s="61"/>
      <c r="F3296" s="60"/>
      <c r="G3296" s="60"/>
      <c r="H3296" s="60"/>
      <c r="I3296" s="62"/>
    </row>
    <row r="3297" spans="1:9" x14ac:dyDescent="0.25">
      <c r="A3297" s="60"/>
      <c r="B3297" s="60"/>
      <c r="C3297" s="60"/>
      <c r="D3297" s="60"/>
      <c r="E3297" s="61"/>
      <c r="F3297" s="60"/>
      <c r="G3297" s="60"/>
      <c r="H3297" s="60"/>
      <c r="I3297" s="62"/>
    </row>
    <row r="3298" spans="1:9" x14ac:dyDescent="0.25">
      <c r="A3298" s="60"/>
      <c r="B3298" s="60"/>
      <c r="C3298" s="60"/>
      <c r="D3298" s="60"/>
      <c r="E3298" s="61"/>
      <c r="F3298" s="60"/>
      <c r="G3298" s="60"/>
      <c r="H3298" s="60"/>
      <c r="I3298" s="62"/>
    </row>
    <row r="3299" spans="1:9" x14ac:dyDescent="0.25">
      <c r="A3299" s="60"/>
      <c r="B3299" s="60"/>
      <c r="C3299" s="60"/>
      <c r="D3299" s="60"/>
      <c r="E3299" s="61"/>
      <c r="F3299" s="60"/>
      <c r="G3299" s="60"/>
      <c r="H3299" s="60"/>
      <c r="I3299" s="62"/>
    </row>
    <row r="3300" spans="1:9" x14ac:dyDescent="0.25">
      <c r="A3300" s="60"/>
      <c r="B3300" s="60"/>
      <c r="C3300" s="60"/>
      <c r="D3300" s="60"/>
      <c r="E3300" s="61"/>
      <c r="F3300" s="60"/>
      <c r="G3300" s="60"/>
      <c r="H3300" s="60"/>
      <c r="I3300" s="62"/>
    </row>
    <row r="3301" spans="1:9" x14ac:dyDescent="0.25">
      <c r="A3301" s="60"/>
      <c r="B3301" s="60"/>
      <c r="C3301" s="60"/>
      <c r="D3301" s="60"/>
      <c r="E3301" s="61"/>
      <c r="F3301" s="60"/>
      <c r="G3301" s="60"/>
      <c r="H3301" s="60"/>
      <c r="I3301" s="62"/>
    </row>
    <row r="3302" spans="1:9" x14ac:dyDescent="0.25">
      <c r="A3302" s="60"/>
      <c r="B3302" s="60"/>
      <c r="C3302" s="60"/>
      <c r="D3302" s="60"/>
      <c r="E3302" s="61"/>
      <c r="F3302" s="60"/>
      <c r="G3302" s="60"/>
      <c r="H3302" s="60"/>
      <c r="I3302" s="62"/>
    </row>
    <row r="3303" spans="1:9" x14ac:dyDescent="0.25">
      <c r="A3303" s="60"/>
      <c r="B3303" s="60"/>
      <c r="C3303" s="60"/>
      <c r="D3303" s="60"/>
      <c r="E3303" s="61"/>
      <c r="F3303" s="60"/>
      <c r="G3303" s="60"/>
      <c r="H3303" s="60"/>
      <c r="I3303" s="62"/>
    </row>
    <row r="3304" spans="1:9" x14ac:dyDescent="0.25">
      <c r="A3304" s="60"/>
      <c r="B3304" s="60"/>
      <c r="C3304" s="60"/>
      <c r="D3304" s="60"/>
      <c r="E3304" s="61"/>
      <c r="F3304" s="60"/>
      <c r="G3304" s="60"/>
      <c r="H3304" s="60"/>
      <c r="I3304" s="62"/>
    </row>
    <row r="3305" spans="1:9" x14ac:dyDescent="0.25">
      <c r="A3305" s="60"/>
      <c r="B3305" s="60"/>
      <c r="C3305" s="60"/>
      <c r="D3305" s="60"/>
      <c r="E3305" s="61"/>
      <c r="F3305" s="60"/>
      <c r="G3305" s="60"/>
      <c r="H3305" s="60"/>
      <c r="I3305" s="62"/>
    </row>
    <row r="3306" spans="1:9" x14ac:dyDescent="0.25">
      <c r="A3306" s="60"/>
      <c r="B3306" s="60"/>
      <c r="C3306" s="60"/>
      <c r="D3306" s="60"/>
      <c r="E3306" s="61"/>
      <c r="F3306" s="60"/>
      <c r="G3306" s="60"/>
      <c r="H3306" s="60"/>
      <c r="I3306" s="62"/>
    </row>
    <row r="3307" spans="1:9" x14ac:dyDescent="0.25">
      <c r="A3307" s="60"/>
      <c r="B3307" s="60"/>
      <c r="C3307" s="60"/>
      <c r="D3307" s="60"/>
      <c r="E3307" s="61"/>
      <c r="F3307" s="60"/>
      <c r="G3307" s="60"/>
      <c r="H3307" s="60"/>
      <c r="I3307" s="62"/>
    </row>
    <row r="3308" spans="1:9" x14ac:dyDescent="0.25">
      <c r="A3308" s="60"/>
      <c r="B3308" s="60"/>
      <c r="C3308" s="60"/>
      <c r="D3308" s="60"/>
      <c r="E3308" s="61"/>
      <c r="F3308" s="60"/>
      <c r="G3308" s="60"/>
      <c r="H3308" s="60"/>
      <c r="I3308" s="62"/>
    </row>
    <row r="3309" spans="1:9" x14ac:dyDescent="0.25">
      <c r="A3309" s="60"/>
      <c r="B3309" s="60"/>
      <c r="C3309" s="60"/>
      <c r="D3309" s="60"/>
      <c r="E3309" s="61"/>
      <c r="F3309" s="60"/>
      <c r="G3309" s="60"/>
      <c r="H3309" s="60"/>
      <c r="I3309" s="62"/>
    </row>
    <row r="3310" spans="1:9" x14ac:dyDescent="0.25">
      <c r="A3310" s="60"/>
      <c r="B3310" s="60"/>
      <c r="C3310" s="60"/>
      <c r="D3310" s="60"/>
      <c r="E3310" s="61"/>
      <c r="F3310" s="60"/>
      <c r="G3310" s="60"/>
      <c r="H3310" s="60"/>
      <c r="I3310" s="62"/>
    </row>
    <row r="3311" spans="1:9" x14ac:dyDescent="0.25">
      <c r="A3311" s="60"/>
      <c r="B3311" s="60"/>
      <c r="C3311" s="60"/>
      <c r="D3311" s="60"/>
      <c r="E3311" s="61"/>
      <c r="F3311" s="60"/>
      <c r="G3311" s="60"/>
      <c r="H3311" s="60"/>
      <c r="I3311" s="62"/>
    </row>
    <row r="3312" spans="1:9" x14ac:dyDescent="0.25">
      <c r="A3312" s="60"/>
      <c r="B3312" s="60"/>
      <c r="C3312" s="60"/>
      <c r="D3312" s="60"/>
      <c r="E3312" s="61"/>
      <c r="F3312" s="60"/>
      <c r="G3312" s="60"/>
      <c r="H3312" s="60"/>
      <c r="I3312" s="62"/>
    </row>
    <row r="3313" spans="1:9" x14ac:dyDescent="0.25">
      <c r="A3313" s="60"/>
      <c r="B3313" s="60"/>
      <c r="C3313" s="60"/>
      <c r="D3313" s="60"/>
      <c r="E3313" s="61"/>
      <c r="F3313" s="60"/>
      <c r="G3313" s="60"/>
      <c r="H3313" s="60"/>
      <c r="I3313" s="62"/>
    </row>
    <row r="3314" spans="1:9" x14ac:dyDescent="0.25">
      <c r="A3314" s="60"/>
      <c r="B3314" s="60"/>
      <c r="C3314" s="60"/>
      <c r="D3314" s="60"/>
      <c r="E3314" s="61"/>
      <c r="F3314" s="60"/>
      <c r="G3314" s="60"/>
      <c r="H3314" s="60"/>
      <c r="I3314" s="62"/>
    </row>
    <row r="3315" spans="1:9" x14ac:dyDescent="0.25">
      <c r="A3315" s="60"/>
      <c r="B3315" s="60"/>
      <c r="C3315" s="60"/>
      <c r="D3315" s="60"/>
      <c r="E3315" s="61"/>
      <c r="F3315" s="60"/>
      <c r="G3315" s="60"/>
      <c r="H3315" s="60"/>
      <c r="I3315" s="62"/>
    </row>
    <row r="3316" spans="1:9" x14ac:dyDescent="0.25">
      <c r="A3316" s="60"/>
      <c r="B3316" s="60"/>
      <c r="C3316" s="60"/>
      <c r="D3316" s="60"/>
      <c r="E3316" s="61"/>
      <c r="F3316" s="60"/>
      <c r="G3316" s="60"/>
      <c r="H3316" s="60"/>
      <c r="I3316" s="62"/>
    </row>
    <row r="3317" spans="1:9" x14ac:dyDescent="0.25">
      <c r="A3317" s="60"/>
      <c r="B3317" s="60"/>
      <c r="C3317" s="60"/>
      <c r="D3317" s="60"/>
      <c r="E3317" s="61"/>
      <c r="F3317" s="60"/>
      <c r="G3317" s="60"/>
      <c r="H3317" s="60"/>
      <c r="I3317" s="62"/>
    </row>
    <row r="3318" spans="1:9" x14ac:dyDescent="0.25">
      <c r="A3318" s="60"/>
      <c r="B3318" s="60"/>
      <c r="C3318" s="60"/>
      <c r="D3318" s="60"/>
      <c r="E3318" s="61"/>
      <c r="F3318" s="60"/>
      <c r="G3318" s="60"/>
      <c r="H3318" s="60"/>
      <c r="I3318" s="62"/>
    </row>
    <row r="3319" spans="1:9" x14ac:dyDescent="0.25">
      <c r="A3319" s="60"/>
      <c r="B3319" s="60"/>
      <c r="C3319" s="60"/>
      <c r="D3319" s="60"/>
      <c r="E3319" s="61"/>
      <c r="F3319" s="60"/>
      <c r="G3319" s="60"/>
      <c r="H3319" s="60"/>
      <c r="I3319" s="62"/>
    </row>
    <row r="3320" spans="1:9" x14ac:dyDescent="0.25">
      <c r="A3320" s="60"/>
      <c r="B3320" s="60"/>
      <c r="C3320" s="60"/>
      <c r="D3320" s="60"/>
      <c r="E3320" s="61"/>
      <c r="F3320" s="60"/>
      <c r="G3320" s="60"/>
      <c r="H3320" s="60"/>
      <c r="I3320" s="62"/>
    </row>
    <row r="3321" spans="1:9" x14ac:dyDescent="0.25">
      <c r="A3321" s="60"/>
      <c r="B3321" s="60"/>
      <c r="C3321" s="60"/>
      <c r="D3321" s="60"/>
      <c r="E3321" s="61"/>
      <c r="F3321" s="60"/>
      <c r="G3321" s="60"/>
      <c r="H3321" s="60"/>
      <c r="I3321" s="62"/>
    </row>
    <row r="3322" spans="1:9" x14ac:dyDescent="0.25">
      <c r="A3322" s="60"/>
      <c r="B3322" s="60"/>
      <c r="C3322" s="60"/>
      <c r="D3322" s="60"/>
      <c r="E3322" s="61"/>
      <c r="F3322" s="60"/>
      <c r="G3322" s="60"/>
      <c r="H3322" s="60"/>
      <c r="I3322" s="62"/>
    </row>
    <row r="3323" spans="1:9" x14ac:dyDescent="0.25">
      <c r="A3323" s="60"/>
      <c r="B3323" s="60"/>
      <c r="C3323" s="60"/>
      <c r="D3323" s="60"/>
      <c r="E3323" s="61"/>
      <c r="F3323" s="60"/>
      <c r="G3323" s="60"/>
      <c r="H3323" s="60"/>
      <c r="I3323" s="62"/>
    </row>
    <row r="3324" spans="1:9" x14ac:dyDescent="0.25">
      <c r="A3324" s="60"/>
      <c r="B3324" s="60"/>
      <c r="C3324" s="60"/>
      <c r="D3324" s="60"/>
      <c r="E3324" s="61"/>
      <c r="F3324" s="60"/>
      <c r="G3324" s="60"/>
      <c r="H3324" s="60"/>
      <c r="I3324" s="62"/>
    </row>
    <row r="3325" spans="1:9" x14ac:dyDescent="0.25">
      <c r="A3325" s="60"/>
      <c r="B3325" s="60"/>
      <c r="C3325" s="60"/>
      <c r="D3325" s="60"/>
      <c r="E3325" s="61"/>
      <c r="F3325" s="60"/>
      <c r="G3325" s="60"/>
      <c r="H3325" s="60"/>
      <c r="I3325" s="62"/>
    </row>
    <row r="3326" spans="1:9" x14ac:dyDescent="0.25">
      <c r="A3326" s="60"/>
      <c r="B3326" s="60"/>
      <c r="C3326" s="60"/>
      <c r="D3326" s="60"/>
      <c r="E3326" s="61"/>
      <c r="F3326" s="60"/>
      <c r="G3326" s="60"/>
      <c r="H3326" s="60"/>
      <c r="I3326" s="62"/>
    </row>
    <row r="3327" spans="1:9" x14ac:dyDescent="0.25">
      <c r="A3327" s="60"/>
      <c r="B3327" s="60"/>
      <c r="C3327" s="60"/>
      <c r="D3327" s="60"/>
      <c r="E3327" s="61"/>
      <c r="F3327" s="60"/>
      <c r="G3327" s="60"/>
      <c r="H3327" s="60"/>
      <c r="I3327" s="62"/>
    </row>
    <row r="3328" spans="1:9" x14ac:dyDescent="0.25">
      <c r="A3328" s="60"/>
      <c r="B3328" s="60"/>
      <c r="C3328" s="60"/>
      <c r="D3328" s="60"/>
      <c r="E3328" s="61"/>
      <c r="F3328" s="60"/>
      <c r="G3328" s="60"/>
      <c r="H3328" s="60"/>
      <c r="I3328" s="62"/>
    </row>
    <row r="3329" spans="1:9" x14ac:dyDescent="0.25">
      <c r="A3329" s="60"/>
      <c r="B3329" s="60"/>
      <c r="C3329" s="60"/>
      <c r="D3329" s="60"/>
      <c r="E3329" s="61"/>
      <c r="F3329" s="60"/>
      <c r="G3329" s="60"/>
      <c r="H3329" s="60"/>
      <c r="I3329" s="62"/>
    </row>
    <row r="3330" spans="1:9" x14ac:dyDescent="0.25">
      <c r="A3330" s="60"/>
      <c r="B3330" s="60"/>
      <c r="C3330" s="60"/>
      <c r="D3330" s="60"/>
      <c r="E3330" s="61"/>
      <c r="F3330" s="60"/>
      <c r="G3330" s="60"/>
      <c r="H3330" s="60"/>
      <c r="I3330" s="62"/>
    </row>
    <row r="3331" spans="1:9" x14ac:dyDescent="0.25">
      <c r="A3331" s="60"/>
      <c r="B3331" s="60"/>
      <c r="C3331" s="60"/>
      <c r="D3331" s="60"/>
      <c r="E3331" s="61"/>
      <c r="F3331" s="60"/>
      <c r="G3331" s="60"/>
      <c r="H3331" s="60"/>
      <c r="I3331" s="62"/>
    </row>
    <row r="3332" spans="1:9" x14ac:dyDescent="0.25">
      <c r="A3332" s="60"/>
      <c r="B3332" s="60"/>
      <c r="C3332" s="60"/>
      <c r="D3332" s="60"/>
      <c r="E3332" s="61"/>
      <c r="F3332" s="60"/>
      <c r="G3332" s="60"/>
      <c r="H3332" s="60"/>
      <c r="I3332" s="62"/>
    </row>
    <row r="3333" spans="1:9" x14ac:dyDescent="0.25">
      <c r="A3333" s="60"/>
      <c r="B3333" s="60"/>
      <c r="C3333" s="60"/>
      <c r="D3333" s="60"/>
      <c r="E3333" s="61"/>
      <c r="F3333" s="60"/>
      <c r="G3333" s="60"/>
      <c r="H3333" s="60"/>
      <c r="I3333" s="62"/>
    </row>
    <row r="3334" spans="1:9" x14ac:dyDescent="0.25">
      <c r="A3334" s="60"/>
      <c r="B3334" s="60"/>
      <c r="C3334" s="60"/>
      <c r="D3334" s="60"/>
      <c r="E3334" s="61"/>
      <c r="F3334" s="60"/>
      <c r="G3334" s="60"/>
      <c r="H3334" s="60"/>
      <c r="I3334" s="62"/>
    </row>
    <row r="3335" spans="1:9" x14ac:dyDescent="0.25">
      <c r="A3335" s="60"/>
      <c r="B3335" s="60"/>
      <c r="C3335" s="60"/>
      <c r="D3335" s="60"/>
      <c r="E3335" s="61"/>
      <c r="F3335" s="60"/>
      <c r="G3335" s="60"/>
      <c r="H3335" s="60"/>
      <c r="I3335" s="62"/>
    </row>
    <row r="3336" spans="1:9" x14ac:dyDescent="0.25">
      <c r="A3336" s="60"/>
      <c r="B3336" s="60"/>
      <c r="C3336" s="60"/>
      <c r="D3336" s="60"/>
      <c r="E3336" s="61"/>
      <c r="F3336" s="60"/>
      <c r="G3336" s="60"/>
      <c r="H3336" s="60"/>
      <c r="I3336" s="62"/>
    </row>
    <row r="3337" spans="1:9" x14ac:dyDescent="0.25">
      <c r="A3337" s="60"/>
      <c r="B3337" s="60"/>
      <c r="C3337" s="60"/>
      <c r="D3337" s="60"/>
      <c r="E3337" s="61"/>
      <c r="F3337" s="60"/>
      <c r="G3337" s="60"/>
      <c r="H3337" s="60"/>
      <c r="I3337" s="62"/>
    </row>
    <row r="3338" spans="1:9" x14ac:dyDescent="0.25">
      <c r="A3338" s="60"/>
      <c r="B3338" s="60"/>
      <c r="C3338" s="60"/>
      <c r="D3338" s="60"/>
      <c r="E3338" s="61"/>
      <c r="F3338" s="60"/>
      <c r="G3338" s="60"/>
      <c r="H3338" s="60"/>
      <c r="I3338" s="62"/>
    </row>
    <row r="3339" spans="1:9" x14ac:dyDescent="0.25">
      <c r="A3339" s="60"/>
      <c r="B3339" s="60"/>
      <c r="C3339" s="60"/>
      <c r="D3339" s="60"/>
      <c r="E3339" s="61"/>
      <c r="F3339" s="60"/>
      <c r="G3339" s="60"/>
      <c r="H3339" s="60"/>
      <c r="I3339" s="62"/>
    </row>
    <row r="3340" spans="1:9" x14ac:dyDescent="0.25">
      <c r="A3340" s="60"/>
      <c r="B3340" s="60"/>
      <c r="C3340" s="60"/>
      <c r="D3340" s="60"/>
      <c r="E3340" s="61"/>
      <c r="F3340" s="60"/>
      <c r="G3340" s="60"/>
      <c r="H3340" s="60"/>
      <c r="I3340" s="62"/>
    </row>
    <row r="3341" spans="1:9" x14ac:dyDescent="0.25">
      <c r="A3341" s="60"/>
      <c r="B3341" s="60"/>
      <c r="C3341" s="60"/>
      <c r="D3341" s="60"/>
      <c r="E3341" s="61"/>
      <c r="F3341" s="60"/>
      <c r="G3341" s="60"/>
      <c r="H3341" s="60"/>
      <c r="I3341" s="62"/>
    </row>
    <row r="3342" spans="1:9" x14ac:dyDescent="0.25">
      <c r="A3342" s="60"/>
      <c r="B3342" s="60"/>
      <c r="C3342" s="60"/>
      <c r="D3342" s="60"/>
      <c r="E3342" s="61"/>
      <c r="F3342" s="60"/>
      <c r="G3342" s="60"/>
      <c r="H3342" s="60"/>
      <c r="I3342" s="62"/>
    </row>
    <row r="3343" spans="1:9" x14ac:dyDescent="0.25">
      <c r="A3343" s="60"/>
      <c r="B3343" s="60"/>
      <c r="C3343" s="60"/>
      <c r="D3343" s="60"/>
      <c r="E3343" s="61"/>
      <c r="F3343" s="60"/>
      <c r="G3343" s="60"/>
      <c r="H3343" s="60"/>
      <c r="I3343" s="62"/>
    </row>
    <row r="3344" spans="1:9" x14ac:dyDescent="0.25">
      <c r="A3344" s="60"/>
      <c r="B3344" s="60"/>
      <c r="C3344" s="60"/>
      <c r="D3344" s="60"/>
      <c r="E3344" s="61"/>
      <c r="F3344" s="60"/>
      <c r="G3344" s="60"/>
      <c r="H3344" s="60"/>
      <c r="I3344" s="62"/>
    </row>
    <row r="3345" spans="1:9" x14ac:dyDescent="0.25">
      <c r="A3345" s="60"/>
      <c r="B3345" s="60"/>
      <c r="C3345" s="60"/>
      <c r="D3345" s="60"/>
      <c r="E3345" s="61"/>
      <c r="F3345" s="60"/>
      <c r="G3345" s="60"/>
      <c r="H3345" s="60"/>
      <c r="I3345" s="62"/>
    </row>
    <row r="3346" spans="1:9" x14ac:dyDescent="0.25">
      <c r="A3346" s="60"/>
      <c r="B3346" s="60"/>
      <c r="C3346" s="60"/>
      <c r="D3346" s="60"/>
      <c r="E3346" s="61"/>
      <c r="F3346" s="60"/>
      <c r="G3346" s="60"/>
      <c r="H3346" s="60"/>
      <c r="I3346" s="62"/>
    </row>
    <row r="3347" spans="1:9" x14ac:dyDescent="0.25">
      <c r="A3347" s="60"/>
      <c r="B3347" s="60"/>
      <c r="C3347" s="60"/>
      <c r="D3347" s="60"/>
      <c r="E3347" s="61"/>
      <c r="F3347" s="60"/>
      <c r="G3347" s="60"/>
      <c r="H3347" s="60"/>
      <c r="I3347" s="62"/>
    </row>
    <row r="3348" spans="1:9" x14ac:dyDescent="0.25">
      <c r="A3348" s="60"/>
      <c r="B3348" s="60"/>
      <c r="C3348" s="60"/>
      <c r="D3348" s="60"/>
      <c r="E3348" s="61"/>
      <c r="F3348" s="60"/>
      <c r="G3348" s="60"/>
      <c r="H3348" s="60"/>
      <c r="I3348" s="62"/>
    </row>
    <row r="3349" spans="1:9" x14ac:dyDescent="0.25">
      <c r="A3349" s="60"/>
      <c r="B3349" s="60"/>
      <c r="C3349" s="60"/>
      <c r="D3349" s="60"/>
      <c r="E3349" s="61"/>
      <c r="F3349" s="60"/>
      <c r="G3349" s="60"/>
      <c r="H3349" s="60"/>
      <c r="I3349" s="62"/>
    </row>
    <row r="3350" spans="1:9" x14ac:dyDescent="0.25">
      <c r="A3350" s="60"/>
      <c r="B3350" s="60"/>
      <c r="C3350" s="60"/>
      <c r="D3350" s="60"/>
      <c r="E3350" s="61"/>
      <c r="F3350" s="60"/>
      <c r="G3350" s="60"/>
      <c r="H3350" s="60"/>
      <c r="I3350" s="62"/>
    </row>
    <row r="3351" spans="1:9" x14ac:dyDescent="0.25">
      <c r="A3351" s="60"/>
      <c r="B3351" s="60"/>
      <c r="C3351" s="60"/>
      <c r="D3351" s="60"/>
      <c r="E3351" s="61"/>
      <c r="F3351" s="60"/>
      <c r="G3351" s="60"/>
      <c r="H3351" s="60"/>
      <c r="I3351" s="62"/>
    </row>
    <row r="3352" spans="1:9" x14ac:dyDescent="0.25">
      <c r="A3352" s="60"/>
      <c r="B3352" s="60"/>
      <c r="C3352" s="60"/>
      <c r="D3352" s="60"/>
      <c r="E3352" s="61"/>
      <c r="F3352" s="60"/>
      <c r="G3352" s="60"/>
      <c r="H3352" s="60"/>
      <c r="I3352" s="62"/>
    </row>
    <row r="3353" spans="1:9" x14ac:dyDescent="0.25">
      <c r="A3353" s="60"/>
      <c r="B3353" s="60"/>
      <c r="C3353" s="60"/>
      <c r="D3353" s="60"/>
      <c r="E3353" s="61"/>
      <c r="F3353" s="60"/>
      <c r="G3353" s="60"/>
      <c r="H3353" s="60"/>
      <c r="I3353" s="62"/>
    </row>
    <row r="3354" spans="1:9" x14ac:dyDescent="0.25">
      <c r="A3354" s="60"/>
      <c r="B3354" s="60"/>
      <c r="C3354" s="60"/>
      <c r="D3354" s="60"/>
      <c r="E3354" s="61"/>
      <c r="F3354" s="60"/>
      <c r="G3354" s="60"/>
      <c r="H3354" s="60"/>
      <c r="I3354" s="62"/>
    </row>
    <row r="3355" spans="1:9" x14ac:dyDescent="0.25">
      <c r="A3355" s="60"/>
      <c r="B3355" s="60"/>
      <c r="C3355" s="60"/>
      <c r="D3355" s="60"/>
      <c r="E3355" s="61"/>
      <c r="F3355" s="60"/>
      <c r="G3355" s="60"/>
      <c r="H3355" s="60"/>
      <c r="I3355" s="62"/>
    </row>
    <row r="3356" spans="1:9" x14ac:dyDescent="0.25">
      <c r="A3356" s="60"/>
      <c r="B3356" s="60"/>
      <c r="C3356" s="60"/>
      <c r="D3356" s="60"/>
      <c r="E3356" s="61"/>
      <c r="F3356" s="60"/>
      <c r="G3356" s="60"/>
      <c r="H3356" s="60"/>
      <c r="I3356" s="62"/>
    </row>
    <row r="3357" spans="1:9" x14ac:dyDescent="0.25">
      <c r="A3357" s="60"/>
      <c r="B3357" s="60"/>
      <c r="C3357" s="60"/>
      <c r="D3357" s="60"/>
      <c r="E3357" s="61"/>
      <c r="F3357" s="60"/>
      <c r="G3357" s="60"/>
      <c r="H3357" s="60"/>
      <c r="I3357" s="62"/>
    </row>
    <row r="3358" spans="1:9" x14ac:dyDescent="0.25">
      <c r="A3358" s="60"/>
      <c r="B3358" s="60"/>
      <c r="C3358" s="60"/>
      <c r="D3358" s="60"/>
      <c r="E3358" s="61"/>
      <c r="F3358" s="60"/>
      <c r="G3358" s="60"/>
      <c r="H3358" s="60"/>
      <c r="I3358" s="62"/>
    </row>
    <row r="3359" spans="1:9" x14ac:dyDescent="0.25">
      <c r="A3359" s="60"/>
      <c r="B3359" s="60"/>
      <c r="C3359" s="60"/>
      <c r="D3359" s="60"/>
      <c r="E3359" s="61"/>
      <c r="F3359" s="60"/>
      <c r="G3359" s="60"/>
      <c r="H3359" s="60"/>
      <c r="I3359" s="62"/>
    </row>
    <row r="3360" spans="1:9" x14ac:dyDescent="0.25">
      <c r="A3360" s="60"/>
      <c r="B3360" s="60"/>
      <c r="C3360" s="60"/>
      <c r="D3360" s="60"/>
      <c r="E3360" s="61"/>
      <c r="F3360" s="60"/>
      <c r="G3360" s="60"/>
      <c r="H3360" s="60"/>
      <c r="I3360" s="62"/>
    </row>
    <row r="3361" spans="1:9" x14ac:dyDescent="0.25">
      <c r="A3361" s="60"/>
      <c r="B3361" s="60"/>
      <c r="C3361" s="60"/>
      <c r="D3361" s="60"/>
      <c r="E3361" s="61"/>
      <c r="F3361" s="60"/>
      <c r="G3361" s="60"/>
      <c r="H3361" s="60"/>
      <c r="I3361" s="62"/>
    </row>
    <row r="3362" spans="1:9" x14ac:dyDescent="0.25">
      <c r="A3362" s="60"/>
      <c r="B3362" s="60"/>
      <c r="C3362" s="60"/>
      <c r="D3362" s="60"/>
      <c r="E3362" s="61"/>
      <c r="F3362" s="60"/>
      <c r="G3362" s="60"/>
      <c r="H3362" s="60"/>
      <c r="I3362" s="62"/>
    </row>
    <row r="3363" spans="1:9" x14ac:dyDescent="0.25">
      <c r="A3363" s="60"/>
      <c r="B3363" s="60"/>
      <c r="C3363" s="60"/>
      <c r="D3363" s="60"/>
      <c r="E3363" s="61"/>
      <c r="F3363" s="60"/>
      <c r="G3363" s="60"/>
      <c r="H3363" s="60"/>
      <c r="I3363" s="62"/>
    </row>
    <row r="3364" spans="1:9" x14ac:dyDescent="0.25">
      <c r="A3364" s="60"/>
      <c r="B3364" s="60"/>
      <c r="C3364" s="60"/>
      <c r="D3364" s="60"/>
      <c r="E3364" s="61"/>
      <c r="F3364" s="60"/>
      <c r="G3364" s="60"/>
      <c r="H3364" s="60"/>
      <c r="I3364" s="62"/>
    </row>
    <row r="3365" spans="1:9" x14ac:dyDescent="0.25">
      <c r="A3365" s="60"/>
      <c r="B3365" s="60"/>
      <c r="C3365" s="60"/>
      <c r="D3365" s="60"/>
      <c r="E3365" s="61"/>
      <c r="F3365" s="60"/>
      <c r="G3365" s="60"/>
      <c r="H3365" s="60"/>
      <c r="I3365" s="62"/>
    </row>
    <row r="3366" spans="1:9" x14ac:dyDescent="0.25">
      <c r="A3366" s="60"/>
      <c r="B3366" s="60"/>
      <c r="C3366" s="60"/>
      <c r="D3366" s="60"/>
      <c r="E3366" s="61"/>
      <c r="F3366" s="60"/>
      <c r="G3366" s="60"/>
      <c r="H3366" s="60"/>
      <c r="I3366" s="62"/>
    </row>
    <row r="3367" spans="1:9" x14ac:dyDescent="0.25">
      <c r="A3367" s="60"/>
      <c r="B3367" s="60"/>
      <c r="C3367" s="60"/>
      <c r="D3367" s="60"/>
      <c r="E3367" s="61"/>
      <c r="F3367" s="60"/>
      <c r="G3367" s="60"/>
      <c r="H3367" s="60"/>
      <c r="I3367" s="62"/>
    </row>
    <row r="3368" spans="1:9" x14ac:dyDescent="0.25">
      <c r="A3368" s="60"/>
      <c r="B3368" s="60"/>
      <c r="C3368" s="60"/>
      <c r="D3368" s="60"/>
      <c r="E3368" s="61"/>
      <c r="F3368" s="60"/>
      <c r="G3368" s="60"/>
      <c r="H3368" s="60"/>
      <c r="I3368" s="62"/>
    </row>
    <row r="3369" spans="1:9" x14ac:dyDescent="0.25">
      <c r="A3369" s="60"/>
      <c r="B3369" s="60"/>
      <c r="C3369" s="60"/>
      <c r="D3369" s="60"/>
      <c r="E3369" s="61"/>
      <c r="F3369" s="60"/>
      <c r="G3369" s="60"/>
      <c r="H3369" s="60"/>
      <c r="I3369" s="62"/>
    </row>
    <row r="3370" spans="1:9" x14ac:dyDescent="0.25">
      <c r="A3370" s="60"/>
      <c r="B3370" s="60"/>
      <c r="C3370" s="60"/>
      <c r="D3370" s="60"/>
      <c r="E3370" s="61"/>
      <c r="F3370" s="60"/>
      <c r="G3370" s="60"/>
      <c r="H3370" s="60"/>
      <c r="I3370" s="62"/>
    </row>
    <row r="3371" spans="1:9" x14ac:dyDescent="0.25">
      <c r="A3371" s="60"/>
      <c r="B3371" s="60"/>
      <c r="C3371" s="60"/>
      <c r="D3371" s="60"/>
      <c r="E3371" s="61"/>
      <c r="F3371" s="60"/>
      <c r="G3371" s="60"/>
      <c r="H3371" s="60"/>
      <c r="I3371" s="62"/>
    </row>
    <row r="3372" spans="1:9" x14ac:dyDescent="0.25">
      <c r="A3372" s="60"/>
      <c r="B3372" s="60"/>
      <c r="C3372" s="60"/>
      <c r="D3372" s="60"/>
      <c r="E3372" s="61"/>
      <c r="F3372" s="60"/>
      <c r="G3372" s="60"/>
      <c r="H3372" s="60"/>
      <c r="I3372" s="62"/>
    </row>
    <row r="3373" spans="1:9" x14ac:dyDescent="0.25">
      <c r="A3373" s="60"/>
      <c r="B3373" s="60"/>
      <c r="C3373" s="60"/>
      <c r="D3373" s="60"/>
      <c r="E3373" s="61"/>
      <c r="F3373" s="60"/>
      <c r="G3373" s="60"/>
      <c r="H3373" s="60"/>
      <c r="I3373" s="62"/>
    </row>
    <row r="3374" spans="1:9" x14ac:dyDescent="0.25">
      <c r="A3374" s="60"/>
      <c r="B3374" s="60"/>
      <c r="C3374" s="60"/>
      <c r="D3374" s="60"/>
      <c r="E3374" s="61"/>
      <c r="F3374" s="60"/>
      <c r="G3374" s="60"/>
      <c r="H3374" s="60"/>
      <c r="I3374" s="62"/>
    </row>
    <row r="3375" spans="1:9" x14ac:dyDescent="0.25">
      <c r="A3375" s="60"/>
      <c r="B3375" s="60"/>
      <c r="C3375" s="60"/>
      <c r="D3375" s="60"/>
      <c r="E3375" s="61"/>
      <c r="F3375" s="60"/>
      <c r="G3375" s="60"/>
      <c r="H3375" s="60"/>
      <c r="I3375" s="62"/>
    </row>
    <row r="3376" spans="1:9" x14ac:dyDescent="0.25">
      <c r="A3376" s="60"/>
      <c r="B3376" s="60"/>
      <c r="C3376" s="60"/>
      <c r="D3376" s="60"/>
      <c r="E3376" s="61"/>
      <c r="F3376" s="60"/>
      <c r="G3376" s="60"/>
      <c r="H3376" s="60"/>
      <c r="I3376" s="62"/>
    </row>
    <row r="3377" spans="1:9" x14ac:dyDescent="0.25">
      <c r="A3377" s="60"/>
      <c r="B3377" s="60"/>
      <c r="C3377" s="60"/>
      <c r="D3377" s="60"/>
      <c r="E3377" s="61"/>
      <c r="F3377" s="60"/>
      <c r="G3377" s="60"/>
      <c r="H3377" s="60"/>
      <c r="I3377" s="62"/>
    </row>
    <row r="3378" spans="1:9" x14ac:dyDescent="0.25">
      <c r="A3378" s="60"/>
      <c r="B3378" s="60"/>
      <c r="C3378" s="60"/>
      <c r="D3378" s="60"/>
      <c r="E3378" s="61"/>
      <c r="F3378" s="60"/>
      <c r="G3378" s="60"/>
      <c r="H3378" s="60"/>
      <c r="I3378" s="62"/>
    </row>
    <row r="3379" spans="1:9" x14ac:dyDescent="0.25">
      <c r="A3379" s="60"/>
      <c r="B3379" s="60"/>
      <c r="C3379" s="60"/>
      <c r="D3379" s="60"/>
      <c r="E3379" s="61"/>
      <c r="F3379" s="60"/>
      <c r="G3379" s="60"/>
      <c r="H3379" s="60"/>
      <c r="I3379" s="62"/>
    </row>
    <row r="3380" spans="1:9" x14ac:dyDescent="0.25">
      <c r="A3380" s="60"/>
      <c r="B3380" s="60"/>
      <c r="C3380" s="60"/>
      <c r="D3380" s="60"/>
      <c r="E3380" s="61"/>
      <c r="F3380" s="60"/>
      <c r="G3380" s="60"/>
      <c r="H3380" s="60"/>
      <c r="I3380" s="62"/>
    </row>
    <row r="3381" spans="1:9" x14ac:dyDescent="0.25">
      <c r="A3381" s="60"/>
      <c r="B3381" s="60"/>
      <c r="C3381" s="60"/>
      <c r="D3381" s="60"/>
      <c r="E3381" s="61"/>
      <c r="F3381" s="60"/>
      <c r="G3381" s="60"/>
      <c r="H3381" s="60"/>
      <c r="I3381" s="62"/>
    </row>
    <row r="3382" spans="1:9" x14ac:dyDescent="0.25">
      <c r="A3382" s="60"/>
      <c r="B3382" s="60"/>
      <c r="C3382" s="60"/>
      <c r="D3382" s="60"/>
      <c r="E3382" s="61"/>
      <c r="F3382" s="60"/>
      <c r="G3382" s="60"/>
      <c r="H3382" s="60"/>
      <c r="I3382" s="62"/>
    </row>
    <row r="3383" spans="1:9" x14ac:dyDescent="0.25">
      <c r="A3383" s="60"/>
      <c r="B3383" s="60"/>
      <c r="C3383" s="60"/>
      <c r="D3383" s="60"/>
      <c r="E3383" s="61"/>
      <c r="F3383" s="60"/>
      <c r="G3383" s="60"/>
      <c r="H3383" s="60"/>
      <c r="I3383" s="62"/>
    </row>
    <row r="3384" spans="1:9" x14ac:dyDescent="0.25">
      <c r="A3384" s="60"/>
      <c r="B3384" s="60"/>
      <c r="C3384" s="60"/>
      <c r="D3384" s="60"/>
      <c r="E3384" s="61"/>
      <c r="F3384" s="60"/>
      <c r="G3384" s="60"/>
      <c r="H3384" s="60"/>
      <c r="I3384" s="62"/>
    </row>
    <row r="3385" spans="1:9" x14ac:dyDescent="0.25">
      <c r="A3385" s="60"/>
      <c r="B3385" s="60"/>
      <c r="C3385" s="60"/>
      <c r="D3385" s="60"/>
      <c r="E3385" s="61"/>
      <c r="F3385" s="60"/>
      <c r="G3385" s="60"/>
      <c r="H3385" s="60"/>
      <c r="I3385" s="62"/>
    </row>
    <row r="3386" spans="1:9" x14ac:dyDescent="0.25">
      <c r="A3386" s="60"/>
      <c r="B3386" s="60"/>
      <c r="C3386" s="60"/>
      <c r="D3386" s="60"/>
      <c r="E3386" s="61"/>
      <c r="F3386" s="60"/>
      <c r="G3386" s="60"/>
      <c r="H3386" s="60"/>
      <c r="I3386" s="62"/>
    </row>
    <row r="3387" spans="1:9" x14ac:dyDescent="0.25">
      <c r="A3387" s="60"/>
      <c r="B3387" s="60"/>
      <c r="C3387" s="60"/>
      <c r="D3387" s="60"/>
      <c r="E3387" s="61"/>
      <c r="F3387" s="60"/>
      <c r="G3387" s="60"/>
      <c r="H3387" s="60"/>
      <c r="I3387" s="62"/>
    </row>
    <row r="3388" spans="1:9" x14ac:dyDescent="0.25">
      <c r="A3388" s="60"/>
      <c r="B3388" s="60"/>
      <c r="C3388" s="60"/>
      <c r="D3388" s="60"/>
      <c r="E3388" s="61"/>
      <c r="F3388" s="60"/>
      <c r="G3388" s="60"/>
      <c r="H3388" s="60"/>
      <c r="I3388" s="62"/>
    </row>
    <row r="3389" spans="1:9" x14ac:dyDescent="0.25">
      <c r="A3389" s="60"/>
      <c r="B3389" s="60"/>
      <c r="C3389" s="60"/>
      <c r="D3389" s="60"/>
      <c r="E3389" s="61"/>
      <c r="F3389" s="60"/>
      <c r="G3389" s="60"/>
      <c r="H3389" s="60"/>
      <c r="I3389" s="62"/>
    </row>
    <row r="3390" spans="1:9" x14ac:dyDescent="0.25">
      <c r="A3390" s="60"/>
      <c r="B3390" s="60"/>
      <c r="C3390" s="60"/>
      <c r="D3390" s="60"/>
      <c r="E3390" s="61"/>
      <c r="F3390" s="60"/>
      <c r="G3390" s="60"/>
      <c r="H3390" s="60"/>
      <c r="I3390" s="62"/>
    </row>
    <row r="3391" spans="1:9" x14ac:dyDescent="0.25">
      <c r="A3391" s="60"/>
      <c r="B3391" s="60"/>
      <c r="C3391" s="60"/>
      <c r="D3391" s="60"/>
      <c r="E3391" s="61"/>
      <c r="F3391" s="60"/>
      <c r="G3391" s="60"/>
      <c r="H3391" s="60"/>
      <c r="I3391" s="62"/>
    </row>
    <row r="3392" spans="1:9" x14ac:dyDescent="0.25">
      <c r="A3392" s="60"/>
      <c r="B3392" s="60"/>
      <c r="C3392" s="60"/>
      <c r="D3392" s="60"/>
      <c r="E3392" s="61"/>
      <c r="F3392" s="60"/>
      <c r="G3392" s="60"/>
      <c r="H3392" s="60"/>
      <c r="I3392" s="62"/>
    </row>
    <row r="3393" spans="1:9" x14ac:dyDescent="0.25">
      <c r="A3393" s="60"/>
      <c r="B3393" s="60"/>
      <c r="C3393" s="60"/>
      <c r="D3393" s="60"/>
      <c r="E3393" s="61"/>
      <c r="F3393" s="60"/>
      <c r="G3393" s="60"/>
      <c r="H3393" s="60"/>
      <c r="I3393" s="62"/>
    </row>
    <row r="3394" spans="1:9" x14ac:dyDescent="0.25">
      <c r="A3394" s="60"/>
      <c r="B3394" s="60"/>
      <c r="C3394" s="60"/>
      <c r="D3394" s="60"/>
      <c r="E3394" s="61"/>
      <c r="F3394" s="60"/>
      <c r="G3394" s="60"/>
      <c r="H3394" s="60"/>
      <c r="I3394" s="62"/>
    </row>
    <row r="3395" spans="1:9" x14ac:dyDescent="0.25">
      <c r="A3395" s="60"/>
      <c r="B3395" s="60"/>
      <c r="C3395" s="60"/>
      <c r="D3395" s="60"/>
      <c r="E3395" s="61"/>
      <c r="F3395" s="60"/>
      <c r="G3395" s="60"/>
      <c r="H3395" s="60"/>
      <c r="I3395" s="62"/>
    </row>
    <row r="3396" spans="1:9" x14ac:dyDescent="0.25">
      <c r="A3396" s="60"/>
      <c r="B3396" s="60"/>
      <c r="C3396" s="60"/>
      <c r="D3396" s="60"/>
      <c r="E3396" s="61"/>
      <c r="F3396" s="60"/>
      <c r="G3396" s="60"/>
      <c r="H3396" s="60"/>
      <c r="I3396" s="62"/>
    </row>
    <row r="3397" spans="1:9" x14ac:dyDescent="0.25">
      <c r="A3397" s="60"/>
      <c r="B3397" s="60"/>
      <c r="C3397" s="60"/>
      <c r="D3397" s="60"/>
      <c r="E3397" s="61"/>
      <c r="F3397" s="60"/>
      <c r="G3397" s="60"/>
      <c r="H3397" s="60"/>
      <c r="I3397" s="62"/>
    </row>
    <row r="3398" spans="1:9" x14ac:dyDescent="0.25">
      <c r="A3398" s="60"/>
      <c r="B3398" s="60"/>
      <c r="C3398" s="60"/>
      <c r="D3398" s="60"/>
      <c r="E3398" s="61"/>
      <c r="F3398" s="60"/>
      <c r="G3398" s="60"/>
      <c r="H3398" s="60"/>
      <c r="I3398" s="62"/>
    </row>
    <row r="3399" spans="1:9" x14ac:dyDescent="0.25">
      <c r="A3399" s="60"/>
      <c r="B3399" s="60"/>
      <c r="C3399" s="60"/>
      <c r="D3399" s="60"/>
      <c r="E3399" s="61"/>
      <c r="F3399" s="60"/>
      <c r="G3399" s="60"/>
      <c r="H3399" s="60"/>
      <c r="I3399" s="62"/>
    </row>
    <row r="3400" spans="1:9" x14ac:dyDescent="0.25">
      <c r="A3400" s="60"/>
      <c r="B3400" s="60"/>
      <c r="C3400" s="60"/>
      <c r="D3400" s="60"/>
      <c r="E3400" s="61"/>
      <c r="F3400" s="60"/>
      <c r="G3400" s="60"/>
      <c r="H3400" s="60"/>
      <c r="I3400" s="62"/>
    </row>
    <row r="3401" spans="1:9" x14ac:dyDescent="0.25">
      <c r="A3401" s="60"/>
      <c r="B3401" s="60"/>
      <c r="C3401" s="60"/>
      <c r="D3401" s="60"/>
      <c r="E3401" s="61"/>
      <c r="F3401" s="60"/>
      <c r="G3401" s="60"/>
      <c r="H3401" s="60"/>
      <c r="I3401" s="62"/>
    </row>
    <row r="3402" spans="1:9" x14ac:dyDescent="0.25">
      <c r="A3402" s="60"/>
      <c r="B3402" s="60"/>
      <c r="C3402" s="60"/>
      <c r="D3402" s="60"/>
      <c r="E3402" s="61"/>
      <c r="F3402" s="60"/>
      <c r="G3402" s="60"/>
      <c r="H3402" s="60"/>
      <c r="I3402" s="62"/>
    </row>
    <row r="3403" spans="1:9" x14ac:dyDescent="0.25">
      <c r="A3403" s="60"/>
      <c r="B3403" s="60"/>
      <c r="C3403" s="60"/>
      <c r="D3403" s="60"/>
      <c r="E3403" s="61"/>
      <c r="F3403" s="60"/>
      <c r="G3403" s="60"/>
      <c r="H3403" s="60"/>
      <c r="I3403" s="62"/>
    </row>
    <row r="3404" spans="1:9" x14ac:dyDescent="0.25">
      <c r="A3404" s="60"/>
      <c r="B3404" s="60"/>
      <c r="C3404" s="60"/>
      <c r="D3404" s="60"/>
      <c r="E3404" s="61"/>
      <c r="F3404" s="60"/>
      <c r="G3404" s="60"/>
      <c r="H3404" s="60"/>
      <c r="I3404" s="62"/>
    </row>
    <row r="3405" spans="1:9" x14ac:dyDescent="0.25">
      <c r="A3405" s="60"/>
      <c r="B3405" s="60"/>
      <c r="C3405" s="60"/>
      <c r="D3405" s="60"/>
      <c r="E3405" s="61"/>
      <c r="F3405" s="60"/>
      <c r="G3405" s="60"/>
      <c r="H3405" s="60"/>
      <c r="I3405" s="62"/>
    </row>
    <row r="3406" spans="1:9" x14ac:dyDescent="0.25">
      <c r="A3406" s="60"/>
      <c r="B3406" s="60"/>
      <c r="C3406" s="60"/>
      <c r="D3406" s="60"/>
      <c r="E3406" s="61"/>
      <c r="F3406" s="60"/>
      <c r="G3406" s="60"/>
      <c r="H3406" s="60"/>
      <c r="I3406" s="62"/>
    </row>
    <row r="3407" spans="1:9" x14ac:dyDescent="0.25">
      <c r="A3407" s="60"/>
      <c r="B3407" s="60"/>
      <c r="C3407" s="60"/>
      <c r="D3407" s="60"/>
      <c r="E3407" s="61"/>
      <c r="F3407" s="60"/>
      <c r="G3407" s="60"/>
      <c r="H3407" s="60"/>
      <c r="I3407" s="62"/>
    </row>
    <row r="3408" spans="1:9" x14ac:dyDescent="0.25">
      <c r="A3408" s="60"/>
      <c r="B3408" s="60"/>
      <c r="C3408" s="60"/>
      <c r="D3408" s="60"/>
      <c r="E3408" s="61"/>
      <c r="F3408" s="60"/>
      <c r="G3408" s="60"/>
      <c r="H3408" s="60"/>
      <c r="I3408" s="62"/>
    </row>
    <row r="3409" spans="1:9" x14ac:dyDescent="0.25">
      <c r="A3409" s="60"/>
      <c r="B3409" s="60"/>
      <c r="C3409" s="60"/>
      <c r="D3409" s="60"/>
      <c r="E3409" s="61"/>
      <c r="F3409" s="60"/>
      <c r="G3409" s="60"/>
      <c r="H3409" s="60"/>
      <c r="I3409" s="62"/>
    </row>
    <row r="3410" spans="1:9" x14ac:dyDescent="0.25">
      <c r="A3410" s="60"/>
      <c r="B3410" s="60"/>
      <c r="C3410" s="60"/>
      <c r="D3410" s="60"/>
      <c r="E3410" s="61"/>
      <c r="F3410" s="60"/>
      <c r="G3410" s="60"/>
      <c r="H3410" s="60"/>
      <c r="I3410" s="62"/>
    </row>
    <row r="3411" spans="1:9" x14ac:dyDescent="0.25">
      <c r="A3411" s="60"/>
      <c r="B3411" s="60"/>
      <c r="C3411" s="60"/>
      <c r="D3411" s="60"/>
      <c r="E3411" s="61"/>
      <c r="F3411" s="60"/>
      <c r="G3411" s="60"/>
      <c r="H3411" s="60"/>
      <c r="I3411" s="62"/>
    </row>
    <row r="3412" spans="1:9" x14ac:dyDescent="0.25">
      <c r="A3412" s="60"/>
      <c r="B3412" s="60"/>
      <c r="C3412" s="60"/>
      <c r="D3412" s="60"/>
      <c r="E3412" s="61"/>
      <c r="F3412" s="60"/>
      <c r="G3412" s="60"/>
      <c r="H3412" s="60"/>
      <c r="I3412" s="62"/>
    </row>
    <row r="3413" spans="1:9" x14ac:dyDescent="0.25">
      <c r="A3413" s="60"/>
      <c r="B3413" s="60"/>
      <c r="C3413" s="60"/>
      <c r="D3413" s="60"/>
      <c r="E3413" s="61"/>
      <c r="F3413" s="60"/>
      <c r="G3413" s="60"/>
      <c r="H3413" s="60"/>
      <c r="I3413" s="62"/>
    </row>
    <row r="3414" spans="1:9" x14ac:dyDescent="0.25">
      <c r="A3414" s="60"/>
      <c r="B3414" s="60"/>
      <c r="C3414" s="60"/>
      <c r="D3414" s="60"/>
      <c r="E3414" s="61"/>
      <c r="F3414" s="60"/>
      <c r="G3414" s="60"/>
      <c r="H3414" s="60"/>
      <c r="I3414" s="62"/>
    </row>
    <row r="3415" spans="1:9" x14ac:dyDescent="0.25">
      <c r="A3415" s="60"/>
      <c r="B3415" s="60"/>
      <c r="C3415" s="60"/>
      <c r="D3415" s="60"/>
      <c r="E3415" s="61"/>
      <c r="F3415" s="60"/>
      <c r="G3415" s="60"/>
      <c r="H3415" s="60"/>
      <c r="I3415" s="62"/>
    </row>
    <row r="3416" spans="1:9" x14ac:dyDescent="0.25">
      <c r="A3416" s="60"/>
      <c r="B3416" s="60"/>
      <c r="C3416" s="60"/>
      <c r="D3416" s="60"/>
      <c r="E3416" s="61"/>
      <c r="F3416" s="60"/>
      <c r="G3416" s="60"/>
      <c r="H3416" s="60"/>
      <c r="I3416" s="62"/>
    </row>
    <row r="3417" spans="1:9" x14ac:dyDescent="0.25">
      <c r="A3417" s="60"/>
      <c r="B3417" s="60"/>
      <c r="C3417" s="60"/>
      <c r="D3417" s="60"/>
      <c r="E3417" s="61"/>
      <c r="F3417" s="60"/>
      <c r="G3417" s="60"/>
      <c r="H3417" s="60"/>
      <c r="I3417" s="62"/>
    </row>
    <row r="3418" spans="1:9" x14ac:dyDescent="0.25">
      <c r="A3418" s="60"/>
      <c r="B3418" s="60"/>
      <c r="C3418" s="60"/>
      <c r="D3418" s="60"/>
      <c r="E3418" s="61"/>
      <c r="F3418" s="60"/>
      <c r="G3418" s="60"/>
      <c r="H3418" s="60"/>
      <c r="I3418" s="62"/>
    </row>
    <row r="3419" spans="1:9" x14ac:dyDescent="0.25">
      <c r="A3419" s="60"/>
      <c r="B3419" s="60"/>
      <c r="C3419" s="60"/>
      <c r="D3419" s="60"/>
      <c r="E3419" s="61"/>
      <c r="F3419" s="60"/>
      <c r="G3419" s="60"/>
      <c r="H3419" s="60"/>
      <c r="I3419" s="62"/>
    </row>
    <row r="3420" spans="1:9" x14ac:dyDescent="0.25">
      <c r="A3420" s="60"/>
      <c r="B3420" s="60"/>
      <c r="C3420" s="60"/>
      <c r="D3420" s="60"/>
      <c r="E3420" s="61"/>
      <c r="F3420" s="60"/>
      <c r="G3420" s="60"/>
      <c r="H3420" s="60"/>
      <c r="I3420" s="62"/>
    </row>
    <row r="3421" spans="1:9" x14ac:dyDescent="0.25">
      <c r="A3421" s="60"/>
      <c r="B3421" s="60"/>
      <c r="C3421" s="60"/>
      <c r="D3421" s="60"/>
      <c r="E3421" s="61"/>
      <c r="F3421" s="60"/>
      <c r="G3421" s="60"/>
      <c r="H3421" s="60"/>
      <c r="I3421" s="62"/>
    </row>
    <row r="3422" spans="1:9" x14ac:dyDescent="0.25">
      <c r="A3422" s="60"/>
      <c r="B3422" s="60"/>
      <c r="C3422" s="60"/>
      <c r="D3422" s="60"/>
      <c r="E3422" s="61"/>
      <c r="F3422" s="60"/>
      <c r="G3422" s="60"/>
      <c r="H3422" s="60"/>
      <c r="I3422" s="62"/>
    </row>
    <row r="3423" spans="1:9" x14ac:dyDescent="0.25">
      <c r="A3423" s="60"/>
      <c r="B3423" s="60"/>
      <c r="C3423" s="60"/>
      <c r="D3423" s="60"/>
      <c r="E3423" s="61"/>
      <c r="F3423" s="60"/>
      <c r="G3423" s="60"/>
      <c r="H3423" s="60"/>
      <c r="I3423" s="62"/>
    </row>
    <row r="3424" spans="1:9" x14ac:dyDescent="0.25">
      <c r="A3424" s="60"/>
      <c r="B3424" s="60"/>
      <c r="C3424" s="60"/>
      <c r="D3424" s="60"/>
      <c r="E3424" s="61"/>
      <c r="F3424" s="60"/>
      <c r="G3424" s="60"/>
      <c r="H3424" s="60"/>
      <c r="I3424" s="62"/>
    </row>
    <row r="3425" spans="1:9" x14ac:dyDescent="0.25">
      <c r="A3425" s="60"/>
      <c r="B3425" s="60"/>
      <c r="C3425" s="60"/>
      <c r="D3425" s="60"/>
      <c r="E3425" s="61"/>
      <c r="F3425" s="60"/>
      <c r="G3425" s="60"/>
      <c r="H3425" s="60"/>
      <c r="I3425" s="62"/>
    </row>
    <row r="3426" spans="1:9" x14ac:dyDescent="0.25">
      <c r="A3426" s="60"/>
      <c r="B3426" s="60"/>
      <c r="C3426" s="60"/>
      <c r="D3426" s="60"/>
      <c r="E3426" s="61"/>
      <c r="F3426" s="60"/>
      <c r="G3426" s="60"/>
      <c r="H3426" s="60"/>
      <c r="I3426" s="62"/>
    </row>
    <row r="3427" spans="1:9" x14ac:dyDescent="0.25">
      <c r="A3427" s="60"/>
      <c r="B3427" s="60"/>
      <c r="C3427" s="60"/>
      <c r="D3427" s="60"/>
      <c r="E3427" s="61"/>
      <c r="F3427" s="60"/>
      <c r="G3427" s="60"/>
      <c r="H3427" s="60"/>
      <c r="I3427" s="62"/>
    </row>
    <row r="3428" spans="1:9" x14ac:dyDescent="0.25">
      <c r="A3428" s="60"/>
      <c r="B3428" s="60"/>
      <c r="C3428" s="60"/>
      <c r="D3428" s="60"/>
      <c r="E3428" s="61"/>
      <c r="F3428" s="60"/>
      <c r="G3428" s="60"/>
      <c r="H3428" s="60"/>
      <c r="I3428" s="62"/>
    </row>
    <row r="3429" spans="1:9" x14ac:dyDescent="0.25">
      <c r="A3429" s="60"/>
      <c r="B3429" s="60"/>
      <c r="C3429" s="60"/>
      <c r="D3429" s="60"/>
      <c r="E3429" s="61"/>
      <c r="F3429" s="60"/>
      <c r="G3429" s="60"/>
      <c r="H3429" s="60"/>
      <c r="I3429" s="62"/>
    </row>
    <row r="3430" spans="1:9" x14ac:dyDescent="0.25">
      <c r="A3430" s="60"/>
      <c r="B3430" s="60"/>
      <c r="C3430" s="60"/>
      <c r="D3430" s="60"/>
      <c r="E3430" s="61"/>
      <c r="F3430" s="60"/>
      <c r="G3430" s="60"/>
      <c r="H3430" s="60"/>
      <c r="I3430" s="62"/>
    </row>
    <row r="3431" spans="1:9" x14ac:dyDescent="0.25">
      <c r="A3431" s="60"/>
      <c r="B3431" s="60"/>
      <c r="C3431" s="60"/>
      <c r="D3431" s="60"/>
      <c r="E3431" s="61"/>
      <c r="F3431" s="60"/>
      <c r="G3431" s="60"/>
      <c r="H3431" s="60"/>
      <c r="I3431" s="62"/>
    </row>
    <row r="3432" spans="1:9" x14ac:dyDescent="0.25">
      <c r="A3432" s="60"/>
      <c r="B3432" s="60"/>
      <c r="C3432" s="60"/>
      <c r="D3432" s="60"/>
      <c r="E3432" s="61"/>
      <c r="F3432" s="60"/>
      <c r="G3432" s="60"/>
      <c r="H3432" s="60"/>
      <c r="I3432" s="62"/>
    </row>
    <row r="3433" spans="1:9" x14ac:dyDescent="0.25">
      <c r="A3433" s="60"/>
      <c r="B3433" s="60"/>
      <c r="C3433" s="60"/>
      <c r="D3433" s="60"/>
      <c r="E3433" s="61"/>
      <c r="F3433" s="60"/>
      <c r="G3433" s="60"/>
      <c r="H3433" s="60"/>
      <c r="I3433" s="62"/>
    </row>
    <row r="3434" spans="1:9" x14ac:dyDescent="0.25">
      <c r="A3434" s="60"/>
      <c r="B3434" s="60"/>
      <c r="C3434" s="60"/>
      <c r="D3434" s="60"/>
      <c r="E3434" s="61"/>
      <c r="F3434" s="60"/>
      <c r="G3434" s="60"/>
      <c r="H3434" s="60"/>
      <c r="I3434" s="62"/>
    </row>
    <row r="3435" spans="1:9" x14ac:dyDescent="0.25">
      <c r="A3435" s="60"/>
      <c r="B3435" s="60"/>
      <c r="C3435" s="60"/>
      <c r="D3435" s="60"/>
      <c r="E3435" s="61"/>
      <c r="F3435" s="60"/>
      <c r="G3435" s="60"/>
      <c r="H3435" s="60"/>
      <c r="I3435" s="62"/>
    </row>
    <row r="3436" spans="1:9" x14ac:dyDescent="0.25">
      <c r="A3436" s="60"/>
      <c r="B3436" s="60"/>
      <c r="C3436" s="60"/>
      <c r="D3436" s="60"/>
      <c r="E3436" s="61"/>
      <c r="F3436" s="60"/>
      <c r="G3436" s="60"/>
      <c r="H3436" s="60"/>
      <c r="I3436" s="62"/>
    </row>
    <row r="3437" spans="1:9" x14ac:dyDescent="0.25">
      <c r="A3437" s="60"/>
      <c r="B3437" s="60"/>
      <c r="C3437" s="60"/>
      <c r="D3437" s="60"/>
      <c r="E3437" s="61"/>
      <c r="F3437" s="60"/>
      <c r="G3437" s="60"/>
      <c r="H3437" s="60"/>
      <c r="I3437" s="62"/>
    </row>
    <row r="3438" spans="1:9" x14ac:dyDescent="0.25">
      <c r="A3438" s="60"/>
      <c r="B3438" s="60"/>
      <c r="C3438" s="60"/>
      <c r="D3438" s="60"/>
      <c r="E3438" s="61"/>
      <c r="F3438" s="60"/>
      <c r="G3438" s="60"/>
      <c r="H3438" s="60"/>
      <c r="I3438" s="62"/>
    </row>
    <row r="3439" spans="1:9" x14ac:dyDescent="0.25">
      <c r="A3439" s="60"/>
      <c r="B3439" s="60"/>
      <c r="C3439" s="60"/>
      <c r="D3439" s="60"/>
      <c r="E3439" s="61"/>
      <c r="F3439" s="60"/>
      <c r="G3439" s="60"/>
      <c r="H3439" s="60"/>
      <c r="I3439" s="62"/>
    </row>
    <row r="3440" spans="1:9" x14ac:dyDescent="0.25">
      <c r="A3440" s="60"/>
      <c r="B3440" s="60"/>
      <c r="C3440" s="60"/>
      <c r="D3440" s="60"/>
      <c r="E3440" s="61"/>
      <c r="F3440" s="60"/>
      <c r="G3440" s="60"/>
      <c r="H3440" s="60"/>
      <c r="I3440" s="62"/>
    </row>
    <row r="3441" spans="1:9" x14ac:dyDescent="0.25">
      <c r="A3441" s="60"/>
      <c r="B3441" s="60"/>
      <c r="C3441" s="60"/>
      <c r="D3441" s="60"/>
      <c r="E3441" s="61"/>
      <c r="F3441" s="60"/>
      <c r="G3441" s="60"/>
      <c r="H3441" s="60"/>
      <c r="I3441" s="62"/>
    </row>
    <row r="3442" spans="1:9" x14ac:dyDescent="0.25">
      <c r="A3442" s="60"/>
      <c r="B3442" s="60"/>
      <c r="C3442" s="60"/>
      <c r="D3442" s="60"/>
      <c r="E3442" s="61"/>
      <c r="F3442" s="60"/>
      <c r="G3442" s="60"/>
      <c r="H3442" s="60"/>
      <c r="I3442" s="62"/>
    </row>
    <row r="3443" spans="1:9" x14ac:dyDescent="0.25">
      <c r="A3443" s="60"/>
      <c r="B3443" s="60"/>
      <c r="C3443" s="60"/>
      <c r="D3443" s="60"/>
      <c r="E3443" s="61"/>
      <c r="F3443" s="60"/>
      <c r="G3443" s="60"/>
      <c r="H3443" s="60"/>
      <c r="I3443" s="62"/>
    </row>
    <row r="3444" spans="1:9" x14ac:dyDescent="0.25">
      <c r="A3444" s="60"/>
      <c r="B3444" s="60"/>
      <c r="C3444" s="60"/>
      <c r="D3444" s="60"/>
      <c r="E3444" s="61"/>
      <c r="F3444" s="60"/>
      <c r="G3444" s="60"/>
      <c r="H3444" s="60"/>
      <c r="I3444" s="62"/>
    </row>
    <row r="3445" spans="1:9" x14ac:dyDescent="0.25">
      <c r="A3445" s="60"/>
      <c r="B3445" s="60"/>
      <c r="C3445" s="60"/>
      <c r="D3445" s="60"/>
      <c r="E3445" s="61"/>
      <c r="F3445" s="60"/>
      <c r="G3445" s="60"/>
      <c r="H3445" s="60"/>
      <c r="I3445" s="62"/>
    </row>
    <row r="3446" spans="1:9" x14ac:dyDescent="0.25">
      <c r="A3446" s="60"/>
      <c r="B3446" s="60"/>
      <c r="C3446" s="60"/>
      <c r="D3446" s="60"/>
      <c r="E3446" s="61"/>
      <c r="F3446" s="60"/>
      <c r="G3446" s="60"/>
      <c r="H3446" s="60"/>
      <c r="I3446" s="62"/>
    </row>
    <row r="3447" spans="1:9" x14ac:dyDescent="0.25">
      <c r="A3447" s="60"/>
      <c r="B3447" s="60"/>
      <c r="C3447" s="60"/>
      <c r="D3447" s="60"/>
      <c r="E3447" s="61"/>
      <c r="F3447" s="60"/>
      <c r="G3447" s="60"/>
      <c r="H3447" s="60"/>
      <c r="I3447" s="62"/>
    </row>
    <row r="3448" spans="1:9" x14ac:dyDescent="0.25">
      <c r="A3448" s="60"/>
      <c r="B3448" s="60"/>
      <c r="C3448" s="60"/>
      <c r="D3448" s="60"/>
      <c r="E3448" s="61"/>
      <c r="F3448" s="60"/>
      <c r="G3448" s="60"/>
      <c r="H3448" s="60"/>
      <c r="I3448" s="62"/>
    </row>
    <row r="3449" spans="1:9" x14ac:dyDescent="0.25">
      <c r="A3449" s="60"/>
      <c r="B3449" s="60"/>
      <c r="C3449" s="60"/>
      <c r="D3449" s="60"/>
      <c r="E3449" s="61"/>
      <c r="F3449" s="60"/>
      <c r="G3449" s="60"/>
      <c r="H3449" s="60"/>
      <c r="I3449" s="62"/>
    </row>
    <row r="3450" spans="1:9" x14ac:dyDescent="0.25">
      <c r="A3450" s="60"/>
      <c r="B3450" s="60"/>
      <c r="C3450" s="60"/>
      <c r="D3450" s="60"/>
      <c r="E3450" s="61"/>
      <c r="F3450" s="60"/>
      <c r="G3450" s="60"/>
      <c r="H3450" s="60"/>
      <c r="I3450" s="62"/>
    </row>
    <row r="3451" spans="1:9" x14ac:dyDescent="0.25">
      <c r="A3451" s="60"/>
      <c r="B3451" s="60"/>
      <c r="C3451" s="60"/>
      <c r="D3451" s="60"/>
      <c r="E3451" s="61"/>
      <c r="F3451" s="60"/>
      <c r="G3451" s="60"/>
      <c r="H3451" s="60"/>
      <c r="I3451" s="62"/>
    </row>
    <row r="3452" spans="1:9" x14ac:dyDescent="0.25">
      <c r="A3452" s="60"/>
      <c r="B3452" s="60"/>
      <c r="C3452" s="60"/>
      <c r="D3452" s="60"/>
      <c r="E3452" s="61"/>
      <c r="F3452" s="60"/>
      <c r="G3452" s="60"/>
      <c r="H3452" s="60"/>
      <c r="I3452" s="62"/>
    </row>
    <row r="3453" spans="1:9" x14ac:dyDescent="0.25">
      <c r="A3453" s="60"/>
      <c r="B3453" s="60"/>
      <c r="C3453" s="60"/>
      <c r="D3453" s="60"/>
      <c r="E3453" s="61"/>
      <c r="F3453" s="60"/>
      <c r="G3453" s="60"/>
      <c r="H3453" s="60"/>
      <c r="I3453" s="62"/>
    </row>
    <row r="3454" spans="1:9" x14ac:dyDescent="0.25">
      <c r="A3454" s="60"/>
      <c r="B3454" s="60"/>
      <c r="C3454" s="60"/>
      <c r="D3454" s="60"/>
      <c r="E3454" s="61"/>
      <c r="F3454" s="60"/>
      <c r="G3454" s="60"/>
      <c r="H3454" s="60"/>
      <c r="I3454" s="62"/>
    </row>
    <row r="3455" spans="1:9" x14ac:dyDescent="0.25">
      <c r="A3455" s="60"/>
      <c r="B3455" s="60"/>
      <c r="C3455" s="60"/>
      <c r="D3455" s="60"/>
      <c r="E3455" s="61"/>
      <c r="F3455" s="60"/>
      <c r="G3455" s="60"/>
      <c r="H3455" s="60"/>
      <c r="I3455" s="62"/>
    </row>
    <row r="3456" spans="1:9" x14ac:dyDescent="0.25">
      <c r="A3456" s="60"/>
      <c r="B3456" s="60"/>
      <c r="C3456" s="60"/>
      <c r="D3456" s="60"/>
      <c r="E3456" s="61"/>
      <c r="F3456" s="60"/>
      <c r="G3456" s="60"/>
      <c r="H3456" s="60"/>
      <c r="I3456" s="62"/>
    </row>
    <row r="3457" spans="1:9" x14ac:dyDescent="0.25">
      <c r="A3457" s="60"/>
      <c r="B3457" s="60"/>
      <c r="C3457" s="60"/>
      <c r="D3457" s="60"/>
      <c r="E3457" s="61"/>
      <c r="F3457" s="60"/>
      <c r="G3457" s="60"/>
      <c r="H3457" s="60"/>
      <c r="I3457" s="62"/>
    </row>
    <row r="3458" spans="1:9" x14ac:dyDescent="0.25">
      <c r="A3458" s="60"/>
      <c r="B3458" s="60"/>
      <c r="C3458" s="60"/>
      <c r="D3458" s="60"/>
      <c r="E3458" s="61"/>
      <c r="F3458" s="60"/>
      <c r="G3458" s="60"/>
      <c r="H3458" s="60"/>
      <c r="I3458" s="62"/>
    </row>
    <row r="3459" spans="1:9" x14ac:dyDescent="0.25">
      <c r="A3459" s="60"/>
      <c r="B3459" s="60"/>
      <c r="C3459" s="60"/>
      <c r="D3459" s="60"/>
      <c r="E3459" s="61"/>
      <c r="F3459" s="60"/>
      <c r="G3459" s="60"/>
      <c r="H3459" s="60"/>
      <c r="I3459" s="62"/>
    </row>
    <row r="3460" spans="1:9" x14ac:dyDescent="0.25">
      <c r="A3460" s="60"/>
      <c r="B3460" s="60"/>
      <c r="C3460" s="60"/>
      <c r="D3460" s="60"/>
      <c r="E3460" s="61"/>
      <c r="F3460" s="60"/>
      <c r="G3460" s="60"/>
      <c r="H3460" s="60"/>
      <c r="I3460" s="62"/>
    </row>
    <row r="3461" spans="1:9" x14ac:dyDescent="0.25">
      <c r="A3461" s="60"/>
      <c r="B3461" s="60"/>
      <c r="C3461" s="60"/>
      <c r="D3461" s="60"/>
      <c r="E3461" s="61"/>
      <c r="F3461" s="60"/>
      <c r="G3461" s="60"/>
      <c r="H3461" s="60"/>
      <c r="I3461" s="62"/>
    </row>
    <row r="3462" spans="1:9" x14ac:dyDescent="0.25">
      <c r="A3462" s="60"/>
      <c r="B3462" s="60"/>
      <c r="C3462" s="60"/>
      <c r="D3462" s="60"/>
      <c r="E3462" s="61"/>
      <c r="F3462" s="60"/>
      <c r="G3462" s="60"/>
      <c r="H3462" s="60"/>
      <c r="I3462" s="62"/>
    </row>
    <row r="3463" spans="1:9" x14ac:dyDescent="0.25">
      <c r="A3463" s="60"/>
      <c r="B3463" s="60"/>
      <c r="C3463" s="60"/>
      <c r="D3463" s="60"/>
      <c r="E3463" s="61"/>
      <c r="F3463" s="60"/>
      <c r="G3463" s="60"/>
      <c r="H3463" s="60"/>
      <c r="I3463" s="62"/>
    </row>
    <row r="3464" spans="1:9" x14ac:dyDescent="0.25">
      <c r="A3464" s="60"/>
      <c r="B3464" s="60"/>
      <c r="C3464" s="60"/>
      <c r="D3464" s="60"/>
      <c r="E3464" s="61"/>
      <c r="F3464" s="60"/>
      <c r="G3464" s="60"/>
      <c r="H3464" s="60"/>
      <c r="I3464" s="62"/>
    </row>
    <row r="3465" spans="1:9" x14ac:dyDescent="0.25">
      <c r="A3465" s="60"/>
      <c r="B3465" s="60"/>
      <c r="C3465" s="60"/>
      <c r="D3465" s="60"/>
      <c r="E3465" s="61"/>
      <c r="F3465" s="60"/>
      <c r="G3465" s="60"/>
      <c r="H3465" s="60"/>
      <c r="I3465" s="62"/>
    </row>
    <row r="3466" spans="1:9" x14ac:dyDescent="0.25">
      <c r="A3466" s="60"/>
      <c r="B3466" s="60"/>
      <c r="C3466" s="60"/>
      <c r="D3466" s="60"/>
      <c r="E3466" s="61"/>
      <c r="F3466" s="60"/>
      <c r="G3466" s="60"/>
      <c r="H3466" s="60"/>
      <c r="I3466" s="62"/>
    </row>
    <row r="3467" spans="1:9" x14ac:dyDescent="0.25">
      <c r="A3467" s="60"/>
      <c r="B3467" s="60"/>
      <c r="C3467" s="60"/>
      <c r="D3467" s="60"/>
      <c r="E3467" s="61"/>
      <c r="F3467" s="60"/>
      <c r="G3467" s="60"/>
      <c r="H3467" s="60"/>
      <c r="I3467" s="62"/>
    </row>
    <row r="3468" spans="1:9" x14ac:dyDescent="0.25">
      <c r="A3468" s="60"/>
      <c r="B3468" s="60"/>
      <c r="C3468" s="60"/>
      <c r="D3468" s="60"/>
      <c r="E3468" s="61"/>
      <c r="F3468" s="60"/>
      <c r="G3468" s="60"/>
      <c r="H3468" s="60"/>
      <c r="I3468" s="62"/>
    </row>
    <row r="3469" spans="1:9" x14ac:dyDescent="0.25">
      <c r="A3469" s="60"/>
      <c r="B3469" s="60"/>
      <c r="C3469" s="60"/>
      <c r="D3469" s="60"/>
      <c r="E3469" s="61"/>
      <c r="F3469" s="60"/>
      <c r="G3469" s="60"/>
      <c r="H3469" s="60"/>
      <c r="I3469" s="62"/>
    </row>
    <row r="3470" spans="1:9" x14ac:dyDescent="0.25">
      <c r="A3470" s="60"/>
      <c r="B3470" s="60"/>
      <c r="C3470" s="60"/>
      <c r="D3470" s="60"/>
      <c r="E3470" s="61"/>
      <c r="F3470" s="60"/>
      <c r="G3470" s="60"/>
      <c r="H3470" s="60"/>
      <c r="I3470" s="62"/>
    </row>
    <row r="3471" spans="1:9" x14ac:dyDescent="0.25">
      <c r="A3471" s="60"/>
      <c r="B3471" s="60"/>
      <c r="C3471" s="60"/>
      <c r="D3471" s="60"/>
      <c r="E3471" s="61"/>
      <c r="F3471" s="60"/>
      <c r="G3471" s="60"/>
      <c r="H3471" s="60"/>
      <c r="I3471" s="62"/>
    </row>
    <row r="3472" spans="1:9" x14ac:dyDescent="0.25">
      <c r="A3472" s="60"/>
      <c r="B3472" s="60"/>
      <c r="C3472" s="60"/>
      <c r="D3472" s="60"/>
      <c r="E3472" s="61"/>
      <c r="F3472" s="60"/>
      <c r="G3472" s="60"/>
      <c r="H3472" s="60"/>
      <c r="I3472" s="62"/>
    </row>
    <row r="3473" spans="1:9" x14ac:dyDescent="0.25">
      <c r="A3473" s="60"/>
      <c r="B3473" s="60"/>
      <c r="C3473" s="60"/>
      <c r="D3473" s="60"/>
      <c r="E3473" s="61"/>
      <c r="F3473" s="60"/>
      <c r="G3473" s="60"/>
      <c r="H3473" s="60"/>
      <c r="I3473" s="62"/>
    </row>
    <row r="3474" spans="1:9" x14ac:dyDescent="0.25">
      <c r="A3474" s="60"/>
      <c r="B3474" s="60"/>
      <c r="C3474" s="60"/>
      <c r="D3474" s="60"/>
      <c r="E3474" s="61"/>
      <c r="F3474" s="60"/>
      <c r="G3474" s="60"/>
      <c r="H3474" s="60"/>
      <c r="I3474" s="62"/>
    </row>
    <row r="3475" spans="1:9" x14ac:dyDescent="0.25">
      <c r="A3475" s="60"/>
      <c r="B3475" s="60"/>
      <c r="C3475" s="60"/>
      <c r="D3475" s="60"/>
      <c r="E3475" s="61"/>
      <c r="F3475" s="60"/>
      <c r="G3475" s="60"/>
      <c r="H3475" s="60"/>
      <c r="I3475" s="62"/>
    </row>
    <row r="3476" spans="1:9" x14ac:dyDescent="0.25">
      <c r="A3476" s="60"/>
      <c r="B3476" s="60"/>
      <c r="C3476" s="60"/>
      <c r="D3476" s="60"/>
      <c r="E3476" s="61"/>
      <c r="F3476" s="60"/>
      <c r="G3476" s="60"/>
      <c r="H3476" s="60"/>
      <c r="I3476" s="62"/>
    </row>
    <row r="3477" spans="1:9" x14ac:dyDescent="0.25">
      <c r="A3477" s="60"/>
      <c r="B3477" s="60"/>
      <c r="C3477" s="60"/>
      <c r="D3477" s="60"/>
      <c r="E3477" s="61"/>
      <c r="F3477" s="60"/>
      <c r="G3477" s="60"/>
      <c r="H3477" s="60"/>
      <c r="I3477" s="62"/>
    </row>
    <row r="3478" spans="1:9" x14ac:dyDescent="0.25">
      <c r="A3478" s="60"/>
      <c r="B3478" s="60"/>
      <c r="C3478" s="60"/>
      <c r="D3478" s="60"/>
      <c r="E3478" s="61"/>
      <c r="F3478" s="60"/>
      <c r="G3478" s="60"/>
      <c r="H3478" s="60"/>
      <c r="I3478" s="62"/>
    </row>
    <row r="3479" spans="1:9" x14ac:dyDescent="0.25">
      <c r="A3479" s="60"/>
      <c r="B3479" s="60"/>
      <c r="C3479" s="60"/>
      <c r="D3479" s="60"/>
      <c r="E3479" s="61"/>
      <c r="F3479" s="60"/>
      <c r="G3479" s="60"/>
      <c r="H3479" s="60"/>
      <c r="I3479" s="62"/>
    </row>
    <row r="3480" spans="1:9" x14ac:dyDescent="0.25">
      <c r="A3480" s="60"/>
      <c r="B3480" s="60"/>
      <c r="C3480" s="60"/>
      <c r="D3480" s="60"/>
      <c r="E3480" s="61"/>
      <c r="F3480" s="60"/>
      <c r="G3480" s="60"/>
      <c r="H3480" s="60"/>
      <c r="I3480" s="62"/>
    </row>
    <row r="3481" spans="1:9" x14ac:dyDescent="0.25">
      <c r="A3481" s="60"/>
      <c r="B3481" s="60"/>
      <c r="C3481" s="60"/>
      <c r="D3481" s="60"/>
      <c r="E3481" s="61"/>
      <c r="F3481" s="60"/>
      <c r="G3481" s="60"/>
      <c r="H3481" s="60"/>
      <c r="I3481" s="62"/>
    </row>
    <row r="3482" spans="1:9" x14ac:dyDescent="0.25">
      <c r="A3482" s="60"/>
      <c r="B3482" s="60"/>
      <c r="C3482" s="60"/>
      <c r="D3482" s="60"/>
      <c r="E3482" s="61"/>
      <c r="F3482" s="60"/>
      <c r="G3482" s="60"/>
      <c r="H3482" s="60"/>
      <c r="I3482" s="62"/>
    </row>
    <row r="3483" spans="1:9" x14ac:dyDescent="0.25">
      <c r="A3483" s="60"/>
      <c r="B3483" s="60"/>
      <c r="C3483" s="60"/>
      <c r="D3483" s="60"/>
      <c r="E3483" s="61"/>
      <c r="F3483" s="60"/>
      <c r="G3483" s="60"/>
      <c r="H3483" s="60"/>
      <c r="I3483" s="62"/>
    </row>
    <row r="3484" spans="1:9" x14ac:dyDescent="0.25">
      <c r="A3484" s="60"/>
      <c r="B3484" s="60"/>
      <c r="C3484" s="60"/>
      <c r="D3484" s="60"/>
      <c r="E3484" s="61"/>
      <c r="F3484" s="60"/>
      <c r="G3484" s="60"/>
      <c r="H3484" s="60"/>
      <c r="I3484" s="62"/>
    </row>
    <row r="3485" spans="1:9" x14ac:dyDescent="0.25">
      <c r="A3485" s="60"/>
      <c r="B3485" s="60"/>
      <c r="C3485" s="60"/>
      <c r="D3485" s="60"/>
      <c r="E3485" s="61"/>
      <c r="F3485" s="60"/>
      <c r="G3485" s="60"/>
      <c r="H3485" s="60"/>
      <c r="I3485" s="62"/>
    </row>
    <row r="3486" spans="1:9" x14ac:dyDescent="0.25">
      <c r="A3486" s="60"/>
      <c r="B3486" s="60"/>
      <c r="C3486" s="60"/>
      <c r="D3486" s="60"/>
      <c r="E3486" s="61"/>
      <c r="F3486" s="60"/>
      <c r="G3486" s="60"/>
      <c r="H3486" s="60"/>
      <c r="I3486" s="62"/>
    </row>
    <row r="3487" spans="1:9" x14ac:dyDescent="0.25">
      <c r="A3487" s="60"/>
      <c r="B3487" s="60"/>
      <c r="C3487" s="60"/>
      <c r="D3487" s="60"/>
      <c r="E3487" s="61"/>
      <c r="F3487" s="60"/>
      <c r="G3487" s="60"/>
      <c r="H3487" s="60"/>
      <c r="I3487" s="62"/>
    </row>
    <row r="3488" spans="1:9" x14ac:dyDescent="0.25">
      <c r="A3488" s="60"/>
      <c r="B3488" s="60"/>
      <c r="C3488" s="60"/>
      <c r="D3488" s="60"/>
      <c r="E3488" s="61"/>
      <c r="F3488" s="60"/>
      <c r="G3488" s="60"/>
      <c r="H3488" s="60"/>
      <c r="I3488" s="62"/>
    </row>
    <row r="3489" spans="1:9" x14ac:dyDescent="0.25">
      <c r="A3489" s="60"/>
      <c r="B3489" s="60"/>
      <c r="C3489" s="60"/>
      <c r="D3489" s="60"/>
      <c r="E3489" s="61"/>
      <c r="F3489" s="60"/>
      <c r="G3489" s="60"/>
      <c r="H3489" s="60"/>
      <c r="I3489" s="62"/>
    </row>
    <row r="3490" spans="1:9" x14ac:dyDescent="0.25">
      <c r="A3490" s="60"/>
      <c r="B3490" s="60"/>
      <c r="C3490" s="60"/>
      <c r="D3490" s="60"/>
      <c r="E3490" s="61"/>
      <c r="F3490" s="60"/>
      <c r="G3490" s="60"/>
      <c r="H3490" s="60"/>
      <c r="I3490" s="62"/>
    </row>
    <row r="3491" spans="1:9" x14ac:dyDescent="0.25">
      <c r="A3491" s="60"/>
      <c r="B3491" s="60"/>
      <c r="C3491" s="60"/>
      <c r="D3491" s="60"/>
      <c r="E3491" s="61"/>
      <c r="F3491" s="60"/>
      <c r="G3491" s="60"/>
      <c r="H3491" s="60"/>
      <c r="I3491" s="62"/>
    </row>
    <row r="3492" spans="1:9" x14ac:dyDescent="0.25">
      <c r="A3492" s="60"/>
      <c r="B3492" s="60"/>
      <c r="C3492" s="60"/>
      <c r="D3492" s="60"/>
      <c r="E3492" s="61"/>
      <c r="F3492" s="60"/>
      <c r="G3492" s="60"/>
      <c r="H3492" s="60"/>
      <c r="I3492" s="62"/>
    </row>
    <row r="3493" spans="1:9" x14ac:dyDescent="0.25">
      <c r="A3493" s="60"/>
      <c r="B3493" s="60"/>
      <c r="C3493" s="60"/>
      <c r="D3493" s="60"/>
      <c r="E3493" s="61"/>
      <c r="F3493" s="60"/>
      <c r="G3493" s="60"/>
      <c r="H3493" s="60"/>
      <c r="I3493" s="62"/>
    </row>
    <row r="3494" spans="1:9" x14ac:dyDescent="0.25">
      <c r="A3494" s="60"/>
      <c r="B3494" s="60"/>
      <c r="C3494" s="60"/>
      <c r="D3494" s="60"/>
      <c r="E3494" s="61"/>
      <c r="F3494" s="60"/>
      <c r="G3494" s="60"/>
      <c r="H3494" s="60"/>
      <c r="I3494" s="62"/>
    </row>
    <row r="3495" spans="1:9" x14ac:dyDescent="0.25">
      <c r="A3495" s="60"/>
      <c r="B3495" s="60"/>
      <c r="C3495" s="60"/>
      <c r="D3495" s="60"/>
      <c r="E3495" s="61"/>
      <c r="F3495" s="60"/>
      <c r="G3495" s="60"/>
      <c r="H3495" s="60"/>
      <c r="I3495" s="62"/>
    </row>
    <row r="3496" spans="1:9" x14ac:dyDescent="0.25">
      <c r="A3496" s="60"/>
      <c r="B3496" s="60"/>
      <c r="C3496" s="60"/>
      <c r="D3496" s="60"/>
      <c r="E3496" s="61"/>
      <c r="F3496" s="60"/>
      <c r="G3496" s="60"/>
      <c r="H3496" s="60"/>
      <c r="I3496" s="62"/>
    </row>
    <row r="3497" spans="1:9" x14ac:dyDescent="0.25">
      <c r="A3497" s="60"/>
      <c r="B3497" s="60"/>
      <c r="C3497" s="60"/>
      <c r="D3497" s="60"/>
      <c r="E3497" s="61"/>
      <c r="F3497" s="60"/>
      <c r="G3497" s="60"/>
      <c r="H3497" s="60"/>
      <c r="I3497" s="62"/>
    </row>
    <row r="3498" spans="1:9" x14ac:dyDescent="0.25">
      <c r="A3498" s="60"/>
      <c r="B3498" s="60"/>
      <c r="C3498" s="60"/>
      <c r="D3498" s="60"/>
      <c r="E3498" s="61"/>
      <c r="F3498" s="60"/>
      <c r="G3498" s="60"/>
      <c r="H3498" s="60"/>
      <c r="I3498" s="62"/>
    </row>
    <row r="3499" spans="1:9" x14ac:dyDescent="0.25">
      <c r="A3499" s="60"/>
      <c r="B3499" s="60"/>
      <c r="C3499" s="60"/>
      <c r="D3499" s="60"/>
      <c r="E3499" s="61"/>
      <c r="F3499" s="60"/>
      <c r="G3499" s="60"/>
      <c r="H3499" s="60"/>
      <c r="I3499" s="62"/>
    </row>
    <row r="3500" spans="1:9" x14ac:dyDescent="0.25">
      <c r="A3500" s="60"/>
      <c r="B3500" s="60"/>
      <c r="C3500" s="60"/>
      <c r="D3500" s="60"/>
      <c r="E3500" s="61"/>
      <c r="F3500" s="60"/>
      <c r="G3500" s="60"/>
      <c r="H3500" s="60"/>
      <c r="I3500" s="62"/>
    </row>
    <row r="3501" spans="1:9" x14ac:dyDescent="0.25">
      <c r="A3501" s="60"/>
      <c r="B3501" s="60"/>
      <c r="C3501" s="60"/>
      <c r="D3501" s="60"/>
      <c r="E3501" s="61"/>
      <c r="F3501" s="60"/>
      <c r="G3501" s="60"/>
      <c r="H3501" s="60"/>
      <c r="I3501" s="62"/>
    </row>
    <row r="3502" spans="1:9" x14ac:dyDescent="0.25">
      <c r="A3502" s="60"/>
      <c r="B3502" s="60"/>
      <c r="C3502" s="60"/>
      <c r="D3502" s="60"/>
      <c r="E3502" s="61"/>
      <c r="F3502" s="60"/>
      <c r="G3502" s="60"/>
      <c r="H3502" s="60"/>
      <c r="I3502" s="62"/>
    </row>
    <row r="3503" spans="1:9" x14ac:dyDescent="0.25">
      <c r="A3503" s="60"/>
      <c r="B3503" s="60"/>
      <c r="C3503" s="60"/>
      <c r="D3503" s="60"/>
      <c r="E3503" s="61"/>
      <c r="F3503" s="60"/>
      <c r="G3503" s="60"/>
      <c r="H3503" s="60"/>
      <c r="I3503" s="62"/>
    </row>
    <row r="3504" spans="1:9" x14ac:dyDescent="0.25">
      <c r="A3504" s="60"/>
      <c r="B3504" s="60"/>
      <c r="C3504" s="60"/>
      <c r="D3504" s="60"/>
      <c r="E3504" s="61"/>
      <c r="F3504" s="60"/>
      <c r="G3504" s="60"/>
      <c r="H3504" s="60"/>
      <c r="I3504" s="62"/>
    </row>
    <row r="3505" spans="1:9" x14ac:dyDescent="0.25">
      <c r="A3505" s="60"/>
      <c r="B3505" s="60"/>
      <c r="C3505" s="60"/>
      <c r="D3505" s="60"/>
      <c r="E3505" s="61"/>
      <c r="F3505" s="60"/>
      <c r="G3505" s="60"/>
      <c r="H3505" s="60"/>
      <c r="I3505" s="62"/>
    </row>
    <row r="3506" spans="1:9" x14ac:dyDescent="0.25">
      <c r="A3506" s="60"/>
      <c r="B3506" s="60"/>
      <c r="C3506" s="60"/>
      <c r="D3506" s="60"/>
      <c r="E3506" s="61"/>
      <c r="F3506" s="60"/>
      <c r="G3506" s="60"/>
      <c r="H3506" s="60"/>
      <c r="I3506" s="62"/>
    </row>
    <row r="3507" spans="1:9" x14ac:dyDescent="0.25">
      <c r="A3507" s="60"/>
      <c r="B3507" s="60"/>
      <c r="C3507" s="60"/>
      <c r="D3507" s="60"/>
      <c r="E3507" s="61"/>
      <c r="F3507" s="60"/>
      <c r="G3507" s="60"/>
      <c r="H3507" s="60"/>
      <c r="I3507" s="62"/>
    </row>
    <row r="3508" spans="1:9" x14ac:dyDescent="0.25">
      <c r="A3508" s="60"/>
      <c r="B3508" s="60"/>
      <c r="C3508" s="60"/>
      <c r="D3508" s="60"/>
      <c r="E3508" s="61"/>
      <c r="F3508" s="60"/>
      <c r="G3508" s="60"/>
      <c r="H3508" s="60"/>
      <c r="I3508" s="62"/>
    </row>
    <row r="3509" spans="1:9" x14ac:dyDescent="0.25">
      <c r="A3509" s="60"/>
      <c r="B3509" s="60"/>
      <c r="C3509" s="60"/>
      <c r="D3509" s="60"/>
      <c r="E3509" s="61"/>
      <c r="F3509" s="60"/>
      <c r="G3509" s="60"/>
      <c r="H3509" s="60"/>
      <c r="I3509" s="62"/>
    </row>
    <row r="3510" spans="1:9" x14ac:dyDescent="0.25">
      <c r="A3510" s="60"/>
      <c r="B3510" s="60"/>
      <c r="C3510" s="60"/>
      <c r="D3510" s="60"/>
      <c r="E3510" s="61"/>
      <c r="F3510" s="60"/>
      <c r="G3510" s="60"/>
      <c r="H3510" s="60"/>
      <c r="I3510" s="62"/>
    </row>
    <row r="3511" spans="1:9" x14ac:dyDescent="0.25">
      <c r="A3511" s="60"/>
      <c r="B3511" s="60"/>
      <c r="C3511" s="60"/>
      <c r="D3511" s="60"/>
      <c r="E3511" s="61"/>
      <c r="F3511" s="60"/>
      <c r="G3511" s="60"/>
      <c r="H3511" s="60"/>
      <c r="I3511" s="62"/>
    </row>
    <row r="3512" spans="1:9" x14ac:dyDescent="0.25">
      <c r="A3512" s="60"/>
      <c r="B3512" s="60"/>
      <c r="C3512" s="60"/>
      <c r="D3512" s="60"/>
      <c r="E3512" s="61"/>
      <c r="F3512" s="60"/>
      <c r="G3512" s="60"/>
      <c r="H3512" s="60"/>
      <c r="I3512" s="62"/>
    </row>
    <row r="3513" spans="1:9" x14ac:dyDescent="0.25">
      <c r="A3513" s="60"/>
      <c r="B3513" s="60"/>
      <c r="C3513" s="60"/>
      <c r="D3513" s="60"/>
      <c r="E3513" s="61"/>
      <c r="F3513" s="60"/>
      <c r="G3513" s="60"/>
      <c r="H3513" s="60"/>
      <c r="I3513" s="62"/>
    </row>
    <row r="3514" spans="1:9" x14ac:dyDescent="0.25">
      <c r="A3514" s="60"/>
      <c r="B3514" s="60"/>
      <c r="C3514" s="60"/>
      <c r="D3514" s="60"/>
      <c r="E3514" s="61"/>
      <c r="F3514" s="60"/>
      <c r="G3514" s="60"/>
      <c r="H3514" s="60"/>
      <c r="I3514" s="62"/>
    </row>
    <row r="3515" spans="1:9" x14ac:dyDescent="0.25">
      <c r="A3515" s="60"/>
      <c r="B3515" s="60"/>
      <c r="C3515" s="60"/>
      <c r="D3515" s="60"/>
      <c r="E3515" s="61"/>
      <c r="F3515" s="60"/>
      <c r="G3515" s="60"/>
      <c r="H3515" s="60"/>
      <c r="I3515" s="62"/>
    </row>
    <row r="3516" spans="1:9" x14ac:dyDescent="0.25">
      <c r="A3516" s="60"/>
      <c r="B3516" s="60"/>
      <c r="C3516" s="60"/>
      <c r="D3516" s="60"/>
      <c r="E3516" s="61"/>
      <c r="F3516" s="60"/>
      <c r="G3516" s="60"/>
      <c r="H3516" s="60"/>
      <c r="I3516" s="62"/>
    </row>
    <row r="3517" spans="1:9" x14ac:dyDescent="0.25">
      <c r="A3517" s="60"/>
      <c r="B3517" s="60"/>
      <c r="C3517" s="60"/>
      <c r="D3517" s="60"/>
      <c r="E3517" s="61"/>
      <c r="F3517" s="60"/>
      <c r="G3517" s="60"/>
      <c r="H3517" s="60"/>
      <c r="I3517" s="62"/>
    </row>
    <row r="3518" spans="1:9" x14ac:dyDescent="0.25">
      <c r="A3518" s="60"/>
      <c r="B3518" s="60"/>
      <c r="C3518" s="60"/>
      <c r="D3518" s="60"/>
      <c r="E3518" s="61"/>
      <c r="F3518" s="60"/>
      <c r="G3518" s="60"/>
      <c r="H3518" s="60"/>
      <c r="I3518" s="62"/>
    </row>
    <row r="3519" spans="1:9" x14ac:dyDescent="0.25">
      <c r="A3519" s="60"/>
      <c r="B3519" s="60"/>
      <c r="C3519" s="60"/>
      <c r="D3519" s="60"/>
      <c r="E3519" s="61"/>
      <c r="F3519" s="60"/>
      <c r="G3519" s="60"/>
      <c r="H3519" s="60"/>
      <c r="I3519" s="62"/>
    </row>
    <row r="3520" spans="1:9" x14ac:dyDescent="0.25">
      <c r="A3520" s="60"/>
      <c r="B3520" s="60"/>
      <c r="C3520" s="60"/>
      <c r="D3520" s="60"/>
      <c r="E3520" s="61"/>
      <c r="F3520" s="60"/>
      <c r="G3520" s="60"/>
      <c r="H3520" s="60"/>
      <c r="I3520" s="62"/>
    </row>
    <row r="3521" spans="1:9" x14ac:dyDescent="0.25">
      <c r="A3521" s="60"/>
      <c r="B3521" s="60"/>
      <c r="C3521" s="60"/>
      <c r="D3521" s="60"/>
      <c r="E3521" s="61"/>
      <c r="F3521" s="60"/>
      <c r="G3521" s="60"/>
      <c r="H3521" s="60"/>
      <c r="I3521" s="62"/>
    </row>
    <row r="3522" spans="1:9" x14ac:dyDescent="0.25">
      <c r="A3522" s="60"/>
      <c r="B3522" s="60"/>
      <c r="C3522" s="60"/>
      <c r="D3522" s="60"/>
      <c r="E3522" s="61"/>
      <c r="F3522" s="60"/>
      <c r="G3522" s="60"/>
      <c r="H3522" s="60"/>
      <c r="I3522" s="62"/>
    </row>
    <row r="3523" spans="1:9" x14ac:dyDescent="0.25">
      <c r="A3523" s="60"/>
      <c r="B3523" s="60"/>
      <c r="C3523" s="60"/>
      <c r="D3523" s="60"/>
      <c r="E3523" s="61"/>
      <c r="F3523" s="60"/>
      <c r="G3523" s="60"/>
      <c r="H3523" s="60"/>
      <c r="I3523" s="62"/>
    </row>
    <row r="3524" spans="1:9" x14ac:dyDescent="0.25">
      <c r="A3524" s="60"/>
      <c r="B3524" s="60"/>
      <c r="C3524" s="60"/>
      <c r="D3524" s="60"/>
      <c r="E3524" s="61"/>
      <c r="F3524" s="60"/>
      <c r="G3524" s="60"/>
      <c r="H3524" s="60"/>
      <c r="I3524" s="62"/>
    </row>
    <row r="3525" spans="1:9" x14ac:dyDescent="0.25">
      <c r="A3525" s="60"/>
      <c r="B3525" s="60"/>
      <c r="C3525" s="60"/>
      <c r="D3525" s="60"/>
      <c r="E3525" s="61"/>
      <c r="F3525" s="60"/>
      <c r="G3525" s="60"/>
      <c r="H3525" s="60"/>
      <c r="I3525" s="62"/>
    </row>
    <row r="3526" spans="1:9" x14ac:dyDescent="0.25">
      <c r="A3526" s="60"/>
      <c r="B3526" s="60"/>
      <c r="C3526" s="60"/>
      <c r="D3526" s="60"/>
      <c r="E3526" s="61"/>
      <c r="F3526" s="60"/>
      <c r="G3526" s="60"/>
      <c r="H3526" s="60"/>
      <c r="I3526" s="62"/>
    </row>
    <row r="3527" spans="1:9" x14ac:dyDescent="0.25">
      <c r="A3527" s="60"/>
      <c r="B3527" s="60"/>
      <c r="C3527" s="60"/>
      <c r="D3527" s="60"/>
      <c r="E3527" s="61"/>
      <c r="F3527" s="60"/>
      <c r="G3527" s="60"/>
      <c r="H3527" s="60"/>
      <c r="I3527" s="62"/>
    </row>
    <row r="3528" spans="1:9" x14ac:dyDescent="0.25">
      <c r="A3528" s="60"/>
      <c r="B3528" s="60"/>
      <c r="C3528" s="60"/>
      <c r="D3528" s="60"/>
      <c r="E3528" s="61"/>
      <c r="F3528" s="60"/>
      <c r="G3528" s="60"/>
      <c r="H3528" s="60"/>
      <c r="I3528" s="62"/>
    </row>
    <row r="3529" spans="1:9" x14ac:dyDescent="0.25">
      <c r="A3529" s="60"/>
      <c r="B3529" s="60"/>
      <c r="C3529" s="60"/>
      <c r="D3529" s="60"/>
      <c r="E3529" s="61"/>
      <c r="F3529" s="60"/>
      <c r="G3529" s="60"/>
      <c r="H3529" s="60"/>
      <c r="I3529" s="62"/>
    </row>
    <row r="3530" spans="1:9" x14ac:dyDescent="0.25">
      <c r="A3530" s="60"/>
      <c r="B3530" s="60"/>
      <c r="C3530" s="60"/>
      <c r="D3530" s="60"/>
      <c r="E3530" s="61"/>
      <c r="F3530" s="60"/>
      <c r="G3530" s="60"/>
      <c r="H3530" s="60"/>
      <c r="I3530" s="62"/>
    </row>
    <row r="3531" spans="1:9" x14ac:dyDescent="0.25">
      <c r="A3531" s="60"/>
      <c r="B3531" s="60"/>
      <c r="C3531" s="60"/>
      <c r="D3531" s="60"/>
      <c r="E3531" s="61"/>
      <c r="F3531" s="60"/>
      <c r="G3531" s="60"/>
      <c r="H3531" s="60"/>
      <c r="I3531" s="62"/>
    </row>
    <row r="3532" spans="1:9" x14ac:dyDescent="0.25">
      <c r="A3532" s="60"/>
      <c r="B3532" s="60"/>
      <c r="C3532" s="60"/>
      <c r="D3532" s="60"/>
      <c r="E3532" s="61"/>
      <c r="F3532" s="60"/>
      <c r="G3532" s="60"/>
      <c r="H3532" s="60"/>
      <c r="I3532" s="62"/>
    </row>
    <row r="3533" spans="1:9" x14ac:dyDescent="0.25">
      <c r="A3533" s="60"/>
      <c r="B3533" s="60"/>
      <c r="C3533" s="60"/>
      <c r="D3533" s="60"/>
      <c r="E3533" s="61"/>
      <c r="F3533" s="60"/>
      <c r="G3533" s="60"/>
      <c r="H3533" s="60"/>
      <c r="I3533" s="62"/>
    </row>
    <row r="3534" spans="1:9" x14ac:dyDescent="0.25">
      <c r="A3534" s="60"/>
      <c r="B3534" s="60"/>
      <c r="C3534" s="60"/>
      <c r="D3534" s="60"/>
      <c r="E3534" s="61"/>
      <c r="F3534" s="60"/>
      <c r="G3534" s="60"/>
      <c r="H3534" s="60"/>
      <c r="I3534" s="62"/>
    </row>
    <row r="3535" spans="1:9" x14ac:dyDescent="0.25">
      <c r="A3535" s="60"/>
      <c r="B3535" s="60"/>
      <c r="C3535" s="60"/>
      <c r="D3535" s="60"/>
      <c r="E3535" s="61"/>
      <c r="F3535" s="60"/>
      <c r="G3535" s="60"/>
      <c r="H3535" s="60"/>
      <c r="I3535" s="62"/>
    </row>
    <row r="3536" spans="1:9" x14ac:dyDescent="0.25">
      <c r="A3536" s="60"/>
      <c r="B3536" s="60"/>
      <c r="C3536" s="60"/>
      <c r="D3536" s="60"/>
      <c r="E3536" s="61"/>
      <c r="F3536" s="60"/>
      <c r="G3536" s="60"/>
      <c r="H3536" s="60"/>
      <c r="I3536" s="62"/>
    </row>
    <row r="3537" spans="1:9" x14ac:dyDescent="0.25">
      <c r="A3537" s="60"/>
      <c r="B3537" s="60"/>
      <c r="C3537" s="60"/>
      <c r="D3537" s="60"/>
      <c r="E3537" s="61"/>
      <c r="F3537" s="60"/>
      <c r="G3537" s="60"/>
      <c r="H3537" s="60"/>
      <c r="I3537" s="62"/>
    </row>
    <row r="3538" spans="1:9" x14ac:dyDescent="0.25">
      <c r="A3538" s="60"/>
      <c r="B3538" s="60"/>
      <c r="C3538" s="60"/>
      <c r="D3538" s="60"/>
      <c r="E3538" s="61"/>
      <c r="F3538" s="60"/>
      <c r="G3538" s="60"/>
      <c r="H3538" s="60"/>
      <c r="I3538" s="62"/>
    </row>
    <row r="3539" spans="1:9" x14ac:dyDescent="0.25">
      <c r="A3539" s="60"/>
      <c r="B3539" s="60"/>
      <c r="C3539" s="60"/>
      <c r="D3539" s="60"/>
      <c r="E3539" s="61"/>
      <c r="F3539" s="60"/>
      <c r="G3539" s="60"/>
      <c r="H3539" s="60"/>
      <c r="I3539" s="62"/>
    </row>
    <row r="3540" spans="1:9" x14ac:dyDescent="0.25">
      <c r="A3540" s="60"/>
      <c r="B3540" s="60"/>
      <c r="C3540" s="60"/>
      <c r="D3540" s="60"/>
      <c r="E3540" s="61"/>
      <c r="F3540" s="60"/>
      <c r="G3540" s="60"/>
      <c r="H3540" s="60"/>
      <c r="I3540" s="62"/>
    </row>
    <row r="3541" spans="1:9" x14ac:dyDescent="0.25">
      <c r="A3541" s="60"/>
      <c r="B3541" s="60"/>
      <c r="C3541" s="60"/>
      <c r="D3541" s="60"/>
      <c r="E3541" s="61"/>
      <c r="F3541" s="60"/>
      <c r="G3541" s="60"/>
      <c r="H3541" s="60"/>
      <c r="I3541" s="62"/>
    </row>
    <row r="3542" spans="1:9" x14ac:dyDescent="0.25">
      <c r="A3542" s="60"/>
      <c r="B3542" s="60"/>
      <c r="C3542" s="60"/>
      <c r="D3542" s="60"/>
      <c r="E3542" s="61"/>
      <c r="F3542" s="60"/>
      <c r="G3542" s="60"/>
      <c r="H3542" s="60"/>
      <c r="I3542" s="62"/>
    </row>
    <row r="3543" spans="1:9" x14ac:dyDescent="0.25">
      <c r="A3543" s="60"/>
      <c r="B3543" s="60"/>
      <c r="C3543" s="60"/>
      <c r="D3543" s="60"/>
      <c r="E3543" s="61"/>
      <c r="F3543" s="60"/>
      <c r="G3543" s="60"/>
      <c r="H3543" s="60"/>
      <c r="I3543" s="62"/>
    </row>
    <row r="3544" spans="1:9" x14ac:dyDescent="0.25">
      <c r="A3544" s="60"/>
      <c r="B3544" s="60"/>
      <c r="C3544" s="60"/>
      <c r="D3544" s="60"/>
      <c r="E3544" s="61"/>
      <c r="F3544" s="60"/>
      <c r="G3544" s="60"/>
      <c r="H3544" s="60"/>
      <c r="I3544" s="62"/>
    </row>
    <row r="3545" spans="1:9" x14ac:dyDescent="0.25">
      <c r="A3545" s="60"/>
      <c r="B3545" s="60"/>
      <c r="C3545" s="60"/>
      <c r="D3545" s="60"/>
      <c r="E3545" s="61"/>
      <c r="F3545" s="60"/>
      <c r="G3545" s="60"/>
      <c r="H3545" s="60"/>
      <c r="I3545" s="62"/>
    </row>
    <row r="3546" spans="1:9" x14ac:dyDescent="0.25">
      <c r="A3546" s="60"/>
      <c r="B3546" s="60"/>
      <c r="C3546" s="60"/>
      <c r="D3546" s="60"/>
      <c r="E3546" s="61"/>
      <c r="F3546" s="60"/>
      <c r="G3546" s="60"/>
      <c r="H3546" s="60"/>
      <c r="I3546" s="62"/>
    </row>
    <row r="3547" spans="1:9" x14ac:dyDescent="0.25">
      <c r="A3547" s="60"/>
      <c r="B3547" s="60"/>
      <c r="C3547" s="60"/>
      <c r="D3547" s="60"/>
      <c r="E3547" s="61"/>
      <c r="F3547" s="60"/>
      <c r="G3547" s="60"/>
      <c r="H3547" s="60"/>
      <c r="I3547" s="62"/>
    </row>
    <row r="3548" spans="1:9" x14ac:dyDescent="0.25">
      <c r="A3548" s="60"/>
      <c r="B3548" s="60"/>
      <c r="C3548" s="60"/>
      <c r="D3548" s="60"/>
      <c r="E3548" s="61"/>
      <c r="F3548" s="60"/>
      <c r="G3548" s="60"/>
      <c r="H3548" s="60"/>
      <c r="I3548" s="62"/>
    </row>
    <row r="3549" spans="1:9" x14ac:dyDescent="0.25">
      <c r="A3549" s="60"/>
      <c r="B3549" s="60"/>
      <c r="C3549" s="60"/>
      <c r="D3549" s="60"/>
      <c r="E3549" s="61"/>
      <c r="F3549" s="60"/>
      <c r="G3549" s="60"/>
      <c r="H3549" s="60"/>
      <c r="I3549" s="62"/>
    </row>
    <row r="3550" spans="1:9" x14ac:dyDescent="0.25">
      <c r="A3550" s="60"/>
      <c r="B3550" s="60"/>
      <c r="C3550" s="60"/>
      <c r="D3550" s="60"/>
      <c r="E3550" s="61"/>
      <c r="F3550" s="60"/>
      <c r="G3550" s="60"/>
      <c r="H3550" s="60"/>
      <c r="I3550" s="62"/>
    </row>
    <row r="3551" spans="1:9" x14ac:dyDescent="0.25">
      <c r="A3551" s="60"/>
      <c r="B3551" s="60"/>
      <c r="C3551" s="60"/>
      <c r="D3551" s="60"/>
      <c r="E3551" s="61"/>
      <c r="F3551" s="60"/>
      <c r="G3551" s="60"/>
      <c r="H3551" s="60"/>
      <c r="I3551" s="62"/>
    </row>
    <row r="3552" spans="1:9" x14ac:dyDescent="0.25">
      <c r="A3552" s="60"/>
      <c r="B3552" s="60"/>
      <c r="C3552" s="60"/>
      <c r="D3552" s="60"/>
      <c r="E3552" s="61"/>
      <c r="F3552" s="60"/>
      <c r="G3552" s="60"/>
      <c r="H3552" s="60"/>
      <c r="I3552" s="62"/>
    </row>
    <row r="3553" spans="1:9" x14ac:dyDescent="0.25">
      <c r="A3553" s="60"/>
      <c r="B3553" s="60"/>
      <c r="C3553" s="60"/>
      <c r="D3553" s="60"/>
      <c r="E3553" s="61"/>
      <c r="F3553" s="60"/>
      <c r="G3553" s="60"/>
      <c r="H3553" s="60"/>
      <c r="I3553" s="62"/>
    </row>
    <row r="3554" spans="1:9" x14ac:dyDescent="0.25">
      <c r="A3554" s="60"/>
      <c r="B3554" s="60"/>
      <c r="C3554" s="60"/>
      <c r="D3554" s="60"/>
      <c r="E3554" s="61"/>
      <c r="F3554" s="60"/>
      <c r="G3554" s="60"/>
      <c r="H3554" s="60"/>
      <c r="I3554" s="62"/>
    </row>
    <row r="3555" spans="1:9" x14ac:dyDescent="0.25">
      <c r="A3555" s="60"/>
      <c r="B3555" s="60"/>
      <c r="C3555" s="60"/>
      <c r="D3555" s="60"/>
      <c r="E3555" s="61"/>
      <c r="F3555" s="60"/>
      <c r="G3555" s="60"/>
      <c r="H3555" s="60"/>
      <c r="I3555" s="62"/>
    </row>
    <row r="3556" spans="1:9" x14ac:dyDescent="0.25">
      <c r="A3556" s="60"/>
      <c r="B3556" s="60"/>
      <c r="C3556" s="60"/>
      <c r="D3556" s="60"/>
      <c r="E3556" s="61"/>
      <c r="F3556" s="60"/>
      <c r="G3556" s="60"/>
      <c r="H3556" s="60"/>
      <c r="I3556" s="62"/>
    </row>
    <row r="3557" spans="1:9" x14ac:dyDescent="0.25">
      <c r="A3557" s="60"/>
      <c r="B3557" s="60"/>
      <c r="C3557" s="60"/>
      <c r="D3557" s="60"/>
      <c r="E3557" s="61"/>
      <c r="F3557" s="60"/>
      <c r="G3557" s="60"/>
      <c r="H3557" s="60"/>
      <c r="I3557" s="62"/>
    </row>
    <row r="3558" spans="1:9" x14ac:dyDescent="0.25">
      <c r="A3558" s="60"/>
      <c r="B3558" s="60"/>
      <c r="C3558" s="60"/>
      <c r="D3558" s="60"/>
      <c r="E3558" s="61"/>
      <c r="F3558" s="60"/>
      <c r="G3558" s="60"/>
      <c r="H3558" s="60"/>
      <c r="I3558" s="62"/>
    </row>
    <row r="3559" spans="1:9" x14ac:dyDescent="0.25">
      <c r="A3559" s="60"/>
      <c r="B3559" s="60"/>
      <c r="C3559" s="60"/>
      <c r="D3559" s="60"/>
      <c r="E3559" s="61"/>
      <c r="F3559" s="60"/>
      <c r="G3559" s="60"/>
      <c r="H3559" s="60"/>
      <c r="I3559" s="62"/>
    </row>
    <row r="3560" spans="1:9" x14ac:dyDescent="0.25">
      <c r="A3560" s="60"/>
      <c r="B3560" s="60"/>
      <c r="C3560" s="60"/>
      <c r="D3560" s="60"/>
      <c r="E3560" s="61"/>
      <c r="F3560" s="60"/>
      <c r="G3560" s="60"/>
      <c r="H3560" s="60"/>
      <c r="I3560" s="62"/>
    </row>
    <row r="3561" spans="1:9" x14ac:dyDescent="0.25">
      <c r="A3561" s="60"/>
      <c r="B3561" s="60"/>
      <c r="C3561" s="60"/>
      <c r="D3561" s="60"/>
      <c r="E3561" s="61"/>
      <c r="F3561" s="60"/>
      <c r="G3561" s="60"/>
      <c r="H3561" s="60"/>
      <c r="I3561" s="62"/>
    </row>
    <row r="3562" spans="1:9" x14ac:dyDescent="0.25">
      <c r="A3562" s="60"/>
      <c r="B3562" s="60"/>
      <c r="C3562" s="60"/>
      <c r="D3562" s="60"/>
      <c r="E3562" s="61"/>
      <c r="F3562" s="60"/>
      <c r="G3562" s="60"/>
      <c r="H3562" s="60"/>
      <c r="I3562" s="62"/>
    </row>
    <row r="3563" spans="1:9" x14ac:dyDescent="0.25">
      <c r="A3563" s="60"/>
      <c r="B3563" s="60"/>
      <c r="C3563" s="60"/>
      <c r="D3563" s="60"/>
      <c r="E3563" s="61"/>
      <c r="F3563" s="60"/>
      <c r="G3563" s="60"/>
      <c r="H3563" s="60"/>
      <c r="I3563" s="62"/>
    </row>
    <row r="3564" spans="1:9" x14ac:dyDescent="0.25">
      <c r="A3564" s="60"/>
      <c r="B3564" s="60"/>
      <c r="C3564" s="60"/>
      <c r="D3564" s="60"/>
      <c r="E3564" s="61"/>
      <c r="F3564" s="60"/>
      <c r="G3564" s="60"/>
      <c r="H3564" s="60"/>
      <c r="I3564" s="62"/>
    </row>
    <row r="3565" spans="1:9" x14ac:dyDescent="0.25">
      <c r="A3565" s="60"/>
      <c r="B3565" s="60"/>
      <c r="C3565" s="60"/>
      <c r="D3565" s="60"/>
      <c r="E3565" s="61"/>
      <c r="F3565" s="60"/>
      <c r="G3565" s="60"/>
      <c r="H3565" s="60"/>
      <c r="I3565" s="62"/>
    </row>
    <row r="3566" spans="1:9" x14ac:dyDescent="0.25">
      <c r="A3566" s="60"/>
      <c r="B3566" s="60"/>
      <c r="C3566" s="60"/>
      <c r="D3566" s="60"/>
      <c r="E3566" s="61"/>
      <c r="F3566" s="60"/>
      <c r="G3566" s="60"/>
      <c r="H3566" s="60"/>
      <c r="I3566" s="62"/>
    </row>
    <row r="3567" spans="1:9" x14ac:dyDescent="0.25">
      <c r="A3567" s="60"/>
      <c r="B3567" s="60"/>
      <c r="C3567" s="60"/>
      <c r="D3567" s="60"/>
      <c r="E3567" s="61"/>
      <c r="F3567" s="60"/>
      <c r="G3567" s="60"/>
      <c r="H3567" s="60"/>
      <c r="I3567" s="62"/>
    </row>
    <row r="3568" spans="1:9" x14ac:dyDescent="0.25">
      <c r="A3568" s="60"/>
      <c r="B3568" s="60"/>
      <c r="C3568" s="60"/>
      <c r="D3568" s="60"/>
      <c r="E3568" s="61"/>
      <c r="F3568" s="60"/>
      <c r="G3568" s="60"/>
      <c r="H3568" s="60"/>
      <c r="I3568" s="62"/>
    </row>
    <row r="3569" spans="1:9" x14ac:dyDescent="0.25">
      <c r="A3569" s="60"/>
      <c r="B3569" s="60"/>
      <c r="C3569" s="60"/>
      <c r="D3569" s="60"/>
      <c r="E3569" s="61"/>
      <c r="F3569" s="60"/>
      <c r="G3569" s="60"/>
      <c r="H3569" s="60"/>
      <c r="I3569" s="62"/>
    </row>
    <row r="3570" spans="1:9" x14ac:dyDescent="0.25">
      <c r="A3570" s="60"/>
      <c r="B3570" s="60"/>
      <c r="C3570" s="60"/>
      <c r="D3570" s="60"/>
      <c r="E3570" s="61"/>
      <c r="F3570" s="60"/>
      <c r="G3570" s="60"/>
      <c r="H3570" s="60"/>
      <c r="I3570" s="62"/>
    </row>
    <row r="3571" spans="1:9" x14ac:dyDescent="0.25">
      <c r="A3571" s="60"/>
      <c r="B3571" s="60"/>
      <c r="C3571" s="60"/>
      <c r="D3571" s="60"/>
      <c r="E3571" s="61"/>
      <c r="F3571" s="60"/>
      <c r="G3571" s="60"/>
      <c r="H3571" s="60"/>
      <c r="I3571" s="62"/>
    </row>
    <row r="3572" spans="1:9" x14ac:dyDescent="0.25">
      <c r="A3572" s="60"/>
      <c r="B3572" s="60"/>
      <c r="C3572" s="60"/>
      <c r="D3572" s="60"/>
      <c r="E3572" s="61"/>
      <c r="F3572" s="60"/>
      <c r="G3572" s="60"/>
      <c r="H3572" s="60"/>
      <c r="I3572" s="62"/>
    </row>
    <row r="3573" spans="1:9" x14ac:dyDescent="0.25">
      <c r="A3573" s="60"/>
      <c r="B3573" s="60"/>
      <c r="C3573" s="60"/>
      <c r="D3573" s="60"/>
      <c r="E3573" s="61"/>
      <c r="F3573" s="60"/>
      <c r="G3573" s="60"/>
      <c r="H3573" s="60"/>
      <c r="I3573" s="62"/>
    </row>
    <row r="3574" spans="1:9" x14ac:dyDescent="0.25">
      <c r="A3574" s="60"/>
      <c r="B3574" s="60"/>
      <c r="C3574" s="60"/>
      <c r="D3574" s="60"/>
      <c r="E3574" s="61"/>
      <c r="F3574" s="60"/>
      <c r="G3574" s="60"/>
      <c r="H3574" s="60"/>
      <c r="I3574" s="62"/>
    </row>
    <row r="3575" spans="1:9" x14ac:dyDescent="0.25">
      <c r="A3575" s="60"/>
      <c r="B3575" s="60"/>
      <c r="C3575" s="60"/>
      <c r="D3575" s="60"/>
      <c r="E3575" s="61"/>
      <c r="F3575" s="60"/>
      <c r="G3575" s="60"/>
      <c r="H3575" s="60"/>
      <c r="I3575" s="62"/>
    </row>
    <row r="3576" spans="1:9" x14ac:dyDescent="0.25">
      <c r="A3576" s="60"/>
      <c r="B3576" s="60"/>
      <c r="C3576" s="60"/>
      <c r="D3576" s="60"/>
      <c r="E3576" s="61"/>
      <c r="F3576" s="60"/>
      <c r="G3576" s="60"/>
      <c r="H3576" s="60"/>
      <c r="I3576" s="62"/>
    </row>
    <row r="3577" spans="1:9" x14ac:dyDescent="0.25">
      <c r="A3577" s="60"/>
      <c r="B3577" s="60"/>
      <c r="C3577" s="60"/>
      <c r="D3577" s="60"/>
      <c r="E3577" s="61"/>
      <c r="F3577" s="60"/>
      <c r="G3577" s="60"/>
      <c r="H3577" s="60"/>
      <c r="I3577" s="62"/>
    </row>
    <row r="3578" spans="1:9" x14ac:dyDescent="0.25">
      <c r="A3578" s="60"/>
      <c r="B3578" s="60"/>
      <c r="C3578" s="60"/>
      <c r="D3578" s="60"/>
      <c r="E3578" s="61"/>
      <c r="F3578" s="60"/>
      <c r="G3578" s="60"/>
      <c r="H3578" s="60"/>
      <c r="I3578" s="62"/>
    </row>
    <row r="3579" spans="1:9" x14ac:dyDescent="0.25">
      <c r="A3579" s="60"/>
      <c r="B3579" s="60"/>
      <c r="C3579" s="60"/>
      <c r="D3579" s="60"/>
      <c r="E3579" s="61"/>
      <c r="F3579" s="60"/>
      <c r="G3579" s="60"/>
      <c r="H3579" s="60"/>
      <c r="I3579" s="62"/>
    </row>
    <row r="3580" spans="1:9" x14ac:dyDescent="0.25">
      <c r="A3580" s="60"/>
      <c r="B3580" s="60"/>
      <c r="C3580" s="60"/>
      <c r="D3580" s="60"/>
      <c r="E3580" s="61"/>
      <c r="F3580" s="60"/>
      <c r="G3580" s="60"/>
      <c r="H3580" s="60"/>
      <c r="I3580" s="62"/>
    </row>
    <row r="3581" spans="1:9" x14ac:dyDescent="0.25">
      <c r="A3581" s="60"/>
      <c r="B3581" s="60"/>
      <c r="C3581" s="60"/>
      <c r="D3581" s="60"/>
      <c r="E3581" s="61"/>
      <c r="F3581" s="60"/>
      <c r="G3581" s="60"/>
      <c r="H3581" s="60"/>
      <c r="I3581" s="62"/>
    </row>
    <row r="3582" spans="1:9" x14ac:dyDescent="0.25">
      <c r="A3582" s="60"/>
      <c r="B3582" s="60"/>
      <c r="C3582" s="60"/>
      <c r="D3582" s="60"/>
      <c r="E3582" s="61"/>
      <c r="F3582" s="60"/>
      <c r="G3582" s="60"/>
      <c r="H3582" s="60"/>
      <c r="I3582" s="62"/>
    </row>
    <row r="3583" spans="1:9" x14ac:dyDescent="0.25">
      <c r="A3583" s="60"/>
      <c r="B3583" s="60"/>
      <c r="C3583" s="60"/>
      <c r="D3583" s="60"/>
      <c r="E3583" s="61"/>
      <c r="F3583" s="60"/>
      <c r="G3583" s="60"/>
      <c r="H3583" s="60"/>
      <c r="I3583" s="62"/>
    </row>
    <row r="3584" spans="1:9" x14ac:dyDescent="0.25">
      <c r="A3584" s="60"/>
      <c r="B3584" s="60"/>
      <c r="C3584" s="60"/>
      <c r="D3584" s="60"/>
      <c r="E3584" s="61"/>
      <c r="F3584" s="60"/>
      <c r="G3584" s="60"/>
      <c r="H3584" s="60"/>
      <c r="I3584" s="62"/>
    </row>
    <row r="3585" spans="1:9" x14ac:dyDescent="0.25">
      <c r="A3585" s="60"/>
      <c r="B3585" s="60"/>
      <c r="C3585" s="60"/>
      <c r="D3585" s="60"/>
      <c r="E3585" s="61"/>
      <c r="F3585" s="60"/>
      <c r="G3585" s="60"/>
      <c r="H3585" s="60"/>
      <c r="I3585" s="62"/>
    </row>
    <row r="3586" spans="1:9" x14ac:dyDescent="0.25">
      <c r="A3586" s="60"/>
      <c r="B3586" s="60"/>
      <c r="C3586" s="60"/>
      <c r="D3586" s="60"/>
      <c r="E3586" s="61"/>
      <c r="F3586" s="60"/>
      <c r="G3586" s="60"/>
      <c r="H3586" s="60"/>
      <c r="I3586" s="62"/>
    </row>
    <row r="3587" spans="1:9" x14ac:dyDescent="0.25">
      <c r="A3587" s="60"/>
      <c r="B3587" s="60"/>
      <c r="C3587" s="60"/>
      <c r="D3587" s="60"/>
      <c r="E3587" s="61"/>
      <c r="F3587" s="60"/>
      <c r="G3587" s="60"/>
      <c r="H3587" s="60"/>
      <c r="I3587" s="62"/>
    </row>
    <row r="3588" spans="1:9" x14ac:dyDescent="0.25">
      <c r="A3588" s="60"/>
      <c r="B3588" s="60"/>
      <c r="C3588" s="60"/>
      <c r="D3588" s="60"/>
      <c r="E3588" s="61"/>
      <c r="F3588" s="60"/>
      <c r="G3588" s="60"/>
      <c r="H3588" s="60"/>
      <c r="I3588" s="62"/>
    </row>
    <row r="3589" spans="1:9" x14ac:dyDescent="0.25">
      <c r="A3589" s="60"/>
      <c r="B3589" s="60"/>
      <c r="C3589" s="60"/>
      <c r="D3589" s="60"/>
      <c r="E3589" s="61"/>
      <c r="F3589" s="60"/>
      <c r="G3589" s="60"/>
      <c r="H3589" s="60"/>
      <c r="I3589" s="62"/>
    </row>
    <row r="3590" spans="1:9" x14ac:dyDescent="0.25">
      <c r="A3590" s="60"/>
      <c r="B3590" s="60"/>
      <c r="C3590" s="60"/>
      <c r="D3590" s="60"/>
      <c r="E3590" s="61"/>
      <c r="F3590" s="60"/>
      <c r="G3590" s="60"/>
      <c r="H3590" s="60"/>
      <c r="I3590" s="62"/>
    </row>
    <row r="3591" spans="1:9" x14ac:dyDescent="0.25">
      <c r="A3591" s="60"/>
      <c r="B3591" s="60"/>
      <c r="C3591" s="60"/>
      <c r="D3591" s="60"/>
      <c r="E3591" s="61"/>
      <c r="F3591" s="60"/>
      <c r="G3591" s="60"/>
      <c r="H3591" s="60"/>
      <c r="I3591" s="62"/>
    </row>
    <row r="3592" spans="1:9" x14ac:dyDescent="0.25">
      <c r="A3592" s="60"/>
      <c r="B3592" s="60"/>
      <c r="C3592" s="60"/>
      <c r="D3592" s="60"/>
      <c r="E3592" s="61"/>
      <c r="F3592" s="60"/>
      <c r="G3592" s="60"/>
      <c r="H3592" s="60"/>
      <c r="I3592" s="62"/>
    </row>
    <row r="3593" spans="1:9" x14ac:dyDescent="0.25">
      <c r="A3593" s="60"/>
      <c r="B3593" s="60"/>
      <c r="C3593" s="60"/>
      <c r="D3593" s="60"/>
      <c r="E3593" s="61"/>
      <c r="F3593" s="60"/>
      <c r="G3593" s="60"/>
      <c r="H3593" s="60"/>
      <c r="I3593" s="62"/>
    </row>
    <row r="3594" spans="1:9" x14ac:dyDescent="0.25">
      <c r="A3594" s="60"/>
      <c r="B3594" s="60"/>
      <c r="C3594" s="60"/>
      <c r="D3594" s="60"/>
      <c r="E3594" s="61"/>
      <c r="F3594" s="60"/>
      <c r="G3594" s="60"/>
      <c r="H3594" s="60"/>
      <c r="I3594" s="62"/>
    </row>
    <row r="3595" spans="1:9" x14ac:dyDescent="0.25">
      <c r="A3595" s="60"/>
      <c r="B3595" s="60"/>
      <c r="C3595" s="60"/>
      <c r="D3595" s="60"/>
      <c r="E3595" s="61"/>
      <c r="F3595" s="60"/>
      <c r="G3595" s="60"/>
      <c r="H3595" s="60"/>
      <c r="I3595" s="62"/>
    </row>
    <row r="3596" spans="1:9" x14ac:dyDescent="0.25">
      <c r="A3596" s="60"/>
      <c r="B3596" s="60"/>
      <c r="C3596" s="60"/>
      <c r="D3596" s="60"/>
      <c r="E3596" s="61"/>
      <c r="F3596" s="60"/>
      <c r="G3596" s="60"/>
      <c r="H3596" s="60"/>
      <c r="I3596" s="62"/>
    </row>
    <row r="3597" spans="1:9" x14ac:dyDescent="0.25">
      <c r="A3597" s="60"/>
      <c r="B3597" s="60"/>
      <c r="C3597" s="60"/>
      <c r="D3597" s="60"/>
      <c r="E3597" s="61"/>
      <c r="F3597" s="60"/>
      <c r="G3597" s="60"/>
      <c r="H3597" s="60"/>
      <c r="I3597" s="62"/>
    </row>
    <row r="3598" spans="1:9" x14ac:dyDescent="0.25">
      <c r="A3598" s="60"/>
      <c r="B3598" s="60"/>
      <c r="C3598" s="60"/>
      <c r="D3598" s="60"/>
      <c r="E3598" s="61"/>
      <c r="F3598" s="60"/>
      <c r="G3598" s="60"/>
      <c r="H3598" s="60"/>
      <c r="I3598" s="62"/>
    </row>
    <row r="3599" spans="1:9" x14ac:dyDescent="0.25">
      <c r="A3599" s="60"/>
      <c r="B3599" s="60"/>
      <c r="C3599" s="60"/>
      <c r="D3599" s="60"/>
      <c r="E3599" s="61"/>
      <c r="F3599" s="60"/>
      <c r="G3599" s="60"/>
      <c r="H3599" s="60"/>
      <c r="I3599" s="62"/>
    </row>
    <row r="3600" spans="1:9" x14ac:dyDescent="0.25">
      <c r="A3600" s="60"/>
      <c r="B3600" s="60"/>
      <c r="C3600" s="60"/>
      <c r="D3600" s="60"/>
      <c r="E3600" s="61"/>
      <c r="F3600" s="60"/>
      <c r="G3600" s="60"/>
      <c r="H3600" s="60"/>
      <c r="I3600" s="62"/>
    </row>
    <row r="3601" spans="1:9" x14ac:dyDescent="0.25">
      <c r="A3601" s="60"/>
      <c r="B3601" s="60"/>
      <c r="C3601" s="60"/>
      <c r="D3601" s="60"/>
      <c r="E3601" s="61"/>
      <c r="F3601" s="60"/>
      <c r="G3601" s="60"/>
      <c r="H3601" s="60"/>
      <c r="I3601" s="62"/>
    </row>
    <row r="3602" spans="1:9" x14ac:dyDescent="0.25">
      <c r="A3602" s="60"/>
      <c r="B3602" s="60"/>
      <c r="C3602" s="60"/>
      <c r="D3602" s="60"/>
      <c r="E3602" s="61"/>
      <c r="F3602" s="60"/>
      <c r="G3602" s="60"/>
      <c r="H3602" s="60"/>
      <c r="I3602" s="62"/>
    </row>
    <row r="3603" spans="1:9" x14ac:dyDescent="0.25">
      <c r="A3603" s="60"/>
      <c r="B3603" s="60"/>
      <c r="C3603" s="60"/>
      <c r="D3603" s="60"/>
      <c r="E3603" s="61"/>
      <c r="F3603" s="60"/>
      <c r="G3603" s="60"/>
      <c r="H3603" s="60"/>
      <c r="I3603" s="62"/>
    </row>
    <row r="3604" spans="1:9" x14ac:dyDescent="0.25">
      <c r="A3604" s="60"/>
      <c r="B3604" s="60"/>
      <c r="C3604" s="60"/>
      <c r="D3604" s="60"/>
      <c r="E3604" s="61"/>
      <c r="F3604" s="60"/>
      <c r="G3604" s="60"/>
      <c r="H3604" s="60"/>
      <c r="I3604" s="62"/>
    </row>
    <row r="3605" spans="1:9" x14ac:dyDescent="0.25">
      <c r="A3605" s="60"/>
      <c r="B3605" s="60"/>
      <c r="C3605" s="60"/>
      <c r="D3605" s="60"/>
      <c r="E3605" s="61"/>
      <c r="F3605" s="60"/>
      <c r="G3605" s="60"/>
      <c r="H3605" s="60"/>
      <c r="I3605" s="62"/>
    </row>
    <row r="3606" spans="1:9" x14ac:dyDescent="0.25">
      <c r="A3606" s="60"/>
      <c r="B3606" s="60"/>
      <c r="C3606" s="60"/>
      <c r="D3606" s="60"/>
      <c r="E3606" s="61"/>
      <c r="F3606" s="60"/>
      <c r="G3606" s="60"/>
      <c r="H3606" s="60"/>
      <c r="I3606" s="62"/>
    </row>
    <row r="3607" spans="1:9" x14ac:dyDescent="0.25">
      <c r="A3607" s="60"/>
      <c r="B3607" s="60"/>
      <c r="C3607" s="60"/>
      <c r="D3607" s="60"/>
      <c r="E3607" s="61"/>
      <c r="F3607" s="60"/>
      <c r="G3607" s="60"/>
      <c r="H3607" s="60"/>
      <c r="I3607" s="62"/>
    </row>
    <row r="3608" spans="1:9" x14ac:dyDescent="0.25">
      <c r="A3608" s="60"/>
      <c r="B3608" s="60"/>
      <c r="C3608" s="60"/>
      <c r="D3608" s="60"/>
      <c r="E3608" s="61"/>
      <c r="F3608" s="60"/>
      <c r="G3608" s="60"/>
      <c r="H3608" s="60"/>
      <c r="I3608" s="62"/>
    </row>
    <row r="3609" spans="1:9" x14ac:dyDescent="0.25">
      <c r="A3609" s="60"/>
      <c r="B3609" s="60"/>
      <c r="C3609" s="60"/>
      <c r="D3609" s="60"/>
      <c r="E3609" s="61"/>
      <c r="F3609" s="60"/>
      <c r="G3609" s="60"/>
      <c r="H3609" s="60"/>
      <c r="I3609" s="62"/>
    </row>
    <row r="3610" spans="1:9" x14ac:dyDescent="0.25">
      <c r="A3610" s="60"/>
      <c r="B3610" s="60"/>
      <c r="C3610" s="60"/>
      <c r="D3610" s="60"/>
      <c r="E3610" s="61"/>
      <c r="F3610" s="60"/>
      <c r="G3610" s="60"/>
      <c r="H3610" s="60"/>
      <c r="I3610" s="62"/>
    </row>
    <row r="3611" spans="1:9" x14ac:dyDescent="0.25">
      <c r="A3611" s="60"/>
      <c r="B3611" s="60"/>
      <c r="C3611" s="60"/>
      <c r="D3611" s="60"/>
      <c r="E3611" s="61"/>
      <c r="F3611" s="60"/>
      <c r="G3611" s="60"/>
      <c r="H3611" s="60"/>
      <c r="I3611" s="62"/>
    </row>
    <row r="3612" spans="1:9" x14ac:dyDescent="0.25">
      <c r="A3612" s="60"/>
      <c r="B3612" s="60"/>
      <c r="C3612" s="60"/>
      <c r="D3612" s="60"/>
      <c r="E3612" s="61"/>
      <c r="F3612" s="60"/>
      <c r="G3612" s="60"/>
      <c r="H3612" s="60"/>
      <c r="I3612" s="62"/>
    </row>
    <row r="3613" spans="1:9" x14ac:dyDescent="0.25">
      <c r="A3613" s="60"/>
      <c r="B3613" s="60"/>
      <c r="C3613" s="60"/>
      <c r="D3613" s="60"/>
      <c r="E3613" s="61"/>
      <c r="F3613" s="60"/>
      <c r="G3613" s="60"/>
      <c r="H3613" s="60"/>
      <c r="I3613" s="62"/>
    </row>
    <row r="3614" spans="1:9" x14ac:dyDescent="0.25">
      <c r="A3614" s="60"/>
      <c r="B3614" s="60"/>
      <c r="C3614" s="60"/>
      <c r="D3614" s="60"/>
      <c r="E3614" s="61"/>
      <c r="F3614" s="60"/>
      <c r="G3614" s="60"/>
      <c r="H3614" s="60"/>
      <c r="I3614" s="62"/>
    </row>
    <row r="3615" spans="1:9" x14ac:dyDescent="0.25">
      <c r="A3615" s="60"/>
      <c r="B3615" s="60"/>
      <c r="C3615" s="60"/>
      <c r="D3615" s="60"/>
      <c r="E3615" s="61"/>
      <c r="F3615" s="60"/>
      <c r="G3615" s="60"/>
      <c r="H3615" s="60"/>
      <c r="I3615" s="62"/>
    </row>
    <row r="3616" spans="1:9" x14ac:dyDescent="0.25">
      <c r="A3616" s="60"/>
      <c r="B3616" s="60"/>
      <c r="C3616" s="60"/>
      <c r="D3616" s="60"/>
      <c r="E3616" s="61"/>
      <c r="F3616" s="60"/>
      <c r="G3616" s="60"/>
      <c r="H3616" s="60"/>
      <c r="I3616" s="62"/>
    </row>
    <row r="3617" spans="1:9" x14ac:dyDescent="0.25">
      <c r="A3617" s="60"/>
      <c r="B3617" s="60"/>
      <c r="C3617" s="60"/>
      <c r="D3617" s="60"/>
      <c r="E3617" s="61"/>
      <c r="F3617" s="60"/>
      <c r="G3617" s="60"/>
      <c r="H3617" s="60"/>
      <c r="I3617" s="62"/>
    </row>
    <row r="3618" spans="1:9" x14ac:dyDescent="0.25">
      <c r="A3618" s="60"/>
      <c r="B3618" s="60"/>
      <c r="C3618" s="60"/>
      <c r="D3618" s="60"/>
      <c r="E3618" s="61"/>
      <c r="F3618" s="60"/>
      <c r="G3618" s="60"/>
      <c r="H3618" s="60"/>
      <c r="I3618" s="62"/>
    </row>
    <row r="3619" spans="1:9" x14ac:dyDescent="0.25">
      <c r="A3619" s="60"/>
      <c r="B3619" s="60"/>
      <c r="C3619" s="60"/>
      <c r="D3619" s="60"/>
      <c r="E3619" s="61"/>
      <c r="F3619" s="60"/>
      <c r="G3619" s="60"/>
      <c r="H3619" s="60"/>
      <c r="I3619" s="62"/>
    </row>
    <row r="3620" spans="1:9" x14ac:dyDescent="0.25">
      <c r="A3620" s="60"/>
      <c r="B3620" s="60"/>
      <c r="C3620" s="60"/>
      <c r="D3620" s="60"/>
      <c r="E3620" s="61"/>
      <c r="F3620" s="60"/>
      <c r="G3620" s="60"/>
      <c r="H3620" s="60"/>
      <c r="I3620" s="62"/>
    </row>
    <row r="3621" spans="1:9" x14ac:dyDescent="0.25">
      <c r="A3621" s="60"/>
      <c r="B3621" s="60"/>
      <c r="C3621" s="60"/>
      <c r="D3621" s="60"/>
      <c r="E3621" s="61"/>
      <c r="F3621" s="60"/>
      <c r="G3621" s="60"/>
      <c r="H3621" s="60"/>
      <c r="I3621" s="62"/>
    </row>
    <row r="3622" spans="1:9" x14ac:dyDescent="0.25">
      <c r="A3622" s="60"/>
      <c r="B3622" s="60"/>
      <c r="C3622" s="60"/>
      <c r="D3622" s="60"/>
      <c r="E3622" s="61"/>
      <c r="F3622" s="60"/>
      <c r="G3622" s="60"/>
      <c r="H3622" s="60"/>
      <c r="I3622" s="62"/>
    </row>
    <row r="3623" spans="1:9" x14ac:dyDescent="0.25">
      <c r="A3623" s="60"/>
      <c r="B3623" s="60"/>
      <c r="C3623" s="60"/>
      <c r="D3623" s="60"/>
      <c r="E3623" s="61"/>
      <c r="F3623" s="60"/>
      <c r="G3623" s="60"/>
      <c r="H3623" s="60"/>
      <c r="I3623" s="62"/>
    </row>
    <row r="3624" spans="1:9" x14ac:dyDescent="0.25">
      <c r="A3624" s="60"/>
      <c r="B3624" s="60"/>
      <c r="C3624" s="60"/>
      <c r="D3624" s="60"/>
      <c r="E3624" s="61"/>
      <c r="F3624" s="60"/>
      <c r="G3624" s="60"/>
      <c r="H3624" s="60"/>
      <c r="I3624" s="62"/>
    </row>
    <row r="3625" spans="1:9" x14ac:dyDescent="0.25">
      <c r="A3625" s="60"/>
      <c r="B3625" s="60"/>
      <c r="C3625" s="60"/>
      <c r="D3625" s="60"/>
      <c r="E3625" s="61"/>
      <c r="F3625" s="60"/>
      <c r="G3625" s="60"/>
      <c r="H3625" s="60"/>
      <c r="I3625" s="62"/>
    </row>
    <row r="3626" spans="1:9" x14ac:dyDescent="0.25">
      <c r="A3626" s="60"/>
      <c r="B3626" s="60"/>
      <c r="C3626" s="60"/>
      <c r="D3626" s="60"/>
      <c r="E3626" s="61"/>
      <c r="F3626" s="60"/>
      <c r="G3626" s="60"/>
      <c r="H3626" s="60"/>
      <c r="I3626" s="62"/>
    </row>
    <row r="3627" spans="1:9" x14ac:dyDescent="0.25">
      <c r="A3627" s="60"/>
      <c r="B3627" s="60"/>
      <c r="C3627" s="60"/>
      <c r="D3627" s="60"/>
      <c r="E3627" s="61"/>
      <c r="F3627" s="60"/>
      <c r="G3627" s="60"/>
      <c r="H3627" s="60"/>
      <c r="I3627" s="62"/>
    </row>
    <row r="3628" spans="1:9" x14ac:dyDescent="0.25">
      <c r="A3628" s="60"/>
      <c r="B3628" s="60"/>
      <c r="C3628" s="60"/>
      <c r="D3628" s="60"/>
      <c r="E3628" s="61"/>
      <c r="F3628" s="60"/>
      <c r="G3628" s="60"/>
      <c r="H3628" s="60"/>
      <c r="I3628" s="62"/>
    </row>
    <row r="3629" spans="1:9" x14ac:dyDescent="0.25">
      <c r="A3629" s="60"/>
      <c r="B3629" s="60"/>
      <c r="C3629" s="60"/>
      <c r="D3629" s="60"/>
      <c r="E3629" s="61"/>
      <c r="F3629" s="60"/>
      <c r="G3629" s="60"/>
      <c r="H3629" s="60"/>
      <c r="I3629" s="62"/>
    </row>
    <row r="3630" spans="1:9" x14ac:dyDescent="0.25">
      <c r="A3630" s="60"/>
      <c r="B3630" s="60"/>
      <c r="C3630" s="60"/>
      <c r="D3630" s="60"/>
      <c r="E3630" s="61"/>
      <c r="F3630" s="60"/>
      <c r="G3630" s="60"/>
      <c r="H3630" s="60"/>
      <c r="I3630" s="62"/>
    </row>
    <row r="3631" spans="1:9" x14ac:dyDescent="0.25">
      <c r="A3631" s="60"/>
      <c r="B3631" s="60"/>
      <c r="C3631" s="60"/>
      <c r="D3631" s="60"/>
      <c r="E3631" s="61"/>
      <c r="F3631" s="60"/>
      <c r="G3631" s="60"/>
      <c r="H3631" s="60"/>
      <c r="I3631" s="62"/>
    </row>
    <row r="3632" spans="1:9" x14ac:dyDescent="0.25">
      <c r="A3632" s="60"/>
      <c r="B3632" s="60"/>
      <c r="C3632" s="60"/>
      <c r="D3632" s="60"/>
      <c r="E3632" s="61"/>
      <c r="F3632" s="60"/>
      <c r="G3632" s="60"/>
      <c r="H3632" s="60"/>
      <c r="I3632" s="62"/>
    </row>
    <row r="3633" spans="1:9" x14ac:dyDescent="0.25">
      <c r="A3633" s="60"/>
      <c r="B3633" s="60"/>
      <c r="C3633" s="60"/>
      <c r="D3633" s="60"/>
      <c r="E3633" s="61"/>
      <c r="F3633" s="60"/>
      <c r="G3633" s="60"/>
      <c r="H3633" s="60"/>
      <c r="I3633" s="62"/>
    </row>
    <row r="3634" spans="1:9" x14ac:dyDescent="0.25">
      <c r="A3634" s="60"/>
      <c r="B3634" s="60"/>
      <c r="C3634" s="60"/>
      <c r="D3634" s="60"/>
      <c r="E3634" s="61"/>
      <c r="F3634" s="60"/>
      <c r="G3634" s="60"/>
      <c r="H3634" s="60"/>
      <c r="I3634" s="62"/>
    </row>
    <row r="3635" spans="1:9" x14ac:dyDescent="0.25">
      <c r="A3635" s="60"/>
      <c r="B3635" s="60"/>
      <c r="C3635" s="60"/>
      <c r="D3635" s="60"/>
      <c r="E3635" s="61"/>
      <c r="F3635" s="60"/>
      <c r="G3635" s="60"/>
      <c r="H3635" s="60"/>
      <c r="I3635" s="62"/>
    </row>
    <row r="3636" spans="1:9" x14ac:dyDescent="0.25">
      <c r="A3636" s="60"/>
      <c r="B3636" s="60"/>
      <c r="C3636" s="60"/>
      <c r="D3636" s="60"/>
      <c r="E3636" s="61"/>
      <c r="F3636" s="60"/>
      <c r="G3636" s="60"/>
      <c r="H3636" s="60"/>
      <c r="I3636" s="62"/>
    </row>
    <row r="3637" spans="1:9" x14ac:dyDescent="0.25">
      <c r="A3637" s="60"/>
      <c r="B3637" s="60"/>
      <c r="C3637" s="60"/>
      <c r="D3637" s="60"/>
      <c r="E3637" s="61"/>
      <c r="F3637" s="60"/>
      <c r="G3637" s="60"/>
      <c r="H3637" s="60"/>
      <c r="I3637" s="62"/>
    </row>
    <row r="3638" spans="1:9" x14ac:dyDescent="0.25">
      <c r="A3638" s="60"/>
      <c r="B3638" s="60"/>
      <c r="C3638" s="60"/>
      <c r="D3638" s="60"/>
      <c r="E3638" s="61"/>
      <c r="F3638" s="60"/>
      <c r="G3638" s="60"/>
      <c r="H3638" s="60"/>
      <c r="I3638" s="62"/>
    </row>
    <row r="3639" spans="1:9" x14ac:dyDescent="0.25">
      <c r="A3639" s="60"/>
      <c r="B3639" s="60"/>
      <c r="C3639" s="60"/>
      <c r="D3639" s="60"/>
      <c r="E3639" s="61"/>
      <c r="F3639" s="60"/>
      <c r="G3639" s="60"/>
      <c r="H3639" s="60"/>
      <c r="I3639" s="62"/>
    </row>
    <row r="3640" spans="1:9" x14ac:dyDescent="0.25">
      <c r="A3640" s="60"/>
      <c r="B3640" s="60"/>
      <c r="C3640" s="60"/>
      <c r="D3640" s="60"/>
      <c r="E3640" s="61"/>
      <c r="F3640" s="60"/>
      <c r="G3640" s="60"/>
      <c r="H3640" s="60"/>
      <c r="I3640" s="62"/>
    </row>
    <row r="3641" spans="1:9" x14ac:dyDescent="0.25">
      <c r="A3641" s="60"/>
      <c r="B3641" s="60"/>
      <c r="C3641" s="60"/>
      <c r="D3641" s="60"/>
      <c r="E3641" s="61"/>
      <c r="F3641" s="60"/>
      <c r="G3641" s="60"/>
      <c r="H3641" s="60"/>
      <c r="I3641" s="62"/>
    </row>
    <row r="3642" spans="1:9" x14ac:dyDescent="0.25">
      <c r="A3642" s="60"/>
      <c r="B3642" s="60"/>
      <c r="C3642" s="60"/>
      <c r="D3642" s="60"/>
      <c r="E3642" s="61"/>
      <c r="F3642" s="60"/>
      <c r="G3642" s="60"/>
      <c r="H3642" s="60"/>
      <c r="I3642" s="62"/>
    </row>
    <row r="3643" spans="1:9" x14ac:dyDescent="0.25">
      <c r="A3643" s="60"/>
      <c r="B3643" s="60"/>
      <c r="C3643" s="60"/>
      <c r="D3643" s="60"/>
      <c r="E3643" s="61"/>
      <c r="F3643" s="60"/>
      <c r="G3643" s="60"/>
      <c r="H3643" s="60"/>
      <c r="I3643" s="62"/>
    </row>
    <row r="3644" spans="1:9" x14ac:dyDescent="0.25">
      <c r="A3644" s="60"/>
      <c r="B3644" s="60"/>
      <c r="C3644" s="60"/>
      <c r="D3644" s="60"/>
      <c r="E3644" s="61"/>
      <c r="F3644" s="60"/>
      <c r="G3644" s="60"/>
      <c r="H3644" s="60"/>
      <c r="I3644" s="62"/>
    </row>
    <row r="3645" spans="1:9" x14ac:dyDescent="0.25">
      <c r="A3645" s="60"/>
      <c r="B3645" s="60"/>
      <c r="C3645" s="60"/>
      <c r="D3645" s="60"/>
      <c r="E3645" s="61"/>
      <c r="F3645" s="60"/>
      <c r="G3645" s="60"/>
      <c r="H3645" s="60"/>
      <c r="I3645" s="62"/>
    </row>
    <row r="3646" spans="1:9" x14ac:dyDescent="0.25">
      <c r="A3646" s="60"/>
      <c r="B3646" s="60"/>
      <c r="C3646" s="60"/>
      <c r="D3646" s="60"/>
      <c r="E3646" s="61"/>
      <c r="F3646" s="60"/>
      <c r="G3646" s="60"/>
      <c r="H3646" s="60"/>
      <c r="I3646" s="62"/>
    </row>
    <row r="3647" spans="1:9" x14ac:dyDescent="0.25">
      <c r="A3647" s="60"/>
      <c r="B3647" s="60"/>
      <c r="C3647" s="60"/>
      <c r="D3647" s="60"/>
      <c r="E3647" s="61"/>
      <c r="F3647" s="60"/>
      <c r="G3647" s="60"/>
      <c r="H3647" s="60"/>
      <c r="I3647" s="62"/>
    </row>
    <row r="3648" spans="1:9" x14ac:dyDescent="0.25">
      <c r="A3648" s="60"/>
      <c r="B3648" s="60"/>
      <c r="C3648" s="60"/>
      <c r="D3648" s="60"/>
      <c r="E3648" s="61"/>
      <c r="F3648" s="60"/>
      <c r="G3648" s="60"/>
      <c r="H3648" s="60"/>
      <c r="I3648" s="62"/>
    </row>
    <row r="3649" spans="1:9" x14ac:dyDescent="0.25">
      <c r="A3649" s="60"/>
      <c r="B3649" s="60"/>
      <c r="C3649" s="60"/>
      <c r="D3649" s="60"/>
      <c r="E3649" s="61"/>
      <c r="F3649" s="60"/>
      <c r="G3649" s="60"/>
      <c r="H3649" s="60"/>
      <c r="I3649" s="62"/>
    </row>
    <row r="3650" spans="1:9" x14ac:dyDescent="0.25">
      <c r="A3650" s="60"/>
      <c r="B3650" s="60"/>
      <c r="C3650" s="60"/>
      <c r="D3650" s="60"/>
      <c r="E3650" s="61"/>
      <c r="F3650" s="60"/>
      <c r="G3650" s="60"/>
      <c r="H3650" s="60"/>
      <c r="I3650" s="62"/>
    </row>
    <row r="3651" spans="1:9" x14ac:dyDescent="0.25">
      <c r="A3651" s="60"/>
      <c r="B3651" s="60"/>
      <c r="C3651" s="60"/>
      <c r="D3651" s="60"/>
      <c r="E3651" s="61"/>
      <c r="F3651" s="60"/>
      <c r="G3651" s="60"/>
      <c r="H3651" s="60"/>
      <c r="I3651" s="62"/>
    </row>
    <row r="3652" spans="1:9" x14ac:dyDescent="0.25">
      <c r="A3652" s="60"/>
      <c r="B3652" s="60"/>
      <c r="C3652" s="60"/>
      <c r="D3652" s="60"/>
      <c r="E3652" s="61"/>
      <c r="F3652" s="60"/>
      <c r="G3652" s="60"/>
      <c r="H3652" s="60"/>
      <c r="I3652" s="62"/>
    </row>
    <row r="3653" spans="1:9" x14ac:dyDescent="0.25">
      <c r="A3653" s="60"/>
      <c r="B3653" s="60"/>
      <c r="C3653" s="60"/>
      <c r="D3653" s="60"/>
      <c r="E3653" s="61"/>
      <c r="F3653" s="60"/>
      <c r="G3653" s="60"/>
      <c r="H3653" s="60"/>
      <c r="I3653" s="62"/>
    </row>
    <row r="3654" spans="1:9" x14ac:dyDescent="0.25">
      <c r="A3654" s="60"/>
      <c r="B3654" s="60"/>
      <c r="C3654" s="60"/>
      <c r="D3654" s="60"/>
      <c r="E3654" s="61"/>
      <c r="F3654" s="60"/>
      <c r="G3654" s="60"/>
      <c r="H3654" s="60"/>
      <c r="I3654" s="62"/>
    </row>
    <row r="3655" spans="1:9" x14ac:dyDescent="0.25">
      <c r="A3655" s="60"/>
      <c r="B3655" s="60"/>
      <c r="C3655" s="60"/>
      <c r="D3655" s="60"/>
      <c r="E3655" s="61"/>
      <c r="F3655" s="60"/>
      <c r="G3655" s="60"/>
      <c r="H3655" s="60"/>
      <c r="I3655" s="62"/>
    </row>
    <row r="3656" spans="1:9" x14ac:dyDescent="0.25">
      <c r="A3656" s="60"/>
      <c r="B3656" s="60"/>
      <c r="C3656" s="60"/>
      <c r="D3656" s="60"/>
      <c r="E3656" s="61"/>
      <c r="F3656" s="60"/>
      <c r="G3656" s="60"/>
      <c r="H3656" s="60"/>
      <c r="I3656" s="62"/>
    </row>
    <row r="3657" spans="1:9" x14ac:dyDescent="0.25">
      <c r="A3657" s="60"/>
      <c r="B3657" s="60"/>
      <c r="C3657" s="60"/>
      <c r="D3657" s="60"/>
      <c r="E3657" s="61"/>
      <c r="F3657" s="60"/>
      <c r="G3657" s="60"/>
      <c r="H3657" s="60"/>
      <c r="I3657" s="62"/>
    </row>
    <row r="3658" spans="1:9" x14ac:dyDescent="0.25">
      <c r="A3658" s="60"/>
      <c r="B3658" s="60"/>
      <c r="C3658" s="60"/>
      <c r="D3658" s="60"/>
      <c r="E3658" s="61"/>
      <c r="F3658" s="60"/>
      <c r="G3658" s="60"/>
      <c r="H3658" s="60"/>
      <c r="I3658" s="62"/>
    </row>
    <row r="3659" spans="1:9" x14ac:dyDescent="0.25">
      <c r="A3659" s="60"/>
      <c r="B3659" s="60"/>
      <c r="C3659" s="60"/>
      <c r="D3659" s="60"/>
      <c r="E3659" s="61"/>
      <c r="F3659" s="60"/>
      <c r="G3659" s="60"/>
      <c r="H3659" s="60"/>
      <c r="I3659" s="62"/>
    </row>
    <row r="3660" spans="1:9" x14ac:dyDescent="0.25">
      <c r="A3660" s="60"/>
      <c r="B3660" s="60"/>
      <c r="C3660" s="60"/>
      <c r="D3660" s="60"/>
      <c r="E3660" s="61"/>
      <c r="F3660" s="60"/>
      <c r="G3660" s="60"/>
      <c r="H3660" s="60"/>
      <c r="I3660" s="62"/>
    </row>
    <row r="3661" spans="1:9" x14ac:dyDescent="0.25">
      <c r="A3661" s="60"/>
      <c r="B3661" s="60"/>
      <c r="C3661" s="60"/>
      <c r="D3661" s="60"/>
      <c r="E3661" s="61"/>
      <c r="F3661" s="60"/>
      <c r="G3661" s="60"/>
      <c r="H3661" s="60"/>
      <c r="I3661" s="62"/>
    </row>
    <row r="3662" spans="1:9" x14ac:dyDescent="0.25">
      <c r="A3662" s="60"/>
      <c r="B3662" s="60"/>
      <c r="C3662" s="60"/>
      <c r="D3662" s="60"/>
      <c r="E3662" s="61"/>
      <c r="F3662" s="60"/>
      <c r="G3662" s="60"/>
      <c r="H3662" s="60"/>
      <c r="I3662" s="62"/>
    </row>
    <row r="3663" spans="1:9" x14ac:dyDescent="0.25">
      <c r="A3663" s="60"/>
      <c r="B3663" s="60"/>
      <c r="C3663" s="60"/>
      <c r="D3663" s="60"/>
      <c r="E3663" s="61"/>
      <c r="F3663" s="60"/>
      <c r="G3663" s="60"/>
      <c r="H3663" s="60"/>
      <c r="I3663" s="62"/>
    </row>
    <row r="3664" spans="1:9" x14ac:dyDescent="0.25">
      <c r="A3664" s="60"/>
      <c r="B3664" s="60"/>
      <c r="C3664" s="60"/>
      <c r="D3664" s="60"/>
      <c r="E3664" s="61"/>
      <c r="F3664" s="60"/>
      <c r="G3664" s="60"/>
      <c r="H3664" s="60"/>
      <c r="I3664" s="62"/>
    </row>
    <row r="3665" spans="1:9" x14ac:dyDescent="0.25">
      <c r="A3665" s="60"/>
      <c r="B3665" s="60"/>
      <c r="C3665" s="60"/>
      <c r="D3665" s="60"/>
      <c r="E3665" s="61"/>
      <c r="F3665" s="60"/>
      <c r="G3665" s="60"/>
      <c r="H3665" s="60"/>
      <c r="I3665" s="62"/>
    </row>
    <row r="3666" spans="1:9" x14ac:dyDescent="0.25">
      <c r="A3666" s="60"/>
      <c r="B3666" s="60"/>
      <c r="C3666" s="60"/>
      <c r="D3666" s="60"/>
      <c r="E3666" s="61"/>
      <c r="F3666" s="60"/>
      <c r="G3666" s="60"/>
      <c r="H3666" s="60"/>
      <c r="I3666" s="62"/>
    </row>
    <row r="3667" spans="1:9" x14ac:dyDescent="0.25">
      <c r="A3667" s="60"/>
      <c r="B3667" s="60"/>
      <c r="C3667" s="60"/>
      <c r="D3667" s="60"/>
      <c r="E3667" s="61"/>
      <c r="F3667" s="60"/>
      <c r="G3667" s="60"/>
      <c r="H3667" s="60"/>
      <c r="I3667" s="62"/>
    </row>
    <row r="3668" spans="1:9" x14ac:dyDescent="0.25">
      <c r="A3668" s="60"/>
      <c r="B3668" s="60"/>
      <c r="C3668" s="60"/>
      <c r="D3668" s="60"/>
      <c r="E3668" s="61"/>
      <c r="F3668" s="60"/>
      <c r="G3668" s="60"/>
      <c r="H3668" s="60"/>
      <c r="I3668" s="62"/>
    </row>
    <row r="3669" spans="1:9" x14ac:dyDescent="0.25">
      <c r="A3669" s="60"/>
      <c r="B3669" s="60"/>
      <c r="C3669" s="60"/>
      <c r="D3669" s="60"/>
      <c r="E3669" s="61"/>
      <c r="F3669" s="60"/>
      <c r="G3669" s="60"/>
      <c r="H3669" s="60"/>
      <c r="I3669" s="62"/>
    </row>
    <row r="3670" spans="1:9" x14ac:dyDescent="0.25">
      <c r="A3670" s="60"/>
      <c r="B3670" s="60"/>
      <c r="C3670" s="60"/>
      <c r="D3670" s="60"/>
      <c r="E3670" s="61"/>
      <c r="F3670" s="60"/>
      <c r="G3670" s="60"/>
      <c r="H3670" s="60"/>
      <c r="I3670" s="62"/>
    </row>
    <row r="3671" spans="1:9" x14ac:dyDescent="0.25">
      <c r="A3671" s="60"/>
      <c r="B3671" s="60"/>
      <c r="C3671" s="60"/>
      <c r="D3671" s="60"/>
      <c r="E3671" s="61"/>
      <c r="F3671" s="60"/>
      <c r="G3671" s="60"/>
      <c r="H3671" s="60"/>
      <c r="I3671" s="62"/>
    </row>
    <row r="3672" spans="1:9" x14ac:dyDescent="0.25">
      <c r="A3672" s="60"/>
      <c r="B3672" s="60"/>
      <c r="C3672" s="60"/>
      <c r="D3672" s="60"/>
      <c r="E3672" s="61"/>
      <c r="F3672" s="60"/>
      <c r="G3672" s="60"/>
      <c r="H3672" s="60"/>
      <c r="I3672" s="62"/>
    </row>
    <row r="3673" spans="1:9" x14ac:dyDescent="0.25">
      <c r="A3673" s="60"/>
      <c r="B3673" s="60"/>
      <c r="C3673" s="60"/>
      <c r="D3673" s="60"/>
      <c r="E3673" s="61"/>
      <c r="F3673" s="60"/>
      <c r="G3673" s="60"/>
      <c r="H3673" s="60"/>
      <c r="I3673" s="62"/>
    </row>
    <row r="3674" spans="1:9" x14ac:dyDescent="0.25">
      <c r="A3674" s="60"/>
      <c r="B3674" s="60"/>
      <c r="C3674" s="60"/>
      <c r="D3674" s="60"/>
      <c r="E3674" s="61"/>
      <c r="F3674" s="60"/>
      <c r="G3674" s="60"/>
      <c r="H3674" s="60"/>
      <c r="I3674" s="62"/>
    </row>
    <row r="3675" spans="1:9" x14ac:dyDescent="0.25">
      <c r="A3675" s="60"/>
      <c r="B3675" s="60"/>
      <c r="C3675" s="60"/>
      <c r="D3675" s="60"/>
      <c r="E3675" s="61"/>
      <c r="F3675" s="60"/>
      <c r="G3675" s="60"/>
      <c r="H3675" s="60"/>
      <c r="I3675" s="62"/>
    </row>
    <row r="3676" spans="1:9" x14ac:dyDescent="0.25">
      <c r="A3676" s="60"/>
      <c r="B3676" s="60"/>
      <c r="C3676" s="60"/>
      <c r="D3676" s="60"/>
      <c r="E3676" s="61"/>
      <c r="F3676" s="60"/>
      <c r="G3676" s="60"/>
      <c r="H3676" s="60"/>
      <c r="I3676" s="62"/>
    </row>
    <row r="3677" spans="1:9" x14ac:dyDescent="0.25">
      <c r="A3677" s="60"/>
      <c r="B3677" s="60"/>
      <c r="C3677" s="60"/>
      <c r="D3677" s="60"/>
      <c r="E3677" s="61"/>
      <c r="F3677" s="60"/>
      <c r="G3677" s="60"/>
      <c r="H3677" s="60"/>
      <c r="I3677" s="62"/>
    </row>
    <row r="3678" spans="1:9" x14ac:dyDescent="0.25">
      <c r="A3678" s="60"/>
      <c r="B3678" s="60"/>
      <c r="C3678" s="60"/>
      <c r="D3678" s="60"/>
      <c r="E3678" s="61"/>
      <c r="F3678" s="60"/>
      <c r="G3678" s="60"/>
      <c r="H3678" s="60"/>
      <c r="I3678" s="62"/>
    </row>
    <row r="3679" spans="1:9" x14ac:dyDescent="0.25">
      <c r="A3679" s="60"/>
      <c r="B3679" s="60"/>
      <c r="C3679" s="60"/>
      <c r="D3679" s="60"/>
      <c r="E3679" s="61"/>
      <c r="F3679" s="60"/>
      <c r="G3679" s="60"/>
      <c r="H3679" s="60"/>
      <c r="I3679" s="62"/>
    </row>
    <row r="3680" spans="1:9" x14ac:dyDescent="0.25">
      <c r="A3680" s="60"/>
      <c r="B3680" s="60"/>
      <c r="C3680" s="60"/>
      <c r="D3680" s="60"/>
      <c r="E3680" s="61"/>
      <c r="F3680" s="60"/>
      <c r="G3680" s="60"/>
      <c r="H3680" s="60"/>
      <c r="I3680" s="62"/>
    </row>
    <row r="3681" spans="1:9" x14ac:dyDescent="0.25">
      <c r="A3681" s="60"/>
      <c r="B3681" s="60"/>
      <c r="C3681" s="60"/>
      <c r="D3681" s="60"/>
      <c r="E3681" s="61"/>
      <c r="F3681" s="60"/>
      <c r="G3681" s="60"/>
      <c r="H3681" s="60"/>
      <c r="I3681" s="62"/>
    </row>
    <row r="3682" spans="1:9" x14ac:dyDescent="0.25">
      <c r="A3682" s="60"/>
      <c r="B3682" s="60"/>
      <c r="C3682" s="60"/>
      <c r="D3682" s="60"/>
      <c r="E3682" s="61"/>
      <c r="F3682" s="60"/>
      <c r="G3682" s="60"/>
      <c r="H3682" s="60"/>
      <c r="I3682" s="62"/>
    </row>
    <row r="3683" spans="1:9" x14ac:dyDescent="0.25">
      <c r="A3683" s="60"/>
      <c r="B3683" s="60"/>
      <c r="C3683" s="60"/>
      <c r="D3683" s="60"/>
      <c r="E3683" s="61"/>
      <c r="F3683" s="60"/>
      <c r="G3683" s="60"/>
      <c r="H3683" s="60"/>
      <c r="I3683" s="62"/>
    </row>
    <row r="3684" spans="1:9" x14ac:dyDescent="0.25">
      <c r="A3684" s="60"/>
      <c r="B3684" s="60"/>
      <c r="C3684" s="60"/>
      <c r="D3684" s="60"/>
      <c r="E3684" s="61"/>
      <c r="F3684" s="60"/>
      <c r="G3684" s="60"/>
      <c r="H3684" s="60"/>
      <c r="I3684" s="62"/>
    </row>
    <row r="3685" spans="1:9" x14ac:dyDescent="0.25">
      <c r="A3685" s="60"/>
      <c r="B3685" s="60"/>
      <c r="C3685" s="60"/>
      <c r="D3685" s="60"/>
      <c r="E3685" s="61"/>
      <c r="F3685" s="60"/>
      <c r="G3685" s="60"/>
      <c r="H3685" s="60"/>
      <c r="I3685" s="62"/>
    </row>
    <row r="3686" spans="1:9" x14ac:dyDescent="0.25">
      <c r="A3686" s="60"/>
      <c r="B3686" s="60"/>
      <c r="C3686" s="60"/>
      <c r="D3686" s="60"/>
      <c r="E3686" s="61"/>
      <c r="F3686" s="60"/>
      <c r="G3686" s="60"/>
      <c r="H3686" s="60"/>
      <c r="I3686" s="62"/>
    </row>
    <row r="3687" spans="1:9" x14ac:dyDescent="0.25">
      <c r="A3687" s="60"/>
      <c r="B3687" s="60"/>
      <c r="C3687" s="60"/>
      <c r="D3687" s="60"/>
      <c r="E3687" s="61"/>
      <c r="F3687" s="60"/>
      <c r="G3687" s="60"/>
      <c r="H3687" s="60"/>
      <c r="I3687" s="62"/>
    </row>
    <row r="3688" spans="1:9" x14ac:dyDescent="0.25">
      <c r="A3688" s="60"/>
      <c r="B3688" s="60"/>
      <c r="C3688" s="60"/>
      <c r="D3688" s="60"/>
      <c r="E3688" s="61"/>
      <c r="F3688" s="60"/>
      <c r="G3688" s="60"/>
      <c r="H3688" s="60"/>
      <c r="I3688" s="62"/>
    </row>
    <row r="3689" spans="1:9" x14ac:dyDescent="0.25">
      <c r="A3689" s="60"/>
      <c r="B3689" s="60"/>
      <c r="C3689" s="60"/>
      <c r="D3689" s="60"/>
      <c r="E3689" s="61"/>
      <c r="F3689" s="60"/>
      <c r="G3689" s="60"/>
      <c r="H3689" s="60"/>
      <c r="I3689" s="62"/>
    </row>
    <row r="3690" spans="1:9" x14ac:dyDescent="0.25">
      <c r="A3690" s="60"/>
      <c r="B3690" s="60"/>
      <c r="C3690" s="60"/>
      <c r="D3690" s="60"/>
      <c r="E3690" s="61"/>
      <c r="F3690" s="60"/>
      <c r="G3690" s="60"/>
      <c r="H3690" s="60"/>
      <c r="I3690" s="62"/>
    </row>
    <row r="3691" spans="1:9" x14ac:dyDescent="0.25">
      <c r="A3691" s="60"/>
      <c r="B3691" s="60"/>
      <c r="C3691" s="60"/>
      <c r="D3691" s="60"/>
      <c r="E3691" s="61"/>
      <c r="F3691" s="60"/>
      <c r="G3691" s="60"/>
      <c r="H3691" s="60"/>
      <c r="I3691" s="62"/>
    </row>
    <row r="3692" spans="1:9" x14ac:dyDescent="0.25">
      <c r="A3692" s="60"/>
      <c r="B3692" s="60"/>
      <c r="C3692" s="60"/>
      <c r="D3692" s="60"/>
      <c r="E3692" s="61"/>
      <c r="F3692" s="60"/>
      <c r="G3692" s="60"/>
      <c r="H3692" s="60"/>
      <c r="I3692" s="62"/>
    </row>
    <row r="3693" spans="1:9" x14ac:dyDescent="0.25">
      <c r="A3693" s="60"/>
      <c r="B3693" s="60"/>
      <c r="C3693" s="60"/>
      <c r="D3693" s="60"/>
      <c r="E3693" s="61"/>
      <c r="F3693" s="60"/>
      <c r="G3693" s="60"/>
      <c r="H3693" s="60"/>
      <c r="I3693" s="62"/>
    </row>
    <row r="3694" spans="1:9" x14ac:dyDescent="0.25">
      <c r="A3694" s="60"/>
      <c r="B3694" s="60"/>
      <c r="C3694" s="60"/>
      <c r="D3694" s="60"/>
      <c r="E3694" s="61"/>
      <c r="F3694" s="60"/>
      <c r="G3694" s="60"/>
      <c r="H3694" s="60"/>
      <c r="I3694" s="62"/>
    </row>
    <row r="3695" spans="1:9" x14ac:dyDescent="0.25">
      <c r="A3695" s="60"/>
      <c r="B3695" s="60"/>
      <c r="C3695" s="60"/>
      <c r="D3695" s="60"/>
      <c r="E3695" s="61"/>
      <c r="F3695" s="60"/>
      <c r="G3695" s="60"/>
      <c r="H3695" s="60"/>
      <c r="I3695" s="62"/>
    </row>
    <row r="3696" spans="1:9" x14ac:dyDescent="0.25">
      <c r="A3696" s="60"/>
      <c r="B3696" s="60"/>
      <c r="C3696" s="60"/>
      <c r="D3696" s="60"/>
      <c r="E3696" s="61"/>
      <c r="F3696" s="60"/>
      <c r="G3696" s="60"/>
      <c r="H3696" s="60"/>
      <c r="I3696" s="62"/>
    </row>
    <row r="3697" spans="1:9" x14ac:dyDescent="0.25">
      <c r="A3697" s="60"/>
      <c r="B3697" s="60"/>
      <c r="C3697" s="60"/>
      <c r="D3697" s="60"/>
      <c r="E3697" s="61"/>
      <c r="F3697" s="60"/>
      <c r="G3697" s="60"/>
      <c r="H3697" s="60"/>
      <c r="I3697" s="62"/>
    </row>
    <row r="3698" spans="1:9" x14ac:dyDescent="0.25">
      <c r="A3698" s="60"/>
      <c r="B3698" s="60"/>
      <c r="C3698" s="60"/>
      <c r="D3698" s="60"/>
      <c r="E3698" s="61"/>
      <c r="F3698" s="60"/>
      <c r="G3698" s="60"/>
      <c r="H3698" s="60"/>
      <c r="I3698" s="62"/>
    </row>
    <row r="3699" spans="1:9" x14ac:dyDescent="0.25">
      <c r="A3699" s="60"/>
      <c r="B3699" s="60"/>
      <c r="C3699" s="60"/>
      <c r="D3699" s="60"/>
      <c r="E3699" s="61"/>
      <c r="F3699" s="60"/>
      <c r="G3699" s="60"/>
      <c r="H3699" s="60"/>
      <c r="I3699" s="62"/>
    </row>
    <row r="3700" spans="1:9" x14ac:dyDescent="0.25">
      <c r="A3700" s="60"/>
      <c r="B3700" s="60"/>
      <c r="C3700" s="60"/>
      <c r="D3700" s="60"/>
      <c r="E3700" s="61"/>
      <c r="F3700" s="60"/>
      <c r="G3700" s="60"/>
      <c r="H3700" s="60"/>
      <c r="I3700" s="62"/>
    </row>
    <row r="3701" spans="1:9" x14ac:dyDescent="0.25">
      <c r="A3701" s="60"/>
      <c r="B3701" s="60"/>
      <c r="C3701" s="60"/>
      <c r="D3701" s="60"/>
      <c r="E3701" s="61"/>
      <c r="F3701" s="60"/>
      <c r="G3701" s="60"/>
      <c r="H3701" s="60"/>
      <c r="I3701" s="62"/>
    </row>
    <row r="3702" spans="1:9" x14ac:dyDescent="0.25">
      <c r="A3702" s="60"/>
      <c r="B3702" s="60"/>
      <c r="C3702" s="60"/>
      <c r="D3702" s="60"/>
      <c r="E3702" s="61"/>
      <c r="F3702" s="60"/>
      <c r="G3702" s="60"/>
      <c r="H3702" s="60"/>
      <c r="I3702" s="62"/>
    </row>
    <row r="3703" spans="1:9" x14ac:dyDescent="0.25">
      <c r="A3703" s="60"/>
      <c r="B3703" s="60"/>
      <c r="C3703" s="60"/>
      <c r="D3703" s="60"/>
      <c r="E3703" s="61"/>
      <c r="F3703" s="60"/>
      <c r="G3703" s="60"/>
      <c r="H3703" s="60"/>
      <c r="I3703" s="62"/>
    </row>
    <row r="3704" spans="1:9" x14ac:dyDescent="0.25">
      <c r="A3704" s="60"/>
      <c r="B3704" s="60"/>
      <c r="C3704" s="60"/>
      <c r="D3704" s="60"/>
      <c r="E3704" s="61"/>
      <c r="F3704" s="60"/>
      <c r="G3704" s="60"/>
      <c r="H3704" s="60"/>
      <c r="I3704" s="62"/>
    </row>
    <row r="3705" spans="1:9" x14ac:dyDescent="0.25">
      <c r="A3705" s="60"/>
      <c r="B3705" s="60"/>
      <c r="C3705" s="60"/>
      <c r="D3705" s="60"/>
      <c r="E3705" s="61"/>
      <c r="F3705" s="60"/>
      <c r="G3705" s="60"/>
      <c r="H3705" s="60"/>
      <c r="I3705" s="62"/>
    </row>
    <row r="3706" spans="1:9" x14ac:dyDescent="0.25">
      <c r="A3706" s="60"/>
      <c r="B3706" s="60"/>
      <c r="C3706" s="60"/>
      <c r="D3706" s="60"/>
      <c r="E3706" s="61"/>
      <c r="F3706" s="60"/>
      <c r="G3706" s="60"/>
      <c r="H3706" s="60"/>
      <c r="I3706" s="62"/>
    </row>
    <row r="3707" spans="1:9" x14ac:dyDescent="0.25">
      <c r="A3707" s="60"/>
      <c r="B3707" s="60"/>
      <c r="C3707" s="60"/>
      <c r="D3707" s="60"/>
      <c r="E3707" s="61"/>
      <c r="F3707" s="60"/>
      <c r="G3707" s="60"/>
      <c r="H3707" s="60"/>
      <c r="I3707" s="62"/>
    </row>
    <row r="3708" spans="1:9" x14ac:dyDescent="0.25">
      <c r="A3708" s="60"/>
      <c r="B3708" s="60"/>
      <c r="C3708" s="60"/>
      <c r="D3708" s="60"/>
      <c r="E3708" s="61"/>
      <c r="F3708" s="60"/>
      <c r="G3708" s="60"/>
      <c r="H3708" s="60"/>
      <c r="I3708" s="62"/>
    </row>
    <row r="3709" spans="1:9" x14ac:dyDescent="0.25">
      <c r="A3709" s="60"/>
      <c r="B3709" s="60"/>
      <c r="C3709" s="60"/>
      <c r="D3709" s="60"/>
      <c r="E3709" s="61"/>
      <c r="F3709" s="60"/>
      <c r="G3709" s="60"/>
      <c r="H3709" s="60"/>
      <c r="I3709" s="62"/>
    </row>
    <row r="3710" spans="1:9" x14ac:dyDescent="0.25">
      <c r="A3710" s="60"/>
      <c r="B3710" s="60"/>
      <c r="C3710" s="60"/>
      <c r="D3710" s="60"/>
      <c r="E3710" s="61"/>
      <c r="F3710" s="60"/>
      <c r="G3710" s="60"/>
      <c r="H3710" s="60"/>
      <c r="I3710" s="62"/>
    </row>
    <row r="3711" spans="1:9" x14ac:dyDescent="0.25">
      <c r="A3711" s="60"/>
      <c r="B3711" s="60"/>
      <c r="C3711" s="60"/>
      <c r="D3711" s="60"/>
      <c r="E3711" s="61"/>
      <c r="F3711" s="60"/>
      <c r="G3711" s="60"/>
      <c r="H3711" s="60"/>
      <c r="I3711" s="62"/>
    </row>
    <row r="3712" spans="1:9" x14ac:dyDescent="0.25">
      <c r="A3712" s="60"/>
      <c r="B3712" s="60"/>
      <c r="C3712" s="60"/>
      <c r="D3712" s="60"/>
      <c r="E3712" s="61"/>
      <c r="F3712" s="60"/>
      <c r="G3712" s="60"/>
      <c r="H3712" s="60"/>
      <c r="I3712" s="62"/>
    </row>
    <row r="3713" spans="1:9" x14ac:dyDescent="0.25">
      <c r="A3713" s="60"/>
      <c r="B3713" s="60"/>
      <c r="C3713" s="60"/>
      <c r="D3713" s="60"/>
      <c r="E3713" s="61"/>
      <c r="F3713" s="60"/>
      <c r="G3713" s="60"/>
      <c r="H3713" s="60"/>
      <c r="I3713" s="62"/>
    </row>
    <row r="3714" spans="1:9" x14ac:dyDescent="0.25">
      <c r="A3714" s="60"/>
      <c r="B3714" s="60"/>
      <c r="C3714" s="60"/>
      <c r="D3714" s="60"/>
      <c r="E3714" s="61"/>
      <c r="F3714" s="60"/>
      <c r="G3714" s="60"/>
      <c r="H3714" s="60"/>
      <c r="I3714" s="62"/>
    </row>
    <row r="3715" spans="1:9" x14ac:dyDescent="0.25">
      <c r="A3715" s="60"/>
      <c r="B3715" s="60"/>
      <c r="C3715" s="60"/>
      <c r="D3715" s="60"/>
      <c r="E3715" s="61"/>
      <c r="F3715" s="60"/>
      <c r="G3715" s="60"/>
      <c r="H3715" s="60"/>
      <c r="I3715" s="62"/>
    </row>
    <row r="3716" spans="1:9" x14ac:dyDescent="0.25">
      <c r="A3716" s="60"/>
      <c r="B3716" s="60"/>
      <c r="C3716" s="60"/>
      <c r="D3716" s="60"/>
      <c r="E3716" s="61"/>
      <c r="F3716" s="60"/>
      <c r="G3716" s="60"/>
      <c r="H3716" s="60"/>
      <c r="I3716" s="62"/>
    </row>
    <row r="3717" spans="1:9" x14ac:dyDescent="0.25">
      <c r="A3717" s="60"/>
      <c r="B3717" s="60"/>
      <c r="C3717" s="60"/>
      <c r="D3717" s="60"/>
      <c r="E3717" s="61"/>
      <c r="F3717" s="60"/>
      <c r="G3717" s="60"/>
      <c r="H3717" s="60"/>
      <c r="I3717" s="62"/>
    </row>
    <row r="3718" spans="1:9" x14ac:dyDescent="0.25">
      <c r="A3718" s="60"/>
      <c r="B3718" s="60"/>
      <c r="C3718" s="60"/>
      <c r="D3718" s="60"/>
      <c r="E3718" s="61"/>
      <c r="F3718" s="60"/>
      <c r="G3718" s="60"/>
      <c r="H3718" s="60"/>
      <c r="I3718" s="62"/>
    </row>
    <row r="3719" spans="1:9" x14ac:dyDescent="0.25">
      <c r="A3719" s="60"/>
      <c r="B3719" s="60"/>
      <c r="C3719" s="60"/>
      <c r="D3719" s="60"/>
      <c r="E3719" s="61"/>
      <c r="F3719" s="60"/>
      <c r="G3719" s="60"/>
      <c r="H3719" s="60"/>
      <c r="I3719" s="62"/>
    </row>
    <row r="3720" spans="1:9" x14ac:dyDescent="0.25">
      <c r="A3720" s="60"/>
      <c r="B3720" s="60"/>
      <c r="C3720" s="60"/>
      <c r="D3720" s="60"/>
      <c r="E3720" s="61"/>
      <c r="F3720" s="60"/>
      <c r="G3720" s="60"/>
      <c r="H3720" s="60"/>
      <c r="I3720" s="62"/>
    </row>
    <row r="3721" spans="1:9" x14ac:dyDescent="0.25">
      <c r="A3721" s="60"/>
      <c r="B3721" s="60"/>
      <c r="C3721" s="60"/>
      <c r="D3721" s="60"/>
      <c r="E3721" s="61"/>
      <c r="F3721" s="60"/>
      <c r="G3721" s="60"/>
      <c r="H3721" s="60"/>
      <c r="I3721" s="62"/>
    </row>
    <row r="3722" spans="1:9" x14ac:dyDescent="0.25">
      <c r="A3722" s="60"/>
      <c r="B3722" s="60"/>
      <c r="C3722" s="60"/>
      <c r="D3722" s="60"/>
      <c r="E3722" s="61"/>
      <c r="F3722" s="60"/>
      <c r="G3722" s="60"/>
      <c r="H3722" s="60"/>
      <c r="I3722" s="62"/>
    </row>
    <row r="3723" spans="1:9" x14ac:dyDescent="0.25">
      <c r="A3723" s="60"/>
      <c r="B3723" s="60"/>
      <c r="C3723" s="60"/>
      <c r="D3723" s="60"/>
      <c r="E3723" s="61"/>
      <c r="F3723" s="60"/>
      <c r="G3723" s="60"/>
      <c r="H3723" s="60"/>
      <c r="I3723" s="62"/>
    </row>
    <row r="3724" spans="1:9" x14ac:dyDescent="0.25">
      <c r="A3724" s="60"/>
      <c r="B3724" s="60"/>
      <c r="C3724" s="60"/>
      <c r="D3724" s="60"/>
      <c r="E3724" s="61"/>
      <c r="F3724" s="60"/>
      <c r="G3724" s="60"/>
      <c r="H3724" s="60"/>
      <c r="I3724" s="62"/>
    </row>
    <row r="3725" spans="1:9" x14ac:dyDescent="0.25">
      <c r="A3725" s="60"/>
      <c r="B3725" s="60"/>
      <c r="C3725" s="60"/>
      <c r="D3725" s="60"/>
      <c r="E3725" s="61"/>
      <c r="F3725" s="60"/>
      <c r="G3725" s="60"/>
      <c r="H3725" s="60"/>
      <c r="I3725" s="62"/>
    </row>
    <row r="3726" spans="1:9" x14ac:dyDescent="0.25">
      <c r="A3726" s="60"/>
      <c r="B3726" s="60"/>
      <c r="C3726" s="60"/>
      <c r="D3726" s="60"/>
      <c r="E3726" s="61"/>
      <c r="F3726" s="60"/>
      <c r="G3726" s="60"/>
      <c r="H3726" s="60"/>
      <c r="I3726" s="62"/>
    </row>
    <row r="3727" spans="1:9" x14ac:dyDescent="0.25">
      <c r="A3727" s="60"/>
      <c r="B3727" s="60"/>
      <c r="C3727" s="60"/>
      <c r="D3727" s="60"/>
      <c r="E3727" s="61"/>
      <c r="F3727" s="60"/>
      <c r="G3727" s="60"/>
      <c r="H3727" s="60"/>
      <c r="I3727" s="62"/>
    </row>
    <row r="3728" spans="1:9" x14ac:dyDescent="0.25">
      <c r="A3728" s="60"/>
      <c r="B3728" s="60"/>
      <c r="C3728" s="60"/>
      <c r="D3728" s="60"/>
      <c r="E3728" s="61"/>
      <c r="F3728" s="60"/>
      <c r="G3728" s="60"/>
      <c r="H3728" s="60"/>
      <c r="I3728" s="62"/>
    </row>
    <row r="3729" spans="1:9" x14ac:dyDescent="0.25">
      <c r="A3729" s="60"/>
      <c r="B3729" s="60"/>
      <c r="C3729" s="60"/>
      <c r="D3729" s="60"/>
      <c r="E3729" s="61"/>
      <c r="F3729" s="60"/>
      <c r="G3729" s="60"/>
      <c r="H3729" s="60"/>
      <c r="I3729" s="62"/>
    </row>
    <row r="3730" spans="1:9" x14ac:dyDescent="0.25">
      <c r="A3730" s="60"/>
      <c r="B3730" s="60"/>
      <c r="C3730" s="60"/>
      <c r="D3730" s="60"/>
      <c r="E3730" s="61"/>
      <c r="F3730" s="60"/>
      <c r="G3730" s="60"/>
      <c r="H3730" s="60"/>
      <c r="I3730" s="62"/>
    </row>
    <row r="3731" spans="1:9" x14ac:dyDescent="0.25">
      <c r="A3731" s="60"/>
      <c r="B3731" s="60"/>
      <c r="C3731" s="60"/>
      <c r="D3731" s="60"/>
      <c r="E3731" s="61"/>
      <c r="F3731" s="60"/>
      <c r="G3731" s="60"/>
      <c r="H3731" s="60"/>
      <c r="I3731" s="62"/>
    </row>
    <row r="3732" spans="1:9" x14ac:dyDescent="0.25">
      <c r="A3732" s="60"/>
      <c r="B3732" s="60"/>
      <c r="C3732" s="60"/>
      <c r="D3732" s="60"/>
      <c r="E3732" s="61"/>
      <c r="F3732" s="60"/>
      <c r="G3732" s="60"/>
      <c r="H3732" s="60"/>
      <c r="I3732" s="62"/>
    </row>
    <row r="3733" spans="1:9" x14ac:dyDescent="0.25">
      <c r="A3733" s="60"/>
      <c r="B3733" s="60"/>
      <c r="C3733" s="60"/>
      <c r="D3733" s="60"/>
      <c r="E3733" s="61"/>
      <c r="F3733" s="60"/>
      <c r="G3733" s="60"/>
      <c r="H3733" s="60"/>
      <c r="I3733" s="62"/>
    </row>
    <row r="3734" spans="1:9" x14ac:dyDescent="0.25">
      <c r="A3734" s="60"/>
      <c r="B3734" s="60"/>
      <c r="C3734" s="60"/>
      <c r="D3734" s="60"/>
      <c r="E3734" s="61"/>
      <c r="F3734" s="60"/>
      <c r="G3734" s="60"/>
      <c r="H3734" s="60"/>
      <c r="I3734" s="62"/>
    </row>
    <row r="3735" spans="1:9" x14ac:dyDescent="0.25">
      <c r="A3735" s="60"/>
      <c r="B3735" s="60"/>
      <c r="C3735" s="60"/>
      <c r="D3735" s="60"/>
      <c r="E3735" s="61"/>
      <c r="F3735" s="60"/>
      <c r="G3735" s="60"/>
      <c r="H3735" s="60"/>
      <c r="I3735" s="62"/>
    </row>
    <row r="3736" spans="1:9" x14ac:dyDescent="0.25">
      <c r="A3736" s="60"/>
      <c r="B3736" s="60"/>
      <c r="C3736" s="60"/>
      <c r="D3736" s="60"/>
      <c r="E3736" s="61"/>
      <c r="F3736" s="60"/>
      <c r="G3736" s="60"/>
      <c r="H3736" s="60"/>
      <c r="I3736" s="62"/>
    </row>
    <row r="3737" spans="1:9" x14ac:dyDescent="0.25">
      <c r="A3737" s="60"/>
      <c r="B3737" s="60"/>
      <c r="C3737" s="60"/>
      <c r="D3737" s="60"/>
      <c r="E3737" s="61"/>
      <c r="F3737" s="60"/>
      <c r="G3737" s="60"/>
      <c r="H3737" s="60"/>
      <c r="I3737" s="62"/>
    </row>
    <row r="3738" spans="1:9" x14ac:dyDescent="0.25">
      <c r="A3738" s="60"/>
      <c r="B3738" s="60"/>
      <c r="C3738" s="60"/>
      <c r="D3738" s="60"/>
      <c r="E3738" s="61"/>
      <c r="F3738" s="60"/>
      <c r="G3738" s="60"/>
      <c r="H3738" s="60"/>
      <c r="I3738" s="62"/>
    </row>
    <row r="3739" spans="1:9" x14ac:dyDescent="0.25">
      <c r="A3739" s="60"/>
      <c r="B3739" s="60"/>
      <c r="C3739" s="60"/>
      <c r="D3739" s="60"/>
      <c r="E3739" s="61"/>
      <c r="F3739" s="60"/>
      <c r="G3739" s="60"/>
      <c r="H3739" s="60"/>
      <c r="I3739" s="62"/>
    </row>
    <row r="3740" spans="1:9" x14ac:dyDescent="0.25">
      <c r="A3740" s="60"/>
      <c r="B3740" s="60"/>
      <c r="C3740" s="60"/>
      <c r="D3740" s="60"/>
      <c r="E3740" s="61"/>
      <c r="F3740" s="60"/>
      <c r="G3740" s="60"/>
      <c r="H3740" s="60"/>
      <c r="I3740" s="62"/>
    </row>
    <row r="3741" spans="1:9" x14ac:dyDescent="0.25">
      <c r="A3741" s="60"/>
      <c r="B3741" s="60"/>
      <c r="C3741" s="60"/>
      <c r="D3741" s="60"/>
      <c r="E3741" s="61"/>
      <c r="F3741" s="60"/>
      <c r="G3741" s="60"/>
      <c r="H3741" s="60"/>
      <c r="I3741" s="62"/>
    </row>
    <row r="3742" spans="1:9" x14ac:dyDescent="0.25">
      <c r="A3742" s="60"/>
      <c r="B3742" s="60"/>
      <c r="C3742" s="60"/>
      <c r="D3742" s="60"/>
      <c r="E3742" s="61"/>
      <c r="F3742" s="60"/>
      <c r="G3742" s="60"/>
      <c r="H3742" s="60"/>
      <c r="I3742" s="62"/>
    </row>
    <row r="3743" spans="1:9" x14ac:dyDescent="0.25">
      <c r="A3743" s="60"/>
      <c r="B3743" s="60"/>
      <c r="C3743" s="60"/>
      <c r="D3743" s="60"/>
      <c r="E3743" s="61"/>
      <c r="F3743" s="60"/>
      <c r="G3743" s="60"/>
      <c r="H3743" s="60"/>
      <c r="I3743" s="62"/>
    </row>
    <row r="3744" spans="1:9" x14ac:dyDescent="0.25">
      <c r="A3744" s="60"/>
      <c r="B3744" s="60"/>
      <c r="C3744" s="60"/>
      <c r="D3744" s="60"/>
      <c r="E3744" s="61"/>
      <c r="F3744" s="60"/>
      <c r="G3744" s="60"/>
      <c r="H3744" s="60"/>
      <c r="I3744" s="62"/>
    </row>
    <row r="3745" spans="1:9" x14ac:dyDescent="0.25">
      <c r="A3745" s="60"/>
      <c r="B3745" s="60"/>
      <c r="C3745" s="60"/>
      <c r="D3745" s="60"/>
      <c r="E3745" s="61"/>
      <c r="F3745" s="60"/>
      <c r="G3745" s="60"/>
      <c r="H3745" s="60"/>
      <c r="I3745" s="62"/>
    </row>
    <row r="3746" spans="1:9" x14ac:dyDescent="0.25">
      <c r="A3746" s="60"/>
      <c r="B3746" s="60"/>
      <c r="C3746" s="60"/>
      <c r="D3746" s="60"/>
      <c r="E3746" s="61"/>
      <c r="F3746" s="60"/>
      <c r="G3746" s="60"/>
      <c r="H3746" s="60"/>
      <c r="I3746" s="62"/>
    </row>
    <row r="3747" spans="1:9" x14ac:dyDescent="0.25">
      <c r="A3747" s="60"/>
      <c r="B3747" s="60"/>
      <c r="C3747" s="60"/>
      <c r="D3747" s="60"/>
      <c r="E3747" s="61"/>
      <c r="F3747" s="60"/>
      <c r="G3747" s="60"/>
      <c r="H3747" s="60"/>
      <c r="I3747" s="62"/>
    </row>
    <row r="3748" spans="1:9" x14ac:dyDescent="0.25">
      <c r="A3748" s="60"/>
      <c r="B3748" s="60"/>
      <c r="C3748" s="60"/>
      <c r="D3748" s="60"/>
      <c r="E3748" s="61"/>
      <c r="F3748" s="60"/>
      <c r="G3748" s="60"/>
      <c r="H3748" s="60"/>
      <c r="I3748" s="62"/>
    </row>
    <row r="3749" spans="1:9" x14ac:dyDescent="0.25">
      <c r="A3749" s="60"/>
      <c r="B3749" s="60"/>
      <c r="C3749" s="60"/>
      <c r="D3749" s="60"/>
      <c r="E3749" s="61"/>
      <c r="F3749" s="60"/>
      <c r="G3749" s="60"/>
      <c r="H3749" s="60"/>
      <c r="I3749" s="62"/>
    </row>
    <row r="3750" spans="1:9" x14ac:dyDescent="0.25">
      <c r="A3750" s="60"/>
      <c r="B3750" s="60"/>
      <c r="C3750" s="60"/>
      <c r="D3750" s="60"/>
      <c r="E3750" s="61"/>
      <c r="F3750" s="60"/>
      <c r="G3750" s="60"/>
      <c r="H3750" s="60"/>
      <c r="I3750" s="62"/>
    </row>
    <row r="3751" spans="1:9" x14ac:dyDescent="0.25">
      <c r="A3751" s="60"/>
      <c r="B3751" s="60"/>
      <c r="C3751" s="60"/>
      <c r="D3751" s="60"/>
      <c r="E3751" s="61"/>
      <c r="F3751" s="60"/>
      <c r="G3751" s="60"/>
      <c r="H3751" s="60"/>
      <c r="I3751" s="62"/>
    </row>
    <row r="3752" spans="1:9" x14ac:dyDescent="0.25">
      <c r="A3752" s="60"/>
      <c r="B3752" s="60"/>
      <c r="C3752" s="60"/>
      <c r="D3752" s="60"/>
      <c r="E3752" s="61"/>
      <c r="F3752" s="60"/>
      <c r="G3752" s="60"/>
      <c r="H3752" s="60"/>
      <c r="I3752" s="62"/>
    </row>
    <row r="3753" spans="1:9" x14ac:dyDescent="0.25">
      <c r="A3753" s="60"/>
      <c r="B3753" s="60"/>
      <c r="C3753" s="60"/>
      <c r="D3753" s="60"/>
      <c r="E3753" s="61"/>
      <c r="F3753" s="60"/>
      <c r="G3753" s="60"/>
      <c r="H3753" s="60"/>
      <c r="I3753" s="62"/>
    </row>
    <row r="3754" spans="1:9" x14ac:dyDescent="0.25">
      <c r="A3754" s="60"/>
      <c r="B3754" s="60"/>
      <c r="C3754" s="60"/>
      <c r="D3754" s="60"/>
      <c r="E3754" s="61"/>
      <c r="F3754" s="60"/>
      <c r="G3754" s="60"/>
      <c r="H3754" s="60"/>
      <c r="I3754" s="62"/>
    </row>
    <row r="3755" spans="1:9" x14ac:dyDescent="0.25">
      <c r="A3755" s="60"/>
      <c r="B3755" s="60"/>
      <c r="C3755" s="60"/>
      <c r="D3755" s="60"/>
      <c r="E3755" s="61"/>
      <c r="F3755" s="60"/>
      <c r="G3755" s="60"/>
      <c r="H3755" s="60"/>
      <c r="I3755" s="62"/>
    </row>
    <row r="3756" spans="1:9" x14ac:dyDescent="0.25">
      <c r="A3756" s="60"/>
      <c r="B3756" s="60"/>
      <c r="C3756" s="60"/>
      <c r="D3756" s="60"/>
      <c r="E3756" s="61"/>
      <c r="F3756" s="60"/>
      <c r="G3756" s="60"/>
      <c r="H3756" s="60"/>
      <c r="I3756" s="62"/>
    </row>
    <row r="3757" spans="1:9" x14ac:dyDescent="0.25">
      <c r="A3757" s="60"/>
      <c r="B3757" s="60"/>
      <c r="C3757" s="60"/>
      <c r="D3757" s="60"/>
      <c r="E3757" s="61"/>
      <c r="F3757" s="60"/>
      <c r="G3757" s="60"/>
      <c r="H3757" s="60"/>
      <c r="I3757" s="62"/>
    </row>
    <row r="3758" spans="1:9" x14ac:dyDescent="0.25">
      <c r="A3758" s="60"/>
      <c r="B3758" s="60"/>
      <c r="C3758" s="60"/>
      <c r="D3758" s="60"/>
      <c r="E3758" s="61"/>
      <c r="F3758" s="60"/>
      <c r="G3758" s="60"/>
      <c r="H3758" s="60"/>
      <c r="I3758" s="62"/>
    </row>
    <row r="3759" spans="1:9" x14ac:dyDescent="0.25">
      <c r="A3759" s="60"/>
      <c r="B3759" s="60"/>
      <c r="C3759" s="60"/>
      <c r="D3759" s="60"/>
      <c r="E3759" s="61"/>
      <c r="F3759" s="60"/>
      <c r="G3759" s="60"/>
      <c r="H3759" s="60"/>
      <c r="I3759" s="62"/>
    </row>
    <row r="3760" spans="1:9" x14ac:dyDescent="0.25">
      <c r="A3760" s="60"/>
      <c r="B3760" s="60"/>
      <c r="C3760" s="60"/>
      <c r="D3760" s="60"/>
      <c r="E3760" s="61"/>
      <c r="F3760" s="60"/>
      <c r="G3760" s="60"/>
      <c r="H3760" s="60"/>
      <c r="I3760" s="62"/>
    </row>
    <row r="3761" spans="1:9" x14ac:dyDescent="0.25">
      <c r="A3761" s="60"/>
      <c r="B3761" s="60"/>
      <c r="C3761" s="60"/>
      <c r="D3761" s="60"/>
      <c r="E3761" s="61"/>
      <c r="F3761" s="60"/>
      <c r="G3761" s="60"/>
      <c r="H3761" s="60"/>
      <c r="I3761" s="62"/>
    </row>
    <row r="3762" spans="1:9" x14ac:dyDescent="0.25">
      <c r="A3762" s="60"/>
      <c r="B3762" s="60"/>
      <c r="C3762" s="60"/>
      <c r="D3762" s="60"/>
      <c r="E3762" s="61"/>
      <c r="F3762" s="60"/>
      <c r="G3762" s="60"/>
      <c r="H3762" s="60"/>
      <c r="I3762" s="62"/>
    </row>
    <row r="3763" spans="1:9" x14ac:dyDescent="0.25">
      <c r="A3763" s="60"/>
      <c r="B3763" s="60"/>
      <c r="C3763" s="60"/>
      <c r="D3763" s="60"/>
      <c r="E3763" s="61"/>
      <c r="F3763" s="60"/>
      <c r="G3763" s="60"/>
      <c r="H3763" s="60"/>
      <c r="I3763" s="62"/>
    </row>
    <row r="3764" spans="1:9" x14ac:dyDescent="0.25">
      <c r="A3764" s="60"/>
      <c r="B3764" s="60"/>
      <c r="C3764" s="60"/>
      <c r="D3764" s="60"/>
      <c r="E3764" s="61"/>
      <c r="F3764" s="60"/>
      <c r="G3764" s="60"/>
      <c r="H3764" s="60"/>
      <c r="I3764" s="62"/>
    </row>
    <row r="3765" spans="1:9" x14ac:dyDescent="0.25">
      <c r="A3765" s="60"/>
      <c r="B3765" s="60"/>
      <c r="C3765" s="60"/>
      <c r="D3765" s="60"/>
      <c r="E3765" s="61"/>
      <c r="F3765" s="60"/>
      <c r="G3765" s="60"/>
      <c r="H3765" s="60"/>
      <c r="I3765" s="62"/>
    </row>
    <row r="3766" spans="1:9" x14ac:dyDescent="0.25">
      <c r="A3766" s="60"/>
      <c r="B3766" s="60"/>
      <c r="C3766" s="60"/>
      <c r="D3766" s="60"/>
      <c r="E3766" s="61"/>
      <c r="F3766" s="60"/>
      <c r="G3766" s="60"/>
      <c r="H3766" s="60"/>
      <c r="I3766" s="62"/>
    </row>
    <row r="3767" spans="1:9" x14ac:dyDescent="0.25">
      <c r="A3767" s="60"/>
      <c r="B3767" s="60"/>
      <c r="C3767" s="60"/>
      <c r="D3767" s="60"/>
      <c r="E3767" s="61"/>
      <c r="F3767" s="60"/>
      <c r="G3767" s="60"/>
      <c r="H3767" s="60"/>
      <c r="I3767" s="62"/>
    </row>
    <row r="3768" spans="1:9" x14ac:dyDescent="0.25">
      <c r="A3768" s="60"/>
      <c r="B3768" s="60"/>
      <c r="C3768" s="60"/>
      <c r="D3768" s="60"/>
      <c r="E3768" s="61"/>
      <c r="F3768" s="60"/>
      <c r="G3768" s="60"/>
      <c r="H3768" s="60"/>
      <c r="I3768" s="62"/>
    </row>
    <row r="3769" spans="1:9" x14ac:dyDescent="0.25">
      <c r="A3769" s="60"/>
      <c r="B3769" s="60"/>
      <c r="C3769" s="60"/>
      <c r="D3769" s="60"/>
      <c r="E3769" s="61"/>
      <c r="F3769" s="60"/>
      <c r="G3769" s="60"/>
      <c r="H3769" s="60"/>
      <c r="I3769" s="62"/>
    </row>
    <row r="3770" spans="1:9" x14ac:dyDescent="0.25">
      <c r="A3770" s="60"/>
      <c r="B3770" s="60"/>
      <c r="C3770" s="60"/>
      <c r="D3770" s="60"/>
      <c r="E3770" s="61"/>
      <c r="F3770" s="60"/>
      <c r="G3770" s="60"/>
      <c r="H3770" s="60"/>
      <c r="I3770" s="62"/>
    </row>
    <row r="3771" spans="1:9" x14ac:dyDescent="0.25">
      <c r="A3771" s="60"/>
      <c r="B3771" s="60"/>
      <c r="C3771" s="60"/>
      <c r="D3771" s="60"/>
      <c r="E3771" s="61"/>
      <c r="F3771" s="60"/>
      <c r="G3771" s="60"/>
      <c r="H3771" s="60"/>
      <c r="I3771" s="62"/>
    </row>
    <row r="3772" spans="1:9" x14ac:dyDescent="0.25">
      <c r="A3772" s="60"/>
      <c r="B3772" s="60"/>
      <c r="C3772" s="60"/>
      <c r="D3772" s="60"/>
      <c r="E3772" s="61"/>
      <c r="F3772" s="60"/>
      <c r="G3772" s="60"/>
      <c r="H3772" s="60"/>
      <c r="I3772" s="62"/>
    </row>
    <row r="3773" spans="1:9" x14ac:dyDescent="0.25">
      <c r="A3773" s="60"/>
      <c r="B3773" s="60"/>
      <c r="C3773" s="60"/>
      <c r="D3773" s="60"/>
      <c r="E3773" s="61"/>
      <c r="F3773" s="60"/>
      <c r="G3773" s="60"/>
      <c r="H3773" s="60"/>
      <c r="I3773" s="62"/>
    </row>
    <row r="3774" spans="1:9" x14ac:dyDescent="0.25">
      <c r="A3774" s="60"/>
      <c r="B3774" s="60"/>
      <c r="C3774" s="60"/>
      <c r="D3774" s="60"/>
      <c r="E3774" s="61"/>
      <c r="F3774" s="60"/>
      <c r="G3774" s="60"/>
      <c r="H3774" s="60"/>
      <c r="I3774" s="62"/>
    </row>
    <row r="3775" spans="1:9" x14ac:dyDescent="0.25">
      <c r="A3775" s="60"/>
      <c r="B3775" s="60"/>
      <c r="C3775" s="60"/>
      <c r="D3775" s="60"/>
      <c r="E3775" s="61"/>
      <c r="F3775" s="60"/>
      <c r="G3775" s="60"/>
      <c r="H3775" s="60"/>
      <c r="I3775" s="62"/>
    </row>
    <row r="3776" spans="1:9" x14ac:dyDescent="0.25">
      <c r="A3776" s="60"/>
      <c r="B3776" s="60"/>
      <c r="C3776" s="60"/>
      <c r="D3776" s="60"/>
      <c r="E3776" s="61"/>
      <c r="F3776" s="60"/>
      <c r="G3776" s="60"/>
      <c r="H3776" s="60"/>
      <c r="I3776" s="62"/>
    </row>
    <row r="3777" spans="1:9" x14ac:dyDescent="0.25">
      <c r="A3777" s="60"/>
      <c r="B3777" s="60"/>
      <c r="C3777" s="60"/>
      <c r="D3777" s="60"/>
      <c r="E3777" s="61"/>
      <c r="F3777" s="60"/>
      <c r="G3777" s="60"/>
      <c r="H3777" s="60"/>
      <c r="I3777" s="62"/>
    </row>
    <row r="3778" spans="1:9" x14ac:dyDescent="0.25">
      <c r="A3778" s="60"/>
      <c r="B3778" s="60"/>
      <c r="C3778" s="60"/>
      <c r="D3778" s="60"/>
      <c r="E3778" s="61"/>
      <c r="F3778" s="60"/>
      <c r="G3778" s="60"/>
      <c r="H3778" s="60"/>
      <c r="I3778" s="62"/>
    </row>
    <row r="3779" spans="1:9" x14ac:dyDescent="0.25">
      <c r="A3779" s="60"/>
      <c r="B3779" s="60"/>
      <c r="C3779" s="60"/>
      <c r="D3779" s="60"/>
      <c r="E3779" s="61"/>
      <c r="F3779" s="60"/>
      <c r="G3779" s="60"/>
      <c r="H3779" s="60"/>
      <c r="I3779" s="62"/>
    </row>
    <row r="3780" spans="1:9" x14ac:dyDescent="0.25">
      <c r="A3780" s="60"/>
      <c r="B3780" s="60"/>
      <c r="C3780" s="60"/>
      <c r="D3780" s="60"/>
      <c r="E3780" s="61"/>
      <c r="F3780" s="60"/>
      <c r="G3780" s="60"/>
      <c r="H3780" s="60"/>
      <c r="I3780" s="62"/>
    </row>
    <row r="3781" spans="1:9" x14ac:dyDescent="0.25">
      <c r="A3781" s="60"/>
      <c r="B3781" s="60"/>
      <c r="C3781" s="60"/>
      <c r="D3781" s="60"/>
      <c r="E3781" s="61"/>
      <c r="F3781" s="60"/>
      <c r="G3781" s="60"/>
      <c r="H3781" s="60"/>
      <c r="I3781" s="62"/>
    </row>
    <row r="3782" spans="1:9" x14ac:dyDescent="0.25">
      <c r="A3782" s="60"/>
      <c r="B3782" s="60"/>
      <c r="C3782" s="60"/>
      <c r="D3782" s="60"/>
      <c r="E3782" s="61"/>
      <c r="F3782" s="60"/>
      <c r="G3782" s="60"/>
      <c r="H3782" s="60"/>
      <c r="I3782" s="62"/>
    </row>
    <row r="3783" spans="1:9" x14ac:dyDescent="0.25">
      <c r="A3783" s="60"/>
      <c r="B3783" s="60"/>
      <c r="C3783" s="60"/>
      <c r="D3783" s="60"/>
      <c r="E3783" s="61"/>
      <c r="F3783" s="60"/>
      <c r="G3783" s="60"/>
      <c r="H3783" s="60"/>
      <c r="I3783" s="62"/>
    </row>
    <row r="3784" spans="1:9" x14ac:dyDescent="0.25">
      <c r="A3784" s="60"/>
      <c r="B3784" s="60"/>
      <c r="C3784" s="60"/>
      <c r="D3784" s="60"/>
      <c r="E3784" s="61"/>
      <c r="F3784" s="60"/>
      <c r="G3784" s="60"/>
      <c r="H3784" s="60"/>
      <c r="I3784" s="62"/>
    </row>
    <row r="3785" spans="1:9" x14ac:dyDescent="0.25">
      <c r="A3785" s="60"/>
      <c r="B3785" s="60"/>
      <c r="C3785" s="60"/>
      <c r="D3785" s="60"/>
      <c r="E3785" s="61"/>
      <c r="F3785" s="60"/>
      <c r="G3785" s="60"/>
      <c r="H3785" s="60"/>
      <c r="I3785" s="62"/>
    </row>
    <row r="3786" spans="1:9" x14ac:dyDescent="0.25">
      <c r="A3786" s="60"/>
      <c r="B3786" s="60"/>
      <c r="C3786" s="60"/>
      <c r="D3786" s="60"/>
      <c r="E3786" s="61"/>
      <c r="F3786" s="60"/>
      <c r="G3786" s="60"/>
      <c r="H3786" s="60"/>
      <c r="I3786" s="62"/>
    </row>
    <row r="3787" spans="1:9" x14ac:dyDescent="0.25">
      <c r="A3787" s="60"/>
      <c r="B3787" s="60"/>
      <c r="C3787" s="60"/>
      <c r="D3787" s="60"/>
      <c r="E3787" s="61"/>
      <c r="F3787" s="60"/>
      <c r="G3787" s="60"/>
      <c r="H3787" s="60"/>
      <c r="I3787" s="62"/>
    </row>
    <row r="3788" spans="1:9" x14ac:dyDescent="0.25">
      <c r="A3788" s="60"/>
      <c r="B3788" s="60"/>
      <c r="C3788" s="60"/>
      <c r="D3788" s="60"/>
      <c r="E3788" s="61"/>
      <c r="F3788" s="60"/>
      <c r="G3788" s="60"/>
      <c r="H3788" s="60"/>
      <c r="I3788" s="62"/>
    </row>
    <row r="3789" spans="1:9" x14ac:dyDescent="0.25">
      <c r="A3789" s="60"/>
      <c r="B3789" s="60"/>
      <c r="C3789" s="60"/>
      <c r="D3789" s="60"/>
      <c r="E3789" s="61"/>
      <c r="F3789" s="60"/>
      <c r="G3789" s="60"/>
      <c r="H3789" s="60"/>
      <c r="I3789" s="62"/>
    </row>
    <row r="3790" spans="1:9" x14ac:dyDescent="0.25">
      <c r="A3790" s="60"/>
      <c r="B3790" s="60"/>
      <c r="C3790" s="60"/>
      <c r="D3790" s="60"/>
      <c r="E3790" s="61"/>
      <c r="F3790" s="60"/>
      <c r="G3790" s="60"/>
      <c r="H3790" s="60"/>
      <c r="I3790" s="62"/>
    </row>
    <row r="3791" spans="1:9" x14ac:dyDescent="0.25">
      <c r="A3791" s="60"/>
      <c r="B3791" s="60"/>
      <c r="C3791" s="60"/>
      <c r="D3791" s="60"/>
      <c r="E3791" s="61"/>
      <c r="F3791" s="60"/>
      <c r="G3791" s="60"/>
      <c r="H3791" s="60"/>
      <c r="I3791" s="62"/>
    </row>
    <row r="3792" spans="1:9" x14ac:dyDescent="0.25">
      <c r="A3792" s="60"/>
      <c r="B3792" s="60"/>
      <c r="C3792" s="60"/>
      <c r="D3792" s="60"/>
      <c r="E3792" s="61"/>
      <c r="F3792" s="60"/>
      <c r="G3792" s="60"/>
      <c r="H3792" s="60"/>
      <c r="I3792" s="62"/>
    </row>
    <row r="3793" spans="1:9" x14ac:dyDescent="0.25">
      <c r="A3793" s="60"/>
      <c r="B3793" s="60"/>
      <c r="C3793" s="60"/>
      <c r="D3793" s="60"/>
      <c r="E3793" s="61"/>
      <c r="F3793" s="60"/>
      <c r="G3793" s="60"/>
      <c r="H3793" s="60"/>
      <c r="I3793" s="62"/>
    </row>
    <row r="3794" spans="1:9" x14ac:dyDescent="0.25">
      <c r="A3794" s="60"/>
      <c r="B3794" s="60"/>
      <c r="C3794" s="60"/>
      <c r="D3794" s="60"/>
      <c r="E3794" s="61"/>
      <c r="F3794" s="60"/>
      <c r="G3794" s="60"/>
      <c r="H3794" s="60"/>
      <c r="I3794" s="62"/>
    </row>
    <row r="3795" spans="1:9" x14ac:dyDescent="0.25">
      <c r="A3795" s="60"/>
      <c r="B3795" s="60"/>
      <c r="C3795" s="60"/>
      <c r="D3795" s="60"/>
      <c r="E3795" s="61"/>
      <c r="F3795" s="60"/>
      <c r="G3795" s="60"/>
      <c r="H3795" s="60"/>
      <c r="I3795" s="62"/>
    </row>
    <row r="3796" spans="1:9" x14ac:dyDescent="0.25">
      <c r="A3796" s="60"/>
      <c r="B3796" s="60"/>
      <c r="C3796" s="60"/>
      <c r="D3796" s="60"/>
      <c r="E3796" s="61"/>
      <c r="F3796" s="60"/>
      <c r="G3796" s="60"/>
      <c r="H3796" s="60"/>
      <c r="I3796" s="62"/>
    </row>
    <row r="3797" spans="1:9" x14ac:dyDescent="0.25">
      <c r="A3797" s="60"/>
      <c r="B3797" s="60"/>
      <c r="C3797" s="60"/>
      <c r="D3797" s="60"/>
      <c r="E3797" s="61"/>
      <c r="F3797" s="60"/>
      <c r="G3797" s="60"/>
      <c r="H3797" s="60"/>
      <c r="I3797" s="62"/>
    </row>
    <row r="3798" spans="1:9" x14ac:dyDescent="0.25">
      <c r="A3798" s="60"/>
      <c r="B3798" s="60"/>
      <c r="C3798" s="60"/>
      <c r="D3798" s="60"/>
      <c r="E3798" s="61"/>
      <c r="F3798" s="60"/>
      <c r="G3798" s="60"/>
      <c r="H3798" s="60"/>
      <c r="I3798" s="62"/>
    </row>
    <row r="3799" spans="1:9" x14ac:dyDescent="0.25">
      <c r="A3799" s="60"/>
      <c r="B3799" s="60"/>
      <c r="C3799" s="60"/>
      <c r="D3799" s="60"/>
      <c r="E3799" s="61"/>
      <c r="F3799" s="60"/>
      <c r="G3799" s="60"/>
      <c r="H3799" s="60"/>
      <c r="I3799" s="62"/>
    </row>
    <row r="3800" spans="1:9" x14ac:dyDescent="0.25">
      <c r="A3800" s="60"/>
      <c r="B3800" s="60"/>
      <c r="C3800" s="60"/>
      <c r="D3800" s="60"/>
      <c r="E3800" s="61"/>
      <c r="F3800" s="60"/>
      <c r="G3800" s="60"/>
      <c r="H3800" s="60"/>
      <c r="I3800" s="62"/>
    </row>
    <row r="3801" spans="1:9" x14ac:dyDescent="0.25">
      <c r="A3801" s="60"/>
      <c r="B3801" s="60"/>
      <c r="C3801" s="60"/>
      <c r="D3801" s="60"/>
      <c r="E3801" s="61"/>
      <c r="F3801" s="60"/>
      <c r="G3801" s="60"/>
      <c r="H3801" s="60"/>
      <c r="I3801" s="62"/>
    </row>
    <row r="3802" spans="1:9" x14ac:dyDescent="0.25">
      <c r="A3802" s="60"/>
      <c r="B3802" s="60"/>
      <c r="C3802" s="60"/>
      <c r="D3802" s="60"/>
      <c r="E3802" s="61"/>
      <c r="F3802" s="60"/>
      <c r="G3802" s="60"/>
      <c r="H3802" s="60"/>
      <c r="I3802" s="62"/>
    </row>
    <row r="3803" spans="1:9" x14ac:dyDescent="0.25">
      <c r="A3803" s="60"/>
      <c r="B3803" s="60"/>
      <c r="C3803" s="60"/>
      <c r="D3803" s="60"/>
      <c r="E3803" s="61"/>
      <c r="F3803" s="60"/>
      <c r="G3803" s="60"/>
      <c r="H3803" s="60"/>
      <c r="I3803" s="62"/>
    </row>
    <row r="3804" spans="1:9" x14ac:dyDescent="0.25">
      <c r="A3804" s="60"/>
      <c r="B3804" s="60"/>
      <c r="C3804" s="60"/>
      <c r="D3804" s="60"/>
      <c r="E3804" s="61"/>
      <c r="F3804" s="60"/>
      <c r="G3804" s="60"/>
      <c r="H3804" s="60"/>
      <c r="I3804" s="62"/>
    </row>
    <row r="3805" spans="1:9" x14ac:dyDescent="0.25">
      <c r="A3805" s="60"/>
      <c r="B3805" s="60"/>
      <c r="C3805" s="60"/>
      <c r="D3805" s="60"/>
      <c r="E3805" s="61"/>
      <c r="F3805" s="60"/>
      <c r="G3805" s="60"/>
      <c r="H3805" s="60"/>
      <c r="I3805" s="62"/>
    </row>
    <row r="3806" spans="1:9" x14ac:dyDescent="0.25">
      <c r="A3806" s="60"/>
      <c r="B3806" s="60"/>
      <c r="C3806" s="60"/>
      <c r="D3806" s="60"/>
      <c r="E3806" s="61"/>
      <c r="F3806" s="60"/>
      <c r="G3806" s="60"/>
      <c r="H3806" s="60"/>
      <c r="I3806" s="62"/>
    </row>
    <row r="3807" spans="1:9" x14ac:dyDescent="0.25">
      <c r="A3807" s="60"/>
      <c r="B3807" s="60"/>
      <c r="C3807" s="60"/>
      <c r="D3807" s="60"/>
      <c r="E3807" s="61"/>
      <c r="F3807" s="60"/>
      <c r="G3807" s="60"/>
      <c r="H3807" s="60"/>
      <c r="I3807" s="62"/>
    </row>
    <row r="3808" spans="1:9" x14ac:dyDescent="0.25">
      <c r="A3808" s="60"/>
      <c r="B3808" s="60"/>
      <c r="C3808" s="60"/>
      <c r="D3808" s="60"/>
      <c r="E3808" s="61"/>
      <c r="F3808" s="60"/>
      <c r="G3808" s="60"/>
      <c r="H3808" s="60"/>
      <c r="I3808" s="62"/>
    </row>
    <row r="3809" spans="1:9" x14ac:dyDescent="0.25">
      <c r="A3809" s="60"/>
      <c r="B3809" s="60"/>
      <c r="C3809" s="60"/>
      <c r="D3809" s="60"/>
      <c r="E3809" s="61"/>
      <c r="F3809" s="60"/>
      <c r="G3809" s="60"/>
      <c r="H3809" s="60"/>
      <c r="I3809" s="62"/>
    </row>
    <row r="3810" spans="1:9" x14ac:dyDescent="0.25">
      <c r="A3810" s="60"/>
      <c r="B3810" s="60"/>
      <c r="C3810" s="60"/>
      <c r="D3810" s="60"/>
      <c r="E3810" s="61"/>
      <c r="F3810" s="60"/>
      <c r="G3810" s="60"/>
      <c r="H3810" s="60"/>
      <c r="I3810" s="62"/>
    </row>
    <row r="3811" spans="1:9" x14ac:dyDescent="0.25">
      <c r="A3811" s="60"/>
      <c r="B3811" s="60"/>
      <c r="C3811" s="60"/>
      <c r="D3811" s="60"/>
      <c r="E3811" s="61"/>
      <c r="F3811" s="60"/>
      <c r="G3811" s="60"/>
      <c r="H3811" s="60"/>
      <c r="I3811" s="62"/>
    </row>
    <row r="3812" spans="1:9" x14ac:dyDescent="0.25">
      <c r="A3812" s="60"/>
      <c r="B3812" s="60"/>
      <c r="C3812" s="60"/>
      <c r="D3812" s="60"/>
      <c r="E3812" s="61"/>
      <c r="F3812" s="60"/>
      <c r="G3812" s="60"/>
      <c r="H3812" s="60"/>
      <c r="I3812" s="62"/>
    </row>
    <row r="3813" spans="1:9" x14ac:dyDescent="0.25">
      <c r="A3813" s="60"/>
      <c r="B3813" s="60"/>
      <c r="C3813" s="60"/>
      <c r="D3813" s="60"/>
      <c r="E3813" s="61"/>
      <c r="F3813" s="60"/>
      <c r="G3813" s="60"/>
      <c r="H3813" s="60"/>
      <c r="I3813" s="62"/>
    </row>
    <row r="3814" spans="1:9" x14ac:dyDescent="0.25">
      <c r="A3814" s="60"/>
      <c r="B3814" s="60"/>
      <c r="C3814" s="60"/>
      <c r="D3814" s="60"/>
      <c r="E3814" s="61"/>
      <c r="F3814" s="60"/>
      <c r="G3814" s="60"/>
      <c r="H3814" s="60"/>
      <c r="I3814" s="62"/>
    </row>
    <row r="3815" spans="1:9" x14ac:dyDescent="0.25">
      <c r="A3815" s="60"/>
      <c r="B3815" s="60"/>
      <c r="C3815" s="60"/>
      <c r="D3815" s="60"/>
      <c r="E3815" s="61"/>
      <c r="F3815" s="60"/>
      <c r="G3815" s="60"/>
      <c r="H3815" s="60"/>
      <c r="I3815" s="62"/>
    </row>
    <row r="3816" spans="1:9" x14ac:dyDescent="0.25">
      <c r="A3816" s="60"/>
      <c r="B3816" s="60"/>
      <c r="C3816" s="60"/>
      <c r="D3816" s="60"/>
      <c r="E3816" s="61"/>
      <c r="F3816" s="60"/>
      <c r="G3816" s="60"/>
      <c r="H3816" s="60"/>
      <c r="I3816" s="62"/>
    </row>
    <row r="3817" spans="1:9" x14ac:dyDescent="0.25">
      <c r="A3817" s="60"/>
      <c r="B3817" s="60"/>
      <c r="C3817" s="60"/>
      <c r="D3817" s="60"/>
      <c r="E3817" s="61"/>
      <c r="F3817" s="60"/>
      <c r="G3817" s="60"/>
      <c r="H3817" s="60"/>
      <c r="I3817" s="62"/>
    </row>
    <row r="3818" spans="1:9" x14ac:dyDescent="0.25">
      <c r="A3818" s="60"/>
      <c r="B3818" s="60"/>
      <c r="C3818" s="60"/>
      <c r="D3818" s="60"/>
      <c r="E3818" s="61"/>
      <c r="F3818" s="60"/>
      <c r="G3818" s="60"/>
      <c r="H3818" s="60"/>
      <c r="I3818" s="62"/>
    </row>
    <row r="3819" spans="1:9" x14ac:dyDescent="0.25">
      <c r="A3819" s="60"/>
      <c r="B3819" s="60"/>
      <c r="C3819" s="60"/>
      <c r="D3819" s="60"/>
      <c r="E3819" s="61"/>
      <c r="F3819" s="60"/>
      <c r="G3819" s="60"/>
      <c r="H3819" s="60"/>
      <c r="I3819" s="62"/>
    </row>
    <row r="3820" spans="1:9" x14ac:dyDescent="0.25">
      <c r="A3820" s="60"/>
      <c r="B3820" s="60"/>
      <c r="C3820" s="60"/>
      <c r="D3820" s="60"/>
      <c r="E3820" s="61"/>
      <c r="F3820" s="60"/>
      <c r="G3820" s="60"/>
      <c r="H3820" s="60"/>
      <c r="I3820" s="62"/>
    </row>
    <row r="3821" spans="1:9" x14ac:dyDescent="0.25">
      <c r="A3821" s="60"/>
      <c r="B3821" s="60"/>
      <c r="C3821" s="60"/>
      <c r="D3821" s="60"/>
      <c r="E3821" s="61"/>
      <c r="F3821" s="60"/>
      <c r="G3821" s="60"/>
      <c r="H3821" s="60"/>
      <c r="I3821" s="62"/>
    </row>
    <row r="3822" spans="1:9" x14ac:dyDescent="0.25">
      <c r="A3822" s="60"/>
      <c r="B3822" s="60"/>
      <c r="C3822" s="60"/>
      <c r="D3822" s="60"/>
      <c r="E3822" s="61"/>
      <c r="F3822" s="60"/>
      <c r="G3822" s="60"/>
      <c r="H3822" s="60"/>
      <c r="I3822" s="62"/>
    </row>
    <row r="3823" spans="1:9" x14ac:dyDescent="0.25">
      <c r="A3823" s="60"/>
      <c r="B3823" s="60"/>
      <c r="C3823" s="60"/>
      <c r="D3823" s="60"/>
      <c r="E3823" s="61"/>
      <c r="F3823" s="60"/>
      <c r="G3823" s="60"/>
      <c r="H3823" s="60"/>
      <c r="I3823" s="62"/>
    </row>
    <row r="3824" spans="1:9" x14ac:dyDescent="0.25">
      <c r="A3824" s="60"/>
      <c r="B3824" s="60"/>
      <c r="C3824" s="60"/>
      <c r="D3824" s="60"/>
      <c r="E3824" s="61"/>
      <c r="F3824" s="60"/>
      <c r="G3824" s="60"/>
      <c r="H3824" s="60"/>
      <c r="I3824" s="62"/>
    </row>
    <row r="3825" spans="1:9" x14ac:dyDescent="0.25">
      <c r="A3825" s="60"/>
      <c r="B3825" s="60"/>
      <c r="C3825" s="60"/>
      <c r="D3825" s="60"/>
      <c r="E3825" s="61"/>
      <c r="F3825" s="60"/>
      <c r="G3825" s="60"/>
      <c r="H3825" s="60"/>
      <c r="I3825" s="62"/>
    </row>
    <row r="3826" spans="1:9" x14ac:dyDescent="0.25">
      <c r="A3826" s="60"/>
      <c r="B3826" s="60"/>
      <c r="C3826" s="60"/>
      <c r="D3826" s="60"/>
      <c r="E3826" s="61"/>
      <c r="F3826" s="60"/>
      <c r="G3826" s="60"/>
      <c r="H3826" s="60"/>
      <c r="I3826" s="62"/>
    </row>
    <row r="3827" spans="1:9" x14ac:dyDescent="0.25">
      <c r="A3827" s="60"/>
      <c r="B3827" s="60"/>
      <c r="C3827" s="60"/>
      <c r="D3827" s="60"/>
      <c r="E3827" s="61"/>
      <c r="F3827" s="60"/>
      <c r="G3827" s="60"/>
      <c r="H3827" s="60"/>
      <c r="I3827" s="62"/>
    </row>
    <row r="3828" spans="1:9" x14ac:dyDescent="0.25">
      <c r="A3828" s="60"/>
      <c r="B3828" s="60"/>
      <c r="C3828" s="60"/>
      <c r="D3828" s="60"/>
      <c r="E3828" s="61"/>
      <c r="F3828" s="60"/>
      <c r="G3828" s="60"/>
      <c r="H3828" s="60"/>
      <c r="I3828" s="62"/>
    </row>
    <row r="3829" spans="1:9" x14ac:dyDescent="0.25">
      <c r="A3829" s="60"/>
      <c r="B3829" s="60"/>
      <c r="C3829" s="60"/>
      <c r="D3829" s="60"/>
      <c r="E3829" s="61"/>
      <c r="F3829" s="60"/>
      <c r="G3829" s="60"/>
      <c r="H3829" s="60"/>
      <c r="I3829" s="62"/>
    </row>
    <row r="3830" spans="1:9" x14ac:dyDescent="0.25">
      <c r="A3830" s="60"/>
      <c r="B3830" s="60"/>
      <c r="C3830" s="60"/>
      <c r="D3830" s="60"/>
      <c r="E3830" s="61"/>
      <c r="F3830" s="60"/>
      <c r="G3830" s="60"/>
      <c r="H3830" s="60"/>
      <c r="I3830" s="62"/>
    </row>
    <row r="3831" spans="1:9" x14ac:dyDescent="0.25">
      <c r="A3831" s="60"/>
      <c r="B3831" s="60"/>
      <c r="C3831" s="60"/>
      <c r="D3831" s="60"/>
      <c r="E3831" s="61"/>
      <c r="F3831" s="60"/>
      <c r="G3831" s="60"/>
      <c r="H3831" s="60"/>
      <c r="I3831" s="62"/>
    </row>
    <row r="3832" spans="1:9" x14ac:dyDescent="0.25">
      <c r="A3832" s="60"/>
      <c r="B3832" s="60"/>
      <c r="C3832" s="60"/>
      <c r="D3832" s="60"/>
      <c r="E3832" s="61"/>
      <c r="F3832" s="60"/>
      <c r="G3832" s="60"/>
      <c r="H3832" s="60"/>
      <c r="I3832" s="62"/>
    </row>
    <row r="3833" spans="1:9" x14ac:dyDescent="0.25">
      <c r="A3833" s="60"/>
      <c r="B3833" s="60"/>
      <c r="C3833" s="60"/>
      <c r="D3833" s="60"/>
      <c r="E3833" s="61"/>
      <c r="F3833" s="60"/>
      <c r="G3833" s="60"/>
      <c r="H3833" s="60"/>
      <c r="I3833" s="62"/>
    </row>
    <row r="3834" spans="1:9" x14ac:dyDescent="0.25">
      <c r="A3834" s="60"/>
      <c r="B3834" s="60"/>
      <c r="C3834" s="60"/>
      <c r="D3834" s="60"/>
      <c r="E3834" s="61"/>
      <c r="F3834" s="60"/>
      <c r="G3834" s="60"/>
      <c r="H3834" s="60"/>
      <c r="I3834" s="62"/>
    </row>
    <row r="3835" spans="1:9" x14ac:dyDescent="0.25">
      <c r="A3835" s="60"/>
      <c r="B3835" s="60"/>
      <c r="C3835" s="60"/>
      <c r="D3835" s="60"/>
      <c r="E3835" s="61"/>
      <c r="F3835" s="60"/>
      <c r="G3835" s="60"/>
      <c r="H3835" s="60"/>
      <c r="I3835" s="62"/>
    </row>
    <row r="3836" spans="1:9" x14ac:dyDescent="0.25">
      <c r="A3836" s="60"/>
      <c r="B3836" s="60"/>
      <c r="C3836" s="60"/>
      <c r="D3836" s="60"/>
      <c r="E3836" s="61"/>
      <c r="F3836" s="60"/>
      <c r="G3836" s="60"/>
      <c r="H3836" s="60"/>
      <c r="I3836" s="62"/>
    </row>
    <row r="3837" spans="1:9" x14ac:dyDescent="0.25">
      <c r="A3837" s="60"/>
      <c r="B3837" s="60"/>
      <c r="C3837" s="60"/>
      <c r="D3837" s="60"/>
      <c r="E3837" s="61"/>
      <c r="F3837" s="60"/>
      <c r="G3837" s="60"/>
      <c r="H3837" s="60"/>
      <c r="I3837" s="62"/>
    </row>
    <row r="3838" spans="1:9" x14ac:dyDescent="0.25">
      <c r="A3838" s="60"/>
      <c r="B3838" s="60"/>
      <c r="C3838" s="60"/>
      <c r="D3838" s="60"/>
      <c r="E3838" s="61"/>
      <c r="F3838" s="60"/>
      <c r="G3838" s="60"/>
      <c r="H3838" s="60"/>
      <c r="I3838" s="62"/>
    </row>
    <row r="3839" spans="1:9" x14ac:dyDescent="0.25">
      <c r="A3839" s="60"/>
      <c r="B3839" s="60"/>
      <c r="C3839" s="60"/>
      <c r="D3839" s="60"/>
      <c r="E3839" s="61"/>
      <c r="F3839" s="60"/>
      <c r="G3839" s="60"/>
      <c r="H3839" s="60"/>
      <c r="I3839" s="62"/>
    </row>
    <row r="3840" spans="1:9" x14ac:dyDescent="0.25">
      <c r="A3840" s="60"/>
      <c r="B3840" s="60"/>
      <c r="C3840" s="60"/>
      <c r="D3840" s="60"/>
      <c r="E3840" s="61"/>
      <c r="F3840" s="60"/>
      <c r="G3840" s="60"/>
      <c r="H3840" s="60"/>
      <c r="I3840" s="62"/>
    </row>
    <row r="3841" spans="1:9" x14ac:dyDescent="0.25">
      <c r="A3841" s="60"/>
      <c r="B3841" s="60"/>
      <c r="C3841" s="60"/>
      <c r="D3841" s="60"/>
      <c r="E3841" s="61"/>
      <c r="F3841" s="60"/>
      <c r="G3841" s="60"/>
      <c r="H3841" s="60"/>
      <c r="I3841" s="62"/>
    </row>
    <row r="3842" spans="1:9" x14ac:dyDescent="0.25">
      <c r="A3842" s="60"/>
      <c r="B3842" s="60"/>
      <c r="C3842" s="60"/>
      <c r="D3842" s="60"/>
      <c r="E3842" s="61"/>
      <c r="F3842" s="60"/>
      <c r="G3842" s="60"/>
      <c r="H3842" s="60"/>
      <c r="I3842" s="62"/>
    </row>
    <row r="3843" spans="1:9" x14ac:dyDescent="0.25">
      <c r="A3843" s="60"/>
      <c r="B3843" s="60"/>
      <c r="C3843" s="60"/>
      <c r="D3843" s="60"/>
      <c r="E3843" s="61"/>
      <c r="F3843" s="60"/>
      <c r="G3843" s="60"/>
      <c r="H3843" s="60"/>
      <c r="I3843" s="62"/>
    </row>
    <row r="3844" spans="1:9" x14ac:dyDescent="0.25">
      <c r="A3844" s="60"/>
      <c r="B3844" s="60"/>
      <c r="C3844" s="60"/>
      <c r="D3844" s="60"/>
      <c r="E3844" s="61"/>
      <c r="F3844" s="60"/>
      <c r="G3844" s="60"/>
      <c r="H3844" s="60"/>
      <c r="I3844" s="62"/>
    </row>
    <row r="3845" spans="1:9" x14ac:dyDescent="0.25">
      <c r="A3845" s="60"/>
      <c r="B3845" s="60"/>
      <c r="C3845" s="60"/>
      <c r="D3845" s="60"/>
      <c r="E3845" s="61"/>
      <c r="F3845" s="60"/>
      <c r="G3845" s="60"/>
      <c r="H3845" s="60"/>
      <c r="I3845" s="62"/>
    </row>
    <row r="3846" spans="1:9" x14ac:dyDescent="0.25">
      <c r="A3846" s="60"/>
      <c r="B3846" s="60"/>
      <c r="C3846" s="60"/>
      <c r="D3846" s="60"/>
      <c r="E3846" s="61"/>
      <c r="F3846" s="60"/>
      <c r="G3846" s="60"/>
      <c r="H3846" s="60"/>
      <c r="I3846" s="62"/>
    </row>
    <row r="3847" spans="1:9" x14ac:dyDescent="0.25">
      <c r="A3847" s="60"/>
      <c r="B3847" s="60"/>
      <c r="C3847" s="60"/>
      <c r="D3847" s="60"/>
      <c r="E3847" s="61"/>
      <c r="F3847" s="60"/>
      <c r="G3847" s="60"/>
      <c r="H3847" s="60"/>
      <c r="I3847" s="62"/>
    </row>
    <row r="3848" spans="1:9" x14ac:dyDescent="0.25">
      <c r="A3848" s="60"/>
      <c r="B3848" s="60"/>
      <c r="C3848" s="60"/>
      <c r="D3848" s="60"/>
      <c r="E3848" s="61"/>
      <c r="F3848" s="60"/>
      <c r="G3848" s="60"/>
      <c r="H3848" s="60"/>
      <c r="I3848" s="62"/>
    </row>
    <row r="3849" spans="1:9" x14ac:dyDescent="0.25">
      <c r="A3849" s="60"/>
      <c r="B3849" s="60"/>
      <c r="C3849" s="60"/>
      <c r="D3849" s="60"/>
      <c r="E3849" s="61"/>
      <c r="F3849" s="60"/>
      <c r="G3849" s="60"/>
      <c r="H3849" s="60"/>
      <c r="I3849" s="62"/>
    </row>
    <row r="3850" spans="1:9" x14ac:dyDescent="0.25">
      <c r="A3850" s="60"/>
      <c r="B3850" s="60"/>
      <c r="C3850" s="60"/>
      <c r="D3850" s="60"/>
      <c r="E3850" s="61"/>
      <c r="F3850" s="60"/>
      <c r="G3850" s="60"/>
      <c r="H3850" s="60"/>
      <c r="I3850" s="62"/>
    </row>
    <row r="3851" spans="1:9" x14ac:dyDescent="0.25">
      <c r="A3851" s="60"/>
      <c r="B3851" s="60"/>
      <c r="C3851" s="60"/>
      <c r="D3851" s="60"/>
      <c r="E3851" s="61"/>
      <c r="F3851" s="60"/>
      <c r="G3851" s="60"/>
      <c r="H3851" s="60"/>
      <c r="I3851" s="62"/>
    </row>
    <row r="3852" spans="1:9" x14ac:dyDescent="0.25">
      <c r="A3852" s="60"/>
      <c r="B3852" s="60"/>
      <c r="C3852" s="60"/>
      <c r="D3852" s="60"/>
      <c r="E3852" s="61"/>
      <c r="F3852" s="60"/>
      <c r="G3852" s="60"/>
      <c r="H3852" s="60"/>
      <c r="I3852" s="62"/>
    </row>
    <row r="3853" spans="1:9" x14ac:dyDescent="0.25">
      <c r="A3853" s="60"/>
      <c r="B3853" s="60"/>
      <c r="C3853" s="60"/>
      <c r="D3853" s="60"/>
      <c r="E3853" s="61"/>
      <c r="F3853" s="60"/>
      <c r="G3853" s="60"/>
      <c r="H3853" s="60"/>
      <c r="I3853" s="62"/>
    </row>
    <row r="3854" spans="1:9" x14ac:dyDescent="0.25">
      <c r="A3854" s="60"/>
      <c r="B3854" s="60"/>
      <c r="C3854" s="60"/>
      <c r="D3854" s="60"/>
      <c r="E3854" s="61"/>
      <c r="F3854" s="60"/>
      <c r="G3854" s="60"/>
      <c r="H3854" s="60"/>
      <c r="I3854" s="62"/>
    </row>
    <row r="3855" spans="1:9" x14ac:dyDescent="0.25">
      <c r="A3855" s="60"/>
      <c r="B3855" s="60"/>
      <c r="C3855" s="60"/>
      <c r="D3855" s="60"/>
      <c r="E3855" s="61"/>
      <c r="F3855" s="60"/>
      <c r="G3855" s="60"/>
      <c r="H3855" s="60"/>
      <c r="I3855" s="62"/>
    </row>
    <row r="3856" spans="1:9" x14ac:dyDescent="0.25">
      <c r="A3856" s="60"/>
      <c r="B3856" s="60"/>
      <c r="C3856" s="60"/>
      <c r="D3856" s="60"/>
      <c r="E3856" s="61"/>
      <c r="F3856" s="60"/>
      <c r="G3856" s="60"/>
      <c r="H3856" s="60"/>
      <c r="I3856" s="62"/>
    </row>
    <row r="3857" spans="1:9" x14ac:dyDescent="0.25">
      <c r="A3857" s="60"/>
      <c r="B3857" s="60"/>
      <c r="C3857" s="60"/>
      <c r="D3857" s="60"/>
      <c r="E3857" s="61"/>
      <c r="F3857" s="60"/>
      <c r="G3857" s="60"/>
      <c r="H3857" s="60"/>
      <c r="I3857" s="62"/>
    </row>
    <row r="3858" spans="1:9" x14ac:dyDescent="0.25">
      <c r="A3858" s="60"/>
      <c r="B3858" s="60"/>
      <c r="C3858" s="60"/>
      <c r="D3858" s="60"/>
      <c r="E3858" s="61"/>
      <c r="F3858" s="60"/>
      <c r="G3858" s="60"/>
      <c r="H3858" s="60"/>
      <c r="I3858" s="62"/>
    </row>
    <row r="3859" spans="1:9" x14ac:dyDescent="0.25">
      <c r="A3859" s="60"/>
      <c r="B3859" s="60"/>
      <c r="C3859" s="60"/>
      <c r="D3859" s="60"/>
      <c r="E3859" s="61"/>
      <c r="F3859" s="60"/>
      <c r="G3859" s="60"/>
      <c r="H3859" s="60"/>
      <c r="I3859" s="62"/>
    </row>
    <row r="3860" spans="1:9" x14ac:dyDescent="0.25">
      <c r="A3860" s="60"/>
      <c r="B3860" s="60"/>
      <c r="C3860" s="60"/>
      <c r="D3860" s="60"/>
      <c r="E3860" s="61"/>
      <c r="F3860" s="60"/>
      <c r="G3860" s="60"/>
      <c r="H3860" s="60"/>
      <c r="I3860" s="62"/>
    </row>
    <row r="3861" spans="1:9" x14ac:dyDescent="0.25">
      <c r="A3861" s="60"/>
      <c r="B3861" s="60"/>
      <c r="C3861" s="60"/>
      <c r="D3861" s="60"/>
      <c r="E3861" s="61"/>
      <c r="F3861" s="60"/>
      <c r="G3861" s="60"/>
      <c r="H3861" s="60"/>
      <c r="I3861" s="62"/>
    </row>
    <row r="3862" spans="1:9" x14ac:dyDescent="0.25">
      <c r="A3862" s="60"/>
      <c r="B3862" s="60"/>
      <c r="C3862" s="60"/>
      <c r="D3862" s="60"/>
      <c r="E3862" s="61"/>
      <c r="F3862" s="60"/>
      <c r="G3862" s="60"/>
      <c r="H3862" s="60"/>
      <c r="I3862" s="62"/>
    </row>
    <row r="3863" spans="1:9" x14ac:dyDescent="0.25">
      <c r="A3863" s="60"/>
      <c r="B3863" s="60"/>
      <c r="C3863" s="60"/>
      <c r="D3863" s="60"/>
      <c r="E3863" s="61"/>
      <c r="F3863" s="60"/>
      <c r="G3863" s="60"/>
      <c r="H3863" s="60"/>
      <c r="I3863" s="62"/>
    </row>
    <row r="3864" spans="1:9" x14ac:dyDescent="0.25">
      <c r="A3864" s="60"/>
      <c r="B3864" s="60"/>
      <c r="C3864" s="60"/>
      <c r="D3864" s="60"/>
      <c r="E3864" s="61"/>
      <c r="F3864" s="60"/>
      <c r="G3864" s="60"/>
      <c r="H3864" s="60"/>
      <c r="I3864" s="62"/>
    </row>
    <row r="3865" spans="1:9" x14ac:dyDescent="0.25">
      <c r="A3865" s="60"/>
      <c r="B3865" s="60"/>
      <c r="C3865" s="60"/>
      <c r="D3865" s="60"/>
      <c r="E3865" s="61"/>
      <c r="F3865" s="60"/>
      <c r="G3865" s="60"/>
      <c r="H3865" s="60"/>
      <c r="I3865" s="62"/>
    </row>
    <row r="3866" spans="1:9" x14ac:dyDescent="0.25">
      <c r="A3866" s="60"/>
      <c r="B3866" s="60"/>
      <c r="C3866" s="60"/>
      <c r="D3866" s="60"/>
      <c r="E3866" s="61"/>
      <c r="F3866" s="60"/>
      <c r="G3866" s="60"/>
      <c r="H3866" s="60"/>
      <c r="I3866" s="62"/>
    </row>
    <row r="3867" spans="1:9" x14ac:dyDescent="0.25">
      <c r="A3867" s="60"/>
      <c r="B3867" s="60"/>
      <c r="C3867" s="60"/>
      <c r="D3867" s="60"/>
      <c r="E3867" s="61"/>
      <c r="F3867" s="60"/>
      <c r="G3867" s="60"/>
      <c r="H3867" s="60"/>
      <c r="I3867" s="62"/>
    </row>
    <row r="3868" spans="1:9" x14ac:dyDescent="0.25">
      <c r="A3868" s="60"/>
      <c r="B3868" s="60"/>
      <c r="C3868" s="60"/>
      <c r="D3868" s="60"/>
      <c r="E3868" s="61"/>
      <c r="F3868" s="60"/>
      <c r="G3868" s="60"/>
      <c r="H3868" s="60"/>
      <c r="I3868" s="62"/>
    </row>
    <row r="3869" spans="1:9" x14ac:dyDescent="0.25">
      <c r="A3869" s="60"/>
      <c r="B3869" s="60"/>
      <c r="C3869" s="60"/>
      <c r="D3869" s="60"/>
      <c r="E3869" s="61"/>
      <c r="F3869" s="60"/>
      <c r="G3869" s="60"/>
      <c r="H3869" s="60"/>
      <c r="I3869" s="62"/>
    </row>
    <row r="3870" spans="1:9" x14ac:dyDescent="0.25">
      <c r="A3870" s="60"/>
      <c r="B3870" s="60"/>
      <c r="C3870" s="60"/>
      <c r="D3870" s="60"/>
      <c r="E3870" s="61"/>
      <c r="F3870" s="60"/>
      <c r="G3870" s="60"/>
      <c r="H3870" s="60"/>
      <c r="I3870" s="62"/>
    </row>
    <row r="3871" spans="1:9" x14ac:dyDescent="0.25">
      <c r="A3871" s="60"/>
      <c r="B3871" s="60"/>
      <c r="C3871" s="60"/>
      <c r="D3871" s="60"/>
      <c r="E3871" s="61"/>
      <c r="F3871" s="60"/>
      <c r="G3871" s="60"/>
      <c r="H3871" s="60"/>
      <c r="I3871" s="62"/>
    </row>
    <row r="3872" spans="1:9" x14ac:dyDescent="0.25">
      <c r="A3872" s="60"/>
      <c r="B3872" s="60"/>
      <c r="C3872" s="60"/>
      <c r="D3872" s="60"/>
      <c r="E3872" s="61"/>
      <c r="F3872" s="60"/>
      <c r="G3872" s="60"/>
      <c r="H3872" s="60"/>
      <c r="I3872" s="62"/>
    </row>
    <row r="3873" spans="1:9" x14ac:dyDescent="0.25">
      <c r="A3873" s="60"/>
      <c r="B3873" s="60"/>
      <c r="C3873" s="60"/>
      <c r="D3873" s="60"/>
      <c r="E3873" s="61"/>
      <c r="F3873" s="60"/>
      <c r="G3873" s="60"/>
      <c r="H3873" s="60"/>
      <c r="I3873" s="62"/>
    </row>
    <row r="3874" spans="1:9" x14ac:dyDescent="0.25">
      <c r="A3874" s="60"/>
      <c r="B3874" s="60"/>
      <c r="C3874" s="60"/>
      <c r="D3874" s="60"/>
      <c r="E3874" s="61"/>
      <c r="F3874" s="60"/>
      <c r="G3874" s="60"/>
      <c r="H3874" s="60"/>
      <c r="I3874" s="62"/>
    </row>
    <row r="3875" spans="1:9" x14ac:dyDescent="0.25">
      <c r="A3875" s="60"/>
      <c r="B3875" s="60"/>
      <c r="C3875" s="60"/>
      <c r="D3875" s="60"/>
      <c r="E3875" s="61"/>
      <c r="F3875" s="60"/>
      <c r="G3875" s="60"/>
      <c r="H3875" s="60"/>
      <c r="I3875" s="62"/>
    </row>
    <row r="3876" spans="1:9" x14ac:dyDescent="0.25">
      <c r="A3876" s="60"/>
      <c r="B3876" s="60"/>
      <c r="C3876" s="60"/>
      <c r="D3876" s="60"/>
      <c r="E3876" s="61"/>
      <c r="F3876" s="60"/>
      <c r="G3876" s="60"/>
      <c r="H3876" s="60"/>
      <c r="I3876" s="62"/>
    </row>
    <row r="3877" spans="1:9" x14ac:dyDescent="0.25">
      <c r="A3877" s="60"/>
      <c r="B3877" s="60"/>
      <c r="C3877" s="60"/>
      <c r="D3877" s="60"/>
      <c r="E3877" s="61"/>
      <c r="F3877" s="60"/>
      <c r="G3877" s="60"/>
      <c r="H3877" s="60"/>
      <c r="I3877" s="62"/>
    </row>
    <row r="3878" spans="1:9" x14ac:dyDescent="0.25">
      <c r="A3878" s="60"/>
      <c r="B3878" s="60"/>
      <c r="C3878" s="60"/>
      <c r="D3878" s="60"/>
      <c r="E3878" s="61"/>
      <c r="F3878" s="60"/>
      <c r="G3878" s="60"/>
      <c r="H3878" s="60"/>
      <c r="I3878" s="62"/>
    </row>
    <row r="3879" spans="1:9" x14ac:dyDescent="0.25">
      <c r="A3879" s="60"/>
      <c r="B3879" s="60"/>
      <c r="C3879" s="60"/>
      <c r="D3879" s="60"/>
      <c r="E3879" s="61"/>
      <c r="F3879" s="60"/>
      <c r="G3879" s="60"/>
      <c r="H3879" s="60"/>
      <c r="I3879" s="62"/>
    </row>
    <row r="3880" spans="1:9" x14ac:dyDescent="0.25">
      <c r="A3880" s="60"/>
      <c r="B3880" s="60"/>
      <c r="C3880" s="60"/>
      <c r="D3880" s="60"/>
      <c r="E3880" s="61"/>
      <c r="F3880" s="60"/>
      <c r="G3880" s="60"/>
      <c r="H3880" s="60"/>
      <c r="I3880" s="62"/>
    </row>
    <row r="3881" spans="1:9" x14ac:dyDescent="0.25">
      <c r="A3881" s="60"/>
      <c r="B3881" s="60"/>
      <c r="C3881" s="60"/>
      <c r="D3881" s="60"/>
      <c r="E3881" s="61"/>
      <c r="F3881" s="60"/>
      <c r="G3881" s="60"/>
      <c r="H3881" s="60"/>
      <c r="I3881" s="62"/>
    </row>
    <row r="3882" spans="1:9" x14ac:dyDescent="0.25">
      <c r="A3882" s="60"/>
      <c r="B3882" s="60"/>
      <c r="C3882" s="60"/>
      <c r="D3882" s="60"/>
      <c r="E3882" s="61"/>
      <c r="F3882" s="60"/>
      <c r="G3882" s="60"/>
      <c r="H3882" s="60"/>
      <c r="I3882" s="62"/>
    </row>
    <row r="3883" spans="1:9" x14ac:dyDescent="0.25">
      <c r="A3883" s="60"/>
      <c r="B3883" s="60"/>
      <c r="C3883" s="60"/>
      <c r="D3883" s="60"/>
      <c r="E3883" s="61"/>
      <c r="F3883" s="60"/>
      <c r="G3883" s="60"/>
      <c r="H3883" s="60"/>
      <c r="I3883" s="62"/>
    </row>
    <row r="3884" spans="1:9" x14ac:dyDescent="0.25">
      <c r="A3884" s="60"/>
      <c r="B3884" s="60"/>
      <c r="C3884" s="60"/>
      <c r="D3884" s="60"/>
      <c r="E3884" s="61"/>
      <c r="F3884" s="60"/>
      <c r="G3884" s="60"/>
      <c r="H3884" s="60"/>
      <c r="I3884" s="62"/>
    </row>
    <row r="3885" spans="1:9" x14ac:dyDescent="0.25">
      <c r="A3885" s="60"/>
      <c r="B3885" s="60"/>
      <c r="C3885" s="60"/>
      <c r="D3885" s="60"/>
      <c r="E3885" s="61"/>
      <c r="F3885" s="60"/>
      <c r="G3885" s="60"/>
      <c r="H3885" s="60"/>
      <c r="I3885" s="62"/>
    </row>
    <row r="3886" spans="1:9" x14ac:dyDescent="0.25">
      <c r="A3886" s="60"/>
      <c r="B3886" s="60"/>
      <c r="C3886" s="60"/>
      <c r="D3886" s="60"/>
      <c r="E3886" s="61"/>
      <c r="F3886" s="60"/>
      <c r="G3886" s="60"/>
      <c r="H3886" s="60"/>
      <c r="I3886" s="62"/>
    </row>
    <row r="3887" spans="1:9" x14ac:dyDescent="0.25">
      <c r="A3887" s="60"/>
      <c r="B3887" s="60"/>
      <c r="C3887" s="60"/>
      <c r="D3887" s="60"/>
      <c r="E3887" s="61"/>
      <c r="F3887" s="60"/>
      <c r="G3887" s="60"/>
      <c r="H3887" s="60"/>
      <c r="I3887" s="62"/>
    </row>
    <row r="3888" spans="1:9" x14ac:dyDescent="0.25">
      <c r="A3888" s="60"/>
      <c r="B3888" s="60"/>
      <c r="C3888" s="60"/>
      <c r="D3888" s="60"/>
      <c r="E3888" s="61"/>
      <c r="F3888" s="60"/>
      <c r="G3888" s="60"/>
      <c r="H3888" s="60"/>
      <c r="I3888" s="62"/>
    </row>
    <row r="3889" spans="1:9" x14ac:dyDescent="0.25">
      <c r="A3889" s="60"/>
      <c r="B3889" s="60"/>
      <c r="C3889" s="60"/>
      <c r="D3889" s="60"/>
      <c r="E3889" s="61"/>
      <c r="F3889" s="60"/>
      <c r="G3889" s="60"/>
      <c r="H3889" s="60"/>
      <c r="I3889" s="62"/>
    </row>
    <row r="3890" spans="1:9" x14ac:dyDescent="0.25">
      <c r="A3890" s="60"/>
      <c r="B3890" s="60"/>
      <c r="C3890" s="60"/>
      <c r="D3890" s="60"/>
      <c r="E3890" s="61"/>
      <c r="F3890" s="60"/>
      <c r="G3890" s="60"/>
      <c r="H3890" s="60"/>
      <c r="I3890" s="62"/>
    </row>
    <row r="3891" spans="1:9" x14ac:dyDescent="0.25">
      <c r="A3891" s="60"/>
      <c r="B3891" s="60"/>
      <c r="C3891" s="60"/>
      <c r="D3891" s="60"/>
      <c r="E3891" s="61"/>
      <c r="F3891" s="60"/>
      <c r="G3891" s="60"/>
      <c r="H3891" s="60"/>
      <c r="I3891" s="62"/>
    </row>
    <row r="3892" spans="1:9" x14ac:dyDescent="0.25">
      <c r="A3892" s="60"/>
      <c r="B3892" s="60"/>
      <c r="C3892" s="60"/>
      <c r="D3892" s="60"/>
      <c r="E3892" s="61"/>
      <c r="F3892" s="60"/>
      <c r="G3892" s="60"/>
      <c r="H3892" s="60"/>
      <c r="I3892" s="62"/>
    </row>
    <row r="3893" spans="1:9" x14ac:dyDescent="0.25">
      <c r="A3893" s="60"/>
      <c r="B3893" s="60"/>
      <c r="C3893" s="60"/>
      <c r="D3893" s="60"/>
      <c r="E3893" s="61"/>
      <c r="F3893" s="60"/>
      <c r="G3893" s="60"/>
      <c r="H3893" s="60"/>
      <c r="I3893" s="62"/>
    </row>
    <row r="3894" spans="1:9" x14ac:dyDescent="0.25">
      <c r="A3894" s="60"/>
      <c r="B3894" s="60"/>
      <c r="C3894" s="60"/>
      <c r="D3894" s="60"/>
      <c r="E3894" s="61"/>
      <c r="F3894" s="60"/>
      <c r="G3894" s="60"/>
      <c r="H3894" s="60"/>
      <c r="I3894" s="62"/>
    </row>
    <row r="3895" spans="1:9" x14ac:dyDescent="0.25">
      <c r="A3895" s="60"/>
      <c r="B3895" s="60"/>
      <c r="C3895" s="60"/>
      <c r="D3895" s="60"/>
      <c r="E3895" s="61"/>
      <c r="F3895" s="60"/>
      <c r="G3895" s="60"/>
      <c r="H3895" s="60"/>
      <c r="I3895" s="62"/>
    </row>
    <row r="3896" spans="1:9" x14ac:dyDescent="0.25">
      <c r="A3896" s="60"/>
      <c r="B3896" s="60"/>
      <c r="C3896" s="60"/>
      <c r="D3896" s="60"/>
      <c r="E3896" s="61"/>
      <c r="F3896" s="60"/>
      <c r="G3896" s="60"/>
      <c r="H3896" s="60"/>
      <c r="I3896" s="62"/>
    </row>
    <row r="3897" spans="1:9" x14ac:dyDescent="0.25">
      <c r="A3897" s="60"/>
      <c r="B3897" s="60"/>
      <c r="C3897" s="60"/>
      <c r="D3897" s="60"/>
      <c r="E3897" s="61"/>
      <c r="F3897" s="60"/>
      <c r="G3897" s="60"/>
      <c r="H3897" s="60"/>
      <c r="I3897" s="62"/>
    </row>
    <row r="3898" spans="1:9" x14ac:dyDescent="0.25">
      <c r="A3898" s="60"/>
      <c r="B3898" s="60"/>
      <c r="C3898" s="60"/>
      <c r="D3898" s="60"/>
      <c r="E3898" s="61"/>
      <c r="F3898" s="60"/>
      <c r="G3898" s="60"/>
      <c r="H3898" s="60"/>
      <c r="I3898" s="62"/>
    </row>
    <row r="3899" spans="1:9" x14ac:dyDescent="0.25">
      <c r="A3899" s="60"/>
      <c r="B3899" s="60"/>
      <c r="C3899" s="60"/>
      <c r="D3899" s="60"/>
      <c r="E3899" s="61"/>
      <c r="F3899" s="60"/>
      <c r="G3899" s="60"/>
      <c r="H3899" s="60"/>
      <c r="I3899" s="62"/>
    </row>
    <row r="3900" spans="1:9" x14ac:dyDescent="0.25">
      <c r="A3900" s="60"/>
      <c r="B3900" s="60"/>
      <c r="C3900" s="60"/>
      <c r="D3900" s="60"/>
      <c r="E3900" s="61"/>
      <c r="F3900" s="60"/>
      <c r="G3900" s="60"/>
      <c r="H3900" s="60"/>
      <c r="I3900" s="62"/>
    </row>
    <row r="3901" spans="1:9" x14ac:dyDescent="0.25">
      <c r="A3901" s="60"/>
      <c r="B3901" s="60"/>
      <c r="C3901" s="60"/>
      <c r="D3901" s="60"/>
      <c r="E3901" s="61"/>
      <c r="F3901" s="60"/>
      <c r="G3901" s="60"/>
      <c r="H3901" s="60"/>
      <c r="I3901" s="62"/>
    </row>
    <row r="3902" spans="1:9" x14ac:dyDescent="0.25">
      <c r="A3902" s="60"/>
      <c r="B3902" s="60"/>
      <c r="C3902" s="60"/>
      <c r="D3902" s="60"/>
      <c r="E3902" s="61"/>
      <c r="F3902" s="60"/>
      <c r="G3902" s="60"/>
      <c r="H3902" s="60"/>
      <c r="I3902" s="62"/>
    </row>
    <row r="3903" spans="1:9" x14ac:dyDescent="0.25">
      <c r="A3903" s="60"/>
      <c r="B3903" s="60"/>
      <c r="C3903" s="60"/>
      <c r="D3903" s="60"/>
      <c r="E3903" s="61"/>
      <c r="F3903" s="60"/>
      <c r="G3903" s="60"/>
      <c r="H3903" s="60"/>
      <c r="I3903" s="62"/>
    </row>
    <row r="3904" spans="1:9" x14ac:dyDescent="0.25">
      <c r="A3904" s="60"/>
      <c r="B3904" s="60"/>
      <c r="C3904" s="60"/>
      <c r="D3904" s="60"/>
      <c r="E3904" s="61"/>
      <c r="F3904" s="60"/>
      <c r="G3904" s="60"/>
      <c r="H3904" s="60"/>
      <c r="I3904" s="62"/>
    </row>
    <row r="3905" spans="1:9" x14ac:dyDescent="0.25">
      <c r="A3905" s="60"/>
      <c r="B3905" s="60"/>
      <c r="C3905" s="60"/>
      <c r="D3905" s="60"/>
      <c r="E3905" s="61"/>
      <c r="F3905" s="60"/>
      <c r="G3905" s="60"/>
      <c r="H3905" s="60"/>
      <c r="I3905" s="62"/>
    </row>
    <row r="3906" spans="1:9" x14ac:dyDescent="0.25">
      <c r="A3906" s="60"/>
      <c r="B3906" s="60"/>
      <c r="C3906" s="60"/>
      <c r="D3906" s="60"/>
      <c r="E3906" s="61"/>
      <c r="F3906" s="60"/>
      <c r="G3906" s="60"/>
      <c r="H3906" s="60"/>
      <c r="I3906" s="62"/>
    </row>
    <row r="3907" spans="1:9" x14ac:dyDescent="0.25">
      <c r="A3907" s="60"/>
      <c r="B3907" s="60"/>
      <c r="C3907" s="60"/>
      <c r="D3907" s="60"/>
      <c r="E3907" s="61"/>
      <c r="F3907" s="60"/>
      <c r="G3907" s="60"/>
      <c r="H3907" s="60"/>
      <c r="I3907" s="62"/>
    </row>
    <row r="3908" spans="1:9" x14ac:dyDescent="0.25">
      <c r="A3908" s="60"/>
      <c r="B3908" s="60"/>
      <c r="C3908" s="60"/>
      <c r="D3908" s="60"/>
      <c r="E3908" s="61"/>
      <c r="F3908" s="60"/>
      <c r="G3908" s="60"/>
      <c r="H3908" s="60"/>
      <c r="I3908" s="62"/>
    </row>
    <row r="3909" spans="1:9" x14ac:dyDescent="0.25">
      <c r="A3909" s="60"/>
      <c r="B3909" s="60"/>
      <c r="C3909" s="60"/>
      <c r="D3909" s="60"/>
      <c r="E3909" s="61"/>
      <c r="F3909" s="60"/>
      <c r="G3909" s="60"/>
      <c r="H3909" s="60"/>
      <c r="I3909" s="62"/>
    </row>
    <row r="3910" spans="1:9" x14ac:dyDescent="0.25">
      <c r="A3910" s="60"/>
      <c r="B3910" s="60"/>
      <c r="C3910" s="60"/>
      <c r="D3910" s="60"/>
      <c r="E3910" s="61"/>
      <c r="F3910" s="60"/>
      <c r="G3910" s="60"/>
      <c r="H3910" s="60"/>
      <c r="I3910" s="62"/>
    </row>
    <row r="3911" spans="1:9" x14ac:dyDescent="0.25">
      <c r="A3911" s="60"/>
      <c r="B3911" s="60"/>
      <c r="C3911" s="60"/>
      <c r="D3911" s="60"/>
      <c r="E3911" s="61"/>
      <c r="F3911" s="60"/>
      <c r="G3911" s="60"/>
      <c r="H3911" s="60"/>
      <c r="I3911" s="62"/>
    </row>
    <row r="3912" spans="1:9" x14ac:dyDescent="0.25">
      <c r="A3912" s="60"/>
      <c r="B3912" s="60"/>
      <c r="C3912" s="60"/>
      <c r="D3912" s="60"/>
      <c r="E3912" s="61"/>
      <c r="F3912" s="60"/>
      <c r="G3912" s="60"/>
      <c r="H3912" s="60"/>
      <c r="I3912" s="62"/>
    </row>
    <row r="3913" spans="1:9" x14ac:dyDescent="0.25">
      <c r="A3913" s="60"/>
      <c r="B3913" s="60"/>
      <c r="C3913" s="60"/>
      <c r="D3913" s="60"/>
      <c r="E3913" s="61"/>
      <c r="F3913" s="60"/>
      <c r="G3913" s="60"/>
      <c r="H3913" s="60"/>
      <c r="I3913" s="62"/>
    </row>
    <row r="3914" spans="1:9" x14ac:dyDescent="0.25">
      <c r="A3914" s="60"/>
      <c r="B3914" s="60"/>
      <c r="C3914" s="60"/>
      <c r="D3914" s="60"/>
      <c r="E3914" s="61"/>
      <c r="F3914" s="60"/>
      <c r="G3914" s="60"/>
      <c r="H3914" s="60"/>
      <c r="I3914" s="62"/>
    </row>
    <row r="3915" spans="1:9" x14ac:dyDescent="0.25">
      <c r="A3915" s="60"/>
      <c r="B3915" s="60"/>
      <c r="C3915" s="60"/>
      <c r="D3915" s="60"/>
      <c r="E3915" s="61"/>
      <c r="F3915" s="60"/>
      <c r="G3915" s="60"/>
      <c r="H3915" s="60"/>
      <c r="I3915" s="62"/>
    </row>
    <row r="3916" spans="1:9" x14ac:dyDescent="0.25">
      <c r="A3916" s="60"/>
      <c r="B3916" s="60"/>
      <c r="C3916" s="60"/>
      <c r="D3916" s="60"/>
      <c r="E3916" s="61"/>
      <c r="F3916" s="60"/>
      <c r="G3916" s="60"/>
      <c r="H3916" s="60"/>
      <c r="I3916" s="62"/>
    </row>
    <row r="3917" spans="1:9" x14ac:dyDescent="0.25">
      <c r="A3917" s="60"/>
      <c r="B3917" s="60"/>
      <c r="C3917" s="60"/>
      <c r="D3917" s="60"/>
      <c r="E3917" s="61"/>
      <c r="F3917" s="60"/>
      <c r="G3917" s="60"/>
      <c r="H3917" s="60"/>
      <c r="I3917" s="62"/>
    </row>
    <row r="3918" spans="1:9" x14ac:dyDescent="0.25">
      <c r="A3918" s="60"/>
      <c r="B3918" s="60"/>
      <c r="C3918" s="60"/>
      <c r="D3918" s="60"/>
      <c r="E3918" s="61"/>
      <c r="F3918" s="60"/>
      <c r="G3918" s="60"/>
      <c r="H3918" s="60"/>
      <c r="I3918" s="62"/>
    </row>
    <row r="3919" spans="1:9" x14ac:dyDescent="0.25">
      <c r="A3919" s="60"/>
      <c r="B3919" s="60"/>
      <c r="C3919" s="60"/>
      <c r="D3919" s="60"/>
      <c r="E3919" s="61"/>
      <c r="F3919" s="60"/>
      <c r="G3919" s="60"/>
      <c r="H3919" s="60"/>
      <c r="I3919" s="62"/>
    </row>
    <row r="3920" spans="1:9" x14ac:dyDescent="0.25">
      <c r="A3920" s="60"/>
      <c r="B3920" s="60"/>
      <c r="C3920" s="60"/>
      <c r="D3920" s="60"/>
      <c r="E3920" s="61"/>
      <c r="F3920" s="60"/>
      <c r="G3920" s="60"/>
      <c r="H3920" s="60"/>
      <c r="I3920" s="62"/>
    </row>
    <row r="3921" spans="1:9" x14ac:dyDescent="0.25">
      <c r="A3921" s="60"/>
      <c r="B3921" s="60"/>
      <c r="C3921" s="60"/>
      <c r="D3921" s="60"/>
      <c r="E3921" s="61"/>
      <c r="F3921" s="60"/>
      <c r="G3921" s="60"/>
      <c r="H3921" s="60"/>
      <c r="I3921" s="62"/>
    </row>
    <row r="3922" spans="1:9" x14ac:dyDescent="0.25">
      <c r="A3922" s="60"/>
      <c r="B3922" s="60"/>
      <c r="C3922" s="60"/>
      <c r="D3922" s="60"/>
      <c r="E3922" s="61"/>
      <c r="F3922" s="60"/>
      <c r="G3922" s="60"/>
      <c r="H3922" s="60"/>
      <c r="I3922" s="62"/>
    </row>
    <row r="3923" spans="1:9" x14ac:dyDescent="0.25">
      <c r="A3923" s="60"/>
      <c r="B3923" s="60"/>
      <c r="C3923" s="60"/>
      <c r="D3923" s="60"/>
      <c r="E3923" s="61"/>
      <c r="F3923" s="60"/>
      <c r="G3923" s="60"/>
      <c r="H3923" s="60"/>
      <c r="I3923" s="62"/>
    </row>
    <row r="3924" spans="1:9" x14ac:dyDescent="0.25">
      <c r="A3924" s="60"/>
      <c r="B3924" s="60"/>
      <c r="C3924" s="60"/>
      <c r="D3924" s="60"/>
      <c r="E3924" s="61"/>
      <c r="F3924" s="60"/>
      <c r="G3924" s="60"/>
      <c r="H3924" s="60"/>
      <c r="I3924" s="62"/>
    </row>
    <row r="3925" spans="1:9" x14ac:dyDescent="0.25">
      <c r="A3925" s="60"/>
      <c r="B3925" s="60"/>
      <c r="C3925" s="60"/>
      <c r="D3925" s="60"/>
      <c r="E3925" s="61"/>
      <c r="F3925" s="60"/>
      <c r="G3925" s="60"/>
      <c r="H3925" s="60"/>
      <c r="I3925" s="62"/>
    </row>
    <row r="3926" spans="1:9" x14ac:dyDescent="0.25">
      <c r="A3926" s="60"/>
      <c r="B3926" s="60"/>
      <c r="C3926" s="60"/>
      <c r="D3926" s="60"/>
      <c r="E3926" s="61"/>
      <c r="F3926" s="60"/>
      <c r="G3926" s="60"/>
      <c r="H3926" s="60"/>
      <c r="I3926" s="62"/>
    </row>
    <row r="3927" spans="1:9" x14ac:dyDescent="0.25">
      <c r="A3927" s="60"/>
      <c r="B3927" s="60"/>
      <c r="C3927" s="60"/>
      <c r="D3927" s="60"/>
      <c r="E3927" s="61"/>
      <c r="F3927" s="60"/>
      <c r="G3927" s="60"/>
      <c r="H3927" s="60"/>
      <c r="I3927" s="62"/>
    </row>
    <row r="3928" spans="1:9" x14ac:dyDescent="0.25">
      <c r="A3928" s="60"/>
      <c r="B3928" s="60"/>
      <c r="C3928" s="60"/>
      <c r="D3928" s="60"/>
      <c r="E3928" s="61"/>
      <c r="F3928" s="60"/>
      <c r="G3928" s="60"/>
      <c r="H3928" s="60"/>
      <c r="I3928" s="62"/>
    </row>
    <row r="3929" spans="1:9" x14ac:dyDescent="0.25">
      <c r="A3929" s="60"/>
      <c r="B3929" s="60"/>
      <c r="C3929" s="60"/>
      <c r="D3929" s="60"/>
      <c r="E3929" s="61"/>
      <c r="F3929" s="60"/>
      <c r="G3929" s="60"/>
      <c r="H3929" s="60"/>
      <c r="I3929" s="62"/>
    </row>
    <row r="3930" spans="1:9" x14ac:dyDescent="0.25">
      <c r="A3930" s="60"/>
      <c r="B3930" s="60"/>
      <c r="C3930" s="60"/>
      <c r="D3930" s="60"/>
      <c r="E3930" s="61"/>
      <c r="F3930" s="60"/>
      <c r="G3930" s="60"/>
      <c r="H3930" s="60"/>
      <c r="I3930" s="62"/>
    </row>
    <row r="3931" spans="1:9" x14ac:dyDescent="0.25">
      <c r="A3931" s="60"/>
      <c r="B3931" s="60"/>
      <c r="C3931" s="60"/>
      <c r="D3931" s="60"/>
      <c r="E3931" s="61"/>
      <c r="F3931" s="60"/>
      <c r="G3931" s="60"/>
      <c r="H3931" s="60"/>
      <c r="I3931" s="62"/>
    </row>
    <row r="3932" spans="1:9" x14ac:dyDescent="0.25">
      <c r="A3932" s="60"/>
      <c r="B3932" s="60"/>
      <c r="C3932" s="60"/>
      <c r="D3932" s="60"/>
      <c r="E3932" s="61"/>
      <c r="F3932" s="60"/>
      <c r="G3932" s="60"/>
      <c r="H3932" s="60"/>
      <c r="I3932" s="62"/>
    </row>
    <row r="3933" spans="1:9" x14ac:dyDescent="0.25">
      <c r="A3933" s="60"/>
      <c r="B3933" s="60"/>
      <c r="C3933" s="60"/>
      <c r="D3933" s="60"/>
      <c r="E3933" s="61"/>
      <c r="F3933" s="60"/>
      <c r="G3933" s="60"/>
      <c r="H3933" s="60"/>
      <c r="I3933" s="62"/>
    </row>
    <row r="3934" spans="1:9" x14ac:dyDescent="0.25">
      <c r="A3934" s="60"/>
      <c r="B3934" s="60"/>
      <c r="C3934" s="60"/>
      <c r="D3934" s="60"/>
      <c r="E3934" s="61"/>
      <c r="F3934" s="60"/>
      <c r="G3934" s="60"/>
      <c r="H3934" s="60"/>
      <c r="I3934" s="62"/>
    </row>
    <row r="3935" spans="1:9" x14ac:dyDescent="0.25">
      <c r="A3935" s="60"/>
      <c r="B3935" s="60"/>
      <c r="C3935" s="60"/>
      <c r="D3935" s="60"/>
      <c r="E3935" s="61"/>
      <c r="F3935" s="60"/>
      <c r="G3935" s="60"/>
      <c r="H3935" s="60"/>
      <c r="I3935" s="62"/>
    </row>
    <row r="3936" spans="1:9" x14ac:dyDescent="0.25">
      <c r="A3936" s="60"/>
      <c r="B3936" s="60"/>
      <c r="C3936" s="60"/>
      <c r="D3936" s="60"/>
      <c r="E3936" s="61"/>
      <c r="F3936" s="60"/>
      <c r="G3936" s="60"/>
      <c r="H3936" s="60"/>
      <c r="I3936" s="62"/>
    </row>
    <row r="3937" spans="1:9" x14ac:dyDescent="0.25">
      <c r="A3937" s="60"/>
      <c r="B3937" s="60"/>
      <c r="C3937" s="60"/>
      <c r="D3937" s="60"/>
      <c r="E3937" s="61"/>
      <c r="F3937" s="60"/>
      <c r="G3937" s="60"/>
      <c r="H3937" s="60"/>
      <c r="I3937" s="62"/>
    </row>
    <row r="3938" spans="1:9" x14ac:dyDescent="0.25">
      <c r="A3938" s="60"/>
      <c r="B3938" s="60"/>
      <c r="C3938" s="60"/>
      <c r="D3938" s="60"/>
      <c r="E3938" s="61"/>
      <c r="F3938" s="60"/>
      <c r="G3938" s="60"/>
      <c r="H3938" s="60"/>
      <c r="I3938" s="62"/>
    </row>
    <row r="3939" spans="1:9" x14ac:dyDescent="0.25">
      <c r="A3939" s="60"/>
      <c r="B3939" s="60"/>
      <c r="C3939" s="60"/>
      <c r="D3939" s="60"/>
      <c r="E3939" s="61"/>
      <c r="F3939" s="60"/>
      <c r="G3939" s="60"/>
      <c r="H3939" s="60"/>
      <c r="I3939" s="62"/>
    </row>
    <row r="3940" spans="1:9" x14ac:dyDescent="0.25">
      <c r="A3940" s="60"/>
      <c r="B3940" s="60"/>
      <c r="C3940" s="60"/>
      <c r="D3940" s="60"/>
      <c r="E3940" s="61"/>
      <c r="F3940" s="60"/>
      <c r="G3940" s="60"/>
      <c r="H3940" s="60"/>
      <c r="I3940" s="62"/>
    </row>
    <row r="3941" spans="1:9" x14ac:dyDescent="0.25">
      <c r="A3941" s="60"/>
      <c r="B3941" s="60"/>
      <c r="C3941" s="60"/>
      <c r="D3941" s="60"/>
      <c r="E3941" s="61"/>
      <c r="F3941" s="60"/>
      <c r="G3941" s="60"/>
      <c r="H3941" s="60"/>
      <c r="I3941" s="62"/>
    </row>
    <row r="3942" spans="1:9" x14ac:dyDescent="0.25">
      <c r="A3942" s="60"/>
      <c r="B3942" s="60"/>
      <c r="C3942" s="60"/>
      <c r="D3942" s="60"/>
      <c r="E3942" s="61"/>
      <c r="F3942" s="60"/>
      <c r="G3942" s="60"/>
      <c r="H3942" s="60"/>
      <c r="I3942" s="62"/>
    </row>
    <row r="3943" spans="1:9" x14ac:dyDescent="0.25">
      <c r="A3943" s="60"/>
      <c r="B3943" s="60"/>
      <c r="C3943" s="60"/>
      <c r="D3943" s="60"/>
      <c r="E3943" s="61"/>
      <c r="F3943" s="60"/>
      <c r="G3943" s="60"/>
      <c r="H3943" s="60"/>
      <c r="I3943" s="62"/>
    </row>
    <row r="3944" spans="1:9" x14ac:dyDescent="0.25">
      <c r="A3944" s="60"/>
      <c r="B3944" s="60"/>
      <c r="C3944" s="60"/>
      <c r="D3944" s="60"/>
      <c r="E3944" s="61"/>
      <c r="F3944" s="60"/>
      <c r="G3944" s="60"/>
      <c r="H3944" s="60"/>
      <c r="I3944" s="62"/>
    </row>
    <row r="3945" spans="1:9" x14ac:dyDescent="0.25">
      <c r="A3945" s="60"/>
      <c r="B3945" s="60"/>
      <c r="C3945" s="60"/>
      <c r="D3945" s="60"/>
      <c r="E3945" s="61"/>
      <c r="F3945" s="60"/>
      <c r="G3945" s="60"/>
      <c r="H3945" s="60"/>
      <c r="I3945" s="62"/>
    </row>
    <row r="3946" spans="1:9" x14ac:dyDescent="0.25">
      <c r="A3946" s="60"/>
      <c r="B3946" s="60"/>
      <c r="C3946" s="60"/>
      <c r="D3946" s="60"/>
      <c r="E3946" s="61"/>
      <c r="F3946" s="60"/>
      <c r="G3946" s="60"/>
      <c r="H3946" s="60"/>
      <c r="I3946" s="62"/>
    </row>
    <row r="3947" spans="1:9" x14ac:dyDescent="0.25">
      <c r="A3947" s="60"/>
      <c r="B3947" s="60"/>
      <c r="C3947" s="60"/>
      <c r="D3947" s="60"/>
      <c r="E3947" s="61"/>
      <c r="F3947" s="60"/>
      <c r="G3947" s="60"/>
      <c r="H3947" s="60"/>
      <c r="I3947" s="62"/>
    </row>
    <row r="3948" spans="1:9" x14ac:dyDescent="0.25">
      <c r="A3948" s="60"/>
      <c r="B3948" s="60"/>
      <c r="C3948" s="60"/>
      <c r="D3948" s="60"/>
      <c r="E3948" s="61"/>
      <c r="F3948" s="60"/>
      <c r="G3948" s="60"/>
      <c r="H3948" s="60"/>
      <c r="I3948" s="62"/>
    </row>
    <row r="3949" spans="1:9" x14ac:dyDescent="0.25">
      <c r="A3949" s="60"/>
      <c r="B3949" s="60"/>
      <c r="C3949" s="60"/>
      <c r="D3949" s="60"/>
      <c r="E3949" s="61"/>
      <c r="F3949" s="60"/>
      <c r="G3949" s="60"/>
      <c r="H3949" s="60"/>
      <c r="I3949" s="62"/>
    </row>
    <row r="3950" spans="1:9" x14ac:dyDescent="0.25">
      <c r="A3950" s="60"/>
      <c r="B3950" s="60"/>
      <c r="C3950" s="60"/>
      <c r="D3950" s="60"/>
      <c r="E3950" s="61"/>
      <c r="F3950" s="60"/>
      <c r="G3950" s="60"/>
      <c r="H3950" s="60"/>
      <c r="I3950" s="62"/>
    </row>
    <row r="3951" spans="1:9" x14ac:dyDescent="0.25">
      <c r="A3951" s="60"/>
      <c r="B3951" s="60"/>
      <c r="C3951" s="60"/>
      <c r="D3951" s="60"/>
      <c r="E3951" s="61"/>
      <c r="F3951" s="60"/>
      <c r="G3951" s="60"/>
      <c r="H3951" s="60"/>
      <c r="I3951" s="62"/>
    </row>
    <row r="3952" spans="1:9" x14ac:dyDescent="0.25">
      <c r="A3952" s="60"/>
      <c r="B3952" s="60"/>
      <c r="C3952" s="60"/>
      <c r="D3952" s="60"/>
      <c r="E3952" s="61"/>
      <c r="F3952" s="60"/>
      <c r="G3952" s="60"/>
      <c r="H3952" s="60"/>
      <c r="I3952" s="62"/>
    </row>
    <row r="3953" spans="1:9" x14ac:dyDescent="0.25">
      <c r="A3953" s="60"/>
      <c r="B3953" s="60"/>
      <c r="C3953" s="60"/>
      <c r="D3953" s="60"/>
      <c r="E3953" s="61"/>
      <c r="F3953" s="60"/>
      <c r="G3953" s="60"/>
      <c r="H3953" s="60"/>
      <c r="I3953" s="62"/>
    </row>
    <row r="3954" spans="1:9" x14ac:dyDescent="0.25">
      <c r="A3954" s="60"/>
      <c r="B3954" s="60"/>
      <c r="C3954" s="60"/>
      <c r="D3954" s="60"/>
      <c r="E3954" s="61"/>
      <c r="F3954" s="60"/>
      <c r="G3954" s="60"/>
      <c r="H3954" s="60"/>
      <c r="I3954" s="62"/>
    </row>
    <row r="3955" spans="1:9" x14ac:dyDescent="0.25">
      <c r="A3955" s="60"/>
      <c r="B3955" s="60"/>
      <c r="C3955" s="60"/>
      <c r="D3955" s="60"/>
      <c r="E3955" s="61"/>
      <c r="F3955" s="60"/>
      <c r="G3955" s="60"/>
      <c r="H3955" s="60"/>
      <c r="I3955" s="62"/>
    </row>
    <row r="3956" spans="1:9" x14ac:dyDescent="0.25">
      <c r="A3956" s="60"/>
      <c r="B3956" s="60"/>
      <c r="C3956" s="60"/>
      <c r="D3956" s="60"/>
      <c r="E3956" s="61"/>
      <c r="F3956" s="60"/>
      <c r="G3956" s="60"/>
      <c r="H3956" s="60"/>
      <c r="I3956" s="62"/>
    </row>
    <row r="3957" spans="1:9" x14ac:dyDescent="0.25">
      <c r="A3957" s="60"/>
      <c r="B3957" s="60"/>
      <c r="C3957" s="60"/>
      <c r="D3957" s="60"/>
      <c r="E3957" s="61"/>
      <c r="F3957" s="60"/>
      <c r="G3957" s="60"/>
      <c r="H3957" s="60"/>
      <c r="I3957" s="62"/>
    </row>
    <row r="3958" spans="1:9" x14ac:dyDescent="0.25">
      <c r="A3958" s="60"/>
      <c r="B3958" s="60"/>
      <c r="C3958" s="60"/>
      <c r="D3958" s="60"/>
      <c r="E3958" s="61"/>
      <c r="F3958" s="60"/>
      <c r="G3958" s="60"/>
      <c r="H3958" s="60"/>
      <c r="I3958" s="62"/>
    </row>
    <row r="3959" spans="1:9" x14ac:dyDescent="0.25">
      <c r="A3959" s="60"/>
      <c r="B3959" s="60"/>
      <c r="C3959" s="60"/>
      <c r="D3959" s="60"/>
      <c r="E3959" s="61"/>
      <c r="F3959" s="60"/>
      <c r="G3959" s="60"/>
      <c r="H3959" s="60"/>
      <c r="I3959" s="62"/>
    </row>
    <row r="3960" spans="1:9" x14ac:dyDescent="0.25">
      <c r="A3960" s="60"/>
      <c r="B3960" s="60"/>
      <c r="C3960" s="60"/>
      <c r="D3960" s="60"/>
      <c r="E3960" s="61"/>
      <c r="F3960" s="60"/>
      <c r="G3960" s="60"/>
      <c r="H3960" s="60"/>
      <c r="I3960" s="62"/>
    </row>
    <row r="3961" spans="1:9" x14ac:dyDescent="0.25">
      <c r="A3961" s="60"/>
      <c r="B3961" s="60"/>
      <c r="C3961" s="60"/>
      <c r="D3961" s="60"/>
      <c r="E3961" s="61"/>
      <c r="F3961" s="60"/>
      <c r="G3961" s="60"/>
      <c r="H3961" s="60"/>
      <c r="I3961" s="62"/>
    </row>
    <row r="3962" spans="1:9" x14ac:dyDescent="0.25">
      <c r="A3962" s="60"/>
      <c r="B3962" s="60"/>
      <c r="C3962" s="60"/>
      <c r="D3962" s="60"/>
      <c r="E3962" s="61"/>
      <c r="F3962" s="60"/>
      <c r="G3962" s="60"/>
      <c r="H3962" s="60"/>
      <c r="I3962" s="62"/>
    </row>
    <row r="3963" spans="1:9" x14ac:dyDescent="0.25">
      <c r="A3963" s="60"/>
      <c r="B3963" s="60"/>
      <c r="C3963" s="60"/>
      <c r="D3963" s="60"/>
      <c r="E3963" s="61"/>
      <c r="F3963" s="60"/>
      <c r="G3963" s="60"/>
      <c r="H3963" s="60"/>
      <c r="I3963" s="62"/>
    </row>
    <row r="3964" spans="1:9" x14ac:dyDescent="0.25">
      <c r="A3964" s="60"/>
      <c r="B3964" s="60"/>
      <c r="C3964" s="60"/>
      <c r="D3964" s="60"/>
      <c r="E3964" s="61"/>
      <c r="F3964" s="60"/>
      <c r="G3964" s="60"/>
      <c r="H3964" s="60"/>
      <c r="I3964" s="62"/>
    </row>
    <row r="3965" spans="1:9" x14ac:dyDescent="0.25">
      <c r="A3965" s="60"/>
      <c r="B3965" s="60"/>
      <c r="C3965" s="60"/>
      <c r="D3965" s="60"/>
      <c r="E3965" s="61"/>
      <c r="F3965" s="60"/>
      <c r="G3965" s="60"/>
      <c r="H3965" s="60"/>
      <c r="I3965" s="62"/>
    </row>
    <row r="3966" spans="1:9" x14ac:dyDescent="0.25">
      <c r="A3966" s="60"/>
      <c r="B3966" s="60"/>
      <c r="C3966" s="60"/>
      <c r="D3966" s="60"/>
      <c r="E3966" s="61"/>
      <c r="F3966" s="60"/>
      <c r="G3966" s="60"/>
      <c r="H3966" s="60"/>
      <c r="I3966" s="62"/>
    </row>
    <row r="3967" spans="1:9" x14ac:dyDescent="0.25">
      <c r="A3967" s="60"/>
      <c r="B3967" s="60"/>
      <c r="C3967" s="60"/>
      <c r="D3967" s="60"/>
      <c r="E3967" s="61"/>
      <c r="F3967" s="60"/>
      <c r="G3967" s="60"/>
      <c r="H3967" s="60"/>
      <c r="I3967" s="62"/>
    </row>
    <row r="3968" spans="1:9" x14ac:dyDescent="0.25">
      <c r="A3968" s="60"/>
      <c r="B3968" s="60"/>
      <c r="C3968" s="60"/>
      <c r="D3968" s="60"/>
      <c r="E3968" s="61"/>
      <c r="F3968" s="60"/>
      <c r="G3968" s="60"/>
      <c r="H3968" s="60"/>
      <c r="I3968" s="62"/>
    </row>
    <row r="3969" spans="1:9" x14ac:dyDescent="0.25">
      <c r="A3969" s="60"/>
      <c r="B3969" s="60"/>
      <c r="C3969" s="60"/>
      <c r="D3969" s="60"/>
      <c r="E3969" s="61"/>
      <c r="F3969" s="60"/>
      <c r="G3969" s="60"/>
      <c r="H3969" s="60"/>
      <c r="I3969" s="62"/>
    </row>
    <row r="3970" spans="1:9" x14ac:dyDescent="0.25">
      <c r="A3970" s="60"/>
      <c r="B3970" s="60"/>
      <c r="C3970" s="60"/>
      <c r="D3970" s="60"/>
      <c r="E3970" s="61"/>
      <c r="F3970" s="60"/>
      <c r="G3970" s="60"/>
      <c r="H3970" s="60"/>
      <c r="I3970" s="62"/>
    </row>
    <row r="3971" spans="1:9" x14ac:dyDescent="0.25">
      <c r="A3971" s="60"/>
      <c r="B3971" s="60"/>
      <c r="C3971" s="60"/>
      <c r="D3971" s="60"/>
      <c r="E3971" s="61"/>
      <c r="F3971" s="60"/>
      <c r="G3971" s="60"/>
      <c r="H3971" s="60"/>
      <c r="I3971" s="62"/>
    </row>
    <row r="3972" spans="1:9" x14ac:dyDescent="0.25">
      <c r="A3972" s="60"/>
      <c r="B3972" s="60"/>
      <c r="C3972" s="60"/>
      <c r="D3972" s="60"/>
      <c r="E3972" s="61"/>
      <c r="F3972" s="60"/>
      <c r="G3972" s="60"/>
      <c r="H3972" s="60"/>
      <c r="I3972" s="62"/>
    </row>
    <row r="3973" spans="1:9" x14ac:dyDescent="0.25">
      <c r="A3973" s="60"/>
      <c r="B3973" s="60"/>
      <c r="C3973" s="60"/>
      <c r="D3973" s="60"/>
      <c r="E3973" s="61"/>
      <c r="F3973" s="60"/>
      <c r="G3973" s="60"/>
      <c r="H3973" s="60"/>
      <c r="I3973" s="62"/>
    </row>
    <row r="3974" spans="1:9" x14ac:dyDescent="0.25">
      <c r="A3974" s="60"/>
      <c r="B3974" s="60"/>
      <c r="C3974" s="60"/>
      <c r="D3974" s="60"/>
      <c r="E3974" s="61"/>
      <c r="F3974" s="60"/>
      <c r="G3974" s="60"/>
      <c r="H3974" s="60"/>
      <c r="I3974" s="62"/>
    </row>
    <row r="3975" spans="1:9" x14ac:dyDescent="0.25">
      <c r="A3975" s="60"/>
      <c r="B3975" s="60"/>
      <c r="C3975" s="60"/>
      <c r="D3975" s="60"/>
      <c r="E3975" s="61"/>
      <c r="F3975" s="60"/>
      <c r="G3975" s="60"/>
      <c r="H3975" s="60"/>
      <c r="I3975" s="62"/>
    </row>
    <row r="3976" spans="1:9" x14ac:dyDescent="0.25">
      <c r="A3976" s="60"/>
      <c r="B3976" s="60"/>
      <c r="C3976" s="60"/>
      <c r="D3976" s="60"/>
      <c r="E3976" s="61"/>
      <c r="F3976" s="60"/>
      <c r="G3976" s="60"/>
      <c r="H3976" s="60"/>
      <c r="I3976" s="62"/>
    </row>
    <row r="3977" spans="1:9" x14ac:dyDescent="0.25">
      <c r="A3977" s="60"/>
      <c r="B3977" s="60"/>
      <c r="C3977" s="60"/>
      <c r="D3977" s="60"/>
      <c r="E3977" s="61"/>
      <c r="F3977" s="60"/>
      <c r="G3977" s="60"/>
      <c r="H3977" s="60"/>
      <c r="I3977" s="62"/>
    </row>
    <row r="3978" spans="1:9" x14ac:dyDescent="0.25">
      <c r="A3978" s="60"/>
      <c r="B3978" s="60"/>
      <c r="C3978" s="60"/>
      <c r="D3978" s="60"/>
      <c r="E3978" s="61"/>
      <c r="F3978" s="60"/>
      <c r="G3978" s="60"/>
      <c r="H3978" s="60"/>
      <c r="I3978" s="62"/>
    </row>
    <row r="3979" spans="1:9" x14ac:dyDescent="0.25">
      <c r="A3979" s="60"/>
      <c r="B3979" s="60"/>
      <c r="C3979" s="60"/>
      <c r="D3979" s="60"/>
      <c r="E3979" s="61"/>
      <c r="F3979" s="60"/>
      <c r="G3979" s="60"/>
      <c r="H3979" s="60"/>
      <c r="I3979" s="62"/>
    </row>
    <row r="3980" spans="1:9" x14ac:dyDescent="0.25">
      <c r="A3980" s="60"/>
      <c r="B3980" s="60"/>
      <c r="C3980" s="60"/>
      <c r="D3980" s="60"/>
      <c r="E3980" s="61"/>
      <c r="F3980" s="60"/>
      <c r="G3980" s="60"/>
      <c r="H3980" s="60"/>
      <c r="I3980" s="62"/>
    </row>
    <row r="3981" spans="1:9" x14ac:dyDescent="0.25">
      <c r="A3981" s="60"/>
      <c r="B3981" s="60"/>
      <c r="C3981" s="60"/>
      <c r="D3981" s="60"/>
      <c r="E3981" s="61"/>
      <c r="F3981" s="60"/>
      <c r="G3981" s="60"/>
      <c r="H3981" s="60"/>
      <c r="I3981" s="62"/>
    </row>
    <row r="3982" spans="1:9" x14ac:dyDescent="0.25">
      <c r="A3982" s="60"/>
      <c r="B3982" s="60"/>
      <c r="C3982" s="60"/>
      <c r="D3982" s="60"/>
      <c r="E3982" s="61"/>
      <c r="F3982" s="60"/>
      <c r="G3982" s="60"/>
      <c r="H3982" s="60"/>
      <c r="I3982" s="62"/>
    </row>
    <row r="3983" spans="1:9" x14ac:dyDescent="0.25">
      <c r="A3983" s="60"/>
      <c r="B3983" s="60"/>
      <c r="C3983" s="60"/>
      <c r="D3983" s="60"/>
      <c r="E3983" s="61"/>
      <c r="F3983" s="60"/>
      <c r="G3983" s="60"/>
      <c r="H3983" s="60"/>
      <c r="I3983" s="62"/>
    </row>
    <row r="3984" spans="1:9" x14ac:dyDescent="0.25">
      <c r="A3984" s="60"/>
      <c r="B3984" s="60"/>
      <c r="C3984" s="60"/>
      <c r="D3984" s="60"/>
      <c r="E3984" s="61"/>
      <c r="F3984" s="60"/>
      <c r="G3984" s="60"/>
      <c r="H3984" s="60"/>
      <c r="I3984" s="62"/>
    </row>
    <row r="3985" spans="1:9" x14ac:dyDescent="0.25">
      <c r="A3985" s="60"/>
      <c r="B3985" s="60"/>
      <c r="C3985" s="60"/>
      <c r="D3985" s="60"/>
      <c r="E3985" s="61"/>
      <c r="F3985" s="60"/>
      <c r="G3985" s="60"/>
      <c r="H3985" s="60"/>
      <c r="I3985" s="62"/>
    </row>
    <row r="3986" spans="1:9" x14ac:dyDescent="0.25">
      <c r="A3986" s="60"/>
      <c r="B3986" s="60"/>
      <c r="C3986" s="60"/>
      <c r="D3986" s="60"/>
      <c r="E3986" s="61"/>
      <c r="F3986" s="60"/>
      <c r="G3986" s="60"/>
      <c r="H3986" s="60"/>
      <c r="I3986" s="62"/>
    </row>
    <row r="3987" spans="1:9" x14ac:dyDescent="0.25">
      <c r="A3987" s="60"/>
      <c r="B3987" s="60"/>
      <c r="C3987" s="60"/>
      <c r="D3987" s="60"/>
      <c r="E3987" s="61"/>
      <c r="F3987" s="60"/>
      <c r="G3987" s="60"/>
      <c r="H3987" s="60"/>
      <c r="I3987" s="62"/>
    </row>
    <row r="3988" spans="1:9" x14ac:dyDescent="0.25">
      <c r="A3988" s="60"/>
      <c r="B3988" s="60"/>
      <c r="C3988" s="60"/>
      <c r="D3988" s="60"/>
      <c r="E3988" s="61"/>
      <c r="F3988" s="60"/>
      <c r="G3988" s="60"/>
      <c r="H3988" s="60"/>
      <c r="I3988" s="62"/>
    </row>
    <row r="3989" spans="1:9" x14ac:dyDescent="0.25">
      <c r="A3989" s="60"/>
      <c r="B3989" s="60"/>
      <c r="C3989" s="60"/>
      <c r="D3989" s="60"/>
      <c r="E3989" s="61"/>
      <c r="F3989" s="60"/>
      <c r="G3989" s="60"/>
      <c r="H3989" s="60"/>
      <c r="I3989" s="62"/>
    </row>
    <row r="3990" spans="1:9" x14ac:dyDescent="0.25">
      <c r="A3990" s="60"/>
      <c r="B3990" s="60"/>
      <c r="C3990" s="60"/>
      <c r="D3990" s="60"/>
      <c r="E3990" s="61"/>
      <c r="F3990" s="60"/>
      <c r="G3990" s="60"/>
      <c r="H3990" s="60"/>
      <c r="I3990" s="62"/>
    </row>
    <row r="3991" spans="1:9" x14ac:dyDescent="0.25">
      <c r="A3991" s="60"/>
      <c r="B3991" s="60"/>
      <c r="C3991" s="60"/>
      <c r="D3991" s="60"/>
      <c r="E3991" s="61"/>
      <c r="F3991" s="60"/>
      <c r="G3991" s="60"/>
      <c r="H3991" s="60"/>
      <c r="I3991" s="62"/>
    </row>
    <row r="3992" spans="1:9" x14ac:dyDescent="0.25">
      <c r="A3992" s="60"/>
      <c r="B3992" s="60"/>
      <c r="C3992" s="60"/>
      <c r="D3992" s="60"/>
      <c r="E3992" s="61"/>
      <c r="F3992" s="60"/>
      <c r="G3992" s="60"/>
      <c r="H3992" s="60"/>
      <c r="I3992" s="62"/>
    </row>
    <row r="3993" spans="1:9" x14ac:dyDescent="0.25">
      <c r="A3993" s="60"/>
      <c r="B3993" s="60"/>
      <c r="C3993" s="60"/>
      <c r="D3993" s="60"/>
      <c r="E3993" s="61"/>
      <c r="F3993" s="60"/>
      <c r="G3993" s="60"/>
      <c r="H3993" s="60"/>
      <c r="I3993" s="62"/>
    </row>
    <row r="3994" spans="1:9" x14ac:dyDescent="0.25">
      <c r="A3994" s="60"/>
      <c r="B3994" s="60"/>
      <c r="C3994" s="60"/>
      <c r="D3994" s="60"/>
      <c r="E3994" s="61"/>
      <c r="F3994" s="60"/>
      <c r="G3994" s="60"/>
      <c r="H3994" s="60"/>
      <c r="I3994" s="62"/>
    </row>
    <row r="3995" spans="1:9" x14ac:dyDescent="0.25">
      <c r="A3995" s="60"/>
      <c r="B3995" s="60"/>
      <c r="C3995" s="60"/>
      <c r="D3995" s="60"/>
      <c r="E3995" s="61"/>
      <c r="F3995" s="60"/>
      <c r="G3995" s="60"/>
      <c r="H3995" s="60"/>
      <c r="I3995" s="62"/>
    </row>
    <row r="3996" spans="1:9" x14ac:dyDescent="0.25">
      <c r="A3996" s="60"/>
      <c r="B3996" s="60"/>
      <c r="C3996" s="60"/>
      <c r="D3996" s="60"/>
      <c r="E3996" s="61"/>
      <c r="F3996" s="60"/>
      <c r="G3996" s="60"/>
      <c r="H3996" s="60"/>
      <c r="I3996" s="62"/>
    </row>
    <row r="3997" spans="1:9" x14ac:dyDescent="0.25">
      <c r="A3997" s="60"/>
      <c r="B3997" s="60"/>
      <c r="C3997" s="60"/>
      <c r="D3997" s="60"/>
      <c r="E3997" s="61"/>
      <c r="F3997" s="60"/>
      <c r="G3997" s="60"/>
      <c r="H3997" s="60"/>
      <c r="I3997" s="62"/>
    </row>
    <row r="3998" spans="1:9" x14ac:dyDescent="0.25">
      <c r="A3998" s="60"/>
      <c r="B3998" s="60"/>
      <c r="C3998" s="60"/>
      <c r="D3998" s="60"/>
      <c r="E3998" s="61"/>
      <c r="F3998" s="60"/>
      <c r="G3998" s="60"/>
      <c r="H3998" s="60"/>
      <c r="I3998" s="62"/>
    </row>
    <row r="3999" spans="1:9" x14ac:dyDescent="0.25">
      <c r="A3999" s="60"/>
      <c r="B3999" s="60"/>
      <c r="C3999" s="60"/>
      <c r="D3999" s="60"/>
      <c r="E3999" s="61"/>
      <c r="F3999" s="60"/>
      <c r="G3999" s="60"/>
      <c r="H3999" s="60"/>
      <c r="I3999" s="62"/>
    </row>
    <row r="4000" spans="1:9" x14ac:dyDescent="0.25">
      <c r="A4000" s="60"/>
      <c r="B4000" s="60"/>
      <c r="C4000" s="60"/>
      <c r="D4000" s="60"/>
      <c r="E4000" s="61"/>
      <c r="F4000" s="60"/>
      <c r="G4000" s="60"/>
      <c r="H4000" s="60"/>
      <c r="I4000" s="62"/>
    </row>
    <row r="4001" spans="1:9" x14ac:dyDescent="0.25">
      <c r="A4001" s="60"/>
      <c r="B4001" s="60"/>
      <c r="C4001" s="60"/>
      <c r="D4001" s="60"/>
      <c r="E4001" s="61"/>
      <c r="F4001" s="60"/>
      <c r="G4001" s="60"/>
      <c r="H4001" s="60"/>
      <c r="I4001" s="62"/>
    </row>
    <row r="4002" spans="1:9" x14ac:dyDescent="0.25">
      <c r="A4002" s="60"/>
      <c r="B4002" s="60"/>
      <c r="C4002" s="60"/>
      <c r="D4002" s="60"/>
      <c r="E4002" s="61"/>
      <c r="F4002" s="60"/>
      <c r="G4002" s="60"/>
      <c r="H4002" s="60"/>
      <c r="I4002" s="62"/>
    </row>
    <row r="4003" spans="1:9" x14ac:dyDescent="0.25">
      <c r="A4003" s="60"/>
      <c r="B4003" s="60"/>
      <c r="C4003" s="60"/>
      <c r="D4003" s="60"/>
      <c r="E4003" s="61"/>
      <c r="F4003" s="60"/>
      <c r="G4003" s="60"/>
      <c r="H4003" s="60"/>
      <c r="I4003" s="62"/>
    </row>
    <row r="4004" spans="1:9" x14ac:dyDescent="0.25">
      <c r="A4004" s="60"/>
      <c r="B4004" s="60"/>
      <c r="C4004" s="60"/>
      <c r="D4004" s="60"/>
      <c r="E4004" s="61"/>
      <c r="F4004" s="60"/>
      <c r="G4004" s="60"/>
      <c r="H4004" s="60"/>
      <c r="I4004" s="62"/>
    </row>
    <row r="4005" spans="1:9" x14ac:dyDescent="0.25">
      <c r="A4005" s="60"/>
      <c r="B4005" s="60"/>
      <c r="C4005" s="60"/>
      <c r="D4005" s="60"/>
      <c r="E4005" s="61"/>
      <c r="F4005" s="60"/>
      <c r="G4005" s="60"/>
      <c r="H4005" s="60"/>
      <c r="I4005" s="62"/>
    </row>
    <row r="4006" spans="1:9" x14ac:dyDescent="0.25">
      <c r="A4006" s="60"/>
      <c r="B4006" s="60"/>
      <c r="C4006" s="60"/>
      <c r="D4006" s="60"/>
      <c r="E4006" s="61"/>
      <c r="F4006" s="60"/>
      <c r="G4006" s="60"/>
      <c r="H4006" s="60"/>
      <c r="I4006" s="62"/>
    </row>
    <row r="4007" spans="1:9" x14ac:dyDescent="0.25">
      <c r="A4007" s="60"/>
      <c r="B4007" s="60"/>
      <c r="C4007" s="60"/>
      <c r="D4007" s="60"/>
      <c r="E4007" s="61"/>
      <c r="F4007" s="60"/>
      <c r="G4007" s="60"/>
      <c r="H4007" s="60"/>
      <c r="I4007" s="62"/>
    </row>
    <row r="4008" spans="1:9" x14ac:dyDescent="0.25">
      <c r="A4008" s="60"/>
      <c r="B4008" s="60"/>
      <c r="C4008" s="60"/>
      <c r="D4008" s="60"/>
      <c r="E4008" s="61"/>
      <c r="F4008" s="60"/>
      <c r="G4008" s="60"/>
      <c r="H4008" s="60"/>
      <c r="I4008" s="62"/>
    </row>
    <row r="4009" spans="1:9" x14ac:dyDescent="0.25">
      <c r="A4009" s="60"/>
      <c r="B4009" s="60"/>
      <c r="C4009" s="60"/>
      <c r="D4009" s="60"/>
      <c r="E4009" s="61"/>
      <c r="F4009" s="60"/>
      <c r="G4009" s="60"/>
      <c r="H4009" s="60"/>
      <c r="I4009" s="62"/>
    </row>
    <row r="4010" spans="1:9" x14ac:dyDescent="0.25">
      <c r="A4010" s="60"/>
      <c r="B4010" s="60"/>
      <c r="C4010" s="60"/>
      <c r="D4010" s="60"/>
      <c r="E4010" s="61"/>
      <c r="F4010" s="60"/>
      <c r="G4010" s="60"/>
      <c r="H4010" s="60"/>
      <c r="I4010" s="62"/>
    </row>
    <row r="4011" spans="1:9" x14ac:dyDescent="0.25">
      <c r="A4011" s="60"/>
      <c r="B4011" s="60"/>
      <c r="C4011" s="60"/>
      <c r="D4011" s="60"/>
      <c r="E4011" s="61"/>
      <c r="F4011" s="60"/>
      <c r="G4011" s="60"/>
      <c r="H4011" s="60"/>
      <c r="I4011" s="62"/>
    </row>
    <row r="4012" spans="1:9" x14ac:dyDescent="0.25">
      <c r="A4012" s="60"/>
      <c r="B4012" s="60"/>
      <c r="C4012" s="60"/>
      <c r="D4012" s="60"/>
      <c r="E4012" s="61"/>
      <c r="F4012" s="60"/>
      <c r="G4012" s="60"/>
      <c r="H4012" s="60"/>
      <c r="I4012" s="62"/>
    </row>
    <row r="4013" spans="1:9" x14ac:dyDescent="0.25">
      <c r="A4013" s="60"/>
      <c r="B4013" s="60"/>
      <c r="C4013" s="60"/>
      <c r="D4013" s="60"/>
      <c r="E4013" s="61"/>
      <c r="F4013" s="60"/>
      <c r="G4013" s="60"/>
      <c r="H4013" s="60"/>
      <c r="I4013" s="62"/>
    </row>
    <row r="4014" spans="1:9" x14ac:dyDescent="0.25">
      <c r="A4014" s="60"/>
      <c r="B4014" s="60"/>
      <c r="C4014" s="60"/>
      <c r="D4014" s="60"/>
      <c r="E4014" s="61"/>
      <c r="F4014" s="60"/>
      <c r="G4014" s="60"/>
      <c r="H4014" s="60"/>
      <c r="I4014" s="62"/>
    </row>
    <row r="4015" spans="1:9" x14ac:dyDescent="0.25">
      <c r="A4015" s="60"/>
      <c r="B4015" s="60"/>
      <c r="C4015" s="60"/>
      <c r="D4015" s="60"/>
      <c r="E4015" s="61"/>
      <c r="F4015" s="60"/>
      <c r="G4015" s="60"/>
      <c r="H4015" s="60"/>
      <c r="I4015" s="62"/>
    </row>
    <row r="4016" spans="1:9" x14ac:dyDescent="0.25">
      <c r="A4016" s="60"/>
      <c r="B4016" s="60"/>
      <c r="C4016" s="60"/>
      <c r="D4016" s="60"/>
      <c r="E4016" s="61"/>
      <c r="F4016" s="60"/>
      <c r="G4016" s="60"/>
      <c r="H4016" s="60"/>
      <c r="I4016" s="62"/>
    </row>
    <row r="4017" spans="1:9" x14ac:dyDescent="0.25">
      <c r="A4017" s="60"/>
      <c r="B4017" s="60"/>
      <c r="C4017" s="60"/>
      <c r="D4017" s="60"/>
      <c r="E4017" s="61"/>
      <c r="F4017" s="60"/>
      <c r="G4017" s="60"/>
      <c r="H4017" s="60"/>
      <c r="I4017" s="62"/>
    </row>
    <row r="4018" spans="1:9" x14ac:dyDescent="0.25">
      <c r="A4018" s="60"/>
      <c r="B4018" s="60"/>
      <c r="C4018" s="60"/>
      <c r="D4018" s="60"/>
      <c r="E4018" s="61"/>
      <c r="F4018" s="60"/>
      <c r="G4018" s="60"/>
      <c r="H4018" s="60"/>
      <c r="I4018" s="62"/>
    </row>
    <row r="4019" spans="1:9" x14ac:dyDescent="0.25">
      <c r="A4019" s="60"/>
      <c r="B4019" s="60"/>
      <c r="C4019" s="60"/>
      <c r="D4019" s="60"/>
      <c r="E4019" s="61"/>
      <c r="F4019" s="60"/>
      <c r="G4019" s="60"/>
      <c r="H4019" s="60"/>
      <c r="I4019" s="62"/>
    </row>
    <row r="4020" spans="1:9" x14ac:dyDescent="0.25">
      <c r="A4020" s="60"/>
      <c r="B4020" s="60"/>
      <c r="C4020" s="60"/>
      <c r="D4020" s="60"/>
      <c r="E4020" s="61"/>
      <c r="F4020" s="60"/>
      <c r="G4020" s="60"/>
      <c r="H4020" s="60"/>
      <c r="I4020" s="62"/>
    </row>
    <row r="4021" spans="1:9" x14ac:dyDescent="0.25">
      <c r="A4021" s="60"/>
      <c r="B4021" s="60"/>
      <c r="C4021" s="60"/>
      <c r="D4021" s="60"/>
      <c r="E4021" s="61"/>
      <c r="F4021" s="60"/>
      <c r="G4021" s="60"/>
      <c r="H4021" s="60"/>
      <c r="I4021" s="62"/>
    </row>
    <row r="4022" spans="1:9" x14ac:dyDescent="0.25">
      <c r="A4022" s="60"/>
      <c r="B4022" s="60"/>
      <c r="C4022" s="60"/>
      <c r="D4022" s="60"/>
      <c r="E4022" s="61"/>
      <c r="F4022" s="60"/>
      <c r="G4022" s="60"/>
      <c r="H4022" s="60"/>
      <c r="I4022" s="62"/>
    </row>
    <row r="4023" spans="1:9" x14ac:dyDescent="0.25">
      <c r="A4023" s="60"/>
      <c r="B4023" s="60"/>
      <c r="C4023" s="60"/>
      <c r="D4023" s="60"/>
      <c r="E4023" s="61"/>
      <c r="F4023" s="60"/>
      <c r="G4023" s="60"/>
      <c r="H4023" s="60"/>
      <c r="I4023" s="62"/>
    </row>
    <row r="4024" spans="1:9" x14ac:dyDescent="0.25">
      <c r="A4024" s="60"/>
      <c r="B4024" s="60"/>
      <c r="C4024" s="60"/>
      <c r="D4024" s="60"/>
      <c r="E4024" s="61"/>
      <c r="F4024" s="60"/>
      <c r="G4024" s="60"/>
      <c r="H4024" s="60"/>
      <c r="I4024" s="62"/>
    </row>
    <row r="4025" spans="1:9" x14ac:dyDescent="0.25">
      <c r="A4025" s="60"/>
      <c r="B4025" s="60"/>
      <c r="C4025" s="60"/>
      <c r="D4025" s="60"/>
      <c r="E4025" s="61"/>
      <c r="F4025" s="60"/>
      <c r="G4025" s="60"/>
      <c r="H4025" s="60"/>
      <c r="I4025" s="62"/>
    </row>
    <row r="4026" spans="1:9" x14ac:dyDescent="0.25">
      <c r="A4026" s="60"/>
      <c r="B4026" s="60"/>
      <c r="C4026" s="60"/>
      <c r="D4026" s="60"/>
      <c r="E4026" s="61"/>
      <c r="F4026" s="60"/>
      <c r="G4026" s="60"/>
      <c r="H4026" s="60"/>
      <c r="I4026" s="62"/>
    </row>
    <row r="4027" spans="1:9" x14ac:dyDescent="0.25">
      <c r="A4027" s="60"/>
      <c r="B4027" s="60"/>
      <c r="C4027" s="60"/>
      <c r="D4027" s="60"/>
      <c r="E4027" s="61"/>
      <c r="F4027" s="60"/>
      <c r="G4027" s="60"/>
      <c r="H4027" s="60"/>
      <c r="I4027" s="62"/>
    </row>
    <row r="4028" spans="1:9" x14ac:dyDescent="0.25">
      <c r="A4028" s="60"/>
      <c r="B4028" s="60"/>
      <c r="C4028" s="60"/>
      <c r="D4028" s="60"/>
      <c r="E4028" s="61"/>
      <c r="F4028" s="60"/>
      <c r="G4028" s="60"/>
      <c r="H4028" s="60"/>
      <c r="I4028" s="62"/>
    </row>
    <row r="4029" spans="1:9" x14ac:dyDescent="0.25">
      <c r="A4029" s="60"/>
      <c r="B4029" s="60"/>
      <c r="C4029" s="60"/>
      <c r="D4029" s="60"/>
      <c r="E4029" s="61"/>
      <c r="F4029" s="60"/>
      <c r="G4029" s="60"/>
      <c r="H4029" s="60"/>
      <c r="I4029" s="62"/>
    </row>
    <row r="4030" spans="1:9" x14ac:dyDescent="0.25">
      <c r="A4030" s="60"/>
      <c r="B4030" s="60"/>
      <c r="C4030" s="60"/>
      <c r="D4030" s="60"/>
      <c r="E4030" s="61"/>
      <c r="F4030" s="60"/>
      <c r="G4030" s="60"/>
      <c r="H4030" s="60"/>
      <c r="I4030" s="62"/>
    </row>
    <row r="4031" spans="1:9" x14ac:dyDescent="0.25">
      <c r="A4031" s="60"/>
      <c r="B4031" s="60"/>
      <c r="C4031" s="60"/>
      <c r="D4031" s="60"/>
      <c r="E4031" s="61"/>
      <c r="F4031" s="60"/>
      <c r="G4031" s="60"/>
      <c r="H4031" s="60"/>
      <c r="I4031" s="62"/>
    </row>
    <row r="4032" spans="1:9" x14ac:dyDescent="0.25">
      <c r="A4032" s="60"/>
      <c r="B4032" s="60"/>
      <c r="C4032" s="60"/>
      <c r="D4032" s="60"/>
      <c r="E4032" s="61"/>
      <c r="F4032" s="60"/>
      <c r="G4032" s="60"/>
      <c r="H4032" s="60"/>
      <c r="I4032" s="62"/>
    </row>
    <row r="4033" spans="1:9" x14ac:dyDescent="0.25">
      <c r="A4033" s="60"/>
      <c r="B4033" s="60"/>
      <c r="C4033" s="60"/>
      <c r="D4033" s="60"/>
      <c r="E4033" s="61"/>
      <c r="F4033" s="60"/>
      <c r="G4033" s="60"/>
      <c r="H4033" s="60"/>
      <c r="I4033" s="62"/>
    </row>
    <row r="4034" spans="1:9" x14ac:dyDescent="0.25">
      <c r="A4034" s="60"/>
      <c r="B4034" s="60"/>
      <c r="C4034" s="60"/>
      <c r="D4034" s="60"/>
      <c r="E4034" s="61"/>
      <c r="F4034" s="60"/>
      <c r="G4034" s="60"/>
      <c r="H4034" s="60"/>
      <c r="I4034" s="62"/>
    </row>
    <row r="4035" spans="1:9" x14ac:dyDescent="0.25">
      <c r="A4035" s="60"/>
      <c r="B4035" s="60"/>
      <c r="C4035" s="60"/>
      <c r="D4035" s="60"/>
      <c r="E4035" s="61"/>
      <c r="F4035" s="60"/>
      <c r="G4035" s="60"/>
      <c r="H4035" s="60"/>
      <c r="I4035" s="62"/>
    </row>
    <row r="4036" spans="1:9" x14ac:dyDescent="0.25">
      <c r="A4036" s="60"/>
      <c r="B4036" s="60"/>
      <c r="C4036" s="60"/>
      <c r="D4036" s="60"/>
      <c r="E4036" s="61"/>
      <c r="F4036" s="60"/>
      <c r="G4036" s="60"/>
      <c r="H4036" s="60"/>
      <c r="I4036" s="62"/>
    </row>
    <row r="4037" spans="1:9" x14ac:dyDescent="0.25">
      <c r="A4037" s="60"/>
      <c r="B4037" s="60"/>
      <c r="C4037" s="60"/>
      <c r="D4037" s="60"/>
      <c r="E4037" s="61"/>
      <c r="F4037" s="60"/>
      <c r="G4037" s="60"/>
      <c r="H4037" s="60"/>
      <c r="I4037" s="62"/>
    </row>
    <row r="4038" spans="1:9" x14ac:dyDescent="0.25">
      <c r="A4038" s="60"/>
      <c r="B4038" s="60"/>
      <c r="C4038" s="60"/>
      <c r="D4038" s="60"/>
      <c r="E4038" s="61"/>
      <c r="F4038" s="60"/>
      <c r="G4038" s="60"/>
      <c r="H4038" s="60"/>
      <c r="I4038" s="62"/>
    </row>
    <row r="4039" spans="1:9" x14ac:dyDescent="0.25">
      <c r="A4039" s="60"/>
      <c r="B4039" s="60"/>
      <c r="C4039" s="60"/>
      <c r="D4039" s="60"/>
      <c r="E4039" s="61"/>
      <c r="F4039" s="60"/>
      <c r="G4039" s="60"/>
      <c r="H4039" s="60"/>
      <c r="I4039" s="62"/>
    </row>
    <row r="4040" spans="1:9" x14ac:dyDescent="0.25">
      <c r="A4040" s="60"/>
      <c r="B4040" s="60"/>
      <c r="C4040" s="60"/>
      <c r="D4040" s="60"/>
      <c r="E4040" s="61"/>
      <c r="F4040" s="60"/>
      <c r="G4040" s="60"/>
      <c r="H4040" s="60"/>
      <c r="I4040" s="62"/>
    </row>
    <row r="4041" spans="1:9" x14ac:dyDescent="0.25">
      <c r="A4041" s="60"/>
      <c r="B4041" s="60"/>
      <c r="C4041" s="60"/>
      <c r="D4041" s="60"/>
      <c r="E4041" s="61"/>
      <c r="F4041" s="60"/>
      <c r="G4041" s="60"/>
      <c r="H4041" s="60"/>
      <c r="I4041" s="62"/>
    </row>
    <row r="4042" spans="1:9" x14ac:dyDescent="0.25">
      <c r="A4042" s="60"/>
      <c r="B4042" s="60"/>
      <c r="C4042" s="60"/>
      <c r="D4042" s="60"/>
      <c r="E4042" s="61"/>
      <c r="F4042" s="60"/>
      <c r="G4042" s="60"/>
      <c r="H4042" s="60"/>
      <c r="I4042" s="62"/>
    </row>
    <row r="4043" spans="1:9" x14ac:dyDescent="0.25">
      <c r="A4043" s="60"/>
      <c r="B4043" s="60"/>
      <c r="C4043" s="60"/>
      <c r="D4043" s="60"/>
      <c r="E4043" s="61"/>
      <c r="F4043" s="60"/>
      <c r="G4043" s="60"/>
      <c r="H4043" s="60"/>
      <c r="I4043" s="62"/>
    </row>
    <row r="4044" spans="1:9" x14ac:dyDescent="0.25">
      <c r="A4044" s="60"/>
      <c r="B4044" s="60"/>
      <c r="C4044" s="60"/>
      <c r="D4044" s="60"/>
      <c r="E4044" s="61"/>
      <c r="F4044" s="60"/>
      <c r="G4044" s="60"/>
      <c r="H4044" s="60"/>
      <c r="I4044" s="62"/>
    </row>
    <row r="4045" spans="1:9" x14ac:dyDescent="0.25">
      <c r="A4045" s="60"/>
      <c r="B4045" s="60"/>
      <c r="C4045" s="60"/>
      <c r="D4045" s="60"/>
      <c r="E4045" s="61"/>
      <c r="F4045" s="60"/>
      <c r="G4045" s="60"/>
      <c r="H4045" s="60"/>
      <c r="I4045" s="62"/>
    </row>
    <row r="4046" spans="1:9" x14ac:dyDescent="0.25">
      <c r="A4046" s="60"/>
      <c r="B4046" s="60"/>
      <c r="C4046" s="60"/>
      <c r="D4046" s="60"/>
      <c r="E4046" s="61"/>
      <c r="F4046" s="60"/>
      <c r="G4046" s="60"/>
      <c r="H4046" s="60"/>
      <c r="I4046" s="62"/>
    </row>
    <row r="4047" spans="1:9" x14ac:dyDescent="0.25">
      <c r="A4047" s="60"/>
      <c r="B4047" s="60"/>
      <c r="C4047" s="60"/>
      <c r="D4047" s="60"/>
      <c r="E4047" s="61"/>
      <c r="F4047" s="60"/>
      <c r="G4047" s="60"/>
      <c r="H4047" s="60"/>
      <c r="I4047" s="62"/>
    </row>
    <row r="4048" spans="1:9" x14ac:dyDescent="0.25">
      <c r="A4048" s="60"/>
      <c r="B4048" s="60"/>
      <c r="C4048" s="60"/>
      <c r="D4048" s="60"/>
      <c r="E4048" s="61"/>
      <c r="F4048" s="60"/>
      <c r="G4048" s="60"/>
      <c r="H4048" s="60"/>
      <c r="I4048" s="62"/>
    </row>
    <row r="4049" spans="1:9" x14ac:dyDescent="0.25">
      <c r="A4049" s="60"/>
      <c r="B4049" s="60"/>
      <c r="C4049" s="60"/>
      <c r="D4049" s="60"/>
      <c r="E4049" s="61"/>
      <c r="F4049" s="60"/>
      <c r="G4049" s="60"/>
      <c r="H4049" s="60"/>
      <c r="I4049" s="62"/>
    </row>
    <row r="4050" spans="1:9" x14ac:dyDescent="0.25">
      <c r="A4050" s="60"/>
      <c r="B4050" s="60"/>
      <c r="C4050" s="60"/>
      <c r="D4050" s="60"/>
      <c r="E4050" s="61"/>
      <c r="F4050" s="60"/>
      <c r="G4050" s="60"/>
      <c r="H4050" s="60"/>
      <c r="I4050" s="62"/>
    </row>
    <row r="4051" spans="1:9" x14ac:dyDescent="0.25">
      <c r="A4051" s="60"/>
      <c r="B4051" s="60"/>
      <c r="C4051" s="60"/>
      <c r="D4051" s="60"/>
      <c r="E4051" s="61"/>
      <c r="F4051" s="60"/>
      <c r="G4051" s="60"/>
      <c r="H4051" s="60"/>
      <c r="I4051" s="62"/>
    </row>
    <row r="4052" spans="1:9" x14ac:dyDescent="0.25">
      <c r="A4052" s="60"/>
      <c r="B4052" s="60"/>
      <c r="C4052" s="60"/>
      <c r="D4052" s="60"/>
      <c r="E4052" s="61"/>
      <c r="F4052" s="60"/>
      <c r="G4052" s="60"/>
      <c r="H4052" s="60"/>
      <c r="I4052" s="62"/>
    </row>
    <row r="4053" spans="1:9" x14ac:dyDescent="0.25">
      <c r="A4053" s="60"/>
      <c r="B4053" s="60"/>
      <c r="C4053" s="60"/>
      <c r="D4053" s="60"/>
      <c r="E4053" s="61"/>
      <c r="F4053" s="60"/>
      <c r="G4053" s="60"/>
      <c r="H4053" s="60"/>
      <c r="I4053" s="62"/>
    </row>
    <row r="4054" spans="1:9" x14ac:dyDescent="0.25">
      <c r="A4054" s="60"/>
      <c r="B4054" s="60"/>
      <c r="C4054" s="60"/>
      <c r="D4054" s="60"/>
      <c r="E4054" s="61"/>
      <c r="F4054" s="60"/>
      <c r="G4054" s="60"/>
      <c r="H4054" s="60"/>
      <c r="I4054" s="62"/>
    </row>
    <row r="4055" spans="1:9" x14ac:dyDescent="0.25">
      <c r="A4055" s="60"/>
      <c r="B4055" s="60"/>
      <c r="C4055" s="60"/>
      <c r="D4055" s="60"/>
      <c r="E4055" s="61"/>
      <c r="F4055" s="60"/>
      <c r="G4055" s="60"/>
      <c r="H4055" s="60"/>
      <c r="I4055" s="62"/>
    </row>
    <row r="4056" spans="1:9" x14ac:dyDescent="0.25">
      <c r="A4056" s="60"/>
      <c r="B4056" s="60"/>
      <c r="C4056" s="60"/>
      <c r="D4056" s="60"/>
      <c r="E4056" s="61"/>
      <c r="F4056" s="60"/>
      <c r="G4056" s="60"/>
      <c r="H4056" s="60"/>
      <c r="I4056" s="62"/>
    </row>
    <row r="4057" spans="1:9" x14ac:dyDescent="0.25">
      <c r="A4057" s="60"/>
      <c r="B4057" s="60"/>
      <c r="C4057" s="60"/>
      <c r="D4057" s="60"/>
      <c r="E4057" s="61"/>
      <c r="F4057" s="60"/>
      <c r="G4057" s="60"/>
      <c r="H4057" s="60"/>
      <c r="I4057" s="62"/>
    </row>
    <row r="4058" spans="1:9" x14ac:dyDescent="0.25">
      <c r="A4058" s="60"/>
      <c r="B4058" s="60"/>
      <c r="C4058" s="60"/>
      <c r="D4058" s="60"/>
      <c r="E4058" s="61"/>
      <c r="F4058" s="60"/>
      <c r="G4058" s="60"/>
      <c r="H4058" s="60"/>
      <c r="I4058" s="62"/>
    </row>
    <row r="4059" spans="1:9" x14ac:dyDescent="0.25">
      <c r="A4059" s="60"/>
      <c r="B4059" s="60"/>
      <c r="C4059" s="60"/>
      <c r="D4059" s="60"/>
      <c r="E4059" s="61"/>
      <c r="F4059" s="60"/>
      <c r="G4059" s="60"/>
      <c r="H4059" s="60"/>
      <c r="I4059" s="62"/>
    </row>
    <row r="4060" spans="1:9" x14ac:dyDescent="0.25">
      <c r="A4060" s="60"/>
      <c r="B4060" s="60"/>
      <c r="C4060" s="60"/>
      <c r="D4060" s="60"/>
      <c r="E4060" s="61"/>
      <c r="F4060" s="60"/>
      <c r="G4060" s="60"/>
      <c r="H4060" s="60"/>
      <c r="I4060" s="62"/>
    </row>
    <row r="4061" spans="1:9" x14ac:dyDescent="0.25">
      <c r="A4061" s="60"/>
      <c r="B4061" s="60"/>
      <c r="C4061" s="60"/>
      <c r="D4061" s="60"/>
      <c r="E4061" s="61"/>
      <c r="F4061" s="60"/>
      <c r="G4061" s="60"/>
      <c r="H4061" s="60"/>
      <c r="I4061" s="62"/>
    </row>
    <row r="4062" spans="1:9" x14ac:dyDescent="0.25">
      <c r="A4062" s="60"/>
      <c r="B4062" s="60"/>
      <c r="C4062" s="60"/>
      <c r="D4062" s="60"/>
      <c r="E4062" s="61"/>
      <c r="F4062" s="60"/>
      <c r="G4062" s="60"/>
      <c r="H4062" s="60"/>
      <c r="I4062" s="62"/>
    </row>
    <row r="4063" spans="1:9" x14ac:dyDescent="0.25">
      <c r="A4063" s="60"/>
      <c r="B4063" s="60"/>
      <c r="C4063" s="60"/>
      <c r="D4063" s="60"/>
      <c r="E4063" s="61"/>
      <c r="F4063" s="60"/>
      <c r="G4063" s="60"/>
      <c r="H4063" s="60"/>
      <c r="I4063" s="62"/>
    </row>
    <row r="4064" spans="1:9" x14ac:dyDescent="0.25">
      <c r="A4064" s="60"/>
      <c r="B4064" s="60"/>
      <c r="C4064" s="60"/>
      <c r="D4064" s="60"/>
      <c r="E4064" s="61"/>
      <c r="F4064" s="60"/>
      <c r="G4064" s="60"/>
      <c r="H4064" s="60"/>
      <c r="I4064" s="62"/>
    </row>
    <row r="4065" spans="1:9" x14ac:dyDescent="0.25">
      <c r="A4065" s="60"/>
      <c r="B4065" s="60"/>
      <c r="C4065" s="60"/>
      <c r="D4065" s="60"/>
      <c r="E4065" s="61"/>
      <c r="F4065" s="60"/>
      <c r="G4065" s="60"/>
      <c r="H4065" s="60"/>
      <c r="I4065" s="62"/>
    </row>
    <row r="4066" spans="1:9" x14ac:dyDescent="0.25">
      <c r="A4066" s="60"/>
      <c r="B4066" s="60"/>
      <c r="C4066" s="60"/>
      <c r="D4066" s="60"/>
      <c r="E4066" s="61"/>
      <c r="F4066" s="60"/>
      <c r="G4066" s="60"/>
      <c r="H4066" s="60"/>
      <c r="I4066" s="62"/>
    </row>
    <row r="4067" spans="1:9" x14ac:dyDescent="0.25">
      <c r="A4067" s="60"/>
      <c r="B4067" s="60"/>
      <c r="C4067" s="60"/>
      <c r="D4067" s="60"/>
      <c r="E4067" s="61"/>
      <c r="F4067" s="60"/>
      <c r="G4067" s="60"/>
      <c r="H4067" s="60"/>
      <c r="I4067" s="62"/>
    </row>
    <row r="4068" spans="1:9" x14ac:dyDescent="0.25">
      <c r="A4068" s="60"/>
      <c r="B4068" s="60"/>
      <c r="C4068" s="60"/>
      <c r="D4068" s="60"/>
      <c r="E4068" s="61"/>
      <c r="F4068" s="60"/>
      <c r="G4068" s="60"/>
      <c r="H4068" s="60"/>
      <c r="I4068" s="62"/>
    </row>
    <row r="4069" spans="1:9" x14ac:dyDescent="0.25">
      <c r="A4069" s="60"/>
      <c r="B4069" s="60"/>
      <c r="C4069" s="60"/>
      <c r="D4069" s="60"/>
      <c r="E4069" s="61"/>
      <c r="F4069" s="60"/>
      <c r="G4069" s="60"/>
      <c r="H4069" s="60"/>
      <c r="I4069" s="62"/>
    </row>
    <row r="4070" spans="1:9" x14ac:dyDescent="0.25">
      <c r="A4070" s="60"/>
      <c r="B4070" s="60"/>
      <c r="C4070" s="60"/>
      <c r="D4070" s="60"/>
      <c r="E4070" s="61"/>
      <c r="F4070" s="60"/>
      <c r="G4070" s="60"/>
      <c r="H4070" s="60"/>
      <c r="I4070" s="62"/>
    </row>
    <row r="4071" spans="1:9" x14ac:dyDescent="0.25">
      <c r="A4071" s="60"/>
      <c r="B4071" s="60"/>
      <c r="C4071" s="60"/>
      <c r="D4071" s="60"/>
      <c r="E4071" s="61"/>
      <c r="F4071" s="60"/>
      <c r="G4071" s="60"/>
      <c r="H4071" s="60"/>
      <c r="I4071" s="62"/>
    </row>
    <row r="4072" spans="1:9" x14ac:dyDescent="0.25">
      <c r="A4072" s="60"/>
      <c r="B4072" s="60"/>
      <c r="C4072" s="60"/>
      <c r="D4072" s="60"/>
      <c r="E4072" s="61"/>
      <c r="F4072" s="60"/>
      <c r="G4072" s="60"/>
      <c r="H4072" s="60"/>
      <c r="I4072" s="62"/>
    </row>
    <row r="4073" spans="1:9" x14ac:dyDescent="0.25">
      <c r="A4073" s="60"/>
      <c r="B4073" s="60"/>
      <c r="C4073" s="60"/>
      <c r="D4073" s="60"/>
      <c r="E4073" s="61"/>
      <c r="F4073" s="60"/>
      <c r="G4073" s="60"/>
      <c r="H4073" s="60"/>
      <c r="I4073" s="62"/>
    </row>
    <row r="4074" spans="1:9" x14ac:dyDescent="0.25">
      <c r="A4074" s="60"/>
      <c r="B4074" s="60"/>
      <c r="C4074" s="60"/>
      <c r="D4074" s="60"/>
      <c r="E4074" s="61"/>
      <c r="F4074" s="60"/>
      <c r="G4074" s="60"/>
      <c r="H4074" s="60"/>
      <c r="I4074" s="62"/>
    </row>
    <row r="4075" spans="1:9" x14ac:dyDescent="0.25">
      <c r="A4075" s="60"/>
      <c r="B4075" s="60"/>
      <c r="C4075" s="60"/>
      <c r="D4075" s="60"/>
      <c r="E4075" s="61"/>
      <c r="F4075" s="60"/>
      <c r="G4075" s="60"/>
      <c r="H4075" s="60"/>
      <c r="I4075" s="62"/>
    </row>
    <row r="4076" spans="1:9" x14ac:dyDescent="0.25">
      <c r="A4076" s="60"/>
      <c r="B4076" s="60"/>
      <c r="C4076" s="60"/>
      <c r="D4076" s="60"/>
      <c r="E4076" s="61"/>
      <c r="F4076" s="60"/>
      <c r="G4076" s="60"/>
      <c r="H4076" s="60"/>
      <c r="I4076" s="62"/>
    </row>
    <row r="4077" spans="1:9" x14ac:dyDescent="0.25">
      <c r="A4077" s="60"/>
      <c r="B4077" s="60"/>
      <c r="C4077" s="60"/>
      <c r="D4077" s="60"/>
      <c r="E4077" s="61"/>
      <c r="F4077" s="60"/>
      <c r="G4077" s="60"/>
      <c r="H4077" s="60"/>
      <c r="I4077" s="62"/>
    </row>
    <row r="4078" spans="1:9" x14ac:dyDescent="0.25">
      <c r="A4078" s="60"/>
      <c r="B4078" s="60"/>
      <c r="C4078" s="60"/>
      <c r="D4078" s="60"/>
      <c r="E4078" s="61"/>
      <c r="F4078" s="60"/>
      <c r="G4078" s="60"/>
      <c r="H4078" s="60"/>
      <c r="I4078" s="62"/>
    </row>
    <row r="4079" spans="1:9" x14ac:dyDescent="0.25">
      <c r="A4079" s="60"/>
      <c r="B4079" s="60"/>
      <c r="C4079" s="60"/>
      <c r="D4079" s="60"/>
      <c r="E4079" s="61"/>
      <c r="F4079" s="60"/>
      <c r="G4079" s="60"/>
      <c r="H4079" s="60"/>
      <c r="I4079" s="62"/>
    </row>
    <row r="4080" spans="1:9" x14ac:dyDescent="0.25">
      <c r="A4080" s="60"/>
      <c r="B4080" s="60"/>
      <c r="C4080" s="60"/>
      <c r="D4080" s="60"/>
      <c r="E4080" s="61"/>
      <c r="F4080" s="60"/>
      <c r="G4080" s="60"/>
      <c r="H4080" s="60"/>
      <c r="I4080" s="62"/>
    </row>
    <row r="4081" spans="1:9" x14ac:dyDescent="0.25">
      <c r="A4081" s="60"/>
      <c r="B4081" s="60"/>
      <c r="C4081" s="60"/>
      <c r="D4081" s="60"/>
      <c r="E4081" s="61"/>
      <c r="F4081" s="60"/>
      <c r="G4081" s="60"/>
      <c r="H4081" s="60"/>
      <c r="I4081" s="62"/>
    </row>
    <row r="4082" spans="1:9" x14ac:dyDescent="0.25">
      <c r="A4082" s="60"/>
      <c r="B4082" s="60"/>
      <c r="C4082" s="60"/>
      <c r="D4082" s="60"/>
      <c r="E4082" s="61"/>
      <c r="F4082" s="60"/>
      <c r="G4082" s="60"/>
      <c r="H4082" s="60"/>
      <c r="I4082" s="62"/>
    </row>
    <row r="4083" spans="1:9" x14ac:dyDescent="0.25">
      <c r="A4083" s="60"/>
      <c r="B4083" s="60"/>
      <c r="C4083" s="60"/>
      <c r="D4083" s="60"/>
      <c r="E4083" s="61"/>
      <c r="F4083" s="60"/>
      <c r="G4083" s="60"/>
      <c r="H4083" s="60"/>
      <c r="I4083" s="62"/>
    </row>
    <row r="4084" spans="1:9" x14ac:dyDescent="0.25">
      <c r="A4084" s="60"/>
      <c r="B4084" s="60"/>
      <c r="C4084" s="60"/>
      <c r="D4084" s="60"/>
      <c r="E4084" s="61"/>
      <c r="F4084" s="60"/>
      <c r="G4084" s="60"/>
      <c r="H4084" s="60"/>
      <c r="I4084" s="62"/>
    </row>
    <row r="4085" spans="1:9" x14ac:dyDescent="0.25">
      <c r="A4085" s="60"/>
      <c r="B4085" s="60"/>
      <c r="C4085" s="60"/>
      <c r="D4085" s="60"/>
      <c r="E4085" s="61"/>
      <c r="F4085" s="60"/>
      <c r="G4085" s="60"/>
      <c r="H4085" s="60"/>
      <c r="I4085" s="62"/>
    </row>
    <row r="4086" spans="1:9" x14ac:dyDescent="0.25">
      <c r="A4086" s="60"/>
      <c r="B4086" s="60"/>
      <c r="C4086" s="60"/>
      <c r="D4086" s="60"/>
      <c r="E4086" s="61"/>
      <c r="F4086" s="60"/>
      <c r="G4086" s="60"/>
      <c r="H4086" s="60"/>
      <c r="I4086" s="62"/>
    </row>
    <row r="4087" spans="1:9" x14ac:dyDescent="0.25">
      <c r="A4087" s="60"/>
      <c r="B4087" s="60"/>
      <c r="C4087" s="60"/>
      <c r="D4087" s="60"/>
      <c r="E4087" s="61"/>
      <c r="F4087" s="60"/>
      <c r="G4087" s="60"/>
      <c r="H4087" s="60"/>
      <c r="I4087" s="62"/>
    </row>
    <row r="4088" spans="1:9" x14ac:dyDescent="0.25">
      <c r="A4088" s="60"/>
      <c r="B4088" s="60"/>
      <c r="C4088" s="60"/>
      <c r="D4088" s="60"/>
      <c r="E4088" s="61"/>
      <c r="F4088" s="60"/>
      <c r="G4088" s="60"/>
      <c r="H4088" s="60"/>
      <c r="I4088" s="62"/>
    </row>
    <row r="4089" spans="1:9" x14ac:dyDescent="0.25">
      <c r="A4089" s="60"/>
      <c r="B4089" s="60"/>
      <c r="C4089" s="60"/>
      <c r="D4089" s="60"/>
      <c r="E4089" s="61"/>
      <c r="F4089" s="60"/>
      <c r="G4089" s="60"/>
      <c r="H4089" s="60"/>
      <c r="I4089" s="62"/>
    </row>
    <row r="4090" spans="1:9" x14ac:dyDescent="0.25">
      <c r="A4090" s="60"/>
      <c r="B4090" s="60"/>
      <c r="C4090" s="60"/>
      <c r="D4090" s="60"/>
      <c r="E4090" s="61"/>
      <c r="F4090" s="60"/>
      <c r="G4090" s="60"/>
      <c r="H4090" s="60"/>
      <c r="I4090" s="62"/>
    </row>
    <row r="4091" spans="1:9" x14ac:dyDescent="0.25">
      <c r="A4091" s="60"/>
      <c r="B4091" s="60"/>
      <c r="C4091" s="60"/>
      <c r="D4091" s="60"/>
      <c r="E4091" s="61"/>
      <c r="F4091" s="60"/>
      <c r="G4091" s="60"/>
      <c r="H4091" s="60"/>
      <c r="I4091" s="62"/>
    </row>
    <row r="4092" spans="1:9" x14ac:dyDescent="0.25">
      <c r="A4092" s="60"/>
      <c r="B4092" s="60"/>
      <c r="C4092" s="60"/>
      <c r="D4092" s="60"/>
      <c r="E4092" s="61"/>
      <c r="F4092" s="60"/>
      <c r="G4092" s="60"/>
      <c r="H4092" s="60"/>
      <c r="I4092" s="62"/>
    </row>
    <row r="4093" spans="1:9" x14ac:dyDescent="0.25">
      <c r="A4093" s="60"/>
      <c r="B4093" s="60"/>
      <c r="C4093" s="60"/>
      <c r="D4093" s="60"/>
      <c r="E4093" s="61"/>
      <c r="F4093" s="60"/>
      <c r="G4093" s="60"/>
      <c r="H4093" s="60"/>
      <c r="I4093" s="62"/>
    </row>
    <row r="4094" spans="1:9" x14ac:dyDescent="0.25">
      <c r="A4094" s="60"/>
      <c r="B4094" s="60"/>
      <c r="C4094" s="60"/>
      <c r="D4094" s="60"/>
      <c r="E4094" s="61"/>
      <c r="F4094" s="60"/>
      <c r="G4094" s="60"/>
      <c r="H4094" s="60"/>
      <c r="I4094" s="62"/>
    </row>
    <row r="4095" spans="1:9" x14ac:dyDescent="0.25">
      <c r="A4095" s="60"/>
      <c r="B4095" s="60"/>
      <c r="C4095" s="60"/>
      <c r="D4095" s="60"/>
      <c r="E4095" s="61"/>
      <c r="F4095" s="60"/>
      <c r="G4095" s="60"/>
      <c r="H4095" s="60"/>
      <c r="I4095" s="62"/>
    </row>
    <row r="4096" spans="1:9" x14ac:dyDescent="0.25">
      <c r="A4096" s="60"/>
      <c r="B4096" s="60"/>
      <c r="C4096" s="60"/>
      <c r="D4096" s="60"/>
      <c r="E4096" s="61"/>
      <c r="F4096" s="60"/>
      <c r="G4096" s="60"/>
      <c r="H4096" s="60"/>
      <c r="I4096" s="62"/>
    </row>
    <row r="4097" spans="1:9" x14ac:dyDescent="0.25">
      <c r="A4097" s="60"/>
      <c r="B4097" s="60"/>
      <c r="C4097" s="60"/>
      <c r="D4097" s="60"/>
      <c r="E4097" s="61"/>
      <c r="F4097" s="60"/>
      <c r="G4097" s="60"/>
      <c r="H4097" s="60"/>
      <c r="I4097" s="62"/>
    </row>
    <row r="4098" spans="1:9" x14ac:dyDescent="0.25">
      <c r="A4098" s="60"/>
      <c r="B4098" s="60"/>
      <c r="C4098" s="60"/>
      <c r="D4098" s="60"/>
      <c r="E4098" s="61"/>
      <c r="F4098" s="60"/>
      <c r="G4098" s="60"/>
      <c r="H4098" s="60"/>
      <c r="I4098" s="62"/>
    </row>
    <row r="4099" spans="1:9" x14ac:dyDescent="0.25">
      <c r="A4099" s="60"/>
      <c r="B4099" s="60"/>
      <c r="C4099" s="60"/>
      <c r="D4099" s="60"/>
      <c r="E4099" s="61"/>
      <c r="F4099" s="60"/>
      <c r="G4099" s="60"/>
      <c r="H4099" s="60"/>
      <c r="I4099" s="62"/>
    </row>
    <row r="4100" spans="1:9" x14ac:dyDescent="0.25">
      <c r="A4100" s="60"/>
      <c r="B4100" s="60"/>
      <c r="C4100" s="60"/>
      <c r="D4100" s="60"/>
      <c r="E4100" s="61"/>
      <c r="F4100" s="60"/>
      <c r="G4100" s="60"/>
      <c r="H4100" s="60"/>
      <c r="I4100" s="62"/>
    </row>
    <row r="4101" spans="1:9" x14ac:dyDescent="0.25">
      <c r="A4101" s="60"/>
      <c r="B4101" s="60"/>
      <c r="C4101" s="60"/>
      <c r="D4101" s="60"/>
      <c r="E4101" s="61"/>
      <c r="F4101" s="60"/>
      <c r="G4101" s="60"/>
      <c r="H4101" s="60"/>
      <c r="I4101" s="62"/>
    </row>
    <row r="4102" spans="1:9" x14ac:dyDescent="0.25">
      <c r="A4102" s="60"/>
      <c r="B4102" s="60"/>
      <c r="C4102" s="60"/>
      <c r="D4102" s="60"/>
      <c r="E4102" s="61"/>
      <c r="F4102" s="60"/>
      <c r="G4102" s="60"/>
      <c r="H4102" s="60"/>
      <c r="I4102" s="62"/>
    </row>
    <row r="4103" spans="1:9" x14ac:dyDescent="0.25">
      <c r="A4103" s="60"/>
      <c r="B4103" s="60"/>
      <c r="C4103" s="60"/>
      <c r="D4103" s="60"/>
      <c r="E4103" s="61"/>
      <c r="F4103" s="60"/>
      <c r="G4103" s="60"/>
      <c r="H4103" s="60"/>
      <c r="I4103" s="62"/>
    </row>
    <row r="4104" spans="1:9" x14ac:dyDescent="0.25">
      <c r="A4104" s="60"/>
      <c r="B4104" s="60"/>
      <c r="C4104" s="60"/>
      <c r="D4104" s="60"/>
      <c r="E4104" s="61"/>
      <c r="F4104" s="60"/>
      <c r="G4104" s="60"/>
      <c r="H4104" s="60"/>
      <c r="I4104" s="62"/>
    </row>
    <row r="4105" spans="1:9" x14ac:dyDescent="0.25">
      <c r="A4105" s="60"/>
      <c r="B4105" s="60"/>
      <c r="C4105" s="60"/>
      <c r="D4105" s="60"/>
      <c r="E4105" s="61"/>
      <c r="F4105" s="60"/>
      <c r="G4105" s="60"/>
      <c r="H4105" s="60"/>
      <c r="I4105" s="62"/>
    </row>
    <row r="4106" spans="1:9" x14ac:dyDescent="0.25">
      <c r="A4106" s="60"/>
      <c r="B4106" s="60"/>
      <c r="C4106" s="60"/>
      <c r="D4106" s="60"/>
      <c r="E4106" s="61"/>
      <c r="F4106" s="60"/>
      <c r="G4106" s="60"/>
      <c r="H4106" s="60"/>
      <c r="I4106" s="62"/>
    </row>
    <row r="4107" spans="1:9" x14ac:dyDescent="0.25">
      <c r="A4107" s="60"/>
      <c r="B4107" s="60"/>
      <c r="C4107" s="60"/>
      <c r="D4107" s="60"/>
      <c r="E4107" s="61"/>
      <c r="F4107" s="60"/>
      <c r="G4107" s="60"/>
      <c r="H4107" s="60"/>
      <c r="I4107" s="62"/>
    </row>
    <row r="4108" spans="1:9" x14ac:dyDescent="0.25">
      <c r="A4108" s="60"/>
      <c r="B4108" s="60"/>
      <c r="C4108" s="60"/>
      <c r="D4108" s="60"/>
      <c r="E4108" s="61"/>
      <c r="F4108" s="60"/>
      <c r="G4108" s="60"/>
      <c r="H4108" s="60"/>
      <c r="I4108" s="62"/>
    </row>
    <row r="4109" spans="1:9" x14ac:dyDescent="0.25">
      <c r="A4109" s="60"/>
      <c r="B4109" s="60"/>
      <c r="C4109" s="60"/>
      <c r="D4109" s="60"/>
      <c r="E4109" s="61"/>
      <c r="F4109" s="60"/>
      <c r="G4109" s="60"/>
      <c r="H4109" s="60"/>
      <c r="I4109" s="62"/>
    </row>
    <row r="4110" spans="1:9" x14ac:dyDescent="0.25">
      <c r="A4110" s="60"/>
      <c r="B4110" s="60"/>
      <c r="C4110" s="60"/>
      <c r="D4110" s="60"/>
      <c r="E4110" s="61"/>
      <c r="F4110" s="60"/>
      <c r="G4110" s="60"/>
      <c r="H4110" s="60"/>
      <c r="I4110" s="62"/>
    </row>
    <row r="4111" spans="1:9" x14ac:dyDescent="0.25">
      <c r="A4111" s="60"/>
      <c r="B4111" s="60"/>
      <c r="C4111" s="60"/>
      <c r="D4111" s="60"/>
      <c r="E4111" s="61"/>
      <c r="F4111" s="60"/>
      <c r="G4111" s="60"/>
      <c r="H4111" s="60"/>
      <c r="I4111" s="62"/>
    </row>
    <row r="4112" spans="1:9" x14ac:dyDescent="0.25">
      <c r="A4112" s="60"/>
      <c r="B4112" s="60"/>
      <c r="C4112" s="60"/>
      <c r="D4112" s="60"/>
      <c r="E4112" s="61"/>
      <c r="F4112" s="60"/>
      <c r="G4112" s="60"/>
      <c r="H4112" s="60"/>
      <c r="I4112" s="62"/>
    </row>
    <row r="4113" spans="1:9" x14ac:dyDescent="0.25">
      <c r="A4113" s="60"/>
      <c r="B4113" s="60"/>
      <c r="C4113" s="60"/>
      <c r="D4113" s="60"/>
      <c r="E4113" s="61"/>
      <c r="F4113" s="60"/>
      <c r="G4113" s="60"/>
      <c r="H4113" s="60"/>
      <c r="I4113" s="62"/>
    </row>
    <row r="4114" spans="1:9" x14ac:dyDescent="0.25">
      <c r="A4114" s="60"/>
      <c r="B4114" s="60"/>
      <c r="C4114" s="60"/>
      <c r="D4114" s="60"/>
      <c r="E4114" s="61"/>
      <c r="F4114" s="60"/>
      <c r="G4114" s="60"/>
      <c r="H4114" s="60"/>
      <c r="I4114" s="62"/>
    </row>
    <row r="4115" spans="1:9" x14ac:dyDescent="0.25">
      <c r="A4115" s="60"/>
      <c r="B4115" s="60"/>
      <c r="C4115" s="60"/>
      <c r="D4115" s="60"/>
      <c r="E4115" s="61"/>
      <c r="F4115" s="60"/>
      <c r="G4115" s="60"/>
      <c r="H4115" s="60"/>
      <c r="I4115" s="62"/>
    </row>
    <row r="4116" spans="1:9" x14ac:dyDescent="0.25">
      <c r="A4116" s="60"/>
      <c r="B4116" s="60"/>
      <c r="C4116" s="60"/>
      <c r="D4116" s="60"/>
      <c r="E4116" s="61"/>
      <c r="F4116" s="60"/>
      <c r="G4116" s="60"/>
      <c r="H4116" s="60"/>
      <c r="I4116" s="62"/>
    </row>
    <row r="4117" spans="1:9" x14ac:dyDescent="0.25">
      <c r="A4117" s="60"/>
      <c r="B4117" s="60"/>
      <c r="C4117" s="60"/>
      <c r="D4117" s="60"/>
      <c r="E4117" s="61"/>
      <c r="F4117" s="60"/>
      <c r="G4117" s="60"/>
      <c r="H4117" s="60"/>
      <c r="I4117" s="62"/>
    </row>
    <row r="4118" spans="1:9" x14ac:dyDescent="0.25">
      <c r="A4118" s="60"/>
      <c r="B4118" s="60"/>
      <c r="C4118" s="60"/>
      <c r="D4118" s="60"/>
      <c r="E4118" s="61"/>
      <c r="F4118" s="60"/>
      <c r="G4118" s="60"/>
      <c r="H4118" s="60"/>
      <c r="I4118" s="62"/>
    </row>
    <row r="4119" spans="1:9" x14ac:dyDescent="0.25">
      <c r="A4119" s="60"/>
      <c r="B4119" s="60"/>
      <c r="C4119" s="60"/>
      <c r="D4119" s="60"/>
      <c r="E4119" s="61"/>
      <c r="F4119" s="60"/>
      <c r="G4119" s="60"/>
      <c r="H4119" s="60"/>
      <c r="I4119" s="62"/>
    </row>
    <row r="4120" spans="1:9" x14ac:dyDescent="0.25">
      <c r="A4120" s="60"/>
      <c r="B4120" s="60"/>
      <c r="C4120" s="60"/>
      <c r="D4120" s="60"/>
      <c r="E4120" s="61"/>
      <c r="F4120" s="60"/>
      <c r="G4120" s="60"/>
      <c r="H4120" s="60"/>
      <c r="I4120" s="62"/>
    </row>
    <row r="4121" spans="1:9" x14ac:dyDescent="0.25">
      <c r="A4121" s="60"/>
      <c r="B4121" s="60"/>
      <c r="C4121" s="60"/>
      <c r="D4121" s="60"/>
      <c r="E4121" s="61"/>
      <c r="F4121" s="60"/>
      <c r="G4121" s="60"/>
      <c r="H4121" s="60"/>
      <c r="I4121" s="62"/>
    </row>
    <row r="4122" spans="1:9" x14ac:dyDescent="0.25">
      <c r="A4122" s="60"/>
      <c r="B4122" s="60"/>
      <c r="C4122" s="60"/>
      <c r="D4122" s="60"/>
      <c r="E4122" s="61"/>
      <c r="F4122" s="60"/>
      <c r="G4122" s="60"/>
      <c r="H4122" s="60"/>
      <c r="I4122" s="62"/>
    </row>
    <row r="4123" spans="1:9" x14ac:dyDescent="0.25">
      <c r="A4123" s="60"/>
      <c r="B4123" s="60"/>
      <c r="C4123" s="60"/>
      <c r="D4123" s="60"/>
      <c r="E4123" s="61"/>
      <c r="F4123" s="60"/>
      <c r="G4123" s="60"/>
      <c r="H4123" s="60"/>
      <c r="I4123" s="62"/>
    </row>
    <row r="4124" spans="1:9" x14ac:dyDescent="0.25">
      <c r="A4124" s="60"/>
      <c r="B4124" s="60"/>
      <c r="C4124" s="60"/>
      <c r="D4124" s="60"/>
      <c r="E4124" s="61"/>
      <c r="F4124" s="60"/>
      <c r="G4124" s="60"/>
      <c r="H4124" s="60"/>
      <c r="I4124" s="62"/>
    </row>
    <row r="4125" spans="1:9" x14ac:dyDescent="0.25">
      <c r="A4125" s="60"/>
      <c r="B4125" s="60"/>
      <c r="C4125" s="60"/>
      <c r="D4125" s="60"/>
      <c r="E4125" s="61"/>
      <c r="F4125" s="60"/>
      <c r="G4125" s="60"/>
      <c r="H4125" s="60"/>
      <c r="I4125" s="62"/>
    </row>
    <row r="4126" spans="1:9" x14ac:dyDescent="0.25">
      <c r="A4126" s="60"/>
      <c r="B4126" s="60"/>
      <c r="C4126" s="60"/>
      <c r="D4126" s="60"/>
      <c r="E4126" s="61"/>
      <c r="F4126" s="60"/>
      <c r="G4126" s="60"/>
      <c r="H4126" s="60"/>
      <c r="I4126" s="62"/>
    </row>
    <row r="4127" spans="1:9" x14ac:dyDescent="0.25">
      <c r="A4127" s="60"/>
      <c r="B4127" s="60"/>
      <c r="C4127" s="60"/>
      <c r="D4127" s="60"/>
      <c r="E4127" s="61"/>
      <c r="F4127" s="60"/>
      <c r="G4127" s="60"/>
      <c r="H4127" s="60"/>
      <c r="I4127" s="62"/>
    </row>
    <row r="4128" spans="1:9" x14ac:dyDescent="0.25">
      <c r="A4128" s="60"/>
      <c r="B4128" s="60"/>
      <c r="C4128" s="60"/>
      <c r="D4128" s="60"/>
      <c r="E4128" s="61"/>
      <c r="F4128" s="60"/>
      <c r="G4128" s="60"/>
      <c r="H4128" s="60"/>
      <c r="I4128" s="62"/>
    </row>
    <row r="4129" spans="1:9" x14ac:dyDescent="0.25">
      <c r="A4129" s="60"/>
      <c r="B4129" s="60"/>
      <c r="C4129" s="60"/>
      <c r="D4129" s="60"/>
      <c r="E4129" s="61"/>
      <c r="F4129" s="60"/>
      <c r="G4129" s="60"/>
      <c r="H4129" s="60"/>
      <c r="I4129" s="62"/>
    </row>
    <row r="4130" spans="1:9" x14ac:dyDescent="0.25">
      <c r="A4130" s="60"/>
      <c r="B4130" s="60"/>
      <c r="C4130" s="60"/>
      <c r="D4130" s="60"/>
      <c r="E4130" s="61"/>
      <c r="F4130" s="60"/>
      <c r="G4130" s="60"/>
      <c r="H4130" s="60"/>
      <c r="I4130" s="62"/>
    </row>
    <row r="4131" spans="1:9" x14ac:dyDescent="0.25">
      <c r="A4131" s="60"/>
      <c r="B4131" s="60"/>
      <c r="C4131" s="60"/>
      <c r="D4131" s="60"/>
      <c r="E4131" s="61"/>
      <c r="F4131" s="60"/>
      <c r="G4131" s="60"/>
      <c r="H4131" s="60"/>
      <c r="I4131" s="62"/>
    </row>
    <row r="4132" spans="1:9" x14ac:dyDescent="0.25">
      <c r="A4132" s="60"/>
      <c r="B4132" s="60"/>
      <c r="C4132" s="60"/>
      <c r="D4132" s="60"/>
      <c r="E4132" s="61"/>
      <c r="F4132" s="60"/>
      <c r="G4132" s="60"/>
      <c r="H4132" s="60"/>
      <c r="I4132" s="62"/>
    </row>
    <row r="4133" spans="1:9" x14ac:dyDescent="0.25">
      <c r="A4133" s="60"/>
      <c r="B4133" s="60"/>
      <c r="C4133" s="60"/>
      <c r="D4133" s="60"/>
      <c r="E4133" s="61"/>
      <c r="F4133" s="60"/>
      <c r="G4133" s="60"/>
      <c r="H4133" s="60"/>
      <c r="I4133" s="62"/>
    </row>
    <row r="4134" spans="1:9" x14ac:dyDescent="0.25">
      <c r="A4134" s="60"/>
      <c r="B4134" s="60"/>
      <c r="C4134" s="60"/>
      <c r="D4134" s="60"/>
      <c r="E4134" s="61"/>
      <c r="F4134" s="60"/>
      <c r="G4134" s="60"/>
      <c r="H4134" s="60"/>
      <c r="I4134" s="62"/>
    </row>
    <row r="4135" spans="1:9" x14ac:dyDescent="0.25">
      <c r="A4135" s="60"/>
      <c r="B4135" s="60"/>
      <c r="C4135" s="60"/>
      <c r="D4135" s="60"/>
      <c r="E4135" s="61"/>
      <c r="F4135" s="60"/>
      <c r="G4135" s="60"/>
      <c r="H4135" s="60"/>
      <c r="I4135" s="62"/>
    </row>
    <row r="4136" spans="1:9" x14ac:dyDescent="0.25">
      <c r="A4136" s="60"/>
      <c r="B4136" s="60"/>
      <c r="C4136" s="60"/>
      <c r="D4136" s="60"/>
      <c r="E4136" s="61"/>
      <c r="F4136" s="60"/>
      <c r="G4136" s="60"/>
      <c r="H4136" s="60"/>
      <c r="I4136" s="62"/>
    </row>
    <row r="4137" spans="1:9" x14ac:dyDescent="0.25">
      <c r="A4137" s="60"/>
      <c r="B4137" s="60"/>
      <c r="C4137" s="60"/>
      <c r="D4137" s="60"/>
      <c r="E4137" s="61"/>
      <c r="F4137" s="60"/>
      <c r="G4137" s="60"/>
      <c r="H4137" s="60"/>
      <c r="I4137" s="62"/>
    </row>
    <row r="4138" spans="1:9" x14ac:dyDescent="0.25">
      <c r="A4138" s="60"/>
      <c r="B4138" s="60"/>
      <c r="C4138" s="60"/>
      <c r="D4138" s="60"/>
      <c r="E4138" s="61"/>
      <c r="F4138" s="60"/>
      <c r="G4138" s="60"/>
      <c r="H4138" s="60"/>
      <c r="I4138" s="62"/>
    </row>
    <row r="4139" spans="1:9" x14ac:dyDescent="0.25">
      <c r="A4139" s="60"/>
      <c r="B4139" s="60"/>
      <c r="C4139" s="60"/>
      <c r="D4139" s="60"/>
      <c r="E4139" s="61"/>
      <c r="F4139" s="60"/>
      <c r="G4139" s="60"/>
      <c r="H4139" s="60"/>
      <c r="I4139" s="62"/>
    </row>
    <row r="4140" spans="1:9" x14ac:dyDescent="0.25">
      <c r="A4140" s="60"/>
      <c r="B4140" s="60"/>
      <c r="C4140" s="60"/>
      <c r="D4140" s="60"/>
      <c r="E4140" s="61"/>
      <c r="F4140" s="60"/>
      <c r="G4140" s="60"/>
      <c r="H4140" s="60"/>
      <c r="I4140" s="62"/>
    </row>
    <row r="4141" spans="1:9" x14ac:dyDescent="0.25">
      <c r="A4141" s="60"/>
      <c r="B4141" s="60"/>
      <c r="C4141" s="60"/>
      <c r="D4141" s="60"/>
      <c r="E4141" s="61"/>
      <c r="F4141" s="60"/>
      <c r="G4141" s="60"/>
      <c r="H4141" s="60"/>
      <c r="I4141" s="62"/>
    </row>
    <row r="4142" spans="1:9" x14ac:dyDescent="0.25">
      <c r="A4142" s="60"/>
      <c r="B4142" s="60"/>
      <c r="C4142" s="60"/>
      <c r="D4142" s="60"/>
      <c r="E4142" s="61"/>
      <c r="F4142" s="60"/>
      <c r="G4142" s="60"/>
      <c r="H4142" s="60"/>
      <c r="I4142" s="62"/>
    </row>
    <row r="4143" spans="1:9" x14ac:dyDescent="0.25">
      <c r="A4143" s="60"/>
      <c r="B4143" s="60"/>
      <c r="C4143" s="60"/>
      <c r="D4143" s="60"/>
      <c r="E4143" s="61"/>
      <c r="F4143" s="60"/>
      <c r="G4143" s="60"/>
      <c r="H4143" s="60"/>
      <c r="I4143" s="62"/>
    </row>
    <row r="4144" spans="1:9" x14ac:dyDescent="0.25">
      <c r="A4144" s="60"/>
      <c r="B4144" s="60"/>
      <c r="C4144" s="60"/>
      <c r="D4144" s="60"/>
      <c r="E4144" s="61"/>
      <c r="F4144" s="60"/>
      <c r="G4144" s="60"/>
      <c r="H4144" s="60"/>
      <c r="I4144" s="62"/>
    </row>
    <row r="4145" spans="1:9" x14ac:dyDescent="0.25">
      <c r="A4145" s="60"/>
      <c r="B4145" s="60"/>
      <c r="C4145" s="60"/>
      <c r="D4145" s="60"/>
      <c r="E4145" s="61"/>
      <c r="F4145" s="60"/>
      <c r="G4145" s="60"/>
      <c r="H4145" s="60"/>
      <c r="I4145" s="62"/>
    </row>
    <row r="4146" spans="1:9" x14ac:dyDescent="0.25">
      <c r="A4146" s="60"/>
      <c r="B4146" s="60"/>
      <c r="C4146" s="60"/>
      <c r="D4146" s="60"/>
      <c r="E4146" s="61"/>
      <c r="F4146" s="60"/>
      <c r="G4146" s="60"/>
      <c r="H4146" s="60"/>
      <c r="I4146" s="62"/>
    </row>
    <row r="4147" spans="1:9" x14ac:dyDescent="0.25">
      <c r="A4147" s="60"/>
      <c r="B4147" s="60"/>
      <c r="C4147" s="60"/>
      <c r="D4147" s="60"/>
      <c r="E4147" s="61"/>
      <c r="F4147" s="60"/>
      <c r="G4147" s="60"/>
      <c r="H4147" s="60"/>
      <c r="I4147" s="62"/>
    </row>
    <row r="4148" spans="1:9" x14ac:dyDescent="0.25">
      <c r="A4148" s="60"/>
      <c r="B4148" s="60"/>
      <c r="C4148" s="60"/>
      <c r="D4148" s="60"/>
      <c r="E4148" s="61"/>
      <c r="F4148" s="60"/>
      <c r="G4148" s="60"/>
      <c r="H4148" s="60"/>
      <c r="I4148" s="62"/>
    </row>
    <row r="4149" spans="1:9" x14ac:dyDescent="0.25">
      <c r="A4149" s="60"/>
      <c r="B4149" s="60"/>
      <c r="C4149" s="60"/>
      <c r="D4149" s="60"/>
      <c r="E4149" s="61"/>
      <c r="F4149" s="60"/>
      <c r="G4149" s="60"/>
      <c r="H4149" s="60"/>
      <c r="I4149" s="62"/>
    </row>
    <row r="4150" spans="1:9" x14ac:dyDescent="0.25">
      <c r="A4150" s="60"/>
      <c r="B4150" s="60"/>
      <c r="C4150" s="60"/>
      <c r="D4150" s="60"/>
      <c r="E4150" s="61"/>
      <c r="F4150" s="60"/>
      <c r="G4150" s="60"/>
      <c r="H4150" s="60"/>
      <c r="I4150" s="62"/>
    </row>
    <row r="4151" spans="1:9" x14ac:dyDescent="0.25">
      <c r="A4151" s="60"/>
      <c r="B4151" s="60"/>
      <c r="C4151" s="60"/>
      <c r="D4151" s="60"/>
      <c r="E4151" s="61"/>
      <c r="F4151" s="60"/>
      <c r="G4151" s="60"/>
      <c r="H4151" s="60"/>
      <c r="I4151" s="62"/>
    </row>
    <row r="4152" spans="1:9" x14ac:dyDescent="0.25">
      <c r="A4152" s="60"/>
      <c r="B4152" s="60"/>
      <c r="C4152" s="60"/>
      <c r="D4152" s="60"/>
      <c r="E4152" s="61"/>
      <c r="F4152" s="60"/>
      <c r="G4152" s="60"/>
      <c r="H4152" s="60"/>
      <c r="I4152" s="62"/>
    </row>
    <row r="4153" spans="1:9" x14ac:dyDescent="0.25">
      <c r="A4153" s="60"/>
      <c r="B4153" s="60"/>
      <c r="C4153" s="60"/>
      <c r="D4153" s="60"/>
      <c r="E4153" s="61"/>
      <c r="F4153" s="60"/>
      <c r="G4153" s="60"/>
      <c r="H4153" s="60"/>
      <c r="I4153" s="62"/>
    </row>
    <row r="4154" spans="1:9" x14ac:dyDescent="0.25">
      <c r="A4154" s="60"/>
      <c r="B4154" s="60"/>
      <c r="C4154" s="60"/>
      <c r="D4154" s="60"/>
      <c r="E4154" s="61"/>
      <c r="F4154" s="60"/>
      <c r="G4154" s="60"/>
      <c r="H4154" s="60"/>
      <c r="I4154" s="62"/>
    </row>
    <row r="4155" spans="1:9" x14ac:dyDescent="0.25">
      <c r="A4155" s="60"/>
      <c r="B4155" s="60"/>
      <c r="C4155" s="60"/>
      <c r="D4155" s="60"/>
      <c r="E4155" s="61"/>
      <c r="F4155" s="60"/>
      <c r="G4155" s="60"/>
      <c r="H4155" s="60"/>
      <c r="I4155" s="62"/>
    </row>
    <row r="4156" spans="1:9" x14ac:dyDescent="0.25">
      <c r="A4156" s="60"/>
      <c r="B4156" s="60"/>
      <c r="C4156" s="60"/>
      <c r="D4156" s="60"/>
      <c r="E4156" s="61"/>
      <c r="F4156" s="60"/>
      <c r="G4156" s="60"/>
      <c r="H4156" s="60"/>
      <c r="I4156" s="62"/>
    </row>
    <row r="4157" spans="1:9" x14ac:dyDescent="0.25">
      <c r="A4157" s="60"/>
      <c r="B4157" s="60"/>
      <c r="C4157" s="60"/>
      <c r="D4157" s="60"/>
      <c r="E4157" s="61"/>
      <c r="F4157" s="60"/>
      <c r="G4157" s="60"/>
      <c r="H4157" s="60"/>
      <c r="I4157" s="62"/>
    </row>
    <row r="4158" spans="1:9" x14ac:dyDescent="0.25">
      <c r="A4158" s="60"/>
      <c r="B4158" s="60"/>
      <c r="C4158" s="60"/>
      <c r="D4158" s="60"/>
      <c r="E4158" s="61"/>
      <c r="F4158" s="60"/>
      <c r="G4158" s="60"/>
      <c r="H4158" s="60"/>
      <c r="I4158" s="62"/>
    </row>
    <row r="4159" spans="1:9" x14ac:dyDescent="0.25">
      <c r="A4159" s="60"/>
      <c r="B4159" s="60"/>
      <c r="C4159" s="60"/>
      <c r="D4159" s="60"/>
      <c r="E4159" s="61"/>
      <c r="F4159" s="60"/>
      <c r="G4159" s="60"/>
      <c r="H4159" s="60"/>
      <c r="I4159" s="62"/>
    </row>
    <row r="4160" spans="1:9" x14ac:dyDescent="0.25">
      <c r="A4160" s="60"/>
      <c r="B4160" s="60"/>
      <c r="C4160" s="60"/>
      <c r="D4160" s="60"/>
      <c r="E4160" s="61"/>
      <c r="F4160" s="60"/>
      <c r="G4160" s="60"/>
      <c r="H4160" s="60"/>
      <c r="I4160" s="62"/>
    </row>
    <row r="4161" spans="1:9" x14ac:dyDescent="0.25">
      <c r="A4161" s="60"/>
      <c r="B4161" s="60"/>
      <c r="C4161" s="60"/>
      <c r="D4161" s="60"/>
      <c r="E4161" s="61"/>
      <c r="F4161" s="60"/>
      <c r="G4161" s="60"/>
      <c r="H4161" s="60"/>
      <c r="I4161" s="62"/>
    </row>
    <row r="4162" spans="1:9" x14ac:dyDescent="0.25">
      <c r="A4162" s="60"/>
      <c r="B4162" s="60"/>
      <c r="C4162" s="60"/>
      <c r="D4162" s="60"/>
      <c r="E4162" s="61"/>
      <c r="F4162" s="60"/>
      <c r="G4162" s="60"/>
      <c r="H4162" s="60"/>
      <c r="I4162" s="62"/>
    </row>
    <row r="4163" spans="1:9" x14ac:dyDescent="0.25">
      <c r="A4163" s="60"/>
      <c r="B4163" s="60"/>
      <c r="C4163" s="60"/>
      <c r="D4163" s="60"/>
      <c r="E4163" s="61"/>
      <c r="F4163" s="60"/>
      <c r="G4163" s="60"/>
      <c r="H4163" s="60"/>
      <c r="I4163" s="62"/>
    </row>
    <row r="4164" spans="1:9" x14ac:dyDescent="0.25">
      <c r="A4164" s="60"/>
      <c r="B4164" s="60"/>
      <c r="C4164" s="60"/>
      <c r="D4164" s="60"/>
      <c r="E4164" s="61"/>
      <c r="F4164" s="60"/>
      <c r="G4164" s="60"/>
      <c r="H4164" s="60"/>
      <c r="I4164" s="62"/>
    </row>
    <row r="4165" spans="1:9" x14ac:dyDescent="0.25">
      <c r="A4165" s="60"/>
      <c r="B4165" s="60"/>
      <c r="C4165" s="60"/>
      <c r="D4165" s="60"/>
      <c r="E4165" s="61"/>
      <c r="F4165" s="60"/>
      <c r="G4165" s="60"/>
      <c r="H4165" s="60"/>
      <c r="I4165" s="62"/>
    </row>
    <row r="4166" spans="1:9" x14ac:dyDescent="0.25">
      <c r="A4166" s="60"/>
      <c r="B4166" s="60"/>
      <c r="C4166" s="60"/>
      <c r="D4166" s="60"/>
      <c r="E4166" s="61"/>
      <c r="F4166" s="60"/>
      <c r="G4166" s="60"/>
      <c r="H4166" s="60"/>
      <c r="I4166" s="62"/>
    </row>
    <row r="4167" spans="1:9" x14ac:dyDescent="0.25">
      <c r="A4167" s="60"/>
      <c r="B4167" s="60"/>
      <c r="C4167" s="60"/>
      <c r="D4167" s="60"/>
      <c r="E4167" s="61"/>
      <c r="F4167" s="60"/>
      <c r="G4167" s="60"/>
      <c r="H4167" s="60"/>
      <c r="I4167" s="62"/>
    </row>
    <row r="4168" spans="1:9" x14ac:dyDescent="0.25">
      <c r="A4168" s="60"/>
      <c r="B4168" s="60"/>
      <c r="C4168" s="60"/>
      <c r="D4168" s="60"/>
      <c r="E4168" s="61"/>
      <c r="F4168" s="60"/>
      <c r="G4168" s="60"/>
      <c r="H4168" s="60"/>
      <c r="I4168" s="62"/>
    </row>
    <row r="4169" spans="1:9" x14ac:dyDescent="0.25">
      <c r="A4169" s="60"/>
      <c r="B4169" s="60"/>
      <c r="C4169" s="60"/>
      <c r="D4169" s="60"/>
      <c r="E4169" s="61"/>
      <c r="F4169" s="60"/>
      <c r="G4169" s="60"/>
      <c r="H4169" s="60"/>
      <c r="I4169" s="62"/>
    </row>
    <row r="4170" spans="1:9" x14ac:dyDescent="0.25">
      <c r="A4170" s="60"/>
      <c r="B4170" s="60"/>
      <c r="C4170" s="60"/>
      <c r="D4170" s="60"/>
      <c r="E4170" s="61"/>
      <c r="F4170" s="60"/>
      <c r="G4170" s="60"/>
      <c r="H4170" s="60"/>
      <c r="I4170" s="62"/>
    </row>
    <row r="4171" spans="1:9" x14ac:dyDescent="0.25">
      <c r="A4171" s="60"/>
      <c r="B4171" s="60"/>
      <c r="C4171" s="60"/>
      <c r="D4171" s="60"/>
      <c r="E4171" s="61"/>
      <c r="F4171" s="60"/>
      <c r="G4171" s="60"/>
      <c r="H4171" s="60"/>
      <c r="I4171" s="62"/>
    </row>
    <row r="4172" spans="1:9" x14ac:dyDescent="0.25">
      <c r="A4172" s="60"/>
      <c r="B4172" s="60"/>
      <c r="C4172" s="60"/>
      <c r="D4172" s="60"/>
      <c r="E4172" s="61"/>
      <c r="F4172" s="60"/>
      <c r="G4172" s="60"/>
      <c r="H4172" s="60"/>
      <c r="I4172" s="62"/>
    </row>
    <row r="4173" spans="1:9" x14ac:dyDescent="0.25">
      <c r="A4173" s="60"/>
      <c r="B4173" s="60"/>
      <c r="C4173" s="60"/>
      <c r="D4173" s="60"/>
      <c r="E4173" s="61"/>
      <c r="F4173" s="60"/>
      <c r="G4173" s="60"/>
      <c r="H4173" s="60"/>
      <c r="I4173" s="62"/>
    </row>
    <row r="4174" spans="1:9" x14ac:dyDescent="0.25">
      <c r="A4174" s="60"/>
      <c r="B4174" s="60"/>
      <c r="C4174" s="60"/>
      <c r="D4174" s="60"/>
      <c r="E4174" s="61"/>
      <c r="F4174" s="60"/>
      <c r="G4174" s="60"/>
      <c r="H4174" s="60"/>
      <c r="I4174" s="62"/>
    </row>
    <row r="4175" spans="1:9" x14ac:dyDescent="0.25">
      <c r="A4175" s="60"/>
      <c r="B4175" s="60"/>
      <c r="C4175" s="60"/>
      <c r="D4175" s="60"/>
      <c r="E4175" s="61"/>
      <c r="F4175" s="60"/>
      <c r="G4175" s="60"/>
      <c r="H4175" s="60"/>
      <c r="I4175" s="62"/>
    </row>
    <row r="4176" spans="1:9" x14ac:dyDescent="0.25">
      <c r="A4176" s="60"/>
      <c r="B4176" s="60"/>
      <c r="C4176" s="60"/>
      <c r="D4176" s="60"/>
      <c r="E4176" s="61"/>
      <c r="F4176" s="60"/>
      <c r="G4176" s="60"/>
      <c r="H4176" s="60"/>
      <c r="I4176" s="62"/>
    </row>
    <row r="4177" spans="1:9" x14ac:dyDescent="0.25">
      <c r="A4177" s="60"/>
      <c r="B4177" s="60"/>
      <c r="C4177" s="60"/>
      <c r="D4177" s="60"/>
      <c r="E4177" s="61"/>
      <c r="F4177" s="60"/>
      <c r="G4177" s="60"/>
      <c r="H4177" s="60"/>
      <c r="I4177" s="62"/>
    </row>
    <row r="4178" spans="1:9" x14ac:dyDescent="0.25">
      <c r="A4178" s="60"/>
      <c r="B4178" s="60"/>
      <c r="C4178" s="60"/>
      <c r="D4178" s="60"/>
      <c r="E4178" s="61"/>
      <c r="F4178" s="60"/>
      <c r="G4178" s="60"/>
      <c r="H4178" s="60"/>
      <c r="I4178" s="62"/>
    </row>
    <row r="4179" spans="1:9" x14ac:dyDescent="0.25">
      <c r="A4179" s="60"/>
      <c r="B4179" s="60"/>
      <c r="C4179" s="60"/>
      <c r="D4179" s="60"/>
      <c r="E4179" s="61"/>
      <c r="F4179" s="60"/>
      <c r="G4179" s="60"/>
      <c r="H4179" s="60"/>
      <c r="I4179" s="62"/>
    </row>
    <row r="4180" spans="1:9" x14ac:dyDescent="0.25">
      <c r="A4180" s="60"/>
      <c r="B4180" s="60"/>
      <c r="C4180" s="60"/>
      <c r="D4180" s="60"/>
      <c r="E4180" s="61"/>
      <c r="F4180" s="60"/>
      <c r="G4180" s="60"/>
      <c r="H4180" s="60"/>
      <c r="I4180" s="62"/>
    </row>
    <row r="4181" spans="1:9" x14ac:dyDescent="0.25">
      <c r="A4181" s="60"/>
      <c r="B4181" s="60"/>
      <c r="C4181" s="60"/>
      <c r="D4181" s="60"/>
      <c r="E4181" s="61"/>
      <c r="F4181" s="60"/>
      <c r="G4181" s="60"/>
      <c r="H4181" s="60"/>
      <c r="I4181" s="62"/>
    </row>
    <row r="4182" spans="1:9" x14ac:dyDescent="0.25">
      <c r="A4182" s="60"/>
      <c r="B4182" s="60"/>
      <c r="C4182" s="60"/>
      <c r="D4182" s="60"/>
      <c r="E4182" s="61"/>
      <c r="F4182" s="60"/>
      <c r="G4182" s="60"/>
      <c r="H4182" s="60"/>
      <c r="I4182" s="62"/>
    </row>
    <row r="4183" spans="1:9" x14ac:dyDescent="0.25">
      <c r="A4183" s="60"/>
      <c r="B4183" s="60"/>
      <c r="C4183" s="60"/>
      <c r="D4183" s="60"/>
      <c r="E4183" s="61"/>
      <c r="F4183" s="60"/>
      <c r="G4183" s="60"/>
      <c r="H4183" s="60"/>
      <c r="I4183" s="62"/>
    </row>
    <row r="4184" spans="1:9" x14ac:dyDescent="0.25">
      <c r="A4184" s="60"/>
      <c r="B4184" s="60"/>
      <c r="C4184" s="60"/>
      <c r="D4184" s="60"/>
      <c r="E4184" s="61"/>
      <c r="F4184" s="60"/>
      <c r="G4184" s="60"/>
      <c r="H4184" s="60"/>
      <c r="I4184" s="62"/>
    </row>
    <row r="4185" spans="1:9" x14ac:dyDescent="0.25">
      <c r="A4185" s="60"/>
      <c r="B4185" s="60"/>
      <c r="C4185" s="60"/>
      <c r="D4185" s="60"/>
      <c r="E4185" s="61"/>
      <c r="F4185" s="60"/>
      <c r="G4185" s="60"/>
      <c r="H4185" s="60"/>
      <c r="I4185" s="62"/>
    </row>
    <row r="4186" spans="1:9" x14ac:dyDescent="0.25">
      <c r="A4186" s="60"/>
      <c r="B4186" s="60"/>
      <c r="C4186" s="60"/>
      <c r="D4186" s="60"/>
      <c r="E4186" s="61"/>
      <c r="F4186" s="60"/>
      <c r="G4186" s="60"/>
      <c r="H4186" s="60"/>
      <c r="I4186" s="62"/>
    </row>
    <row r="4187" spans="1:9" x14ac:dyDescent="0.25">
      <c r="A4187" s="60"/>
      <c r="B4187" s="60"/>
      <c r="C4187" s="60"/>
      <c r="D4187" s="60"/>
      <c r="E4187" s="61"/>
      <c r="F4187" s="60"/>
      <c r="G4187" s="60"/>
      <c r="H4187" s="60"/>
      <c r="I4187" s="62"/>
    </row>
    <row r="4188" spans="1:9" x14ac:dyDescent="0.25">
      <c r="A4188" s="60"/>
      <c r="B4188" s="60"/>
      <c r="C4188" s="60"/>
      <c r="D4188" s="60"/>
      <c r="E4188" s="61"/>
      <c r="F4188" s="60"/>
      <c r="G4188" s="60"/>
      <c r="H4188" s="60"/>
      <c r="I4188" s="62"/>
    </row>
    <row r="4189" spans="1:9" x14ac:dyDescent="0.25">
      <c r="A4189" s="60"/>
      <c r="B4189" s="60"/>
      <c r="C4189" s="60"/>
      <c r="D4189" s="60"/>
      <c r="E4189" s="61"/>
      <c r="F4189" s="60"/>
      <c r="G4189" s="60"/>
      <c r="H4189" s="60"/>
      <c r="I4189" s="62"/>
    </row>
    <row r="4190" spans="1:9" x14ac:dyDescent="0.25">
      <c r="A4190" s="60"/>
      <c r="B4190" s="60"/>
      <c r="C4190" s="60"/>
      <c r="D4190" s="60"/>
      <c r="E4190" s="61"/>
      <c r="F4190" s="60"/>
      <c r="G4190" s="60"/>
      <c r="H4190" s="60"/>
      <c r="I4190" s="62"/>
    </row>
    <row r="4191" spans="1:9" x14ac:dyDescent="0.25">
      <c r="A4191" s="60"/>
      <c r="B4191" s="60"/>
      <c r="C4191" s="60"/>
      <c r="D4191" s="60"/>
      <c r="E4191" s="61"/>
      <c r="F4191" s="60"/>
      <c r="G4191" s="60"/>
      <c r="H4191" s="60"/>
      <c r="I4191" s="62"/>
    </row>
    <row r="4192" spans="1:9" x14ac:dyDescent="0.25">
      <c r="A4192" s="60"/>
      <c r="B4192" s="60"/>
      <c r="C4192" s="60"/>
      <c r="D4192" s="60"/>
      <c r="E4192" s="61"/>
      <c r="F4192" s="60"/>
      <c r="G4192" s="60"/>
      <c r="H4192" s="60"/>
      <c r="I4192" s="62"/>
    </row>
    <row r="4193" spans="1:9" x14ac:dyDescent="0.25">
      <c r="A4193" s="60"/>
      <c r="B4193" s="60"/>
      <c r="C4193" s="60"/>
      <c r="D4193" s="60"/>
      <c r="E4193" s="61"/>
      <c r="F4193" s="60"/>
      <c r="G4193" s="60"/>
      <c r="H4193" s="60"/>
      <c r="I4193" s="62"/>
    </row>
    <row r="4194" spans="1:9" x14ac:dyDescent="0.25">
      <c r="A4194" s="60"/>
      <c r="B4194" s="60"/>
      <c r="C4194" s="60"/>
      <c r="D4194" s="60"/>
      <c r="E4194" s="61"/>
      <c r="F4194" s="60"/>
      <c r="G4194" s="60"/>
      <c r="H4194" s="60"/>
      <c r="I4194" s="62"/>
    </row>
    <row r="4195" spans="1:9" x14ac:dyDescent="0.25">
      <c r="A4195" s="60"/>
      <c r="B4195" s="60"/>
      <c r="C4195" s="60"/>
      <c r="D4195" s="60"/>
      <c r="E4195" s="61"/>
      <c r="F4195" s="60"/>
      <c r="G4195" s="60"/>
      <c r="H4195" s="60"/>
      <c r="I4195" s="62"/>
    </row>
    <row r="4196" spans="1:9" x14ac:dyDescent="0.25">
      <c r="A4196" s="60"/>
      <c r="B4196" s="60"/>
      <c r="C4196" s="60"/>
      <c r="D4196" s="60"/>
      <c r="E4196" s="61"/>
      <c r="F4196" s="60"/>
      <c r="G4196" s="60"/>
      <c r="H4196" s="60"/>
      <c r="I4196" s="62"/>
    </row>
    <row r="4197" spans="1:9" x14ac:dyDescent="0.25">
      <c r="A4197" s="60"/>
      <c r="B4197" s="60"/>
      <c r="C4197" s="60"/>
      <c r="D4197" s="60"/>
      <c r="E4197" s="61"/>
      <c r="F4197" s="60"/>
      <c r="G4197" s="60"/>
      <c r="H4197" s="60"/>
      <c r="I4197" s="62"/>
    </row>
    <row r="4198" spans="1:9" x14ac:dyDescent="0.25">
      <c r="A4198" s="60"/>
      <c r="B4198" s="60"/>
      <c r="C4198" s="60"/>
      <c r="D4198" s="60"/>
      <c r="E4198" s="61"/>
      <c r="F4198" s="60"/>
      <c r="G4198" s="60"/>
      <c r="H4198" s="60"/>
      <c r="I4198" s="62"/>
    </row>
    <row r="4199" spans="1:9" x14ac:dyDescent="0.25">
      <c r="A4199" s="60"/>
      <c r="B4199" s="60"/>
      <c r="C4199" s="60"/>
      <c r="D4199" s="60"/>
      <c r="E4199" s="61"/>
      <c r="F4199" s="60"/>
      <c r="G4199" s="60"/>
      <c r="H4199" s="60"/>
      <c r="I4199" s="62"/>
    </row>
    <row r="4200" spans="1:9" x14ac:dyDescent="0.25">
      <c r="A4200" s="60"/>
      <c r="B4200" s="60"/>
      <c r="C4200" s="60"/>
      <c r="D4200" s="60"/>
      <c r="E4200" s="61"/>
      <c r="F4200" s="60"/>
      <c r="G4200" s="60"/>
      <c r="H4200" s="60"/>
      <c r="I4200" s="62"/>
    </row>
    <row r="4201" spans="1:9" x14ac:dyDescent="0.25">
      <c r="A4201" s="60"/>
      <c r="B4201" s="60"/>
      <c r="C4201" s="60"/>
      <c r="D4201" s="60"/>
      <c r="E4201" s="61"/>
      <c r="F4201" s="60"/>
      <c r="G4201" s="60"/>
      <c r="H4201" s="60"/>
      <c r="I4201" s="62"/>
    </row>
    <row r="4202" spans="1:9" x14ac:dyDescent="0.25">
      <c r="A4202" s="60"/>
      <c r="B4202" s="60"/>
      <c r="C4202" s="60"/>
      <c r="D4202" s="60"/>
      <c r="E4202" s="61"/>
      <c r="F4202" s="60"/>
      <c r="G4202" s="60"/>
      <c r="H4202" s="60"/>
      <c r="I4202" s="62"/>
    </row>
    <row r="4203" spans="1:9" x14ac:dyDescent="0.25">
      <c r="A4203" s="60"/>
      <c r="B4203" s="60"/>
      <c r="C4203" s="60"/>
      <c r="D4203" s="60"/>
      <c r="E4203" s="61"/>
      <c r="F4203" s="60"/>
      <c r="G4203" s="60"/>
      <c r="H4203" s="60"/>
      <c r="I4203" s="62"/>
    </row>
    <row r="4204" spans="1:9" x14ac:dyDescent="0.25">
      <c r="A4204" s="60"/>
      <c r="B4204" s="60"/>
      <c r="C4204" s="60"/>
      <c r="D4204" s="60"/>
      <c r="E4204" s="61"/>
      <c r="F4204" s="60"/>
      <c r="G4204" s="60"/>
      <c r="H4204" s="60"/>
      <c r="I4204" s="62"/>
    </row>
    <row r="4205" spans="1:9" x14ac:dyDescent="0.25">
      <c r="A4205" s="60"/>
      <c r="B4205" s="60"/>
      <c r="C4205" s="60"/>
      <c r="D4205" s="60"/>
      <c r="E4205" s="61"/>
      <c r="F4205" s="60"/>
      <c r="G4205" s="60"/>
      <c r="H4205" s="60"/>
      <c r="I4205" s="62"/>
    </row>
    <row r="4206" spans="1:9" x14ac:dyDescent="0.25">
      <c r="A4206" s="60"/>
      <c r="B4206" s="60"/>
      <c r="C4206" s="60"/>
      <c r="D4206" s="60"/>
      <c r="E4206" s="61"/>
      <c r="F4206" s="60"/>
      <c r="G4206" s="60"/>
      <c r="H4206" s="60"/>
      <c r="I4206" s="62"/>
    </row>
    <row r="4207" spans="1:9" x14ac:dyDescent="0.25">
      <c r="A4207" s="60"/>
      <c r="B4207" s="60"/>
      <c r="C4207" s="60"/>
      <c r="D4207" s="60"/>
      <c r="E4207" s="61"/>
      <c r="F4207" s="60"/>
      <c r="G4207" s="60"/>
      <c r="H4207" s="60"/>
      <c r="I4207" s="62"/>
    </row>
    <row r="4208" spans="1:9" x14ac:dyDescent="0.25">
      <c r="A4208" s="60"/>
      <c r="B4208" s="60"/>
      <c r="C4208" s="60"/>
      <c r="D4208" s="60"/>
      <c r="E4208" s="61"/>
      <c r="F4208" s="60"/>
      <c r="G4208" s="60"/>
      <c r="H4208" s="60"/>
      <c r="I4208" s="62"/>
    </row>
    <row r="4209" spans="1:9" x14ac:dyDescent="0.25">
      <c r="A4209" s="60"/>
      <c r="B4209" s="60"/>
      <c r="C4209" s="60"/>
      <c r="D4209" s="60"/>
      <c r="E4209" s="61"/>
      <c r="F4209" s="60"/>
      <c r="G4209" s="60"/>
      <c r="H4209" s="60"/>
      <c r="I4209" s="62"/>
    </row>
    <row r="4210" spans="1:9" x14ac:dyDescent="0.25">
      <c r="A4210" s="60"/>
      <c r="B4210" s="60"/>
      <c r="C4210" s="60"/>
      <c r="D4210" s="60"/>
      <c r="E4210" s="61"/>
      <c r="F4210" s="60"/>
      <c r="G4210" s="60"/>
      <c r="H4210" s="60"/>
      <c r="I4210" s="62"/>
    </row>
    <row r="4211" spans="1:9" x14ac:dyDescent="0.25">
      <c r="A4211" s="60"/>
      <c r="B4211" s="60"/>
      <c r="C4211" s="60"/>
      <c r="D4211" s="60"/>
      <c r="E4211" s="61"/>
      <c r="F4211" s="60"/>
      <c r="G4211" s="60"/>
      <c r="H4211" s="60"/>
      <c r="I4211" s="62"/>
    </row>
    <row r="4212" spans="1:9" x14ac:dyDescent="0.25">
      <c r="A4212" s="60"/>
      <c r="B4212" s="60"/>
      <c r="C4212" s="60"/>
      <c r="D4212" s="60"/>
      <c r="E4212" s="61"/>
      <c r="F4212" s="60"/>
      <c r="G4212" s="60"/>
      <c r="H4212" s="60"/>
      <c r="I4212" s="62"/>
    </row>
    <row r="4213" spans="1:9" x14ac:dyDescent="0.25">
      <c r="A4213" s="60"/>
      <c r="B4213" s="60"/>
      <c r="C4213" s="60"/>
      <c r="D4213" s="60"/>
      <c r="E4213" s="61"/>
      <c r="F4213" s="60"/>
      <c r="G4213" s="60"/>
      <c r="H4213" s="60"/>
      <c r="I4213" s="62"/>
    </row>
    <row r="4214" spans="1:9" x14ac:dyDescent="0.25">
      <c r="A4214" s="60"/>
      <c r="B4214" s="60"/>
      <c r="C4214" s="60"/>
      <c r="D4214" s="60"/>
      <c r="E4214" s="61"/>
      <c r="F4214" s="60"/>
      <c r="G4214" s="60"/>
      <c r="H4214" s="60"/>
      <c r="I4214" s="62"/>
    </row>
    <row r="4215" spans="1:9" x14ac:dyDescent="0.25">
      <c r="A4215" s="60"/>
      <c r="B4215" s="60"/>
      <c r="C4215" s="60"/>
      <c r="D4215" s="60"/>
      <c r="E4215" s="61"/>
      <c r="F4215" s="60"/>
      <c r="G4215" s="60"/>
      <c r="H4215" s="60"/>
      <c r="I4215" s="62"/>
    </row>
    <row r="4216" spans="1:9" x14ac:dyDescent="0.25">
      <c r="A4216" s="60"/>
      <c r="B4216" s="60"/>
      <c r="C4216" s="60"/>
      <c r="D4216" s="60"/>
      <c r="E4216" s="61"/>
      <c r="F4216" s="60"/>
      <c r="G4216" s="60"/>
      <c r="H4216" s="60"/>
      <c r="I4216" s="62"/>
    </row>
    <row r="4217" spans="1:9" x14ac:dyDescent="0.25">
      <c r="A4217" s="60"/>
      <c r="B4217" s="60"/>
      <c r="C4217" s="60"/>
      <c r="D4217" s="60"/>
      <c r="E4217" s="61"/>
      <c r="F4217" s="60"/>
      <c r="G4217" s="60"/>
      <c r="H4217" s="60"/>
      <c r="I4217" s="62"/>
    </row>
    <row r="4218" spans="1:9" x14ac:dyDescent="0.25">
      <c r="A4218" s="60"/>
      <c r="B4218" s="60"/>
      <c r="C4218" s="60"/>
      <c r="D4218" s="60"/>
      <c r="E4218" s="61"/>
      <c r="F4218" s="60"/>
      <c r="G4218" s="60"/>
      <c r="H4218" s="60"/>
      <c r="I4218" s="62"/>
    </row>
    <row r="4219" spans="1:9" x14ac:dyDescent="0.25">
      <c r="A4219" s="60"/>
      <c r="B4219" s="60"/>
      <c r="C4219" s="60"/>
      <c r="D4219" s="60"/>
      <c r="E4219" s="61"/>
      <c r="F4219" s="60"/>
      <c r="G4219" s="60"/>
      <c r="H4219" s="60"/>
      <c r="I4219" s="62"/>
    </row>
    <row r="4220" spans="1:9" x14ac:dyDescent="0.25">
      <c r="A4220" s="60"/>
      <c r="B4220" s="60"/>
      <c r="C4220" s="60"/>
      <c r="D4220" s="60"/>
      <c r="E4220" s="61"/>
      <c r="F4220" s="60"/>
      <c r="G4220" s="60"/>
      <c r="H4220" s="60"/>
      <c r="I4220" s="62"/>
    </row>
    <row r="4221" spans="1:9" x14ac:dyDescent="0.25">
      <c r="A4221" s="60"/>
      <c r="B4221" s="60"/>
      <c r="C4221" s="60"/>
      <c r="D4221" s="60"/>
      <c r="E4221" s="61"/>
      <c r="F4221" s="60"/>
      <c r="G4221" s="60"/>
      <c r="H4221" s="60"/>
      <c r="I4221" s="62"/>
    </row>
    <row r="4222" spans="1:9" x14ac:dyDescent="0.25">
      <c r="A4222" s="60"/>
      <c r="B4222" s="60"/>
      <c r="C4222" s="60"/>
      <c r="D4222" s="60"/>
      <c r="E4222" s="61"/>
      <c r="F4222" s="60"/>
      <c r="G4222" s="60"/>
      <c r="H4222" s="60"/>
      <c r="I4222" s="62"/>
    </row>
    <row r="4223" spans="1:9" x14ac:dyDescent="0.25">
      <c r="A4223" s="60"/>
      <c r="B4223" s="60"/>
      <c r="C4223" s="60"/>
      <c r="D4223" s="60"/>
      <c r="E4223" s="61"/>
      <c r="F4223" s="60"/>
      <c r="G4223" s="60"/>
      <c r="H4223" s="60"/>
      <c r="I4223" s="62"/>
    </row>
    <row r="4224" spans="1:9" x14ac:dyDescent="0.25">
      <c r="A4224" s="60"/>
      <c r="B4224" s="60"/>
      <c r="C4224" s="60"/>
      <c r="D4224" s="60"/>
      <c r="E4224" s="61"/>
      <c r="F4224" s="60"/>
      <c r="G4224" s="60"/>
      <c r="H4224" s="60"/>
      <c r="I4224" s="62"/>
    </row>
    <row r="4225" spans="1:9" x14ac:dyDescent="0.25">
      <c r="A4225" s="60"/>
      <c r="B4225" s="60"/>
      <c r="C4225" s="60"/>
      <c r="D4225" s="60"/>
      <c r="E4225" s="61"/>
      <c r="F4225" s="60"/>
      <c r="G4225" s="60"/>
      <c r="H4225" s="60"/>
      <c r="I4225" s="62"/>
    </row>
    <row r="4226" spans="1:9" x14ac:dyDescent="0.25">
      <c r="A4226" s="60"/>
      <c r="B4226" s="60"/>
      <c r="C4226" s="60"/>
      <c r="D4226" s="60"/>
      <c r="E4226" s="61"/>
      <c r="F4226" s="60"/>
      <c r="G4226" s="60"/>
      <c r="H4226" s="60"/>
      <c r="I4226" s="62"/>
    </row>
    <row r="4227" spans="1:9" x14ac:dyDescent="0.25">
      <c r="A4227" s="60"/>
      <c r="B4227" s="60"/>
      <c r="C4227" s="60"/>
      <c r="D4227" s="60"/>
      <c r="E4227" s="61"/>
      <c r="F4227" s="60"/>
      <c r="G4227" s="60"/>
      <c r="H4227" s="60"/>
      <c r="I4227" s="62"/>
    </row>
    <row r="4228" spans="1:9" x14ac:dyDescent="0.25">
      <c r="A4228" s="60"/>
      <c r="B4228" s="60"/>
      <c r="C4228" s="60"/>
      <c r="D4228" s="60"/>
      <c r="E4228" s="61"/>
      <c r="F4228" s="60"/>
      <c r="G4228" s="60"/>
      <c r="H4228" s="60"/>
      <c r="I4228" s="62"/>
    </row>
    <row r="4229" spans="1:9" x14ac:dyDescent="0.25">
      <c r="A4229" s="60"/>
      <c r="B4229" s="60"/>
      <c r="C4229" s="60"/>
      <c r="D4229" s="60"/>
      <c r="E4229" s="61"/>
      <c r="F4229" s="60"/>
      <c r="G4229" s="60"/>
      <c r="H4229" s="60"/>
      <c r="I4229" s="62"/>
    </row>
    <row r="4230" spans="1:9" x14ac:dyDescent="0.25">
      <c r="A4230" s="60"/>
      <c r="B4230" s="60"/>
      <c r="C4230" s="60"/>
      <c r="D4230" s="60"/>
      <c r="E4230" s="61"/>
      <c r="F4230" s="60"/>
      <c r="G4230" s="60"/>
      <c r="H4230" s="60"/>
      <c r="I4230" s="62"/>
    </row>
    <row r="4231" spans="1:9" x14ac:dyDescent="0.25">
      <c r="A4231" s="60"/>
      <c r="B4231" s="60"/>
      <c r="C4231" s="60"/>
      <c r="D4231" s="60"/>
      <c r="E4231" s="61"/>
      <c r="F4231" s="60"/>
      <c r="G4231" s="60"/>
      <c r="H4231" s="60"/>
      <c r="I4231" s="62"/>
    </row>
    <row r="4232" spans="1:9" x14ac:dyDescent="0.25">
      <c r="A4232" s="60"/>
      <c r="B4232" s="60"/>
      <c r="C4232" s="60"/>
      <c r="D4232" s="60"/>
      <c r="E4232" s="61"/>
      <c r="F4232" s="60"/>
      <c r="G4232" s="60"/>
      <c r="H4232" s="60"/>
      <c r="I4232" s="62"/>
    </row>
    <row r="4233" spans="1:9" x14ac:dyDescent="0.25">
      <c r="A4233" s="60"/>
      <c r="B4233" s="60"/>
      <c r="C4233" s="60"/>
      <c r="D4233" s="60"/>
      <c r="E4233" s="61"/>
      <c r="F4233" s="60"/>
      <c r="G4233" s="60"/>
      <c r="H4233" s="60"/>
      <c r="I4233" s="62"/>
    </row>
    <row r="4234" spans="1:9" x14ac:dyDescent="0.25">
      <c r="A4234" s="60"/>
      <c r="B4234" s="60"/>
      <c r="C4234" s="60"/>
      <c r="D4234" s="60"/>
      <c r="E4234" s="61"/>
      <c r="F4234" s="60"/>
      <c r="G4234" s="60"/>
      <c r="H4234" s="60"/>
      <c r="I4234" s="62"/>
    </row>
    <row r="4235" spans="1:9" x14ac:dyDescent="0.25">
      <c r="A4235" s="60"/>
      <c r="B4235" s="60"/>
      <c r="C4235" s="60"/>
      <c r="D4235" s="60"/>
      <c r="E4235" s="61"/>
      <c r="F4235" s="60"/>
      <c r="G4235" s="60"/>
      <c r="H4235" s="60"/>
      <c r="I4235" s="62"/>
    </row>
    <row r="4236" spans="1:9" x14ac:dyDescent="0.25">
      <c r="A4236" s="60"/>
      <c r="B4236" s="60"/>
      <c r="C4236" s="60"/>
      <c r="D4236" s="60"/>
      <c r="E4236" s="61"/>
      <c r="F4236" s="60"/>
      <c r="G4236" s="60"/>
      <c r="H4236" s="60"/>
      <c r="I4236" s="62"/>
    </row>
    <row r="4237" spans="1:9" x14ac:dyDescent="0.25">
      <c r="A4237" s="60"/>
      <c r="B4237" s="60"/>
      <c r="C4237" s="60"/>
      <c r="D4237" s="60"/>
      <c r="E4237" s="61"/>
      <c r="F4237" s="60"/>
      <c r="G4237" s="60"/>
      <c r="H4237" s="60"/>
      <c r="I4237" s="62"/>
    </row>
    <row r="4238" spans="1:9" x14ac:dyDescent="0.25">
      <c r="A4238" s="60"/>
      <c r="B4238" s="60"/>
      <c r="C4238" s="60"/>
      <c r="D4238" s="60"/>
      <c r="E4238" s="61"/>
      <c r="F4238" s="60"/>
      <c r="G4238" s="60"/>
      <c r="H4238" s="60"/>
      <c r="I4238" s="62"/>
    </row>
    <row r="4239" spans="1:9" x14ac:dyDescent="0.25">
      <c r="A4239" s="60"/>
      <c r="B4239" s="60"/>
      <c r="C4239" s="60"/>
      <c r="D4239" s="60"/>
      <c r="E4239" s="61"/>
      <c r="F4239" s="60"/>
      <c r="G4239" s="60"/>
      <c r="H4239" s="60"/>
      <c r="I4239" s="62"/>
    </row>
    <row r="4240" spans="1:9" x14ac:dyDescent="0.25">
      <c r="A4240" s="60"/>
      <c r="B4240" s="60"/>
      <c r="C4240" s="60"/>
      <c r="D4240" s="60"/>
      <c r="E4240" s="61"/>
      <c r="F4240" s="60"/>
      <c r="G4240" s="60"/>
      <c r="H4240" s="60"/>
      <c r="I4240" s="62"/>
    </row>
    <row r="4241" spans="1:9" x14ac:dyDescent="0.25">
      <c r="A4241" s="60"/>
      <c r="B4241" s="60"/>
      <c r="C4241" s="60"/>
      <c r="D4241" s="60"/>
      <c r="E4241" s="61"/>
      <c r="F4241" s="60"/>
      <c r="G4241" s="60"/>
      <c r="H4241" s="60"/>
      <c r="I4241" s="62"/>
    </row>
    <row r="4242" spans="1:9" x14ac:dyDescent="0.25">
      <c r="A4242" s="60"/>
      <c r="B4242" s="60"/>
      <c r="C4242" s="60"/>
      <c r="D4242" s="60"/>
      <c r="E4242" s="61"/>
      <c r="F4242" s="60"/>
      <c r="G4242" s="60"/>
      <c r="H4242" s="60"/>
      <c r="I4242" s="62"/>
    </row>
    <row r="4243" spans="1:9" x14ac:dyDescent="0.25">
      <c r="A4243" s="60"/>
      <c r="B4243" s="60"/>
      <c r="C4243" s="60"/>
      <c r="D4243" s="60"/>
      <c r="E4243" s="61"/>
      <c r="F4243" s="60"/>
      <c r="G4243" s="60"/>
      <c r="H4243" s="60"/>
      <c r="I4243" s="62"/>
    </row>
    <row r="4244" spans="1:9" x14ac:dyDescent="0.25">
      <c r="A4244" s="60"/>
      <c r="B4244" s="60"/>
      <c r="C4244" s="60"/>
      <c r="D4244" s="60"/>
      <c r="E4244" s="61"/>
      <c r="F4244" s="60"/>
      <c r="G4244" s="60"/>
      <c r="H4244" s="60"/>
      <c r="I4244" s="62"/>
    </row>
    <row r="4245" spans="1:9" x14ac:dyDescent="0.25">
      <c r="A4245" s="60"/>
      <c r="B4245" s="60"/>
      <c r="C4245" s="60"/>
      <c r="D4245" s="60"/>
      <c r="E4245" s="61"/>
      <c r="F4245" s="60"/>
      <c r="G4245" s="60"/>
      <c r="H4245" s="60"/>
      <c r="I4245" s="62"/>
    </row>
    <row r="4246" spans="1:9" x14ac:dyDescent="0.25">
      <c r="A4246" s="60"/>
      <c r="B4246" s="60"/>
      <c r="C4246" s="60"/>
      <c r="D4246" s="60"/>
      <c r="E4246" s="61"/>
      <c r="F4246" s="60"/>
      <c r="G4246" s="60"/>
      <c r="H4246" s="60"/>
      <c r="I4246" s="62"/>
    </row>
    <row r="4247" spans="1:9" x14ac:dyDescent="0.25">
      <c r="A4247" s="60"/>
      <c r="B4247" s="60"/>
      <c r="C4247" s="60"/>
      <c r="D4247" s="60"/>
      <c r="E4247" s="61"/>
      <c r="F4247" s="60"/>
      <c r="G4247" s="60"/>
      <c r="H4247" s="60"/>
      <c r="I4247" s="62"/>
    </row>
    <row r="4248" spans="1:9" x14ac:dyDescent="0.25">
      <c r="A4248" s="60"/>
      <c r="B4248" s="60"/>
      <c r="C4248" s="60"/>
      <c r="D4248" s="60"/>
      <c r="E4248" s="61"/>
      <c r="F4248" s="60"/>
      <c r="G4248" s="60"/>
      <c r="H4248" s="60"/>
      <c r="I4248" s="62"/>
    </row>
    <row r="4249" spans="1:9" x14ac:dyDescent="0.25">
      <c r="A4249" s="60"/>
      <c r="B4249" s="60"/>
      <c r="C4249" s="60"/>
      <c r="D4249" s="60"/>
      <c r="E4249" s="61"/>
      <c r="F4249" s="60"/>
      <c r="G4249" s="60"/>
      <c r="H4249" s="60"/>
      <c r="I4249" s="62"/>
    </row>
    <row r="4250" spans="1:9" x14ac:dyDescent="0.25">
      <c r="A4250" s="60"/>
      <c r="B4250" s="60"/>
      <c r="C4250" s="60"/>
      <c r="D4250" s="60"/>
      <c r="E4250" s="61"/>
      <c r="F4250" s="60"/>
      <c r="G4250" s="60"/>
      <c r="H4250" s="60"/>
      <c r="I4250" s="62"/>
    </row>
    <row r="4251" spans="1:9" x14ac:dyDescent="0.25">
      <c r="A4251" s="60"/>
      <c r="B4251" s="60"/>
      <c r="C4251" s="60"/>
      <c r="D4251" s="60"/>
      <c r="E4251" s="61"/>
      <c r="F4251" s="60"/>
      <c r="G4251" s="60"/>
      <c r="H4251" s="60"/>
      <c r="I4251" s="62"/>
    </row>
    <row r="4252" spans="1:9" x14ac:dyDescent="0.25">
      <c r="A4252" s="60"/>
      <c r="B4252" s="60"/>
      <c r="C4252" s="60"/>
      <c r="D4252" s="60"/>
      <c r="E4252" s="61"/>
      <c r="F4252" s="60"/>
      <c r="G4252" s="60"/>
      <c r="H4252" s="60"/>
      <c r="I4252" s="62"/>
    </row>
    <row r="4253" spans="1:9" x14ac:dyDescent="0.25">
      <c r="A4253" s="60"/>
      <c r="B4253" s="60"/>
      <c r="C4253" s="60"/>
      <c r="D4253" s="60"/>
      <c r="E4253" s="61"/>
      <c r="F4253" s="60"/>
      <c r="G4253" s="60"/>
      <c r="H4253" s="60"/>
      <c r="I4253" s="62"/>
    </row>
    <row r="4254" spans="1:9" x14ac:dyDescent="0.25">
      <c r="A4254" s="60"/>
      <c r="B4254" s="60"/>
      <c r="C4254" s="60"/>
      <c r="D4254" s="60"/>
      <c r="E4254" s="61"/>
      <c r="F4254" s="60"/>
      <c r="G4254" s="60"/>
      <c r="H4254" s="60"/>
      <c r="I4254" s="62"/>
    </row>
    <row r="4255" spans="1:9" x14ac:dyDescent="0.25">
      <c r="A4255" s="60"/>
      <c r="B4255" s="60"/>
      <c r="C4255" s="60"/>
      <c r="D4255" s="60"/>
      <c r="E4255" s="61"/>
      <c r="F4255" s="60"/>
      <c r="G4255" s="60"/>
      <c r="H4255" s="60"/>
      <c r="I4255" s="62"/>
    </row>
    <row r="4256" spans="1:9" x14ac:dyDescent="0.25">
      <c r="A4256" s="60"/>
      <c r="B4256" s="60"/>
      <c r="C4256" s="60"/>
      <c r="D4256" s="60"/>
      <c r="E4256" s="61"/>
      <c r="F4256" s="60"/>
      <c r="G4256" s="60"/>
      <c r="H4256" s="60"/>
      <c r="I4256" s="62"/>
    </row>
    <row r="4257" spans="1:9" x14ac:dyDescent="0.25">
      <c r="A4257" s="60"/>
      <c r="B4257" s="60"/>
      <c r="C4257" s="60"/>
      <c r="D4257" s="60"/>
      <c r="E4257" s="61"/>
      <c r="F4257" s="60"/>
      <c r="G4257" s="60"/>
      <c r="H4257" s="60"/>
      <c r="I4257" s="62"/>
    </row>
    <row r="4258" spans="1:9" x14ac:dyDescent="0.25">
      <c r="A4258" s="60"/>
      <c r="B4258" s="60"/>
      <c r="C4258" s="60"/>
      <c r="D4258" s="60"/>
      <c r="E4258" s="61"/>
      <c r="F4258" s="60"/>
      <c r="G4258" s="60"/>
      <c r="H4258" s="60"/>
      <c r="I4258" s="62"/>
    </row>
    <row r="4259" spans="1:9" x14ac:dyDescent="0.25">
      <c r="A4259" s="60"/>
      <c r="B4259" s="60"/>
      <c r="C4259" s="60"/>
      <c r="D4259" s="60"/>
      <c r="E4259" s="61"/>
      <c r="F4259" s="60"/>
      <c r="G4259" s="60"/>
      <c r="H4259" s="60"/>
      <c r="I4259" s="62"/>
    </row>
    <row r="4260" spans="1:9" x14ac:dyDescent="0.25">
      <c r="A4260" s="60"/>
      <c r="B4260" s="60"/>
      <c r="C4260" s="60"/>
      <c r="D4260" s="60"/>
      <c r="E4260" s="61"/>
      <c r="F4260" s="60"/>
      <c r="G4260" s="60"/>
      <c r="H4260" s="60"/>
      <c r="I4260" s="62"/>
    </row>
    <row r="4261" spans="1:9" x14ac:dyDescent="0.25">
      <c r="A4261" s="60"/>
      <c r="B4261" s="60"/>
      <c r="C4261" s="60"/>
      <c r="D4261" s="60"/>
      <c r="E4261" s="61"/>
      <c r="F4261" s="60"/>
      <c r="G4261" s="60"/>
      <c r="H4261" s="60"/>
      <c r="I4261" s="62"/>
    </row>
    <row r="4262" spans="1:9" x14ac:dyDescent="0.25">
      <c r="A4262" s="60"/>
      <c r="B4262" s="60"/>
      <c r="C4262" s="60"/>
      <c r="D4262" s="60"/>
      <c r="E4262" s="61"/>
      <c r="F4262" s="60"/>
      <c r="G4262" s="60"/>
      <c r="H4262" s="60"/>
      <c r="I4262" s="62"/>
    </row>
    <row r="4263" spans="1:9" x14ac:dyDescent="0.25">
      <c r="A4263" s="60"/>
      <c r="B4263" s="60"/>
      <c r="C4263" s="60"/>
      <c r="D4263" s="60"/>
      <c r="E4263" s="61"/>
      <c r="F4263" s="60"/>
      <c r="G4263" s="60"/>
      <c r="H4263" s="60"/>
      <c r="I4263" s="62"/>
    </row>
    <row r="4264" spans="1:9" x14ac:dyDescent="0.25">
      <c r="A4264" s="60"/>
      <c r="B4264" s="60"/>
      <c r="C4264" s="60"/>
      <c r="D4264" s="60"/>
      <c r="E4264" s="61"/>
      <c r="F4264" s="60"/>
      <c r="G4264" s="60"/>
      <c r="H4264" s="60"/>
      <c r="I4264" s="62"/>
    </row>
    <row r="4265" spans="1:9" x14ac:dyDescent="0.25">
      <c r="A4265" s="60"/>
      <c r="B4265" s="60"/>
      <c r="C4265" s="60"/>
      <c r="D4265" s="60"/>
      <c r="E4265" s="61"/>
      <c r="F4265" s="60"/>
      <c r="G4265" s="60"/>
      <c r="H4265" s="60"/>
      <c r="I4265" s="62"/>
    </row>
    <row r="4266" spans="1:9" x14ac:dyDescent="0.25">
      <c r="A4266" s="60"/>
      <c r="B4266" s="60"/>
      <c r="C4266" s="60"/>
      <c r="D4266" s="60"/>
      <c r="E4266" s="61"/>
      <c r="F4266" s="60"/>
      <c r="G4266" s="60"/>
      <c r="H4266" s="60"/>
      <c r="I4266" s="62"/>
    </row>
    <row r="4267" spans="1:9" x14ac:dyDescent="0.25">
      <c r="A4267" s="60"/>
      <c r="B4267" s="60"/>
      <c r="C4267" s="60"/>
      <c r="D4267" s="60"/>
      <c r="E4267" s="61"/>
      <c r="F4267" s="60"/>
      <c r="G4267" s="60"/>
      <c r="H4267" s="60"/>
      <c r="I4267" s="62"/>
    </row>
    <row r="4268" spans="1:9" x14ac:dyDescent="0.25">
      <c r="A4268" s="60"/>
      <c r="B4268" s="60"/>
      <c r="C4268" s="60"/>
      <c r="D4268" s="60"/>
      <c r="E4268" s="61"/>
      <c r="F4268" s="60"/>
      <c r="G4268" s="60"/>
      <c r="H4268" s="60"/>
      <c r="I4268" s="62"/>
    </row>
    <row r="4269" spans="1:9" x14ac:dyDescent="0.25">
      <c r="A4269" s="60"/>
      <c r="B4269" s="60"/>
      <c r="C4269" s="60"/>
      <c r="D4269" s="60"/>
      <c r="E4269" s="61"/>
      <c r="F4269" s="60"/>
      <c r="G4269" s="60"/>
      <c r="H4269" s="60"/>
      <c r="I4269" s="62"/>
    </row>
    <row r="4270" spans="1:9" x14ac:dyDescent="0.25">
      <c r="A4270" s="60"/>
      <c r="B4270" s="60"/>
      <c r="C4270" s="60"/>
      <c r="D4270" s="60"/>
      <c r="E4270" s="61"/>
      <c r="F4270" s="60"/>
      <c r="G4270" s="60"/>
      <c r="H4270" s="60"/>
      <c r="I4270" s="62"/>
    </row>
    <row r="4271" spans="1:9" x14ac:dyDescent="0.25">
      <c r="A4271" s="60"/>
      <c r="B4271" s="60"/>
      <c r="C4271" s="60"/>
      <c r="D4271" s="60"/>
      <c r="E4271" s="61"/>
      <c r="F4271" s="60"/>
      <c r="G4271" s="60"/>
      <c r="H4271" s="60"/>
      <c r="I4271" s="62"/>
    </row>
    <row r="4272" spans="1:9" x14ac:dyDescent="0.25">
      <c r="A4272" s="60"/>
      <c r="B4272" s="60"/>
      <c r="C4272" s="60"/>
      <c r="D4272" s="60"/>
      <c r="E4272" s="61"/>
      <c r="F4272" s="60"/>
      <c r="G4272" s="60"/>
      <c r="H4272" s="60"/>
      <c r="I4272" s="62"/>
    </row>
    <row r="4273" spans="1:9" x14ac:dyDescent="0.25">
      <c r="A4273" s="60"/>
      <c r="B4273" s="60"/>
      <c r="C4273" s="60"/>
      <c r="D4273" s="60"/>
      <c r="E4273" s="61"/>
      <c r="F4273" s="60"/>
      <c r="G4273" s="60"/>
      <c r="H4273" s="60"/>
      <c r="I4273" s="62"/>
    </row>
    <row r="4274" spans="1:9" x14ac:dyDescent="0.25">
      <c r="A4274" s="60"/>
      <c r="B4274" s="60"/>
      <c r="C4274" s="60"/>
      <c r="D4274" s="60"/>
      <c r="E4274" s="61"/>
      <c r="F4274" s="60"/>
      <c r="G4274" s="60"/>
      <c r="H4274" s="60"/>
      <c r="I4274" s="62"/>
    </row>
    <row r="4275" spans="1:9" x14ac:dyDescent="0.25">
      <c r="A4275" s="60"/>
      <c r="B4275" s="60"/>
      <c r="C4275" s="60"/>
      <c r="D4275" s="60"/>
      <c r="E4275" s="61"/>
      <c r="F4275" s="60"/>
      <c r="G4275" s="60"/>
      <c r="H4275" s="60"/>
      <c r="I4275" s="62"/>
    </row>
    <row r="4276" spans="1:9" x14ac:dyDescent="0.25">
      <c r="A4276" s="60"/>
      <c r="B4276" s="60"/>
      <c r="C4276" s="60"/>
      <c r="D4276" s="60"/>
      <c r="E4276" s="61"/>
      <c r="F4276" s="60"/>
      <c r="G4276" s="60"/>
      <c r="H4276" s="60"/>
      <c r="I4276" s="62"/>
    </row>
    <row r="4277" spans="1:9" x14ac:dyDescent="0.25">
      <c r="A4277" s="60"/>
      <c r="B4277" s="60"/>
      <c r="C4277" s="60"/>
      <c r="D4277" s="60"/>
      <c r="E4277" s="61"/>
      <c r="F4277" s="60"/>
      <c r="G4277" s="60"/>
      <c r="H4277" s="60"/>
      <c r="I4277" s="62"/>
    </row>
    <row r="4278" spans="1:9" x14ac:dyDescent="0.25">
      <c r="A4278" s="60"/>
      <c r="B4278" s="60"/>
      <c r="C4278" s="60"/>
      <c r="D4278" s="60"/>
      <c r="E4278" s="61"/>
      <c r="F4278" s="60"/>
      <c r="G4278" s="60"/>
      <c r="H4278" s="60"/>
      <c r="I4278" s="62"/>
    </row>
    <row r="4279" spans="1:9" x14ac:dyDescent="0.25">
      <c r="A4279" s="60"/>
      <c r="B4279" s="60"/>
      <c r="C4279" s="60"/>
      <c r="D4279" s="60"/>
      <c r="E4279" s="61"/>
      <c r="F4279" s="60"/>
      <c r="G4279" s="60"/>
      <c r="H4279" s="60"/>
      <c r="I4279" s="62"/>
    </row>
    <row r="4280" spans="1:9" x14ac:dyDescent="0.25">
      <c r="A4280" s="60"/>
      <c r="B4280" s="60"/>
      <c r="C4280" s="60"/>
      <c r="D4280" s="60"/>
      <c r="E4280" s="61"/>
      <c r="F4280" s="60"/>
      <c r="G4280" s="60"/>
      <c r="H4280" s="60"/>
      <c r="I4280" s="62"/>
    </row>
    <row r="4281" spans="1:9" x14ac:dyDescent="0.25">
      <c r="A4281" s="60"/>
      <c r="B4281" s="60"/>
      <c r="C4281" s="60"/>
      <c r="D4281" s="60"/>
      <c r="E4281" s="61"/>
      <c r="F4281" s="60"/>
      <c r="G4281" s="60"/>
      <c r="H4281" s="60"/>
      <c r="I4281" s="62"/>
    </row>
    <row r="4282" spans="1:9" x14ac:dyDescent="0.25">
      <c r="A4282" s="60"/>
      <c r="B4282" s="60"/>
      <c r="C4282" s="60"/>
      <c r="D4282" s="60"/>
      <c r="E4282" s="61"/>
      <c r="F4282" s="60"/>
      <c r="G4282" s="60"/>
      <c r="H4282" s="60"/>
      <c r="I4282" s="62"/>
    </row>
    <row r="4283" spans="1:9" x14ac:dyDescent="0.25">
      <c r="A4283" s="60"/>
      <c r="B4283" s="60"/>
      <c r="C4283" s="60"/>
      <c r="D4283" s="60"/>
      <c r="E4283" s="61"/>
      <c r="F4283" s="60"/>
      <c r="G4283" s="60"/>
      <c r="H4283" s="60"/>
      <c r="I4283" s="62"/>
    </row>
    <row r="4284" spans="1:9" x14ac:dyDescent="0.25">
      <c r="A4284" s="60"/>
      <c r="B4284" s="60"/>
      <c r="C4284" s="60"/>
      <c r="D4284" s="60"/>
      <c r="E4284" s="61"/>
      <c r="F4284" s="60"/>
      <c r="G4284" s="60"/>
      <c r="H4284" s="60"/>
      <c r="I4284" s="62"/>
    </row>
    <row r="4285" spans="1:9" x14ac:dyDescent="0.25">
      <c r="A4285" s="60"/>
      <c r="B4285" s="60"/>
      <c r="C4285" s="60"/>
      <c r="D4285" s="60"/>
      <c r="E4285" s="61"/>
      <c r="F4285" s="60"/>
      <c r="G4285" s="60"/>
      <c r="H4285" s="60"/>
      <c r="I4285" s="62"/>
    </row>
    <row r="4286" spans="1:9" x14ac:dyDescent="0.25">
      <c r="A4286" s="60"/>
      <c r="B4286" s="60"/>
      <c r="C4286" s="60"/>
      <c r="D4286" s="60"/>
      <c r="E4286" s="61"/>
      <c r="F4286" s="60"/>
      <c r="G4286" s="60"/>
      <c r="H4286" s="60"/>
      <c r="I4286" s="62"/>
    </row>
    <row r="4287" spans="1:9" x14ac:dyDescent="0.25">
      <c r="A4287" s="60"/>
      <c r="B4287" s="60"/>
      <c r="C4287" s="60"/>
      <c r="D4287" s="60"/>
      <c r="E4287" s="61"/>
      <c r="F4287" s="60"/>
      <c r="G4287" s="60"/>
      <c r="H4287" s="60"/>
      <c r="I4287" s="62"/>
    </row>
    <row r="4288" spans="1:9" x14ac:dyDescent="0.25">
      <c r="A4288" s="60"/>
      <c r="B4288" s="60"/>
      <c r="C4288" s="60"/>
      <c r="D4288" s="60"/>
      <c r="E4288" s="61"/>
      <c r="F4288" s="60"/>
      <c r="G4288" s="60"/>
      <c r="H4288" s="60"/>
      <c r="I4288" s="62"/>
    </row>
    <row r="4289" spans="1:9" x14ac:dyDescent="0.25">
      <c r="A4289" s="60"/>
      <c r="B4289" s="60"/>
      <c r="C4289" s="60"/>
      <c r="D4289" s="60"/>
      <c r="E4289" s="61"/>
      <c r="F4289" s="60"/>
      <c r="G4289" s="60"/>
      <c r="H4289" s="60"/>
      <c r="I4289" s="62"/>
    </row>
    <row r="4290" spans="1:9" x14ac:dyDescent="0.25">
      <c r="A4290" s="60"/>
      <c r="B4290" s="60"/>
      <c r="C4290" s="60"/>
      <c r="D4290" s="60"/>
      <c r="E4290" s="61"/>
      <c r="F4290" s="60"/>
      <c r="G4290" s="60"/>
      <c r="H4290" s="60"/>
      <c r="I4290" s="62"/>
    </row>
    <row r="4291" spans="1:9" x14ac:dyDescent="0.25">
      <c r="A4291" s="60"/>
      <c r="B4291" s="60"/>
      <c r="C4291" s="60"/>
      <c r="D4291" s="60"/>
      <c r="E4291" s="61"/>
      <c r="F4291" s="60"/>
      <c r="G4291" s="60"/>
      <c r="H4291" s="60"/>
      <c r="I4291" s="62"/>
    </row>
    <row r="4292" spans="1:9" x14ac:dyDescent="0.25">
      <c r="A4292" s="60"/>
      <c r="B4292" s="60"/>
      <c r="C4292" s="60"/>
      <c r="D4292" s="60"/>
      <c r="E4292" s="61"/>
      <c r="F4292" s="60"/>
      <c r="G4292" s="60"/>
      <c r="H4292" s="60"/>
      <c r="I4292" s="62"/>
    </row>
    <row r="4293" spans="1:9" x14ac:dyDescent="0.25">
      <c r="A4293" s="60"/>
      <c r="B4293" s="60"/>
      <c r="C4293" s="60"/>
      <c r="D4293" s="60"/>
      <c r="E4293" s="61"/>
      <c r="F4293" s="60"/>
      <c r="G4293" s="60"/>
      <c r="H4293" s="60"/>
      <c r="I4293" s="62"/>
    </row>
    <row r="4294" spans="1:9" x14ac:dyDescent="0.25">
      <c r="A4294" s="60"/>
      <c r="B4294" s="60"/>
      <c r="C4294" s="60"/>
      <c r="D4294" s="60"/>
      <c r="E4294" s="61"/>
      <c r="F4294" s="60"/>
      <c r="G4294" s="60"/>
      <c r="H4294" s="60"/>
      <c r="I4294" s="62"/>
    </row>
    <row r="4295" spans="1:9" x14ac:dyDescent="0.25">
      <c r="A4295" s="60"/>
      <c r="B4295" s="60"/>
      <c r="C4295" s="60"/>
      <c r="D4295" s="60"/>
      <c r="E4295" s="61"/>
      <c r="F4295" s="60"/>
      <c r="G4295" s="60"/>
      <c r="H4295" s="60"/>
      <c r="I4295" s="62"/>
    </row>
    <row r="4296" spans="1:9" x14ac:dyDescent="0.25">
      <c r="A4296" s="60"/>
      <c r="B4296" s="60"/>
      <c r="C4296" s="60"/>
      <c r="D4296" s="60"/>
      <c r="E4296" s="61"/>
      <c r="F4296" s="60"/>
      <c r="G4296" s="60"/>
      <c r="H4296" s="60"/>
      <c r="I4296" s="62"/>
    </row>
    <row r="4297" spans="1:9" x14ac:dyDescent="0.25">
      <c r="A4297" s="60"/>
      <c r="B4297" s="60"/>
      <c r="C4297" s="60"/>
      <c r="D4297" s="60"/>
      <c r="E4297" s="61"/>
      <c r="F4297" s="60"/>
      <c r="G4297" s="60"/>
      <c r="H4297" s="60"/>
      <c r="I4297" s="62"/>
    </row>
    <row r="4298" spans="1:9" x14ac:dyDescent="0.25">
      <c r="A4298" s="60"/>
      <c r="B4298" s="60"/>
      <c r="C4298" s="60"/>
      <c r="D4298" s="60"/>
      <c r="E4298" s="61"/>
      <c r="F4298" s="60"/>
      <c r="G4298" s="60"/>
      <c r="H4298" s="60"/>
      <c r="I4298" s="62"/>
    </row>
    <row r="4299" spans="1:9" x14ac:dyDescent="0.25">
      <c r="A4299" s="60"/>
      <c r="B4299" s="60"/>
      <c r="C4299" s="60"/>
      <c r="D4299" s="60"/>
      <c r="E4299" s="61"/>
      <c r="F4299" s="60"/>
      <c r="G4299" s="60"/>
      <c r="H4299" s="60"/>
      <c r="I4299" s="62"/>
    </row>
    <row r="4300" spans="1:9" x14ac:dyDescent="0.25">
      <c r="A4300" s="60"/>
      <c r="B4300" s="60"/>
      <c r="C4300" s="60"/>
      <c r="D4300" s="60"/>
      <c r="E4300" s="61"/>
      <c r="F4300" s="60"/>
      <c r="G4300" s="60"/>
      <c r="H4300" s="60"/>
      <c r="I4300" s="62"/>
    </row>
    <row r="4301" spans="1:9" x14ac:dyDescent="0.25">
      <c r="A4301" s="60"/>
      <c r="B4301" s="60"/>
      <c r="C4301" s="60"/>
      <c r="D4301" s="60"/>
      <c r="E4301" s="61"/>
      <c r="F4301" s="60"/>
      <c r="G4301" s="60"/>
      <c r="H4301" s="60"/>
      <c r="I4301" s="62"/>
    </row>
    <row r="4302" spans="1:9" x14ac:dyDescent="0.25">
      <c r="A4302" s="60"/>
      <c r="B4302" s="60"/>
      <c r="C4302" s="60"/>
      <c r="D4302" s="60"/>
      <c r="E4302" s="61"/>
      <c r="F4302" s="60"/>
      <c r="G4302" s="60"/>
      <c r="H4302" s="60"/>
      <c r="I4302" s="62"/>
    </row>
    <row r="4303" spans="1:9" x14ac:dyDescent="0.25">
      <c r="A4303" s="60"/>
      <c r="B4303" s="60"/>
      <c r="C4303" s="60"/>
      <c r="D4303" s="60"/>
      <c r="E4303" s="61"/>
      <c r="F4303" s="60"/>
      <c r="G4303" s="60"/>
      <c r="H4303" s="60"/>
      <c r="I4303" s="62"/>
    </row>
    <row r="4304" spans="1:9" x14ac:dyDescent="0.25">
      <c r="A4304" s="60"/>
      <c r="B4304" s="60"/>
      <c r="C4304" s="60"/>
      <c r="D4304" s="60"/>
      <c r="E4304" s="61"/>
      <c r="F4304" s="60"/>
      <c r="G4304" s="60"/>
      <c r="H4304" s="60"/>
      <c r="I4304" s="62"/>
    </row>
    <row r="4305" spans="1:9" x14ac:dyDescent="0.25">
      <c r="A4305" s="60"/>
      <c r="B4305" s="60"/>
      <c r="C4305" s="60"/>
      <c r="D4305" s="60"/>
      <c r="E4305" s="61"/>
      <c r="F4305" s="60"/>
      <c r="G4305" s="60"/>
      <c r="H4305" s="60"/>
      <c r="I4305" s="62"/>
    </row>
    <row r="4306" spans="1:9" x14ac:dyDescent="0.25">
      <c r="A4306" s="60"/>
      <c r="B4306" s="60"/>
      <c r="C4306" s="60"/>
      <c r="D4306" s="60"/>
      <c r="E4306" s="61"/>
      <c r="F4306" s="60"/>
      <c r="G4306" s="60"/>
      <c r="H4306" s="60"/>
      <c r="I4306" s="62"/>
    </row>
    <row r="4307" spans="1:9" x14ac:dyDescent="0.25">
      <c r="A4307" s="60"/>
      <c r="B4307" s="60"/>
      <c r="C4307" s="60"/>
      <c r="D4307" s="60"/>
      <c r="E4307" s="61"/>
      <c r="F4307" s="60"/>
      <c r="G4307" s="60"/>
      <c r="H4307" s="60"/>
      <c r="I4307" s="62"/>
    </row>
    <row r="4308" spans="1:9" x14ac:dyDescent="0.25">
      <c r="A4308" s="60"/>
      <c r="B4308" s="60"/>
      <c r="C4308" s="60"/>
      <c r="D4308" s="60"/>
      <c r="E4308" s="61"/>
      <c r="F4308" s="60"/>
      <c r="G4308" s="60"/>
      <c r="H4308" s="60"/>
      <c r="I4308" s="62"/>
    </row>
    <row r="4309" spans="1:9" x14ac:dyDescent="0.25">
      <c r="A4309" s="60"/>
      <c r="B4309" s="60"/>
      <c r="C4309" s="60"/>
      <c r="D4309" s="60"/>
      <c r="E4309" s="61"/>
      <c r="F4309" s="60"/>
      <c r="G4309" s="60"/>
      <c r="H4309" s="60"/>
      <c r="I4309" s="62"/>
    </row>
    <row r="4310" spans="1:9" x14ac:dyDescent="0.25">
      <c r="A4310" s="60"/>
      <c r="B4310" s="60"/>
      <c r="C4310" s="60"/>
      <c r="D4310" s="60"/>
      <c r="E4310" s="61"/>
      <c r="F4310" s="60"/>
      <c r="G4310" s="60"/>
      <c r="H4310" s="60"/>
      <c r="I4310" s="62"/>
    </row>
    <row r="4311" spans="1:9" x14ac:dyDescent="0.25">
      <c r="A4311" s="60"/>
      <c r="B4311" s="60"/>
      <c r="C4311" s="60"/>
      <c r="D4311" s="60"/>
      <c r="E4311" s="61"/>
      <c r="F4311" s="60"/>
      <c r="G4311" s="60"/>
      <c r="H4311" s="60"/>
      <c r="I4311" s="62"/>
    </row>
    <row r="4312" spans="1:9" x14ac:dyDescent="0.25">
      <c r="A4312" s="60"/>
      <c r="B4312" s="60"/>
      <c r="C4312" s="60"/>
      <c r="D4312" s="60"/>
      <c r="E4312" s="61"/>
      <c r="F4312" s="60"/>
      <c r="G4312" s="60"/>
      <c r="H4312" s="60"/>
      <c r="I4312" s="62"/>
    </row>
    <row r="4313" spans="1:9" x14ac:dyDescent="0.25">
      <c r="A4313" s="60"/>
      <c r="B4313" s="60"/>
      <c r="C4313" s="60"/>
      <c r="D4313" s="60"/>
      <c r="E4313" s="61"/>
      <c r="F4313" s="60"/>
      <c r="G4313" s="60"/>
      <c r="H4313" s="60"/>
      <c r="I4313" s="62"/>
    </row>
    <row r="4314" spans="1:9" x14ac:dyDescent="0.25">
      <c r="A4314" s="60"/>
      <c r="B4314" s="60"/>
      <c r="C4314" s="60"/>
      <c r="D4314" s="60"/>
      <c r="E4314" s="61"/>
      <c r="F4314" s="60"/>
      <c r="G4314" s="60"/>
      <c r="H4314" s="60"/>
      <c r="I4314" s="62"/>
    </row>
    <row r="4315" spans="1:9" x14ac:dyDescent="0.25">
      <c r="A4315" s="60"/>
      <c r="B4315" s="60"/>
      <c r="C4315" s="60"/>
      <c r="D4315" s="60"/>
      <c r="E4315" s="61"/>
      <c r="F4315" s="60"/>
      <c r="G4315" s="60"/>
      <c r="H4315" s="60"/>
      <c r="I4315" s="62"/>
    </row>
    <row r="4316" spans="1:9" x14ac:dyDescent="0.25">
      <c r="A4316" s="60"/>
      <c r="B4316" s="60"/>
      <c r="C4316" s="60"/>
      <c r="D4316" s="60"/>
      <c r="E4316" s="61"/>
      <c r="F4316" s="60"/>
      <c r="G4316" s="60"/>
      <c r="H4316" s="60"/>
      <c r="I4316" s="62"/>
    </row>
    <row r="4317" spans="1:9" x14ac:dyDescent="0.25">
      <c r="A4317" s="60"/>
      <c r="B4317" s="60"/>
      <c r="C4317" s="60"/>
      <c r="D4317" s="60"/>
      <c r="E4317" s="61"/>
      <c r="F4317" s="60"/>
      <c r="G4317" s="60"/>
      <c r="H4317" s="60"/>
      <c r="I4317" s="62"/>
    </row>
    <row r="4318" spans="1:9" x14ac:dyDescent="0.25">
      <c r="A4318" s="60"/>
      <c r="B4318" s="60"/>
      <c r="C4318" s="60"/>
      <c r="D4318" s="60"/>
      <c r="E4318" s="61"/>
      <c r="F4318" s="60"/>
      <c r="G4318" s="60"/>
      <c r="H4318" s="60"/>
      <c r="I4318" s="62"/>
    </row>
    <row r="4319" spans="1:9" x14ac:dyDescent="0.25">
      <c r="A4319" s="60"/>
      <c r="B4319" s="60"/>
      <c r="C4319" s="60"/>
      <c r="D4319" s="60"/>
      <c r="E4319" s="61"/>
      <c r="F4319" s="60"/>
      <c r="G4319" s="60"/>
      <c r="H4319" s="60"/>
      <c r="I4319" s="62"/>
    </row>
    <row r="4320" spans="1:9" x14ac:dyDescent="0.25">
      <c r="A4320" s="60"/>
      <c r="B4320" s="60"/>
      <c r="C4320" s="60"/>
      <c r="D4320" s="60"/>
      <c r="E4320" s="61"/>
      <c r="F4320" s="60"/>
      <c r="G4320" s="60"/>
      <c r="H4320" s="60"/>
      <c r="I4320" s="62"/>
    </row>
    <row r="4321" spans="1:9" x14ac:dyDescent="0.25">
      <c r="A4321" s="60"/>
      <c r="B4321" s="60"/>
      <c r="C4321" s="60"/>
      <c r="D4321" s="60"/>
      <c r="E4321" s="61"/>
      <c r="F4321" s="60"/>
      <c r="G4321" s="60"/>
      <c r="H4321" s="60"/>
      <c r="I4321" s="62"/>
    </row>
    <row r="4322" spans="1:9" x14ac:dyDescent="0.25">
      <c r="A4322" s="60"/>
      <c r="B4322" s="60"/>
      <c r="C4322" s="60"/>
      <c r="D4322" s="60"/>
      <c r="E4322" s="61"/>
      <c r="F4322" s="60"/>
      <c r="G4322" s="60"/>
      <c r="H4322" s="60"/>
      <c r="I4322" s="62"/>
    </row>
    <row r="4323" spans="1:9" x14ac:dyDescent="0.25">
      <c r="A4323" s="60"/>
      <c r="B4323" s="60"/>
      <c r="C4323" s="60"/>
      <c r="D4323" s="60"/>
      <c r="E4323" s="61"/>
      <c r="F4323" s="60"/>
      <c r="G4323" s="60"/>
      <c r="H4323" s="60"/>
      <c r="I4323" s="62"/>
    </row>
    <row r="4324" spans="1:9" x14ac:dyDescent="0.25">
      <c r="A4324" s="60"/>
      <c r="B4324" s="60"/>
      <c r="C4324" s="60"/>
      <c r="D4324" s="60"/>
      <c r="E4324" s="61"/>
      <c r="F4324" s="60"/>
      <c r="G4324" s="60"/>
      <c r="H4324" s="60"/>
      <c r="I4324" s="62"/>
    </row>
    <row r="4325" spans="1:9" x14ac:dyDescent="0.25">
      <c r="A4325" s="60"/>
      <c r="B4325" s="60"/>
      <c r="C4325" s="60"/>
      <c r="D4325" s="60"/>
      <c r="E4325" s="61"/>
      <c r="F4325" s="60"/>
      <c r="G4325" s="60"/>
      <c r="H4325" s="60"/>
      <c r="I4325" s="62"/>
    </row>
    <row r="4326" spans="1:9" x14ac:dyDescent="0.25">
      <c r="A4326" s="60"/>
      <c r="B4326" s="60"/>
      <c r="C4326" s="60"/>
      <c r="D4326" s="60"/>
      <c r="E4326" s="61"/>
      <c r="F4326" s="60"/>
      <c r="G4326" s="60"/>
      <c r="H4326" s="60"/>
      <c r="I4326" s="62"/>
    </row>
    <row r="4327" spans="1:9" x14ac:dyDescent="0.25">
      <c r="A4327" s="60"/>
      <c r="B4327" s="60"/>
      <c r="C4327" s="60"/>
      <c r="D4327" s="60"/>
      <c r="E4327" s="61"/>
      <c r="F4327" s="60"/>
      <c r="G4327" s="60"/>
      <c r="H4327" s="60"/>
      <c r="I4327" s="62"/>
    </row>
    <row r="4328" spans="1:9" x14ac:dyDescent="0.25">
      <c r="A4328" s="60"/>
      <c r="B4328" s="60"/>
      <c r="C4328" s="60"/>
      <c r="D4328" s="60"/>
      <c r="E4328" s="61"/>
      <c r="F4328" s="60"/>
      <c r="G4328" s="60"/>
      <c r="H4328" s="60"/>
      <c r="I4328" s="62"/>
    </row>
    <row r="4329" spans="1:9" x14ac:dyDescent="0.25">
      <c r="A4329" s="60"/>
      <c r="B4329" s="60"/>
      <c r="C4329" s="60"/>
      <c r="D4329" s="60"/>
      <c r="E4329" s="61"/>
      <c r="F4329" s="60"/>
      <c r="G4329" s="60"/>
      <c r="H4329" s="60"/>
      <c r="I4329" s="62"/>
    </row>
    <row r="4330" spans="1:9" x14ac:dyDescent="0.25">
      <c r="A4330" s="60"/>
      <c r="B4330" s="60"/>
      <c r="C4330" s="60"/>
      <c r="D4330" s="60"/>
      <c r="E4330" s="61"/>
      <c r="F4330" s="60"/>
      <c r="G4330" s="60"/>
      <c r="H4330" s="60"/>
      <c r="I4330" s="62"/>
    </row>
    <row r="4331" spans="1:9" x14ac:dyDescent="0.25">
      <c r="A4331" s="60"/>
      <c r="B4331" s="60"/>
      <c r="C4331" s="60"/>
      <c r="D4331" s="60"/>
      <c r="E4331" s="61"/>
      <c r="F4331" s="60"/>
      <c r="G4331" s="60"/>
      <c r="H4331" s="60"/>
      <c r="I4331" s="62"/>
    </row>
    <row r="4332" spans="1:9" x14ac:dyDescent="0.25">
      <c r="A4332" s="60"/>
      <c r="B4332" s="60"/>
      <c r="C4332" s="60"/>
      <c r="D4332" s="60"/>
      <c r="E4332" s="61"/>
      <c r="F4332" s="60"/>
      <c r="G4332" s="60"/>
      <c r="H4332" s="60"/>
      <c r="I4332" s="62"/>
    </row>
    <row r="4333" spans="1:9" x14ac:dyDescent="0.25">
      <c r="A4333" s="60"/>
      <c r="B4333" s="60"/>
      <c r="C4333" s="60"/>
      <c r="D4333" s="60"/>
      <c r="E4333" s="61"/>
      <c r="F4333" s="60"/>
      <c r="G4333" s="60"/>
      <c r="H4333" s="60"/>
      <c r="I4333" s="62"/>
    </row>
    <row r="4334" spans="1:9" x14ac:dyDescent="0.25">
      <c r="A4334" s="60"/>
      <c r="B4334" s="60"/>
      <c r="C4334" s="60"/>
      <c r="D4334" s="60"/>
      <c r="E4334" s="61"/>
      <c r="F4334" s="60"/>
      <c r="G4334" s="60"/>
      <c r="H4334" s="60"/>
      <c r="I4334" s="62"/>
    </row>
    <row r="4335" spans="1:9" x14ac:dyDescent="0.25">
      <c r="A4335" s="60"/>
      <c r="B4335" s="60"/>
      <c r="C4335" s="60"/>
      <c r="D4335" s="60"/>
      <c r="E4335" s="61"/>
      <c r="F4335" s="60"/>
      <c r="G4335" s="60"/>
      <c r="H4335" s="60"/>
      <c r="I4335" s="62"/>
    </row>
    <row r="4336" spans="1:9" x14ac:dyDescent="0.25">
      <c r="A4336" s="60"/>
      <c r="B4336" s="60"/>
      <c r="C4336" s="60"/>
      <c r="D4336" s="60"/>
      <c r="E4336" s="61"/>
      <c r="F4336" s="60"/>
      <c r="G4336" s="60"/>
      <c r="H4336" s="60"/>
      <c r="I4336" s="62"/>
    </row>
    <row r="4337" spans="1:9" x14ac:dyDescent="0.25">
      <c r="A4337" s="60"/>
      <c r="B4337" s="60"/>
      <c r="C4337" s="60"/>
      <c r="D4337" s="60"/>
      <c r="E4337" s="61"/>
      <c r="F4337" s="60"/>
      <c r="G4337" s="60"/>
      <c r="H4337" s="60"/>
      <c r="I4337" s="62"/>
    </row>
    <row r="4338" spans="1:9" x14ac:dyDescent="0.25">
      <c r="A4338" s="60"/>
      <c r="B4338" s="60"/>
      <c r="C4338" s="60"/>
      <c r="D4338" s="60"/>
      <c r="E4338" s="61"/>
      <c r="F4338" s="60"/>
      <c r="G4338" s="60"/>
      <c r="H4338" s="60"/>
      <c r="I4338" s="62"/>
    </row>
    <row r="4339" spans="1:9" x14ac:dyDescent="0.25">
      <c r="A4339" s="60"/>
      <c r="B4339" s="60"/>
      <c r="C4339" s="60"/>
      <c r="D4339" s="60"/>
      <c r="E4339" s="61"/>
      <c r="F4339" s="60"/>
      <c r="G4339" s="60"/>
      <c r="H4339" s="60"/>
      <c r="I4339" s="62"/>
    </row>
    <row r="4340" spans="1:9" x14ac:dyDescent="0.25">
      <c r="A4340" s="60"/>
      <c r="B4340" s="60"/>
      <c r="C4340" s="60"/>
      <c r="D4340" s="60"/>
      <c r="E4340" s="61"/>
      <c r="F4340" s="60"/>
      <c r="G4340" s="60"/>
      <c r="H4340" s="60"/>
      <c r="I4340" s="62"/>
    </row>
    <row r="4341" spans="1:9" x14ac:dyDescent="0.25">
      <c r="A4341" s="60"/>
      <c r="B4341" s="60"/>
      <c r="C4341" s="60"/>
      <c r="D4341" s="60"/>
      <c r="E4341" s="61"/>
      <c r="F4341" s="60"/>
      <c r="G4341" s="60"/>
      <c r="H4341" s="60"/>
      <c r="I4341" s="62"/>
    </row>
    <row r="4342" spans="1:9" x14ac:dyDescent="0.25">
      <c r="A4342" s="60"/>
      <c r="B4342" s="60"/>
      <c r="C4342" s="60"/>
      <c r="D4342" s="60"/>
      <c r="E4342" s="61"/>
      <c r="F4342" s="60"/>
      <c r="G4342" s="60"/>
      <c r="H4342" s="60"/>
      <c r="I4342" s="62"/>
    </row>
    <row r="4343" spans="1:9" x14ac:dyDescent="0.25">
      <c r="A4343" s="60"/>
      <c r="B4343" s="60"/>
      <c r="C4343" s="60"/>
      <c r="D4343" s="60"/>
      <c r="E4343" s="61"/>
      <c r="F4343" s="60"/>
      <c r="G4343" s="60"/>
      <c r="H4343" s="60"/>
      <c r="I4343" s="62"/>
    </row>
    <row r="4344" spans="1:9" x14ac:dyDescent="0.25">
      <c r="A4344" s="60"/>
      <c r="B4344" s="60"/>
      <c r="C4344" s="60"/>
      <c r="D4344" s="60"/>
      <c r="E4344" s="61"/>
      <c r="F4344" s="60"/>
      <c r="G4344" s="60"/>
      <c r="H4344" s="60"/>
      <c r="I4344" s="62"/>
    </row>
    <row r="4345" spans="1:9" x14ac:dyDescent="0.25">
      <c r="A4345" s="60"/>
      <c r="B4345" s="60"/>
      <c r="C4345" s="60"/>
      <c r="D4345" s="60"/>
      <c r="E4345" s="61"/>
      <c r="F4345" s="60"/>
      <c r="G4345" s="60"/>
      <c r="H4345" s="60"/>
      <c r="I4345" s="62"/>
    </row>
    <row r="4346" spans="1:9" x14ac:dyDescent="0.25">
      <c r="A4346" s="60"/>
      <c r="B4346" s="60"/>
      <c r="C4346" s="60"/>
      <c r="D4346" s="60"/>
      <c r="E4346" s="61"/>
      <c r="F4346" s="60"/>
      <c r="G4346" s="60"/>
      <c r="H4346" s="60"/>
      <c r="I4346" s="62"/>
    </row>
    <row r="4347" spans="1:9" x14ac:dyDescent="0.25">
      <c r="A4347" s="60"/>
      <c r="B4347" s="60"/>
      <c r="C4347" s="60"/>
      <c r="D4347" s="60"/>
      <c r="E4347" s="61"/>
      <c r="F4347" s="60"/>
      <c r="G4347" s="60"/>
      <c r="H4347" s="60"/>
      <c r="I4347" s="62"/>
    </row>
    <row r="4348" spans="1:9" x14ac:dyDescent="0.25">
      <c r="A4348" s="60"/>
      <c r="B4348" s="60"/>
      <c r="C4348" s="60"/>
      <c r="D4348" s="60"/>
      <c r="E4348" s="61"/>
      <c r="F4348" s="60"/>
      <c r="G4348" s="60"/>
      <c r="H4348" s="60"/>
      <c r="I4348" s="62"/>
    </row>
    <row r="4349" spans="1:9" x14ac:dyDescent="0.25">
      <c r="A4349" s="60"/>
      <c r="B4349" s="60"/>
      <c r="C4349" s="60"/>
      <c r="D4349" s="60"/>
      <c r="E4349" s="61"/>
      <c r="F4349" s="60"/>
      <c r="G4349" s="60"/>
      <c r="H4349" s="60"/>
      <c r="I4349" s="62"/>
    </row>
    <row r="4350" spans="1:9" x14ac:dyDescent="0.25">
      <c r="A4350" s="60"/>
      <c r="B4350" s="60"/>
      <c r="C4350" s="60"/>
      <c r="D4350" s="60"/>
      <c r="E4350" s="61"/>
      <c r="F4350" s="60"/>
      <c r="G4350" s="60"/>
      <c r="H4350" s="60"/>
      <c r="I4350" s="62"/>
    </row>
    <row r="4351" spans="1:9" x14ac:dyDescent="0.25">
      <c r="A4351" s="60"/>
      <c r="B4351" s="60"/>
      <c r="C4351" s="60"/>
      <c r="D4351" s="60"/>
      <c r="E4351" s="61"/>
      <c r="F4351" s="60"/>
      <c r="G4351" s="60"/>
      <c r="H4351" s="60"/>
      <c r="I4351" s="62"/>
    </row>
    <row r="4352" spans="1:9" x14ac:dyDescent="0.25">
      <c r="A4352" s="60"/>
      <c r="B4352" s="60"/>
      <c r="C4352" s="60"/>
      <c r="D4352" s="60"/>
      <c r="E4352" s="61"/>
      <c r="F4352" s="60"/>
      <c r="G4352" s="60"/>
      <c r="H4352" s="60"/>
      <c r="I4352" s="62"/>
    </row>
    <row r="4353" spans="1:9" x14ac:dyDescent="0.25">
      <c r="A4353" s="60"/>
      <c r="B4353" s="60"/>
      <c r="C4353" s="60"/>
      <c r="D4353" s="60"/>
      <c r="E4353" s="61"/>
      <c r="F4353" s="60"/>
      <c r="G4353" s="60"/>
      <c r="H4353" s="60"/>
      <c r="I4353" s="62"/>
    </row>
    <row r="4354" spans="1:9" x14ac:dyDescent="0.25">
      <c r="A4354" s="60"/>
      <c r="B4354" s="60"/>
      <c r="C4354" s="60"/>
      <c r="D4354" s="60"/>
      <c r="E4354" s="61"/>
      <c r="F4354" s="60"/>
      <c r="G4354" s="60"/>
      <c r="H4354" s="60"/>
      <c r="I4354" s="62"/>
    </row>
    <row r="4355" spans="1:9" x14ac:dyDescent="0.25">
      <c r="A4355" s="60"/>
      <c r="B4355" s="60"/>
      <c r="C4355" s="60"/>
      <c r="D4355" s="60"/>
      <c r="E4355" s="61"/>
      <c r="F4355" s="60"/>
      <c r="G4355" s="60"/>
      <c r="H4355" s="60"/>
      <c r="I4355" s="62"/>
    </row>
    <row r="4356" spans="1:9" x14ac:dyDescent="0.25">
      <c r="A4356" s="60"/>
      <c r="B4356" s="60"/>
      <c r="C4356" s="60"/>
      <c r="D4356" s="60"/>
      <c r="E4356" s="61"/>
      <c r="F4356" s="60"/>
      <c r="G4356" s="60"/>
      <c r="H4356" s="60"/>
      <c r="I4356" s="62"/>
    </row>
    <row r="4357" spans="1:9" x14ac:dyDescent="0.25">
      <c r="A4357" s="60"/>
      <c r="B4357" s="60"/>
      <c r="C4357" s="60"/>
      <c r="D4357" s="60"/>
      <c r="E4357" s="61"/>
      <c r="F4357" s="60"/>
      <c r="G4357" s="60"/>
      <c r="H4357" s="60"/>
      <c r="I4357" s="62"/>
    </row>
    <row r="4358" spans="1:9" x14ac:dyDescent="0.25">
      <c r="A4358" s="60"/>
      <c r="B4358" s="60"/>
      <c r="C4358" s="60"/>
      <c r="D4358" s="60"/>
      <c r="E4358" s="61"/>
      <c r="F4358" s="60"/>
      <c r="G4358" s="60"/>
      <c r="H4358" s="60"/>
      <c r="I4358" s="62"/>
    </row>
    <row r="4359" spans="1:9" x14ac:dyDescent="0.25">
      <c r="A4359" s="60"/>
      <c r="B4359" s="60"/>
      <c r="C4359" s="60"/>
      <c r="D4359" s="60"/>
      <c r="E4359" s="61"/>
      <c r="F4359" s="60"/>
      <c r="G4359" s="60"/>
      <c r="H4359" s="60"/>
      <c r="I4359" s="62"/>
    </row>
    <row r="4360" spans="1:9" x14ac:dyDescent="0.25">
      <c r="A4360" s="60"/>
      <c r="B4360" s="60"/>
      <c r="C4360" s="60"/>
      <c r="D4360" s="60"/>
      <c r="E4360" s="61"/>
      <c r="F4360" s="60"/>
      <c r="G4360" s="60"/>
      <c r="H4360" s="60"/>
      <c r="I4360" s="62"/>
    </row>
    <row r="4361" spans="1:9" x14ac:dyDescent="0.25">
      <c r="A4361" s="60"/>
      <c r="B4361" s="60"/>
      <c r="C4361" s="60"/>
      <c r="D4361" s="60"/>
      <c r="E4361" s="61"/>
      <c r="F4361" s="60"/>
      <c r="G4361" s="60"/>
      <c r="H4361" s="60"/>
      <c r="I4361" s="62"/>
    </row>
    <row r="4362" spans="1:9" x14ac:dyDescent="0.25">
      <c r="A4362" s="60"/>
      <c r="B4362" s="60"/>
      <c r="C4362" s="60"/>
      <c r="D4362" s="60"/>
      <c r="E4362" s="61"/>
      <c r="F4362" s="60"/>
      <c r="G4362" s="60"/>
      <c r="H4362" s="60"/>
      <c r="I4362" s="62"/>
    </row>
    <row r="4363" spans="1:9" x14ac:dyDescent="0.25">
      <c r="A4363" s="60"/>
      <c r="B4363" s="60"/>
      <c r="C4363" s="60"/>
      <c r="D4363" s="60"/>
      <c r="E4363" s="61"/>
      <c r="F4363" s="60"/>
      <c r="G4363" s="60"/>
      <c r="H4363" s="60"/>
      <c r="I4363" s="62"/>
    </row>
    <row r="4364" spans="1:9" x14ac:dyDescent="0.25">
      <c r="A4364" s="60"/>
      <c r="B4364" s="60"/>
      <c r="C4364" s="60"/>
      <c r="D4364" s="60"/>
      <c r="E4364" s="61"/>
      <c r="F4364" s="60"/>
      <c r="G4364" s="60"/>
      <c r="H4364" s="60"/>
      <c r="I4364" s="62"/>
    </row>
    <row r="4365" spans="1:9" x14ac:dyDescent="0.25">
      <c r="A4365" s="60"/>
      <c r="B4365" s="60"/>
      <c r="C4365" s="60"/>
      <c r="D4365" s="60"/>
      <c r="E4365" s="61"/>
      <c r="F4365" s="60"/>
      <c r="G4365" s="60"/>
      <c r="H4365" s="60"/>
      <c r="I4365" s="62"/>
    </row>
    <row r="4366" spans="1:9" x14ac:dyDescent="0.25">
      <c r="A4366" s="60"/>
      <c r="B4366" s="60"/>
      <c r="C4366" s="60"/>
      <c r="D4366" s="60"/>
      <c r="E4366" s="61"/>
      <c r="F4366" s="60"/>
      <c r="G4366" s="60"/>
      <c r="H4366" s="60"/>
      <c r="I4366" s="62"/>
    </row>
    <row r="4367" spans="1:9" x14ac:dyDescent="0.25">
      <c r="A4367" s="60"/>
      <c r="B4367" s="60"/>
      <c r="C4367" s="60"/>
      <c r="D4367" s="60"/>
      <c r="E4367" s="61"/>
      <c r="F4367" s="60"/>
      <c r="G4367" s="60"/>
      <c r="H4367" s="60"/>
      <c r="I4367" s="62"/>
    </row>
    <row r="4368" spans="1:9" x14ac:dyDescent="0.25">
      <c r="A4368" s="60"/>
      <c r="B4368" s="60"/>
      <c r="C4368" s="60"/>
      <c r="D4368" s="60"/>
      <c r="E4368" s="61"/>
      <c r="F4368" s="60"/>
      <c r="G4368" s="60"/>
      <c r="H4368" s="60"/>
      <c r="I4368" s="62"/>
    </row>
    <row r="4369" spans="1:9" x14ac:dyDescent="0.25">
      <c r="A4369" s="60"/>
      <c r="B4369" s="60"/>
      <c r="C4369" s="60"/>
      <c r="D4369" s="60"/>
      <c r="E4369" s="61"/>
      <c r="F4369" s="60"/>
      <c r="G4369" s="60"/>
      <c r="H4369" s="60"/>
      <c r="I4369" s="62"/>
    </row>
    <row r="4370" spans="1:9" x14ac:dyDescent="0.25">
      <c r="A4370" s="60"/>
      <c r="B4370" s="60"/>
      <c r="C4370" s="60"/>
      <c r="D4370" s="60"/>
      <c r="E4370" s="61"/>
      <c r="F4370" s="60"/>
      <c r="G4370" s="60"/>
      <c r="H4370" s="60"/>
      <c r="I4370" s="62"/>
    </row>
    <row r="4371" spans="1:9" x14ac:dyDescent="0.25">
      <c r="A4371" s="60"/>
      <c r="B4371" s="60"/>
      <c r="C4371" s="60"/>
      <c r="D4371" s="60"/>
      <c r="E4371" s="61"/>
      <c r="F4371" s="60"/>
      <c r="G4371" s="60"/>
      <c r="H4371" s="60"/>
      <c r="I4371" s="62"/>
    </row>
    <row r="4372" spans="1:9" x14ac:dyDescent="0.25">
      <c r="A4372" s="60"/>
      <c r="B4372" s="60"/>
      <c r="C4372" s="60"/>
      <c r="D4372" s="60"/>
      <c r="E4372" s="61"/>
      <c r="F4372" s="60"/>
      <c r="G4372" s="60"/>
      <c r="H4372" s="60"/>
      <c r="I4372" s="62"/>
    </row>
    <row r="4373" spans="1:9" x14ac:dyDescent="0.25">
      <c r="A4373" s="60"/>
      <c r="B4373" s="60"/>
      <c r="C4373" s="60"/>
      <c r="D4373" s="60"/>
      <c r="E4373" s="61"/>
      <c r="F4373" s="60"/>
      <c r="G4373" s="60"/>
      <c r="H4373" s="60"/>
      <c r="I4373" s="62"/>
    </row>
    <row r="4374" spans="1:9" x14ac:dyDescent="0.25">
      <c r="A4374" s="60"/>
      <c r="B4374" s="60"/>
      <c r="C4374" s="60"/>
      <c r="D4374" s="60"/>
      <c r="E4374" s="61"/>
      <c r="F4374" s="60"/>
      <c r="G4374" s="60"/>
      <c r="H4374" s="60"/>
      <c r="I4374" s="62"/>
    </row>
    <row r="4375" spans="1:9" x14ac:dyDescent="0.25">
      <c r="A4375" s="60"/>
      <c r="B4375" s="60"/>
      <c r="C4375" s="60"/>
      <c r="D4375" s="60"/>
      <c r="E4375" s="61"/>
      <c r="F4375" s="60"/>
      <c r="G4375" s="60"/>
      <c r="H4375" s="60"/>
      <c r="I4375" s="62"/>
    </row>
    <row r="4376" spans="1:9" x14ac:dyDescent="0.25">
      <c r="A4376" s="60"/>
      <c r="B4376" s="60"/>
      <c r="C4376" s="60"/>
      <c r="D4376" s="60"/>
      <c r="E4376" s="61"/>
      <c r="F4376" s="60"/>
      <c r="G4376" s="60"/>
      <c r="H4376" s="60"/>
      <c r="I4376" s="62"/>
    </row>
    <row r="4377" spans="1:9" x14ac:dyDescent="0.25">
      <c r="A4377" s="60"/>
      <c r="B4377" s="60"/>
      <c r="C4377" s="60"/>
      <c r="D4377" s="60"/>
      <c r="E4377" s="61"/>
      <c r="F4377" s="60"/>
      <c r="G4377" s="60"/>
      <c r="H4377" s="60"/>
      <c r="I4377" s="62"/>
    </row>
    <row r="4378" spans="1:9" x14ac:dyDescent="0.25">
      <c r="A4378" s="60"/>
      <c r="B4378" s="60"/>
      <c r="C4378" s="60"/>
      <c r="D4378" s="60"/>
      <c r="E4378" s="61"/>
      <c r="F4378" s="60"/>
      <c r="G4378" s="60"/>
      <c r="H4378" s="60"/>
      <c r="I4378" s="62"/>
    </row>
    <row r="4379" spans="1:9" x14ac:dyDescent="0.25">
      <c r="A4379" s="60"/>
      <c r="B4379" s="60"/>
      <c r="C4379" s="60"/>
      <c r="D4379" s="60"/>
      <c r="E4379" s="61"/>
      <c r="F4379" s="60"/>
      <c r="G4379" s="60"/>
      <c r="H4379" s="60"/>
      <c r="I4379" s="62"/>
    </row>
    <row r="4380" spans="1:9" x14ac:dyDescent="0.25">
      <c r="A4380" s="60"/>
      <c r="B4380" s="60"/>
      <c r="C4380" s="60"/>
      <c r="D4380" s="60"/>
      <c r="E4380" s="61"/>
      <c r="F4380" s="60"/>
      <c r="G4380" s="60"/>
      <c r="H4380" s="60"/>
      <c r="I4380" s="62"/>
    </row>
    <row r="4381" spans="1:9" x14ac:dyDescent="0.25">
      <c r="A4381" s="60"/>
      <c r="B4381" s="60"/>
      <c r="C4381" s="60"/>
      <c r="D4381" s="60"/>
      <c r="E4381" s="61"/>
      <c r="F4381" s="60"/>
      <c r="G4381" s="60"/>
      <c r="H4381" s="60"/>
      <c r="I4381" s="62"/>
    </row>
    <row r="4382" spans="1:9" x14ac:dyDescent="0.25">
      <c r="A4382" s="60"/>
      <c r="B4382" s="60"/>
      <c r="C4382" s="60"/>
      <c r="D4382" s="60"/>
      <c r="E4382" s="61"/>
      <c r="F4382" s="60"/>
      <c r="G4382" s="60"/>
      <c r="H4382" s="60"/>
      <c r="I4382" s="62"/>
    </row>
    <row r="4383" spans="1:9" x14ac:dyDescent="0.25">
      <c r="A4383" s="60"/>
      <c r="B4383" s="60"/>
      <c r="C4383" s="60"/>
      <c r="D4383" s="60"/>
      <c r="E4383" s="61"/>
      <c r="F4383" s="60"/>
      <c r="G4383" s="60"/>
      <c r="H4383" s="60"/>
      <c r="I4383" s="62"/>
    </row>
    <row r="4384" spans="1:9" x14ac:dyDescent="0.25">
      <c r="A4384" s="60"/>
      <c r="B4384" s="60"/>
      <c r="C4384" s="60"/>
      <c r="D4384" s="60"/>
      <c r="E4384" s="61"/>
      <c r="F4384" s="60"/>
      <c r="G4384" s="60"/>
      <c r="H4384" s="60"/>
      <c r="I4384" s="62"/>
    </row>
    <row r="4385" spans="1:9" x14ac:dyDescent="0.25">
      <c r="A4385" s="60"/>
      <c r="B4385" s="60"/>
      <c r="C4385" s="60"/>
      <c r="D4385" s="60"/>
      <c r="E4385" s="61"/>
      <c r="F4385" s="60"/>
      <c r="G4385" s="60"/>
      <c r="H4385" s="60"/>
      <c r="I4385" s="62"/>
    </row>
    <row r="4386" spans="1:9" x14ac:dyDescent="0.25">
      <c r="A4386" s="60"/>
      <c r="B4386" s="60"/>
      <c r="C4386" s="60"/>
      <c r="D4386" s="60"/>
      <c r="E4386" s="61"/>
      <c r="F4386" s="60"/>
      <c r="G4386" s="60"/>
      <c r="H4386" s="60"/>
      <c r="I4386" s="62"/>
    </row>
    <row r="4387" spans="1:9" x14ac:dyDescent="0.25">
      <c r="A4387" s="60"/>
      <c r="B4387" s="60"/>
      <c r="C4387" s="60"/>
      <c r="D4387" s="60"/>
      <c r="E4387" s="61"/>
      <c r="F4387" s="60"/>
      <c r="G4387" s="60"/>
      <c r="H4387" s="60"/>
      <c r="I4387" s="62"/>
    </row>
    <row r="4388" spans="1:9" x14ac:dyDescent="0.25">
      <c r="A4388" s="60"/>
      <c r="B4388" s="60"/>
      <c r="C4388" s="60"/>
      <c r="D4388" s="60"/>
      <c r="E4388" s="61"/>
      <c r="F4388" s="60"/>
      <c r="G4388" s="60"/>
      <c r="H4388" s="60"/>
      <c r="I4388" s="62"/>
    </row>
    <row r="4389" spans="1:9" x14ac:dyDescent="0.25">
      <c r="A4389" s="60"/>
      <c r="B4389" s="60"/>
      <c r="C4389" s="60"/>
      <c r="D4389" s="60"/>
      <c r="E4389" s="61"/>
      <c r="F4389" s="60"/>
      <c r="G4389" s="60"/>
      <c r="H4389" s="60"/>
      <c r="I4389" s="62"/>
    </row>
    <row r="4390" spans="1:9" x14ac:dyDescent="0.25">
      <c r="A4390" s="60"/>
      <c r="B4390" s="60"/>
      <c r="C4390" s="60"/>
      <c r="D4390" s="60"/>
      <c r="E4390" s="61"/>
      <c r="F4390" s="60"/>
      <c r="G4390" s="60"/>
      <c r="H4390" s="60"/>
      <c r="I4390" s="62"/>
    </row>
    <row r="4391" spans="1:9" x14ac:dyDescent="0.25">
      <c r="A4391" s="60"/>
      <c r="B4391" s="60"/>
      <c r="C4391" s="60"/>
      <c r="D4391" s="60"/>
      <c r="E4391" s="61"/>
      <c r="F4391" s="60"/>
      <c r="G4391" s="60"/>
      <c r="H4391" s="60"/>
      <c r="I4391" s="62"/>
    </row>
    <row r="4392" spans="1:9" x14ac:dyDescent="0.25">
      <c r="A4392" s="60"/>
      <c r="B4392" s="60"/>
      <c r="C4392" s="60"/>
      <c r="D4392" s="60"/>
      <c r="E4392" s="61"/>
      <c r="F4392" s="60"/>
      <c r="G4392" s="60"/>
      <c r="H4392" s="60"/>
      <c r="I4392" s="62"/>
    </row>
    <row r="4393" spans="1:9" x14ac:dyDescent="0.25">
      <c r="A4393" s="60"/>
      <c r="B4393" s="60"/>
      <c r="C4393" s="60"/>
      <c r="D4393" s="60"/>
      <c r="E4393" s="61"/>
      <c r="F4393" s="60"/>
      <c r="G4393" s="60"/>
      <c r="H4393" s="60"/>
      <c r="I4393" s="62"/>
    </row>
    <row r="4394" spans="1:9" x14ac:dyDescent="0.25">
      <c r="A4394" s="60"/>
      <c r="B4394" s="60"/>
      <c r="C4394" s="60"/>
      <c r="D4394" s="60"/>
      <c r="E4394" s="61"/>
      <c r="F4394" s="60"/>
      <c r="G4394" s="60"/>
      <c r="H4394" s="60"/>
      <c r="I4394" s="62"/>
    </row>
    <row r="4395" spans="1:9" x14ac:dyDescent="0.25">
      <c r="A4395" s="60"/>
      <c r="B4395" s="60"/>
      <c r="C4395" s="60"/>
      <c r="D4395" s="60"/>
      <c r="E4395" s="61"/>
      <c r="F4395" s="60"/>
      <c r="G4395" s="60"/>
      <c r="H4395" s="60"/>
      <c r="I4395" s="62"/>
    </row>
    <row r="4396" spans="1:9" x14ac:dyDescent="0.25">
      <c r="A4396" s="60"/>
      <c r="B4396" s="60"/>
      <c r="C4396" s="60"/>
      <c r="D4396" s="60"/>
      <c r="E4396" s="61"/>
      <c r="F4396" s="60"/>
      <c r="G4396" s="60"/>
      <c r="H4396" s="60"/>
      <c r="I4396" s="62"/>
    </row>
    <row r="4397" spans="1:9" x14ac:dyDescent="0.25">
      <c r="A4397" s="60"/>
      <c r="B4397" s="60"/>
      <c r="C4397" s="60"/>
      <c r="D4397" s="60"/>
      <c r="E4397" s="61"/>
      <c r="F4397" s="60"/>
      <c r="G4397" s="60"/>
      <c r="H4397" s="60"/>
      <c r="I4397" s="62"/>
    </row>
    <row r="4398" spans="1:9" x14ac:dyDescent="0.25">
      <c r="A4398" s="60"/>
      <c r="B4398" s="60"/>
      <c r="C4398" s="60"/>
      <c r="D4398" s="60"/>
      <c r="E4398" s="61"/>
      <c r="F4398" s="60"/>
      <c r="G4398" s="60"/>
      <c r="H4398" s="60"/>
      <c r="I4398" s="62"/>
    </row>
    <row r="4399" spans="1:9" x14ac:dyDescent="0.25">
      <c r="A4399" s="60"/>
      <c r="B4399" s="60"/>
      <c r="C4399" s="60"/>
      <c r="D4399" s="60"/>
      <c r="E4399" s="61"/>
      <c r="F4399" s="60"/>
      <c r="G4399" s="60"/>
      <c r="H4399" s="60"/>
      <c r="I4399" s="62"/>
    </row>
    <row r="4400" spans="1:9" x14ac:dyDescent="0.25">
      <c r="A4400" s="60"/>
      <c r="B4400" s="60"/>
      <c r="C4400" s="60"/>
      <c r="D4400" s="60"/>
      <c r="E4400" s="61"/>
      <c r="F4400" s="60"/>
      <c r="G4400" s="60"/>
      <c r="H4400" s="60"/>
      <c r="I4400" s="62"/>
    </row>
    <row r="4401" spans="1:9" x14ac:dyDescent="0.25">
      <c r="A4401" s="60"/>
      <c r="B4401" s="60"/>
      <c r="C4401" s="60"/>
      <c r="D4401" s="60"/>
      <c r="E4401" s="61"/>
      <c r="F4401" s="60"/>
      <c r="G4401" s="60"/>
      <c r="H4401" s="60"/>
      <c r="I4401" s="62"/>
    </row>
    <row r="4402" spans="1:9" x14ac:dyDescent="0.25">
      <c r="A4402" s="60"/>
      <c r="B4402" s="60"/>
      <c r="C4402" s="60"/>
      <c r="D4402" s="60"/>
      <c r="E4402" s="61"/>
      <c r="F4402" s="60"/>
      <c r="G4402" s="60"/>
      <c r="H4402" s="60"/>
      <c r="I4402" s="62"/>
    </row>
    <row r="4403" spans="1:9" x14ac:dyDescent="0.25">
      <c r="A4403" s="60"/>
      <c r="B4403" s="60"/>
      <c r="C4403" s="60"/>
      <c r="D4403" s="60"/>
      <c r="E4403" s="61"/>
      <c r="F4403" s="60"/>
      <c r="G4403" s="60"/>
      <c r="H4403" s="60"/>
      <c r="I4403" s="62"/>
    </row>
    <row r="4404" spans="1:9" x14ac:dyDescent="0.25">
      <c r="A4404" s="60"/>
      <c r="B4404" s="60"/>
      <c r="C4404" s="60"/>
      <c r="D4404" s="60"/>
      <c r="E4404" s="61"/>
      <c r="F4404" s="60"/>
      <c r="G4404" s="60"/>
      <c r="H4404" s="60"/>
      <c r="I4404" s="62"/>
    </row>
    <row r="4405" spans="1:9" x14ac:dyDescent="0.25">
      <c r="A4405" s="60"/>
      <c r="B4405" s="60"/>
      <c r="C4405" s="60"/>
      <c r="D4405" s="60"/>
      <c r="E4405" s="61"/>
      <c r="F4405" s="60"/>
      <c r="G4405" s="60"/>
      <c r="H4405" s="60"/>
      <c r="I4405" s="62"/>
    </row>
    <row r="4406" spans="1:9" x14ac:dyDescent="0.25">
      <c r="A4406" s="60"/>
      <c r="B4406" s="60"/>
      <c r="C4406" s="60"/>
      <c r="D4406" s="60"/>
      <c r="E4406" s="61"/>
      <c r="F4406" s="60"/>
      <c r="G4406" s="60"/>
      <c r="H4406" s="60"/>
      <c r="I4406" s="62"/>
    </row>
    <row r="4407" spans="1:9" x14ac:dyDescent="0.25">
      <c r="A4407" s="60"/>
      <c r="B4407" s="60"/>
      <c r="C4407" s="60"/>
      <c r="D4407" s="60"/>
      <c r="E4407" s="61"/>
      <c r="F4407" s="60"/>
      <c r="G4407" s="60"/>
      <c r="H4407" s="60"/>
      <c r="I4407" s="62"/>
    </row>
    <row r="4408" spans="1:9" x14ac:dyDescent="0.25">
      <c r="A4408" s="60"/>
      <c r="B4408" s="60"/>
      <c r="C4408" s="60"/>
      <c r="D4408" s="60"/>
      <c r="E4408" s="61"/>
      <c r="F4408" s="60"/>
      <c r="G4408" s="60"/>
      <c r="H4408" s="60"/>
      <c r="I4408" s="62"/>
    </row>
    <row r="4409" spans="1:9" x14ac:dyDescent="0.25">
      <c r="A4409" s="60"/>
      <c r="B4409" s="60"/>
      <c r="C4409" s="60"/>
      <c r="D4409" s="60"/>
      <c r="E4409" s="61"/>
      <c r="F4409" s="60"/>
      <c r="G4409" s="60"/>
      <c r="H4409" s="60"/>
      <c r="I4409" s="62"/>
    </row>
    <row r="4410" spans="1:9" x14ac:dyDescent="0.25">
      <c r="A4410" s="60"/>
      <c r="B4410" s="60"/>
      <c r="C4410" s="60"/>
      <c r="D4410" s="60"/>
      <c r="E4410" s="61"/>
      <c r="F4410" s="60"/>
      <c r="G4410" s="60"/>
      <c r="H4410" s="60"/>
      <c r="I4410" s="62"/>
    </row>
    <row r="4411" spans="1:9" x14ac:dyDescent="0.25">
      <c r="A4411" s="60"/>
      <c r="B4411" s="60"/>
      <c r="C4411" s="60"/>
      <c r="D4411" s="60"/>
      <c r="E4411" s="61"/>
      <c r="F4411" s="60"/>
      <c r="G4411" s="60"/>
      <c r="H4411" s="60"/>
      <c r="I4411" s="62"/>
    </row>
    <row r="4412" spans="1:9" x14ac:dyDescent="0.25">
      <c r="A4412" s="60"/>
      <c r="B4412" s="60"/>
      <c r="C4412" s="60"/>
      <c r="D4412" s="60"/>
      <c r="E4412" s="61"/>
      <c r="F4412" s="60"/>
      <c r="G4412" s="60"/>
      <c r="H4412" s="60"/>
      <c r="I4412" s="62"/>
    </row>
    <row r="4413" spans="1:9" x14ac:dyDescent="0.25">
      <c r="A4413" s="60"/>
      <c r="B4413" s="60"/>
      <c r="C4413" s="60"/>
      <c r="D4413" s="60"/>
      <c r="E4413" s="61"/>
      <c r="F4413" s="60"/>
      <c r="G4413" s="60"/>
      <c r="H4413" s="60"/>
      <c r="I4413" s="62"/>
    </row>
    <row r="4414" spans="1:9" x14ac:dyDescent="0.25">
      <c r="A4414" s="60"/>
      <c r="B4414" s="60"/>
      <c r="C4414" s="60"/>
      <c r="D4414" s="60"/>
      <c r="E4414" s="61"/>
      <c r="F4414" s="60"/>
      <c r="G4414" s="60"/>
      <c r="H4414" s="60"/>
      <c r="I4414" s="62"/>
    </row>
    <row r="4415" spans="1:9" x14ac:dyDescent="0.25">
      <c r="A4415" s="60"/>
      <c r="B4415" s="60"/>
      <c r="C4415" s="60"/>
      <c r="D4415" s="60"/>
      <c r="E4415" s="61"/>
      <c r="F4415" s="60"/>
      <c r="G4415" s="60"/>
      <c r="H4415" s="60"/>
      <c r="I4415" s="62"/>
    </row>
    <row r="4416" spans="1:9" x14ac:dyDescent="0.25">
      <c r="A4416" s="60"/>
      <c r="B4416" s="60"/>
      <c r="C4416" s="60"/>
      <c r="D4416" s="60"/>
      <c r="E4416" s="61"/>
      <c r="F4416" s="60"/>
      <c r="G4416" s="60"/>
      <c r="H4416" s="60"/>
      <c r="I4416" s="62"/>
    </row>
    <row r="4417" spans="1:9" x14ac:dyDescent="0.25">
      <c r="A4417" s="60"/>
      <c r="B4417" s="60"/>
      <c r="C4417" s="60"/>
      <c r="D4417" s="60"/>
      <c r="E4417" s="61"/>
      <c r="F4417" s="60"/>
      <c r="G4417" s="60"/>
      <c r="H4417" s="60"/>
      <c r="I4417" s="62"/>
    </row>
    <row r="4418" spans="1:9" x14ac:dyDescent="0.25">
      <c r="A4418" s="60"/>
      <c r="B4418" s="60"/>
      <c r="C4418" s="60"/>
      <c r="D4418" s="60"/>
      <c r="E4418" s="61"/>
      <c r="F4418" s="60"/>
      <c r="G4418" s="60"/>
      <c r="H4418" s="60"/>
      <c r="I4418" s="62"/>
    </row>
    <row r="4419" spans="1:9" x14ac:dyDescent="0.25">
      <c r="A4419" s="60"/>
      <c r="B4419" s="60"/>
      <c r="C4419" s="60"/>
      <c r="D4419" s="60"/>
      <c r="E4419" s="61"/>
      <c r="F4419" s="60"/>
      <c r="G4419" s="60"/>
      <c r="H4419" s="60"/>
      <c r="I4419" s="62"/>
    </row>
    <row r="4420" spans="1:9" x14ac:dyDescent="0.25">
      <c r="A4420" s="60"/>
      <c r="B4420" s="60"/>
      <c r="C4420" s="60"/>
      <c r="D4420" s="60"/>
      <c r="E4420" s="61"/>
      <c r="F4420" s="60"/>
      <c r="G4420" s="60"/>
      <c r="H4420" s="60"/>
      <c r="I4420" s="62"/>
    </row>
    <row r="4421" spans="1:9" x14ac:dyDescent="0.25">
      <c r="A4421" s="60"/>
      <c r="B4421" s="60"/>
      <c r="C4421" s="60"/>
      <c r="D4421" s="60"/>
      <c r="E4421" s="61"/>
      <c r="F4421" s="60"/>
      <c r="G4421" s="60"/>
      <c r="H4421" s="60"/>
      <c r="I4421" s="62"/>
    </row>
    <row r="4422" spans="1:9" x14ac:dyDescent="0.25">
      <c r="A4422" s="60"/>
      <c r="B4422" s="60"/>
      <c r="C4422" s="60"/>
      <c r="D4422" s="60"/>
      <c r="E4422" s="61"/>
      <c r="F4422" s="60"/>
      <c r="G4422" s="60"/>
      <c r="H4422" s="60"/>
      <c r="I4422" s="62"/>
    </row>
    <row r="4423" spans="1:9" x14ac:dyDescent="0.25">
      <c r="A4423" s="60"/>
      <c r="B4423" s="60"/>
      <c r="C4423" s="60"/>
      <c r="D4423" s="60"/>
      <c r="E4423" s="61"/>
      <c r="F4423" s="60"/>
      <c r="G4423" s="60"/>
      <c r="H4423" s="60"/>
      <c r="I4423" s="62"/>
    </row>
    <row r="4424" spans="1:9" x14ac:dyDescent="0.25">
      <c r="A4424" s="60"/>
      <c r="B4424" s="60"/>
      <c r="C4424" s="60"/>
      <c r="D4424" s="60"/>
      <c r="E4424" s="61"/>
      <c r="F4424" s="60"/>
      <c r="G4424" s="60"/>
      <c r="H4424" s="60"/>
      <c r="I4424" s="62"/>
    </row>
    <row r="4425" spans="1:9" x14ac:dyDescent="0.25">
      <c r="A4425" s="60"/>
      <c r="B4425" s="60"/>
      <c r="C4425" s="60"/>
      <c r="D4425" s="60"/>
      <c r="E4425" s="61"/>
      <c r="F4425" s="60"/>
      <c r="G4425" s="60"/>
      <c r="H4425" s="60"/>
      <c r="I4425" s="62"/>
    </row>
    <row r="4426" spans="1:9" x14ac:dyDescent="0.25">
      <c r="A4426" s="60"/>
      <c r="B4426" s="60"/>
      <c r="C4426" s="60"/>
      <c r="D4426" s="60"/>
      <c r="E4426" s="61"/>
      <c r="F4426" s="60"/>
      <c r="G4426" s="60"/>
      <c r="H4426" s="60"/>
      <c r="I4426" s="62"/>
    </row>
    <row r="4427" spans="1:9" x14ac:dyDescent="0.25">
      <c r="A4427" s="60"/>
      <c r="B4427" s="60"/>
      <c r="C4427" s="60"/>
      <c r="D4427" s="60"/>
      <c r="E4427" s="61"/>
      <c r="F4427" s="60"/>
      <c r="G4427" s="60"/>
      <c r="H4427" s="60"/>
      <c r="I4427" s="62"/>
    </row>
    <row r="4428" spans="1:9" x14ac:dyDescent="0.25">
      <c r="A4428" s="60"/>
      <c r="B4428" s="60"/>
      <c r="C4428" s="60"/>
      <c r="D4428" s="60"/>
      <c r="E4428" s="61"/>
      <c r="F4428" s="60"/>
      <c r="G4428" s="60"/>
      <c r="H4428" s="60"/>
      <c r="I4428" s="62"/>
    </row>
    <row r="4429" spans="1:9" x14ac:dyDescent="0.25">
      <c r="A4429" s="60"/>
      <c r="B4429" s="60"/>
      <c r="C4429" s="60"/>
      <c r="D4429" s="60"/>
      <c r="E4429" s="61"/>
      <c r="F4429" s="60"/>
      <c r="G4429" s="60"/>
      <c r="H4429" s="60"/>
      <c r="I4429" s="62"/>
    </row>
    <row r="4430" spans="1:9" x14ac:dyDescent="0.25">
      <c r="A4430" s="60"/>
      <c r="B4430" s="60"/>
      <c r="C4430" s="60"/>
      <c r="D4430" s="60"/>
      <c r="E4430" s="61"/>
      <c r="F4430" s="60"/>
      <c r="G4430" s="60"/>
      <c r="H4430" s="60"/>
      <c r="I4430" s="62"/>
    </row>
    <row r="4431" spans="1:9" x14ac:dyDescent="0.25">
      <c r="A4431" s="60"/>
      <c r="B4431" s="60"/>
      <c r="C4431" s="60"/>
      <c r="D4431" s="60"/>
      <c r="E4431" s="61"/>
      <c r="F4431" s="60"/>
      <c r="G4431" s="60"/>
      <c r="H4431" s="60"/>
      <c r="I4431" s="62"/>
    </row>
    <row r="4432" spans="1:9" x14ac:dyDescent="0.25">
      <c r="A4432" s="60"/>
      <c r="B4432" s="60"/>
      <c r="C4432" s="60"/>
      <c r="D4432" s="60"/>
      <c r="E4432" s="61"/>
      <c r="F4432" s="60"/>
      <c r="G4432" s="60"/>
      <c r="H4432" s="60"/>
      <c r="I4432" s="62"/>
    </row>
    <row r="4433" spans="1:9" x14ac:dyDescent="0.25">
      <c r="A4433" s="60"/>
      <c r="B4433" s="60"/>
      <c r="C4433" s="60"/>
      <c r="D4433" s="60"/>
      <c r="E4433" s="61"/>
      <c r="F4433" s="60"/>
      <c r="G4433" s="60"/>
      <c r="H4433" s="60"/>
      <c r="I4433" s="62"/>
    </row>
    <row r="4434" spans="1:9" x14ac:dyDescent="0.25">
      <c r="A4434" s="60"/>
      <c r="B4434" s="60"/>
      <c r="C4434" s="60"/>
      <c r="D4434" s="60"/>
      <c r="E4434" s="61"/>
      <c r="F4434" s="60"/>
      <c r="G4434" s="60"/>
      <c r="H4434" s="60"/>
      <c r="I4434" s="62"/>
    </row>
    <row r="4435" spans="1:9" x14ac:dyDescent="0.25">
      <c r="A4435" s="60"/>
      <c r="B4435" s="60"/>
      <c r="C4435" s="60"/>
      <c r="D4435" s="60"/>
      <c r="E4435" s="61"/>
      <c r="F4435" s="60"/>
      <c r="G4435" s="60"/>
      <c r="H4435" s="60"/>
      <c r="I4435" s="62"/>
    </row>
    <row r="4436" spans="1:9" x14ac:dyDescent="0.25">
      <c r="A4436" s="60"/>
      <c r="B4436" s="60"/>
      <c r="C4436" s="60"/>
      <c r="D4436" s="60"/>
      <c r="E4436" s="61"/>
      <c r="F4436" s="60"/>
      <c r="G4436" s="60"/>
      <c r="H4436" s="60"/>
      <c r="I4436" s="62"/>
    </row>
    <row r="4437" spans="1:9" x14ac:dyDescent="0.25">
      <c r="A4437" s="60"/>
      <c r="B4437" s="60"/>
      <c r="C4437" s="60"/>
      <c r="D4437" s="60"/>
      <c r="E4437" s="61"/>
      <c r="F4437" s="60"/>
      <c r="G4437" s="60"/>
      <c r="H4437" s="60"/>
      <c r="I4437" s="62"/>
    </row>
    <row r="4438" spans="1:9" x14ac:dyDescent="0.25">
      <c r="A4438" s="60"/>
      <c r="B4438" s="60"/>
      <c r="C4438" s="60"/>
      <c r="D4438" s="60"/>
      <c r="E4438" s="61"/>
      <c r="F4438" s="60"/>
      <c r="G4438" s="60"/>
      <c r="H4438" s="60"/>
      <c r="I4438" s="62"/>
    </row>
    <row r="4439" spans="1:9" x14ac:dyDescent="0.25">
      <c r="A4439" s="60"/>
      <c r="B4439" s="60"/>
      <c r="C4439" s="60"/>
      <c r="D4439" s="60"/>
      <c r="E4439" s="61"/>
      <c r="F4439" s="60"/>
      <c r="G4439" s="60"/>
      <c r="H4439" s="60"/>
      <c r="I4439" s="62"/>
    </row>
    <row r="4440" spans="1:9" x14ac:dyDescent="0.25">
      <c r="A4440" s="60"/>
      <c r="B4440" s="60"/>
      <c r="C4440" s="60"/>
      <c r="D4440" s="60"/>
      <c r="E4440" s="61"/>
      <c r="F4440" s="60"/>
      <c r="G4440" s="60"/>
      <c r="H4440" s="60"/>
      <c r="I4440" s="62"/>
    </row>
    <row r="4441" spans="1:9" x14ac:dyDescent="0.25">
      <c r="A4441" s="60"/>
      <c r="B4441" s="60"/>
      <c r="C4441" s="60"/>
      <c r="D4441" s="60"/>
      <c r="E4441" s="61"/>
      <c r="F4441" s="60"/>
      <c r="G4441" s="60"/>
      <c r="H4441" s="60"/>
      <c r="I4441" s="62"/>
    </row>
    <row r="4442" spans="1:9" x14ac:dyDescent="0.25">
      <c r="A4442" s="60"/>
      <c r="B4442" s="60"/>
      <c r="C4442" s="60"/>
      <c r="D4442" s="60"/>
      <c r="E4442" s="61"/>
      <c r="F4442" s="60"/>
      <c r="G4442" s="60"/>
      <c r="H4442" s="60"/>
      <c r="I4442" s="62"/>
    </row>
    <row r="4443" spans="1:9" x14ac:dyDescent="0.25">
      <c r="A4443" s="60"/>
      <c r="B4443" s="60"/>
      <c r="C4443" s="60"/>
      <c r="D4443" s="60"/>
      <c r="E4443" s="61"/>
      <c r="F4443" s="60"/>
      <c r="G4443" s="60"/>
      <c r="H4443" s="60"/>
      <c r="I4443" s="62"/>
    </row>
    <row r="4444" spans="1:9" x14ac:dyDescent="0.25">
      <c r="A4444" s="60"/>
      <c r="B4444" s="60"/>
      <c r="C4444" s="60"/>
      <c r="D4444" s="60"/>
      <c r="E4444" s="61"/>
      <c r="F4444" s="60"/>
      <c r="G4444" s="60"/>
      <c r="H4444" s="60"/>
      <c r="I4444" s="62"/>
    </row>
    <row r="4445" spans="1:9" x14ac:dyDescent="0.25">
      <c r="A4445" s="60"/>
      <c r="B4445" s="60"/>
      <c r="C4445" s="60"/>
      <c r="D4445" s="60"/>
      <c r="E4445" s="61"/>
      <c r="F4445" s="60"/>
      <c r="G4445" s="60"/>
      <c r="H4445" s="60"/>
      <c r="I4445" s="62"/>
    </row>
    <row r="4446" spans="1:9" x14ac:dyDescent="0.25">
      <c r="A4446" s="60"/>
      <c r="B4446" s="60"/>
      <c r="C4446" s="60"/>
      <c r="D4446" s="60"/>
      <c r="E4446" s="61"/>
      <c r="F4446" s="60"/>
      <c r="G4446" s="60"/>
      <c r="H4446" s="60"/>
      <c r="I4446" s="62"/>
    </row>
    <row r="4447" spans="1:9" x14ac:dyDescent="0.25">
      <c r="A4447" s="60"/>
      <c r="B4447" s="60"/>
      <c r="C4447" s="60"/>
      <c r="D4447" s="60"/>
      <c r="E4447" s="61"/>
      <c r="F4447" s="60"/>
      <c r="G4447" s="60"/>
      <c r="H4447" s="60"/>
      <c r="I4447" s="62"/>
    </row>
    <row r="4448" spans="1:9" x14ac:dyDescent="0.25">
      <c r="A4448" s="60"/>
      <c r="B4448" s="60"/>
      <c r="C4448" s="60"/>
      <c r="D4448" s="60"/>
      <c r="E4448" s="61"/>
      <c r="F4448" s="60"/>
      <c r="G4448" s="60"/>
      <c r="H4448" s="60"/>
      <c r="I4448" s="62"/>
    </row>
    <row r="4449" spans="1:9" x14ac:dyDescent="0.25">
      <c r="A4449" s="60"/>
      <c r="B4449" s="60"/>
      <c r="C4449" s="60"/>
      <c r="D4449" s="60"/>
      <c r="E4449" s="61"/>
      <c r="F4449" s="60"/>
      <c r="G4449" s="60"/>
      <c r="H4449" s="60"/>
      <c r="I4449" s="62"/>
    </row>
    <row r="4450" spans="1:9" x14ac:dyDescent="0.25">
      <c r="A4450" s="60"/>
      <c r="B4450" s="60"/>
      <c r="C4450" s="60"/>
      <c r="D4450" s="60"/>
      <c r="E4450" s="61"/>
      <c r="F4450" s="60"/>
      <c r="G4450" s="60"/>
      <c r="H4450" s="60"/>
      <c r="I4450" s="62"/>
    </row>
    <row r="4451" spans="1:9" x14ac:dyDescent="0.25">
      <c r="A4451" s="60"/>
      <c r="B4451" s="60"/>
      <c r="C4451" s="60"/>
      <c r="D4451" s="60"/>
      <c r="E4451" s="61"/>
      <c r="F4451" s="60"/>
      <c r="G4451" s="60"/>
      <c r="H4451" s="60"/>
      <c r="I4451" s="62"/>
    </row>
    <row r="4452" spans="1:9" x14ac:dyDescent="0.25">
      <c r="A4452" s="60"/>
      <c r="B4452" s="60"/>
      <c r="C4452" s="60"/>
      <c r="D4452" s="60"/>
      <c r="E4452" s="61"/>
      <c r="F4452" s="60"/>
      <c r="G4452" s="60"/>
      <c r="H4452" s="60"/>
      <c r="I4452" s="62"/>
    </row>
    <row r="4453" spans="1:9" x14ac:dyDescent="0.25">
      <c r="A4453" s="60"/>
      <c r="B4453" s="60"/>
      <c r="C4453" s="60"/>
      <c r="D4453" s="60"/>
      <c r="E4453" s="61"/>
      <c r="F4453" s="60"/>
      <c r="G4453" s="60"/>
      <c r="H4453" s="60"/>
      <c r="I4453" s="62"/>
    </row>
    <row r="4454" spans="1:9" x14ac:dyDescent="0.25">
      <c r="A4454" s="60"/>
      <c r="B4454" s="60"/>
      <c r="C4454" s="60"/>
      <c r="D4454" s="60"/>
      <c r="E4454" s="61"/>
      <c r="F4454" s="60"/>
      <c r="G4454" s="60"/>
      <c r="H4454" s="60"/>
      <c r="I4454" s="62"/>
    </row>
    <row r="4455" spans="1:9" x14ac:dyDescent="0.25">
      <c r="A4455" s="60"/>
      <c r="B4455" s="60"/>
      <c r="C4455" s="60"/>
      <c r="D4455" s="60"/>
      <c r="E4455" s="61"/>
      <c r="F4455" s="60"/>
      <c r="G4455" s="60"/>
      <c r="H4455" s="60"/>
      <c r="I4455" s="62"/>
    </row>
    <row r="4456" spans="1:9" x14ac:dyDescent="0.25">
      <c r="A4456" s="60"/>
      <c r="B4456" s="60"/>
      <c r="C4456" s="60"/>
      <c r="D4456" s="60"/>
      <c r="E4456" s="61"/>
      <c r="F4456" s="60"/>
      <c r="G4456" s="60"/>
      <c r="H4456" s="60"/>
      <c r="I4456" s="62"/>
    </row>
    <row r="4457" spans="1:9" x14ac:dyDescent="0.25">
      <c r="A4457" s="60"/>
      <c r="B4457" s="60"/>
      <c r="C4457" s="60"/>
      <c r="D4457" s="60"/>
      <c r="E4457" s="61"/>
      <c r="F4457" s="60"/>
      <c r="G4457" s="60"/>
      <c r="H4457" s="60"/>
      <c r="I4457" s="62"/>
    </row>
    <row r="4458" spans="1:9" x14ac:dyDescent="0.25">
      <c r="A4458" s="60"/>
      <c r="B4458" s="60"/>
      <c r="C4458" s="60"/>
      <c r="D4458" s="60"/>
      <c r="E4458" s="61"/>
      <c r="F4458" s="60"/>
      <c r="G4458" s="60"/>
      <c r="H4458" s="60"/>
      <c r="I4458" s="62"/>
    </row>
    <row r="4459" spans="1:9" x14ac:dyDescent="0.25">
      <c r="A4459" s="60"/>
      <c r="B4459" s="60"/>
      <c r="C4459" s="60"/>
      <c r="D4459" s="60"/>
      <c r="E4459" s="61"/>
      <c r="F4459" s="60"/>
      <c r="G4459" s="60"/>
      <c r="H4459" s="60"/>
      <c r="I4459" s="62"/>
    </row>
    <row r="4460" spans="1:9" x14ac:dyDescent="0.25">
      <c r="A4460" s="60"/>
      <c r="B4460" s="60"/>
      <c r="C4460" s="60"/>
      <c r="D4460" s="60"/>
      <c r="E4460" s="61"/>
      <c r="F4460" s="60"/>
      <c r="G4460" s="60"/>
      <c r="H4460" s="60"/>
      <c r="I4460" s="62"/>
    </row>
    <row r="4461" spans="1:9" x14ac:dyDescent="0.25">
      <c r="A4461" s="60"/>
      <c r="B4461" s="60"/>
      <c r="C4461" s="60"/>
      <c r="D4461" s="60"/>
      <c r="E4461" s="61"/>
      <c r="F4461" s="60"/>
      <c r="G4461" s="60"/>
      <c r="H4461" s="60"/>
      <c r="I4461" s="62"/>
    </row>
    <row r="4462" spans="1:9" x14ac:dyDescent="0.25">
      <c r="A4462" s="60"/>
      <c r="B4462" s="60"/>
      <c r="C4462" s="60"/>
      <c r="D4462" s="60"/>
      <c r="E4462" s="61"/>
      <c r="F4462" s="60"/>
      <c r="G4462" s="60"/>
      <c r="H4462" s="60"/>
      <c r="I4462" s="62"/>
    </row>
    <row r="4463" spans="1:9" x14ac:dyDescent="0.25">
      <c r="A4463" s="60"/>
      <c r="B4463" s="60"/>
      <c r="C4463" s="60"/>
      <c r="D4463" s="60"/>
      <c r="E4463" s="61"/>
      <c r="F4463" s="60"/>
      <c r="G4463" s="60"/>
      <c r="H4463" s="60"/>
      <c r="I4463" s="62"/>
    </row>
    <row r="4464" spans="1:9" x14ac:dyDescent="0.25">
      <c r="A4464" s="60"/>
      <c r="B4464" s="60"/>
      <c r="C4464" s="60"/>
      <c r="D4464" s="60"/>
      <c r="E4464" s="61"/>
      <c r="F4464" s="60"/>
      <c r="G4464" s="60"/>
      <c r="H4464" s="60"/>
      <c r="I4464" s="62"/>
    </row>
    <row r="4465" spans="1:9" x14ac:dyDescent="0.25">
      <c r="A4465" s="60"/>
      <c r="B4465" s="60"/>
      <c r="C4465" s="60"/>
      <c r="D4465" s="60"/>
      <c r="E4465" s="61"/>
      <c r="F4465" s="60"/>
      <c r="G4465" s="60"/>
      <c r="H4465" s="60"/>
      <c r="I4465" s="62"/>
    </row>
    <row r="4466" spans="1:9" x14ac:dyDescent="0.25">
      <c r="A4466" s="60"/>
      <c r="B4466" s="60"/>
      <c r="C4466" s="60"/>
      <c r="D4466" s="60"/>
      <c r="E4466" s="61"/>
      <c r="F4466" s="60"/>
      <c r="G4466" s="60"/>
      <c r="H4466" s="60"/>
      <c r="I4466" s="62"/>
    </row>
    <row r="4467" spans="1:9" x14ac:dyDescent="0.25">
      <c r="A4467" s="60"/>
      <c r="B4467" s="60"/>
      <c r="C4467" s="60"/>
      <c r="D4467" s="60"/>
      <c r="E4467" s="61"/>
      <c r="F4467" s="60"/>
      <c r="G4467" s="60"/>
      <c r="H4467" s="60"/>
      <c r="I4467" s="62"/>
    </row>
    <row r="4468" spans="1:9" x14ac:dyDescent="0.25">
      <c r="A4468" s="60"/>
      <c r="B4468" s="60"/>
      <c r="C4468" s="60"/>
      <c r="D4468" s="60"/>
      <c r="E4468" s="61"/>
      <c r="F4468" s="60"/>
      <c r="G4468" s="60"/>
      <c r="H4468" s="60"/>
      <c r="I4468" s="62"/>
    </row>
    <row r="4469" spans="1:9" x14ac:dyDescent="0.25">
      <c r="A4469" s="60"/>
      <c r="B4469" s="60"/>
      <c r="C4469" s="60"/>
      <c r="D4469" s="60"/>
      <c r="E4469" s="61"/>
      <c r="F4469" s="60"/>
      <c r="G4469" s="60"/>
      <c r="H4469" s="60"/>
      <c r="I4469" s="62"/>
    </row>
    <row r="4470" spans="1:9" x14ac:dyDescent="0.25">
      <c r="A4470" s="60"/>
      <c r="B4470" s="60"/>
      <c r="C4470" s="60"/>
      <c r="D4470" s="60"/>
      <c r="E4470" s="61"/>
      <c r="F4470" s="60"/>
      <c r="G4470" s="60"/>
      <c r="H4470" s="60"/>
      <c r="I4470" s="62"/>
    </row>
    <row r="4471" spans="1:9" x14ac:dyDescent="0.25">
      <c r="A4471" s="60"/>
      <c r="B4471" s="60"/>
      <c r="C4471" s="60"/>
      <c r="D4471" s="60"/>
      <c r="E4471" s="61"/>
      <c r="F4471" s="60"/>
      <c r="G4471" s="60"/>
      <c r="H4471" s="60"/>
      <c r="I4471" s="62"/>
    </row>
    <row r="4472" spans="1:9" x14ac:dyDescent="0.25">
      <c r="A4472" s="60"/>
      <c r="B4472" s="60"/>
      <c r="C4472" s="60"/>
      <c r="D4472" s="60"/>
      <c r="E4472" s="61"/>
      <c r="F4472" s="60"/>
      <c r="G4472" s="60"/>
      <c r="H4472" s="60"/>
      <c r="I4472" s="62"/>
    </row>
    <row r="4473" spans="1:9" x14ac:dyDescent="0.25">
      <c r="A4473" s="60"/>
      <c r="B4473" s="60"/>
      <c r="C4473" s="60"/>
      <c r="D4473" s="60"/>
      <c r="E4473" s="61"/>
      <c r="F4473" s="60"/>
      <c r="G4473" s="60"/>
      <c r="H4473" s="60"/>
      <c r="I4473" s="62"/>
    </row>
    <row r="4474" spans="1:9" x14ac:dyDescent="0.25">
      <c r="A4474" s="60"/>
      <c r="B4474" s="60"/>
      <c r="C4474" s="60"/>
      <c r="D4474" s="60"/>
      <c r="E4474" s="61"/>
      <c r="F4474" s="60"/>
      <c r="G4474" s="60"/>
      <c r="H4474" s="60"/>
      <c r="I4474" s="62"/>
    </row>
    <row r="4475" spans="1:9" x14ac:dyDescent="0.25">
      <c r="A4475" s="60"/>
      <c r="B4475" s="60"/>
      <c r="C4475" s="60"/>
      <c r="D4475" s="60"/>
      <c r="E4475" s="61"/>
      <c r="F4475" s="60"/>
      <c r="G4475" s="60"/>
      <c r="H4475" s="60"/>
      <c r="I4475" s="62"/>
    </row>
    <row r="4476" spans="1:9" x14ac:dyDescent="0.25">
      <c r="A4476" s="60"/>
      <c r="B4476" s="60"/>
      <c r="C4476" s="60"/>
      <c r="D4476" s="60"/>
      <c r="E4476" s="61"/>
      <c r="F4476" s="60"/>
      <c r="G4476" s="60"/>
      <c r="H4476" s="60"/>
      <c r="I4476" s="62"/>
    </row>
    <row r="4477" spans="1:9" x14ac:dyDescent="0.25">
      <c r="A4477" s="60"/>
      <c r="B4477" s="60"/>
      <c r="C4477" s="60"/>
      <c r="D4477" s="60"/>
      <c r="E4477" s="61"/>
      <c r="F4477" s="60"/>
      <c r="G4477" s="60"/>
      <c r="H4477" s="60"/>
      <c r="I4477" s="62"/>
    </row>
    <row r="4478" spans="1:9" x14ac:dyDescent="0.25">
      <c r="A4478" s="60"/>
      <c r="B4478" s="60"/>
      <c r="C4478" s="60"/>
      <c r="D4478" s="60"/>
      <c r="E4478" s="61"/>
      <c r="F4478" s="60"/>
      <c r="G4478" s="60"/>
      <c r="H4478" s="60"/>
      <c r="I4478" s="62"/>
    </row>
    <row r="4479" spans="1:9" x14ac:dyDescent="0.25">
      <c r="A4479" s="60"/>
      <c r="B4479" s="60"/>
      <c r="C4479" s="60"/>
      <c r="D4479" s="60"/>
      <c r="E4479" s="61"/>
      <c r="F4479" s="60"/>
      <c r="G4479" s="60"/>
      <c r="H4479" s="60"/>
      <c r="I4479" s="62"/>
    </row>
    <row r="4480" spans="1:9" x14ac:dyDescent="0.25">
      <c r="A4480" s="60"/>
      <c r="B4480" s="60"/>
      <c r="C4480" s="60"/>
      <c r="D4480" s="60"/>
      <c r="E4480" s="61"/>
      <c r="F4480" s="60"/>
      <c r="G4480" s="60"/>
      <c r="H4480" s="60"/>
      <c r="I4480" s="62"/>
    </row>
    <row r="4481" spans="1:9" x14ac:dyDescent="0.25">
      <c r="A4481" s="60"/>
      <c r="B4481" s="60"/>
      <c r="C4481" s="60"/>
      <c r="D4481" s="60"/>
      <c r="E4481" s="61"/>
      <c r="F4481" s="60"/>
      <c r="G4481" s="60"/>
      <c r="H4481" s="60"/>
      <c r="I4481" s="62"/>
    </row>
    <row r="4482" spans="1:9" x14ac:dyDescent="0.25">
      <c r="A4482" s="60"/>
      <c r="B4482" s="60"/>
      <c r="C4482" s="60"/>
      <c r="D4482" s="60"/>
      <c r="E4482" s="61"/>
      <c r="F4482" s="60"/>
      <c r="G4482" s="60"/>
      <c r="H4482" s="60"/>
      <c r="I4482" s="62"/>
    </row>
    <row r="4483" spans="1:9" x14ac:dyDescent="0.25">
      <c r="A4483" s="60"/>
      <c r="B4483" s="60"/>
      <c r="C4483" s="60"/>
      <c r="D4483" s="60"/>
      <c r="E4483" s="61"/>
      <c r="F4483" s="60"/>
      <c r="G4483" s="60"/>
      <c r="H4483" s="60"/>
      <c r="I4483" s="62"/>
    </row>
    <row r="4484" spans="1:9" x14ac:dyDescent="0.25">
      <c r="A4484" s="60"/>
      <c r="B4484" s="60"/>
      <c r="C4484" s="60"/>
      <c r="D4484" s="60"/>
      <c r="E4484" s="61"/>
      <c r="F4484" s="60"/>
      <c r="G4484" s="60"/>
      <c r="H4484" s="60"/>
      <c r="I4484" s="62"/>
    </row>
    <row r="4485" spans="1:9" x14ac:dyDescent="0.25">
      <c r="A4485" s="60"/>
      <c r="B4485" s="60"/>
      <c r="C4485" s="60"/>
      <c r="D4485" s="60"/>
      <c r="E4485" s="61"/>
      <c r="F4485" s="60"/>
      <c r="G4485" s="60"/>
      <c r="H4485" s="60"/>
      <c r="I4485" s="62"/>
    </row>
    <row r="4486" spans="1:9" x14ac:dyDescent="0.25">
      <c r="A4486" s="60"/>
      <c r="B4486" s="60"/>
      <c r="C4486" s="60"/>
      <c r="D4486" s="60"/>
      <c r="E4486" s="61"/>
      <c r="F4486" s="60"/>
      <c r="G4486" s="60"/>
      <c r="H4486" s="60"/>
      <c r="I4486" s="62"/>
    </row>
    <row r="4487" spans="1:9" x14ac:dyDescent="0.25">
      <c r="A4487" s="60"/>
      <c r="B4487" s="60"/>
      <c r="C4487" s="60"/>
      <c r="D4487" s="60"/>
      <c r="E4487" s="61"/>
      <c r="F4487" s="60"/>
      <c r="G4487" s="60"/>
      <c r="H4487" s="60"/>
      <c r="I4487" s="62"/>
    </row>
    <row r="4488" spans="1:9" x14ac:dyDescent="0.25">
      <c r="A4488" s="60"/>
      <c r="B4488" s="60"/>
      <c r="C4488" s="60"/>
      <c r="D4488" s="60"/>
      <c r="E4488" s="61"/>
      <c r="F4488" s="60"/>
      <c r="G4488" s="60"/>
      <c r="H4488" s="60"/>
      <c r="I4488" s="62"/>
    </row>
    <row r="4489" spans="1:9" x14ac:dyDescent="0.25">
      <c r="A4489" s="60"/>
      <c r="B4489" s="60"/>
      <c r="C4489" s="60"/>
      <c r="D4489" s="60"/>
      <c r="E4489" s="61"/>
      <c r="F4489" s="60"/>
      <c r="G4489" s="60"/>
      <c r="H4489" s="60"/>
      <c r="I4489" s="62"/>
    </row>
    <row r="4490" spans="1:9" x14ac:dyDescent="0.25">
      <c r="A4490" s="60"/>
      <c r="B4490" s="60"/>
      <c r="C4490" s="60"/>
      <c r="D4490" s="60"/>
      <c r="E4490" s="61"/>
      <c r="F4490" s="60"/>
      <c r="G4490" s="60"/>
      <c r="H4490" s="60"/>
      <c r="I4490" s="62"/>
    </row>
    <row r="4491" spans="1:9" x14ac:dyDescent="0.25">
      <c r="A4491" s="60"/>
      <c r="B4491" s="60"/>
      <c r="C4491" s="60"/>
      <c r="D4491" s="60"/>
      <c r="E4491" s="61"/>
      <c r="F4491" s="60"/>
      <c r="G4491" s="60"/>
      <c r="H4491" s="60"/>
      <c r="I4491" s="62"/>
    </row>
    <row r="4492" spans="1:9" x14ac:dyDescent="0.25">
      <c r="A4492" s="60"/>
      <c r="B4492" s="60"/>
      <c r="C4492" s="60"/>
      <c r="D4492" s="60"/>
      <c r="E4492" s="61"/>
      <c r="F4492" s="60"/>
      <c r="G4492" s="60"/>
      <c r="H4492" s="60"/>
      <c r="I4492" s="62"/>
    </row>
    <row r="4493" spans="1:9" x14ac:dyDescent="0.25">
      <c r="A4493" s="60"/>
      <c r="B4493" s="60"/>
      <c r="C4493" s="60"/>
      <c r="D4493" s="60"/>
      <c r="E4493" s="61"/>
      <c r="F4493" s="60"/>
      <c r="G4493" s="60"/>
      <c r="H4493" s="60"/>
      <c r="I4493" s="62"/>
    </row>
    <row r="4494" spans="1:9" x14ac:dyDescent="0.25">
      <c r="A4494" s="60"/>
      <c r="B4494" s="60"/>
      <c r="C4494" s="60"/>
      <c r="D4494" s="60"/>
      <c r="E4494" s="61"/>
      <c r="F4494" s="60"/>
      <c r="G4494" s="60"/>
      <c r="H4494" s="60"/>
      <c r="I4494" s="62"/>
    </row>
    <row r="4495" spans="1:9" x14ac:dyDescent="0.25">
      <c r="A4495" s="60"/>
      <c r="B4495" s="60"/>
      <c r="C4495" s="60"/>
      <c r="D4495" s="60"/>
      <c r="E4495" s="61"/>
      <c r="F4495" s="60"/>
      <c r="G4495" s="60"/>
      <c r="H4495" s="60"/>
      <c r="I4495" s="62"/>
    </row>
    <row r="4496" spans="1:9" x14ac:dyDescent="0.25">
      <c r="A4496" s="60"/>
      <c r="B4496" s="60"/>
      <c r="C4496" s="60"/>
      <c r="D4496" s="60"/>
      <c r="E4496" s="61"/>
      <c r="F4496" s="60"/>
      <c r="G4496" s="60"/>
      <c r="H4496" s="60"/>
      <c r="I4496" s="62"/>
    </row>
    <row r="4497" spans="1:9" x14ac:dyDescent="0.25">
      <c r="A4497" s="60"/>
      <c r="B4497" s="60"/>
      <c r="C4497" s="60"/>
      <c r="D4497" s="60"/>
      <c r="E4497" s="61"/>
      <c r="F4497" s="60"/>
      <c r="G4497" s="60"/>
      <c r="H4497" s="60"/>
      <c r="I4497" s="62"/>
    </row>
    <row r="4498" spans="1:9" x14ac:dyDescent="0.25">
      <c r="A4498" s="60"/>
      <c r="B4498" s="60"/>
      <c r="C4498" s="60"/>
      <c r="D4498" s="60"/>
      <c r="E4498" s="61"/>
      <c r="F4498" s="60"/>
      <c r="G4498" s="60"/>
      <c r="H4498" s="60"/>
      <c r="I4498" s="62"/>
    </row>
    <row r="4499" spans="1:9" x14ac:dyDescent="0.25">
      <c r="A4499" s="60"/>
      <c r="B4499" s="60"/>
      <c r="C4499" s="60"/>
      <c r="D4499" s="60"/>
      <c r="E4499" s="61"/>
      <c r="F4499" s="60"/>
      <c r="G4499" s="60"/>
      <c r="H4499" s="60"/>
      <c r="I4499" s="62"/>
    </row>
    <row r="4500" spans="1:9" x14ac:dyDescent="0.25">
      <c r="A4500" s="60"/>
      <c r="B4500" s="60"/>
      <c r="C4500" s="60"/>
      <c r="D4500" s="60"/>
      <c r="E4500" s="61"/>
      <c r="F4500" s="60"/>
      <c r="G4500" s="60"/>
      <c r="H4500" s="60"/>
      <c r="I4500" s="62"/>
    </row>
    <row r="4501" spans="1:9" x14ac:dyDescent="0.25">
      <c r="A4501" s="60"/>
      <c r="B4501" s="60"/>
      <c r="C4501" s="60"/>
      <c r="D4501" s="60"/>
      <c r="E4501" s="61"/>
      <c r="F4501" s="60"/>
      <c r="G4501" s="60"/>
      <c r="H4501" s="60"/>
      <c r="I4501" s="62"/>
    </row>
    <row r="4502" spans="1:9" x14ac:dyDescent="0.25">
      <c r="A4502" s="60"/>
      <c r="B4502" s="60"/>
      <c r="C4502" s="60"/>
      <c r="D4502" s="60"/>
      <c r="E4502" s="61"/>
      <c r="F4502" s="60"/>
      <c r="G4502" s="60"/>
      <c r="H4502" s="60"/>
      <c r="I4502" s="62"/>
    </row>
    <row r="4503" spans="1:9" x14ac:dyDescent="0.25">
      <c r="A4503" s="60"/>
      <c r="B4503" s="60"/>
      <c r="C4503" s="60"/>
      <c r="D4503" s="60"/>
      <c r="E4503" s="61"/>
      <c r="F4503" s="60"/>
      <c r="G4503" s="60"/>
      <c r="H4503" s="60"/>
      <c r="I4503" s="62"/>
    </row>
    <row r="4504" spans="1:9" x14ac:dyDescent="0.25">
      <c r="A4504" s="60"/>
      <c r="B4504" s="60"/>
      <c r="C4504" s="60"/>
      <c r="D4504" s="60"/>
      <c r="E4504" s="61"/>
      <c r="F4504" s="60"/>
      <c r="G4504" s="60"/>
      <c r="H4504" s="60"/>
      <c r="I4504" s="62"/>
    </row>
    <row r="4505" spans="1:9" x14ac:dyDescent="0.25">
      <c r="A4505" s="60"/>
      <c r="B4505" s="60"/>
      <c r="C4505" s="60"/>
      <c r="D4505" s="60"/>
      <c r="E4505" s="61"/>
      <c r="F4505" s="60"/>
      <c r="G4505" s="60"/>
      <c r="H4505" s="60"/>
      <c r="I4505" s="62"/>
    </row>
    <row r="4506" spans="1:9" x14ac:dyDescent="0.25">
      <c r="A4506" s="60"/>
      <c r="B4506" s="60"/>
      <c r="C4506" s="60"/>
      <c r="D4506" s="60"/>
      <c r="E4506" s="61"/>
      <c r="F4506" s="60"/>
      <c r="G4506" s="60"/>
      <c r="H4506" s="60"/>
      <c r="I4506" s="62"/>
    </row>
    <row r="4507" spans="1:9" x14ac:dyDescent="0.25">
      <c r="A4507" s="60"/>
      <c r="B4507" s="60"/>
      <c r="C4507" s="60"/>
      <c r="D4507" s="60"/>
      <c r="E4507" s="61"/>
      <c r="F4507" s="60"/>
      <c r="G4507" s="60"/>
      <c r="H4507" s="60"/>
      <c r="I4507" s="62"/>
    </row>
    <row r="4508" spans="1:9" x14ac:dyDescent="0.25">
      <c r="A4508" s="60"/>
      <c r="B4508" s="60"/>
      <c r="C4508" s="60"/>
      <c r="D4508" s="60"/>
      <c r="E4508" s="61"/>
      <c r="F4508" s="60"/>
      <c r="G4508" s="60"/>
      <c r="H4508" s="60"/>
      <c r="I4508" s="62"/>
    </row>
    <row r="4509" spans="1:9" x14ac:dyDescent="0.25">
      <c r="A4509" s="60"/>
      <c r="B4509" s="60"/>
      <c r="C4509" s="60"/>
      <c r="D4509" s="60"/>
      <c r="E4509" s="61"/>
      <c r="F4509" s="60"/>
      <c r="G4509" s="60"/>
      <c r="H4509" s="60"/>
      <c r="I4509" s="62"/>
    </row>
    <row r="4510" spans="1:9" x14ac:dyDescent="0.25">
      <c r="A4510" s="60"/>
      <c r="B4510" s="60"/>
      <c r="C4510" s="60"/>
      <c r="D4510" s="60"/>
      <c r="E4510" s="61"/>
      <c r="F4510" s="60"/>
      <c r="G4510" s="60"/>
      <c r="H4510" s="60"/>
      <c r="I4510" s="62"/>
    </row>
    <row r="4511" spans="1:9" x14ac:dyDescent="0.25">
      <c r="A4511" s="60"/>
      <c r="B4511" s="60"/>
      <c r="C4511" s="60"/>
      <c r="D4511" s="60"/>
      <c r="E4511" s="61"/>
      <c r="F4511" s="60"/>
      <c r="G4511" s="60"/>
      <c r="H4511" s="60"/>
      <c r="I4511" s="62"/>
    </row>
    <row r="4512" spans="1:9" x14ac:dyDescent="0.25">
      <c r="A4512" s="60"/>
      <c r="B4512" s="60"/>
      <c r="C4512" s="60"/>
      <c r="D4512" s="60"/>
      <c r="E4512" s="61"/>
      <c r="F4512" s="60"/>
      <c r="G4512" s="60"/>
      <c r="H4512" s="60"/>
      <c r="I4512" s="62"/>
    </row>
    <row r="4513" spans="1:9" x14ac:dyDescent="0.25">
      <c r="A4513" s="60"/>
      <c r="B4513" s="60"/>
      <c r="C4513" s="60"/>
      <c r="D4513" s="60"/>
      <c r="E4513" s="61"/>
      <c r="F4513" s="60"/>
      <c r="G4513" s="60"/>
      <c r="H4513" s="60"/>
      <c r="I4513" s="62"/>
    </row>
    <row r="4514" spans="1:9" x14ac:dyDescent="0.25">
      <c r="A4514" s="60"/>
      <c r="B4514" s="60"/>
      <c r="C4514" s="60"/>
      <c r="D4514" s="60"/>
      <c r="E4514" s="61"/>
      <c r="F4514" s="60"/>
      <c r="G4514" s="60"/>
      <c r="H4514" s="60"/>
      <c r="I4514" s="62"/>
    </row>
    <row r="4515" spans="1:9" x14ac:dyDescent="0.25">
      <c r="A4515" s="60"/>
      <c r="B4515" s="60"/>
      <c r="C4515" s="60"/>
      <c r="D4515" s="60"/>
      <c r="E4515" s="61"/>
      <c r="F4515" s="60"/>
      <c r="G4515" s="60"/>
      <c r="H4515" s="60"/>
      <c r="I4515" s="62"/>
    </row>
    <row r="4516" spans="1:9" x14ac:dyDescent="0.25">
      <c r="A4516" s="60"/>
      <c r="B4516" s="60"/>
      <c r="C4516" s="60"/>
      <c r="D4516" s="60"/>
      <c r="E4516" s="61"/>
      <c r="F4516" s="60"/>
      <c r="G4516" s="60"/>
      <c r="H4516" s="60"/>
      <c r="I4516" s="62"/>
    </row>
    <row r="4517" spans="1:9" x14ac:dyDescent="0.25">
      <c r="A4517" s="60"/>
      <c r="B4517" s="60"/>
      <c r="C4517" s="60"/>
      <c r="D4517" s="60"/>
      <c r="E4517" s="61"/>
      <c r="F4517" s="60"/>
      <c r="G4517" s="60"/>
      <c r="H4517" s="60"/>
      <c r="I4517" s="62"/>
    </row>
    <row r="4518" spans="1:9" x14ac:dyDescent="0.25">
      <c r="A4518" s="60"/>
      <c r="B4518" s="60"/>
      <c r="C4518" s="60"/>
      <c r="D4518" s="60"/>
      <c r="E4518" s="61"/>
      <c r="F4518" s="60"/>
      <c r="G4518" s="60"/>
      <c r="H4518" s="60"/>
      <c r="I4518" s="62"/>
    </row>
    <row r="4519" spans="1:9" x14ac:dyDescent="0.25">
      <c r="A4519" s="60"/>
      <c r="B4519" s="60"/>
      <c r="C4519" s="60"/>
      <c r="D4519" s="60"/>
      <c r="E4519" s="61"/>
      <c r="F4519" s="60"/>
      <c r="G4519" s="60"/>
      <c r="H4519" s="60"/>
      <c r="I4519" s="62"/>
    </row>
    <row r="4520" spans="1:9" x14ac:dyDescent="0.25">
      <c r="A4520" s="60"/>
      <c r="B4520" s="60"/>
      <c r="C4520" s="60"/>
      <c r="D4520" s="60"/>
      <c r="E4520" s="61"/>
      <c r="F4520" s="60"/>
      <c r="G4520" s="60"/>
      <c r="H4520" s="60"/>
      <c r="I4520" s="62"/>
    </row>
    <row r="4521" spans="1:9" x14ac:dyDescent="0.25">
      <c r="A4521" s="60"/>
      <c r="B4521" s="60"/>
      <c r="C4521" s="60"/>
      <c r="D4521" s="60"/>
      <c r="E4521" s="61"/>
      <c r="F4521" s="60"/>
      <c r="G4521" s="60"/>
      <c r="H4521" s="60"/>
      <c r="I4521" s="62"/>
    </row>
    <row r="4522" spans="1:9" x14ac:dyDescent="0.25">
      <c r="A4522" s="60"/>
      <c r="B4522" s="60"/>
      <c r="C4522" s="60"/>
      <c r="D4522" s="60"/>
      <c r="E4522" s="61"/>
      <c r="F4522" s="60"/>
      <c r="G4522" s="60"/>
      <c r="H4522" s="60"/>
      <c r="I4522" s="62"/>
    </row>
    <row r="4523" spans="1:9" x14ac:dyDescent="0.25">
      <c r="A4523" s="60"/>
      <c r="B4523" s="60"/>
      <c r="C4523" s="60"/>
      <c r="D4523" s="60"/>
      <c r="E4523" s="61"/>
      <c r="F4523" s="60"/>
      <c r="G4523" s="60"/>
      <c r="H4523" s="60"/>
      <c r="I4523" s="62"/>
    </row>
    <row r="4524" spans="1:9" x14ac:dyDescent="0.25">
      <c r="A4524" s="60"/>
      <c r="B4524" s="60"/>
      <c r="C4524" s="60"/>
      <c r="D4524" s="60"/>
      <c r="E4524" s="61"/>
      <c r="F4524" s="60"/>
      <c r="G4524" s="60"/>
      <c r="H4524" s="60"/>
      <c r="I4524" s="62"/>
    </row>
    <row r="4525" spans="1:9" x14ac:dyDescent="0.25">
      <c r="A4525" s="60"/>
      <c r="B4525" s="60"/>
      <c r="C4525" s="60"/>
      <c r="D4525" s="60"/>
      <c r="E4525" s="61"/>
      <c r="F4525" s="60"/>
      <c r="G4525" s="60"/>
      <c r="H4525" s="60"/>
      <c r="I4525" s="62"/>
    </row>
    <row r="4526" spans="1:9" x14ac:dyDescent="0.25">
      <c r="A4526" s="60"/>
      <c r="B4526" s="60"/>
      <c r="C4526" s="60"/>
      <c r="D4526" s="60"/>
      <c r="E4526" s="61"/>
      <c r="F4526" s="60"/>
      <c r="G4526" s="60"/>
      <c r="H4526" s="60"/>
      <c r="I4526" s="62"/>
    </row>
    <row r="4527" spans="1:9" x14ac:dyDescent="0.25">
      <c r="A4527" s="60"/>
      <c r="B4527" s="60"/>
      <c r="C4527" s="60"/>
      <c r="D4527" s="60"/>
      <c r="E4527" s="61"/>
      <c r="F4527" s="60"/>
      <c r="G4527" s="60"/>
      <c r="H4527" s="60"/>
      <c r="I4527" s="62"/>
    </row>
    <row r="4528" spans="1:9" x14ac:dyDescent="0.25">
      <c r="A4528" s="60"/>
      <c r="B4528" s="60"/>
      <c r="C4528" s="60"/>
      <c r="D4528" s="60"/>
      <c r="E4528" s="61"/>
      <c r="F4528" s="60"/>
      <c r="G4528" s="60"/>
      <c r="H4528" s="60"/>
      <c r="I4528" s="62"/>
    </row>
    <row r="4529" spans="1:9" x14ac:dyDescent="0.25">
      <c r="A4529" s="60"/>
      <c r="B4529" s="60"/>
      <c r="C4529" s="60"/>
      <c r="D4529" s="60"/>
      <c r="E4529" s="61"/>
      <c r="F4529" s="60"/>
      <c r="G4529" s="60"/>
      <c r="H4529" s="60"/>
      <c r="I4529" s="62"/>
    </row>
    <row r="4530" spans="1:9" x14ac:dyDescent="0.25">
      <c r="A4530" s="60"/>
      <c r="B4530" s="60"/>
      <c r="C4530" s="60"/>
      <c r="D4530" s="60"/>
      <c r="E4530" s="61"/>
      <c r="F4530" s="60"/>
      <c r="G4530" s="60"/>
      <c r="H4530" s="60"/>
      <c r="I4530" s="62"/>
    </row>
    <row r="4531" spans="1:9" x14ac:dyDescent="0.25">
      <c r="A4531" s="60"/>
      <c r="B4531" s="60"/>
      <c r="C4531" s="60"/>
      <c r="D4531" s="60"/>
      <c r="E4531" s="61"/>
      <c r="F4531" s="60"/>
      <c r="G4531" s="60"/>
      <c r="H4531" s="60"/>
      <c r="I4531" s="62"/>
    </row>
    <row r="4532" spans="1:9" x14ac:dyDescent="0.25">
      <c r="A4532" s="60"/>
      <c r="B4532" s="60"/>
      <c r="C4532" s="60"/>
      <c r="D4532" s="60"/>
      <c r="E4532" s="61"/>
      <c r="F4532" s="60"/>
      <c r="G4532" s="60"/>
      <c r="H4532" s="60"/>
      <c r="I4532" s="62"/>
    </row>
    <row r="4533" spans="1:9" x14ac:dyDescent="0.25">
      <c r="A4533" s="60"/>
      <c r="B4533" s="60"/>
      <c r="C4533" s="60"/>
      <c r="D4533" s="60"/>
      <c r="E4533" s="61"/>
      <c r="F4533" s="60"/>
      <c r="G4533" s="60"/>
      <c r="H4533" s="60"/>
      <c r="I4533" s="62"/>
    </row>
    <row r="4534" spans="1:9" x14ac:dyDescent="0.25">
      <c r="A4534" s="60"/>
      <c r="B4534" s="60"/>
      <c r="C4534" s="60"/>
      <c r="D4534" s="60"/>
      <c r="E4534" s="61"/>
      <c r="F4534" s="60"/>
      <c r="G4534" s="60"/>
      <c r="H4534" s="60"/>
      <c r="I4534" s="62"/>
    </row>
    <row r="4535" spans="1:9" x14ac:dyDescent="0.25">
      <c r="A4535" s="60"/>
      <c r="B4535" s="60"/>
      <c r="C4535" s="60"/>
      <c r="D4535" s="60"/>
      <c r="E4535" s="61"/>
      <c r="F4535" s="60"/>
      <c r="G4535" s="60"/>
      <c r="H4535" s="60"/>
      <c r="I4535" s="62"/>
    </row>
    <row r="4536" spans="1:9" x14ac:dyDescent="0.25">
      <c r="A4536" s="60"/>
      <c r="B4536" s="60"/>
      <c r="C4536" s="60"/>
      <c r="D4536" s="60"/>
      <c r="E4536" s="61"/>
      <c r="F4536" s="60"/>
      <c r="G4536" s="60"/>
      <c r="H4536" s="60"/>
      <c r="I4536" s="62"/>
    </row>
    <row r="4537" spans="1:9" x14ac:dyDescent="0.25">
      <c r="A4537" s="60"/>
      <c r="B4537" s="60"/>
      <c r="C4537" s="60"/>
      <c r="D4537" s="60"/>
      <c r="E4537" s="61"/>
      <c r="F4537" s="60"/>
      <c r="G4537" s="60"/>
      <c r="H4537" s="60"/>
      <c r="I4537" s="62"/>
    </row>
    <row r="4538" spans="1:9" x14ac:dyDescent="0.25">
      <c r="A4538" s="60"/>
      <c r="B4538" s="60"/>
      <c r="C4538" s="60"/>
      <c r="D4538" s="60"/>
      <c r="E4538" s="61"/>
      <c r="F4538" s="60"/>
      <c r="G4538" s="60"/>
      <c r="H4538" s="60"/>
      <c r="I4538" s="62"/>
    </row>
    <row r="4539" spans="1:9" x14ac:dyDescent="0.25">
      <c r="A4539" s="60"/>
      <c r="B4539" s="60"/>
      <c r="C4539" s="60"/>
      <c r="D4539" s="60"/>
      <c r="E4539" s="61"/>
      <c r="F4539" s="60"/>
      <c r="G4539" s="60"/>
      <c r="H4539" s="60"/>
      <c r="I4539" s="62"/>
    </row>
    <row r="4540" spans="1:9" x14ac:dyDescent="0.25">
      <c r="A4540" s="60"/>
      <c r="B4540" s="60"/>
      <c r="C4540" s="60"/>
      <c r="D4540" s="60"/>
      <c r="E4540" s="61"/>
      <c r="F4540" s="60"/>
      <c r="G4540" s="60"/>
      <c r="H4540" s="60"/>
      <c r="I4540" s="62"/>
    </row>
    <row r="4541" spans="1:9" x14ac:dyDescent="0.25">
      <c r="A4541" s="60"/>
      <c r="B4541" s="60"/>
      <c r="C4541" s="60"/>
      <c r="D4541" s="60"/>
      <c r="E4541" s="61"/>
      <c r="F4541" s="60"/>
      <c r="G4541" s="60"/>
      <c r="H4541" s="60"/>
      <c r="I4541" s="62"/>
    </row>
    <row r="4542" spans="1:9" x14ac:dyDescent="0.25">
      <c r="A4542" s="60"/>
      <c r="B4542" s="60"/>
      <c r="C4542" s="60"/>
      <c r="D4542" s="60"/>
      <c r="E4542" s="61"/>
      <c r="F4542" s="60"/>
      <c r="G4542" s="60"/>
      <c r="H4542" s="60"/>
      <c r="I4542" s="62"/>
    </row>
    <row r="4543" spans="1:9" x14ac:dyDescent="0.25">
      <c r="A4543" s="60"/>
      <c r="B4543" s="60"/>
      <c r="C4543" s="60"/>
      <c r="D4543" s="60"/>
      <c r="E4543" s="61"/>
      <c r="F4543" s="60"/>
      <c r="G4543" s="60"/>
      <c r="H4543" s="60"/>
      <c r="I4543" s="62"/>
    </row>
    <row r="4544" spans="1:9" x14ac:dyDescent="0.25">
      <c r="A4544" s="60"/>
      <c r="B4544" s="60"/>
      <c r="C4544" s="60"/>
      <c r="D4544" s="60"/>
      <c r="E4544" s="61"/>
      <c r="F4544" s="60"/>
      <c r="G4544" s="60"/>
      <c r="H4544" s="60"/>
      <c r="I4544" s="62"/>
    </row>
    <row r="4545" spans="1:9" x14ac:dyDescent="0.25">
      <c r="A4545" s="60"/>
      <c r="B4545" s="60"/>
      <c r="C4545" s="60"/>
      <c r="D4545" s="60"/>
      <c r="E4545" s="61"/>
      <c r="F4545" s="60"/>
      <c r="G4545" s="60"/>
      <c r="H4545" s="60"/>
      <c r="I4545" s="62"/>
    </row>
    <row r="4546" spans="1:9" x14ac:dyDescent="0.25">
      <c r="A4546" s="60"/>
      <c r="B4546" s="60"/>
      <c r="C4546" s="60"/>
      <c r="D4546" s="60"/>
      <c r="E4546" s="61"/>
      <c r="F4546" s="60"/>
      <c r="G4546" s="60"/>
      <c r="H4546" s="60"/>
      <c r="I4546" s="62"/>
    </row>
    <row r="4547" spans="1:9" x14ac:dyDescent="0.25">
      <c r="A4547" s="60"/>
      <c r="B4547" s="60"/>
      <c r="C4547" s="60"/>
      <c r="D4547" s="60"/>
      <c r="E4547" s="61"/>
      <c r="F4547" s="60"/>
      <c r="G4547" s="60"/>
      <c r="H4547" s="60"/>
      <c r="I4547" s="62"/>
    </row>
    <row r="4548" spans="1:9" x14ac:dyDescent="0.25">
      <c r="A4548" s="60"/>
      <c r="B4548" s="60"/>
      <c r="C4548" s="60"/>
      <c r="D4548" s="60"/>
      <c r="E4548" s="61"/>
      <c r="F4548" s="60"/>
      <c r="G4548" s="60"/>
      <c r="H4548" s="60"/>
      <c r="I4548" s="62"/>
    </row>
    <row r="4549" spans="1:9" x14ac:dyDescent="0.25">
      <c r="A4549" s="60"/>
      <c r="B4549" s="60"/>
      <c r="C4549" s="60"/>
      <c r="D4549" s="60"/>
      <c r="E4549" s="61"/>
      <c r="F4549" s="60"/>
      <c r="G4549" s="60"/>
      <c r="H4549" s="60"/>
      <c r="I4549" s="62"/>
    </row>
    <row r="4550" spans="1:9" x14ac:dyDescent="0.25">
      <c r="A4550" s="60"/>
      <c r="B4550" s="60"/>
      <c r="C4550" s="60"/>
      <c r="D4550" s="60"/>
      <c r="E4550" s="61"/>
      <c r="F4550" s="60"/>
      <c r="G4550" s="60"/>
      <c r="H4550" s="60"/>
      <c r="I4550" s="62"/>
    </row>
    <row r="4551" spans="1:9" x14ac:dyDescent="0.25">
      <c r="A4551" s="60"/>
      <c r="B4551" s="60"/>
      <c r="C4551" s="60"/>
      <c r="D4551" s="60"/>
      <c r="E4551" s="61"/>
      <c r="F4551" s="60"/>
      <c r="G4551" s="60"/>
      <c r="H4551" s="60"/>
      <c r="I4551" s="62"/>
    </row>
    <row r="4552" spans="1:9" x14ac:dyDescent="0.25">
      <c r="A4552" s="60"/>
      <c r="B4552" s="60"/>
      <c r="C4552" s="60"/>
      <c r="D4552" s="60"/>
      <c r="E4552" s="61"/>
      <c r="F4552" s="60"/>
      <c r="G4552" s="60"/>
      <c r="H4552" s="60"/>
      <c r="I4552" s="62"/>
    </row>
    <row r="4553" spans="1:9" x14ac:dyDescent="0.25">
      <c r="A4553" s="60"/>
      <c r="B4553" s="60"/>
      <c r="C4553" s="60"/>
      <c r="D4553" s="60"/>
      <c r="E4553" s="61"/>
      <c r="F4553" s="60"/>
      <c r="G4553" s="60"/>
      <c r="H4553" s="60"/>
      <c r="I4553" s="62"/>
    </row>
    <row r="4554" spans="1:9" x14ac:dyDescent="0.25">
      <c r="A4554" s="60"/>
      <c r="B4554" s="60"/>
      <c r="C4554" s="60"/>
      <c r="D4554" s="60"/>
      <c r="E4554" s="61"/>
      <c r="F4554" s="60"/>
      <c r="G4554" s="60"/>
      <c r="H4554" s="60"/>
      <c r="I4554" s="62"/>
    </row>
    <row r="4555" spans="1:9" x14ac:dyDescent="0.25">
      <c r="A4555" s="60"/>
      <c r="B4555" s="60"/>
      <c r="C4555" s="60"/>
      <c r="D4555" s="60"/>
      <c r="E4555" s="61"/>
      <c r="F4555" s="60"/>
      <c r="G4555" s="60"/>
      <c r="H4555" s="60"/>
      <c r="I4555" s="62"/>
    </row>
    <row r="4556" spans="1:9" x14ac:dyDescent="0.25">
      <c r="A4556" s="60"/>
      <c r="B4556" s="60"/>
      <c r="C4556" s="60"/>
      <c r="D4556" s="60"/>
      <c r="E4556" s="61"/>
      <c r="F4556" s="60"/>
      <c r="G4556" s="60"/>
      <c r="H4556" s="60"/>
      <c r="I4556" s="62"/>
    </row>
    <row r="4557" spans="1:9" x14ac:dyDescent="0.25">
      <c r="A4557" s="60"/>
      <c r="B4557" s="60"/>
      <c r="C4557" s="60"/>
      <c r="D4557" s="60"/>
      <c r="E4557" s="61"/>
      <c r="F4557" s="60"/>
      <c r="G4557" s="60"/>
      <c r="H4557" s="60"/>
      <c r="I4557" s="62"/>
    </row>
    <row r="4558" spans="1:9" x14ac:dyDescent="0.25">
      <c r="A4558" s="60"/>
      <c r="B4558" s="60"/>
      <c r="C4558" s="60"/>
      <c r="D4558" s="60"/>
      <c r="E4558" s="61"/>
      <c r="F4558" s="60"/>
      <c r="G4558" s="60"/>
      <c r="H4558" s="60"/>
      <c r="I4558" s="62"/>
    </row>
    <row r="4559" spans="1:9" x14ac:dyDescent="0.25">
      <c r="A4559" s="60"/>
      <c r="B4559" s="60"/>
      <c r="C4559" s="60"/>
      <c r="D4559" s="60"/>
      <c r="E4559" s="61"/>
      <c r="F4559" s="60"/>
      <c r="G4559" s="60"/>
      <c r="H4559" s="60"/>
      <c r="I4559" s="62"/>
    </row>
    <row r="4560" spans="1:9" x14ac:dyDescent="0.25">
      <c r="A4560" s="60"/>
      <c r="B4560" s="60"/>
      <c r="C4560" s="60"/>
      <c r="D4560" s="60"/>
      <c r="E4560" s="61"/>
      <c r="F4560" s="60"/>
      <c r="G4560" s="60"/>
      <c r="H4560" s="60"/>
      <c r="I4560" s="62"/>
    </row>
    <row r="4561" spans="1:9" x14ac:dyDescent="0.25">
      <c r="A4561" s="60"/>
      <c r="B4561" s="60"/>
      <c r="C4561" s="60"/>
      <c r="D4561" s="60"/>
      <c r="E4561" s="61"/>
      <c r="F4561" s="60"/>
      <c r="G4561" s="60"/>
      <c r="H4561" s="60"/>
      <c r="I4561" s="62"/>
    </row>
    <row r="4562" spans="1:9" x14ac:dyDescent="0.25">
      <c r="A4562" s="60"/>
      <c r="B4562" s="60"/>
      <c r="C4562" s="60"/>
      <c r="D4562" s="60"/>
      <c r="E4562" s="61"/>
      <c r="F4562" s="60"/>
      <c r="G4562" s="60"/>
      <c r="H4562" s="60"/>
      <c r="I4562" s="62"/>
    </row>
    <row r="4563" spans="1:9" x14ac:dyDescent="0.25">
      <c r="A4563" s="60"/>
      <c r="B4563" s="60"/>
      <c r="C4563" s="60"/>
      <c r="D4563" s="60"/>
      <c r="E4563" s="61"/>
      <c r="F4563" s="60"/>
      <c r="G4563" s="60"/>
      <c r="H4563" s="60"/>
      <c r="I4563" s="62"/>
    </row>
    <row r="4564" spans="1:9" x14ac:dyDescent="0.25">
      <c r="A4564" s="60"/>
      <c r="B4564" s="60"/>
      <c r="C4564" s="60"/>
      <c r="D4564" s="60"/>
      <c r="E4564" s="61"/>
      <c r="F4564" s="60"/>
      <c r="G4564" s="60"/>
      <c r="H4564" s="60"/>
      <c r="I4564" s="62"/>
    </row>
    <row r="4565" spans="1:9" x14ac:dyDescent="0.25">
      <c r="A4565" s="60"/>
      <c r="B4565" s="60"/>
      <c r="C4565" s="60"/>
      <c r="D4565" s="60"/>
      <c r="E4565" s="61"/>
      <c r="F4565" s="60"/>
      <c r="G4565" s="60"/>
      <c r="H4565" s="60"/>
      <c r="I4565" s="62"/>
    </row>
    <row r="4566" spans="1:9" x14ac:dyDescent="0.25">
      <c r="A4566" s="60"/>
      <c r="B4566" s="60"/>
      <c r="C4566" s="60"/>
      <c r="D4566" s="60"/>
      <c r="E4566" s="61"/>
      <c r="F4566" s="60"/>
      <c r="G4566" s="60"/>
      <c r="H4566" s="60"/>
      <c r="I4566" s="62"/>
    </row>
    <row r="4567" spans="1:9" x14ac:dyDescent="0.25">
      <c r="A4567" s="60"/>
      <c r="B4567" s="60"/>
      <c r="C4567" s="60"/>
      <c r="D4567" s="60"/>
      <c r="E4567" s="61"/>
      <c r="F4567" s="60"/>
      <c r="G4567" s="60"/>
      <c r="H4567" s="60"/>
      <c r="I4567" s="62"/>
    </row>
    <row r="4568" spans="1:9" x14ac:dyDescent="0.25">
      <c r="A4568" s="60"/>
      <c r="B4568" s="60"/>
      <c r="C4568" s="60"/>
      <c r="D4568" s="60"/>
      <c r="E4568" s="61"/>
      <c r="F4568" s="60"/>
      <c r="G4568" s="60"/>
      <c r="H4568" s="60"/>
      <c r="I4568" s="62"/>
    </row>
    <row r="4569" spans="1:9" x14ac:dyDescent="0.25">
      <c r="A4569" s="60"/>
      <c r="B4569" s="60"/>
      <c r="C4569" s="60"/>
      <c r="D4569" s="60"/>
      <c r="E4569" s="61"/>
      <c r="F4569" s="60"/>
      <c r="G4569" s="60"/>
      <c r="H4569" s="60"/>
      <c r="I4569" s="62"/>
    </row>
    <row r="4570" spans="1:9" x14ac:dyDescent="0.25">
      <c r="A4570" s="60"/>
      <c r="B4570" s="60"/>
      <c r="C4570" s="60"/>
      <c r="D4570" s="60"/>
      <c r="E4570" s="61"/>
      <c r="F4570" s="60"/>
      <c r="G4570" s="60"/>
      <c r="H4570" s="60"/>
      <c r="I4570" s="62"/>
    </row>
    <row r="4571" spans="1:9" x14ac:dyDescent="0.25">
      <c r="A4571" s="60"/>
      <c r="B4571" s="60"/>
      <c r="C4571" s="60"/>
      <c r="D4571" s="60"/>
      <c r="E4571" s="61"/>
      <c r="F4571" s="60"/>
      <c r="G4571" s="60"/>
      <c r="H4571" s="60"/>
      <c r="I4571" s="62"/>
    </row>
    <row r="4572" spans="1:9" x14ac:dyDescent="0.25">
      <c r="A4572" s="60"/>
      <c r="B4572" s="60"/>
      <c r="C4572" s="60"/>
      <c r="D4572" s="60"/>
      <c r="E4572" s="61"/>
      <c r="F4572" s="60"/>
      <c r="G4572" s="60"/>
      <c r="H4572" s="60"/>
      <c r="I4572" s="62"/>
    </row>
    <row r="4573" spans="1:9" x14ac:dyDescent="0.25">
      <c r="A4573" s="60"/>
      <c r="B4573" s="60"/>
      <c r="C4573" s="60"/>
      <c r="D4573" s="60"/>
      <c r="E4573" s="61"/>
      <c r="F4573" s="60"/>
      <c r="G4573" s="60"/>
      <c r="H4573" s="60"/>
      <c r="I4573" s="62"/>
    </row>
    <row r="4574" spans="1:9" x14ac:dyDescent="0.25">
      <c r="A4574" s="60"/>
      <c r="B4574" s="60"/>
      <c r="C4574" s="60"/>
      <c r="D4574" s="60"/>
      <c r="E4574" s="61"/>
      <c r="F4574" s="60"/>
      <c r="G4574" s="60"/>
      <c r="H4574" s="60"/>
      <c r="I4574" s="62"/>
    </row>
    <row r="4575" spans="1:9" x14ac:dyDescent="0.25">
      <c r="A4575" s="60"/>
      <c r="B4575" s="60"/>
      <c r="C4575" s="60"/>
      <c r="D4575" s="60"/>
      <c r="E4575" s="61"/>
      <c r="F4575" s="60"/>
      <c r="G4575" s="60"/>
      <c r="H4575" s="60"/>
      <c r="I4575" s="62"/>
    </row>
    <row r="4576" spans="1:9" x14ac:dyDescent="0.25">
      <c r="A4576" s="60"/>
      <c r="B4576" s="60"/>
      <c r="C4576" s="60"/>
      <c r="D4576" s="60"/>
      <c r="E4576" s="61"/>
      <c r="F4576" s="60"/>
      <c r="G4576" s="60"/>
      <c r="H4576" s="60"/>
      <c r="I4576" s="62"/>
    </row>
    <row r="4577" spans="1:9" x14ac:dyDescent="0.25">
      <c r="A4577" s="60"/>
      <c r="B4577" s="60"/>
      <c r="C4577" s="60"/>
      <c r="D4577" s="60"/>
      <c r="E4577" s="61"/>
      <c r="F4577" s="60"/>
      <c r="G4577" s="60"/>
      <c r="H4577" s="60"/>
      <c r="I4577" s="62"/>
    </row>
    <row r="4578" spans="1:9" x14ac:dyDescent="0.25">
      <c r="A4578" s="60"/>
      <c r="B4578" s="60"/>
      <c r="C4578" s="60"/>
      <c r="D4578" s="60"/>
      <c r="E4578" s="61"/>
      <c r="F4578" s="60"/>
      <c r="G4578" s="60"/>
      <c r="H4578" s="60"/>
      <c r="I4578" s="62"/>
    </row>
    <row r="4579" spans="1:9" x14ac:dyDescent="0.25">
      <c r="A4579" s="60"/>
      <c r="B4579" s="60"/>
      <c r="C4579" s="60"/>
      <c r="D4579" s="60"/>
      <c r="E4579" s="61"/>
      <c r="F4579" s="60"/>
      <c r="G4579" s="60"/>
      <c r="H4579" s="60"/>
      <c r="I4579" s="62"/>
    </row>
    <row r="4580" spans="1:9" x14ac:dyDescent="0.25">
      <c r="A4580" s="60"/>
      <c r="B4580" s="60"/>
      <c r="C4580" s="60"/>
      <c r="D4580" s="60"/>
      <c r="E4580" s="61"/>
      <c r="F4580" s="60"/>
      <c r="G4580" s="60"/>
      <c r="H4580" s="60"/>
      <c r="I4580" s="62"/>
    </row>
    <row r="4581" spans="1:9" x14ac:dyDescent="0.25">
      <c r="A4581" s="60"/>
      <c r="B4581" s="60"/>
      <c r="C4581" s="60"/>
      <c r="D4581" s="60"/>
      <c r="E4581" s="61"/>
      <c r="F4581" s="60"/>
      <c r="G4581" s="60"/>
      <c r="H4581" s="60"/>
      <c r="I4581" s="62"/>
    </row>
    <row r="4582" spans="1:9" x14ac:dyDescent="0.25">
      <c r="A4582" s="60"/>
      <c r="B4582" s="60"/>
      <c r="C4582" s="60"/>
      <c r="D4582" s="60"/>
      <c r="E4582" s="61"/>
      <c r="F4582" s="60"/>
      <c r="G4582" s="60"/>
      <c r="H4582" s="60"/>
      <c r="I4582" s="62"/>
    </row>
    <row r="4583" spans="1:9" x14ac:dyDescent="0.25">
      <c r="A4583" s="60"/>
      <c r="B4583" s="60"/>
      <c r="C4583" s="60"/>
      <c r="D4583" s="60"/>
      <c r="E4583" s="61"/>
      <c r="F4583" s="60"/>
      <c r="G4583" s="60"/>
      <c r="H4583" s="60"/>
      <c r="I4583" s="62"/>
    </row>
    <row r="4584" spans="1:9" x14ac:dyDescent="0.25">
      <c r="A4584" s="60"/>
      <c r="B4584" s="60"/>
      <c r="C4584" s="60"/>
      <c r="D4584" s="60"/>
      <c r="E4584" s="61"/>
      <c r="F4584" s="60"/>
      <c r="G4584" s="60"/>
      <c r="H4584" s="60"/>
      <c r="I4584" s="62"/>
    </row>
    <row r="4585" spans="1:9" x14ac:dyDescent="0.25">
      <c r="A4585" s="60"/>
      <c r="B4585" s="60"/>
      <c r="C4585" s="60"/>
      <c r="D4585" s="60"/>
      <c r="E4585" s="61"/>
      <c r="F4585" s="60"/>
      <c r="G4585" s="60"/>
      <c r="H4585" s="60"/>
      <c r="I4585" s="62"/>
    </row>
    <row r="4586" spans="1:9" x14ac:dyDescent="0.25">
      <c r="A4586" s="60"/>
      <c r="B4586" s="60"/>
      <c r="C4586" s="60"/>
      <c r="D4586" s="60"/>
      <c r="E4586" s="61"/>
      <c r="F4586" s="60"/>
      <c r="G4586" s="60"/>
      <c r="H4586" s="60"/>
      <c r="I4586" s="62"/>
    </row>
    <row r="4587" spans="1:9" x14ac:dyDescent="0.25">
      <c r="A4587" s="60"/>
      <c r="B4587" s="60"/>
      <c r="C4587" s="60"/>
      <c r="D4587" s="60"/>
      <c r="E4587" s="61"/>
      <c r="F4587" s="60"/>
      <c r="G4587" s="60"/>
      <c r="H4587" s="60"/>
      <c r="I4587" s="62"/>
    </row>
    <row r="4588" spans="1:9" x14ac:dyDescent="0.25">
      <c r="A4588" s="60"/>
      <c r="B4588" s="60"/>
      <c r="C4588" s="60"/>
      <c r="D4588" s="60"/>
      <c r="E4588" s="61"/>
      <c r="F4588" s="60"/>
      <c r="G4588" s="60"/>
      <c r="H4588" s="60"/>
      <c r="I4588" s="62"/>
    </row>
    <row r="4589" spans="1:9" x14ac:dyDescent="0.25">
      <c r="A4589" s="60"/>
      <c r="B4589" s="60"/>
      <c r="C4589" s="60"/>
      <c r="D4589" s="60"/>
      <c r="E4589" s="61"/>
      <c r="F4589" s="60"/>
      <c r="G4589" s="60"/>
      <c r="H4589" s="60"/>
      <c r="I4589" s="62"/>
    </row>
    <row r="4590" spans="1:9" x14ac:dyDescent="0.25">
      <c r="A4590" s="60"/>
      <c r="B4590" s="60"/>
      <c r="C4590" s="60"/>
      <c r="D4590" s="60"/>
      <c r="E4590" s="61"/>
      <c r="F4590" s="60"/>
      <c r="G4590" s="60"/>
      <c r="H4590" s="60"/>
      <c r="I4590" s="62"/>
    </row>
    <row r="4591" spans="1:9" x14ac:dyDescent="0.25">
      <c r="A4591" s="60"/>
      <c r="B4591" s="60"/>
      <c r="C4591" s="60"/>
      <c r="D4591" s="60"/>
      <c r="E4591" s="61"/>
      <c r="F4591" s="60"/>
      <c r="G4591" s="60"/>
      <c r="H4591" s="60"/>
      <c r="I4591" s="62"/>
    </row>
    <row r="4592" spans="1:9" x14ac:dyDescent="0.25">
      <c r="A4592" s="60"/>
      <c r="B4592" s="60"/>
      <c r="C4592" s="60"/>
      <c r="D4592" s="60"/>
      <c r="E4592" s="61"/>
      <c r="F4592" s="60"/>
      <c r="G4592" s="60"/>
      <c r="H4592" s="60"/>
      <c r="I4592" s="62"/>
    </row>
    <row r="4593" spans="1:9" x14ac:dyDescent="0.25">
      <c r="A4593" s="60"/>
      <c r="B4593" s="60"/>
      <c r="C4593" s="60"/>
      <c r="D4593" s="60"/>
      <c r="E4593" s="61"/>
      <c r="F4593" s="60"/>
      <c r="G4593" s="60"/>
      <c r="H4593" s="60"/>
      <c r="I4593" s="62"/>
    </row>
    <row r="4594" spans="1:9" x14ac:dyDescent="0.25">
      <c r="A4594" s="60"/>
      <c r="B4594" s="60"/>
      <c r="C4594" s="60"/>
      <c r="D4594" s="60"/>
      <c r="E4594" s="61"/>
      <c r="F4594" s="60"/>
      <c r="G4594" s="60"/>
      <c r="H4594" s="60"/>
      <c r="I4594" s="62"/>
    </row>
    <row r="4595" spans="1:9" x14ac:dyDescent="0.25">
      <c r="A4595" s="60"/>
      <c r="B4595" s="60"/>
      <c r="C4595" s="60"/>
      <c r="D4595" s="60"/>
      <c r="E4595" s="61"/>
      <c r="F4595" s="60"/>
      <c r="G4595" s="60"/>
      <c r="H4595" s="60"/>
      <c r="I4595" s="62"/>
    </row>
    <row r="4596" spans="1:9" x14ac:dyDescent="0.25">
      <c r="A4596" s="60"/>
      <c r="B4596" s="60"/>
      <c r="C4596" s="60"/>
      <c r="D4596" s="60"/>
      <c r="E4596" s="61"/>
      <c r="F4596" s="60"/>
      <c r="G4596" s="60"/>
      <c r="H4596" s="60"/>
      <c r="I4596" s="62"/>
    </row>
    <row r="4597" spans="1:9" x14ac:dyDescent="0.25">
      <c r="A4597" s="60"/>
      <c r="B4597" s="60"/>
      <c r="C4597" s="60"/>
      <c r="D4597" s="60"/>
      <c r="E4597" s="61"/>
      <c r="F4597" s="60"/>
      <c r="G4597" s="60"/>
      <c r="H4597" s="60"/>
      <c r="I4597" s="62"/>
    </row>
    <row r="4598" spans="1:9" x14ac:dyDescent="0.25">
      <c r="A4598" s="60"/>
      <c r="B4598" s="60"/>
      <c r="C4598" s="60"/>
      <c r="D4598" s="60"/>
      <c r="E4598" s="61"/>
      <c r="F4598" s="60"/>
      <c r="G4598" s="60"/>
      <c r="H4598" s="60"/>
      <c r="I4598" s="62"/>
    </row>
    <row r="4599" spans="1:9" x14ac:dyDescent="0.25">
      <c r="A4599" s="60"/>
      <c r="B4599" s="60"/>
      <c r="C4599" s="60"/>
      <c r="D4599" s="60"/>
      <c r="E4599" s="61"/>
      <c r="F4599" s="60"/>
      <c r="G4599" s="60"/>
      <c r="H4599" s="60"/>
      <c r="I4599" s="62"/>
    </row>
    <row r="4600" spans="1:9" x14ac:dyDescent="0.25">
      <c r="A4600" s="60"/>
      <c r="B4600" s="60"/>
      <c r="C4600" s="60"/>
      <c r="D4600" s="60"/>
      <c r="E4600" s="61"/>
      <c r="F4600" s="60"/>
      <c r="G4600" s="60"/>
      <c r="H4600" s="60"/>
      <c r="I4600" s="62"/>
    </row>
    <row r="4601" spans="1:9" x14ac:dyDescent="0.25">
      <c r="A4601" s="60"/>
      <c r="B4601" s="60"/>
      <c r="C4601" s="60"/>
      <c r="D4601" s="60"/>
      <c r="E4601" s="61"/>
      <c r="F4601" s="60"/>
      <c r="G4601" s="60"/>
      <c r="H4601" s="60"/>
      <c r="I4601" s="62"/>
    </row>
    <row r="4602" spans="1:9" x14ac:dyDescent="0.25">
      <c r="A4602" s="60"/>
      <c r="B4602" s="60"/>
      <c r="C4602" s="60"/>
      <c r="D4602" s="60"/>
      <c r="E4602" s="61"/>
      <c r="F4602" s="60"/>
      <c r="G4602" s="60"/>
      <c r="H4602" s="60"/>
      <c r="I4602" s="62"/>
    </row>
    <row r="4603" spans="1:9" x14ac:dyDescent="0.25">
      <c r="A4603" s="60"/>
      <c r="B4603" s="60"/>
      <c r="C4603" s="60"/>
      <c r="D4603" s="60"/>
      <c r="E4603" s="61"/>
      <c r="F4603" s="60"/>
      <c r="G4603" s="60"/>
      <c r="H4603" s="60"/>
      <c r="I4603" s="62"/>
    </row>
    <row r="4604" spans="1:9" x14ac:dyDescent="0.25">
      <c r="A4604" s="60"/>
      <c r="B4604" s="60"/>
      <c r="C4604" s="60"/>
      <c r="D4604" s="60"/>
      <c r="E4604" s="61"/>
      <c r="F4604" s="60"/>
      <c r="G4604" s="60"/>
      <c r="H4604" s="60"/>
      <c r="I4604" s="62"/>
    </row>
    <row r="4605" spans="1:9" x14ac:dyDescent="0.25">
      <c r="A4605" s="60"/>
      <c r="B4605" s="60"/>
      <c r="C4605" s="60"/>
      <c r="D4605" s="60"/>
      <c r="E4605" s="61"/>
      <c r="F4605" s="60"/>
      <c r="G4605" s="60"/>
      <c r="H4605" s="60"/>
      <c r="I4605" s="62"/>
    </row>
    <row r="4606" spans="1:9" x14ac:dyDescent="0.25">
      <c r="A4606" s="60"/>
      <c r="B4606" s="60"/>
      <c r="C4606" s="60"/>
      <c r="D4606" s="60"/>
      <c r="E4606" s="61"/>
      <c r="F4606" s="60"/>
      <c r="G4606" s="60"/>
      <c r="H4606" s="60"/>
      <c r="I4606" s="62"/>
    </row>
    <row r="4607" spans="1:9" x14ac:dyDescent="0.25">
      <c r="A4607" s="60"/>
      <c r="B4607" s="60"/>
      <c r="C4607" s="60"/>
      <c r="D4607" s="60"/>
      <c r="E4607" s="61"/>
      <c r="F4607" s="60"/>
      <c r="G4607" s="60"/>
      <c r="H4607" s="60"/>
      <c r="I4607" s="62"/>
    </row>
    <row r="4608" spans="1:9" x14ac:dyDescent="0.25">
      <c r="A4608" s="60"/>
      <c r="B4608" s="60"/>
      <c r="C4608" s="60"/>
      <c r="D4608" s="60"/>
      <c r="E4608" s="61"/>
      <c r="F4608" s="60"/>
      <c r="G4608" s="60"/>
      <c r="H4608" s="60"/>
      <c r="I4608" s="62"/>
    </row>
    <row r="4609" spans="1:9" x14ac:dyDescent="0.25">
      <c r="A4609" s="60"/>
      <c r="B4609" s="60"/>
      <c r="C4609" s="60"/>
      <c r="D4609" s="60"/>
      <c r="E4609" s="61"/>
      <c r="F4609" s="60"/>
      <c r="G4609" s="60"/>
      <c r="H4609" s="60"/>
      <c r="I4609" s="62"/>
    </row>
    <row r="4610" spans="1:9" x14ac:dyDescent="0.25">
      <c r="A4610" s="60"/>
      <c r="B4610" s="60"/>
      <c r="C4610" s="60"/>
      <c r="D4610" s="60"/>
      <c r="E4610" s="61"/>
      <c r="F4610" s="60"/>
      <c r="G4610" s="60"/>
      <c r="H4610" s="60"/>
      <c r="I4610" s="62"/>
    </row>
    <row r="4611" spans="1:9" x14ac:dyDescent="0.25">
      <c r="A4611" s="60"/>
      <c r="B4611" s="60"/>
      <c r="C4611" s="60"/>
      <c r="D4611" s="60"/>
      <c r="E4611" s="61"/>
      <c r="F4611" s="60"/>
      <c r="G4611" s="60"/>
      <c r="H4611" s="60"/>
      <c r="I4611" s="62"/>
    </row>
    <row r="4612" spans="1:9" x14ac:dyDescent="0.25">
      <c r="A4612" s="60"/>
      <c r="B4612" s="60"/>
      <c r="C4612" s="60"/>
      <c r="D4612" s="60"/>
      <c r="E4612" s="61"/>
      <c r="F4612" s="60"/>
      <c r="G4612" s="60"/>
      <c r="H4612" s="60"/>
      <c r="I4612" s="62"/>
    </row>
    <row r="4613" spans="1:9" x14ac:dyDescent="0.25">
      <c r="A4613" s="60"/>
      <c r="B4613" s="60"/>
      <c r="C4613" s="60"/>
      <c r="D4613" s="60"/>
      <c r="E4613" s="61"/>
      <c r="F4613" s="60"/>
      <c r="G4613" s="60"/>
      <c r="H4613" s="60"/>
      <c r="I4613" s="62"/>
    </row>
    <row r="4614" spans="1:9" x14ac:dyDescent="0.25">
      <c r="A4614" s="60"/>
      <c r="B4614" s="60"/>
      <c r="C4614" s="60"/>
      <c r="D4614" s="60"/>
      <c r="E4614" s="61"/>
      <c r="F4614" s="60"/>
      <c r="G4614" s="60"/>
      <c r="H4614" s="60"/>
      <c r="I4614" s="62"/>
    </row>
    <row r="4615" spans="1:9" x14ac:dyDescent="0.25">
      <c r="A4615" s="60"/>
      <c r="B4615" s="60"/>
      <c r="C4615" s="60"/>
      <c r="D4615" s="60"/>
      <c r="E4615" s="61"/>
      <c r="F4615" s="60"/>
      <c r="G4615" s="60"/>
      <c r="H4615" s="60"/>
      <c r="I4615" s="62"/>
    </row>
    <row r="4616" spans="1:9" x14ac:dyDescent="0.25">
      <c r="A4616" s="60"/>
      <c r="B4616" s="60"/>
      <c r="C4616" s="60"/>
      <c r="D4616" s="60"/>
      <c r="E4616" s="61"/>
      <c r="F4616" s="60"/>
      <c r="G4616" s="60"/>
      <c r="H4616" s="60"/>
      <c r="I4616" s="62"/>
    </row>
    <row r="4617" spans="1:9" x14ac:dyDescent="0.25">
      <c r="A4617" s="60"/>
      <c r="B4617" s="60"/>
      <c r="C4617" s="60"/>
      <c r="D4617" s="60"/>
      <c r="E4617" s="61"/>
      <c r="F4617" s="60"/>
      <c r="G4617" s="60"/>
      <c r="H4617" s="60"/>
      <c r="I4617" s="62"/>
    </row>
    <row r="4618" spans="1:9" x14ac:dyDescent="0.25">
      <c r="A4618" s="60"/>
      <c r="B4618" s="60"/>
      <c r="C4618" s="60"/>
      <c r="D4618" s="60"/>
      <c r="E4618" s="61"/>
      <c r="F4618" s="60"/>
      <c r="G4618" s="60"/>
      <c r="H4618" s="60"/>
      <c r="I4618" s="62"/>
    </row>
    <row r="4619" spans="1:9" x14ac:dyDescent="0.25">
      <c r="A4619" s="60"/>
      <c r="B4619" s="60"/>
      <c r="C4619" s="60"/>
      <c r="D4619" s="60"/>
      <c r="E4619" s="61"/>
      <c r="F4619" s="60"/>
      <c r="G4619" s="60"/>
      <c r="H4619" s="60"/>
      <c r="I4619" s="62"/>
    </row>
    <row r="4620" spans="1:9" x14ac:dyDescent="0.25">
      <c r="A4620" s="60"/>
      <c r="B4620" s="60"/>
      <c r="C4620" s="60"/>
      <c r="D4620" s="60"/>
      <c r="E4620" s="61"/>
      <c r="F4620" s="60"/>
      <c r="G4620" s="60"/>
      <c r="H4620" s="60"/>
      <c r="I4620" s="62"/>
    </row>
    <row r="4621" spans="1:9" x14ac:dyDescent="0.25">
      <c r="A4621" s="60"/>
      <c r="B4621" s="60"/>
      <c r="C4621" s="60"/>
      <c r="D4621" s="60"/>
      <c r="E4621" s="61"/>
      <c r="F4621" s="60"/>
      <c r="G4621" s="60"/>
      <c r="H4621" s="60"/>
      <c r="I4621" s="62"/>
    </row>
    <row r="4622" spans="1:9" x14ac:dyDescent="0.25">
      <c r="A4622" s="60"/>
      <c r="B4622" s="60"/>
      <c r="C4622" s="60"/>
      <c r="D4622" s="60"/>
      <c r="E4622" s="61"/>
      <c r="F4622" s="60"/>
      <c r="G4622" s="60"/>
      <c r="H4622" s="60"/>
      <c r="I4622" s="62"/>
    </row>
    <row r="4623" spans="1:9" x14ac:dyDescent="0.25">
      <c r="A4623" s="60"/>
      <c r="B4623" s="60"/>
      <c r="C4623" s="60"/>
      <c r="D4623" s="60"/>
      <c r="E4623" s="61"/>
      <c r="F4623" s="60"/>
      <c r="G4623" s="60"/>
      <c r="H4623" s="60"/>
      <c r="I4623" s="62"/>
    </row>
    <row r="4624" spans="1:9" x14ac:dyDescent="0.25">
      <c r="A4624" s="60"/>
      <c r="B4624" s="60"/>
      <c r="C4624" s="60"/>
      <c r="D4624" s="60"/>
      <c r="E4624" s="61"/>
      <c r="F4624" s="60"/>
      <c r="G4624" s="60"/>
      <c r="H4624" s="60"/>
      <c r="I4624" s="62"/>
    </row>
    <row r="4625" spans="1:9" x14ac:dyDescent="0.25">
      <c r="A4625" s="60"/>
      <c r="B4625" s="60"/>
      <c r="C4625" s="60"/>
      <c r="D4625" s="60"/>
      <c r="E4625" s="61"/>
      <c r="F4625" s="60"/>
      <c r="G4625" s="60"/>
      <c r="H4625" s="60"/>
      <c r="I4625" s="62"/>
    </row>
    <row r="4626" spans="1:9" x14ac:dyDescent="0.25">
      <c r="A4626" s="60"/>
      <c r="B4626" s="60"/>
      <c r="C4626" s="60"/>
      <c r="D4626" s="60"/>
      <c r="E4626" s="61"/>
      <c r="F4626" s="60"/>
      <c r="G4626" s="60"/>
      <c r="H4626" s="60"/>
      <c r="I4626" s="62"/>
    </row>
    <row r="4627" spans="1:9" x14ac:dyDescent="0.25">
      <c r="A4627" s="60"/>
      <c r="B4627" s="60"/>
      <c r="C4627" s="60"/>
      <c r="D4627" s="60"/>
      <c r="E4627" s="61"/>
      <c r="F4627" s="60"/>
      <c r="G4627" s="60"/>
      <c r="H4627" s="60"/>
      <c r="I4627" s="62"/>
    </row>
    <row r="4628" spans="1:9" x14ac:dyDescent="0.25">
      <c r="A4628" s="60"/>
      <c r="B4628" s="60"/>
      <c r="C4628" s="60"/>
      <c r="D4628" s="60"/>
      <c r="E4628" s="61"/>
      <c r="F4628" s="60"/>
      <c r="G4628" s="60"/>
      <c r="H4628" s="60"/>
      <c r="I4628" s="62"/>
    </row>
    <row r="4629" spans="1:9" x14ac:dyDescent="0.25">
      <c r="A4629" s="60"/>
      <c r="B4629" s="60"/>
      <c r="C4629" s="60"/>
      <c r="D4629" s="60"/>
      <c r="E4629" s="61"/>
      <c r="F4629" s="60"/>
      <c r="G4629" s="60"/>
      <c r="H4629" s="60"/>
      <c r="I4629" s="62"/>
    </row>
    <row r="4630" spans="1:9" x14ac:dyDescent="0.25">
      <c r="A4630" s="60"/>
      <c r="B4630" s="60"/>
      <c r="C4630" s="60"/>
      <c r="D4630" s="60"/>
      <c r="E4630" s="61"/>
      <c r="F4630" s="60"/>
      <c r="G4630" s="60"/>
      <c r="H4630" s="60"/>
      <c r="I4630" s="62"/>
    </row>
    <row r="4631" spans="1:9" x14ac:dyDescent="0.25">
      <c r="A4631" s="60"/>
      <c r="B4631" s="60"/>
      <c r="C4631" s="60"/>
      <c r="D4631" s="60"/>
      <c r="E4631" s="61"/>
      <c r="F4631" s="60"/>
      <c r="G4631" s="60"/>
      <c r="H4631" s="60"/>
      <c r="I4631" s="62"/>
    </row>
    <row r="4632" spans="1:9" x14ac:dyDescent="0.25">
      <c r="A4632" s="60"/>
      <c r="B4632" s="60"/>
      <c r="C4632" s="60"/>
      <c r="D4632" s="60"/>
      <c r="E4632" s="61"/>
      <c r="F4632" s="60"/>
      <c r="G4632" s="60"/>
      <c r="H4632" s="60"/>
      <c r="I4632" s="62"/>
    </row>
    <row r="4633" spans="1:9" x14ac:dyDescent="0.25">
      <c r="A4633" s="60"/>
      <c r="B4633" s="60"/>
      <c r="C4633" s="60"/>
      <c r="D4633" s="60"/>
      <c r="E4633" s="61"/>
      <c r="F4633" s="60"/>
      <c r="G4633" s="60"/>
      <c r="H4633" s="60"/>
      <c r="I4633" s="62"/>
    </row>
    <row r="4634" spans="1:9" x14ac:dyDescent="0.25">
      <c r="A4634" s="60"/>
      <c r="B4634" s="60"/>
      <c r="C4634" s="60"/>
      <c r="D4634" s="60"/>
      <c r="E4634" s="61"/>
      <c r="F4634" s="60"/>
      <c r="G4634" s="60"/>
      <c r="H4634" s="60"/>
      <c r="I4634" s="62"/>
    </row>
    <row r="4635" spans="1:9" x14ac:dyDescent="0.25">
      <c r="A4635" s="60"/>
      <c r="B4635" s="60"/>
      <c r="C4635" s="60"/>
      <c r="D4635" s="60"/>
      <c r="E4635" s="61"/>
      <c r="F4635" s="60"/>
      <c r="G4635" s="60"/>
      <c r="H4635" s="60"/>
      <c r="I4635" s="62"/>
    </row>
    <row r="4636" spans="1:9" x14ac:dyDescent="0.25">
      <c r="A4636" s="60"/>
      <c r="B4636" s="60"/>
      <c r="C4636" s="60"/>
      <c r="D4636" s="60"/>
      <c r="E4636" s="61"/>
      <c r="F4636" s="60"/>
      <c r="G4636" s="60"/>
      <c r="H4636" s="60"/>
      <c r="I4636" s="62"/>
    </row>
    <row r="4637" spans="1:9" x14ac:dyDescent="0.25">
      <c r="A4637" s="60"/>
      <c r="B4637" s="60"/>
      <c r="C4637" s="60"/>
      <c r="D4637" s="60"/>
      <c r="E4637" s="61"/>
      <c r="F4637" s="60"/>
      <c r="G4637" s="60"/>
      <c r="H4637" s="60"/>
      <c r="I4637" s="62"/>
    </row>
    <row r="4638" spans="1:9" x14ac:dyDescent="0.25">
      <c r="A4638" s="60"/>
      <c r="B4638" s="60"/>
      <c r="C4638" s="60"/>
      <c r="D4638" s="60"/>
      <c r="E4638" s="61"/>
      <c r="F4638" s="60"/>
      <c r="G4638" s="60"/>
      <c r="H4638" s="60"/>
      <c r="I4638" s="62"/>
    </row>
    <row r="4639" spans="1:9" x14ac:dyDescent="0.25">
      <c r="A4639" s="60"/>
      <c r="B4639" s="60"/>
      <c r="C4639" s="60"/>
      <c r="D4639" s="60"/>
      <c r="E4639" s="61"/>
      <c r="F4639" s="60"/>
      <c r="G4639" s="60"/>
      <c r="H4639" s="60"/>
      <c r="I4639" s="62"/>
    </row>
    <row r="4640" spans="1:9" x14ac:dyDescent="0.25">
      <c r="A4640" s="60"/>
      <c r="B4640" s="60"/>
      <c r="C4640" s="60"/>
      <c r="D4640" s="60"/>
      <c r="E4640" s="61"/>
      <c r="F4640" s="60"/>
      <c r="G4640" s="60"/>
      <c r="H4640" s="60"/>
      <c r="I4640" s="62"/>
    </row>
    <row r="4641" spans="1:9" x14ac:dyDescent="0.25">
      <c r="A4641" s="60"/>
      <c r="B4641" s="60"/>
      <c r="C4641" s="60"/>
      <c r="D4641" s="60"/>
      <c r="E4641" s="61"/>
      <c r="F4641" s="60"/>
      <c r="G4641" s="60"/>
      <c r="H4641" s="60"/>
      <c r="I4641" s="62"/>
    </row>
    <row r="4642" spans="1:9" x14ac:dyDescent="0.25">
      <c r="A4642" s="60"/>
      <c r="B4642" s="60"/>
      <c r="C4642" s="60"/>
      <c r="D4642" s="60"/>
      <c r="E4642" s="61"/>
      <c r="F4642" s="60"/>
      <c r="G4642" s="60"/>
      <c r="H4642" s="60"/>
      <c r="I4642" s="62"/>
    </row>
    <row r="4643" spans="1:9" x14ac:dyDescent="0.25">
      <c r="A4643" s="60"/>
      <c r="B4643" s="60"/>
      <c r="C4643" s="60"/>
      <c r="D4643" s="60"/>
      <c r="E4643" s="61"/>
      <c r="F4643" s="60"/>
      <c r="G4643" s="60"/>
      <c r="H4643" s="60"/>
      <c r="I4643" s="62"/>
    </row>
    <row r="4644" spans="1:9" x14ac:dyDescent="0.25">
      <c r="A4644" s="60"/>
      <c r="B4644" s="60"/>
      <c r="C4644" s="60"/>
      <c r="D4644" s="60"/>
      <c r="E4644" s="61"/>
      <c r="F4644" s="60"/>
      <c r="G4644" s="60"/>
      <c r="H4644" s="60"/>
      <c r="I4644" s="62"/>
    </row>
    <row r="4645" spans="1:9" x14ac:dyDescent="0.25">
      <c r="A4645" s="60"/>
      <c r="B4645" s="60"/>
      <c r="C4645" s="60"/>
      <c r="D4645" s="60"/>
      <c r="E4645" s="61"/>
      <c r="F4645" s="60"/>
      <c r="G4645" s="60"/>
      <c r="H4645" s="60"/>
      <c r="I4645" s="62"/>
    </row>
    <row r="4646" spans="1:9" x14ac:dyDescent="0.25">
      <c r="A4646" s="60"/>
      <c r="B4646" s="60"/>
      <c r="C4646" s="60"/>
      <c r="D4646" s="60"/>
      <c r="E4646" s="61"/>
      <c r="F4646" s="60"/>
      <c r="G4646" s="60"/>
      <c r="H4646" s="60"/>
      <c r="I4646" s="62"/>
    </row>
    <row r="4647" spans="1:9" x14ac:dyDescent="0.25">
      <c r="A4647" s="60"/>
      <c r="B4647" s="60"/>
      <c r="C4647" s="60"/>
      <c r="D4647" s="60"/>
      <c r="E4647" s="61"/>
      <c r="F4647" s="60"/>
      <c r="G4647" s="60"/>
      <c r="H4647" s="60"/>
      <c r="I4647" s="62"/>
    </row>
    <row r="4648" spans="1:9" x14ac:dyDescent="0.25">
      <c r="A4648" s="60"/>
      <c r="B4648" s="60"/>
      <c r="C4648" s="60"/>
      <c r="D4648" s="60"/>
      <c r="E4648" s="61"/>
      <c r="F4648" s="60"/>
      <c r="G4648" s="60"/>
      <c r="H4648" s="60"/>
      <c r="I4648" s="62"/>
    </row>
    <row r="4649" spans="1:9" x14ac:dyDescent="0.25">
      <c r="A4649" s="60"/>
      <c r="B4649" s="60"/>
      <c r="C4649" s="60"/>
      <c r="D4649" s="60"/>
      <c r="E4649" s="61"/>
      <c r="F4649" s="60"/>
      <c r="G4649" s="60"/>
      <c r="H4649" s="60"/>
      <c r="I4649" s="62"/>
    </row>
    <row r="4650" spans="1:9" x14ac:dyDescent="0.25">
      <c r="A4650" s="60"/>
      <c r="B4650" s="60"/>
      <c r="C4650" s="60"/>
      <c r="D4650" s="60"/>
      <c r="E4650" s="61"/>
      <c r="F4650" s="60"/>
      <c r="G4650" s="60"/>
      <c r="H4650" s="60"/>
      <c r="I4650" s="62"/>
    </row>
    <row r="4651" spans="1:9" x14ac:dyDescent="0.25">
      <c r="A4651" s="60"/>
      <c r="B4651" s="60"/>
      <c r="C4651" s="60"/>
      <c r="D4651" s="60"/>
      <c r="E4651" s="61"/>
      <c r="F4651" s="60"/>
      <c r="G4651" s="60"/>
      <c r="H4651" s="60"/>
      <c r="I4651" s="62"/>
    </row>
    <row r="4652" spans="1:9" x14ac:dyDescent="0.25">
      <c r="A4652" s="60"/>
      <c r="B4652" s="60"/>
      <c r="C4652" s="60"/>
      <c r="D4652" s="60"/>
      <c r="E4652" s="61"/>
      <c r="F4652" s="60"/>
      <c r="G4652" s="60"/>
      <c r="H4652" s="60"/>
      <c r="I4652" s="62"/>
    </row>
    <row r="4653" spans="1:9" x14ac:dyDescent="0.25">
      <c r="A4653" s="60"/>
      <c r="B4653" s="60"/>
      <c r="C4653" s="60"/>
      <c r="D4653" s="60"/>
      <c r="E4653" s="61"/>
      <c r="F4653" s="60"/>
      <c r="G4653" s="60"/>
      <c r="H4653" s="60"/>
      <c r="I4653" s="62"/>
    </row>
    <row r="4654" spans="1:9" x14ac:dyDescent="0.25">
      <c r="A4654" s="60"/>
      <c r="B4654" s="60"/>
      <c r="C4654" s="60"/>
      <c r="D4654" s="60"/>
      <c r="E4654" s="61"/>
      <c r="F4654" s="60"/>
      <c r="G4654" s="60"/>
      <c r="H4654" s="60"/>
      <c r="I4654" s="62"/>
    </row>
    <row r="4655" spans="1:9" x14ac:dyDescent="0.25">
      <c r="A4655" s="60"/>
      <c r="B4655" s="60"/>
      <c r="C4655" s="60"/>
      <c r="D4655" s="60"/>
      <c r="E4655" s="61"/>
      <c r="F4655" s="60"/>
      <c r="G4655" s="60"/>
      <c r="H4655" s="60"/>
      <c r="I4655" s="62"/>
    </row>
    <row r="4656" spans="1:9" x14ac:dyDescent="0.25">
      <c r="A4656" s="60"/>
      <c r="B4656" s="60"/>
      <c r="C4656" s="60"/>
      <c r="D4656" s="60"/>
      <c r="E4656" s="61"/>
      <c r="F4656" s="60"/>
      <c r="G4656" s="60"/>
      <c r="H4656" s="60"/>
      <c r="I4656" s="62"/>
    </row>
    <row r="4657" spans="1:9" x14ac:dyDescent="0.25">
      <c r="A4657" s="60"/>
      <c r="B4657" s="60"/>
      <c r="C4657" s="60"/>
      <c r="D4657" s="60"/>
      <c r="E4657" s="61"/>
      <c r="F4657" s="60"/>
      <c r="G4657" s="60"/>
      <c r="H4657" s="60"/>
      <c r="I4657" s="62"/>
    </row>
    <row r="4658" spans="1:9" x14ac:dyDescent="0.25">
      <c r="A4658" s="60"/>
      <c r="B4658" s="60"/>
      <c r="C4658" s="60"/>
      <c r="D4658" s="60"/>
      <c r="E4658" s="61"/>
      <c r="F4658" s="60"/>
      <c r="G4658" s="60"/>
      <c r="H4658" s="60"/>
      <c r="I4658" s="62"/>
    </row>
    <row r="4659" spans="1:9" x14ac:dyDescent="0.25">
      <c r="A4659" s="60"/>
      <c r="B4659" s="60"/>
      <c r="C4659" s="60"/>
      <c r="D4659" s="60"/>
      <c r="E4659" s="61"/>
      <c r="F4659" s="60"/>
      <c r="G4659" s="60"/>
      <c r="H4659" s="60"/>
      <c r="I4659" s="62"/>
    </row>
    <row r="4660" spans="1:9" x14ac:dyDescent="0.25">
      <c r="A4660" s="60"/>
      <c r="B4660" s="60"/>
      <c r="C4660" s="60"/>
      <c r="D4660" s="60"/>
      <c r="E4660" s="61"/>
      <c r="F4660" s="60"/>
      <c r="G4660" s="60"/>
      <c r="H4660" s="60"/>
      <c r="I4660" s="62"/>
    </row>
    <row r="4661" spans="1:9" x14ac:dyDescent="0.25">
      <c r="A4661" s="60"/>
      <c r="B4661" s="60"/>
      <c r="C4661" s="60"/>
      <c r="D4661" s="60"/>
      <c r="E4661" s="61"/>
      <c r="F4661" s="60"/>
      <c r="G4661" s="60"/>
      <c r="H4661" s="60"/>
      <c r="I4661" s="62"/>
    </row>
    <row r="4662" spans="1:9" x14ac:dyDescent="0.25">
      <c r="A4662" s="60"/>
      <c r="B4662" s="60"/>
      <c r="C4662" s="60"/>
      <c r="D4662" s="60"/>
      <c r="E4662" s="61"/>
      <c r="F4662" s="60"/>
      <c r="G4662" s="60"/>
      <c r="H4662" s="60"/>
      <c r="I4662" s="62"/>
    </row>
    <row r="4663" spans="1:9" x14ac:dyDescent="0.25">
      <c r="A4663" s="60"/>
      <c r="B4663" s="60"/>
      <c r="C4663" s="60"/>
      <c r="D4663" s="60"/>
      <c r="E4663" s="61"/>
      <c r="F4663" s="60"/>
      <c r="G4663" s="60"/>
      <c r="H4663" s="60"/>
      <c r="I4663" s="62"/>
    </row>
    <row r="4664" spans="1:9" x14ac:dyDescent="0.25">
      <c r="A4664" s="60"/>
      <c r="B4664" s="60"/>
      <c r="C4664" s="60"/>
      <c r="D4664" s="60"/>
      <c r="E4664" s="61"/>
      <c r="F4664" s="60"/>
      <c r="G4664" s="60"/>
      <c r="H4664" s="60"/>
      <c r="I4664" s="62"/>
    </row>
    <row r="4665" spans="1:9" x14ac:dyDescent="0.25">
      <c r="A4665" s="60"/>
      <c r="B4665" s="60"/>
      <c r="C4665" s="60"/>
      <c r="D4665" s="60"/>
      <c r="E4665" s="61"/>
      <c r="F4665" s="60"/>
      <c r="G4665" s="60"/>
      <c r="H4665" s="60"/>
      <c r="I4665" s="62"/>
    </row>
    <row r="4666" spans="1:9" x14ac:dyDescent="0.25">
      <c r="A4666" s="60"/>
      <c r="B4666" s="60"/>
      <c r="C4666" s="60"/>
      <c r="D4666" s="60"/>
      <c r="E4666" s="61"/>
      <c r="F4666" s="60"/>
      <c r="G4666" s="60"/>
      <c r="H4666" s="60"/>
      <c r="I4666" s="62"/>
    </row>
    <row r="4667" spans="1:9" x14ac:dyDescent="0.25">
      <c r="A4667" s="60"/>
      <c r="B4667" s="60"/>
      <c r="C4667" s="60"/>
      <c r="D4667" s="60"/>
      <c r="E4667" s="61"/>
      <c r="F4667" s="60"/>
      <c r="G4667" s="60"/>
      <c r="H4667" s="60"/>
      <c r="I4667" s="62"/>
    </row>
    <row r="4668" spans="1:9" x14ac:dyDescent="0.25">
      <c r="A4668" s="60"/>
      <c r="B4668" s="60"/>
      <c r="C4668" s="60"/>
      <c r="D4668" s="60"/>
      <c r="E4668" s="61"/>
      <c r="F4668" s="60"/>
      <c r="G4668" s="60"/>
      <c r="H4668" s="60"/>
      <c r="I4668" s="62"/>
    </row>
    <row r="4669" spans="1:9" x14ac:dyDescent="0.25">
      <c r="A4669" s="60"/>
      <c r="B4669" s="60"/>
      <c r="C4669" s="60"/>
      <c r="D4669" s="60"/>
      <c r="E4669" s="61"/>
      <c r="F4669" s="60"/>
      <c r="G4669" s="60"/>
      <c r="H4669" s="60"/>
      <c r="I4669" s="62"/>
    </row>
    <row r="4670" spans="1:9" x14ac:dyDescent="0.25">
      <c r="A4670" s="60"/>
      <c r="B4670" s="60"/>
      <c r="C4670" s="60"/>
      <c r="D4670" s="60"/>
      <c r="E4670" s="61"/>
      <c r="F4670" s="60"/>
      <c r="G4670" s="60"/>
      <c r="H4670" s="60"/>
      <c r="I4670" s="62"/>
    </row>
    <row r="4671" spans="1:9" x14ac:dyDescent="0.25">
      <c r="A4671" s="60"/>
      <c r="B4671" s="60"/>
      <c r="C4671" s="60"/>
      <c r="D4671" s="60"/>
      <c r="E4671" s="61"/>
      <c r="F4671" s="60"/>
      <c r="G4671" s="60"/>
      <c r="H4671" s="60"/>
      <c r="I4671" s="62"/>
    </row>
    <row r="4672" spans="1:9" x14ac:dyDescent="0.25">
      <c r="A4672" s="60"/>
      <c r="B4672" s="60"/>
      <c r="C4672" s="60"/>
      <c r="D4672" s="60"/>
      <c r="E4672" s="61"/>
      <c r="F4672" s="60"/>
      <c r="G4672" s="60"/>
      <c r="H4672" s="60"/>
      <c r="I4672" s="62"/>
    </row>
    <row r="4673" spans="1:9" x14ac:dyDescent="0.25">
      <c r="A4673" s="60"/>
      <c r="B4673" s="60"/>
      <c r="C4673" s="60"/>
      <c r="D4673" s="60"/>
      <c r="E4673" s="61"/>
      <c r="F4673" s="60"/>
      <c r="G4673" s="60"/>
      <c r="H4673" s="60"/>
      <c r="I4673" s="62"/>
    </row>
    <row r="4674" spans="1:9" x14ac:dyDescent="0.25">
      <c r="A4674" s="60"/>
      <c r="B4674" s="60"/>
      <c r="C4674" s="60"/>
      <c r="D4674" s="60"/>
      <c r="E4674" s="61"/>
      <c r="F4674" s="60"/>
      <c r="G4674" s="60"/>
      <c r="H4674" s="60"/>
      <c r="I4674" s="62"/>
    </row>
    <row r="4675" spans="1:9" x14ac:dyDescent="0.25">
      <c r="A4675" s="60"/>
      <c r="B4675" s="60"/>
      <c r="C4675" s="60"/>
      <c r="D4675" s="60"/>
      <c r="E4675" s="61"/>
      <c r="F4675" s="60"/>
      <c r="G4675" s="60"/>
      <c r="H4675" s="60"/>
      <c r="I4675" s="62"/>
    </row>
    <row r="4676" spans="1:9" x14ac:dyDescent="0.25">
      <c r="A4676" s="60"/>
      <c r="B4676" s="60"/>
      <c r="C4676" s="60"/>
      <c r="D4676" s="60"/>
      <c r="E4676" s="61"/>
      <c r="F4676" s="60"/>
      <c r="G4676" s="60"/>
      <c r="H4676" s="60"/>
      <c r="I4676" s="62"/>
    </row>
    <row r="4677" spans="1:9" x14ac:dyDescent="0.25">
      <c r="A4677" s="60"/>
      <c r="B4677" s="60"/>
      <c r="C4677" s="60"/>
      <c r="D4677" s="60"/>
      <c r="E4677" s="61"/>
      <c r="F4677" s="60"/>
      <c r="G4677" s="60"/>
      <c r="H4677" s="60"/>
      <c r="I4677" s="62"/>
    </row>
    <row r="4678" spans="1:9" x14ac:dyDescent="0.25">
      <c r="A4678" s="60"/>
      <c r="B4678" s="60"/>
      <c r="C4678" s="60"/>
      <c r="D4678" s="60"/>
      <c r="E4678" s="61"/>
      <c r="F4678" s="60"/>
      <c r="G4678" s="60"/>
      <c r="H4678" s="60"/>
      <c r="I4678" s="62"/>
    </row>
    <row r="4679" spans="1:9" x14ac:dyDescent="0.25">
      <c r="A4679" s="60"/>
      <c r="B4679" s="60"/>
      <c r="C4679" s="60"/>
      <c r="D4679" s="60"/>
      <c r="E4679" s="61"/>
      <c r="F4679" s="60"/>
      <c r="G4679" s="60"/>
      <c r="H4679" s="60"/>
      <c r="I4679" s="62"/>
    </row>
    <row r="4680" spans="1:9" x14ac:dyDescent="0.25">
      <c r="A4680" s="60"/>
      <c r="B4680" s="60"/>
      <c r="C4680" s="60"/>
      <c r="D4680" s="60"/>
      <c r="E4680" s="61"/>
      <c r="F4680" s="60"/>
      <c r="G4680" s="60"/>
      <c r="H4680" s="60"/>
      <c r="I4680" s="62"/>
    </row>
    <row r="4681" spans="1:9" x14ac:dyDescent="0.25">
      <c r="A4681" s="60"/>
      <c r="B4681" s="60"/>
      <c r="C4681" s="60"/>
      <c r="D4681" s="60"/>
      <c r="E4681" s="61"/>
      <c r="F4681" s="60"/>
      <c r="G4681" s="60"/>
      <c r="H4681" s="60"/>
      <c r="I4681" s="62"/>
    </row>
    <row r="4682" spans="1:9" x14ac:dyDescent="0.25">
      <c r="A4682" s="60"/>
      <c r="B4682" s="60"/>
      <c r="C4682" s="60"/>
      <c r="D4682" s="60"/>
      <c r="E4682" s="61"/>
      <c r="F4682" s="60"/>
      <c r="G4682" s="60"/>
      <c r="H4682" s="60"/>
      <c r="I4682" s="62"/>
    </row>
    <row r="4683" spans="1:9" x14ac:dyDescent="0.25">
      <c r="A4683" s="60"/>
      <c r="B4683" s="60"/>
      <c r="C4683" s="60"/>
      <c r="D4683" s="60"/>
      <c r="E4683" s="61"/>
      <c r="F4683" s="60"/>
      <c r="G4683" s="60"/>
      <c r="H4683" s="60"/>
      <c r="I4683" s="62"/>
    </row>
    <row r="4684" spans="1:9" x14ac:dyDescent="0.25">
      <c r="A4684" s="60"/>
      <c r="B4684" s="60"/>
      <c r="C4684" s="60"/>
      <c r="D4684" s="60"/>
      <c r="E4684" s="61"/>
      <c r="F4684" s="60"/>
      <c r="G4684" s="60"/>
      <c r="H4684" s="60"/>
      <c r="I4684" s="62"/>
    </row>
    <row r="4685" spans="1:9" x14ac:dyDescent="0.25">
      <c r="A4685" s="60"/>
      <c r="B4685" s="60"/>
      <c r="C4685" s="60"/>
      <c r="D4685" s="60"/>
      <c r="E4685" s="61"/>
      <c r="F4685" s="60"/>
      <c r="G4685" s="60"/>
      <c r="H4685" s="60"/>
      <c r="I4685" s="62"/>
    </row>
    <row r="4686" spans="1:9" x14ac:dyDescent="0.25">
      <c r="A4686" s="60"/>
      <c r="B4686" s="60"/>
      <c r="C4686" s="60"/>
      <c r="D4686" s="60"/>
      <c r="E4686" s="61"/>
      <c r="F4686" s="60"/>
      <c r="G4686" s="60"/>
      <c r="H4686" s="60"/>
      <c r="I4686" s="62"/>
    </row>
    <row r="4687" spans="1:9" x14ac:dyDescent="0.25">
      <c r="A4687" s="60"/>
      <c r="B4687" s="60"/>
      <c r="C4687" s="60"/>
      <c r="D4687" s="60"/>
      <c r="E4687" s="61"/>
      <c r="F4687" s="60"/>
      <c r="G4687" s="60"/>
      <c r="H4687" s="60"/>
      <c r="I4687" s="62"/>
    </row>
    <row r="4688" spans="1:9" x14ac:dyDescent="0.25">
      <c r="A4688" s="60"/>
      <c r="B4688" s="60"/>
      <c r="C4688" s="60"/>
      <c r="D4688" s="60"/>
      <c r="E4688" s="61"/>
      <c r="F4688" s="60"/>
      <c r="G4688" s="60"/>
      <c r="H4688" s="60"/>
      <c r="I4688" s="62"/>
    </row>
    <row r="4689" spans="1:9" x14ac:dyDescent="0.25">
      <c r="A4689" s="60"/>
      <c r="B4689" s="60"/>
      <c r="C4689" s="60"/>
      <c r="D4689" s="60"/>
      <c r="E4689" s="61"/>
      <c r="F4689" s="60"/>
      <c r="G4689" s="60"/>
      <c r="H4689" s="60"/>
      <c r="I4689" s="62"/>
    </row>
    <row r="4690" spans="1:9" x14ac:dyDescent="0.25">
      <c r="A4690" s="60"/>
      <c r="B4690" s="60"/>
      <c r="C4690" s="60"/>
      <c r="D4690" s="60"/>
      <c r="E4690" s="61"/>
      <c r="F4690" s="60"/>
      <c r="G4690" s="60"/>
      <c r="H4690" s="60"/>
      <c r="I4690" s="62"/>
    </row>
    <row r="4691" spans="1:9" x14ac:dyDescent="0.25">
      <c r="A4691" s="60"/>
      <c r="B4691" s="60"/>
      <c r="C4691" s="60"/>
      <c r="D4691" s="60"/>
      <c r="E4691" s="61"/>
      <c r="F4691" s="60"/>
      <c r="G4691" s="60"/>
      <c r="H4691" s="60"/>
      <c r="I4691" s="62"/>
    </row>
    <row r="4692" spans="1:9" x14ac:dyDescent="0.25">
      <c r="A4692" s="60"/>
      <c r="B4692" s="60"/>
      <c r="C4692" s="60"/>
      <c r="D4692" s="60"/>
      <c r="E4692" s="61"/>
      <c r="F4692" s="60"/>
      <c r="G4692" s="60"/>
      <c r="H4692" s="60"/>
      <c r="I4692" s="62"/>
    </row>
    <row r="4693" spans="1:9" x14ac:dyDescent="0.25">
      <c r="A4693" s="60"/>
      <c r="B4693" s="60"/>
      <c r="C4693" s="60"/>
      <c r="D4693" s="60"/>
      <c r="E4693" s="61"/>
      <c r="F4693" s="60"/>
      <c r="G4693" s="60"/>
      <c r="H4693" s="60"/>
      <c r="I4693" s="62"/>
    </row>
    <row r="4694" spans="1:9" x14ac:dyDescent="0.25">
      <c r="A4694" s="60"/>
      <c r="B4694" s="60"/>
      <c r="C4694" s="60"/>
      <c r="D4694" s="60"/>
      <c r="E4694" s="61"/>
      <c r="F4694" s="60"/>
      <c r="G4694" s="60"/>
      <c r="H4694" s="60"/>
      <c r="I4694" s="62"/>
    </row>
    <row r="4695" spans="1:9" x14ac:dyDescent="0.25">
      <c r="A4695" s="60"/>
      <c r="B4695" s="60"/>
      <c r="C4695" s="60"/>
      <c r="D4695" s="60"/>
      <c r="E4695" s="61"/>
      <c r="F4695" s="60"/>
      <c r="G4695" s="60"/>
      <c r="H4695" s="60"/>
      <c r="I4695" s="62"/>
    </row>
    <row r="4696" spans="1:9" x14ac:dyDescent="0.25">
      <c r="A4696" s="60"/>
      <c r="B4696" s="60"/>
      <c r="C4696" s="60"/>
      <c r="D4696" s="60"/>
      <c r="E4696" s="61"/>
      <c r="F4696" s="60"/>
      <c r="G4696" s="60"/>
      <c r="H4696" s="60"/>
      <c r="I4696" s="62"/>
    </row>
    <row r="4697" spans="1:9" x14ac:dyDescent="0.25">
      <c r="A4697" s="60"/>
      <c r="B4697" s="60"/>
      <c r="C4697" s="60"/>
      <c r="D4697" s="60"/>
      <c r="E4697" s="61"/>
      <c r="F4697" s="60"/>
      <c r="G4697" s="60"/>
      <c r="H4697" s="60"/>
      <c r="I4697" s="62"/>
    </row>
    <row r="4698" spans="1:9" x14ac:dyDescent="0.25">
      <c r="A4698" s="60"/>
      <c r="B4698" s="60"/>
      <c r="C4698" s="60"/>
      <c r="D4698" s="60"/>
      <c r="E4698" s="61"/>
      <c r="F4698" s="60"/>
      <c r="G4698" s="60"/>
      <c r="H4698" s="60"/>
      <c r="I4698" s="62"/>
    </row>
    <row r="4699" spans="1:9" x14ac:dyDescent="0.25">
      <c r="A4699" s="60"/>
      <c r="B4699" s="60"/>
      <c r="C4699" s="60"/>
      <c r="D4699" s="60"/>
      <c r="E4699" s="61"/>
      <c r="F4699" s="60"/>
      <c r="G4699" s="60"/>
      <c r="H4699" s="60"/>
      <c r="I4699" s="62"/>
    </row>
    <row r="4700" spans="1:9" x14ac:dyDescent="0.25">
      <c r="A4700" s="60"/>
      <c r="B4700" s="60"/>
      <c r="C4700" s="60"/>
      <c r="D4700" s="60"/>
      <c r="E4700" s="61"/>
      <c r="F4700" s="60"/>
      <c r="G4700" s="60"/>
      <c r="H4700" s="60"/>
      <c r="I4700" s="62"/>
    </row>
    <row r="4701" spans="1:9" x14ac:dyDescent="0.25">
      <c r="A4701" s="60"/>
      <c r="B4701" s="60"/>
      <c r="C4701" s="60"/>
      <c r="D4701" s="60"/>
      <c r="E4701" s="61"/>
      <c r="F4701" s="60"/>
      <c r="G4701" s="60"/>
      <c r="H4701" s="60"/>
      <c r="I4701" s="62"/>
    </row>
    <row r="4702" spans="1:9" x14ac:dyDescent="0.25">
      <c r="A4702" s="60"/>
      <c r="B4702" s="60"/>
      <c r="C4702" s="60"/>
      <c r="D4702" s="60"/>
      <c r="E4702" s="61"/>
      <c r="F4702" s="60"/>
      <c r="G4702" s="60"/>
      <c r="H4702" s="60"/>
      <c r="I4702" s="62"/>
    </row>
    <row r="4703" spans="1:9" x14ac:dyDescent="0.25">
      <c r="A4703" s="60"/>
      <c r="B4703" s="60"/>
      <c r="C4703" s="60"/>
      <c r="D4703" s="60"/>
      <c r="E4703" s="61"/>
      <c r="F4703" s="60"/>
      <c r="G4703" s="60"/>
      <c r="H4703" s="60"/>
      <c r="I4703" s="62"/>
    </row>
    <row r="4704" spans="1:9" x14ac:dyDescent="0.25">
      <c r="A4704" s="60"/>
      <c r="B4704" s="60"/>
      <c r="C4704" s="60"/>
      <c r="D4704" s="60"/>
      <c r="E4704" s="61"/>
      <c r="F4704" s="60"/>
      <c r="G4704" s="60"/>
      <c r="H4704" s="60"/>
      <c r="I4704" s="62"/>
    </row>
    <row r="4705" spans="1:9" x14ac:dyDescent="0.25">
      <c r="A4705" s="60"/>
      <c r="B4705" s="60"/>
      <c r="C4705" s="60"/>
      <c r="D4705" s="60"/>
      <c r="E4705" s="61"/>
      <c r="F4705" s="60"/>
      <c r="G4705" s="60"/>
      <c r="H4705" s="60"/>
      <c r="I4705" s="62"/>
    </row>
    <row r="4706" spans="1:9" x14ac:dyDescent="0.25">
      <c r="A4706" s="60"/>
      <c r="B4706" s="60"/>
      <c r="C4706" s="60"/>
      <c r="D4706" s="60"/>
      <c r="E4706" s="61"/>
      <c r="F4706" s="60"/>
      <c r="G4706" s="60"/>
      <c r="H4706" s="60"/>
      <c r="I4706" s="62"/>
    </row>
    <row r="4707" spans="1:9" x14ac:dyDescent="0.25">
      <c r="A4707" s="60"/>
      <c r="B4707" s="60"/>
      <c r="C4707" s="60"/>
      <c r="D4707" s="60"/>
      <c r="E4707" s="61"/>
      <c r="F4707" s="60"/>
      <c r="G4707" s="60"/>
      <c r="H4707" s="60"/>
      <c r="I4707" s="62"/>
    </row>
    <row r="4708" spans="1:9" x14ac:dyDescent="0.25">
      <c r="A4708" s="60"/>
      <c r="B4708" s="60"/>
      <c r="C4708" s="60"/>
      <c r="D4708" s="60"/>
      <c r="E4708" s="61"/>
      <c r="F4708" s="60"/>
      <c r="G4708" s="60"/>
      <c r="H4708" s="60"/>
      <c r="I4708" s="62"/>
    </row>
    <row r="4709" spans="1:9" x14ac:dyDescent="0.25">
      <c r="A4709" s="60"/>
      <c r="B4709" s="60"/>
      <c r="C4709" s="60"/>
      <c r="D4709" s="60"/>
      <c r="E4709" s="61"/>
      <c r="F4709" s="60"/>
      <c r="G4709" s="60"/>
      <c r="H4709" s="60"/>
      <c r="I4709" s="62"/>
    </row>
    <row r="4710" spans="1:9" x14ac:dyDescent="0.25">
      <c r="A4710" s="60"/>
      <c r="B4710" s="60"/>
      <c r="C4710" s="60"/>
      <c r="D4710" s="60"/>
      <c r="E4710" s="61"/>
      <c r="F4710" s="60"/>
      <c r="G4710" s="60"/>
      <c r="H4710" s="60"/>
      <c r="I4710" s="62"/>
    </row>
    <row r="4711" spans="1:9" x14ac:dyDescent="0.25">
      <c r="A4711" s="60"/>
      <c r="B4711" s="60"/>
      <c r="C4711" s="60"/>
      <c r="D4711" s="60"/>
      <c r="E4711" s="61"/>
      <c r="F4711" s="60"/>
      <c r="G4711" s="60"/>
      <c r="H4711" s="60"/>
      <c r="I4711" s="62"/>
    </row>
    <row r="4712" spans="1:9" x14ac:dyDescent="0.25">
      <c r="A4712" s="60"/>
      <c r="B4712" s="60"/>
      <c r="C4712" s="60"/>
      <c r="D4712" s="60"/>
      <c r="E4712" s="61"/>
      <c r="F4712" s="60"/>
      <c r="G4712" s="60"/>
      <c r="H4712" s="60"/>
      <c r="I4712" s="62"/>
    </row>
    <row r="4713" spans="1:9" x14ac:dyDescent="0.25">
      <c r="A4713" s="60"/>
      <c r="B4713" s="60"/>
      <c r="C4713" s="60"/>
      <c r="D4713" s="60"/>
      <c r="E4713" s="61"/>
      <c r="F4713" s="60"/>
      <c r="G4713" s="60"/>
      <c r="H4713" s="60"/>
      <c r="I4713" s="62"/>
    </row>
    <row r="4714" spans="1:9" x14ac:dyDescent="0.25">
      <c r="A4714" s="60"/>
      <c r="B4714" s="60"/>
      <c r="C4714" s="60"/>
      <c r="D4714" s="60"/>
      <c r="E4714" s="61"/>
      <c r="F4714" s="60"/>
      <c r="G4714" s="60"/>
      <c r="H4714" s="60"/>
      <c r="I4714" s="62"/>
    </row>
    <row r="4715" spans="1:9" x14ac:dyDescent="0.25">
      <c r="A4715" s="60"/>
      <c r="B4715" s="60"/>
      <c r="C4715" s="60"/>
      <c r="D4715" s="60"/>
      <c r="E4715" s="61"/>
      <c r="F4715" s="60"/>
      <c r="G4715" s="60"/>
      <c r="H4715" s="60"/>
      <c r="I4715" s="62"/>
    </row>
    <row r="4716" spans="1:9" x14ac:dyDescent="0.25">
      <c r="A4716" s="60"/>
      <c r="B4716" s="60"/>
      <c r="C4716" s="60"/>
      <c r="D4716" s="60"/>
      <c r="E4716" s="61"/>
      <c r="F4716" s="60"/>
      <c r="G4716" s="60"/>
      <c r="H4716" s="60"/>
      <c r="I4716" s="62"/>
    </row>
    <row r="4717" spans="1:9" x14ac:dyDescent="0.25">
      <c r="A4717" s="60"/>
      <c r="B4717" s="60"/>
      <c r="C4717" s="60"/>
      <c r="D4717" s="60"/>
      <c r="E4717" s="61"/>
      <c r="F4717" s="60"/>
      <c r="G4717" s="60"/>
      <c r="H4717" s="60"/>
      <c r="I4717" s="62"/>
    </row>
    <row r="4718" spans="1:9" x14ac:dyDescent="0.25">
      <c r="A4718" s="60"/>
      <c r="B4718" s="60"/>
      <c r="C4718" s="60"/>
      <c r="D4718" s="60"/>
      <c r="E4718" s="61"/>
      <c r="F4718" s="60"/>
      <c r="G4718" s="60"/>
      <c r="H4718" s="60"/>
      <c r="I4718" s="62"/>
    </row>
    <row r="4719" spans="1:9" x14ac:dyDescent="0.25">
      <c r="A4719" s="60"/>
      <c r="B4719" s="60"/>
      <c r="C4719" s="60"/>
      <c r="D4719" s="60"/>
      <c r="E4719" s="61"/>
      <c r="F4719" s="60"/>
      <c r="G4719" s="60"/>
      <c r="H4719" s="60"/>
      <c r="I4719" s="62"/>
    </row>
    <row r="4720" spans="1:9" x14ac:dyDescent="0.25">
      <c r="A4720" s="60"/>
      <c r="B4720" s="60"/>
      <c r="C4720" s="60"/>
      <c r="D4720" s="60"/>
      <c r="E4720" s="61"/>
      <c r="F4720" s="60"/>
      <c r="G4720" s="60"/>
      <c r="H4720" s="60"/>
      <c r="I4720" s="62"/>
    </row>
    <row r="4721" spans="1:9" x14ac:dyDescent="0.25">
      <c r="A4721" s="60"/>
      <c r="B4721" s="60"/>
      <c r="C4721" s="60"/>
      <c r="D4721" s="60"/>
      <c r="E4721" s="61"/>
      <c r="F4721" s="60"/>
      <c r="G4721" s="60"/>
      <c r="H4721" s="60"/>
      <c r="I4721" s="62"/>
    </row>
    <row r="4722" spans="1:9" x14ac:dyDescent="0.25">
      <c r="A4722" s="60"/>
      <c r="B4722" s="60"/>
      <c r="C4722" s="60"/>
      <c r="D4722" s="60"/>
      <c r="E4722" s="61"/>
      <c r="F4722" s="60"/>
      <c r="G4722" s="60"/>
      <c r="H4722" s="60"/>
      <c r="I4722" s="62"/>
    </row>
    <row r="4723" spans="1:9" x14ac:dyDescent="0.25">
      <c r="A4723" s="60"/>
      <c r="B4723" s="60"/>
      <c r="C4723" s="60"/>
      <c r="D4723" s="60"/>
      <c r="E4723" s="61"/>
      <c r="F4723" s="60"/>
      <c r="G4723" s="60"/>
      <c r="H4723" s="60"/>
      <c r="I4723" s="62"/>
    </row>
    <row r="4724" spans="1:9" x14ac:dyDescent="0.25">
      <c r="A4724" s="60"/>
      <c r="B4724" s="60"/>
      <c r="C4724" s="60"/>
      <c r="D4724" s="60"/>
      <c r="E4724" s="61"/>
      <c r="F4724" s="60"/>
      <c r="G4724" s="60"/>
      <c r="H4724" s="60"/>
      <c r="I4724" s="62"/>
    </row>
    <row r="4725" spans="1:9" x14ac:dyDescent="0.25">
      <c r="A4725" s="60"/>
      <c r="B4725" s="60"/>
      <c r="C4725" s="60"/>
      <c r="D4725" s="60"/>
      <c r="E4725" s="61"/>
      <c r="F4725" s="60"/>
      <c r="G4725" s="60"/>
      <c r="H4725" s="60"/>
      <c r="I4725" s="62"/>
    </row>
    <row r="4726" spans="1:9" x14ac:dyDescent="0.25">
      <c r="A4726" s="60"/>
      <c r="B4726" s="60"/>
      <c r="C4726" s="60"/>
      <c r="D4726" s="60"/>
      <c r="E4726" s="61"/>
      <c r="F4726" s="60"/>
      <c r="G4726" s="60"/>
      <c r="H4726" s="60"/>
      <c r="I4726" s="62"/>
    </row>
    <row r="4727" spans="1:9" x14ac:dyDescent="0.25">
      <c r="A4727" s="60"/>
      <c r="B4727" s="60"/>
      <c r="C4727" s="60"/>
      <c r="D4727" s="60"/>
      <c r="E4727" s="61"/>
      <c r="F4727" s="60"/>
      <c r="G4727" s="60"/>
      <c r="H4727" s="60"/>
      <c r="I4727" s="62"/>
    </row>
    <row r="4728" spans="1:9" x14ac:dyDescent="0.25">
      <c r="A4728" s="60"/>
      <c r="B4728" s="60"/>
      <c r="C4728" s="60"/>
      <c r="D4728" s="60"/>
      <c r="E4728" s="61"/>
      <c r="F4728" s="60"/>
      <c r="G4728" s="60"/>
      <c r="H4728" s="60"/>
      <c r="I4728" s="62"/>
    </row>
    <row r="4729" spans="1:9" x14ac:dyDescent="0.25">
      <c r="A4729" s="60"/>
      <c r="B4729" s="60"/>
      <c r="C4729" s="60"/>
      <c r="D4729" s="60"/>
      <c r="E4729" s="61"/>
      <c r="F4729" s="60"/>
      <c r="G4729" s="60"/>
      <c r="H4729" s="60"/>
      <c r="I4729" s="62"/>
    </row>
    <row r="4730" spans="1:9" x14ac:dyDescent="0.25">
      <c r="A4730" s="60"/>
      <c r="B4730" s="60"/>
      <c r="C4730" s="60"/>
      <c r="D4730" s="60"/>
      <c r="E4730" s="61"/>
      <c r="F4730" s="60"/>
      <c r="G4730" s="60"/>
      <c r="H4730" s="60"/>
      <c r="I4730" s="62"/>
    </row>
    <row r="4731" spans="1:9" x14ac:dyDescent="0.25">
      <c r="A4731" s="60"/>
      <c r="B4731" s="60"/>
      <c r="C4731" s="60"/>
      <c r="D4731" s="60"/>
      <c r="E4731" s="61"/>
      <c r="F4731" s="60"/>
      <c r="G4731" s="60"/>
      <c r="H4731" s="60"/>
      <c r="I4731" s="62"/>
    </row>
    <row r="4732" spans="1:9" x14ac:dyDescent="0.25">
      <c r="A4732" s="60"/>
      <c r="B4732" s="60"/>
      <c r="C4732" s="60"/>
      <c r="D4732" s="60"/>
      <c r="E4732" s="61"/>
      <c r="F4732" s="60"/>
      <c r="G4732" s="60"/>
      <c r="H4732" s="60"/>
      <c r="I4732" s="62"/>
    </row>
    <row r="4733" spans="1:9" x14ac:dyDescent="0.25">
      <c r="A4733" s="60"/>
      <c r="B4733" s="60"/>
      <c r="C4733" s="60"/>
      <c r="D4733" s="60"/>
      <c r="E4733" s="61"/>
      <c r="F4733" s="60"/>
      <c r="G4733" s="60"/>
      <c r="H4733" s="60"/>
      <c r="I4733" s="62"/>
    </row>
    <row r="4734" spans="1:9" x14ac:dyDescent="0.25">
      <c r="A4734" s="60"/>
      <c r="B4734" s="60"/>
      <c r="C4734" s="60"/>
      <c r="D4734" s="60"/>
      <c r="E4734" s="61"/>
      <c r="F4734" s="60"/>
      <c r="G4734" s="60"/>
      <c r="H4734" s="60"/>
      <c r="I4734" s="62"/>
    </row>
    <row r="4735" spans="1:9" x14ac:dyDescent="0.25">
      <c r="A4735" s="60"/>
      <c r="B4735" s="60"/>
      <c r="C4735" s="60"/>
      <c r="D4735" s="60"/>
      <c r="E4735" s="61"/>
      <c r="F4735" s="60"/>
      <c r="G4735" s="60"/>
      <c r="H4735" s="60"/>
      <c r="I4735" s="62"/>
    </row>
    <row r="4736" spans="1:9" x14ac:dyDescent="0.25">
      <c r="A4736" s="60"/>
      <c r="B4736" s="60"/>
      <c r="C4736" s="60"/>
      <c r="D4736" s="60"/>
      <c r="E4736" s="61"/>
      <c r="F4736" s="60"/>
      <c r="G4736" s="60"/>
      <c r="H4736" s="60"/>
      <c r="I4736" s="62"/>
    </row>
    <row r="4737" spans="1:9" x14ac:dyDescent="0.25">
      <c r="A4737" s="60"/>
      <c r="B4737" s="60"/>
      <c r="C4737" s="60"/>
      <c r="D4737" s="60"/>
      <c r="E4737" s="61"/>
      <c r="F4737" s="60"/>
      <c r="G4737" s="60"/>
      <c r="H4737" s="60"/>
      <c r="I4737" s="62"/>
    </row>
    <row r="4738" spans="1:9" x14ac:dyDescent="0.25">
      <c r="A4738" s="60"/>
      <c r="B4738" s="60"/>
      <c r="C4738" s="60"/>
      <c r="D4738" s="60"/>
      <c r="E4738" s="61"/>
      <c r="F4738" s="60"/>
      <c r="G4738" s="60"/>
      <c r="H4738" s="60"/>
      <c r="I4738" s="62"/>
    </row>
    <row r="4739" spans="1:9" x14ac:dyDescent="0.25">
      <c r="A4739" s="60"/>
      <c r="B4739" s="60"/>
      <c r="C4739" s="60"/>
      <c r="D4739" s="60"/>
      <c r="E4739" s="61"/>
      <c r="F4739" s="60"/>
      <c r="G4739" s="60"/>
      <c r="H4739" s="60"/>
      <c r="I4739" s="62"/>
    </row>
    <row r="4740" spans="1:9" x14ac:dyDescent="0.25">
      <c r="A4740" s="60"/>
      <c r="B4740" s="60"/>
      <c r="C4740" s="60"/>
      <c r="D4740" s="60"/>
      <c r="E4740" s="61"/>
      <c r="F4740" s="60"/>
      <c r="G4740" s="60"/>
      <c r="H4740" s="60"/>
      <c r="I4740" s="62"/>
    </row>
    <row r="4741" spans="1:9" x14ac:dyDescent="0.25">
      <c r="A4741" s="60"/>
      <c r="B4741" s="60"/>
      <c r="C4741" s="60"/>
      <c r="D4741" s="60"/>
      <c r="E4741" s="61"/>
      <c r="F4741" s="60"/>
      <c r="G4741" s="60"/>
      <c r="H4741" s="60"/>
      <c r="I4741" s="62"/>
    </row>
    <row r="4742" spans="1:9" x14ac:dyDescent="0.25">
      <c r="A4742" s="60"/>
      <c r="B4742" s="60"/>
      <c r="C4742" s="60"/>
      <c r="D4742" s="60"/>
      <c r="E4742" s="61"/>
      <c r="F4742" s="60"/>
      <c r="G4742" s="60"/>
      <c r="H4742" s="60"/>
      <c r="I4742" s="62"/>
    </row>
    <row r="4743" spans="1:9" x14ac:dyDescent="0.25">
      <c r="A4743" s="60"/>
      <c r="B4743" s="60"/>
      <c r="C4743" s="60"/>
      <c r="D4743" s="60"/>
      <c r="E4743" s="61"/>
      <c r="F4743" s="60"/>
      <c r="G4743" s="60"/>
      <c r="H4743" s="60"/>
      <c r="I4743" s="62"/>
    </row>
    <row r="4744" spans="1:9" x14ac:dyDescent="0.25">
      <c r="A4744" s="60"/>
      <c r="B4744" s="60"/>
      <c r="C4744" s="60"/>
      <c r="D4744" s="60"/>
      <c r="E4744" s="61"/>
      <c r="F4744" s="60"/>
      <c r="G4744" s="60"/>
      <c r="H4744" s="60"/>
      <c r="I4744" s="62"/>
    </row>
    <row r="4745" spans="1:9" x14ac:dyDescent="0.25">
      <c r="A4745" s="60"/>
      <c r="B4745" s="60"/>
      <c r="C4745" s="60"/>
      <c r="D4745" s="60"/>
      <c r="E4745" s="61"/>
      <c r="F4745" s="60"/>
      <c r="G4745" s="60"/>
      <c r="H4745" s="60"/>
      <c r="I4745" s="62"/>
    </row>
    <row r="4746" spans="1:9" x14ac:dyDescent="0.25">
      <c r="A4746" s="60"/>
      <c r="B4746" s="60"/>
      <c r="C4746" s="60"/>
      <c r="D4746" s="60"/>
      <c r="E4746" s="61"/>
      <c r="F4746" s="60"/>
      <c r="G4746" s="60"/>
      <c r="H4746" s="60"/>
      <c r="I4746" s="62"/>
    </row>
    <row r="4747" spans="1:9" x14ac:dyDescent="0.25">
      <c r="A4747" s="60"/>
      <c r="B4747" s="60"/>
      <c r="C4747" s="60"/>
      <c r="D4747" s="60"/>
      <c r="E4747" s="61"/>
      <c r="F4747" s="60"/>
      <c r="G4747" s="60"/>
      <c r="H4747" s="60"/>
      <c r="I4747" s="62"/>
    </row>
    <row r="4748" spans="1:9" x14ac:dyDescent="0.25">
      <c r="A4748" s="60"/>
      <c r="B4748" s="60"/>
      <c r="C4748" s="60"/>
      <c r="D4748" s="60"/>
      <c r="E4748" s="61"/>
      <c r="F4748" s="60"/>
      <c r="G4748" s="60"/>
      <c r="H4748" s="60"/>
      <c r="I4748" s="62"/>
    </row>
    <row r="4749" spans="1:9" x14ac:dyDescent="0.25">
      <c r="A4749" s="60"/>
      <c r="B4749" s="60"/>
      <c r="C4749" s="60"/>
      <c r="D4749" s="60"/>
      <c r="E4749" s="61"/>
      <c r="F4749" s="60"/>
      <c r="G4749" s="60"/>
      <c r="H4749" s="60"/>
      <c r="I4749" s="62"/>
    </row>
    <row r="4750" spans="1:9" x14ac:dyDescent="0.25">
      <c r="A4750" s="60"/>
      <c r="B4750" s="60"/>
      <c r="C4750" s="60"/>
      <c r="D4750" s="60"/>
      <c r="E4750" s="61"/>
      <c r="F4750" s="60"/>
      <c r="G4750" s="60"/>
      <c r="H4750" s="60"/>
      <c r="I4750" s="62"/>
    </row>
    <row r="4751" spans="1:9" x14ac:dyDescent="0.25">
      <c r="A4751" s="60"/>
      <c r="B4751" s="60"/>
      <c r="C4751" s="60"/>
      <c r="D4751" s="60"/>
      <c r="E4751" s="61"/>
      <c r="F4751" s="60"/>
      <c r="G4751" s="60"/>
      <c r="H4751" s="60"/>
      <c r="I4751" s="62"/>
    </row>
    <row r="4752" spans="1:9" x14ac:dyDescent="0.25">
      <c r="A4752" s="60"/>
      <c r="B4752" s="60"/>
      <c r="C4752" s="60"/>
      <c r="D4752" s="60"/>
      <c r="E4752" s="61"/>
      <c r="F4752" s="60"/>
      <c r="G4752" s="60"/>
      <c r="H4752" s="60"/>
      <c r="I4752" s="62"/>
    </row>
    <row r="4753" spans="1:9" x14ac:dyDescent="0.25">
      <c r="A4753" s="60"/>
      <c r="B4753" s="60"/>
      <c r="C4753" s="60"/>
      <c r="D4753" s="60"/>
      <c r="E4753" s="61"/>
      <c r="F4753" s="60"/>
      <c r="G4753" s="60"/>
      <c r="H4753" s="60"/>
      <c r="I4753" s="62"/>
    </row>
    <row r="4754" spans="1:9" x14ac:dyDescent="0.25">
      <c r="A4754" s="60"/>
      <c r="B4754" s="60"/>
      <c r="C4754" s="60"/>
      <c r="D4754" s="60"/>
      <c r="E4754" s="61"/>
      <c r="F4754" s="60"/>
      <c r="G4754" s="60"/>
      <c r="H4754" s="60"/>
      <c r="I4754" s="62"/>
    </row>
    <row r="4755" spans="1:9" x14ac:dyDescent="0.25">
      <c r="A4755" s="60"/>
      <c r="B4755" s="60"/>
      <c r="C4755" s="60"/>
      <c r="D4755" s="60"/>
      <c r="E4755" s="61"/>
      <c r="F4755" s="60"/>
      <c r="G4755" s="60"/>
      <c r="H4755" s="60"/>
      <c r="I4755" s="62"/>
    </row>
    <row r="4756" spans="1:9" x14ac:dyDescent="0.25">
      <c r="A4756" s="60"/>
      <c r="B4756" s="60"/>
      <c r="C4756" s="60"/>
      <c r="D4756" s="60"/>
      <c r="E4756" s="61"/>
      <c r="F4756" s="60"/>
      <c r="G4756" s="60"/>
      <c r="H4756" s="60"/>
      <c r="I4756" s="62"/>
    </row>
    <row r="4757" spans="1:9" x14ac:dyDescent="0.25">
      <c r="A4757" s="60"/>
      <c r="B4757" s="60"/>
      <c r="C4757" s="60"/>
      <c r="D4757" s="60"/>
      <c r="E4757" s="61"/>
      <c r="F4757" s="60"/>
      <c r="G4757" s="60"/>
      <c r="H4757" s="60"/>
      <c r="I4757" s="62"/>
    </row>
    <row r="4758" spans="1:9" x14ac:dyDescent="0.25">
      <c r="A4758" s="60"/>
      <c r="B4758" s="60"/>
      <c r="C4758" s="60"/>
      <c r="D4758" s="60"/>
      <c r="E4758" s="61"/>
      <c r="F4758" s="60"/>
      <c r="G4758" s="60"/>
      <c r="H4758" s="60"/>
      <c r="I4758" s="62"/>
    </row>
    <row r="4759" spans="1:9" x14ac:dyDescent="0.25">
      <c r="A4759" s="60"/>
      <c r="B4759" s="60"/>
      <c r="C4759" s="60"/>
      <c r="D4759" s="60"/>
      <c r="E4759" s="61"/>
      <c r="F4759" s="60"/>
      <c r="G4759" s="60"/>
      <c r="H4759" s="60"/>
      <c r="I4759" s="62"/>
    </row>
    <row r="4760" spans="1:9" x14ac:dyDescent="0.25">
      <c r="A4760" s="60"/>
      <c r="B4760" s="60"/>
      <c r="C4760" s="60"/>
      <c r="D4760" s="60"/>
      <c r="E4760" s="61"/>
      <c r="F4760" s="60"/>
      <c r="G4760" s="60"/>
      <c r="H4760" s="60"/>
      <c r="I4760" s="62"/>
    </row>
    <row r="4761" spans="1:9" x14ac:dyDescent="0.25">
      <c r="A4761" s="60"/>
      <c r="B4761" s="60"/>
      <c r="C4761" s="60"/>
      <c r="D4761" s="60"/>
      <c r="E4761" s="61"/>
      <c r="F4761" s="60"/>
      <c r="G4761" s="60"/>
      <c r="H4761" s="60"/>
      <c r="I4761" s="62"/>
    </row>
    <row r="4762" spans="1:9" x14ac:dyDescent="0.25">
      <c r="A4762" s="60"/>
      <c r="B4762" s="60"/>
      <c r="C4762" s="60"/>
      <c r="D4762" s="60"/>
      <c r="E4762" s="61"/>
      <c r="F4762" s="60"/>
      <c r="G4762" s="60"/>
      <c r="H4762" s="60"/>
      <c r="I4762" s="62"/>
    </row>
    <row r="4763" spans="1:9" x14ac:dyDescent="0.25">
      <c r="A4763" s="60"/>
      <c r="B4763" s="60"/>
      <c r="C4763" s="60"/>
      <c r="D4763" s="60"/>
      <c r="E4763" s="61"/>
      <c r="F4763" s="60"/>
      <c r="G4763" s="60"/>
      <c r="H4763" s="60"/>
      <c r="I4763" s="62"/>
    </row>
    <row r="4764" spans="1:9" x14ac:dyDescent="0.25">
      <c r="A4764" s="60"/>
      <c r="B4764" s="60"/>
      <c r="C4764" s="60"/>
      <c r="D4764" s="60"/>
      <c r="E4764" s="61"/>
      <c r="F4764" s="60"/>
      <c r="G4764" s="60"/>
      <c r="H4764" s="60"/>
      <c r="I4764" s="62"/>
    </row>
    <row r="4765" spans="1:9" x14ac:dyDescent="0.25">
      <c r="A4765" s="60"/>
      <c r="B4765" s="60"/>
      <c r="C4765" s="60"/>
      <c r="D4765" s="60"/>
      <c r="E4765" s="61"/>
      <c r="F4765" s="60"/>
      <c r="G4765" s="60"/>
      <c r="H4765" s="60"/>
      <c r="I4765" s="62"/>
    </row>
    <row r="4766" spans="1:9" x14ac:dyDescent="0.25">
      <c r="A4766" s="60"/>
      <c r="B4766" s="60"/>
      <c r="C4766" s="60"/>
      <c r="D4766" s="60"/>
      <c r="E4766" s="61"/>
      <c r="F4766" s="60"/>
      <c r="G4766" s="60"/>
      <c r="H4766" s="60"/>
      <c r="I4766" s="62"/>
    </row>
    <row r="4767" spans="1:9" x14ac:dyDescent="0.25">
      <c r="A4767" s="60"/>
      <c r="B4767" s="60"/>
      <c r="C4767" s="60"/>
      <c r="D4767" s="60"/>
      <c r="E4767" s="61"/>
      <c r="F4767" s="60"/>
      <c r="G4767" s="60"/>
      <c r="H4767" s="60"/>
      <c r="I4767" s="62"/>
    </row>
    <row r="4768" spans="1:9" x14ac:dyDescent="0.25">
      <c r="A4768" s="60"/>
      <c r="B4768" s="60"/>
      <c r="C4768" s="60"/>
      <c r="D4768" s="60"/>
      <c r="E4768" s="61"/>
      <c r="F4768" s="60"/>
      <c r="G4768" s="60"/>
      <c r="H4768" s="60"/>
      <c r="I4768" s="62"/>
    </row>
    <row r="4769" spans="1:9" x14ac:dyDescent="0.25">
      <c r="A4769" s="60"/>
      <c r="B4769" s="60"/>
      <c r="C4769" s="60"/>
      <c r="D4769" s="60"/>
      <c r="E4769" s="61"/>
      <c r="F4769" s="60"/>
      <c r="G4769" s="60"/>
      <c r="H4769" s="60"/>
      <c r="I4769" s="62"/>
    </row>
    <row r="4770" spans="1:9" x14ac:dyDescent="0.25">
      <c r="A4770" s="60"/>
      <c r="B4770" s="60"/>
      <c r="C4770" s="60"/>
      <c r="D4770" s="60"/>
      <c r="E4770" s="61"/>
      <c r="F4770" s="60"/>
      <c r="G4770" s="60"/>
      <c r="H4770" s="60"/>
      <c r="I4770" s="62"/>
    </row>
    <row r="4771" spans="1:9" x14ac:dyDescent="0.25">
      <c r="A4771" s="60"/>
      <c r="B4771" s="60"/>
      <c r="C4771" s="60"/>
      <c r="D4771" s="60"/>
      <c r="E4771" s="61"/>
      <c r="F4771" s="60"/>
      <c r="G4771" s="60"/>
      <c r="H4771" s="60"/>
      <c r="I4771" s="62"/>
    </row>
    <row r="4772" spans="1:9" x14ac:dyDescent="0.25">
      <c r="A4772" s="60"/>
      <c r="B4772" s="60"/>
      <c r="C4772" s="60"/>
      <c r="D4772" s="60"/>
      <c r="E4772" s="61"/>
      <c r="F4772" s="60"/>
      <c r="G4772" s="60"/>
      <c r="H4772" s="60"/>
      <c r="I4772" s="62"/>
    </row>
    <row r="4773" spans="1:9" x14ac:dyDescent="0.25">
      <c r="A4773" s="60"/>
      <c r="B4773" s="60"/>
      <c r="C4773" s="60"/>
      <c r="D4773" s="60"/>
      <c r="E4773" s="61"/>
      <c r="F4773" s="60"/>
      <c r="G4773" s="60"/>
      <c r="H4773" s="60"/>
      <c r="I4773" s="62"/>
    </row>
    <row r="4774" spans="1:9" x14ac:dyDescent="0.25">
      <c r="A4774" s="60"/>
      <c r="B4774" s="60"/>
      <c r="C4774" s="60"/>
      <c r="D4774" s="60"/>
      <c r="E4774" s="61"/>
      <c r="F4774" s="60"/>
      <c r="G4774" s="60"/>
      <c r="H4774" s="60"/>
      <c r="I4774" s="62"/>
    </row>
    <row r="4775" spans="1:9" x14ac:dyDescent="0.25">
      <c r="A4775" s="60"/>
      <c r="B4775" s="60"/>
      <c r="C4775" s="60"/>
      <c r="D4775" s="60"/>
      <c r="E4775" s="61"/>
      <c r="F4775" s="60"/>
      <c r="G4775" s="60"/>
      <c r="H4775" s="60"/>
      <c r="I4775" s="62"/>
    </row>
    <row r="4776" spans="1:9" x14ac:dyDescent="0.25">
      <c r="A4776" s="60"/>
      <c r="B4776" s="60"/>
      <c r="C4776" s="60"/>
      <c r="D4776" s="60"/>
      <c r="E4776" s="61"/>
      <c r="F4776" s="60"/>
      <c r="G4776" s="60"/>
      <c r="H4776" s="60"/>
      <c r="I4776" s="62"/>
    </row>
    <row r="4777" spans="1:9" x14ac:dyDescent="0.25">
      <c r="A4777" s="60"/>
      <c r="B4777" s="60"/>
      <c r="C4777" s="60"/>
      <c r="D4777" s="60"/>
      <c r="E4777" s="61"/>
      <c r="F4777" s="60"/>
      <c r="G4777" s="60"/>
      <c r="H4777" s="60"/>
      <c r="I4777" s="62"/>
    </row>
    <row r="4778" spans="1:9" x14ac:dyDescent="0.25">
      <c r="A4778" s="60"/>
      <c r="B4778" s="60"/>
      <c r="C4778" s="60"/>
      <c r="D4778" s="60"/>
      <c r="E4778" s="61"/>
      <c r="F4778" s="60"/>
      <c r="G4778" s="60"/>
      <c r="H4778" s="60"/>
      <c r="I4778" s="62"/>
    </row>
    <row r="4779" spans="1:9" x14ac:dyDescent="0.25">
      <c r="A4779" s="60"/>
      <c r="B4779" s="60"/>
      <c r="C4779" s="60"/>
      <c r="D4779" s="60"/>
      <c r="E4779" s="61"/>
      <c r="F4779" s="60"/>
      <c r="G4779" s="60"/>
      <c r="H4779" s="60"/>
      <c r="I4779" s="62"/>
    </row>
    <row r="4780" spans="1:9" x14ac:dyDescent="0.25">
      <c r="A4780" s="60"/>
      <c r="B4780" s="60"/>
      <c r="C4780" s="60"/>
      <c r="D4780" s="60"/>
      <c r="E4780" s="61"/>
      <c r="F4780" s="60"/>
      <c r="G4780" s="60"/>
      <c r="H4780" s="60"/>
      <c r="I4780" s="62"/>
    </row>
    <row r="4781" spans="1:9" x14ac:dyDescent="0.25">
      <c r="A4781" s="60"/>
      <c r="B4781" s="60"/>
      <c r="C4781" s="60"/>
      <c r="D4781" s="60"/>
      <c r="E4781" s="61"/>
      <c r="F4781" s="60"/>
      <c r="G4781" s="60"/>
      <c r="H4781" s="60"/>
      <c r="I4781" s="62"/>
    </row>
    <row r="4782" spans="1:9" x14ac:dyDescent="0.25">
      <c r="A4782" s="60"/>
      <c r="B4782" s="60"/>
      <c r="C4782" s="60"/>
      <c r="D4782" s="60"/>
      <c r="E4782" s="61"/>
      <c r="F4782" s="60"/>
      <c r="G4782" s="60"/>
      <c r="H4782" s="60"/>
      <c r="I4782" s="62"/>
    </row>
    <row r="4783" spans="1:9" x14ac:dyDescent="0.25">
      <c r="A4783" s="60"/>
      <c r="B4783" s="60"/>
      <c r="C4783" s="60"/>
      <c r="D4783" s="60"/>
      <c r="E4783" s="61"/>
      <c r="F4783" s="60"/>
      <c r="G4783" s="60"/>
      <c r="H4783" s="60"/>
      <c r="I4783" s="62"/>
    </row>
    <row r="4784" spans="1:9" x14ac:dyDescent="0.25">
      <c r="A4784" s="60"/>
      <c r="B4784" s="60"/>
      <c r="C4784" s="60"/>
      <c r="D4784" s="60"/>
      <c r="E4784" s="61"/>
      <c r="F4784" s="60"/>
      <c r="G4784" s="60"/>
      <c r="H4784" s="60"/>
      <c r="I4784" s="62"/>
    </row>
    <row r="4785" spans="1:9" x14ac:dyDescent="0.25">
      <c r="A4785" s="60"/>
      <c r="B4785" s="60"/>
      <c r="C4785" s="60"/>
      <c r="D4785" s="60"/>
      <c r="E4785" s="61"/>
      <c r="F4785" s="60"/>
      <c r="G4785" s="60"/>
      <c r="H4785" s="60"/>
      <c r="I4785" s="62"/>
    </row>
    <row r="4786" spans="1:9" x14ac:dyDescent="0.25">
      <c r="A4786" s="60"/>
      <c r="B4786" s="60"/>
      <c r="C4786" s="60"/>
      <c r="D4786" s="60"/>
      <c r="E4786" s="61"/>
      <c r="F4786" s="60"/>
      <c r="G4786" s="60"/>
      <c r="H4786" s="60"/>
      <c r="I4786" s="62"/>
    </row>
    <row r="4787" spans="1:9" x14ac:dyDescent="0.25">
      <c r="A4787" s="60"/>
      <c r="B4787" s="60"/>
      <c r="C4787" s="60"/>
      <c r="D4787" s="60"/>
      <c r="E4787" s="61"/>
      <c r="F4787" s="60"/>
      <c r="G4787" s="60"/>
      <c r="H4787" s="60"/>
      <c r="I4787" s="62"/>
    </row>
    <row r="4788" spans="1:9" x14ac:dyDescent="0.25">
      <c r="A4788" s="60"/>
      <c r="B4788" s="60"/>
      <c r="C4788" s="60"/>
      <c r="D4788" s="60"/>
      <c r="E4788" s="61"/>
      <c r="F4788" s="60"/>
      <c r="G4788" s="60"/>
      <c r="H4788" s="60"/>
      <c r="I4788" s="62"/>
    </row>
    <row r="4789" spans="1:9" x14ac:dyDescent="0.25">
      <c r="A4789" s="60"/>
      <c r="B4789" s="60"/>
      <c r="C4789" s="60"/>
      <c r="D4789" s="60"/>
      <c r="E4789" s="61"/>
      <c r="F4789" s="60"/>
      <c r="G4789" s="60"/>
      <c r="H4789" s="60"/>
      <c r="I4789" s="62"/>
    </row>
    <row r="4790" spans="1:9" x14ac:dyDescent="0.25">
      <c r="A4790" s="60"/>
      <c r="B4790" s="60"/>
      <c r="C4790" s="60"/>
      <c r="D4790" s="60"/>
      <c r="E4790" s="61"/>
      <c r="F4790" s="60"/>
      <c r="G4790" s="60"/>
      <c r="H4790" s="60"/>
      <c r="I4790" s="62"/>
    </row>
    <row r="4791" spans="1:9" x14ac:dyDescent="0.25">
      <c r="A4791" s="60"/>
      <c r="B4791" s="60"/>
      <c r="C4791" s="60"/>
      <c r="D4791" s="60"/>
      <c r="E4791" s="61"/>
      <c r="F4791" s="60"/>
      <c r="G4791" s="60"/>
      <c r="H4791" s="60"/>
      <c r="I4791" s="62"/>
    </row>
    <row r="4792" spans="1:9" x14ac:dyDescent="0.25">
      <c r="A4792" s="60"/>
      <c r="B4792" s="60"/>
      <c r="C4792" s="60"/>
      <c r="D4792" s="60"/>
      <c r="E4792" s="61"/>
      <c r="F4792" s="60"/>
      <c r="G4792" s="60"/>
      <c r="H4792" s="60"/>
      <c r="I4792" s="62"/>
    </row>
    <row r="4793" spans="1:9" x14ac:dyDescent="0.25">
      <c r="A4793" s="60"/>
      <c r="B4793" s="60"/>
      <c r="C4793" s="60"/>
      <c r="D4793" s="60"/>
      <c r="E4793" s="61"/>
      <c r="F4793" s="60"/>
      <c r="G4793" s="60"/>
      <c r="H4793" s="60"/>
      <c r="I4793" s="62"/>
    </row>
    <row r="4794" spans="1:9" x14ac:dyDescent="0.25">
      <c r="A4794" s="60"/>
      <c r="B4794" s="60"/>
      <c r="C4794" s="60"/>
      <c r="D4794" s="60"/>
      <c r="E4794" s="61"/>
      <c r="F4794" s="60"/>
      <c r="G4794" s="60"/>
      <c r="H4794" s="60"/>
      <c r="I4794" s="62"/>
    </row>
    <row r="4795" spans="1:9" x14ac:dyDescent="0.25">
      <c r="A4795" s="60"/>
      <c r="B4795" s="60"/>
      <c r="C4795" s="60"/>
      <c r="D4795" s="60"/>
      <c r="E4795" s="61"/>
      <c r="F4795" s="60"/>
      <c r="G4795" s="60"/>
      <c r="H4795" s="60"/>
      <c r="I4795" s="62"/>
    </row>
    <row r="4796" spans="1:9" x14ac:dyDescent="0.25">
      <c r="A4796" s="60"/>
      <c r="B4796" s="60"/>
      <c r="C4796" s="60"/>
      <c r="D4796" s="60"/>
      <c r="E4796" s="61"/>
      <c r="F4796" s="60"/>
      <c r="G4796" s="60"/>
      <c r="H4796" s="60"/>
      <c r="I4796" s="62"/>
    </row>
    <row r="4797" spans="1:9" x14ac:dyDescent="0.25">
      <c r="A4797" s="60"/>
      <c r="B4797" s="60"/>
      <c r="C4797" s="60"/>
      <c r="D4797" s="60"/>
      <c r="E4797" s="61"/>
      <c r="F4797" s="60"/>
      <c r="G4797" s="60"/>
      <c r="H4797" s="60"/>
      <c r="I4797" s="62"/>
    </row>
    <row r="4798" spans="1:9" x14ac:dyDescent="0.25">
      <c r="A4798" s="60"/>
      <c r="B4798" s="60"/>
      <c r="C4798" s="60"/>
      <c r="D4798" s="60"/>
      <c r="E4798" s="61"/>
      <c r="F4798" s="60"/>
      <c r="G4798" s="60"/>
      <c r="H4798" s="60"/>
      <c r="I4798" s="62"/>
    </row>
    <row r="4799" spans="1:9" x14ac:dyDescent="0.25">
      <c r="A4799" s="60"/>
      <c r="B4799" s="60"/>
      <c r="C4799" s="60"/>
      <c r="D4799" s="60"/>
      <c r="E4799" s="61"/>
      <c r="F4799" s="60"/>
      <c r="G4799" s="60"/>
      <c r="H4799" s="60"/>
      <c r="I4799" s="62"/>
    </row>
    <row r="4800" spans="1:9" x14ac:dyDescent="0.25">
      <c r="A4800" s="60"/>
      <c r="B4800" s="60"/>
      <c r="C4800" s="60"/>
      <c r="D4800" s="60"/>
      <c r="E4800" s="61"/>
      <c r="F4800" s="60"/>
      <c r="G4800" s="60"/>
      <c r="H4800" s="60"/>
      <c r="I4800" s="62"/>
    </row>
    <row r="4801" spans="1:9" x14ac:dyDescent="0.25">
      <c r="A4801" s="60"/>
      <c r="B4801" s="60"/>
      <c r="C4801" s="60"/>
      <c r="D4801" s="60"/>
      <c r="E4801" s="61"/>
      <c r="F4801" s="60"/>
      <c r="G4801" s="60"/>
      <c r="H4801" s="60"/>
      <c r="I4801" s="62"/>
    </row>
    <row r="4802" spans="1:9" x14ac:dyDescent="0.25">
      <c r="A4802" s="60"/>
      <c r="B4802" s="60"/>
      <c r="C4802" s="60"/>
      <c r="D4802" s="60"/>
      <c r="E4802" s="61"/>
      <c r="F4802" s="60"/>
      <c r="G4802" s="60"/>
      <c r="H4802" s="60"/>
      <c r="I4802" s="62"/>
    </row>
    <row r="4803" spans="1:9" x14ac:dyDescent="0.25">
      <c r="A4803" s="60"/>
      <c r="B4803" s="60"/>
      <c r="C4803" s="60"/>
      <c r="D4803" s="60"/>
      <c r="E4803" s="61"/>
      <c r="F4803" s="60"/>
      <c r="G4803" s="60"/>
      <c r="H4803" s="60"/>
      <c r="I4803" s="62"/>
    </row>
    <row r="4804" spans="1:9" x14ac:dyDescent="0.25">
      <c r="A4804" s="60"/>
      <c r="B4804" s="60"/>
      <c r="C4804" s="60"/>
      <c r="D4804" s="60"/>
      <c r="E4804" s="61"/>
      <c r="F4804" s="60"/>
      <c r="G4804" s="60"/>
      <c r="H4804" s="60"/>
      <c r="I4804" s="62"/>
    </row>
    <row r="4805" spans="1:9" x14ac:dyDescent="0.25">
      <c r="A4805" s="60"/>
      <c r="B4805" s="60"/>
      <c r="C4805" s="60"/>
      <c r="D4805" s="60"/>
      <c r="E4805" s="61"/>
      <c r="F4805" s="60"/>
      <c r="G4805" s="60"/>
      <c r="H4805" s="60"/>
      <c r="I4805" s="62"/>
    </row>
    <row r="4806" spans="1:9" x14ac:dyDescent="0.25">
      <c r="A4806" s="60"/>
      <c r="B4806" s="60"/>
      <c r="C4806" s="60"/>
      <c r="D4806" s="60"/>
      <c r="E4806" s="61"/>
      <c r="F4806" s="60"/>
      <c r="G4806" s="60"/>
      <c r="H4806" s="60"/>
      <c r="I4806" s="62"/>
    </row>
    <row r="4807" spans="1:9" x14ac:dyDescent="0.25">
      <c r="A4807" s="60"/>
      <c r="B4807" s="60"/>
      <c r="C4807" s="60"/>
      <c r="D4807" s="60"/>
      <c r="E4807" s="61"/>
      <c r="F4807" s="60"/>
      <c r="G4807" s="60"/>
      <c r="H4807" s="60"/>
      <c r="I4807" s="62"/>
    </row>
    <row r="4808" spans="1:9" x14ac:dyDescent="0.25">
      <c r="A4808" s="60"/>
      <c r="B4808" s="60"/>
      <c r="C4808" s="60"/>
      <c r="D4808" s="60"/>
      <c r="E4808" s="61"/>
      <c r="F4808" s="60"/>
      <c r="G4808" s="60"/>
      <c r="H4808" s="60"/>
      <c r="I4808" s="62"/>
    </row>
    <row r="4809" spans="1:9" x14ac:dyDescent="0.25">
      <c r="A4809" s="60"/>
      <c r="B4809" s="60"/>
      <c r="C4809" s="60"/>
      <c r="D4809" s="60"/>
      <c r="E4809" s="61"/>
      <c r="F4809" s="60"/>
      <c r="G4809" s="60"/>
      <c r="H4809" s="60"/>
      <c r="I4809" s="62"/>
    </row>
    <row r="4810" spans="1:9" x14ac:dyDescent="0.25">
      <c r="A4810" s="60"/>
      <c r="B4810" s="60"/>
      <c r="C4810" s="60"/>
      <c r="D4810" s="60"/>
      <c r="E4810" s="61"/>
      <c r="F4810" s="60"/>
      <c r="G4810" s="60"/>
      <c r="H4810" s="60"/>
      <c r="I4810" s="62"/>
    </row>
    <row r="4811" spans="1:9" x14ac:dyDescent="0.25">
      <c r="A4811" s="60"/>
      <c r="B4811" s="60"/>
      <c r="C4811" s="60"/>
      <c r="D4811" s="60"/>
      <c r="E4811" s="61"/>
      <c r="F4811" s="60"/>
      <c r="G4811" s="60"/>
      <c r="H4811" s="60"/>
      <c r="I4811" s="62"/>
    </row>
    <row r="4812" spans="1:9" x14ac:dyDescent="0.25">
      <c r="A4812" s="60"/>
      <c r="B4812" s="60"/>
      <c r="C4812" s="60"/>
      <c r="D4812" s="60"/>
      <c r="E4812" s="61"/>
      <c r="F4812" s="60"/>
      <c r="G4812" s="60"/>
      <c r="H4812" s="60"/>
      <c r="I4812" s="62"/>
    </row>
    <row r="4813" spans="1:9" x14ac:dyDescent="0.25">
      <c r="A4813" s="60"/>
      <c r="B4813" s="60"/>
      <c r="C4813" s="60"/>
      <c r="D4813" s="60"/>
      <c r="E4813" s="61"/>
      <c r="F4813" s="60"/>
      <c r="G4813" s="60"/>
      <c r="H4813" s="60"/>
      <c r="I4813" s="62"/>
    </row>
    <row r="4814" spans="1:9" x14ac:dyDescent="0.25">
      <c r="A4814" s="60"/>
      <c r="B4814" s="60"/>
      <c r="C4814" s="60"/>
      <c r="D4814" s="60"/>
      <c r="E4814" s="61"/>
      <c r="F4814" s="60"/>
      <c r="G4814" s="60"/>
      <c r="H4814" s="60"/>
      <c r="I4814" s="62"/>
    </row>
    <row r="4815" spans="1:9" x14ac:dyDescent="0.25">
      <c r="A4815" s="60"/>
      <c r="B4815" s="60"/>
      <c r="C4815" s="60"/>
      <c r="D4815" s="60"/>
      <c r="E4815" s="61"/>
      <c r="F4815" s="60"/>
      <c r="G4815" s="60"/>
      <c r="H4815" s="60"/>
      <c r="I4815" s="62"/>
    </row>
    <row r="4816" spans="1:9" x14ac:dyDescent="0.25">
      <c r="A4816" s="60"/>
      <c r="B4816" s="60"/>
      <c r="C4816" s="60"/>
      <c r="D4816" s="60"/>
      <c r="E4816" s="61"/>
      <c r="F4816" s="60"/>
      <c r="G4816" s="60"/>
      <c r="H4816" s="60"/>
      <c r="I4816" s="62"/>
    </row>
    <row r="4817" spans="1:9" x14ac:dyDescent="0.25">
      <c r="A4817" s="60"/>
      <c r="B4817" s="60"/>
      <c r="C4817" s="60"/>
      <c r="D4817" s="60"/>
      <c r="E4817" s="61"/>
      <c r="F4817" s="60"/>
      <c r="G4817" s="60"/>
      <c r="H4817" s="60"/>
      <c r="I4817" s="62"/>
    </row>
    <row r="4818" spans="1:9" x14ac:dyDescent="0.25">
      <c r="A4818" s="60"/>
      <c r="B4818" s="60"/>
      <c r="C4818" s="60"/>
      <c r="D4818" s="60"/>
      <c r="E4818" s="61"/>
      <c r="F4818" s="60"/>
      <c r="G4818" s="60"/>
      <c r="H4818" s="60"/>
      <c r="I4818" s="62"/>
    </row>
    <row r="4819" spans="1:9" x14ac:dyDescent="0.25">
      <c r="A4819" s="60"/>
      <c r="B4819" s="60"/>
      <c r="C4819" s="60"/>
      <c r="D4819" s="60"/>
      <c r="E4819" s="61"/>
      <c r="F4819" s="60"/>
      <c r="G4819" s="60"/>
      <c r="H4819" s="60"/>
      <c r="I4819" s="62"/>
    </row>
    <row r="4820" spans="1:9" x14ac:dyDescent="0.25">
      <c r="A4820" s="60"/>
      <c r="B4820" s="60"/>
      <c r="C4820" s="60"/>
      <c r="D4820" s="60"/>
      <c r="E4820" s="61"/>
      <c r="F4820" s="60"/>
      <c r="G4820" s="60"/>
      <c r="H4820" s="60"/>
      <c r="I4820" s="62"/>
    </row>
    <row r="4821" spans="1:9" x14ac:dyDescent="0.25">
      <c r="A4821" s="60"/>
      <c r="B4821" s="60"/>
      <c r="C4821" s="60"/>
      <c r="D4821" s="60"/>
      <c r="E4821" s="61"/>
      <c r="F4821" s="60"/>
      <c r="G4821" s="60"/>
      <c r="H4821" s="60"/>
      <c r="I4821" s="62"/>
    </row>
    <row r="4822" spans="1:9" x14ac:dyDescent="0.25">
      <c r="A4822" s="60"/>
      <c r="B4822" s="60"/>
      <c r="C4822" s="60"/>
      <c r="D4822" s="60"/>
      <c r="E4822" s="61"/>
      <c r="F4822" s="60"/>
      <c r="G4822" s="60"/>
      <c r="H4822" s="60"/>
      <c r="I4822" s="62"/>
    </row>
    <row r="4823" spans="1:9" x14ac:dyDescent="0.25">
      <c r="A4823" s="60"/>
      <c r="B4823" s="60"/>
      <c r="C4823" s="60"/>
      <c r="D4823" s="60"/>
      <c r="E4823" s="61"/>
      <c r="F4823" s="60"/>
      <c r="G4823" s="60"/>
      <c r="H4823" s="60"/>
      <c r="I4823" s="62"/>
    </row>
    <row r="4824" spans="1:9" x14ac:dyDescent="0.25">
      <c r="A4824" s="60"/>
      <c r="B4824" s="60"/>
      <c r="C4824" s="60"/>
      <c r="D4824" s="60"/>
      <c r="E4824" s="61"/>
      <c r="F4824" s="60"/>
      <c r="G4824" s="60"/>
      <c r="H4824" s="60"/>
      <c r="I4824" s="62"/>
    </row>
    <row r="4825" spans="1:9" x14ac:dyDescent="0.25">
      <c r="A4825" s="60"/>
      <c r="B4825" s="60"/>
      <c r="C4825" s="60"/>
      <c r="D4825" s="60"/>
      <c r="E4825" s="61"/>
      <c r="F4825" s="60"/>
      <c r="G4825" s="60"/>
      <c r="H4825" s="60"/>
      <c r="I4825" s="62"/>
    </row>
    <row r="4826" spans="1:9" x14ac:dyDescent="0.25">
      <c r="A4826" s="60"/>
      <c r="B4826" s="60"/>
      <c r="C4826" s="60"/>
      <c r="D4826" s="60"/>
      <c r="E4826" s="61"/>
      <c r="F4826" s="60"/>
      <c r="G4826" s="60"/>
      <c r="H4826" s="60"/>
      <c r="I4826" s="62"/>
    </row>
    <row r="4827" spans="1:9" x14ac:dyDescent="0.25">
      <c r="A4827" s="60"/>
      <c r="B4827" s="60"/>
      <c r="C4827" s="60"/>
      <c r="D4827" s="60"/>
      <c r="E4827" s="61"/>
      <c r="F4827" s="60"/>
      <c r="G4827" s="60"/>
      <c r="H4827" s="60"/>
      <c r="I4827" s="62"/>
    </row>
    <row r="4828" spans="1:9" x14ac:dyDescent="0.25">
      <c r="A4828" s="60"/>
      <c r="B4828" s="60"/>
      <c r="C4828" s="60"/>
      <c r="D4828" s="60"/>
      <c r="E4828" s="61"/>
      <c r="F4828" s="60"/>
      <c r="G4828" s="60"/>
      <c r="H4828" s="60"/>
      <c r="I4828" s="62"/>
    </row>
    <row r="4829" spans="1:9" x14ac:dyDescent="0.25">
      <c r="A4829" s="60"/>
      <c r="B4829" s="60"/>
      <c r="C4829" s="60"/>
      <c r="D4829" s="60"/>
      <c r="E4829" s="61"/>
      <c r="F4829" s="60"/>
      <c r="G4829" s="60"/>
      <c r="H4829" s="60"/>
      <c r="I4829" s="62"/>
    </row>
    <row r="4830" spans="1:9" x14ac:dyDescent="0.25">
      <c r="A4830" s="60"/>
      <c r="B4830" s="60"/>
      <c r="C4830" s="60"/>
      <c r="D4830" s="60"/>
      <c r="E4830" s="61"/>
      <c r="F4830" s="60"/>
      <c r="G4830" s="60"/>
      <c r="H4830" s="60"/>
      <c r="I4830" s="62"/>
    </row>
    <row r="4831" spans="1:9" x14ac:dyDescent="0.25">
      <c r="A4831" s="60"/>
      <c r="B4831" s="60"/>
      <c r="C4831" s="60"/>
      <c r="D4831" s="60"/>
      <c r="E4831" s="61"/>
      <c r="F4831" s="60"/>
      <c r="G4831" s="60"/>
      <c r="H4831" s="60"/>
      <c r="I4831" s="62"/>
    </row>
    <row r="4832" spans="1:9" x14ac:dyDescent="0.25">
      <c r="A4832" s="60"/>
      <c r="B4832" s="60"/>
      <c r="C4832" s="60"/>
      <c r="D4832" s="60"/>
      <c r="E4832" s="61"/>
      <c r="F4832" s="60"/>
      <c r="G4832" s="60"/>
      <c r="H4832" s="60"/>
      <c r="I4832" s="62"/>
    </row>
    <row r="4833" spans="1:9" x14ac:dyDescent="0.25">
      <c r="A4833" s="60"/>
      <c r="B4833" s="60"/>
      <c r="C4833" s="60"/>
      <c r="D4833" s="60"/>
      <c r="E4833" s="61"/>
      <c r="F4833" s="60"/>
      <c r="G4833" s="60"/>
      <c r="H4833" s="60"/>
      <c r="I4833" s="62"/>
    </row>
    <row r="4834" spans="1:9" x14ac:dyDescent="0.25">
      <c r="A4834" s="60"/>
      <c r="B4834" s="60"/>
      <c r="C4834" s="60"/>
      <c r="D4834" s="60"/>
      <c r="E4834" s="61"/>
      <c r="F4834" s="60"/>
      <c r="G4834" s="60"/>
      <c r="H4834" s="60"/>
      <c r="I4834" s="62"/>
    </row>
    <row r="4835" spans="1:9" x14ac:dyDescent="0.25">
      <c r="A4835" s="60"/>
      <c r="B4835" s="60"/>
      <c r="C4835" s="60"/>
      <c r="D4835" s="60"/>
      <c r="E4835" s="61"/>
      <c r="F4835" s="60"/>
      <c r="G4835" s="60"/>
      <c r="H4835" s="60"/>
      <c r="I4835" s="62"/>
    </row>
    <row r="4836" spans="1:9" x14ac:dyDescent="0.25">
      <c r="A4836" s="60"/>
      <c r="B4836" s="60"/>
      <c r="C4836" s="60"/>
      <c r="D4836" s="60"/>
      <c r="E4836" s="61"/>
      <c r="F4836" s="60"/>
      <c r="G4836" s="60"/>
      <c r="H4836" s="60"/>
      <c r="I4836" s="62"/>
    </row>
    <row r="4837" spans="1:9" x14ac:dyDescent="0.25">
      <c r="A4837" s="60"/>
      <c r="B4837" s="60"/>
      <c r="C4837" s="60"/>
      <c r="D4837" s="60"/>
      <c r="E4837" s="61"/>
      <c r="F4837" s="60"/>
      <c r="G4837" s="60"/>
      <c r="H4837" s="60"/>
      <c r="I4837" s="62"/>
    </row>
    <row r="4838" spans="1:9" x14ac:dyDescent="0.25">
      <c r="A4838" s="60"/>
      <c r="B4838" s="60"/>
      <c r="C4838" s="60"/>
      <c r="D4838" s="60"/>
      <c r="E4838" s="61"/>
      <c r="F4838" s="60"/>
      <c r="G4838" s="60"/>
      <c r="H4838" s="60"/>
      <c r="I4838" s="62"/>
    </row>
    <row r="4839" spans="1:9" x14ac:dyDescent="0.25">
      <c r="A4839" s="60"/>
      <c r="B4839" s="60"/>
      <c r="C4839" s="60"/>
      <c r="D4839" s="60"/>
      <c r="E4839" s="61"/>
      <c r="F4839" s="60"/>
      <c r="G4839" s="60"/>
      <c r="H4839" s="60"/>
      <c r="I4839" s="62"/>
    </row>
    <row r="4840" spans="1:9" x14ac:dyDescent="0.25">
      <c r="A4840" s="60"/>
      <c r="B4840" s="60"/>
      <c r="C4840" s="60"/>
      <c r="D4840" s="60"/>
      <c r="E4840" s="61"/>
      <c r="F4840" s="60"/>
      <c r="G4840" s="60"/>
      <c r="H4840" s="60"/>
      <c r="I4840" s="62"/>
    </row>
    <row r="4841" spans="1:9" x14ac:dyDescent="0.25">
      <c r="A4841" s="60"/>
      <c r="B4841" s="60"/>
      <c r="C4841" s="60"/>
      <c r="D4841" s="60"/>
      <c r="E4841" s="61"/>
      <c r="F4841" s="60"/>
      <c r="G4841" s="60"/>
      <c r="H4841" s="60"/>
      <c r="I4841" s="62"/>
    </row>
    <row r="4842" spans="1:9" x14ac:dyDescent="0.25">
      <c r="A4842" s="60"/>
      <c r="B4842" s="60"/>
      <c r="C4842" s="60"/>
      <c r="D4842" s="60"/>
      <c r="E4842" s="61"/>
      <c r="F4842" s="60"/>
      <c r="G4842" s="60"/>
      <c r="H4842" s="60"/>
      <c r="I4842" s="62"/>
    </row>
    <row r="4843" spans="1:9" x14ac:dyDescent="0.25">
      <c r="A4843" s="60"/>
      <c r="B4843" s="60"/>
      <c r="C4843" s="60"/>
      <c r="D4843" s="60"/>
      <c r="E4843" s="61"/>
      <c r="F4843" s="60"/>
      <c r="G4843" s="60"/>
      <c r="H4843" s="60"/>
      <c r="I4843" s="62"/>
    </row>
    <row r="4844" spans="1:9" x14ac:dyDescent="0.25">
      <c r="A4844" s="60"/>
      <c r="B4844" s="60"/>
      <c r="C4844" s="60"/>
      <c r="D4844" s="60"/>
      <c r="E4844" s="61"/>
      <c r="F4844" s="60"/>
      <c r="G4844" s="60"/>
      <c r="H4844" s="60"/>
      <c r="I4844" s="62"/>
    </row>
    <row r="4845" spans="1:9" x14ac:dyDescent="0.25">
      <c r="A4845" s="60"/>
      <c r="B4845" s="60"/>
      <c r="C4845" s="60"/>
      <c r="D4845" s="60"/>
      <c r="E4845" s="61"/>
      <c r="F4845" s="60"/>
      <c r="G4845" s="60"/>
      <c r="H4845" s="60"/>
      <c r="I4845" s="62"/>
    </row>
    <row r="4846" spans="1:9" x14ac:dyDescent="0.25">
      <c r="A4846" s="60"/>
      <c r="B4846" s="60"/>
      <c r="C4846" s="60"/>
      <c r="D4846" s="60"/>
      <c r="E4846" s="61"/>
      <c r="F4846" s="60"/>
      <c r="G4846" s="60"/>
      <c r="H4846" s="60"/>
      <c r="I4846" s="62"/>
    </row>
    <row r="4847" spans="1:9" x14ac:dyDescent="0.25">
      <c r="A4847" s="60"/>
      <c r="B4847" s="60"/>
      <c r="C4847" s="60"/>
      <c r="D4847" s="60"/>
      <c r="E4847" s="61"/>
      <c r="F4847" s="60"/>
      <c r="G4847" s="60"/>
      <c r="H4847" s="60"/>
      <c r="I4847" s="62"/>
    </row>
    <row r="4848" spans="1:9" x14ac:dyDescent="0.25">
      <c r="A4848" s="60"/>
      <c r="B4848" s="60"/>
      <c r="C4848" s="60"/>
      <c r="D4848" s="60"/>
      <c r="E4848" s="61"/>
      <c r="F4848" s="60"/>
      <c r="G4848" s="60"/>
      <c r="H4848" s="60"/>
      <c r="I4848" s="62"/>
    </row>
    <row r="4849" spans="1:9" x14ac:dyDescent="0.25">
      <c r="A4849" s="60"/>
      <c r="B4849" s="60"/>
      <c r="C4849" s="60"/>
      <c r="D4849" s="60"/>
      <c r="E4849" s="61"/>
      <c r="F4849" s="60"/>
      <c r="G4849" s="60"/>
      <c r="H4849" s="60"/>
      <c r="I4849" s="62"/>
    </row>
    <row r="4850" spans="1:9" x14ac:dyDescent="0.25">
      <c r="A4850" s="60"/>
      <c r="B4850" s="60"/>
      <c r="C4850" s="60"/>
      <c r="D4850" s="60"/>
      <c r="E4850" s="61"/>
      <c r="F4850" s="60"/>
      <c r="G4850" s="60"/>
      <c r="H4850" s="60"/>
      <c r="I4850" s="62"/>
    </row>
    <row r="4851" spans="1:9" x14ac:dyDescent="0.25">
      <c r="A4851" s="60"/>
      <c r="B4851" s="60"/>
      <c r="C4851" s="60"/>
      <c r="D4851" s="60"/>
      <c r="E4851" s="61"/>
      <c r="F4851" s="60"/>
      <c r="G4851" s="60"/>
      <c r="H4851" s="60"/>
      <c r="I4851" s="62"/>
    </row>
    <row r="4852" spans="1:9" x14ac:dyDescent="0.25">
      <c r="A4852" s="60"/>
      <c r="B4852" s="60"/>
      <c r="C4852" s="60"/>
      <c r="D4852" s="60"/>
      <c r="E4852" s="61"/>
      <c r="F4852" s="60"/>
      <c r="G4852" s="60"/>
      <c r="H4852" s="60"/>
      <c r="I4852" s="62"/>
    </row>
    <row r="4853" spans="1:9" x14ac:dyDescent="0.25">
      <c r="A4853" s="60"/>
      <c r="B4853" s="60"/>
      <c r="C4853" s="60"/>
      <c r="D4853" s="60"/>
      <c r="E4853" s="61"/>
      <c r="F4853" s="60"/>
      <c r="G4853" s="60"/>
      <c r="H4853" s="60"/>
      <c r="I4853" s="62"/>
    </row>
    <row r="4854" spans="1:9" x14ac:dyDescent="0.25">
      <c r="A4854" s="60"/>
      <c r="B4854" s="60"/>
      <c r="C4854" s="60"/>
      <c r="D4854" s="60"/>
      <c r="E4854" s="61"/>
      <c r="F4854" s="60"/>
      <c r="G4854" s="60"/>
      <c r="H4854" s="60"/>
      <c r="I4854" s="62"/>
    </row>
    <row r="4855" spans="1:9" x14ac:dyDescent="0.25">
      <c r="A4855" s="60"/>
      <c r="B4855" s="60"/>
      <c r="C4855" s="60"/>
      <c r="D4855" s="60"/>
      <c r="E4855" s="61"/>
      <c r="F4855" s="60"/>
      <c r="G4855" s="60"/>
      <c r="H4855" s="60"/>
      <c r="I4855" s="62"/>
    </row>
    <row r="4856" spans="1:9" x14ac:dyDescent="0.25">
      <c r="A4856" s="60"/>
      <c r="B4856" s="60"/>
      <c r="C4856" s="60"/>
      <c r="D4856" s="60"/>
      <c r="E4856" s="61"/>
      <c r="F4856" s="60"/>
      <c r="G4856" s="60"/>
      <c r="H4856" s="60"/>
      <c r="I4856" s="62"/>
    </row>
    <row r="4857" spans="1:9" x14ac:dyDescent="0.25">
      <c r="A4857" s="60"/>
      <c r="B4857" s="60"/>
      <c r="C4857" s="60"/>
      <c r="D4857" s="60"/>
      <c r="E4857" s="61"/>
      <c r="F4857" s="60"/>
      <c r="G4857" s="60"/>
      <c r="H4857" s="60"/>
      <c r="I4857" s="62"/>
    </row>
    <row r="4858" spans="1:9" x14ac:dyDescent="0.25">
      <c r="A4858" s="60"/>
      <c r="B4858" s="60"/>
      <c r="C4858" s="60"/>
      <c r="D4858" s="60"/>
      <c r="E4858" s="61"/>
      <c r="F4858" s="60"/>
      <c r="G4858" s="60"/>
      <c r="H4858" s="60"/>
      <c r="I4858" s="62"/>
    </row>
    <row r="4859" spans="1:9" x14ac:dyDescent="0.25">
      <c r="A4859" s="60"/>
      <c r="B4859" s="60"/>
      <c r="C4859" s="60"/>
      <c r="D4859" s="60"/>
      <c r="E4859" s="61"/>
      <c r="F4859" s="60"/>
      <c r="G4859" s="60"/>
      <c r="H4859" s="60"/>
      <c r="I4859" s="62"/>
    </row>
    <row r="4860" spans="1:9" x14ac:dyDescent="0.25">
      <c r="A4860" s="60"/>
      <c r="B4860" s="60"/>
      <c r="C4860" s="60"/>
      <c r="D4860" s="60"/>
      <c r="E4860" s="61"/>
      <c r="F4860" s="60"/>
      <c r="G4860" s="60"/>
      <c r="H4860" s="60"/>
      <c r="I4860" s="62"/>
    </row>
    <row r="4861" spans="1:9" x14ac:dyDescent="0.25">
      <c r="A4861" s="60"/>
      <c r="B4861" s="60"/>
      <c r="C4861" s="60"/>
      <c r="D4861" s="60"/>
      <c r="E4861" s="61"/>
      <c r="F4861" s="60"/>
      <c r="G4861" s="60"/>
      <c r="H4861" s="60"/>
      <c r="I4861" s="62"/>
    </row>
    <row r="4862" spans="1:9" x14ac:dyDescent="0.25">
      <c r="A4862" s="60"/>
      <c r="B4862" s="60"/>
      <c r="C4862" s="60"/>
      <c r="D4862" s="60"/>
      <c r="E4862" s="61"/>
      <c r="F4862" s="60"/>
      <c r="G4862" s="60"/>
      <c r="H4862" s="60"/>
      <c r="I4862" s="62"/>
    </row>
    <row r="4863" spans="1:9" x14ac:dyDescent="0.25">
      <c r="A4863" s="60"/>
      <c r="B4863" s="60"/>
      <c r="C4863" s="60"/>
      <c r="D4863" s="60"/>
      <c r="E4863" s="61"/>
      <c r="F4863" s="60"/>
      <c r="G4863" s="60"/>
      <c r="H4863" s="60"/>
      <c r="I4863" s="62"/>
    </row>
    <row r="4864" spans="1:9" x14ac:dyDescent="0.25">
      <c r="A4864" s="60"/>
      <c r="B4864" s="60"/>
      <c r="C4864" s="60"/>
      <c r="D4864" s="60"/>
      <c r="E4864" s="61"/>
      <c r="F4864" s="60"/>
      <c r="G4864" s="60"/>
      <c r="H4864" s="60"/>
      <c r="I4864" s="62"/>
    </row>
    <row r="4865" spans="1:9" x14ac:dyDescent="0.25">
      <c r="A4865" s="60"/>
      <c r="B4865" s="60"/>
      <c r="C4865" s="60"/>
      <c r="D4865" s="60"/>
      <c r="E4865" s="61"/>
      <c r="F4865" s="60"/>
      <c r="G4865" s="60"/>
      <c r="H4865" s="60"/>
      <c r="I4865" s="62"/>
    </row>
    <row r="4866" spans="1:9" x14ac:dyDescent="0.25">
      <c r="A4866" s="60"/>
      <c r="B4866" s="60"/>
      <c r="C4866" s="60"/>
      <c r="D4866" s="60"/>
      <c r="E4866" s="61"/>
      <c r="F4866" s="60"/>
      <c r="G4866" s="60"/>
      <c r="H4866" s="60"/>
      <c r="I4866" s="62"/>
    </row>
    <row r="4867" spans="1:9" x14ac:dyDescent="0.25">
      <c r="A4867" s="60"/>
      <c r="B4867" s="60"/>
      <c r="C4867" s="60"/>
      <c r="D4867" s="60"/>
      <c r="E4867" s="61"/>
      <c r="F4867" s="60"/>
      <c r="G4867" s="60"/>
      <c r="H4867" s="60"/>
      <c r="I4867" s="62"/>
    </row>
    <row r="4868" spans="1:9" x14ac:dyDescent="0.25">
      <c r="A4868" s="60"/>
      <c r="B4868" s="60"/>
      <c r="C4868" s="60"/>
      <c r="D4868" s="60"/>
      <c r="E4868" s="61"/>
      <c r="F4868" s="60"/>
      <c r="G4868" s="60"/>
      <c r="H4868" s="60"/>
      <c r="I4868" s="62"/>
    </row>
    <row r="4869" spans="1:9" x14ac:dyDescent="0.25">
      <c r="A4869" s="60"/>
      <c r="B4869" s="60"/>
      <c r="C4869" s="60"/>
      <c r="D4869" s="60"/>
      <c r="E4869" s="61"/>
      <c r="F4869" s="60"/>
      <c r="G4869" s="60"/>
      <c r="H4869" s="60"/>
      <c r="I4869" s="62"/>
    </row>
    <row r="4870" spans="1:9" x14ac:dyDescent="0.25">
      <c r="A4870" s="60"/>
      <c r="B4870" s="60"/>
      <c r="C4870" s="60"/>
      <c r="D4870" s="60"/>
      <c r="E4870" s="61"/>
      <c r="F4870" s="60"/>
      <c r="G4870" s="60"/>
      <c r="H4870" s="60"/>
      <c r="I4870" s="62"/>
    </row>
    <row r="4871" spans="1:9" x14ac:dyDescent="0.25">
      <c r="A4871" s="60"/>
      <c r="B4871" s="60"/>
      <c r="C4871" s="60"/>
      <c r="D4871" s="60"/>
      <c r="E4871" s="61"/>
      <c r="F4871" s="60"/>
      <c r="G4871" s="60"/>
      <c r="H4871" s="60"/>
      <c r="I4871" s="62"/>
    </row>
    <row r="4872" spans="1:9" x14ac:dyDescent="0.25">
      <c r="A4872" s="60"/>
      <c r="B4872" s="60"/>
      <c r="C4872" s="60"/>
      <c r="D4872" s="60"/>
      <c r="E4872" s="61"/>
      <c r="F4872" s="60"/>
      <c r="G4872" s="60"/>
      <c r="H4872" s="60"/>
      <c r="I4872" s="62"/>
    </row>
    <row r="4873" spans="1:9" x14ac:dyDescent="0.25">
      <c r="A4873" s="60"/>
      <c r="B4873" s="60"/>
      <c r="C4873" s="60"/>
      <c r="D4873" s="60"/>
      <c r="E4873" s="61"/>
      <c r="F4873" s="60"/>
      <c r="G4873" s="60"/>
      <c r="H4873" s="60"/>
      <c r="I4873" s="62"/>
    </row>
    <row r="4874" spans="1:9" x14ac:dyDescent="0.25">
      <c r="A4874" s="60"/>
      <c r="B4874" s="60"/>
      <c r="C4874" s="60"/>
      <c r="D4874" s="60"/>
      <c r="E4874" s="61"/>
      <c r="F4874" s="60"/>
      <c r="G4874" s="60"/>
      <c r="H4874" s="60"/>
      <c r="I4874" s="62"/>
    </row>
    <row r="4875" spans="1:9" x14ac:dyDescent="0.25">
      <c r="A4875" s="60"/>
      <c r="B4875" s="60"/>
      <c r="C4875" s="60"/>
      <c r="D4875" s="60"/>
      <c r="E4875" s="61"/>
      <c r="F4875" s="60"/>
      <c r="G4875" s="60"/>
      <c r="H4875" s="60"/>
      <c r="I4875" s="62"/>
    </row>
    <row r="4876" spans="1:9" x14ac:dyDescent="0.25">
      <c r="A4876" s="60"/>
      <c r="B4876" s="60"/>
      <c r="C4876" s="60"/>
      <c r="D4876" s="60"/>
      <c r="E4876" s="61"/>
      <c r="F4876" s="60"/>
      <c r="G4876" s="60"/>
      <c r="H4876" s="60"/>
      <c r="I4876" s="62"/>
    </row>
    <row r="4877" spans="1:9" x14ac:dyDescent="0.25">
      <c r="A4877" s="60"/>
      <c r="B4877" s="60"/>
      <c r="C4877" s="60"/>
      <c r="D4877" s="60"/>
      <c r="E4877" s="61"/>
      <c r="F4877" s="60"/>
      <c r="G4877" s="60"/>
      <c r="H4877" s="60"/>
      <c r="I4877" s="62"/>
    </row>
    <row r="4878" spans="1:9" x14ac:dyDescent="0.25">
      <c r="A4878" s="60"/>
      <c r="B4878" s="60"/>
      <c r="C4878" s="60"/>
      <c r="D4878" s="60"/>
      <c r="E4878" s="61"/>
      <c r="F4878" s="60"/>
      <c r="G4878" s="60"/>
      <c r="H4878" s="60"/>
      <c r="I4878" s="62"/>
    </row>
    <row r="4879" spans="1:9" x14ac:dyDescent="0.25">
      <c r="A4879" s="60"/>
      <c r="B4879" s="60"/>
      <c r="C4879" s="60"/>
      <c r="D4879" s="60"/>
      <c r="E4879" s="61"/>
      <c r="F4879" s="60"/>
      <c r="G4879" s="60"/>
      <c r="H4879" s="60"/>
      <c r="I4879" s="62"/>
    </row>
    <row r="4880" spans="1:9" x14ac:dyDescent="0.25">
      <c r="A4880" s="60"/>
      <c r="B4880" s="60"/>
      <c r="C4880" s="60"/>
      <c r="D4880" s="60"/>
      <c r="E4880" s="61"/>
      <c r="F4880" s="60"/>
      <c r="G4880" s="60"/>
      <c r="H4880" s="60"/>
      <c r="I4880" s="62"/>
    </row>
    <row r="4881" spans="1:9" x14ac:dyDescent="0.25">
      <c r="A4881" s="60"/>
      <c r="B4881" s="60"/>
      <c r="C4881" s="60"/>
      <c r="D4881" s="60"/>
      <c r="E4881" s="61"/>
      <c r="F4881" s="60"/>
      <c r="G4881" s="60"/>
      <c r="H4881" s="60"/>
      <c r="I4881" s="62"/>
    </row>
    <row r="4882" spans="1:9" x14ac:dyDescent="0.25">
      <c r="A4882" s="60"/>
      <c r="B4882" s="60"/>
      <c r="C4882" s="60"/>
      <c r="D4882" s="60"/>
      <c r="E4882" s="61"/>
      <c r="F4882" s="60"/>
      <c r="G4882" s="60"/>
      <c r="H4882" s="60"/>
      <c r="I4882" s="62"/>
    </row>
    <row r="4883" spans="1:9" x14ac:dyDescent="0.25">
      <c r="A4883" s="60"/>
      <c r="B4883" s="60"/>
      <c r="C4883" s="60"/>
      <c r="D4883" s="60"/>
      <c r="E4883" s="61"/>
      <c r="F4883" s="60"/>
      <c r="G4883" s="60"/>
      <c r="H4883" s="60"/>
      <c r="I4883" s="62"/>
    </row>
    <row r="4884" spans="1:9" x14ac:dyDescent="0.25">
      <c r="A4884" s="60"/>
      <c r="B4884" s="60"/>
      <c r="C4884" s="60"/>
      <c r="D4884" s="60"/>
      <c r="E4884" s="61"/>
      <c r="F4884" s="60"/>
      <c r="G4884" s="60"/>
      <c r="H4884" s="60"/>
      <c r="I4884" s="62"/>
    </row>
    <row r="4885" spans="1:9" x14ac:dyDescent="0.25">
      <c r="A4885" s="60"/>
      <c r="B4885" s="60"/>
      <c r="C4885" s="60"/>
      <c r="D4885" s="60"/>
      <c r="E4885" s="61"/>
      <c r="F4885" s="60"/>
      <c r="G4885" s="60"/>
      <c r="H4885" s="60"/>
      <c r="I4885" s="62"/>
    </row>
    <row r="4886" spans="1:9" x14ac:dyDescent="0.25">
      <c r="A4886" s="60"/>
      <c r="B4886" s="60"/>
      <c r="C4886" s="60"/>
      <c r="D4886" s="60"/>
      <c r="E4886" s="61"/>
      <c r="F4886" s="60"/>
      <c r="G4886" s="60"/>
      <c r="H4886" s="60"/>
      <c r="I4886" s="62"/>
    </row>
    <row r="4887" spans="1:9" x14ac:dyDescent="0.25">
      <c r="A4887" s="60"/>
      <c r="B4887" s="60"/>
      <c r="C4887" s="60"/>
      <c r="D4887" s="60"/>
      <c r="E4887" s="61"/>
      <c r="F4887" s="60"/>
      <c r="G4887" s="60"/>
      <c r="H4887" s="60"/>
      <c r="I4887" s="62"/>
    </row>
    <row r="4888" spans="1:9" x14ac:dyDescent="0.25">
      <c r="A4888" s="60"/>
      <c r="B4888" s="60"/>
      <c r="C4888" s="60"/>
      <c r="D4888" s="60"/>
      <c r="E4888" s="61"/>
      <c r="F4888" s="60"/>
      <c r="G4888" s="60"/>
      <c r="H4888" s="60"/>
      <c r="I4888" s="62"/>
    </row>
    <row r="4889" spans="1:9" x14ac:dyDescent="0.25">
      <c r="A4889" s="60"/>
      <c r="B4889" s="60"/>
      <c r="C4889" s="60"/>
      <c r="D4889" s="60"/>
      <c r="E4889" s="61"/>
      <c r="F4889" s="60"/>
      <c r="G4889" s="60"/>
      <c r="H4889" s="60"/>
      <c r="I4889" s="62"/>
    </row>
    <row r="4890" spans="1:9" x14ac:dyDescent="0.25">
      <c r="A4890" s="60"/>
      <c r="B4890" s="60"/>
      <c r="C4890" s="60"/>
      <c r="D4890" s="60"/>
      <c r="E4890" s="61"/>
      <c r="F4890" s="60"/>
      <c r="G4890" s="60"/>
      <c r="H4890" s="60"/>
      <c r="I4890" s="62"/>
    </row>
    <row r="4891" spans="1:9" x14ac:dyDescent="0.25">
      <c r="A4891" s="60"/>
      <c r="B4891" s="60"/>
      <c r="C4891" s="60"/>
      <c r="D4891" s="60"/>
      <c r="E4891" s="61"/>
      <c r="F4891" s="60"/>
      <c r="G4891" s="60"/>
      <c r="H4891" s="60"/>
      <c r="I4891" s="62"/>
    </row>
    <row r="4892" spans="1:9" x14ac:dyDescent="0.25">
      <c r="A4892" s="60"/>
      <c r="B4892" s="60"/>
      <c r="C4892" s="60"/>
      <c r="D4892" s="60"/>
      <c r="E4892" s="61"/>
      <c r="F4892" s="60"/>
      <c r="G4892" s="60"/>
      <c r="H4892" s="60"/>
      <c r="I4892" s="62"/>
    </row>
    <row r="4893" spans="1:9" x14ac:dyDescent="0.25">
      <c r="A4893" s="60"/>
      <c r="B4893" s="60"/>
      <c r="C4893" s="60"/>
      <c r="D4893" s="60"/>
      <c r="E4893" s="61"/>
      <c r="F4893" s="60"/>
      <c r="G4893" s="60"/>
      <c r="H4893" s="60"/>
      <c r="I4893" s="62"/>
    </row>
    <row r="4894" spans="1:9" x14ac:dyDescent="0.25">
      <c r="A4894" s="60"/>
      <c r="B4894" s="60"/>
      <c r="C4894" s="60"/>
      <c r="D4894" s="60"/>
      <c r="E4894" s="61"/>
      <c r="F4894" s="60"/>
      <c r="G4894" s="60"/>
      <c r="H4894" s="60"/>
      <c r="I4894" s="62"/>
    </row>
    <row r="4895" spans="1:9" x14ac:dyDescent="0.25">
      <c r="A4895" s="60"/>
      <c r="B4895" s="60"/>
      <c r="C4895" s="60"/>
      <c r="D4895" s="60"/>
      <c r="E4895" s="61"/>
      <c r="F4895" s="60"/>
      <c r="G4895" s="60"/>
      <c r="H4895" s="60"/>
      <c r="I4895" s="62"/>
    </row>
    <row r="4896" spans="1:9" x14ac:dyDescent="0.25">
      <c r="A4896" s="60"/>
      <c r="B4896" s="60"/>
      <c r="C4896" s="60"/>
      <c r="D4896" s="60"/>
      <c r="E4896" s="61"/>
      <c r="F4896" s="60"/>
      <c r="G4896" s="60"/>
      <c r="H4896" s="60"/>
      <c r="I4896" s="62"/>
    </row>
    <row r="4897" spans="1:9" x14ac:dyDescent="0.25">
      <c r="A4897" s="60"/>
      <c r="B4897" s="60"/>
      <c r="C4897" s="60"/>
      <c r="D4897" s="60"/>
      <c r="E4897" s="61"/>
      <c r="F4897" s="60"/>
      <c r="G4897" s="60"/>
      <c r="H4897" s="60"/>
      <c r="I4897" s="62"/>
    </row>
    <row r="4898" spans="1:9" x14ac:dyDescent="0.25">
      <c r="A4898" s="60"/>
      <c r="B4898" s="60"/>
      <c r="C4898" s="60"/>
      <c r="D4898" s="60"/>
      <c r="E4898" s="61"/>
      <c r="F4898" s="60"/>
      <c r="G4898" s="60"/>
      <c r="H4898" s="60"/>
      <c r="I4898" s="62"/>
    </row>
    <row r="4899" spans="1:9" x14ac:dyDescent="0.25">
      <c r="A4899" s="60"/>
      <c r="B4899" s="60"/>
      <c r="C4899" s="60"/>
      <c r="D4899" s="60"/>
      <c r="E4899" s="61"/>
      <c r="F4899" s="60"/>
      <c r="G4899" s="60"/>
      <c r="H4899" s="60"/>
      <c r="I4899" s="62"/>
    </row>
    <row r="4900" spans="1:9" x14ac:dyDescent="0.25">
      <c r="A4900" s="60"/>
      <c r="B4900" s="60"/>
      <c r="C4900" s="60"/>
      <c r="D4900" s="60"/>
      <c r="E4900" s="61"/>
      <c r="F4900" s="60"/>
      <c r="G4900" s="60"/>
      <c r="H4900" s="60"/>
      <c r="I4900" s="62"/>
    </row>
    <row r="4901" spans="1:9" x14ac:dyDescent="0.25">
      <c r="A4901" s="60"/>
      <c r="B4901" s="60"/>
      <c r="C4901" s="60"/>
      <c r="D4901" s="60"/>
      <c r="E4901" s="61"/>
      <c r="F4901" s="60"/>
      <c r="G4901" s="60"/>
      <c r="H4901" s="60"/>
      <c r="I4901" s="62"/>
    </row>
    <row r="4902" spans="1:9" x14ac:dyDescent="0.25">
      <c r="A4902" s="60"/>
      <c r="B4902" s="60"/>
      <c r="C4902" s="60"/>
      <c r="D4902" s="60"/>
      <c r="E4902" s="61"/>
      <c r="F4902" s="60"/>
      <c r="G4902" s="60"/>
      <c r="H4902" s="60"/>
      <c r="I4902" s="62"/>
    </row>
    <row r="4903" spans="1:9" x14ac:dyDescent="0.25">
      <c r="A4903" s="60"/>
      <c r="B4903" s="60"/>
      <c r="C4903" s="60"/>
      <c r="D4903" s="60"/>
      <c r="E4903" s="61"/>
      <c r="F4903" s="60"/>
      <c r="G4903" s="60"/>
      <c r="H4903" s="60"/>
      <c r="I4903" s="62"/>
    </row>
    <row r="4904" spans="1:9" x14ac:dyDescent="0.25">
      <c r="A4904" s="60"/>
      <c r="B4904" s="60"/>
      <c r="C4904" s="60"/>
      <c r="D4904" s="60"/>
      <c r="E4904" s="61"/>
      <c r="F4904" s="60"/>
      <c r="G4904" s="60"/>
      <c r="H4904" s="60"/>
      <c r="I4904" s="62"/>
    </row>
    <row r="4905" spans="1:9" x14ac:dyDescent="0.25">
      <c r="A4905" s="60"/>
      <c r="B4905" s="60"/>
      <c r="C4905" s="60"/>
      <c r="D4905" s="60"/>
      <c r="E4905" s="61"/>
      <c r="F4905" s="60"/>
      <c r="G4905" s="60"/>
      <c r="H4905" s="60"/>
      <c r="I4905" s="62"/>
    </row>
    <row r="4906" spans="1:9" x14ac:dyDescent="0.25">
      <c r="A4906" s="60"/>
      <c r="B4906" s="60"/>
      <c r="C4906" s="60"/>
      <c r="D4906" s="60"/>
      <c r="E4906" s="61"/>
      <c r="F4906" s="60"/>
      <c r="G4906" s="60"/>
      <c r="H4906" s="60"/>
      <c r="I4906" s="62"/>
    </row>
    <row r="4907" spans="1:9" x14ac:dyDescent="0.25">
      <c r="A4907" s="60"/>
      <c r="B4907" s="60"/>
      <c r="C4907" s="60"/>
      <c r="D4907" s="60"/>
      <c r="E4907" s="61"/>
      <c r="F4907" s="60"/>
      <c r="G4907" s="60"/>
      <c r="H4907" s="60"/>
      <c r="I4907" s="62"/>
    </row>
    <row r="4908" spans="1:9" x14ac:dyDescent="0.25">
      <c r="A4908" s="60"/>
      <c r="B4908" s="60"/>
      <c r="C4908" s="60"/>
      <c r="D4908" s="60"/>
      <c r="E4908" s="61"/>
      <c r="F4908" s="60"/>
      <c r="G4908" s="60"/>
      <c r="H4908" s="60"/>
      <c r="I4908" s="62"/>
    </row>
    <row r="4909" spans="1:9" x14ac:dyDescent="0.25">
      <c r="A4909" s="60"/>
      <c r="B4909" s="60"/>
      <c r="C4909" s="60"/>
      <c r="D4909" s="60"/>
      <c r="E4909" s="61"/>
      <c r="F4909" s="60"/>
      <c r="G4909" s="60"/>
      <c r="H4909" s="60"/>
      <c r="I4909" s="62"/>
    </row>
    <row r="4910" spans="1:9" x14ac:dyDescent="0.25">
      <c r="A4910" s="60"/>
      <c r="B4910" s="60"/>
      <c r="C4910" s="60"/>
      <c r="D4910" s="60"/>
      <c r="E4910" s="61"/>
      <c r="F4910" s="60"/>
      <c r="G4910" s="60"/>
      <c r="H4910" s="60"/>
      <c r="I4910" s="62"/>
    </row>
    <row r="4911" spans="1:9" x14ac:dyDescent="0.25">
      <c r="A4911" s="60"/>
      <c r="B4911" s="60"/>
      <c r="C4911" s="60"/>
      <c r="D4911" s="60"/>
      <c r="E4911" s="61"/>
      <c r="F4911" s="60"/>
      <c r="G4911" s="60"/>
      <c r="H4911" s="60"/>
      <c r="I4911" s="62"/>
    </row>
    <row r="4912" spans="1:9" x14ac:dyDescent="0.25">
      <c r="A4912" s="60"/>
      <c r="B4912" s="60"/>
      <c r="C4912" s="60"/>
      <c r="D4912" s="60"/>
      <c r="E4912" s="61"/>
      <c r="F4912" s="60"/>
      <c r="G4912" s="60"/>
      <c r="H4912" s="60"/>
      <c r="I4912" s="62"/>
    </row>
    <row r="4913" spans="1:9" x14ac:dyDescent="0.25">
      <c r="A4913" s="60"/>
      <c r="B4913" s="60"/>
      <c r="C4913" s="60"/>
      <c r="D4913" s="60"/>
      <c r="E4913" s="61"/>
      <c r="F4913" s="60"/>
      <c r="G4913" s="60"/>
      <c r="H4913" s="60"/>
      <c r="I4913" s="62"/>
    </row>
    <row r="4914" spans="1:9" x14ac:dyDescent="0.25">
      <c r="A4914" s="60"/>
      <c r="B4914" s="60"/>
      <c r="C4914" s="60"/>
      <c r="D4914" s="60"/>
      <c r="E4914" s="61"/>
      <c r="F4914" s="60"/>
      <c r="G4914" s="60"/>
      <c r="H4914" s="60"/>
      <c r="I4914" s="62"/>
    </row>
    <row r="4915" spans="1:9" x14ac:dyDescent="0.25">
      <c r="A4915" s="60"/>
      <c r="B4915" s="60"/>
      <c r="C4915" s="60"/>
      <c r="D4915" s="60"/>
      <c r="E4915" s="61"/>
      <c r="F4915" s="60"/>
      <c r="G4915" s="60"/>
      <c r="H4915" s="60"/>
      <c r="I4915" s="62"/>
    </row>
    <row r="4916" spans="1:9" x14ac:dyDescent="0.25">
      <c r="A4916" s="60"/>
      <c r="B4916" s="60"/>
      <c r="C4916" s="60"/>
      <c r="D4916" s="60"/>
      <c r="E4916" s="61"/>
      <c r="F4916" s="60"/>
      <c r="G4916" s="60"/>
      <c r="H4916" s="60"/>
      <c r="I4916" s="62"/>
    </row>
    <row r="4917" spans="1:9" x14ac:dyDescent="0.25">
      <c r="A4917" s="60"/>
      <c r="B4917" s="60"/>
      <c r="C4917" s="60"/>
      <c r="D4917" s="60"/>
      <c r="E4917" s="61"/>
      <c r="F4917" s="60"/>
      <c r="G4917" s="60"/>
      <c r="H4917" s="60"/>
      <c r="I4917" s="62"/>
    </row>
    <row r="4918" spans="1:9" x14ac:dyDescent="0.25">
      <c r="A4918" s="60"/>
      <c r="B4918" s="60"/>
      <c r="C4918" s="60"/>
      <c r="D4918" s="60"/>
      <c r="E4918" s="61"/>
      <c r="F4918" s="60"/>
      <c r="G4918" s="60"/>
      <c r="H4918" s="60"/>
      <c r="I4918" s="62"/>
    </row>
    <row r="4919" spans="1:9" x14ac:dyDescent="0.25">
      <c r="A4919" s="60"/>
      <c r="B4919" s="60"/>
      <c r="C4919" s="60"/>
      <c r="D4919" s="60"/>
      <c r="E4919" s="61"/>
      <c r="F4919" s="60"/>
      <c r="G4919" s="60"/>
      <c r="H4919" s="60"/>
      <c r="I4919" s="62"/>
    </row>
    <row r="4920" spans="1:9" x14ac:dyDescent="0.25">
      <c r="A4920" s="60"/>
      <c r="B4920" s="60"/>
      <c r="C4920" s="60"/>
      <c r="D4920" s="60"/>
      <c r="E4920" s="61"/>
      <c r="F4920" s="60"/>
      <c r="G4920" s="60"/>
      <c r="H4920" s="60"/>
      <c r="I4920" s="62"/>
    </row>
    <row r="4921" spans="1:9" x14ac:dyDescent="0.25">
      <c r="A4921" s="60"/>
      <c r="B4921" s="60"/>
      <c r="C4921" s="60"/>
      <c r="D4921" s="60"/>
      <c r="E4921" s="61"/>
      <c r="F4921" s="60"/>
      <c r="G4921" s="60"/>
      <c r="H4921" s="60"/>
      <c r="I4921" s="62"/>
    </row>
    <row r="4922" spans="1:9" x14ac:dyDescent="0.25">
      <c r="A4922" s="60"/>
      <c r="B4922" s="60"/>
      <c r="C4922" s="60"/>
      <c r="D4922" s="60"/>
      <c r="E4922" s="61"/>
      <c r="F4922" s="60"/>
      <c r="G4922" s="60"/>
      <c r="H4922" s="60"/>
      <c r="I4922" s="62"/>
    </row>
    <row r="4923" spans="1:9" x14ac:dyDescent="0.25">
      <c r="A4923" s="60"/>
      <c r="B4923" s="60"/>
      <c r="C4923" s="60"/>
      <c r="D4923" s="60"/>
      <c r="E4923" s="61"/>
      <c r="F4923" s="60"/>
      <c r="G4923" s="60"/>
      <c r="H4923" s="60"/>
      <c r="I4923" s="62"/>
    </row>
    <row r="4924" spans="1:9" x14ac:dyDescent="0.25">
      <c r="A4924" s="60"/>
      <c r="B4924" s="60"/>
      <c r="C4924" s="60"/>
      <c r="D4924" s="60"/>
      <c r="E4924" s="61"/>
      <c r="F4924" s="60"/>
      <c r="G4924" s="60"/>
      <c r="H4924" s="60"/>
      <c r="I4924" s="62"/>
    </row>
    <row r="4925" spans="1:9" x14ac:dyDescent="0.25">
      <c r="A4925" s="60"/>
      <c r="B4925" s="60"/>
      <c r="C4925" s="60"/>
      <c r="D4925" s="60"/>
      <c r="E4925" s="61"/>
      <c r="F4925" s="60"/>
      <c r="G4925" s="60"/>
      <c r="H4925" s="60"/>
      <c r="I4925" s="62"/>
    </row>
    <row r="4926" spans="1:9" x14ac:dyDescent="0.25">
      <c r="A4926" s="60"/>
      <c r="B4926" s="60"/>
      <c r="C4926" s="60"/>
      <c r="D4926" s="60"/>
      <c r="E4926" s="61"/>
      <c r="F4926" s="60"/>
      <c r="G4926" s="60"/>
      <c r="H4926" s="60"/>
      <c r="I4926" s="62"/>
    </row>
    <row r="4927" spans="1:9" x14ac:dyDescent="0.25">
      <c r="A4927" s="60"/>
      <c r="B4927" s="60"/>
      <c r="C4927" s="60"/>
      <c r="D4927" s="60"/>
      <c r="E4927" s="61"/>
      <c r="F4927" s="60"/>
      <c r="G4927" s="60"/>
      <c r="H4927" s="60"/>
      <c r="I4927" s="62"/>
    </row>
    <row r="4928" spans="1:9" x14ac:dyDescent="0.25">
      <c r="A4928" s="60"/>
      <c r="B4928" s="60"/>
      <c r="C4928" s="60"/>
      <c r="D4928" s="60"/>
      <c r="E4928" s="61"/>
      <c r="F4928" s="60"/>
      <c r="G4928" s="60"/>
      <c r="H4928" s="60"/>
      <c r="I4928" s="62"/>
    </row>
    <row r="4929" spans="1:9" x14ac:dyDescent="0.25">
      <c r="A4929" s="60"/>
      <c r="B4929" s="60"/>
      <c r="C4929" s="60"/>
      <c r="D4929" s="60"/>
      <c r="E4929" s="61"/>
      <c r="F4929" s="60"/>
      <c r="G4929" s="60"/>
      <c r="H4929" s="60"/>
      <c r="I4929" s="62"/>
    </row>
    <row r="4930" spans="1:9" x14ac:dyDescent="0.25">
      <c r="A4930" s="60"/>
      <c r="B4930" s="60"/>
      <c r="C4930" s="60"/>
      <c r="D4930" s="60"/>
      <c r="E4930" s="61"/>
      <c r="F4930" s="60"/>
      <c r="G4930" s="60"/>
      <c r="H4930" s="60"/>
      <c r="I4930" s="62"/>
    </row>
    <row r="4931" spans="1:9" x14ac:dyDescent="0.25">
      <c r="A4931" s="60"/>
      <c r="B4931" s="60"/>
      <c r="C4931" s="60"/>
      <c r="D4931" s="60"/>
      <c r="E4931" s="61"/>
      <c r="F4931" s="60"/>
      <c r="G4931" s="60"/>
      <c r="H4931" s="60"/>
      <c r="I4931" s="62"/>
    </row>
    <row r="4932" spans="1:9" x14ac:dyDescent="0.25">
      <c r="A4932" s="60"/>
      <c r="B4932" s="60"/>
      <c r="C4932" s="60"/>
      <c r="D4932" s="60"/>
      <c r="E4932" s="61"/>
      <c r="F4932" s="60"/>
      <c r="G4932" s="60"/>
      <c r="H4932" s="60"/>
      <c r="I4932" s="62"/>
    </row>
    <row r="4933" spans="1:9" x14ac:dyDescent="0.25">
      <c r="A4933" s="60"/>
      <c r="B4933" s="60"/>
      <c r="C4933" s="60"/>
      <c r="D4933" s="60"/>
      <c r="E4933" s="61"/>
      <c r="F4933" s="60"/>
      <c r="G4933" s="60"/>
      <c r="H4933" s="60"/>
      <c r="I4933" s="62"/>
    </row>
    <row r="4934" spans="1:9" x14ac:dyDescent="0.25">
      <c r="A4934" s="60"/>
      <c r="B4934" s="60"/>
      <c r="C4934" s="60"/>
      <c r="D4934" s="60"/>
      <c r="E4934" s="61"/>
      <c r="F4934" s="60"/>
      <c r="G4934" s="60"/>
      <c r="H4934" s="60"/>
      <c r="I4934" s="62"/>
    </row>
    <row r="4935" spans="1:9" x14ac:dyDescent="0.25">
      <c r="A4935" s="60"/>
      <c r="B4935" s="60"/>
      <c r="C4935" s="60"/>
      <c r="D4935" s="60"/>
      <c r="E4935" s="61"/>
      <c r="F4935" s="60"/>
      <c r="G4935" s="60"/>
      <c r="H4935" s="60"/>
      <c r="I4935" s="62"/>
    </row>
    <row r="4936" spans="1:9" x14ac:dyDescent="0.25">
      <c r="A4936" s="60"/>
      <c r="B4936" s="60"/>
      <c r="C4936" s="60"/>
      <c r="D4936" s="60"/>
      <c r="E4936" s="61"/>
      <c r="F4936" s="60"/>
      <c r="G4936" s="60"/>
      <c r="H4936" s="60"/>
      <c r="I4936" s="62"/>
    </row>
    <row r="4937" spans="1:9" x14ac:dyDescent="0.25">
      <c r="A4937" s="60"/>
      <c r="B4937" s="60"/>
      <c r="C4937" s="60"/>
      <c r="D4937" s="60"/>
      <c r="E4937" s="61"/>
      <c r="F4937" s="60"/>
      <c r="G4937" s="60"/>
      <c r="H4937" s="60"/>
      <c r="I4937" s="62"/>
    </row>
    <row r="4938" spans="1:9" x14ac:dyDescent="0.25">
      <c r="A4938" s="60"/>
      <c r="B4938" s="60"/>
      <c r="C4938" s="60"/>
      <c r="D4938" s="60"/>
      <c r="E4938" s="61"/>
      <c r="F4938" s="60"/>
      <c r="G4938" s="60"/>
      <c r="H4938" s="60"/>
      <c r="I4938" s="62"/>
    </row>
    <row r="4939" spans="1:9" x14ac:dyDescent="0.25">
      <c r="A4939" s="60"/>
      <c r="B4939" s="60"/>
      <c r="C4939" s="60"/>
      <c r="D4939" s="60"/>
      <c r="E4939" s="61"/>
      <c r="F4939" s="60"/>
      <c r="G4939" s="60"/>
      <c r="H4939" s="60"/>
      <c r="I4939" s="62"/>
    </row>
    <row r="4940" spans="1:9" x14ac:dyDescent="0.25">
      <c r="A4940" s="60"/>
      <c r="B4940" s="60"/>
      <c r="C4940" s="60"/>
      <c r="D4940" s="60"/>
      <c r="E4940" s="61"/>
      <c r="F4940" s="60"/>
      <c r="G4940" s="60"/>
      <c r="H4940" s="60"/>
      <c r="I4940" s="62"/>
    </row>
    <row r="4941" spans="1:9" x14ac:dyDescent="0.25">
      <c r="A4941" s="60"/>
      <c r="B4941" s="60"/>
      <c r="C4941" s="60"/>
      <c r="D4941" s="60"/>
      <c r="E4941" s="61"/>
      <c r="F4941" s="60"/>
      <c r="G4941" s="60"/>
      <c r="H4941" s="60"/>
      <c r="I4941" s="62"/>
    </row>
    <row r="4942" spans="1:9" x14ac:dyDescent="0.25">
      <c r="A4942" s="60"/>
      <c r="B4942" s="60"/>
      <c r="C4942" s="60"/>
      <c r="D4942" s="60"/>
      <c r="E4942" s="61"/>
      <c r="F4942" s="60"/>
      <c r="G4942" s="60"/>
      <c r="H4942" s="60"/>
      <c r="I4942" s="62"/>
    </row>
    <row r="4943" spans="1:9" x14ac:dyDescent="0.25">
      <c r="A4943" s="60"/>
      <c r="B4943" s="60"/>
      <c r="C4943" s="60"/>
      <c r="D4943" s="60"/>
      <c r="E4943" s="61"/>
      <c r="F4943" s="60"/>
      <c r="G4943" s="60"/>
      <c r="H4943" s="60"/>
      <c r="I4943" s="62"/>
    </row>
    <row r="4944" spans="1:9" x14ac:dyDescent="0.25">
      <c r="A4944" s="60"/>
      <c r="B4944" s="60"/>
      <c r="C4944" s="60"/>
      <c r="D4944" s="60"/>
      <c r="E4944" s="61"/>
      <c r="F4944" s="60"/>
      <c r="G4944" s="60"/>
      <c r="H4944" s="60"/>
      <c r="I4944" s="62"/>
    </row>
    <row r="4945" spans="1:9" x14ac:dyDescent="0.25">
      <c r="A4945" s="60"/>
      <c r="B4945" s="60"/>
      <c r="C4945" s="60"/>
      <c r="D4945" s="60"/>
      <c r="E4945" s="61"/>
      <c r="F4945" s="60"/>
      <c r="G4945" s="60"/>
      <c r="H4945" s="60"/>
      <c r="I4945" s="62"/>
    </row>
    <row r="4946" spans="1:9" x14ac:dyDescent="0.25">
      <c r="A4946" s="60"/>
      <c r="B4946" s="60"/>
      <c r="C4946" s="60"/>
      <c r="D4946" s="60"/>
      <c r="E4946" s="61"/>
      <c r="F4946" s="60"/>
      <c r="G4946" s="60"/>
      <c r="H4946" s="60"/>
      <c r="I4946" s="62"/>
    </row>
    <row r="4947" spans="1:9" x14ac:dyDescent="0.25">
      <c r="A4947" s="60"/>
      <c r="B4947" s="60"/>
      <c r="C4947" s="60"/>
      <c r="D4947" s="60"/>
      <c r="E4947" s="61"/>
      <c r="F4947" s="60"/>
      <c r="G4947" s="60"/>
      <c r="H4947" s="60"/>
      <c r="I4947" s="62"/>
    </row>
    <row r="4948" spans="1:9" x14ac:dyDescent="0.25">
      <c r="A4948" s="60"/>
      <c r="B4948" s="60"/>
      <c r="C4948" s="60"/>
      <c r="D4948" s="60"/>
      <c r="E4948" s="61"/>
      <c r="F4948" s="60"/>
      <c r="G4948" s="60"/>
      <c r="H4948" s="60"/>
      <c r="I4948" s="62"/>
    </row>
    <row r="4949" spans="1:9" x14ac:dyDescent="0.25">
      <c r="A4949" s="60"/>
      <c r="B4949" s="60"/>
      <c r="C4949" s="60"/>
      <c r="D4949" s="60"/>
      <c r="E4949" s="61"/>
      <c r="F4949" s="60"/>
      <c r="G4949" s="60"/>
      <c r="H4949" s="60"/>
      <c r="I4949" s="62"/>
    </row>
    <row r="4950" spans="1:9" x14ac:dyDescent="0.25">
      <c r="A4950" s="60"/>
      <c r="B4950" s="60"/>
      <c r="C4950" s="60"/>
      <c r="D4950" s="60"/>
      <c r="E4950" s="61"/>
      <c r="F4950" s="60"/>
      <c r="G4950" s="60"/>
      <c r="H4950" s="60"/>
      <c r="I4950" s="62"/>
    </row>
    <row r="4951" spans="1:9" x14ac:dyDescent="0.25">
      <c r="A4951" s="60"/>
      <c r="B4951" s="60"/>
      <c r="C4951" s="60"/>
      <c r="D4951" s="60"/>
      <c r="E4951" s="61"/>
      <c r="F4951" s="60"/>
      <c r="G4951" s="60"/>
      <c r="H4951" s="60"/>
      <c r="I4951" s="62"/>
    </row>
    <row r="4952" spans="1:9" x14ac:dyDescent="0.25">
      <c r="A4952" s="60"/>
      <c r="B4952" s="60"/>
      <c r="C4952" s="60"/>
      <c r="D4952" s="60"/>
      <c r="E4952" s="61"/>
      <c r="F4952" s="60"/>
      <c r="G4952" s="60"/>
      <c r="H4952" s="60"/>
      <c r="I4952" s="62"/>
    </row>
    <row r="4953" spans="1:9" x14ac:dyDescent="0.25">
      <c r="A4953" s="60"/>
      <c r="B4953" s="60"/>
      <c r="C4953" s="60"/>
      <c r="D4953" s="60"/>
      <c r="E4953" s="61"/>
      <c r="F4953" s="60"/>
      <c r="G4953" s="60"/>
      <c r="H4953" s="60"/>
      <c r="I4953" s="62"/>
    </row>
    <row r="4954" spans="1:9" x14ac:dyDescent="0.25">
      <c r="A4954" s="60"/>
      <c r="B4954" s="60"/>
      <c r="C4954" s="60"/>
      <c r="D4954" s="60"/>
      <c r="E4954" s="61"/>
      <c r="F4954" s="60"/>
      <c r="G4954" s="60"/>
      <c r="H4954" s="60"/>
      <c r="I4954" s="62"/>
    </row>
    <row r="4955" spans="1:9" x14ac:dyDescent="0.25">
      <c r="A4955" s="60"/>
      <c r="B4955" s="60"/>
      <c r="C4955" s="60"/>
      <c r="D4955" s="60"/>
      <c r="E4955" s="61"/>
      <c r="F4955" s="60"/>
      <c r="G4955" s="60"/>
      <c r="H4955" s="60"/>
      <c r="I4955" s="62"/>
    </row>
    <row r="4956" spans="1:9" x14ac:dyDescent="0.25">
      <c r="A4956" s="60"/>
      <c r="B4956" s="60"/>
      <c r="C4956" s="60"/>
      <c r="D4956" s="60"/>
      <c r="E4956" s="61"/>
      <c r="F4956" s="60"/>
      <c r="G4956" s="60"/>
      <c r="H4956" s="60"/>
      <c r="I4956" s="62"/>
    </row>
    <row r="4957" spans="1:9" x14ac:dyDescent="0.25">
      <c r="A4957" s="60"/>
      <c r="B4957" s="60"/>
      <c r="C4957" s="60"/>
      <c r="D4957" s="60"/>
      <c r="E4957" s="61"/>
      <c r="F4957" s="60"/>
      <c r="G4957" s="60"/>
      <c r="H4957" s="60"/>
      <c r="I4957" s="62"/>
    </row>
    <row r="4958" spans="1:9" x14ac:dyDescent="0.25">
      <c r="A4958" s="60"/>
      <c r="B4958" s="60"/>
      <c r="C4958" s="60"/>
      <c r="D4958" s="60"/>
      <c r="E4958" s="61"/>
      <c r="F4958" s="60"/>
      <c r="G4958" s="60"/>
      <c r="H4958" s="60"/>
      <c r="I4958" s="62"/>
    </row>
    <row r="4959" spans="1:9" x14ac:dyDescent="0.25">
      <c r="A4959" s="60"/>
      <c r="B4959" s="60"/>
      <c r="C4959" s="60"/>
      <c r="D4959" s="60"/>
      <c r="E4959" s="61"/>
      <c r="F4959" s="60"/>
      <c r="G4959" s="60"/>
      <c r="H4959" s="60"/>
      <c r="I4959" s="62"/>
    </row>
    <row r="4960" spans="1:9" x14ac:dyDescent="0.25">
      <c r="A4960" s="60"/>
      <c r="B4960" s="60"/>
      <c r="C4960" s="60"/>
      <c r="D4960" s="60"/>
      <c r="E4960" s="61"/>
      <c r="F4960" s="60"/>
      <c r="G4960" s="60"/>
      <c r="H4960" s="60"/>
      <c r="I4960" s="62"/>
    </row>
    <row r="4961" spans="1:9" x14ac:dyDescent="0.25">
      <c r="A4961" s="60"/>
      <c r="B4961" s="60"/>
      <c r="C4961" s="60"/>
      <c r="D4961" s="60"/>
      <c r="E4961" s="61"/>
      <c r="F4961" s="60"/>
      <c r="G4961" s="60"/>
      <c r="H4961" s="60"/>
      <c r="I4961" s="62"/>
    </row>
    <row r="4962" spans="1:9" x14ac:dyDescent="0.25">
      <c r="A4962" s="60"/>
      <c r="B4962" s="60"/>
      <c r="C4962" s="60"/>
      <c r="D4962" s="60"/>
      <c r="E4962" s="61"/>
      <c r="F4962" s="60"/>
      <c r="G4962" s="60"/>
      <c r="H4962" s="60"/>
      <c r="I4962" s="62"/>
    </row>
    <row r="4963" spans="1:9" x14ac:dyDescent="0.25">
      <c r="A4963" s="60"/>
      <c r="B4963" s="60"/>
      <c r="C4963" s="60"/>
      <c r="D4963" s="60"/>
      <c r="E4963" s="61"/>
      <c r="F4963" s="60"/>
      <c r="G4963" s="60"/>
      <c r="H4963" s="60"/>
      <c r="I4963" s="62"/>
    </row>
    <row r="4964" spans="1:9" x14ac:dyDescent="0.25">
      <c r="A4964" s="60"/>
      <c r="B4964" s="60"/>
      <c r="C4964" s="60"/>
      <c r="D4964" s="60"/>
      <c r="E4964" s="61"/>
      <c r="F4964" s="60"/>
      <c r="G4964" s="60"/>
      <c r="H4964" s="60"/>
      <c r="I4964" s="62"/>
    </row>
    <row r="4965" spans="1:9" x14ac:dyDescent="0.25">
      <c r="A4965" s="60"/>
      <c r="B4965" s="60"/>
      <c r="C4965" s="60"/>
      <c r="D4965" s="60"/>
      <c r="E4965" s="61"/>
      <c r="F4965" s="60"/>
      <c r="G4965" s="60"/>
      <c r="H4965" s="60"/>
      <c r="I4965" s="62"/>
    </row>
    <row r="4966" spans="1:9" x14ac:dyDescent="0.25">
      <c r="A4966" s="60"/>
      <c r="B4966" s="60"/>
      <c r="C4966" s="60"/>
      <c r="D4966" s="60"/>
      <c r="E4966" s="61"/>
      <c r="F4966" s="60"/>
      <c r="G4966" s="60"/>
      <c r="H4966" s="60"/>
      <c r="I4966" s="62"/>
    </row>
    <row r="4967" spans="1:9" x14ac:dyDescent="0.25">
      <c r="A4967" s="60"/>
      <c r="B4967" s="60"/>
      <c r="C4967" s="60"/>
      <c r="D4967" s="60"/>
      <c r="E4967" s="61"/>
      <c r="F4967" s="60"/>
      <c r="G4967" s="60"/>
      <c r="H4967" s="60"/>
      <c r="I4967" s="62"/>
    </row>
    <row r="4968" spans="1:9" x14ac:dyDescent="0.25">
      <c r="A4968" s="60"/>
      <c r="B4968" s="60"/>
      <c r="C4968" s="60"/>
      <c r="D4968" s="60"/>
      <c r="E4968" s="61"/>
      <c r="F4968" s="60"/>
      <c r="G4968" s="60"/>
      <c r="H4968" s="60"/>
      <c r="I4968" s="62"/>
    </row>
    <row r="4969" spans="1:9" x14ac:dyDescent="0.25">
      <c r="A4969" s="60"/>
      <c r="B4969" s="60"/>
      <c r="C4969" s="60"/>
      <c r="D4969" s="60"/>
      <c r="E4969" s="61"/>
      <c r="F4969" s="60"/>
      <c r="G4969" s="60"/>
      <c r="H4969" s="60"/>
      <c r="I4969" s="62"/>
    </row>
    <row r="4970" spans="1:9" x14ac:dyDescent="0.25">
      <c r="A4970" s="60"/>
      <c r="B4970" s="60"/>
      <c r="C4970" s="60"/>
      <c r="D4970" s="60"/>
      <c r="E4970" s="61"/>
      <c r="F4970" s="60"/>
      <c r="G4970" s="60"/>
      <c r="H4970" s="60"/>
      <c r="I4970" s="62"/>
    </row>
    <row r="4971" spans="1:9" x14ac:dyDescent="0.25">
      <c r="A4971" s="60"/>
      <c r="B4971" s="60"/>
      <c r="C4971" s="60"/>
      <c r="D4971" s="60"/>
      <c r="E4971" s="61"/>
      <c r="F4971" s="60"/>
      <c r="G4971" s="60"/>
      <c r="H4971" s="60"/>
      <c r="I4971" s="62"/>
    </row>
    <row r="4972" spans="1:9" x14ac:dyDescent="0.25">
      <c r="A4972" s="60"/>
      <c r="B4972" s="60"/>
      <c r="C4972" s="60"/>
      <c r="D4972" s="60"/>
      <c r="E4972" s="61"/>
      <c r="F4972" s="60"/>
      <c r="G4972" s="60"/>
      <c r="H4972" s="60"/>
      <c r="I4972" s="62"/>
    </row>
    <row r="4973" spans="1:9" x14ac:dyDescent="0.25">
      <c r="A4973" s="60"/>
      <c r="B4973" s="60"/>
      <c r="C4973" s="60"/>
      <c r="D4973" s="60"/>
      <c r="E4973" s="61"/>
      <c r="F4973" s="60"/>
      <c r="G4973" s="60"/>
      <c r="H4973" s="60"/>
      <c r="I4973" s="62"/>
    </row>
    <row r="4974" spans="1:9" x14ac:dyDescent="0.25">
      <c r="A4974" s="60"/>
      <c r="B4974" s="60"/>
      <c r="C4974" s="60"/>
      <c r="D4974" s="60"/>
      <c r="E4974" s="61"/>
      <c r="F4974" s="60"/>
      <c r="G4974" s="60"/>
      <c r="H4974" s="60"/>
      <c r="I4974" s="62"/>
    </row>
    <row r="4975" spans="1:9" x14ac:dyDescent="0.25">
      <c r="A4975" s="60"/>
      <c r="B4975" s="60"/>
      <c r="C4975" s="60"/>
      <c r="D4975" s="60"/>
      <c r="E4975" s="61"/>
      <c r="F4975" s="60"/>
      <c r="G4975" s="60"/>
      <c r="H4975" s="60"/>
      <c r="I4975" s="62"/>
    </row>
    <row r="4976" spans="1:9" x14ac:dyDescent="0.25">
      <c r="A4976" s="60"/>
      <c r="B4976" s="60"/>
      <c r="C4976" s="60"/>
      <c r="D4976" s="60"/>
      <c r="E4976" s="61"/>
      <c r="F4976" s="60"/>
      <c r="G4976" s="60"/>
      <c r="H4976" s="60"/>
      <c r="I4976" s="62"/>
    </row>
    <row r="4977" spans="1:9" x14ac:dyDescent="0.25">
      <c r="A4977" s="60"/>
      <c r="B4977" s="60"/>
      <c r="C4977" s="60"/>
      <c r="D4977" s="60"/>
      <c r="E4977" s="61"/>
      <c r="F4977" s="60"/>
      <c r="G4977" s="60"/>
      <c r="H4977" s="60"/>
      <c r="I4977" s="62"/>
    </row>
    <row r="4978" spans="1:9" x14ac:dyDescent="0.25">
      <c r="A4978" s="60"/>
      <c r="B4978" s="60"/>
      <c r="C4978" s="60"/>
      <c r="D4978" s="60"/>
      <c r="E4978" s="61"/>
      <c r="F4978" s="60"/>
      <c r="G4978" s="60"/>
      <c r="H4978" s="60"/>
      <c r="I4978" s="62"/>
    </row>
    <row r="4979" spans="1:9" x14ac:dyDescent="0.25">
      <c r="A4979" s="60"/>
      <c r="B4979" s="60"/>
      <c r="C4979" s="60"/>
      <c r="D4979" s="60"/>
      <c r="E4979" s="61"/>
      <c r="F4979" s="60"/>
      <c r="G4979" s="60"/>
      <c r="H4979" s="60"/>
      <c r="I4979" s="62"/>
    </row>
    <row r="4980" spans="1:9" x14ac:dyDescent="0.25">
      <c r="A4980" s="60"/>
      <c r="B4980" s="60"/>
      <c r="C4980" s="60"/>
      <c r="D4980" s="60"/>
      <c r="E4980" s="61"/>
      <c r="F4980" s="60"/>
      <c r="G4980" s="60"/>
      <c r="H4980" s="60"/>
      <c r="I4980" s="62"/>
    </row>
    <row r="4981" spans="1:9" x14ac:dyDescent="0.25">
      <c r="A4981" s="60"/>
      <c r="B4981" s="60"/>
      <c r="C4981" s="60"/>
      <c r="D4981" s="60"/>
      <c r="E4981" s="61"/>
      <c r="F4981" s="60"/>
      <c r="G4981" s="60"/>
      <c r="H4981" s="60"/>
      <c r="I4981" s="62"/>
    </row>
    <row r="4982" spans="1:9" x14ac:dyDescent="0.25">
      <c r="A4982" s="60"/>
      <c r="B4982" s="60"/>
      <c r="C4982" s="60"/>
      <c r="D4982" s="60"/>
      <c r="E4982" s="61"/>
      <c r="F4982" s="60"/>
      <c r="G4982" s="60"/>
      <c r="H4982" s="60"/>
      <c r="I4982" s="62"/>
    </row>
    <row r="4983" spans="1:9" x14ac:dyDescent="0.25">
      <c r="A4983" s="60"/>
      <c r="B4983" s="60"/>
      <c r="C4983" s="60"/>
      <c r="D4983" s="60"/>
      <c r="E4983" s="61"/>
      <c r="F4983" s="60"/>
      <c r="G4983" s="60"/>
      <c r="H4983" s="60"/>
      <c r="I4983" s="62"/>
    </row>
    <row r="4984" spans="1:9" x14ac:dyDescent="0.25">
      <c r="A4984" s="60"/>
      <c r="B4984" s="60"/>
      <c r="C4984" s="60"/>
      <c r="D4984" s="60"/>
      <c r="E4984" s="61"/>
      <c r="F4984" s="60"/>
      <c r="G4984" s="60"/>
      <c r="H4984" s="60"/>
      <c r="I4984" s="62"/>
    </row>
    <row r="4985" spans="1:9" x14ac:dyDescent="0.25">
      <c r="A4985" s="60"/>
      <c r="B4985" s="60"/>
      <c r="C4985" s="60"/>
      <c r="D4985" s="60"/>
      <c r="E4985" s="61"/>
      <c r="F4985" s="60"/>
      <c r="G4985" s="60"/>
      <c r="H4985" s="60"/>
      <c r="I4985" s="62"/>
    </row>
    <row r="4986" spans="1:9" x14ac:dyDescent="0.25">
      <c r="A4986" s="60"/>
      <c r="B4986" s="60"/>
      <c r="C4986" s="60"/>
      <c r="D4986" s="60"/>
      <c r="E4986" s="61"/>
      <c r="F4986" s="60"/>
      <c r="G4986" s="60"/>
      <c r="H4986" s="60"/>
      <c r="I4986" s="62"/>
    </row>
    <row r="4987" spans="1:9" x14ac:dyDescent="0.25">
      <c r="A4987" s="60"/>
      <c r="B4987" s="60"/>
      <c r="C4987" s="60"/>
      <c r="D4987" s="60"/>
      <c r="E4987" s="61"/>
      <c r="F4987" s="60"/>
      <c r="G4987" s="60"/>
      <c r="H4987" s="60"/>
      <c r="I4987" s="62"/>
    </row>
    <row r="4988" spans="1:9" x14ac:dyDescent="0.25">
      <c r="A4988" s="60"/>
      <c r="B4988" s="60"/>
      <c r="C4988" s="60"/>
      <c r="D4988" s="60"/>
      <c r="E4988" s="61"/>
      <c r="F4988" s="60"/>
      <c r="G4988" s="60"/>
      <c r="H4988" s="60"/>
      <c r="I4988" s="62"/>
    </row>
    <row r="4989" spans="1:9" x14ac:dyDescent="0.25">
      <c r="A4989" s="60"/>
      <c r="B4989" s="60"/>
      <c r="C4989" s="60"/>
      <c r="D4989" s="60"/>
      <c r="E4989" s="61"/>
      <c r="F4989" s="60"/>
      <c r="G4989" s="60"/>
      <c r="H4989" s="60"/>
      <c r="I4989" s="62"/>
    </row>
    <row r="4990" spans="1:9" x14ac:dyDescent="0.25">
      <c r="A4990" s="60"/>
      <c r="B4990" s="60"/>
      <c r="C4990" s="60"/>
      <c r="D4990" s="60"/>
      <c r="E4990" s="61"/>
      <c r="F4990" s="60"/>
      <c r="G4990" s="60"/>
      <c r="H4990" s="60"/>
      <c r="I4990" s="62"/>
    </row>
    <row r="4991" spans="1:9" x14ac:dyDescent="0.25">
      <c r="A4991" s="60"/>
      <c r="B4991" s="60"/>
      <c r="C4991" s="60"/>
      <c r="D4991" s="60"/>
      <c r="E4991" s="61"/>
      <c r="F4991" s="60"/>
      <c r="G4991" s="60"/>
      <c r="H4991" s="60"/>
      <c r="I4991" s="62"/>
    </row>
    <row r="4992" spans="1:9" x14ac:dyDescent="0.25">
      <c r="A4992" s="60"/>
      <c r="B4992" s="60"/>
      <c r="C4992" s="60"/>
      <c r="D4992" s="60"/>
      <c r="E4992" s="61"/>
      <c r="F4992" s="60"/>
      <c r="G4992" s="60"/>
      <c r="H4992" s="60"/>
      <c r="I4992" s="62"/>
    </row>
    <row r="4993" spans="1:9" x14ac:dyDescent="0.25">
      <c r="A4993" s="60"/>
      <c r="B4993" s="60"/>
      <c r="C4993" s="60"/>
      <c r="D4993" s="60"/>
      <c r="E4993" s="61"/>
      <c r="F4993" s="60"/>
      <c r="G4993" s="60"/>
      <c r="H4993" s="60"/>
      <c r="I4993" s="62"/>
    </row>
    <row r="4994" spans="1:9" x14ac:dyDescent="0.25">
      <c r="A4994" s="60"/>
      <c r="B4994" s="60"/>
      <c r="C4994" s="60"/>
      <c r="D4994" s="60"/>
      <c r="E4994" s="61"/>
      <c r="F4994" s="60"/>
      <c r="G4994" s="60"/>
      <c r="H4994" s="60"/>
      <c r="I4994" s="62"/>
    </row>
    <row r="4995" spans="1:9" x14ac:dyDescent="0.25">
      <c r="A4995" s="60"/>
      <c r="B4995" s="60"/>
      <c r="C4995" s="60"/>
      <c r="D4995" s="60"/>
      <c r="E4995" s="61"/>
      <c r="F4995" s="60"/>
      <c r="G4995" s="60"/>
      <c r="H4995" s="60"/>
      <c r="I4995" s="62"/>
    </row>
    <row r="4996" spans="1:9" x14ac:dyDescent="0.25">
      <c r="A4996" s="60"/>
      <c r="B4996" s="60"/>
      <c r="C4996" s="60"/>
      <c r="D4996" s="60"/>
      <c r="E4996" s="61"/>
      <c r="F4996" s="60"/>
      <c r="G4996" s="60"/>
      <c r="H4996" s="60"/>
      <c r="I4996" s="62"/>
    </row>
    <row r="4997" spans="1:9" x14ac:dyDescent="0.25">
      <c r="A4997" s="60"/>
      <c r="B4997" s="60"/>
      <c r="C4997" s="60"/>
      <c r="D4997" s="60"/>
      <c r="E4997" s="61"/>
      <c r="F4997" s="60"/>
      <c r="G4997" s="60"/>
      <c r="H4997" s="60"/>
      <c r="I4997" s="62"/>
    </row>
    <row r="4998" spans="1:9" x14ac:dyDescent="0.25">
      <c r="A4998" s="60"/>
      <c r="B4998" s="60"/>
      <c r="C4998" s="60"/>
      <c r="D4998" s="60"/>
      <c r="E4998" s="61"/>
      <c r="F4998" s="60"/>
      <c r="G4998" s="60"/>
      <c r="H4998" s="60"/>
      <c r="I4998" s="62"/>
    </row>
    <row r="4999" spans="1:9" x14ac:dyDescent="0.25">
      <c r="A4999" s="60"/>
      <c r="B4999" s="60"/>
      <c r="C4999" s="60"/>
      <c r="D4999" s="60"/>
      <c r="E4999" s="61"/>
      <c r="F4999" s="60"/>
      <c r="G4999" s="60"/>
      <c r="H4999" s="60"/>
      <c r="I4999" s="62"/>
    </row>
    <row r="5000" spans="1:9" x14ac:dyDescent="0.25">
      <c r="A5000" s="60"/>
      <c r="B5000" s="60"/>
      <c r="C5000" s="60"/>
      <c r="D5000" s="60"/>
      <c r="E5000" s="61"/>
      <c r="F5000" s="60"/>
      <c r="G5000" s="60"/>
      <c r="H5000" s="60"/>
      <c r="I5000" s="62"/>
    </row>
    <row r="5001" spans="1:9" x14ac:dyDescent="0.25">
      <c r="A5001" s="60"/>
      <c r="B5001" s="60"/>
      <c r="C5001" s="60"/>
      <c r="D5001" s="60"/>
      <c r="E5001" s="61"/>
      <c r="F5001" s="60"/>
      <c r="G5001" s="60"/>
      <c r="H5001" s="60"/>
      <c r="I5001" s="62"/>
    </row>
    <row r="5002" spans="1:9" x14ac:dyDescent="0.25">
      <c r="A5002" s="60"/>
      <c r="B5002" s="60"/>
      <c r="C5002" s="60"/>
      <c r="D5002" s="60"/>
      <c r="E5002" s="61"/>
      <c r="F5002" s="60"/>
      <c r="G5002" s="60"/>
      <c r="H5002" s="60"/>
      <c r="I5002" s="62"/>
    </row>
    <row r="5003" spans="1:9" x14ac:dyDescent="0.25">
      <c r="A5003" s="60"/>
      <c r="B5003" s="60"/>
      <c r="C5003" s="60"/>
      <c r="D5003" s="60"/>
      <c r="E5003" s="61"/>
      <c r="F5003" s="60"/>
      <c r="G5003" s="60"/>
      <c r="H5003" s="60"/>
      <c r="I5003" s="62"/>
    </row>
    <row r="5004" spans="1:9" x14ac:dyDescent="0.25">
      <c r="A5004" s="60"/>
      <c r="B5004" s="60"/>
      <c r="C5004" s="60"/>
      <c r="D5004" s="60"/>
      <c r="E5004" s="61"/>
      <c r="F5004" s="60"/>
      <c r="G5004" s="60"/>
      <c r="H5004" s="60"/>
      <c r="I5004" s="62"/>
    </row>
    <row r="5005" spans="1:9" x14ac:dyDescent="0.25">
      <c r="A5005" s="60"/>
      <c r="B5005" s="60"/>
      <c r="C5005" s="60"/>
      <c r="D5005" s="60"/>
      <c r="E5005" s="61"/>
      <c r="F5005" s="60"/>
      <c r="G5005" s="60"/>
      <c r="H5005" s="60"/>
      <c r="I5005" s="62"/>
    </row>
    <row r="5006" spans="1:9" x14ac:dyDescent="0.25">
      <c r="A5006" s="60"/>
      <c r="B5006" s="60"/>
      <c r="C5006" s="60"/>
      <c r="D5006" s="60"/>
      <c r="E5006" s="61"/>
      <c r="F5006" s="60"/>
      <c r="G5006" s="60"/>
      <c r="H5006" s="60"/>
      <c r="I5006" s="62"/>
    </row>
    <row r="5007" spans="1:9" x14ac:dyDescent="0.25">
      <c r="A5007" s="60"/>
      <c r="B5007" s="60"/>
      <c r="C5007" s="60"/>
      <c r="D5007" s="60"/>
      <c r="E5007" s="61"/>
      <c r="F5007" s="60"/>
      <c r="G5007" s="60"/>
      <c r="H5007" s="60"/>
      <c r="I5007" s="62"/>
    </row>
    <row r="5008" spans="1:9" x14ac:dyDescent="0.25">
      <c r="A5008" s="60"/>
      <c r="B5008" s="60"/>
      <c r="C5008" s="60"/>
      <c r="D5008" s="60"/>
      <c r="E5008" s="61"/>
      <c r="F5008" s="60"/>
      <c r="G5008" s="60"/>
      <c r="H5008" s="60"/>
      <c r="I5008" s="62"/>
    </row>
    <row r="5009" spans="1:9" x14ac:dyDescent="0.25">
      <c r="A5009" s="60"/>
      <c r="B5009" s="60"/>
      <c r="C5009" s="60"/>
      <c r="D5009" s="60"/>
      <c r="E5009" s="61"/>
      <c r="F5009" s="60"/>
      <c r="G5009" s="60"/>
      <c r="H5009" s="60"/>
      <c r="I5009" s="62"/>
    </row>
    <row r="5010" spans="1:9" x14ac:dyDescent="0.25">
      <c r="A5010" s="60"/>
      <c r="B5010" s="60"/>
      <c r="C5010" s="60"/>
      <c r="D5010" s="60"/>
      <c r="E5010" s="61"/>
      <c r="F5010" s="60"/>
      <c r="G5010" s="60"/>
      <c r="H5010" s="60"/>
      <c r="I5010" s="62"/>
    </row>
    <row r="5011" spans="1:9" x14ac:dyDescent="0.25">
      <c r="A5011" s="60"/>
      <c r="B5011" s="60"/>
      <c r="C5011" s="60"/>
      <c r="D5011" s="60"/>
      <c r="E5011" s="61"/>
      <c r="F5011" s="60"/>
      <c r="G5011" s="60"/>
      <c r="H5011" s="60"/>
      <c r="I5011" s="62"/>
    </row>
    <row r="5012" spans="1:9" x14ac:dyDescent="0.25">
      <c r="A5012" s="60"/>
      <c r="B5012" s="60"/>
      <c r="C5012" s="60"/>
      <c r="D5012" s="60"/>
      <c r="E5012" s="61"/>
      <c r="F5012" s="60"/>
      <c r="G5012" s="60"/>
      <c r="H5012" s="60"/>
      <c r="I5012" s="62"/>
    </row>
    <row r="5013" spans="1:9" x14ac:dyDescent="0.25">
      <c r="A5013" s="60"/>
      <c r="B5013" s="60"/>
      <c r="C5013" s="60"/>
      <c r="D5013" s="60"/>
      <c r="E5013" s="61"/>
      <c r="F5013" s="60"/>
      <c r="G5013" s="60"/>
      <c r="H5013" s="60"/>
      <c r="I5013" s="62"/>
    </row>
    <row r="5014" spans="1:9" x14ac:dyDescent="0.25">
      <c r="A5014" s="60"/>
      <c r="B5014" s="60"/>
      <c r="C5014" s="60"/>
      <c r="D5014" s="60"/>
      <c r="E5014" s="61"/>
      <c r="F5014" s="60"/>
      <c r="G5014" s="60"/>
      <c r="H5014" s="60"/>
      <c r="I5014" s="62"/>
    </row>
    <row r="5015" spans="1:9" x14ac:dyDescent="0.25">
      <c r="A5015" s="60"/>
      <c r="B5015" s="60"/>
      <c r="C5015" s="60"/>
      <c r="D5015" s="60"/>
      <c r="E5015" s="61"/>
      <c r="F5015" s="60"/>
      <c r="G5015" s="60"/>
      <c r="H5015" s="60"/>
      <c r="I5015" s="62"/>
    </row>
    <row r="5016" spans="1:9" x14ac:dyDescent="0.25">
      <c r="A5016" s="60"/>
      <c r="B5016" s="60"/>
      <c r="C5016" s="60"/>
      <c r="D5016" s="60"/>
      <c r="E5016" s="61"/>
      <c r="F5016" s="60"/>
      <c r="G5016" s="60"/>
      <c r="H5016" s="60"/>
      <c r="I5016" s="62"/>
    </row>
    <row r="5017" spans="1:9" x14ac:dyDescent="0.25">
      <c r="A5017" s="60"/>
      <c r="B5017" s="60"/>
      <c r="C5017" s="60"/>
      <c r="D5017" s="60"/>
      <c r="E5017" s="61"/>
      <c r="F5017" s="60"/>
      <c r="G5017" s="60"/>
      <c r="H5017" s="60"/>
      <c r="I5017" s="62"/>
    </row>
    <row r="5018" spans="1:9" x14ac:dyDescent="0.25">
      <c r="A5018" s="60"/>
      <c r="B5018" s="60"/>
      <c r="C5018" s="60"/>
      <c r="D5018" s="60"/>
      <c r="E5018" s="61"/>
      <c r="F5018" s="60"/>
      <c r="G5018" s="60"/>
      <c r="H5018" s="60"/>
      <c r="I5018" s="62"/>
    </row>
    <row r="5019" spans="1:9" x14ac:dyDescent="0.25">
      <c r="A5019" s="60"/>
      <c r="B5019" s="60"/>
      <c r="C5019" s="60"/>
      <c r="D5019" s="60"/>
      <c r="E5019" s="61"/>
      <c r="F5019" s="60"/>
      <c r="G5019" s="60"/>
      <c r="H5019" s="60"/>
      <c r="I5019" s="62"/>
    </row>
    <row r="5020" spans="1:9" x14ac:dyDescent="0.25">
      <c r="A5020" s="60"/>
      <c r="B5020" s="60"/>
      <c r="C5020" s="60"/>
      <c r="D5020" s="60"/>
      <c r="E5020" s="61"/>
      <c r="F5020" s="60"/>
      <c r="G5020" s="60"/>
      <c r="H5020" s="60"/>
      <c r="I5020" s="62"/>
    </row>
    <row r="5021" spans="1:9" x14ac:dyDescent="0.25">
      <c r="A5021" s="60"/>
      <c r="B5021" s="60"/>
      <c r="C5021" s="60"/>
      <c r="D5021" s="60"/>
      <c r="E5021" s="61"/>
      <c r="F5021" s="60"/>
      <c r="G5021" s="60"/>
      <c r="H5021" s="60"/>
      <c r="I5021" s="62"/>
    </row>
    <row r="5022" spans="1:9" x14ac:dyDescent="0.25">
      <c r="A5022" s="60"/>
      <c r="B5022" s="60"/>
      <c r="C5022" s="60"/>
      <c r="D5022" s="60"/>
      <c r="E5022" s="61"/>
      <c r="F5022" s="60"/>
      <c r="G5022" s="60"/>
      <c r="H5022" s="60"/>
      <c r="I5022" s="62"/>
    </row>
    <row r="5023" spans="1:9" x14ac:dyDescent="0.25">
      <c r="A5023" s="60"/>
      <c r="B5023" s="60"/>
      <c r="C5023" s="60"/>
      <c r="D5023" s="60"/>
      <c r="E5023" s="61"/>
      <c r="F5023" s="60"/>
      <c r="G5023" s="60"/>
      <c r="H5023" s="60"/>
      <c r="I5023" s="62"/>
    </row>
    <row r="5024" spans="1:9" x14ac:dyDescent="0.25">
      <c r="A5024" s="60"/>
      <c r="B5024" s="60"/>
      <c r="C5024" s="60"/>
      <c r="D5024" s="60"/>
      <c r="E5024" s="61"/>
      <c r="F5024" s="60"/>
      <c r="G5024" s="60"/>
      <c r="H5024" s="60"/>
      <c r="I5024" s="62"/>
    </row>
    <row r="5025" spans="1:9" x14ac:dyDescent="0.25">
      <c r="A5025" s="60"/>
      <c r="B5025" s="60"/>
      <c r="C5025" s="60"/>
      <c r="D5025" s="60"/>
      <c r="E5025" s="61"/>
      <c r="F5025" s="60"/>
      <c r="G5025" s="60"/>
      <c r="H5025" s="60"/>
      <c r="I5025" s="62"/>
    </row>
    <row r="5026" spans="1:9" x14ac:dyDescent="0.25">
      <c r="A5026" s="60"/>
      <c r="B5026" s="60"/>
      <c r="C5026" s="60"/>
      <c r="D5026" s="60"/>
      <c r="E5026" s="61"/>
      <c r="F5026" s="60"/>
      <c r="G5026" s="60"/>
      <c r="H5026" s="60"/>
      <c r="I5026" s="62"/>
    </row>
    <row r="5027" spans="1:9" x14ac:dyDescent="0.25">
      <c r="A5027" s="60"/>
      <c r="B5027" s="60"/>
      <c r="C5027" s="60"/>
      <c r="D5027" s="60"/>
      <c r="E5027" s="61"/>
      <c r="F5027" s="60"/>
      <c r="G5027" s="60"/>
      <c r="H5027" s="60"/>
      <c r="I5027" s="62"/>
    </row>
    <row r="5028" spans="1:9" x14ac:dyDescent="0.25">
      <c r="A5028" s="60"/>
      <c r="B5028" s="60"/>
      <c r="C5028" s="60"/>
      <c r="D5028" s="60"/>
      <c r="E5028" s="61"/>
      <c r="F5028" s="60"/>
      <c r="G5028" s="60"/>
      <c r="H5028" s="60"/>
      <c r="I5028" s="62"/>
    </row>
    <row r="5029" spans="1:9" x14ac:dyDescent="0.25">
      <c r="A5029" s="60"/>
      <c r="B5029" s="60"/>
      <c r="C5029" s="60"/>
      <c r="D5029" s="60"/>
      <c r="E5029" s="61"/>
      <c r="F5029" s="60"/>
      <c r="G5029" s="60"/>
      <c r="H5029" s="60"/>
      <c r="I5029" s="62"/>
    </row>
    <row r="5030" spans="1:9" x14ac:dyDescent="0.25">
      <c r="A5030" s="60"/>
      <c r="B5030" s="60"/>
      <c r="C5030" s="60"/>
      <c r="D5030" s="60"/>
      <c r="E5030" s="61"/>
      <c r="F5030" s="60"/>
      <c r="G5030" s="60"/>
      <c r="H5030" s="60"/>
      <c r="I5030" s="62"/>
    </row>
    <row r="5031" spans="1:9" x14ac:dyDescent="0.25">
      <c r="A5031" s="60"/>
      <c r="B5031" s="60"/>
      <c r="C5031" s="60"/>
      <c r="D5031" s="60"/>
      <c r="E5031" s="61"/>
      <c r="F5031" s="60"/>
      <c r="G5031" s="60"/>
      <c r="H5031" s="60"/>
      <c r="I5031" s="62"/>
    </row>
    <row r="5032" spans="1:9" x14ac:dyDescent="0.25">
      <c r="A5032" s="60"/>
      <c r="B5032" s="60"/>
      <c r="C5032" s="60"/>
      <c r="D5032" s="60"/>
      <c r="E5032" s="61"/>
      <c r="F5032" s="60"/>
      <c r="G5032" s="60"/>
      <c r="H5032" s="60"/>
      <c r="I5032" s="62"/>
    </row>
    <row r="5033" spans="1:9" x14ac:dyDescent="0.25">
      <c r="A5033" s="60"/>
      <c r="B5033" s="60"/>
      <c r="C5033" s="60"/>
      <c r="D5033" s="60"/>
      <c r="E5033" s="61"/>
      <c r="F5033" s="60"/>
      <c r="G5033" s="60"/>
      <c r="H5033" s="60"/>
      <c r="I5033" s="62"/>
    </row>
    <row r="5034" spans="1:9" x14ac:dyDescent="0.25">
      <c r="A5034" s="60"/>
      <c r="B5034" s="60"/>
      <c r="C5034" s="60"/>
      <c r="D5034" s="60"/>
      <c r="E5034" s="61"/>
      <c r="F5034" s="60"/>
      <c r="G5034" s="60"/>
      <c r="H5034" s="60"/>
      <c r="I5034" s="62"/>
    </row>
    <row r="5035" spans="1:9" x14ac:dyDescent="0.25">
      <c r="A5035" s="60"/>
      <c r="B5035" s="60"/>
      <c r="C5035" s="60"/>
      <c r="D5035" s="60"/>
      <c r="E5035" s="61"/>
      <c r="F5035" s="60"/>
      <c r="G5035" s="60"/>
      <c r="H5035" s="60"/>
      <c r="I5035" s="62"/>
    </row>
    <row r="5036" spans="1:9" x14ac:dyDescent="0.25">
      <c r="A5036" s="60"/>
      <c r="B5036" s="60"/>
      <c r="C5036" s="60"/>
      <c r="D5036" s="60"/>
      <c r="E5036" s="61"/>
      <c r="F5036" s="60"/>
      <c r="G5036" s="60"/>
      <c r="H5036" s="60"/>
      <c r="I5036" s="62"/>
    </row>
    <row r="5037" spans="1:9" x14ac:dyDescent="0.25">
      <c r="A5037" s="60"/>
      <c r="B5037" s="60"/>
      <c r="C5037" s="60"/>
      <c r="D5037" s="60"/>
      <c r="E5037" s="61"/>
      <c r="F5037" s="60"/>
      <c r="G5037" s="60"/>
      <c r="H5037" s="60"/>
      <c r="I5037" s="62"/>
    </row>
    <row r="5038" spans="1:9" x14ac:dyDescent="0.25">
      <c r="A5038" s="60"/>
      <c r="B5038" s="60"/>
      <c r="C5038" s="60"/>
      <c r="D5038" s="60"/>
      <c r="E5038" s="61"/>
      <c r="F5038" s="60"/>
      <c r="G5038" s="60"/>
      <c r="H5038" s="60"/>
      <c r="I5038" s="62"/>
    </row>
    <row r="5039" spans="1:9" x14ac:dyDescent="0.25">
      <c r="A5039" s="60"/>
      <c r="B5039" s="60"/>
      <c r="C5039" s="60"/>
      <c r="D5039" s="60"/>
      <c r="E5039" s="61"/>
      <c r="F5039" s="60"/>
      <c r="G5039" s="60"/>
      <c r="H5039" s="60"/>
      <c r="I5039" s="62"/>
    </row>
    <row r="5040" spans="1:9" x14ac:dyDescent="0.25">
      <c r="A5040" s="60"/>
      <c r="B5040" s="60"/>
      <c r="C5040" s="60"/>
      <c r="D5040" s="60"/>
      <c r="E5040" s="61"/>
      <c r="F5040" s="60"/>
      <c r="G5040" s="60"/>
      <c r="H5040" s="60"/>
      <c r="I5040" s="62"/>
    </row>
    <row r="5041" spans="1:9" x14ac:dyDescent="0.25">
      <c r="A5041" s="60"/>
      <c r="B5041" s="60"/>
      <c r="C5041" s="60"/>
      <c r="D5041" s="60"/>
      <c r="E5041" s="61"/>
      <c r="F5041" s="60"/>
      <c r="G5041" s="60"/>
      <c r="H5041" s="60"/>
      <c r="I5041" s="62"/>
    </row>
    <row r="5042" spans="1:9" x14ac:dyDescent="0.25">
      <c r="A5042" s="60"/>
      <c r="B5042" s="60"/>
      <c r="C5042" s="60"/>
      <c r="D5042" s="60"/>
      <c r="E5042" s="61"/>
      <c r="F5042" s="60"/>
      <c r="G5042" s="60"/>
      <c r="H5042" s="60"/>
      <c r="I5042" s="62"/>
    </row>
    <row r="5043" spans="1:9" x14ac:dyDescent="0.25">
      <c r="A5043" s="60"/>
      <c r="B5043" s="60"/>
      <c r="C5043" s="60"/>
      <c r="D5043" s="60"/>
      <c r="E5043" s="61"/>
      <c r="F5043" s="60"/>
      <c r="G5043" s="60"/>
      <c r="H5043" s="60"/>
      <c r="I5043" s="62"/>
    </row>
    <row r="5044" spans="1:9" x14ac:dyDescent="0.25">
      <c r="A5044" s="60"/>
      <c r="B5044" s="60"/>
      <c r="C5044" s="60"/>
      <c r="D5044" s="60"/>
      <c r="E5044" s="61"/>
      <c r="F5044" s="60"/>
      <c r="G5044" s="60"/>
      <c r="H5044" s="60"/>
      <c r="I5044" s="62"/>
    </row>
    <row r="5045" spans="1:9" x14ac:dyDescent="0.25">
      <c r="A5045" s="60"/>
      <c r="B5045" s="60"/>
      <c r="C5045" s="60"/>
      <c r="D5045" s="60"/>
      <c r="E5045" s="61"/>
      <c r="F5045" s="60"/>
      <c r="G5045" s="60"/>
      <c r="H5045" s="60"/>
      <c r="I5045" s="62"/>
    </row>
    <row r="5046" spans="1:9" x14ac:dyDescent="0.25">
      <c r="A5046" s="60"/>
      <c r="B5046" s="60"/>
      <c r="C5046" s="60"/>
      <c r="D5046" s="60"/>
      <c r="E5046" s="61"/>
      <c r="F5046" s="60"/>
      <c r="G5046" s="60"/>
      <c r="H5046" s="60"/>
      <c r="I5046" s="62"/>
    </row>
    <row r="5047" spans="1:9" x14ac:dyDescent="0.25">
      <c r="A5047" s="60"/>
      <c r="B5047" s="60"/>
      <c r="C5047" s="60"/>
      <c r="D5047" s="60"/>
      <c r="E5047" s="61"/>
      <c r="F5047" s="60"/>
      <c r="G5047" s="60"/>
      <c r="H5047" s="60"/>
      <c r="I5047" s="62"/>
    </row>
    <row r="5048" spans="1:9" x14ac:dyDescent="0.25">
      <c r="A5048" s="60"/>
      <c r="B5048" s="60"/>
      <c r="C5048" s="60"/>
      <c r="D5048" s="60"/>
      <c r="E5048" s="61"/>
      <c r="F5048" s="60"/>
      <c r="G5048" s="60"/>
      <c r="H5048" s="60"/>
      <c r="I5048" s="62"/>
    </row>
    <row r="5049" spans="1:9" x14ac:dyDescent="0.25">
      <c r="A5049" s="60"/>
      <c r="B5049" s="60"/>
      <c r="C5049" s="60"/>
      <c r="D5049" s="60"/>
      <c r="E5049" s="61"/>
      <c r="F5049" s="60"/>
      <c r="G5049" s="60"/>
      <c r="H5049" s="60"/>
      <c r="I5049" s="62"/>
    </row>
    <row r="5050" spans="1:9" x14ac:dyDescent="0.25">
      <c r="A5050" s="60"/>
      <c r="B5050" s="60"/>
      <c r="C5050" s="60"/>
      <c r="D5050" s="60"/>
      <c r="E5050" s="61"/>
      <c r="F5050" s="60"/>
      <c r="G5050" s="60"/>
      <c r="H5050" s="60"/>
      <c r="I5050" s="62"/>
    </row>
    <row r="5051" spans="1:9" x14ac:dyDescent="0.25">
      <c r="A5051" s="60"/>
      <c r="B5051" s="60"/>
      <c r="C5051" s="60"/>
      <c r="D5051" s="60"/>
      <c r="E5051" s="61"/>
      <c r="F5051" s="60"/>
      <c r="G5051" s="60"/>
      <c r="H5051" s="60"/>
      <c r="I5051" s="62"/>
    </row>
    <row r="5052" spans="1:9" x14ac:dyDescent="0.25">
      <c r="A5052" s="60"/>
      <c r="B5052" s="60"/>
      <c r="C5052" s="60"/>
      <c r="D5052" s="60"/>
      <c r="E5052" s="61"/>
      <c r="F5052" s="60"/>
      <c r="G5052" s="60"/>
      <c r="H5052" s="60"/>
      <c r="I5052" s="62"/>
    </row>
    <row r="5053" spans="1:9" x14ac:dyDescent="0.25">
      <c r="A5053" s="60"/>
      <c r="B5053" s="60"/>
      <c r="C5053" s="60"/>
      <c r="D5053" s="60"/>
      <c r="E5053" s="61"/>
      <c r="F5053" s="60"/>
      <c r="G5053" s="60"/>
      <c r="H5053" s="60"/>
      <c r="I5053" s="62"/>
    </row>
    <row r="5054" spans="1:9" x14ac:dyDescent="0.25">
      <c r="A5054" s="60"/>
      <c r="B5054" s="60"/>
      <c r="C5054" s="60"/>
      <c r="D5054" s="60"/>
      <c r="E5054" s="61"/>
      <c r="F5054" s="60"/>
      <c r="G5054" s="60"/>
      <c r="H5054" s="60"/>
      <c r="I5054" s="62"/>
    </row>
    <row r="5055" spans="1:9" x14ac:dyDescent="0.25">
      <c r="A5055" s="60"/>
      <c r="B5055" s="60"/>
      <c r="C5055" s="60"/>
      <c r="D5055" s="60"/>
      <c r="E5055" s="61"/>
      <c r="F5055" s="60"/>
      <c r="G5055" s="60"/>
      <c r="H5055" s="60"/>
      <c r="I5055" s="62"/>
    </row>
    <row r="5056" spans="1:9" x14ac:dyDescent="0.25">
      <c r="A5056" s="60"/>
      <c r="B5056" s="60"/>
      <c r="C5056" s="60"/>
      <c r="D5056" s="60"/>
      <c r="E5056" s="61"/>
      <c r="F5056" s="60"/>
      <c r="G5056" s="60"/>
      <c r="H5056" s="60"/>
      <c r="I5056" s="62"/>
    </row>
    <row r="5057" spans="1:9" x14ac:dyDescent="0.25">
      <c r="A5057" s="60"/>
      <c r="B5057" s="60"/>
      <c r="C5057" s="60"/>
      <c r="D5057" s="60"/>
      <c r="E5057" s="61"/>
      <c r="F5057" s="60"/>
      <c r="G5057" s="60"/>
      <c r="H5057" s="60"/>
      <c r="I5057" s="62"/>
    </row>
    <row r="5058" spans="1:9" x14ac:dyDescent="0.25">
      <c r="A5058" s="60"/>
      <c r="B5058" s="60"/>
      <c r="C5058" s="60"/>
      <c r="D5058" s="60"/>
      <c r="E5058" s="61"/>
      <c r="F5058" s="60"/>
      <c r="G5058" s="60"/>
      <c r="H5058" s="60"/>
      <c r="I5058" s="62"/>
    </row>
    <row r="5059" spans="1:9" x14ac:dyDescent="0.25">
      <c r="A5059" s="60"/>
      <c r="B5059" s="60"/>
      <c r="C5059" s="60"/>
      <c r="D5059" s="60"/>
      <c r="E5059" s="61"/>
      <c r="F5059" s="60"/>
      <c r="G5059" s="60"/>
      <c r="H5059" s="60"/>
      <c r="I5059" s="62"/>
    </row>
    <row r="5060" spans="1:9" x14ac:dyDescent="0.25">
      <c r="A5060" s="60"/>
      <c r="B5060" s="60"/>
      <c r="C5060" s="60"/>
      <c r="D5060" s="60"/>
      <c r="E5060" s="61"/>
      <c r="F5060" s="60"/>
      <c r="G5060" s="60"/>
      <c r="H5060" s="60"/>
      <c r="I5060" s="62"/>
    </row>
    <row r="5061" spans="1:9" x14ac:dyDescent="0.25">
      <c r="A5061" s="60"/>
      <c r="B5061" s="60"/>
      <c r="C5061" s="60"/>
      <c r="D5061" s="60"/>
      <c r="E5061" s="61"/>
      <c r="F5061" s="60"/>
      <c r="G5061" s="60"/>
      <c r="H5061" s="60"/>
      <c r="I5061" s="62"/>
    </row>
    <row r="5062" spans="1:9" x14ac:dyDescent="0.25">
      <c r="A5062" s="60"/>
      <c r="B5062" s="60"/>
      <c r="C5062" s="60"/>
      <c r="D5062" s="60"/>
      <c r="E5062" s="61"/>
      <c r="F5062" s="60"/>
      <c r="G5062" s="60"/>
      <c r="H5062" s="60"/>
      <c r="I5062" s="62"/>
    </row>
    <row r="5063" spans="1:9" x14ac:dyDescent="0.25">
      <c r="A5063" s="60"/>
      <c r="B5063" s="60"/>
      <c r="C5063" s="60"/>
      <c r="D5063" s="60"/>
      <c r="E5063" s="61"/>
      <c r="F5063" s="60"/>
      <c r="G5063" s="60"/>
      <c r="H5063" s="60"/>
      <c r="I5063" s="62"/>
    </row>
    <row r="5064" spans="1:9" x14ac:dyDescent="0.25">
      <c r="A5064" s="60"/>
      <c r="B5064" s="60"/>
      <c r="C5064" s="60"/>
      <c r="D5064" s="60"/>
      <c r="E5064" s="61"/>
      <c r="F5064" s="60"/>
      <c r="G5064" s="60"/>
      <c r="H5064" s="60"/>
      <c r="I5064" s="62"/>
    </row>
    <row r="5065" spans="1:9" x14ac:dyDescent="0.25">
      <c r="A5065" s="60"/>
      <c r="B5065" s="60"/>
      <c r="C5065" s="60"/>
      <c r="D5065" s="60"/>
      <c r="E5065" s="61"/>
      <c r="F5065" s="60"/>
      <c r="G5065" s="60"/>
      <c r="H5065" s="60"/>
      <c r="I5065" s="62"/>
    </row>
    <row r="5066" spans="1:9" x14ac:dyDescent="0.25">
      <c r="A5066" s="60"/>
      <c r="B5066" s="60"/>
      <c r="C5066" s="60"/>
      <c r="D5066" s="60"/>
      <c r="E5066" s="61"/>
      <c r="F5066" s="60"/>
      <c r="G5066" s="60"/>
      <c r="H5066" s="60"/>
      <c r="I5066" s="62"/>
    </row>
    <row r="5067" spans="1:9" x14ac:dyDescent="0.25">
      <c r="A5067" s="60"/>
      <c r="B5067" s="60"/>
      <c r="C5067" s="60"/>
      <c r="D5067" s="60"/>
      <c r="E5067" s="61"/>
      <c r="F5067" s="60"/>
      <c r="G5067" s="60"/>
      <c r="H5067" s="60"/>
      <c r="I5067" s="62"/>
    </row>
    <row r="5068" spans="1:9" x14ac:dyDescent="0.25">
      <c r="A5068" s="60"/>
      <c r="B5068" s="60"/>
      <c r="C5068" s="60"/>
      <c r="D5068" s="60"/>
      <c r="E5068" s="61"/>
      <c r="F5068" s="60"/>
      <c r="G5068" s="60"/>
      <c r="H5068" s="60"/>
      <c r="I5068" s="62"/>
    </row>
    <row r="5069" spans="1:9" x14ac:dyDescent="0.25">
      <c r="A5069" s="60"/>
      <c r="B5069" s="60"/>
      <c r="C5069" s="60"/>
      <c r="D5069" s="60"/>
      <c r="E5069" s="61"/>
      <c r="F5069" s="60"/>
      <c r="G5069" s="60"/>
      <c r="H5069" s="60"/>
      <c r="I5069" s="62"/>
    </row>
    <row r="5070" spans="1:9" x14ac:dyDescent="0.25">
      <c r="A5070" s="60"/>
      <c r="B5070" s="60"/>
      <c r="C5070" s="60"/>
      <c r="D5070" s="60"/>
      <c r="E5070" s="61"/>
      <c r="F5070" s="60"/>
      <c r="G5070" s="60"/>
      <c r="H5070" s="60"/>
      <c r="I5070" s="62"/>
    </row>
    <row r="5071" spans="1:9" x14ac:dyDescent="0.25">
      <c r="A5071" s="60"/>
      <c r="B5071" s="60"/>
      <c r="C5071" s="60"/>
      <c r="D5071" s="60"/>
      <c r="E5071" s="61"/>
      <c r="F5071" s="60"/>
      <c r="G5071" s="60"/>
      <c r="H5071" s="60"/>
      <c r="I5071" s="62"/>
    </row>
    <row r="5072" spans="1:9" x14ac:dyDescent="0.25">
      <c r="A5072" s="60"/>
      <c r="B5072" s="60"/>
      <c r="C5072" s="60"/>
      <c r="D5072" s="60"/>
      <c r="E5072" s="61"/>
      <c r="F5072" s="60"/>
      <c r="G5072" s="60"/>
      <c r="H5072" s="60"/>
      <c r="I5072" s="62"/>
    </row>
    <row r="5073" spans="1:9" x14ac:dyDescent="0.25">
      <c r="A5073" s="60"/>
      <c r="B5073" s="60"/>
      <c r="C5073" s="60"/>
      <c r="D5073" s="60"/>
      <c r="E5073" s="61"/>
      <c r="F5073" s="60"/>
      <c r="G5073" s="60"/>
      <c r="H5073" s="60"/>
      <c r="I5073" s="62"/>
    </row>
    <row r="5074" spans="1:9" x14ac:dyDescent="0.25">
      <c r="A5074" s="60"/>
      <c r="B5074" s="60"/>
      <c r="C5074" s="60"/>
      <c r="D5074" s="60"/>
      <c r="E5074" s="61"/>
      <c r="F5074" s="60"/>
      <c r="G5074" s="60"/>
      <c r="H5074" s="60"/>
      <c r="I5074" s="62"/>
    </row>
    <row r="5075" spans="1:9" x14ac:dyDescent="0.25">
      <c r="A5075" s="60"/>
      <c r="B5075" s="60"/>
      <c r="C5075" s="60"/>
      <c r="D5075" s="60"/>
      <c r="E5075" s="61"/>
      <c r="F5075" s="60"/>
      <c r="G5075" s="60"/>
      <c r="H5075" s="60"/>
      <c r="I5075" s="62"/>
    </row>
    <row r="5076" spans="1:9" x14ac:dyDescent="0.25">
      <c r="A5076" s="60"/>
      <c r="B5076" s="60"/>
      <c r="C5076" s="60"/>
      <c r="D5076" s="60"/>
      <c r="E5076" s="61"/>
      <c r="F5076" s="60"/>
      <c r="G5076" s="60"/>
      <c r="H5076" s="60"/>
      <c r="I5076" s="62"/>
    </row>
    <row r="5077" spans="1:9" x14ac:dyDescent="0.25">
      <c r="A5077" s="60"/>
      <c r="B5077" s="60"/>
      <c r="C5077" s="60"/>
      <c r="D5077" s="60"/>
      <c r="E5077" s="61"/>
      <c r="F5077" s="60"/>
      <c r="G5077" s="60"/>
      <c r="H5077" s="60"/>
      <c r="I5077" s="62"/>
    </row>
    <row r="5078" spans="1:9" x14ac:dyDescent="0.25">
      <c r="A5078" s="60"/>
      <c r="B5078" s="60"/>
      <c r="C5078" s="60"/>
      <c r="D5078" s="60"/>
      <c r="E5078" s="61"/>
      <c r="F5078" s="60"/>
      <c r="G5078" s="60"/>
      <c r="H5078" s="60"/>
      <c r="I5078" s="62"/>
    </row>
    <row r="5079" spans="1:9" x14ac:dyDescent="0.25">
      <c r="A5079" s="60"/>
      <c r="B5079" s="60"/>
      <c r="C5079" s="60"/>
      <c r="D5079" s="60"/>
      <c r="E5079" s="61"/>
      <c r="F5079" s="60"/>
      <c r="G5079" s="60"/>
      <c r="H5079" s="60"/>
      <c r="I5079" s="62"/>
    </row>
    <row r="5080" spans="1:9" x14ac:dyDescent="0.25">
      <c r="A5080" s="60"/>
      <c r="B5080" s="60"/>
      <c r="C5080" s="60"/>
      <c r="D5080" s="60"/>
      <c r="E5080" s="61"/>
      <c r="F5080" s="60"/>
      <c r="G5080" s="60"/>
      <c r="H5080" s="60"/>
      <c r="I5080" s="62"/>
    </row>
    <row r="5081" spans="1:9" x14ac:dyDescent="0.25">
      <c r="A5081" s="60"/>
      <c r="B5081" s="60"/>
      <c r="C5081" s="60"/>
      <c r="D5081" s="60"/>
      <c r="E5081" s="61"/>
      <c r="F5081" s="60"/>
      <c r="G5081" s="60"/>
      <c r="H5081" s="60"/>
      <c r="I5081" s="62"/>
    </row>
    <row r="5082" spans="1:9" x14ac:dyDescent="0.25">
      <c r="A5082" s="60"/>
      <c r="B5082" s="60"/>
      <c r="C5082" s="60"/>
      <c r="D5082" s="60"/>
      <c r="E5082" s="61"/>
      <c r="F5082" s="60"/>
      <c r="G5082" s="60"/>
      <c r="H5082" s="60"/>
      <c r="I5082" s="62"/>
    </row>
    <row r="5083" spans="1:9" x14ac:dyDescent="0.25">
      <c r="A5083" s="60"/>
      <c r="B5083" s="60"/>
      <c r="C5083" s="60"/>
      <c r="D5083" s="60"/>
      <c r="E5083" s="61"/>
      <c r="F5083" s="60"/>
      <c r="G5083" s="60"/>
      <c r="H5083" s="60"/>
      <c r="I5083" s="62"/>
    </row>
    <row r="5084" spans="1:9" x14ac:dyDescent="0.25">
      <c r="A5084" s="60"/>
      <c r="B5084" s="60"/>
      <c r="C5084" s="60"/>
      <c r="D5084" s="60"/>
      <c r="E5084" s="61"/>
      <c r="F5084" s="60"/>
      <c r="G5084" s="60"/>
      <c r="H5084" s="60"/>
      <c r="I5084" s="62"/>
    </row>
    <row r="5085" spans="1:9" x14ac:dyDescent="0.25">
      <c r="A5085" s="60"/>
      <c r="B5085" s="60"/>
      <c r="C5085" s="60"/>
      <c r="D5085" s="60"/>
      <c r="E5085" s="61"/>
      <c r="F5085" s="60"/>
      <c r="G5085" s="60"/>
      <c r="H5085" s="60"/>
      <c r="I5085" s="62"/>
    </row>
    <row r="5086" spans="1:9" x14ac:dyDescent="0.25">
      <c r="A5086" s="60"/>
      <c r="B5086" s="60"/>
      <c r="C5086" s="60"/>
      <c r="D5086" s="60"/>
      <c r="E5086" s="61"/>
      <c r="F5086" s="60"/>
      <c r="G5086" s="60"/>
      <c r="H5086" s="60"/>
      <c r="I5086" s="62"/>
    </row>
    <row r="5087" spans="1:9" x14ac:dyDescent="0.25">
      <c r="A5087" s="60"/>
      <c r="B5087" s="60"/>
      <c r="C5087" s="60"/>
      <c r="D5087" s="60"/>
      <c r="E5087" s="61"/>
      <c r="F5087" s="60"/>
      <c r="G5087" s="60"/>
      <c r="H5087" s="60"/>
      <c r="I5087" s="62"/>
    </row>
    <row r="5088" spans="1:9" x14ac:dyDescent="0.25">
      <c r="A5088" s="60"/>
      <c r="B5088" s="60"/>
      <c r="C5088" s="60"/>
      <c r="D5088" s="60"/>
      <c r="E5088" s="61"/>
      <c r="F5088" s="60"/>
      <c r="G5088" s="60"/>
      <c r="H5088" s="60"/>
      <c r="I5088" s="62"/>
    </row>
    <row r="5089" spans="1:9" x14ac:dyDescent="0.25">
      <c r="A5089" s="60"/>
      <c r="B5089" s="60"/>
      <c r="C5089" s="60"/>
      <c r="D5089" s="60"/>
      <c r="E5089" s="61"/>
      <c r="F5089" s="60"/>
      <c r="G5089" s="60"/>
      <c r="H5089" s="60"/>
      <c r="I5089" s="62"/>
    </row>
    <row r="5090" spans="1:9" x14ac:dyDescent="0.25">
      <c r="A5090" s="60"/>
      <c r="B5090" s="60"/>
      <c r="C5090" s="60"/>
      <c r="D5090" s="60"/>
      <c r="E5090" s="61"/>
      <c r="F5090" s="60"/>
      <c r="G5090" s="60"/>
      <c r="H5090" s="60"/>
      <c r="I5090" s="62"/>
    </row>
    <row r="5091" spans="1:9" x14ac:dyDescent="0.25">
      <c r="A5091" s="60"/>
      <c r="B5091" s="60"/>
      <c r="C5091" s="60"/>
      <c r="D5091" s="60"/>
      <c r="E5091" s="61"/>
      <c r="F5091" s="60"/>
      <c r="G5091" s="60"/>
      <c r="H5091" s="60"/>
      <c r="I5091" s="62"/>
    </row>
    <row r="5092" spans="1:9" x14ac:dyDescent="0.25">
      <c r="A5092" s="60"/>
      <c r="B5092" s="60"/>
      <c r="C5092" s="60"/>
      <c r="D5092" s="60"/>
      <c r="E5092" s="61"/>
      <c r="F5092" s="60"/>
      <c r="G5092" s="60"/>
      <c r="H5092" s="60"/>
      <c r="I5092" s="62"/>
    </row>
    <row r="5093" spans="1:9" x14ac:dyDescent="0.25">
      <c r="A5093" s="60"/>
      <c r="B5093" s="60"/>
      <c r="C5093" s="60"/>
      <c r="D5093" s="60"/>
      <c r="E5093" s="61"/>
      <c r="F5093" s="60"/>
      <c r="G5093" s="60"/>
      <c r="H5093" s="60"/>
      <c r="I5093" s="62"/>
    </row>
    <row r="5094" spans="1:9" x14ac:dyDescent="0.25">
      <c r="A5094" s="60"/>
      <c r="B5094" s="60"/>
      <c r="C5094" s="60"/>
      <c r="D5094" s="60"/>
      <c r="E5094" s="61"/>
      <c r="F5094" s="60"/>
      <c r="G5094" s="60"/>
      <c r="H5094" s="60"/>
      <c r="I5094" s="62"/>
    </row>
    <row r="5095" spans="1:9" x14ac:dyDescent="0.25">
      <c r="A5095" s="60"/>
      <c r="B5095" s="60"/>
      <c r="C5095" s="60"/>
      <c r="D5095" s="60"/>
      <c r="E5095" s="61"/>
      <c r="F5095" s="60"/>
      <c r="G5095" s="60"/>
      <c r="H5095" s="60"/>
      <c r="I5095" s="62"/>
    </row>
    <row r="5096" spans="1:9" x14ac:dyDescent="0.25">
      <c r="A5096" s="60"/>
      <c r="B5096" s="60"/>
      <c r="C5096" s="60"/>
      <c r="D5096" s="60"/>
      <c r="E5096" s="61"/>
      <c r="F5096" s="60"/>
      <c r="G5096" s="60"/>
      <c r="H5096" s="60"/>
      <c r="I5096" s="62"/>
    </row>
    <row r="5097" spans="1:9" x14ac:dyDescent="0.25">
      <c r="A5097" s="60"/>
      <c r="B5097" s="60"/>
      <c r="C5097" s="60"/>
      <c r="D5097" s="60"/>
      <c r="E5097" s="61"/>
      <c r="F5097" s="60"/>
      <c r="G5097" s="60"/>
      <c r="H5097" s="60"/>
      <c r="I5097" s="62"/>
    </row>
    <row r="5098" spans="1:9" x14ac:dyDescent="0.25">
      <c r="A5098" s="60"/>
      <c r="B5098" s="60"/>
      <c r="C5098" s="60"/>
      <c r="D5098" s="60"/>
      <c r="E5098" s="61"/>
      <c r="F5098" s="60"/>
      <c r="G5098" s="60"/>
      <c r="H5098" s="60"/>
      <c r="I5098" s="62"/>
    </row>
    <row r="5099" spans="1:9" x14ac:dyDescent="0.25">
      <c r="A5099" s="60"/>
      <c r="B5099" s="60"/>
      <c r="C5099" s="60"/>
      <c r="D5099" s="60"/>
      <c r="E5099" s="61"/>
      <c r="F5099" s="60"/>
      <c r="G5099" s="60"/>
      <c r="H5099" s="60"/>
      <c r="I5099" s="62"/>
    </row>
    <row r="5100" spans="1:9" x14ac:dyDescent="0.25">
      <c r="A5100" s="60"/>
      <c r="B5100" s="60"/>
      <c r="C5100" s="60"/>
      <c r="D5100" s="60"/>
      <c r="E5100" s="61"/>
      <c r="F5100" s="60"/>
      <c r="G5100" s="60"/>
      <c r="H5100" s="60"/>
      <c r="I5100" s="62"/>
    </row>
    <row r="5101" spans="1:9" x14ac:dyDescent="0.25">
      <c r="A5101" s="60"/>
      <c r="B5101" s="60"/>
      <c r="C5101" s="60"/>
      <c r="D5101" s="60"/>
      <c r="E5101" s="61"/>
      <c r="F5101" s="60"/>
      <c r="G5101" s="60"/>
      <c r="H5101" s="60"/>
      <c r="I5101" s="62"/>
    </row>
    <row r="5102" spans="1:9" x14ac:dyDescent="0.25">
      <c r="A5102" s="60"/>
      <c r="B5102" s="60"/>
      <c r="C5102" s="60"/>
      <c r="D5102" s="60"/>
      <c r="E5102" s="61"/>
      <c r="F5102" s="60"/>
      <c r="G5102" s="60"/>
      <c r="H5102" s="60"/>
      <c r="I5102" s="62"/>
    </row>
    <row r="5103" spans="1:9" x14ac:dyDescent="0.25">
      <c r="A5103" s="60"/>
      <c r="B5103" s="60"/>
      <c r="C5103" s="60"/>
      <c r="D5103" s="60"/>
      <c r="E5103" s="61"/>
      <c r="F5103" s="60"/>
      <c r="G5103" s="60"/>
      <c r="H5103" s="60"/>
      <c r="I5103" s="62"/>
    </row>
    <row r="5104" spans="1:9" x14ac:dyDescent="0.25">
      <c r="A5104" s="60"/>
      <c r="B5104" s="60"/>
      <c r="C5104" s="60"/>
      <c r="D5104" s="60"/>
      <c r="E5104" s="61"/>
      <c r="F5104" s="60"/>
      <c r="G5104" s="60"/>
      <c r="H5104" s="60"/>
      <c r="I5104" s="62"/>
    </row>
    <row r="5105" spans="1:9" x14ac:dyDescent="0.25">
      <c r="A5105" s="60"/>
      <c r="B5105" s="60"/>
      <c r="C5105" s="60"/>
      <c r="D5105" s="60"/>
      <c r="E5105" s="61"/>
      <c r="F5105" s="60"/>
      <c r="G5105" s="60"/>
      <c r="H5105" s="60"/>
      <c r="I5105" s="62"/>
    </row>
    <row r="5106" spans="1:9" x14ac:dyDescent="0.25">
      <c r="A5106" s="60"/>
      <c r="B5106" s="60"/>
      <c r="C5106" s="60"/>
      <c r="D5106" s="60"/>
      <c r="E5106" s="61"/>
      <c r="F5106" s="60"/>
      <c r="G5106" s="60"/>
      <c r="H5106" s="60"/>
      <c r="I5106" s="62"/>
    </row>
    <row r="5107" spans="1:9" x14ac:dyDescent="0.25">
      <c r="A5107" s="60"/>
      <c r="B5107" s="60"/>
      <c r="C5107" s="60"/>
      <c r="D5107" s="60"/>
      <c r="E5107" s="61"/>
      <c r="F5107" s="60"/>
      <c r="G5107" s="60"/>
      <c r="H5107" s="60"/>
      <c r="I5107" s="62"/>
    </row>
    <row r="5108" spans="1:9" x14ac:dyDescent="0.25">
      <c r="A5108" s="60"/>
      <c r="B5108" s="60"/>
      <c r="C5108" s="60"/>
      <c r="D5108" s="60"/>
      <c r="E5108" s="61"/>
      <c r="F5108" s="60"/>
      <c r="G5108" s="60"/>
      <c r="H5108" s="60"/>
      <c r="I5108" s="62"/>
    </row>
    <row r="5109" spans="1:9" x14ac:dyDescent="0.25">
      <c r="A5109" s="60"/>
      <c r="B5109" s="60"/>
      <c r="C5109" s="60"/>
      <c r="D5109" s="60"/>
      <c r="E5109" s="61"/>
      <c r="F5109" s="60"/>
      <c r="G5109" s="60"/>
      <c r="H5109" s="60"/>
      <c r="I5109" s="62"/>
    </row>
    <row r="5110" spans="1:9" x14ac:dyDescent="0.25">
      <c r="A5110" s="60"/>
      <c r="B5110" s="60"/>
      <c r="C5110" s="60"/>
      <c r="D5110" s="60"/>
      <c r="E5110" s="61"/>
      <c r="F5110" s="60"/>
      <c r="G5110" s="60"/>
      <c r="H5110" s="60"/>
      <c r="I5110" s="62"/>
    </row>
    <row r="5111" spans="1:9" x14ac:dyDescent="0.25">
      <c r="A5111" s="60"/>
      <c r="B5111" s="60"/>
      <c r="C5111" s="60"/>
      <c r="D5111" s="60"/>
      <c r="E5111" s="61"/>
      <c r="F5111" s="60"/>
      <c r="G5111" s="60"/>
      <c r="H5111" s="60"/>
      <c r="I5111" s="62"/>
    </row>
    <row r="5112" spans="1:9" x14ac:dyDescent="0.25">
      <c r="A5112" s="60"/>
      <c r="B5112" s="60"/>
      <c r="C5112" s="60"/>
      <c r="D5112" s="60"/>
      <c r="E5112" s="61"/>
      <c r="F5112" s="60"/>
      <c r="G5112" s="60"/>
      <c r="H5112" s="60"/>
      <c r="I5112" s="62"/>
    </row>
    <row r="5113" spans="1:9" x14ac:dyDescent="0.25">
      <c r="A5113" s="60"/>
      <c r="B5113" s="60"/>
      <c r="C5113" s="60"/>
      <c r="D5113" s="60"/>
      <c r="E5113" s="61"/>
      <c r="F5113" s="60"/>
      <c r="G5113" s="60"/>
      <c r="H5113" s="60"/>
      <c r="I5113" s="62"/>
    </row>
    <row r="5114" spans="1:9" x14ac:dyDescent="0.25">
      <c r="A5114" s="60"/>
      <c r="B5114" s="60"/>
      <c r="C5114" s="60"/>
      <c r="D5114" s="60"/>
      <c r="E5114" s="61"/>
      <c r="F5114" s="60"/>
      <c r="G5114" s="60"/>
      <c r="H5114" s="60"/>
      <c r="I5114" s="62"/>
    </row>
    <row r="5115" spans="1:9" x14ac:dyDescent="0.25">
      <c r="A5115" s="60"/>
      <c r="B5115" s="60"/>
      <c r="C5115" s="60"/>
      <c r="D5115" s="60"/>
      <c r="E5115" s="61"/>
      <c r="F5115" s="60"/>
      <c r="G5115" s="60"/>
      <c r="H5115" s="60"/>
      <c r="I5115" s="62"/>
    </row>
    <row r="5116" spans="1:9" x14ac:dyDescent="0.25">
      <c r="A5116" s="60"/>
      <c r="B5116" s="60"/>
      <c r="C5116" s="60"/>
      <c r="D5116" s="60"/>
      <c r="E5116" s="61"/>
      <c r="F5116" s="60"/>
      <c r="G5116" s="60"/>
      <c r="H5116" s="60"/>
      <c r="I5116" s="62"/>
    </row>
    <row r="5117" spans="1:9" x14ac:dyDescent="0.25">
      <c r="A5117" s="60"/>
      <c r="B5117" s="60"/>
      <c r="C5117" s="60"/>
      <c r="D5117" s="60"/>
      <c r="E5117" s="61"/>
      <c r="F5117" s="60"/>
      <c r="G5117" s="60"/>
      <c r="H5117" s="60"/>
      <c r="I5117" s="62"/>
    </row>
    <row r="5118" spans="1:9" x14ac:dyDescent="0.25">
      <c r="A5118" s="60"/>
      <c r="B5118" s="60"/>
      <c r="C5118" s="60"/>
      <c r="D5118" s="60"/>
      <c r="E5118" s="61"/>
      <c r="F5118" s="60"/>
      <c r="G5118" s="60"/>
      <c r="H5118" s="60"/>
      <c r="I5118" s="62"/>
    </row>
    <row r="5119" spans="1:9" x14ac:dyDescent="0.25">
      <c r="A5119" s="60"/>
      <c r="B5119" s="60"/>
      <c r="C5119" s="60"/>
      <c r="D5119" s="60"/>
      <c r="E5119" s="61"/>
      <c r="F5119" s="60"/>
      <c r="G5119" s="60"/>
      <c r="H5119" s="60"/>
      <c r="I5119" s="62"/>
    </row>
    <row r="5120" spans="1:9" x14ac:dyDescent="0.25">
      <c r="A5120" s="60"/>
      <c r="B5120" s="60"/>
      <c r="C5120" s="60"/>
      <c r="D5120" s="60"/>
      <c r="E5120" s="61"/>
      <c r="F5120" s="60"/>
      <c r="G5120" s="60"/>
      <c r="H5120" s="60"/>
      <c r="I5120" s="62"/>
    </row>
    <row r="5121" spans="1:9" x14ac:dyDescent="0.25">
      <c r="A5121" s="60"/>
      <c r="B5121" s="60"/>
      <c r="C5121" s="60"/>
      <c r="D5121" s="60"/>
      <c r="E5121" s="61"/>
      <c r="F5121" s="60"/>
      <c r="G5121" s="60"/>
      <c r="H5121" s="60"/>
      <c r="I5121" s="62"/>
    </row>
    <row r="5122" spans="1:9" x14ac:dyDescent="0.25">
      <c r="A5122" s="60"/>
      <c r="B5122" s="60"/>
      <c r="C5122" s="60"/>
      <c r="D5122" s="60"/>
      <c r="E5122" s="61"/>
      <c r="F5122" s="60"/>
      <c r="G5122" s="60"/>
      <c r="H5122" s="60"/>
      <c r="I5122" s="62"/>
    </row>
    <row r="5123" spans="1:9" x14ac:dyDescent="0.25">
      <c r="A5123" s="60"/>
      <c r="B5123" s="60"/>
      <c r="C5123" s="60"/>
      <c r="D5123" s="60"/>
      <c r="E5123" s="61"/>
      <c r="F5123" s="60"/>
      <c r="G5123" s="60"/>
      <c r="H5123" s="60"/>
      <c r="I5123" s="62"/>
    </row>
    <row r="5124" spans="1:9" x14ac:dyDescent="0.25">
      <c r="A5124" s="60"/>
      <c r="B5124" s="60"/>
      <c r="C5124" s="60"/>
      <c r="D5124" s="60"/>
      <c r="E5124" s="61"/>
      <c r="F5124" s="60"/>
      <c r="G5124" s="60"/>
      <c r="H5124" s="60"/>
      <c r="I5124" s="62"/>
    </row>
    <row r="5125" spans="1:9" x14ac:dyDescent="0.25">
      <c r="A5125" s="60"/>
      <c r="B5125" s="60"/>
      <c r="C5125" s="60"/>
      <c r="D5125" s="60"/>
      <c r="E5125" s="61"/>
      <c r="F5125" s="60"/>
      <c r="G5125" s="60"/>
      <c r="H5125" s="60"/>
      <c r="I5125" s="62"/>
    </row>
    <row r="5126" spans="1:9" x14ac:dyDescent="0.25">
      <c r="A5126" s="60"/>
      <c r="B5126" s="60"/>
      <c r="C5126" s="60"/>
      <c r="D5126" s="60"/>
      <c r="E5126" s="61"/>
      <c r="F5126" s="60"/>
      <c r="G5126" s="60"/>
      <c r="H5126" s="60"/>
      <c r="I5126" s="62"/>
    </row>
    <row r="5127" spans="1:9" x14ac:dyDescent="0.25">
      <c r="A5127" s="60"/>
      <c r="B5127" s="60"/>
      <c r="C5127" s="60"/>
      <c r="D5127" s="60"/>
      <c r="E5127" s="61"/>
      <c r="F5127" s="60"/>
      <c r="G5127" s="60"/>
      <c r="H5127" s="60"/>
      <c r="I5127" s="62"/>
    </row>
    <row r="5128" spans="1:9" x14ac:dyDescent="0.25">
      <c r="A5128" s="60"/>
      <c r="B5128" s="60"/>
      <c r="C5128" s="60"/>
      <c r="D5128" s="60"/>
      <c r="E5128" s="61"/>
      <c r="F5128" s="60"/>
      <c r="G5128" s="60"/>
      <c r="H5128" s="60"/>
      <c r="I5128" s="62"/>
    </row>
    <row r="5129" spans="1:9" x14ac:dyDescent="0.25">
      <c r="A5129" s="60"/>
      <c r="B5129" s="60"/>
      <c r="C5129" s="60"/>
      <c r="D5129" s="60"/>
      <c r="E5129" s="61"/>
      <c r="F5129" s="60"/>
      <c r="G5129" s="60"/>
      <c r="H5129" s="60"/>
      <c r="I5129" s="62"/>
    </row>
    <row r="5130" spans="1:9" x14ac:dyDescent="0.25">
      <c r="A5130" s="60"/>
      <c r="B5130" s="60"/>
      <c r="C5130" s="60"/>
      <c r="D5130" s="60"/>
      <c r="E5130" s="61"/>
      <c r="F5130" s="60"/>
      <c r="G5130" s="60"/>
      <c r="H5130" s="60"/>
      <c r="I5130" s="62"/>
    </row>
    <row r="5131" spans="1:9" x14ac:dyDescent="0.25">
      <c r="A5131" s="60"/>
      <c r="B5131" s="60"/>
      <c r="C5131" s="60"/>
      <c r="D5131" s="60"/>
      <c r="E5131" s="61"/>
      <c r="F5131" s="60"/>
      <c r="G5131" s="60"/>
      <c r="H5131" s="60"/>
      <c r="I5131" s="62"/>
    </row>
    <row r="5132" spans="1:9" x14ac:dyDescent="0.25">
      <c r="A5132" s="60"/>
      <c r="B5132" s="60"/>
      <c r="C5132" s="60"/>
      <c r="D5132" s="60"/>
      <c r="E5132" s="61"/>
      <c r="F5132" s="60"/>
      <c r="G5132" s="60"/>
      <c r="H5132" s="60"/>
      <c r="I5132" s="62"/>
    </row>
    <row r="5133" spans="1:9" x14ac:dyDescent="0.25">
      <c r="A5133" s="60"/>
      <c r="B5133" s="60"/>
      <c r="C5133" s="60"/>
      <c r="D5133" s="60"/>
      <c r="E5133" s="61"/>
      <c r="F5133" s="60"/>
      <c r="G5133" s="60"/>
      <c r="H5133" s="60"/>
      <c r="I5133" s="62"/>
    </row>
    <row r="5134" spans="1:9" x14ac:dyDescent="0.25">
      <c r="A5134" s="60"/>
      <c r="B5134" s="60"/>
      <c r="C5134" s="60"/>
      <c r="D5134" s="60"/>
      <c r="E5134" s="61"/>
      <c r="F5134" s="60"/>
      <c r="G5134" s="60"/>
      <c r="H5134" s="60"/>
      <c r="I5134" s="62"/>
    </row>
    <row r="5135" spans="1:9" x14ac:dyDescent="0.25">
      <c r="A5135" s="60"/>
      <c r="B5135" s="60"/>
      <c r="C5135" s="60"/>
      <c r="D5135" s="60"/>
      <c r="E5135" s="61"/>
      <c r="F5135" s="60"/>
      <c r="G5135" s="60"/>
      <c r="H5135" s="60"/>
      <c r="I5135" s="62"/>
    </row>
    <row r="5136" spans="1:9" x14ac:dyDescent="0.25">
      <c r="A5136" s="60"/>
      <c r="B5136" s="60"/>
      <c r="C5136" s="60"/>
      <c r="D5136" s="60"/>
      <c r="E5136" s="61"/>
      <c r="F5136" s="60"/>
      <c r="G5136" s="60"/>
      <c r="H5136" s="60"/>
      <c r="I5136" s="62"/>
    </row>
    <row r="5137" spans="1:9" x14ac:dyDescent="0.25">
      <c r="A5137" s="60"/>
      <c r="B5137" s="60"/>
      <c r="C5137" s="60"/>
      <c r="D5137" s="60"/>
      <c r="E5137" s="61"/>
      <c r="F5137" s="60"/>
      <c r="G5137" s="60"/>
      <c r="H5137" s="60"/>
      <c r="I5137" s="62"/>
    </row>
    <row r="5138" spans="1:9" x14ac:dyDescent="0.25">
      <c r="A5138" s="60"/>
      <c r="B5138" s="60"/>
      <c r="C5138" s="60"/>
      <c r="D5138" s="60"/>
      <c r="E5138" s="61"/>
      <c r="F5138" s="60"/>
      <c r="G5138" s="60"/>
      <c r="H5138" s="60"/>
      <c r="I5138" s="62"/>
    </row>
    <row r="5139" spans="1:9" x14ac:dyDescent="0.25">
      <c r="A5139" s="60"/>
      <c r="B5139" s="60"/>
      <c r="C5139" s="60"/>
      <c r="D5139" s="60"/>
      <c r="E5139" s="61"/>
      <c r="F5139" s="60"/>
      <c r="G5139" s="60"/>
      <c r="H5139" s="60"/>
      <c r="I5139" s="62"/>
    </row>
    <row r="5140" spans="1:9" x14ac:dyDescent="0.25">
      <c r="A5140" s="60"/>
      <c r="B5140" s="60"/>
      <c r="C5140" s="60"/>
      <c r="D5140" s="60"/>
      <c r="E5140" s="61"/>
      <c r="F5140" s="60"/>
      <c r="G5140" s="60"/>
      <c r="H5140" s="60"/>
      <c r="I5140" s="62"/>
    </row>
    <row r="5141" spans="1:9" x14ac:dyDescent="0.25">
      <c r="A5141" s="60"/>
      <c r="B5141" s="60"/>
      <c r="C5141" s="60"/>
      <c r="D5141" s="60"/>
      <c r="E5141" s="61"/>
      <c r="F5141" s="60"/>
      <c r="G5141" s="60"/>
      <c r="H5141" s="60"/>
      <c r="I5141" s="62"/>
    </row>
    <row r="5142" spans="1:9" x14ac:dyDescent="0.25">
      <c r="A5142" s="60"/>
      <c r="B5142" s="60"/>
      <c r="C5142" s="60"/>
      <c r="D5142" s="60"/>
      <c r="E5142" s="61"/>
      <c r="F5142" s="60"/>
      <c r="G5142" s="60"/>
      <c r="H5142" s="60"/>
      <c r="I5142" s="62"/>
    </row>
    <row r="5143" spans="1:9" x14ac:dyDescent="0.25">
      <c r="A5143" s="60"/>
      <c r="B5143" s="60"/>
      <c r="C5143" s="60"/>
      <c r="D5143" s="60"/>
      <c r="E5143" s="61"/>
      <c r="F5143" s="60"/>
      <c r="G5143" s="60"/>
      <c r="H5143" s="60"/>
      <c r="I5143" s="62"/>
    </row>
    <row r="5144" spans="1:9" x14ac:dyDescent="0.25">
      <c r="A5144" s="60"/>
      <c r="B5144" s="60"/>
      <c r="C5144" s="60"/>
      <c r="D5144" s="60"/>
      <c r="E5144" s="61"/>
      <c r="F5144" s="60"/>
      <c r="G5144" s="60"/>
      <c r="H5144" s="60"/>
      <c r="I5144" s="62"/>
    </row>
    <row r="5145" spans="1:9" x14ac:dyDescent="0.25">
      <c r="A5145" s="60"/>
      <c r="B5145" s="60"/>
      <c r="C5145" s="60"/>
      <c r="D5145" s="60"/>
      <c r="E5145" s="61"/>
      <c r="F5145" s="60"/>
      <c r="G5145" s="60"/>
      <c r="H5145" s="60"/>
      <c r="I5145" s="62"/>
    </row>
    <row r="5146" spans="1:9" x14ac:dyDescent="0.25">
      <c r="A5146" s="60"/>
      <c r="B5146" s="60"/>
      <c r="C5146" s="60"/>
      <c r="D5146" s="60"/>
      <c r="E5146" s="61"/>
      <c r="F5146" s="60"/>
      <c r="G5146" s="60"/>
      <c r="H5146" s="60"/>
      <c r="I5146" s="62"/>
    </row>
    <row r="5147" spans="1:9" x14ac:dyDescent="0.25">
      <c r="A5147" s="60"/>
      <c r="B5147" s="60"/>
      <c r="C5147" s="60"/>
      <c r="D5147" s="60"/>
      <c r="E5147" s="61"/>
      <c r="F5147" s="60"/>
      <c r="G5147" s="60"/>
      <c r="H5147" s="60"/>
      <c r="I5147" s="62"/>
    </row>
    <row r="5148" spans="1:9" x14ac:dyDescent="0.25">
      <c r="A5148" s="60"/>
      <c r="B5148" s="60"/>
      <c r="C5148" s="60"/>
      <c r="D5148" s="60"/>
      <c r="E5148" s="61"/>
      <c r="F5148" s="60"/>
      <c r="G5148" s="60"/>
      <c r="H5148" s="60"/>
      <c r="I5148" s="62"/>
    </row>
    <row r="5149" spans="1:9" x14ac:dyDescent="0.25">
      <c r="A5149" s="60"/>
      <c r="B5149" s="60"/>
      <c r="C5149" s="60"/>
      <c r="D5149" s="60"/>
      <c r="E5149" s="61"/>
      <c r="F5149" s="60"/>
      <c r="G5149" s="60"/>
      <c r="H5149" s="60"/>
      <c r="I5149" s="62"/>
    </row>
    <row r="5150" spans="1:9" x14ac:dyDescent="0.25">
      <c r="A5150" s="60"/>
      <c r="B5150" s="60"/>
      <c r="C5150" s="60"/>
      <c r="D5150" s="60"/>
      <c r="E5150" s="61"/>
      <c r="F5150" s="60"/>
      <c r="G5150" s="60"/>
      <c r="H5150" s="60"/>
      <c r="I5150" s="62"/>
    </row>
    <row r="5151" spans="1:9" x14ac:dyDescent="0.25">
      <c r="A5151" s="60"/>
      <c r="B5151" s="60"/>
      <c r="C5151" s="60"/>
      <c r="D5151" s="60"/>
      <c r="E5151" s="61"/>
      <c r="F5151" s="60"/>
      <c r="G5151" s="60"/>
      <c r="H5151" s="60"/>
      <c r="I5151" s="62"/>
    </row>
    <row r="5152" spans="1:9" x14ac:dyDescent="0.25">
      <c r="A5152" s="60"/>
      <c r="B5152" s="60"/>
      <c r="C5152" s="60"/>
      <c r="D5152" s="60"/>
      <c r="E5152" s="61"/>
      <c r="F5152" s="60"/>
      <c r="G5152" s="60"/>
      <c r="H5152" s="60"/>
      <c r="I5152" s="62"/>
    </row>
    <row r="5153" spans="1:9" x14ac:dyDescent="0.25">
      <c r="A5153" s="60"/>
      <c r="B5153" s="60"/>
      <c r="C5153" s="60"/>
      <c r="D5153" s="60"/>
      <c r="E5153" s="61"/>
      <c r="F5153" s="60"/>
      <c r="G5153" s="60"/>
      <c r="H5153" s="60"/>
      <c r="I5153" s="62"/>
    </row>
    <row r="5154" spans="1:9" x14ac:dyDescent="0.25">
      <c r="A5154" s="60"/>
      <c r="B5154" s="60"/>
      <c r="C5154" s="60"/>
      <c r="D5154" s="60"/>
      <c r="E5154" s="61"/>
      <c r="F5154" s="60"/>
      <c r="G5154" s="60"/>
      <c r="H5154" s="60"/>
      <c r="I5154" s="62"/>
    </row>
    <row r="5155" spans="1:9" x14ac:dyDescent="0.25">
      <c r="A5155" s="60"/>
      <c r="B5155" s="60"/>
      <c r="C5155" s="60"/>
      <c r="D5155" s="60"/>
      <c r="E5155" s="61"/>
      <c r="F5155" s="60"/>
      <c r="G5155" s="60"/>
      <c r="H5155" s="60"/>
      <c r="I5155" s="62"/>
    </row>
    <row r="5156" spans="1:9" x14ac:dyDescent="0.25">
      <c r="A5156" s="60"/>
      <c r="B5156" s="60"/>
      <c r="C5156" s="60"/>
      <c r="D5156" s="60"/>
      <c r="E5156" s="61"/>
      <c r="F5156" s="60"/>
      <c r="G5156" s="60"/>
      <c r="H5156" s="60"/>
      <c r="I5156" s="62"/>
    </row>
    <row r="5157" spans="1:9" x14ac:dyDescent="0.25">
      <c r="A5157" s="60"/>
      <c r="B5157" s="60"/>
      <c r="C5157" s="60"/>
      <c r="D5157" s="60"/>
      <c r="E5157" s="61"/>
      <c r="F5157" s="60"/>
      <c r="G5157" s="60"/>
      <c r="H5157" s="60"/>
      <c r="I5157" s="62"/>
    </row>
    <row r="5158" spans="1:9" x14ac:dyDescent="0.25">
      <c r="A5158" s="60"/>
      <c r="B5158" s="60"/>
      <c r="C5158" s="60"/>
      <c r="D5158" s="60"/>
      <c r="E5158" s="61"/>
      <c r="F5158" s="60"/>
      <c r="G5158" s="60"/>
      <c r="H5158" s="60"/>
      <c r="I5158" s="62"/>
    </row>
    <row r="5159" spans="1:9" x14ac:dyDescent="0.25">
      <c r="A5159" s="60"/>
      <c r="B5159" s="60"/>
      <c r="C5159" s="60"/>
      <c r="D5159" s="60"/>
      <c r="E5159" s="61"/>
      <c r="F5159" s="60"/>
      <c r="G5159" s="60"/>
      <c r="H5159" s="60"/>
      <c r="I5159" s="62"/>
    </row>
    <row r="5160" spans="1:9" x14ac:dyDescent="0.25">
      <c r="A5160" s="60"/>
      <c r="B5160" s="60"/>
      <c r="C5160" s="60"/>
      <c r="D5160" s="60"/>
      <c r="E5160" s="61"/>
      <c r="F5160" s="60"/>
      <c r="G5160" s="60"/>
      <c r="H5160" s="60"/>
      <c r="I5160" s="62"/>
    </row>
    <row r="5161" spans="1:9" x14ac:dyDescent="0.25">
      <c r="A5161" s="60"/>
      <c r="B5161" s="60"/>
      <c r="C5161" s="60"/>
      <c r="D5161" s="60"/>
      <c r="E5161" s="61"/>
      <c r="F5161" s="60"/>
      <c r="G5161" s="60"/>
      <c r="H5161" s="60"/>
      <c r="I5161" s="62"/>
    </row>
    <row r="5162" spans="1:9" x14ac:dyDescent="0.25">
      <c r="A5162" s="60"/>
      <c r="B5162" s="60"/>
      <c r="C5162" s="60"/>
      <c r="D5162" s="60"/>
      <c r="E5162" s="61"/>
      <c r="F5162" s="60"/>
      <c r="G5162" s="60"/>
      <c r="H5162" s="60"/>
      <c r="I5162" s="62"/>
    </row>
    <row r="5163" spans="1:9" x14ac:dyDescent="0.25">
      <c r="A5163" s="60"/>
      <c r="B5163" s="60"/>
      <c r="C5163" s="60"/>
      <c r="D5163" s="60"/>
      <c r="E5163" s="61"/>
      <c r="F5163" s="60"/>
      <c r="G5163" s="60"/>
      <c r="H5163" s="60"/>
      <c r="I5163" s="62"/>
    </row>
    <row r="5164" spans="1:9" x14ac:dyDescent="0.25">
      <c r="A5164" s="60"/>
      <c r="B5164" s="60"/>
      <c r="C5164" s="60"/>
      <c r="D5164" s="60"/>
      <c r="E5164" s="61"/>
      <c r="F5164" s="60"/>
      <c r="G5164" s="60"/>
      <c r="H5164" s="60"/>
      <c r="I5164" s="62"/>
    </row>
    <row r="5165" spans="1:9" x14ac:dyDescent="0.25">
      <c r="A5165" s="60"/>
      <c r="B5165" s="60"/>
      <c r="C5165" s="60"/>
      <c r="D5165" s="60"/>
      <c r="E5165" s="61"/>
      <c r="F5165" s="60"/>
      <c r="G5165" s="60"/>
      <c r="H5165" s="60"/>
      <c r="I5165" s="62"/>
    </row>
    <row r="5166" spans="1:9" x14ac:dyDescent="0.25">
      <c r="A5166" s="60"/>
      <c r="B5166" s="60"/>
      <c r="C5166" s="60"/>
      <c r="D5166" s="60"/>
      <c r="E5166" s="61"/>
      <c r="F5166" s="60"/>
      <c r="G5166" s="60"/>
      <c r="H5166" s="60"/>
      <c r="I5166" s="62"/>
    </row>
    <row r="5167" spans="1:9" x14ac:dyDescent="0.25">
      <c r="A5167" s="60"/>
      <c r="B5167" s="60"/>
      <c r="C5167" s="60"/>
      <c r="D5167" s="60"/>
      <c r="E5167" s="61"/>
      <c r="F5167" s="60"/>
      <c r="G5167" s="60"/>
      <c r="H5167" s="60"/>
      <c r="I5167" s="62"/>
    </row>
    <row r="5168" spans="1:9" x14ac:dyDescent="0.25">
      <c r="A5168" s="60"/>
      <c r="B5168" s="60"/>
      <c r="C5168" s="60"/>
      <c r="D5168" s="60"/>
      <c r="E5168" s="61"/>
      <c r="F5168" s="60"/>
      <c r="G5168" s="60"/>
      <c r="H5168" s="60"/>
      <c r="I5168" s="62"/>
    </row>
    <row r="5169" spans="1:9" x14ac:dyDescent="0.25">
      <c r="A5169" s="60"/>
      <c r="B5169" s="60"/>
      <c r="C5169" s="60"/>
      <c r="D5169" s="60"/>
      <c r="E5169" s="61"/>
      <c r="F5169" s="60"/>
      <c r="G5169" s="60"/>
      <c r="H5169" s="60"/>
      <c r="I5169" s="62"/>
    </row>
    <row r="5170" spans="1:9" x14ac:dyDescent="0.25">
      <c r="A5170" s="60"/>
      <c r="B5170" s="60"/>
      <c r="C5170" s="60"/>
      <c r="D5170" s="60"/>
      <c r="E5170" s="61"/>
      <c r="F5170" s="60"/>
      <c r="G5170" s="60"/>
      <c r="H5170" s="60"/>
      <c r="I5170" s="62"/>
    </row>
    <row r="5171" spans="1:9" x14ac:dyDescent="0.25">
      <c r="A5171" s="60"/>
      <c r="B5171" s="60"/>
      <c r="C5171" s="60"/>
      <c r="D5171" s="60"/>
      <c r="E5171" s="61"/>
      <c r="F5171" s="60"/>
      <c r="G5171" s="60"/>
      <c r="H5171" s="60"/>
      <c r="I5171" s="62"/>
    </row>
    <row r="5172" spans="1:9" x14ac:dyDescent="0.25">
      <c r="A5172" s="60"/>
      <c r="B5172" s="60"/>
      <c r="C5172" s="60"/>
      <c r="D5172" s="60"/>
      <c r="E5172" s="61"/>
      <c r="F5172" s="60"/>
      <c r="G5172" s="60"/>
      <c r="H5172" s="60"/>
      <c r="I5172" s="62"/>
    </row>
    <row r="5173" spans="1:9" x14ac:dyDescent="0.25">
      <c r="A5173" s="60"/>
      <c r="B5173" s="60"/>
      <c r="C5173" s="60"/>
      <c r="D5173" s="60"/>
      <c r="E5173" s="61"/>
      <c r="F5173" s="60"/>
      <c r="G5173" s="60"/>
      <c r="H5173" s="60"/>
      <c r="I5173" s="62"/>
    </row>
    <row r="5174" spans="1:9" x14ac:dyDescent="0.25">
      <c r="A5174" s="60"/>
      <c r="B5174" s="60"/>
      <c r="C5174" s="60"/>
      <c r="D5174" s="60"/>
      <c r="E5174" s="61"/>
      <c r="F5174" s="60"/>
      <c r="G5174" s="60"/>
      <c r="H5174" s="60"/>
      <c r="I5174" s="62"/>
    </row>
    <row r="5175" spans="1:9" x14ac:dyDescent="0.25">
      <c r="A5175" s="60"/>
      <c r="B5175" s="60"/>
      <c r="C5175" s="60"/>
      <c r="D5175" s="60"/>
      <c r="E5175" s="61"/>
      <c r="F5175" s="60"/>
      <c r="G5175" s="60"/>
      <c r="H5175" s="60"/>
      <c r="I5175" s="62"/>
    </row>
    <row r="5176" spans="1:9" x14ac:dyDescent="0.25">
      <c r="A5176" s="60"/>
      <c r="B5176" s="60"/>
      <c r="C5176" s="60"/>
      <c r="D5176" s="60"/>
      <c r="E5176" s="61"/>
      <c r="F5176" s="60"/>
      <c r="G5176" s="60"/>
      <c r="H5176" s="60"/>
      <c r="I5176" s="62"/>
    </row>
    <row r="5177" spans="1:9" x14ac:dyDescent="0.25">
      <c r="A5177" s="60"/>
      <c r="B5177" s="60"/>
      <c r="C5177" s="60"/>
      <c r="D5177" s="60"/>
      <c r="E5177" s="61"/>
      <c r="F5177" s="60"/>
      <c r="G5177" s="60"/>
      <c r="H5177" s="60"/>
      <c r="I5177" s="62"/>
    </row>
    <row r="5178" spans="1:9" x14ac:dyDescent="0.25">
      <c r="A5178" s="60"/>
      <c r="B5178" s="60"/>
      <c r="C5178" s="60"/>
      <c r="D5178" s="60"/>
      <c r="E5178" s="61"/>
      <c r="F5178" s="60"/>
      <c r="G5178" s="60"/>
      <c r="H5178" s="60"/>
      <c r="I5178" s="62"/>
    </row>
    <row r="5179" spans="1:9" x14ac:dyDescent="0.25">
      <c r="A5179" s="60"/>
      <c r="B5179" s="60"/>
      <c r="C5179" s="60"/>
      <c r="D5179" s="60"/>
      <c r="E5179" s="61"/>
      <c r="F5179" s="60"/>
      <c r="G5179" s="60"/>
      <c r="H5179" s="60"/>
      <c r="I5179" s="62"/>
    </row>
    <row r="5180" spans="1:9" x14ac:dyDescent="0.25">
      <c r="A5180" s="60"/>
      <c r="B5180" s="60"/>
      <c r="C5180" s="60"/>
      <c r="D5180" s="60"/>
      <c r="E5180" s="61"/>
      <c r="F5180" s="60"/>
      <c r="G5180" s="60"/>
      <c r="H5180" s="60"/>
      <c r="I5180" s="62"/>
    </row>
    <row r="5181" spans="1:9" x14ac:dyDescent="0.25">
      <c r="A5181" s="60"/>
      <c r="B5181" s="60"/>
      <c r="C5181" s="60"/>
      <c r="D5181" s="60"/>
      <c r="E5181" s="61"/>
      <c r="F5181" s="60"/>
      <c r="G5181" s="60"/>
      <c r="H5181" s="60"/>
      <c r="I5181" s="62"/>
    </row>
    <row r="5182" spans="1:9" x14ac:dyDescent="0.25">
      <c r="A5182" s="60"/>
      <c r="B5182" s="60"/>
      <c r="C5182" s="60"/>
      <c r="D5182" s="60"/>
      <c r="E5182" s="61"/>
      <c r="F5182" s="60"/>
      <c r="G5182" s="60"/>
      <c r="H5182" s="60"/>
      <c r="I5182" s="62"/>
    </row>
    <row r="5183" spans="1:9" x14ac:dyDescent="0.25">
      <c r="A5183" s="60"/>
      <c r="B5183" s="60"/>
      <c r="C5183" s="60"/>
      <c r="D5183" s="60"/>
      <c r="E5183" s="61"/>
      <c r="F5183" s="60"/>
      <c r="G5183" s="60"/>
      <c r="H5183" s="60"/>
      <c r="I5183" s="62"/>
    </row>
    <row r="5184" spans="1:9" x14ac:dyDescent="0.25">
      <c r="A5184" s="60"/>
      <c r="B5184" s="60"/>
      <c r="C5184" s="60"/>
      <c r="D5184" s="60"/>
      <c r="E5184" s="61"/>
      <c r="F5184" s="60"/>
      <c r="G5184" s="60"/>
      <c r="H5184" s="60"/>
      <c r="I5184" s="62"/>
    </row>
    <row r="5185" spans="1:9" x14ac:dyDescent="0.25">
      <c r="A5185" s="60"/>
      <c r="B5185" s="60"/>
      <c r="C5185" s="60"/>
      <c r="D5185" s="60"/>
      <c r="E5185" s="61"/>
      <c r="F5185" s="60"/>
      <c r="G5185" s="60"/>
      <c r="H5185" s="60"/>
      <c r="I5185" s="62"/>
    </row>
    <row r="5186" spans="1:9" x14ac:dyDescent="0.25">
      <c r="A5186" s="60"/>
      <c r="B5186" s="60"/>
      <c r="C5186" s="60"/>
      <c r="D5186" s="60"/>
      <c r="E5186" s="61"/>
      <c r="F5186" s="60"/>
      <c r="G5186" s="60"/>
      <c r="H5186" s="60"/>
      <c r="I5186" s="62"/>
    </row>
    <row r="5187" spans="1:9" x14ac:dyDescent="0.25">
      <c r="A5187" s="60"/>
      <c r="B5187" s="60"/>
      <c r="C5187" s="60"/>
      <c r="D5187" s="60"/>
      <c r="E5187" s="61"/>
      <c r="F5187" s="60"/>
      <c r="G5187" s="60"/>
      <c r="H5187" s="60"/>
      <c r="I5187" s="62"/>
    </row>
    <row r="5188" spans="1:9" x14ac:dyDescent="0.25">
      <c r="A5188" s="60"/>
      <c r="B5188" s="60"/>
      <c r="C5188" s="60"/>
      <c r="D5188" s="60"/>
      <c r="E5188" s="61"/>
      <c r="F5188" s="60"/>
      <c r="G5188" s="60"/>
      <c r="H5188" s="60"/>
      <c r="I5188" s="62"/>
    </row>
    <row r="5189" spans="1:9" x14ac:dyDescent="0.25">
      <c r="A5189" s="60"/>
      <c r="B5189" s="60"/>
      <c r="C5189" s="60"/>
      <c r="D5189" s="60"/>
      <c r="E5189" s="61"/>
      <c r="F5189" s="60"/>
      <c r="G5189" s="60"/>
      <c r="H5189" s="60"/>
      <c r="I5189" s="62"/>
    </row>
    <row r="5190" spans="1:9" x14ac:dyDescent="0.25">
      <c r="A5190" s="60"/>
      <c r="B5190" s="60"/>
      <c r="C5190" s="60"/>
      <c r="D5190" s="60"/>
      <c r="E5190" s="61"/>
      <c r="F5190" s="60"/>
      <c r="G5190" s="60"/>
      <c r="H5190" s="60"/>
      <c r="I5190" s="62"/>
    </row>
    <row r="5191" spans="1:9" x14ac:dyDescent="0.25">
      <c r="A5191" s="60"/>
      <c r="B5191" s="60"/>
      <c r="C5191" s="60"/>
      <c r="D5191" s="60"/>
      <c r="E5191" s="61"/>
      <c r="F5191" s="60"/>
      <c r="G5191" s="60"/>
      <c r="H5191" s="60"/>
      <c r="I5191" s="62"/>
    </row>
    <row r="5192" spans="1:9" x14ac:dyDescent="0.25">
      <c r="A5192" s="60"/>
      <c r="B5192" s="60"/>
      <c r="C5192" s="60"/>
      <c r="D5192" s="60"/>
      <c r="E5192" s="61"/>
      <c r="F5192" s="60"/>
      <c r="G5192" s="60"/>
      <c r="H5192" s="60"/>
      <c r="I5192" s="62"/>
    </row>
    <row r="5193" spans="1:9" x14ac:dyDescent="0.25">
      <c r="A5193" s="60"/>
      <c r="B5193" s="60"/>
      <c r="C5193" s="60"/>
      <c r="D5193" s="60"/>
      <c r="E5193" s="61"/>
      <c r="F5193" s="60"/>
      <c r="G5193" s="60"/>
      <c r="H5193" s="60"/>
      <c r="I5193" s="62"/>
    </row>
    <row r="5194" spans="1:9" x14ac:dyDescent="0.25">
      <c r="A5194" s="60"/>
      <c r="B5194" s="60"/>
      <c r="C5194" s="60"/>
      <c r="D5194" s="60"/>
      <c r="E5194" s="61"/>
      <c r="F5194" s="60"/>
      <c r="G5194" s="60"/>
      <c r="H5194" s="60"/>
      <c r="I5194" s="62"/>
    </row>
    <row r="5195" spans="1:9" x14ac:dyDescent="0.25">
      <c r="A5195" s="60"/>
      <c r="B5195" s="60"/>
      <c r="C5195" s="60"/>
      <c r="D5195" s="60"/>
      <c r="E5195" s="61"/>
      <c r="F5195" s="60"/>
      <c r="G5195" s="60"/>
      <c r="H5195" s="60"/>
      <c r="I5195" s="62"/>
    </row>
    <row r="5196" spans="1:9" x14ac:dyDescent="0.25">
      <c r="A5196" s="60"/>
      <c r="B5196" s="60"/>
      <c r="C5196" s="60"/>
      <c r="D5196" s="60"/>
      <c r="E5196" s="61"/>
      <c r="F5196" s="60"/>
      <c r="G5196" s="60"/>
      <c r="H5196" s="60"/>
      <c r="I5196" s="62"/>
    </row>
    <row r="5197" spans="1:9" x14ac:dyDescent="0.25">
      <c r="A5197" s="60"/>
      <c r="B5197" s="60"/>
      <c r="C5197" s="60"/>
      <c r="D5197" s="60"/>
      <c r="E5197" s="61"/>
      <c r="F5197" s="60"/>
      <c r="G5197" s="60"/>
      <c r="H5197" s="60"/>
      <c r="I5197" s="62"/>
    </row>
    <row r="5198" spans="1:9" x14ac:dyDescent="0.25">
      <c r="A5198" s="60"/>
      <c r="B5198" s="60"/>
      <c r="C5198" s="60"/>
      <c r="D5198" s="60"/>
      <c r="E5198" s="61"/>
      <c r="F5198" s="60"/>
      <c r="G5198" s="60"/>
      <c r="H5198" s="60"/>
      <c r="I5198" s="62"/>
    </row>
    <row r="5199" spans="1:9" x14ac:dyDescent="0.25">
      <c r="A5199" s="60"/>
      <c r="B5199" s="60"/>
      <c r="C5199" s="60"/>
      <c r="D5199" s="60"/>
      <c r="E5199" s="61"/>
      <c r="F5199" s="60"/>
      <c r="G5199" s="60"/>
      <c r="H5199" s="60"/>
      <c r="I5199" s="62"/>
    </row>
    <row r="5200" spans="1:9" x14ac:dyDescent="0.25">
      <c r="A5200" s="60"/>
      <c r="B5200" s="60"/>
      <c r="C5200" s="60"/>
      <c r="D5200" s="60"/>
      <c r="E5200" s="61"/>
      <c r="F5200" s="60"/>
      <c r="G5200" s="60"/>
      <c r="H5200" s="60"/>
      <c r="I5200" s="62"/>
    </row>
    <row r="5201" spans="1:9" x14ac:dyDescent="0.25">
      <c r="A5201" s="60"/>
      <c r="B5201" s="60"/>
      <c r="C5201" s="60"/>
      <c r="D5201" s="60"/>
      <c r="E5201" s="61"/>
      <c r="F5201" s="60"/>
      <c r="G5201" s="60"/>
      <c r="H5201" s="60"/>
      <c r="I5201" s="62"/>
    </row>
    <row r="5202" spans="1:9" x14ac:dyDescent="0.25">
      <c r="A5202" s="60"/>
      <c r="B5202" s="60"/>
      <c r="C5202" s="60"/>
      <c r="D5202" s="60"/>
      <c r="E5202" s="61"/>
      <c r="F5202" s="60"/>
      <c r="G5202" s="60"/>
      <c r="H5202" s="60"/>
      <c r="I5202" s="62"/>
    </row>
    <row r="5203" spans="1:9" x14ac:dyDescent="0.25">
      <c r="A5203" s="60"/>
      <c r="B5203" s="60"/>
      <c r="C5203" s="60"/>
      <c r="D5203" s="60"/>
      <c r="E5203" s="61"/>
      <c r="F5203" s="60"/>
      <c r="G5203" s="60"/>
      <c r="H5203" s="60"/>
      <c r="I5203" s="62"/>
    </row>
    <row r="5204" spans="1:9" x14ac:dyDescent="0.25">
      <c r="A5204" s="60"/>
      <c r="B5204" s="60"/>
      <c r="C5204" s="60"/>
      <c r="D5204" s="60"/>
      <c r="E5204" s="61"/>
      <c r="F5204" s="60"/>
      <c r="G5204" s="60"/>
      <c r="H5204" s="60"/>
      <c r="I5204" s="62"/>
    </row>
    <row r="5205" spans="1:9" x14ac:dyDescent="0.25">
      <c r="A5205" s="60"/>
      <c r="B5205" s="60"/>
      <c r="C5205" s="60"/>
      <c r="D5205" s="60"/>
      <c r="E5205" s="61"/>
      <c r="F5205" s="60"/>
      <c r="G5205" s="60"/>
      <c r="H5205" s="60"/>
      <c r="I5205" s="62"/>
    </row>
    <row r="5206" spans="1:9" x14ac:dyDescent="0.25">
      <c r="A5206" s="60"/>
      <c r="B5206" s="60"/>
      <c r="C5206" s="60"/>
      <c r="D5206" s="60"/>
      <c r="E5206" s="61"/>
      <c r="F5206" s="60"/>
      <c r="G5206" s="60"/>
      <c r="H5206" s="60"/>
      <c r="I5206" s="62"/>
    </row>
    <row r="5207" spans="1:9" x14ac:dyDescent="0.25">
      <c r="A5207" s="60"/>
      <c r="B5207" s="60"/>
      <c r="C5207" s="60"/>
      <c r="D5207" s="60"/>
      <c r="E5207" s="61"/>
      <c r="F5207" s="60"/>
      <c r="G5207" s="60"/>
      <c r="H5207" s="60"/>
      <c r="I5207" s="62"/>
    </row>
    <row r="5208" spans="1:9" x14ac:dyDescent="0.25">
      <c r="A5208" s="60"/>
      <c r="B5208" s="60"/>
      <c r="C5208" s="60"/>
      <c r="D5208" s="60"/>
      <c r="E5208" s="61"/>
      <c r="F5208" s="60"/>
      <c r="G5208" s="60"/>
      <c r="H5208" s="60"/>
      <c r="I5208" s="62"/>
    </row>
    <row r="5209" spans="1:9" x14ac:dyDescent="0.25">
      <c r="A5209" s="60"/>
      <c r="B5209" s="60"/>
      <c r="C5209" s="60"/>
      <c r="D5209" s="60"/>
      <c r="E5209" s="61"/>
      <c r="F5209" s="60"/>
      <c r="G5209" s="60"/>
      <c r="H5209" s="60"/>
      <c r="I5209" s="62"/>
    </row>
    <row r="5210" spans="1:9" x14ac:dyDescent="0.25">
      <c r="A5210" s="60"/>
      <c r="B5210" s="60"/>
      <c r="C5210" s="60"/>
      <c r="D5210" s="60"/>
      <c r="E5210" s="61"/>
      <c r="F5210" s="60"/>
      <c r="G5210" s="60"/>
      <c r="H5210" s="60"/>
      <c r="I5210" s="62"/>
    </row>
    <row r="5211" spans="1:9" x14ac:dyDescent="0.25">
      <c r="A5211" s="60"/>
      <c r="B5211" s="60"/>
      <c r="C5211" s="60"/>
      <c r="D5211" s="60"/>
      <c r="E5211" s="61"/>
      <c r="F5211" s="60"/>
      <c r="G5211" s="60"/>
      <c r="H5211" s="60"/>
      <c r="I5211" s="62"/>
    </row>
    <row r="5212" spans="1:9" x14ac:dyDescent="0.25">
      <c r="A5212" s="60"/>
      <c r="B5212" s="60"/>
      <c r="C5212" s="60"/>
      <c r="D5212" s="60"/>
      <c r="E5212" s="61"/>
      <c r="F5212" s="60"/>
      <c r="G5212" s="60"/>
      <c r="H5212" s="60"/>
      <c r="I5212" s="62"/>
    </row>
    <row r="5213" spans="1:9" x14ac:dyDescent="0.25">
      <c r="A5213" s="60"/>
      <c r="B5213" s="60"/>
      <c r="C5213" s="60"/>
      <c r="D5213" s="60"/>
      <c r="E5213" s="61"/>
      <c r="F5213" s="60"/>
      <c r="G5213" s="60"/>
      <c r="H5213" s="60"/>
      <c r="I5213" s="62"/>
    </row>
    <row r="5214" spans="1:9" x14ac:dyDescent="0.25">
      <c r="A5214" s="60"/>
      <c r="B5214" s="60"/>
      <c r="C5214" s="60"/>
      <c r="D5214" s="60"/>
      <c r="E5214" s="61"/>
      <c r="F5214" s="60"/>
      <c r="G5214" s="60"/>
      <c r="H5214" s="60"/>
      <c r="I5214" s="62"/>
    </row>
    <row r="5215" spans="1:9" x14ac:dyDescent="0.25">
      <c r="A5215" s="60"/>
      <c r="B5215" s="60"/>
      <c r="C5215" s="60"/>
      <c r="D5215" s="60"/>
      <c r="E5215" s="61"/>
      <c r="F5215" s="60"/>
      <c r="G5215" s="60"/>
      <c r="H5215" s="60"/>
      <c r="I5215" s="62"/>
    </row>
    <row r="5216" spans="1:9" x14ac:dyDescent="0.25">
      <c r="A5216" s="60"/>
      <c r="B5216" s="60"/>
      <c r="C5216" s="60"/>
      <c r="D5216" s="60"/>
      <c r="E5216" s="61"/>
      <c r="F5216" s="60"/>
      <c r="G5216" s="60"/>
      <c r="H5216" s="60"/>
      <c r="I5216" s="62"/>
    </row>
    <row r="5217" spans="1:9" x14ac:dyDescent="0.25">
      <c r="A5217" s="60"/>
      <c r="B5217" s="60"/>
      <c r="C5217" s="60"/>
      <c r="D5217" s="60"/>
      <c r="E5217" s="61"/>
      <c r="F5217" s="60"/>
      <c r="G5217" s="60"/>
      <c r="H5217" s="60"/>
      <c r="I5217" s="62"/>
    </row>
    <row r="5218" spans="1:9" x14ac:dyDescent="0.25">
      <c r="A5218" s="60"/>
      <c r="B5218" s="60"/>
      <c r="C5218" s="60"/>
      <c r="D5218" s="60"/>
      <c r="E5218" s="61"/>
      <c r="F5218" s="60"/>
      <c r="G5218" s="60"/>
      <c r="H5218" s="60"/>
      <c r="I5218" s="62"/>
    </row>
    <row r="5219" spans="1:9" x14ac:dyDescent="0.25">
      <c r="A5219" s="60"/>
      <c r="B5219" s="60"/>
      <c r="C5219" s="60"/>
      <c r="D5219" s="60"/>
      <c r="E5219" s="61"/>
      <c r="F5219" s="60"/>
      <c r="G5219" s="60"/>
      <c r="H5219" s="60"/>
      <c r="I5219" s="62"/>
    </row>
    <row r="5220" spans="1:9" x14ac:dyDescent="0.25">
      <c r="A5220" s="60"/>
      <c r="B5220" s="60"/>
      <c r="C5220" s="60"/>
      <c r="D5220" s="60"/>
      <c r="E5220" s="61"/>
      <c r="F5220" s="60"/>
      <c r="G5220" s="60"/>
      <c r="H5220" s="60"/>
      <c r="I5220" s="62"/>
    </row>
    <row r="5221" spans="1:9" x14ac:dyDescent="0.25">
      <c r="A5221" s="60"/>
      <c r="B5221" s="60"/>
      <c r="C5221" s="60"/>
      <c r="D5221" s="60"/>
      <c r="E5221" s="61"/>
      <c r="F5221" s="60"/>
      <c r="G5221" s="60"/>
      <c r="H5221" s="60"/>
      <c r="I5221" s="62"/>
    </row>
    <row r="5222" spans="1:9" x14ac:dyDescent="0.25">
      <c r="A5222" s="60"/>
      <c r="B5222" s="60"/>
      <c r="C5222" s="60"/>
      <c r="D5222" s="60"/>
      <c r="E5222" s="61"/>
      <c r="F5222" s="60"/>
      <c r="G5222" s="60"/>
      <c r="H5222" s="60"/>
      <c r="I5222" s="62"/>
    </row>
    <row r="5223" spans="1:9" x14ac:dyDescent="0.25">
      <c r="A5223" s="60"/>
      <c r="B5223" s="60"/>
      <c r="C5223" s="60"/>
      <c r="D5223" s="60"/>
      <c r="E5223" s="61"/>
      <c r="F5223" s="60"/>
      <c r="G5223" s="60"/>
      <c r="H5223" s="60"/>
      <c r="I5223" s="62"/>
    </row>
    <row r="5224" spans="1:9" x14ac:dyDescent="0.25">
      <c r="A5224" s="60"/>
      <c r="B5224" s="60"/>
      <c r="C5224" s="60"/>
      <c r="D5224" s="60"/>
      <c r="E5224" s="61"/>
      <c r="F5224" s="60"/>
      <c r="G5224" s="60"/>
      <c r="H5224" s="60"/>
      <c r="I5224" s="62"/>
    </row>
    <row r="5225" spans="1:9" x14ac:dyDescent="0.25">
      <c r="A5225" s="60"/>
      <c r="B5225" s="60"/>
      <c r="C5225" s="60"/>
      <c r="D5225" s="60"/>
      <c r="E5225" s="61"/>
      <c r="F5225" s="60"/>
      <c r="G5225" s="60"/>
      <c r="H5225" s="60"/>
      <c r="I5225" s="62"/>
    </row>
    <row r="5226" spans="1:9" x14ac:dyDescent="0.25">
      <c r="A5226" s="60"/>
      <c r="B5226" s="60"/>
      <c r="C5226" s="60"/>
      <c r="D5226" s="60"/>
      <c r="E5226" s="61"/>
      <c r="F5226" s="60"/>
      <c r="G5226" s="60"/>
      <c r="H5226" s="60"/>
      <c r="I5226" s="62"/>
    </row>
    <row r="5227" spans="1:9" x14ac:dyDescent="0.25">
      <c r="A5227" s="60"/>
      <c r="B5227" s="60"/>
      <c r="C5227" s="60"/>
      <c r="D5227" s="60"/>
      <c r="E5227" s="61"/>
      <c r="F5227" s="60"/>
      <c r="G5227" s="60"/>
      <c r="H5227" s="60"/>
      <c r="I5227" s="62"/>
    </row>
    <row r="5228" spans="1:9" x14ac:dyDescent="0.25">
      <c r="A5228" s="60"/>
      <c r="B5228" s="60"/>
      <c r="C5228" s="60"/>
      <c r="D5228" s="60"/>
      <c r="E5228" s="61"/>
      <c r="F5228" s="60"/>
      <c r="G5228" s="60"/>
      <c r="H5228" s="60"/>
      <c r="I5228" s="62"/>
    </row>
    <row r="5229" spans="1:9" x14ac:dyDescent="0.25">
      <c r="A5229" s="60"/>
      <c r="B5229" s="60"/>
      <c r="C5229" s="60"/>
      <c r="D5229" s="60"/>
      <c r="E5229" s="61"/>
      <c r="F5229" s="60"/>
      <c r="G5229" s="60"/>
      <c r="H5229" s="60"/>
      <c r="I5229" s="62"/>
    </row>
    <row r="5230" spans="1:9" x14ac:dyDescent="0.25">
      <c r="A5230" s="60"/>
      <c r="B5230" s="60"/>
      <c r="C5230" s="60"/>
      <c r="D5230" s="60"/>
      <c r="E5230" s="61"/>
      <c r="F5230" s="60"/>
      <c r="G5230" s="60"/>
      <c r="H5230" s="60"/>
      <c r="I5230" s="62"/>
    </row>
    <row r="5231" spans="1:9" x14ac:dyDescent="0.25">
      <c r="A5231" s="60"/>
      <c r="B5231" s="60"/>
      <c r="C5231" s="60"/>
      <c r="D5231" s="60"/>
      <c r="E5231" s="61"/>
      <c r="F5231" s="60"/>
      <c r="G5231" s="60"/>
      <c r="H5231" s="60"/>
      <c r="I5231" s="62"/>
    </row>
    <row r="5232" spans="1:9" x14ac:dyDescent="0.25">
      <c r="A5232" s="60"/>
      <c r="B5232" s="60"/>
      <c r="C5232" s="60"/>
      <c r="D5232" s="60"/>
      <c r="E5232" s="61"/>
      <c r="F5232" s="60"/>
      <c r="G5232" s="60"/>
      <c r="H5232" s="60"/>
      <c r="I5232" s="62"/>
    </row>
    <row r="5233" spans="1:9" x14ac:dyDescent="0.25">
      <c r="A5233" s="60"/>
      <c r="B5233" s="60"/>
      <c r="C5233" s="60"/>
      <c r="D5233" s="60"/>
      <c r="E5233" s="61"/>
      <c r="F5233" s="60"/>
      <c r="G5233" s="60"/>
      <c r="H5233" s="60"/>
      <c r="I5233" s="62"/>
    </row>
    <row r="5234" spans="1:9" x14ac:dyDescent="0.25">
      <c r="A5234" s="60"/>
      <c r="B5234" s="60"/>
      <c r="C5234" s="60"/>
      <c r="D5234" s="60"/>
      <c r="E5234" s="61"/>
      <c r="F5234" s="60"/>
      <c r="G5234" s="60"/>
      <c r="H5234" s="60"/>
      <c r="I5234" s="62"/>
    </row>
    <row r="5235" spans="1:9" x14ac:dyDescent="0.25">
      <c r="A5235" s="60"/>
      <c r="B5235" s="60"/>
      <c r="C5235" s="60"/>
      <c r="D5235" s="60"/>
      <c r="E5235" s="61"/>
      <c r="F5235" s="60"/>
      <c r="G5235" s="60"/>
      <c r="H5235" s="60"/>
      <c r="I5235" s="62"/>
    </row>
    <row r="5236" spans="1:9" x14ac:dyDescent="0.25">
      <c r="A5236" s="60"/>
      <c r="B5236" s="60"/>
      <c r="C5236" s="60"/>
      <c r="D5236" s="60"/>
      <c r="E5236" s="61"/>
      <c r="F5236" s="60"/>
      <c r="G5236" s="60"/>
      <c r="H5236" s="60"/>
      <c r="I5236" s="62"/>
    </row>
    <row r="5237" spans="1:9" x14ac:dyDescent="0.25">
      <c r="A5237" s="60"/>
      <c r="B5237" s="60"/>
      <c r="C5237" s="60"/>
      <c r="D5237" s="60"/>
      <c r="E5237" s="61"/>
      <c r="F5237" s="60"/>
      <c r="G5237" s="60"/>
      <c r="H5237" s="60"/>
      <c r="I5237" s="62"/>
    </row>
    <row r="5238" spans="1:9" x14ac:dyDescent="0.25">
      <c r="A5238" s="60"/>
      <c r="B5238" s="60"/>
      <c r="C5238" s="60"/>
      <c r="D5238" s="60"/>
      <c r="E5238" s="61"/>
      <c r="F5238" s="60"/>
      <c r="G5238" s="60"/>
      <c r="H5238" s="60"/>
      <c r="I5238" s="62"/>
    </row>
    <row r="5239" spans="1:9" x14ac:dyDescent="0.25">
      <c r="A5239" s="60"/>
      <c r="B5239" s="60"/>
      <c r="C5239" s="60"/>
      <c r="D5239" s="60"/>
      <c r="E5239" s="61"/>
      <c r="F5239" s="60"/>
      <c r="G5239" s="60"/>
      <c r="H5239" s="60"/>
      <c r="I5239" s="62"/>
    </row>
    <row r="5240" spans="1:9" x14ac:dyDescent="0.25">
      <c r="A5240" s="60"/>
      <c r="B5240" s="60"/>
      <c r="C5240" s="60"/>
      <c r="D5240" s="60"/>
      <c r="E5240" s="61"/>
      <c r="F5240" s="60"/>
      <c r="G5240" s="60"/>
      <c r="H5240" s="60"/>
      <c r="I5240" s="62"/>
    </row>
    <row r="5241" spans="1:9" x14ac:dyDescent="0.25">
      <c r="A5241" s="60"/>
      <c r="B5241" s="60"/>
      <c r="C5241" s="60"/>
      <c r="D5241" s="60"/>
      <c r="E5241" s="61"/>
      <c r="F5241" s="60"/>
      <c r="G5241" s="60"/>
      <c r="H5241" s="60"/>
      <c r="I5241" s="62"/>
    </row>
    <row r="5242" spans="1:9" x14ac:dyDescent="0.25">
      <c r="A5242" s="60"/>
      <c r="B5242" s="60"/>
      <c r="C5242" s="60"/>
      <c r="D5242" s="60"/>
      <c r="E5242" s="61"/>
      <c r="F5242" s="60"/>
      <c r="G5242" s="60"/>
      <c r="H5242" s="60"/>
      <c r="I5242" s="62"/>
    </row>
    <row r="5243" spans="1:9" x14ac:dyDescent="0.25">
      <c r="A5243" s="60"/>
      <c r="B5243" s="60"/>
      <c r="C5243" s="60"/>
      <c r="D5243" s="60"/>
      <c r="E5243" s="61"/>
      <c r="F5243" s="60"/>
      <c r="G5243" s="60"/>
      <c r="H5243" s="60"/>
      <c r="I5243" s="62"/>
    </row>
    <row r="5244" spans="1:9" x14ac:dyDescent="0.25">
      <c r="A5244" s="60"/>
      <c r="B5244" s="60"/>
      <c r="C5244" s="60"/>
      <c r="D5244" s="60"/>
      <c r="E5244" s="61"/>
      <c r="F5244" s="60"/>
      <c r="G5244" s="60"/>
      <c r="H5244" s="60"/>
      <c r="I5244" s="62"/>
    </row>
    <row r="5245" spans="1:9" x14ac:dyDescent="0.25">
      <c r="A5245" s="60"/>
      <c r="B5245" s="60"/>
      <c r="C5245" s="60"/>
      <c r="D5245" s="60"/>
      <c r="E5245" s="61"/>
      <c r="F5245" s="60"/>
      <c r="G5245" s="60"/>
      <c r="H5245" s="60"/>
      <c r="I5245" s="62"/>
    </row>
    <row r="5246" spans="1:9" x14ac:dyDescent="0.25">
      <c r="A5246" s="60"/>
      <c r="B5246" s="60"/>
      <c r="C5246" s="60"/>
      <c r="D5246" s="60"/>
      <c r="E5246" s="61"/>
      <c r="F5246" s="60"/>
      <c r="G5246" s="60"/>
      <c r="H5246" s="60"/>
      <c r="I5246" s="62"/>
    </row>
    <row r="5247" spans="1:9" x14ac:dyDescent="0.25">
      <c r="A5247" s="60"/>
      <c r="B5247" s="60"/>
      <c r="C5247" s="60"/>
      <c r="D5247" s="60"/>
      <c r="E5247" s="61"/>
      <c r="F5247" s="60"/>
      <c r="G5247" s="60"/>
      <c r="H5247" s="60"/>
      <c r="I5247" s="62"/>
    </row>
    <row r="5248" spans="1:9" x14ac:dyDescent="0.25">
      <c r="A5248" s="60"/>
      <c r="B5248" s="60"/>
      <c r="C5248" s="60"/>
      <c r="D5248" s="60"/>
      <c r="E5248" s="61"/>
      <c r="F5248" s="60"/>
      <c r="G5248" s="60"/>
      <c r="H5248" s="60"/>
      <c r="I5248" s="62"/>
    </row>
    <row r="5249" spans="1:9" x14ac:dyDescent="0.25">
      <c r="A5249" s="60"/>
      <c r="B5249" s="60"/>
      <c r="C5249" s="60"/>
      <c r="D5249" s="60"/>
      <c r="E5249" s="61"/>
      <c r="F5249" s="60"/>
      <c r="G5249" s="60"/>
      <c r="H5249" s="60"/>
      <c r="I5249" s="62"/>
    </row>
    <row r="5250" spans="1:9" x14ac:dyDescent="0.25">
      <c r="A5250" s="60"/>
      <c r="B5250" s="60"/>
      <c r="C5250" s="60"/>
      <c r="D5250" s="60"/>
      <c r="E5250" s="61"/>
      <c r="F5250" s="60"/>
      <c r="G5250" s="60"/>
      <c r="H5250" s="60"/>
      <c r="I5250" s="62"/>
    </row>
    <row r="5251" spans="1:9" x14ac:dyDescent="0.25">
      <c r="A5251" s="60"/>
      <c r="B5251" s="60"/>
      <c r="C5251" s="60"/>
      <c r="D5251" s="60"/>
      <c r="E5251" s="61"/>
      <c r="F5251" s="60"/>
      <c r="G5251" s="60"/>
      <c r="H5251" s="60"/>
      <c r="I5251" s="62"/>
    </row>
    <row r="5252" spans="1:9" x14ac:dyDescent="0.25">
      <c r="A5252" s="60"/>
      <c r="B5252" s="60"/>
      <c r="C5252" s="60"/>
      <c r="D5252" s="60"/>
      <c r="E5252" s="61"/>
      <c r="F5252" s="60"/>
      <c r="G5252" s="60"/>
      <c r="H5252" s="60"/>
      <c r="I5252" s="62"/>
    </row>
    <row r="5253" spans="1:9" x14ac:dyDescent="0.25">
      <c r="A5253" s="60"/>
      <c r="B5253" s="60"/>
      <c r="C5253" s="60"/>
      <c r="D5253" s="60"/>
      <c r="E5253" s="61"/>
      <c r="F5253" s="60"/>
      <c r="G5253" s="60"/>
      <c r="H5253" s="60"/>
      <c r="I5253" s="62"/>
    </row>
    <row r="5254" spans="1:9" x14ac:dyDescent="0.25">
      <c r="A5254" s="60"/>
      <c r="B5254" s="60"/>
      <c r="C5254" s="60"/>
      <c r="D5254" s="60"/>
      <c r="E5254" s="61"/>
      <c r="F5254" s="60"/>
      <c r="G5254" s="60"/>
      <c r="H5254" s="60"/>
      <c r="I5254" s="62"/>
    </row>
    <row r="5255" spans="1:9" x14ac:dyDescent="0.25">
      <c r="A5255" s="60"/>
      <c r="B5255" s="60"/>
      <c r="C5255" s="60"/>
      <c r="D5255" s="60"/>
      <c r="E5255" s="61"/>
      <c r="F5255" s="60"/>
      <c r="G5255" s="60"/>
      <c r="H5255" s="60"/>
      <c r="I5255" s="62"/>
    </row>
    <row r="5256" spans="1:9" x14ac:dyDescent="0.25">
      <c r="A5256" s="60"/>
      <c r="B5256" s="60"/>
      <c r="C5256" s="60"/>
      <c r="D5256" s="60"/>
      <c r="E5256" s="61"/>
      <c r="F5256" s="60"/>
      <c r="G5256" s="60"/>
      <c r="H5256" s="60"/>
      <c r="I5256" s="62"/>
    </row>
    <row r="5257" spans="1:9" x14ac:dyDescent="0.25">
      <c r="A5257" s="60"/>
      <c r="B5257" s="60"/>
      <c r="C5257" s="60"/>
      <c r="D5257" s="60"/>
      <c r="E5257" s="61"/>
      <c r="F5257" s="60"/>
      <c r="G5257" s="60"/>
      <c r="H5257" s="60"/>
      <c r="I5257" s="62"/>
    </row>
    <row r="5258" spans="1:9" x14ac:dyDescent="0.25">
      <c r="A5258" s="60"/>
      <c r="B5258" s="60"/>
      <c r="C5258" s="60"/>
      <c r="D5258" s="60"/>
      <c r="E5258" s="61"/>
      <c r="F5258" s="60"/>
      <c r="G5258" s="60"/>
      <c r="H5258" s="60"/>
      <c r="I5258" s="62"/>
    </row>
    <row r="5259" spans="1:9" x14ac:dyDescent="0.25">
      <c r="A5259" s="60"/>
      <c r="B5259" s="60"/>
      <c r="C5259" s="60"/>
      <c r="D5259" s="60"/>
      <c r="E5259" s="61"/>
      <c r="F5259" s="60"/>
      <c r="G5259" s="60"/>
      <c r="H5259" s="60"/>
      <c r="I5259" s="62"/>
    </row>
    <row r="5260" spans="1:9" x14ac:dyDescent="0.25">
      <c r="A5260" s="60"/>
      <c r="B5260" s="60"/>
      <c r="C5260" s="60"/>
      <c r="D5260" s="60"/>
      <c r="E5260" s="61"/>
      <c r="F5260" s="60"/>
      <c r="G5260" s="60"/>
      <c r="H5260" s="60"/>
      <c r="I5260" s="62"/>
    </row>
    <row r="5261" spans="1:9" x14ac:dyDescent="0.25">
      <c r="A5261" s="60"/>
      <c r="B5261" s="60"/>
      <c r="C5261" s="60"/>
      <c r="D5261" s="60"/>
      <c r="E5261" s="61"/>
      <c r="F5261" s="60"/>
      <c r="G5261" s="60"/>
      <c r="H5261" s="60"/>
      <c r="I5261" s="62"/>
    </row>
    <row r="5262" spans="1:9" x14ac:dyDescent="0.25">
      <c r="A5262" s="60"/>
      <c r="B5262" s="60"/>
      <c r="C5262" s="60"/>
      <c r="D5262" s="60"/>
      <c r="E5262" s="61"/>
      <c r="F5262" s="60"/>
      <c r="G5262" s="60"/>
      <c r="H5262" s="60"/>
      <c r="I5262" s="62"/>
    </row>
    <row r="5263" spans="1:9" x14ac:dyDescent="0.25">
      <c r="A5263" s="60"/>
      <c r="B5263" s="60"/>
      <c r="C5263" s="60"/>
      <c r="D5263" s="60"/>
      <c r="E5263" s="61"/>
      <c r="F5263" s="60"/>
      <c r="G5263" s="60"/>
      <c r="H5263" s="60"/>
      <c r="I5263" s="62"/>
    </row>
    <row r="5264" spans="1:9" x14ac:dyDescent="0.25">
      <c r="A5264" s="60"/>
      <c r="B5264" s="60"/>
      <c r="C5264" s="60"/>
      <c r="D5264" s="60"/>
      <c r="E5264" s="61"/>
      <c r="F5264" s="60"/>
      <c r="G5264" s="60"/>
      <c r="H5264" s="60"/>
      <c r="I5264" s="62"/>
    </row>
    <row r="5265" spans="1:9" x14ac:dyDescent="0.25">
      <c r="A5265" s="60"/>
      <c r="B5265" s="60"/>
      <c r="C5265" s="60"/>
      <c r="D5265" s="60"/>
      <c r="E5265" s="61"/>
      <c r="F5265" s="60"/>
      <c r="G5265" s="60"/>
      <c r="H5265" s="60"/>
      <c r="I5265" s="62"/>
    </row>
    <row r="5266" spans="1:9" x14ac:dyDescent="0.25">
      <c r="A5266" s="60"/>
      <c r="B5266" s="60"/>
      <c r="C5266" s="60"/>
      <c r="D5266" s="60"/>
      <c r="E5266" s="61"/>
      <c r="F5266" s="60"/>
      <c r="G5266" s="60"/>
      <c r="H5266" s="60"/>
      <c r="I5266" s="62"/>
    </row>
    <row r="5267" spans="1:9" x14ac:dyDescent="0.25">
      <c r="A5267" s="60"/>
      <c r="B5267" s="60"/>
      <c r="C5267" s="60"/>
      <c r="D5267" s="60"/>
      <c r="E5267" s="61"/>
      <c r="F5267" s="60"/>
      <c r="G5267" s="60"/>
      <c r="H5267" s="60"/>
      <c r="I5267" s="62"/>
    </row>
    <row r="5268" spans="1:9" x14ac:dyDescent="0.25">
      <c r="A5268" s="60"/>
      <c r="B5268" s="60"/>
      <c r="C5268" s="60"/>
      <c r="D5268" s="60"/>
      <c r="E5268" s="61"/>
      <c r="F5268" s="60"/>
      <c r="G5268" s="60"/>
      <c r="H5268" s="60"/>
      <c r="I5268" s="62"/>
    </row>
    <row r="5269" spans="1:9" x14ac:dyDescent="0.25">
      <c r="A5269" s="60"/>
      <c r="B5269" s="60"/>
      <c r="C5269" s="60"/>
      <c r="D5269" s="60"/>
      <c r="E5269" s="61"/>
      <c r="F5269" s="60"/>
      <c r="G5269" s="60"/>
      <c r="H5269" s="60"/>
      <c r="I5269" s="62"/>
    </row>
    <row r="5270" spans="1:9" x14ac:dyDescent="0.25">
      <c r="A5270" s="60"/>
      <c r="B5270" s="60"/>
      <c r="C5270" s="60"/>
      <c r="D5270" s="60"/>
      <c r="E5270" s="61"/>
      <c r="F5270" s="60"/>
      <c r="G5270" s="60"/>
      <c r="H5270" s="60"/>
      <c r="I5270" s="62"/>
    </row>
    <row r="5271" spans="1:9" x14ac:dyDescent="0.25">
      <c r="A5271" s="60"/>
      <c r="B5271" s="60"/>
      <c r="C5271" s="60"/>
      <c r="D5271" s="60"/>
      <c r="E5271" s="61"/>
      <c r="F5271" s="60"/>
      <c r="G5271" s="60"/>
      <c r="H5271" s="60"/>
      <c r="I5271" s="62"/>
    </row>
    <row r="5272" spans="1:9" x14ac:dyDescent="0.25">
      <c r="A5272" s="60"/>
      <c r="B5272" s="60"/>
      <c r="C5272" s="60"/>
      <c r="D5272" s="60"/>
      <c r="E5272" s="61"/>
      <c r="F5272" s="60"/>
      <c r="G5272" s="60"/>
      <c r="H5272" s="60"/>
      <c r="I5272" s="62"/>
    </row>
    <row r="5273" spans="1:9" x14ac:dyDescent="0.25">
      <c r="A5273" s="60"/>
      <c r="B5273" s="60"/>
      <c r="C5273" s="60"/>
      <c r="D5273" s="60"/>
      <c r="E5273" s="61"/>
      <c r="F5273" s="60"/>
      <c r="G5273" s="60"/>
      <c r="H5273" s="60"/>
      <c r="I5273" s="62"/>
    </row>
    <row r="5274" spans="1:9" x14ac:dyDescent="0.25">
      <c r="A5274" s="60"/>
      <c r="B5274" s="60"/>
      <c r="C5274" s="60"/>
      <c r="D5274" s="60"/>
      <c r="E5274" s="61"/>
      <c r="F5274" s="60"/>
      <c r="G5274" s="60"/>
      <c r="H5274" s="60"/>
      <c r="I5274" s="62"/>
    </row>
    <row r="5275" spans="1:9" x14ac:dyDescent="0.25">
      <c r="A5275" s="60"/>
      <c r="B5275" s="60"/>
      <c r="C5275" s="60"/>
      <c r="D5275" s="60"/>
      <c r="E5275" s="61"/>
      <c r="F5275" s="60"/>
      <c r="G5275" s="60"/>
      <c r="H5275" s="60"/>
      <c r="I5275" s="62"/>
    </row>
    <row r="5276" spans="1:9" x14ac:dyDescent="0.25">
      <c r="A5276" s="60"/>
      <c r="B5276" s="60"/>
      <c r="C5276" s="60"/>
      <c r="D5276" s="60"/>
      <c r="E5276" s="61"/>
      <c r="F5276" s="60"/>
      <c r="G5276" s="60"/>
      <c r="H5276" s="60"/>
      <c r="I5276" s="62"/>
    </row>
    <row r="5277" spans="1:9" x14ac:dyDescent="0.25">
      <c r="A5277" s="60"/>
      <c r="B5277" s="60"/>
      <c r="C5277" s="60"/>
      <c r="D5277" s="60"/>
      <c r="E5277" s="61"/>
      <c r="F5277" s="60"/>
      <c r="G5277" s="60"/>
      <c r="H5277" s="60"/>
      <c r="I5277" s="62"/>
    </row>
    <row r="5278" spans="1:9" x14ac:dyDescent="0.25">
      <c r="A5278" s="60"/>
      <c r="B5278" s="60"/>
      <c r="C5278" s="60"/>
      <c r="D5278" s="60"/>
      <c r="E5278" s="61"/>
      <c r="F5278" s="60"/>
      <c r="G5278" s="60"/>
      <c r="H5278" s="60"/>
      <c r="I5278" s="62"/>
    </row>
    <row r="5279" spans="1:9" x14ac:dyDescent="0.25">
      <c r="A5279" s="60"/>
      <c r="B5279" s="60"/>
      <c r="C5279" s="60"/>
      <c r="D5279" s="60"/>
      <c r="E5279" s="61"/>
      <c r="F5279" s="60"/>
      <c r="G5279" s="60"/>
      <c r="H5279" s="60"/>
      <c r="I5279" s="62"/>
    </row>
    <row r="5280" spans="1:9" x14ac:dyDescent="0.25">
      <c r="A5280" s="60"/>
      <c r="B5280" s="60"/>
      <c r="C5280" s="60"/>
      <c r="D5280" s="60"/>
      <c r="E5280" s="61"/>
      <c r="F5280" s="60"/>
      <c r="G5280" s="60"/>
      <c r="H5280" s="60"/>
      <c r="I5280" s="62"/>
    </row>
    <row r="5281" spans="1:9" x14ac:dyDescent="0.25">
      <c r="A5281" s="60"/>
      <c r="B5281" s="60"/>
      <c r="C5281" s="60"/>
      <c r="D5281" s="60"/>
      <c r="E5281" s="61"/>
      <c r="F5281" s="60"/>
      <c r="G5281" s="60"/>
      <c r="H5281" s="60"/>
      <c r="I5281" s="62"/>
    </row>
    <row r="5282" spans="1:9" x14ac:dyDescent="0.25">
      <c r="A5282" s="60"/>
      <c r="B5282" s="60"/>
      <c r="C5282" s="60"/>
      <c r="D5282" s="60"/>
      <c r="E5282" s="61"/>
      <c r="F5282" s="60"/>
      <c r="G5282" s="60"/>
      <c r="H5282" s="60"/>
      <c r="I5282" s="62"/>
    </row>
    <row r="5283" spans="1:9" x14ac:dyDescent="0.25">
      <c r="A5283" s="60"/>
      <c r="B5283" s="60"/>
      <c r="C5283" s="60"/>
      <c r="D5283" s="60"/>
      <c r="E5283" s="61"/>
      <c r="F5283" s="60"/>
      <c r="G5283" s="60"/>
      <c r="H5283" s="60"/>
      <c r="I5283" s="62"/>
    </row>
    <row r="5284" spans="1:9" x14ac:dyDescent="0.25">
      <c r="A5284" s="60"/>
      <c r="B5284" s="60"/>
      <c r="C5284" s="60"/>
      <c r="D5284" s="60"/>
      <c r="E5284" s="61"/>
      <c r="F5284" s="60"/>
      <c r="G5284" s="60"/>
      <c r="H5284" s="60"/>
      <c r="I5284" s="62"/>
    </row>
    <row r="5285" spans="1:9" x14ac:dyDescent="0.25">
      <c r="A5285" s="60"/>
      <c r="B5285" s="60"/>
      <c r="C5285" s="60"/>
      <c r="D5285" s="60"/>
      <c r="E5285" s="61"/>
      <c r="F5285" s="60"/>
      <c r="G5285" s="60"/>
      <c r="H5285" s="60"/>
      <c r="I5285" s="62"/>
    </row>
    <row r="5286" spans="1:9" x14ac:dyDescent="0.25">
      <c r="A5286" s="60"/>
      <c r="B5286" s="60"/>
      <c r="C5286" s="60"/>
      <c r="D5286" s="60"/>
      <c r="E5286" s="61"/>
      <c r="F5286" s="60"/>
      <c r="G5286" s="60"/>
      <c r="H5286" s="60"/>
      <c r="I5286" s="62"/>
    </row>
    <row r="5287" spans="1:9" x14ac:dyDescent="0.25">
      <c r="A5287" s="60"/>
      <c r="B5287" s="60"/>
      <c r="C5287" s="60"/>
      <c r="D5287" s="60"/>
      <c r="E5287" s="61"/>
      <c r="F5287" s="60"/>
      <c r="G5287" s="60"/>
      <c r="H5287" s="60"/>
      <c r="I5287" s="62"/>
    </row>
    <row r="5288" spans="1:9" x14ac:dyDescent="0.25">
      <c r="A5288" s="60"/>
      <c r="B5288" s="60"/>
      <c r="C5288" s="60"/>
      <c r="D5288" s="60"/>
      <c r="E5288" s="61"/>
      <c r="F5288" s="60"/>
      <c r="G5288" s="60"/>
      <c r="H5288" s="60"/>
      <c r="I5288" s="62"/>
    </row>
    <row r="5289" spans="1:9" x14ac:dyDescent="0.25">
      <c r="A5289" s="60"/>
      <c r="B5289" s="60"/>
      <c r="C5289" s="60"/>
      <c r="D5289" s="60"/>
      <c r="E5289" s="61"/>
      <c r="F5289" s="60"/>
      <c r="G5289" s="60"/>
      <c r="H5289" s="60"/>
      <c r="I5289" s="62"/>
    </row>
    <row r="5290" spans="1:9" x14ac:dyDescent="0.25">
      <c r="A5290" s="60"/>
      <c r="B5290" s="60"/>
      <c r="C5290" s="60"/>
      <c r="D5290" s="60"/>
      <c r="E5290" s="61"/>
      <c r="F5290" s="60"/>
      <c r="G5290" s="60"/>
      <c r="H5290" s="60"/>
      <c r="I5290" s="62"/>
    </row>
    <row r="5291" spans="1:9" x14ac:dyDescent="0.25">
      <c r="A5291" s="60"/>
      <c r="B5291" s="60"/>
      <c r="C5291" s="60"/>
      <c r="D5291" s="60"/>
      <c r="E5291" s="61"/>
      <c r="F5291" s="60"/>
      <c r="G5291" s="60"/>
      <c r="H5291" s="60"/>
      <c r="I5291" s="62"/>
    </row>
    <row r="5292" spans="1:9" x14ac:dyDescent="0.25">
      <c r="A5292" s="60"/>
      <c r="B5292" s="60"/>
      <c r="C5292" s="60"/>
      <c r="D5292" s="60"/>
      <c r="E5292" s="61"/>
      <c r="F5292" s="60"/>
      <c r="G5292" s="60"/>
      <c r="H5292" s="60"/>
      <c r="I5292" s="62"/>
    </row>
    <row r="5293" spans="1:9" x14ac:dyDescent="0.25">
      <c r="A5293" s="60"/>
      <c r="B5293" s="60"/>
      <c r="C5293" s="60"/>
      <c r="D5293" s="60"/>
      <c r="E5293" s="61"/>
      <c r="F5293" s="60"/>
      <c r="G5293" s="60"/>
      <c r="H5293" s="60"/>
      <c r="I5293" s="62"/>
    </row>
    <row r="5294" spans="1:9" x14ac:dyDescent="0.25">
      <c r="A5294" s="60"/>
      <c r="B5294" s="60"/>
      <c r="C5294" s="60"/>
      <c r="D5294" s="60"/>
      <c r="E5294" s="61"/>
      <c r="F5294" s="60"/>
      <c r="G5294" s="60"/>
      <c r="H5294" s="60"/>
      <c r="I5294" s="62"/>
    </row>
    <row r="5295" spans="1:9" x14ac:dyDescent="0.25">
      <c r="A5295" s="60"/>
      <c r="B5295" s="60"/>
      <c r="C5295" s="60"/>
      <c r="D5295" s="60"/>
      <c r="E5295" s="61"/>
      <c r="F5295" s="60"/>
      <c r="G5295" s="60"/>
      <c r="H5295" s="60"/>
      <c r="I5295" s="62"/>
    </row>
    <row r="5296" spans="1:9" x14ac:dyDescent="0.25">
      <c r="A5296" s="60"/>
      <c r="B5296" s="60"/>
      <c r="C5296" s="60"/>
      <c r="D5296" s="60"/>
      <c r="E5296" s="61"/>
      <c r="F5296" s="60"/>
      <c r="G5296" s="60"/>
      <c r="H5296" s="60"/>
      <c r="I5296" s="62"/>
    </row>
    <row r="5297" spans="1:9" x14ac:dyDescent="0.25">
      <c r="A5297" s="60"/>
      <c r="B5297" s="60"/>
      <c r="C5297" s="60"/>
      <c r="D5297" s="60"/>
      <c r="E5297" s="61"/>
      <c r="F5297" s="60"/>
      <c r="G5297" s="60"/>
      <c r="H5297" s="60"/>
      <c r="I5297" s="62"/>
    </row>
    <row r="5298" spans="1:9" x14ac:dyDescent="0.25">
      <c r="A5298" s="60"/>
      <c r="B5298" s="60"/>
      <c r="C5298" s="60"/>
      <c r="D5298" s="60"/>
      <c r="E5298" s="61"/>
      <c r="F5298" s="60"/>
      <c r="G5298" s="60"/>
      <c r="H5298" s="60"/>
      <c r="I5298" s="62"/>
    </row>
    <row r="5299" spans="1:9" x14ac:dyDescent="0.25">
      <c r="A5299" s="60"/>
      <c r="B5299" s="60"/>
      <c r="C5299" s="60"/>
      <c r="D5299" s="60"/>
      <c r="E5299" s="61"/>
      <c r="F5299" s="60"/>
      <c r="G5299" s="60"/>
      <c r="H5299" s="60"/>
      <c r="I5299" s="62"/>
    </row>
    <row r="5300" spans="1:9" x14ac:dyDescent="0.25">
      <c r="A5300" s="60"/>
      <c r="B5300" s="60"/>
      <c r="C5300" s="60"/>
      <c r="D5300" s="60"/>
      <c r="E5300" s="61"/>
      <c r="F5300" s="60"/>
      <c r="G5300" s="60"/>
      <c r="H5300" s="60"/>
      <c r="I5300" s="62"/>
    </row>
    <row r="5301" spans="1:9" x14ac:dyDescent="0.25">
      <c r="A5301" s="60"/>
      <c r="B5301" s="60"/>
      <c r="C5301" s="60"/>
      <c r="D5301" s="60"/>
      <c r="E5301" s="61"/>
      <c r="F5301" s="60"/>
      <c r="G5301" s="60"/>
      <c r="H5301" s="60"/>
      <c r="I5301" s="62"/>
    </row>
    <row r="5302" spans="1:9" x14ac:dyDescent="0.25">
      <c r="A5302" s="60"/>
      <c r="B5302" s="60"/>
      <c r="C5302" s="60"/>
      <c r="D5302" s="60"/>
      <c r="E5302" s="61"/>
      <c r="F5302" s="60"/>
      <c r="G5302" s="60"/>
      <c r="H5302" s="60"/>
      <c r="I5302" s="62"/>
    </row>
    <row r="5303" spans="1:9" x14ac:dyDescent="0.25">
      <c r="A5303" s="60"/>
      <c r="B5303" s="60"/>
      <c r="C5303" s="60"/>
      <c r="D5303" s="60"/>
      <c r="E5303" s="61"/>
      <c r="F5303" s="60"/>
      <c r="G5303" s="60"/>
      <c r="H5303" s="60"/>
      <c r="I5303" s="62"/>
    </row>
    <row r="5304" spans="1:9" x14ac:dyDescent="0.25">
      <c r="A5304" s="60"/>
      <c r="B5304" s="60"/>
      <c r="C5304" s="60"/>
      <c r="D5304" s="60"/>
      <c r="E5304" s="61"/>
      <c r="F5304" s="60"/>
      <c r="G5304" s="60"/>
      <c r="H5304" s="60"/>
      <c r="I5304" s="62"/>
    </row>
    <row r="5305" spans="1:9" x14ac:dyDescent="0.25">
      <c r="A5305" s="60"/>
      <c r="B5305" s="60"/>
      <c r="C5305" s="60"/>
      <c r="D5305" s="60"/>
      <c r="E5305" s="61"/>
      <c r="F5305" s="60"/>
      <c r="G5305" s="60"/>
      <c r="H5305" s="60"/>
      <c r="I5305" s="62"/>
    </row>
    <row r="5306" spans="1:9" x14ac:dyDescent="0.25">
      <c r="A5306" s="60"/>
      <c r="B5306" s="60"/>
      <c r="C5306" s="60"/>
      <c r="D5306" s="60"/>
      <c r="E5306" s="61"/>
      <c r="F5306" s="60"/>
      <c r="G5306" s="60"/>
      <c r="H5306" s="60"/>
      <c r="I5306" s="62"/>
    </row>
    <row r="5307" spans="1:9" x14ac:dyDescent="0.25">
      <c r="A5307" s="60"/>
      <c r="B5307" s="60"/>
      <c r="C5307" s="60"/>
      <c r="D5307" s="60"/>
      <c r="E5307" s="61"/>
      <c r="F5307" s="60"/>
      <c r="G5307" s="60"/>
      <c r="H5307" s="60"/>
      <c r="I5307" s="62"/>
    </row>
    <row r="5308" spans="1:9" x14ac:dyDescent="0.25">
      <c r="A5308" s="60"/>
      <c r="B5308" s="60"/>
      <c r="C5308" s="60"/>
      <c r="D5308" s="60"/>
      <c r="E5308" s="61"/>
      <c r="F5308" s="60"/>
      <c r="G5308" s="60"/>
      <c r="H5308" s="60"/>
      <c r="I5308" s="62"/>
    </row>
    <row r="5309" spans="1:9" x14ac:dyDescent="0.25">
      <c r="A5309" s="60"/>
      <c r="B5309" s="60"/>
      <c r="C5309" s="60"/>
      <c r="D5309" s="60"/>
      <c r="E5309" s="61"/>
      <c r="F5309" s="60"/>
      <c r="G5309" s="60"/>
      <c r="H5309" s="60"/>
      <c r="I5309" s="62"/>
    </row>
    <row r="5310" spans="1:9" x14ac:dyDescent="0.25">
      <c r="A5310" s="60"/>
      <c r="B5310" s="60"/>
      <c r="C5310" s="60"/>
      <c r="D5310" s="60"/>
      <c r="E5310" s="61"/>
      <c r="F5310" s="60"/>
      <c r="G5310" s="60"/>
      <c r="H5310" s="60"/>
      <c r="I5310" s="62"/>
    </row>
    <row r="5311" spans="1:9" x14ac:dyDescent="0.25">
      <c r="A5311" s="60"/>
      <c r="B5311" s="60"/>
      <c r="C5311" s="60"/>
      <c r="D5311" s="60"/>
      <c r="E5311" s="61"/>
      <c r="F5311" s="60"/>
      <c r="G5311" s="60"/>
      <c r="H5311" s="60"/>
      <c r="I5311" s="62"/>
    </row>
    <row r="5312" spans="1:9" x14ac:dyDescent="0.25">
      <c r="A5312" s="60"/>
      <c r="B5312" s="60"/>
      <c r="C5312" s="60"/>
      <c r="D5312" s="60"/>
      <c r="E5312" s="61"/>
      <c r="F5312" s="60"/>
      <c r="G5312" s="60"/>
      <c r="H5312" s="60"/>
      <c r="I5312" s="62"/>
    </row>
    <row r="5313" spans="1:9" x14ac:dyDescent="0.25">
      <c r="A5313" s="60"/>
      <c r="B5313" s="60"/>
      <c r="C5313" s="60"/>
      <c r="D5313" s="60"/>
      <c r="E5313" s="61"/>
      <c r="F5313" s="60"/>
      <c r="G5313" s="60"/>
      <c r="H5313" s="60"/>
      <c r="I5313" s="62"/>
    </row>
    <row r="5314" spans="1:9" x14ac:dyDescent="0.25">
      <c r="A5314" s="60"/>
      <c r="B5314" s="60"/>
      <c r="C5314" s="60"/>
      <c r="D5314" s="60"/>
      <c r="E5314" s="61"/>
      <c r="F5314" s="60"/>
      <c r="G5314" s="60"/>
      <c r="H5314" s="60"/>
      <c r="I5314" s="62"/>
    </row>
    <row r="5315" spans="1:9" x14ac:dyDescent="0.25">
      <c r="A5315" s="60"/>
      <c r="B5315" s="60"/>
      <c r="C5315" s="60"/>
      <c r="D5315" s="60"/>
      <c r="E5315" s="61"/>
      <c r="F5315" s="60"/>
      <c r="G5315" s="60"/>
      <c r="H5315" s="60"/>
      <c r="I5315" s="62"/>
    </row>
    <row r="5316" spans="1:9" x14ac:dyDescent="0.25">
      <c r="A5316" s="60"/>
      <c r="B5316" s="60"/>
      <c r="C5316" s="60"/>
      <c r="D5316" s="60"/>
      <c r="E5316" s="61"/>
      <c r="F5316" s="60"/>
      <c r="G5316" s="60"/>
      <c r="H5316" s="60"/>
      <c r="I5316" s="62"/>
    </row>
    <row r="5317" spans="1:9" x14ac:dyDescent="0.25">
      <c r="A5317" s="60"/>
      <c r="B5317" s="60"/>
      <c r="C5317" s="60"/>
      <c r="D5317" s="60"/>
      <c r="E5317" s="61"/>
      <c r="F5317" s="60"/>
      <c r="G5317" s="60"/>
      <c r="H5317" s="60"/>
      <c r="I5317" s="62"/>
    </row>
    <row r="5318" spans="1:9" x14ac:dyDescent="0.25">
      <c r="A5318" s="60"/>
      <c r="B5318" s="60"/>
      <c r="C5318" s="60"/>
      <c r="D5318" s="60"/>
      <c r="E5318" s="61"/>
      <c r="F5318" s="60"/>
      <c r="G5318" s="60"/>
      <c r="H5318" s="60"/>
      <c r="I5318" s="62"/>
    </row>
    <row r="5319" spans="1:9" x14ac:dyDescent="0.25">
      <c r="A5319" s="60"/>
      <c r="B5319" s="60"/>
      <c r="C5319" s="60"/>
      <c r="D5319" s="60"/>
      <c r="E5319" s="61"/>
      <c r="F5319" s="60"/>
      <c r="G5319" s="60"/>
      <c r="H5319" s="60"/>
      <c r="I5319" s="62"/>
    </row>
    <row r="5320" spans="1:9" x14ac:dyDescent="0.25">
      <c r="A5320" s="60"/>
      <c r="B5320" s="60"/>
      <c r="C5320" s="60"/>
      <c r="D5320" s="60"/>
      <c r="E5320" s="61"/>
      <c r="F5320" s="60"/>
      <c r="G5320" s="60"/>
      <c r="H5320" s="60"/>
      <c r="I5320" s="62"/>
    </row>
    <row r="5321" spans="1:9" x14ac:dyDescent="0.25">
      <c r="A5321" s="60"/>
      <c r="B5321" s="60"/>
      <c r="C5321" s="60"/>
      <c r="D5321" s="60"/>
      <c r="E5321" s="61"/>
      <c r="F5321" s="60"/>
      <c r="G5321" s="60"/>
      <c r="H5321" s="60"/>
      <c r="I5321" s="62"/>
    </row>
    <row r="5322" spans="1:9" x14ac:dyDescent="0.25">
      <c r="A5322" s="60"/>
      <c r="B5322" s="60"/>
      <c r="C5322" s="60"/>
      <c r="D5322" s="60"/>
      <c r="E5322" s="61"/>
      <c r="F5322" s="60"/>
      <c r="G5322" s="60"/>
      <c r="H5322" s="60"/>
      <c r="I5322" s="62"/>
    </row>
    <row r="5323" spans="1:9" x14ac:dyDescent="0.25">
      <c r="A5323" s="60"/>
      <c r="B5323" s="60"/>
      <c r="C5323" s="60"/>
      <c r="D5323" s="60"/>
      <c r="E5323" s="61"/>
      <c r="F5323" s="60"/>
      <c r="G5323" s="60"/>
      <c r="H5323" s="60"/>
      <c r="I5323" s="62"/>
    </row>
    <row r="5324" spans="1:9" x14ac:dyDescent="0.25">
      <c r="A5324" s="60"/>
      <c r="B5324" s="60"/>
      <c r="C5324" s="60"/>
      <c r="D5324" s="60"/>
      <c r="E5324" s="61"/>
      <c r="F5324" s="60"/>
      <c r="G5324" s="60"/>
      <c r="H5324" s="60"/>
      <c r="I5324" s="62"/>
    </row>
    <row r="5325" spans="1:9" x14ac:dyDescent="0.25">
      <c r="A5325" s="60"/>
      <c r="B5325" s="60"/>
      <c r="C5325" s="60"/>
      <c r="D5325" s="60"/>
      <c r="E5325" s="61"/>
      <c r="F5325" s="60"/>
      <c r="G5325" s="60"/>
      <c r="H5325" s="60"/>
      <c r="I5325" s="62"/>
    </row>
    <row r="5326" spans="1:9" x14ac:dyDescent="0.25">
      <c r="A5326" s="60"/>
      <c r="B5326" s="60"/>
      <c r="C5326" s="60"/>
      <c r="D5326" s="60"/>
      <c r="E5326" s="61"/>
      <c r="F5326" s="60"/>
      <c r="G5326" s="60"/>
      <c r="H5326" s="60"/>
      <c r="I5326" s="62"/>
    </row>
    <row r="5327" spans="1:9" x14ac:dyDescent="0.25">
      <c r="A5327" s="60"/>
      <c r="B5327" s="60"/>
      <c r="C5327" s="60"/>
      <c r="D5327" s="60"/>
      <c r="E5327" s="61"/>
      <c r="F5327" s="60"/>
      <c r="G5327" s="60"/>
      <c r="H5327" s="60"/>
      <c r="I5327" s="62"/>
    </row>
    <row r="5328" spans="1:9" x14ac:dyDescent="0.25">
      <c r="A5328" s="60"/>
      <c r="B5328" s="60"/>
      <c r="C5328" s="60"/>
      <c r="D5328" s="60"/>
      <c r="E5328" s="61"/>
      <c r="F5328" s="60"/>
      <c r="G5328" s="60"/>
      <c r="H5328" s="60"/>
      <c r="I5328" s="62"/>
    </row>
    <row r="5329" spans="1:9" x14ac:dyDescent="0.25">
      <c r="A5329" s="60"/>
      <c r="B5329" s="60"/>
      <c r="C5329" s="60"/>
      <c r="D5329" s="60"/>
      <c r="E5329" s="61"/>
      <c r="F5329" s="60"/>
      <c r="G5329" s="60"/>
      <c r="H5329" s="60"/>
      <c r="I5329" s="62"/>
    </row>
    <row r="5330" spans="1:9" x14ac:dyDescent="0.25">
      <c r="A5330" s="60"/>
      <c r="B5330" s="60"/>
      <c r="C5330" s="60"/>
      <c r="D5330" s="60"/>
      <c r="E5330" s="61"/>
      <c r="F5330" s="60"/>
      <c r="G5330" s="60"/>
      <c r="H5330" s="60"/>
      <c r="I5330" s="62"/>
    </row>
    <row r="5331" spans="1:9" x14ac:dyDescent="0.25">
      <c r="A5331" s="60"/>
      <c r="B5331" s="60"/>
      <c r="C5331" s="60"/>
      <c r="D5331" s="60"/>
      <c r="E5331" s="61"/>
      <c r="F5331" s="60"/>
      <c r="G5331" s="60"/>
      <c r="H5331" s="60"/>
      <c r="I5331" s="62"/>
    </row>
    <row r="5332" spans="1:9" x14ac:dyDescent="0.25">
      <c r="A5332" s="60"/>
      <c r="B5332" s="60"/>
      <c r="C5332" s="60"/>
      <c r="D5332" s="60"/>
      <c r="E5332" s="61"/>
      <c r="F5332" s="60"/>
      <c r="G5332" s="60"/>
      <c r="H5332" s="60"/>
      <c r="I5332" s="62"/>
    </row>
    <row r="5333" spans="1:9" x14ac:dyDescent="0.25">
      <c r="A5333" s="60"/>
      <c r="B5333" s="60"/>
      <c r="C5333" s="60"/>
      <c r="D5333" s="60"/>
      <c r="E5333" s="61"/>
      <c r="F5333" s="60"/>
      <c r="G5333" s="60"/>
      <c r="H5333" s="60"/>
      <c r="I5333" s="62"/>
    </row>
    <row r="5334" spans="1:9" x14ac:dyDescent="0.25">
      <c r="A5334" s="60"/>
      <c r="B5334" s="60"/>
      <c r="C5334" s="60"/>
      <c r="D5334" s="60"/>
      <c r="E5334" s="61"/>
      <c r="F5334" s="60"/>
      <c r="G5334" s="60"/>
      <c r="H5334" s="60"/>
      <c r="I5334" s="62"/>
    </row>
    <row r="5335" spans="1:9" x14ac:dyDescent="0.25">
      <c r="A5335" s="60"/>
      <c r="B5335" s="60"/>
      <c r="C5335" s="60"/>
      <c r="D5335" s="60"/>
      <c r="E5335" s="61"/>
      <c r="F5335" s="60"/>
      <c r="G5335" s="60"/>
      <c r="H5335" s="60"/>
      <c r="I5335" s="62"/>
    </row>
    <row r="5336" spans="1:9" x14ac:dyDescent="0.25">
      <c r="A5336" s="60"/>
      <c r="B5336" s="60"/>
      <c r="C5336" s="60"/>
      <c r="D5336" s="60"/>
      <c r="E5336" s="61"/>
      <c r="F5336" s="60"/>
      <c r="G5336" s="60"/>
      <c r="H5336" s="60"/>
      <c r="I5336" s="62"/>
    </row>
    <row r="5337" spans="1:9" x14ac:dyDescent="0.25">
      <c r="A5337" s="60"/>
      <c r="B5337" s="60"/>
      <c r="C5337" s="60"/>
      <c r="D5337" s="60"/>
      <c r="E5337" s="61"/>
      <c r="F5337" s="60"/>
      <c r="G5337" s="60"/>
      <c r="H5337" s="60"/>
      <c r="I5337" s="62"/>
    </row>
    <row r="5338" spans="1:9" x14ac:dyDescent="0.25">
      <c r="A5338" s="60"/>
      <c r="B5338" s="60"/>
      <c r="C5338" s="60"/>
      <c r="D5338" s="60"/>
      <c r="E5338" s="61"/>
      <c r="F5338" s="60"/>
      <c r="G5338" s="60"/>
      <c r="H5338" s="60"/>
      <c r="I5338" s="62"/>
    </row>
    <row r="5339" spans="1:9" x14ac:dyDescent="0.25">
      <c r="A5339" s="60"/>
      <c r="B5339" s="60"/>
      <c r="C5339" s="60"/>
      <c r="D5339" s="60"/>
      <c r="E5339" s="61"/>
      <c r="F5339" s="60"/>
      <c r="G5339" s="60"/>
      <c r="H5339" s="60"/>
      <c r="I5339" s="62"/>
    </row>
    <row r="5340" spans="1:9" x14ac:dyDescent="0.25">
      <c r="A5340" s="60"/>
      <c r="B5340" s="60"/>
      <c r="C5340" s="60"/>
      <c r="D5340" s="60"/>
      <c r="E5340" s="61"/>
      <c r="F5340" s="60"/>
      <c r="G5340" s="60"/>
      <c r="H5340" s="60"/>
      <c r="I5340" s="62"/>
    </row>
    <row r="5341" spans="1:9" x14ac:dyDescent="0.25">
      <c r="A5341" s="60"/>
      <c r="B5341" s="60"/>
      <c r="C5341" s="60"/>
      <c r="D5341" s="60"/>
      <c r="E5341" s="61"/>
      <c r="F5341" s="60"/>
      <c r="G5341" s="60"/>
      <c r="H5341" s="60"/>
      <c r="I5341" s="62"/>
    </row>
    <row r="5342" spans="1:9" x14ac:dyDescent="0.25">
      <c r="A5342" s="60"/>
      <c r="B5342" s="60"/>
      <c r="C5342" s="60"/>
      <c r="D5342" s="60"/>
      <c r="E5342" s="61"/>
      <c r="F5342" s="60"/>
      <c r="G5342" s="60"/>
      <c r="H5342" s="60"/>
      <c r="I5342" s="62"/>
    </row>
    <row r="5343" spans="1:9" x14ac:dyDescent="0.25">
      <c r="A5343" s="60"/>
      <c r="B5343" s="60"/>
      <c r="C5343" s="60"/>
      <c r="D5343" s="60"/>
      <c r="E5343" s="61"/>
      <c r="F5343" s="60"/>
      <c r="G5343" s="60"/>
      <c r="H5343" s="60"/>
      <c r="I5343" s="62"/>
    </row>
    <row r="5344" spans="1:9" x14ac:dyDescent="0.25">
      <c r="A5344" s="60"/>
      <c r="B5344" s="60"/>
      <c r="C5344" s="60"/>
      <c r="D5344" s="60"/>
      <c r="E5344" s="61"/>
      <c r="F5344" s="60"/>
      <c r="G5344" s="60"/>
      <c r="H5344" s="60"/>
      <c r="I5344" s="62"/>
    </row>
    <row r="5345" spans="1:9" x14ac:dyDescent="0.25">
      <c r="A5345" s="60"/>
      <c r="B5345" s="60"/>
      <c r="C5345" s="60"/>
      <c r="D5345" s="60"/>
      <c r="E5345" s="61"/>
      <c r="F5345" s="60"/>
      <c r="G5345" s="60"/>
      <c r="H5345" s="60"/>
      <c r="I5345" s="62"/>
    </row>
    <row r="5346" spans="1:9" x14ac:dyDescent="0.25">
      <c r="A5346" s="60"/>
      <c r="B5346" s="60"/>
      <c r="C5346" s="60"/>
      <c r="D5346" s="60"/>
      <c r="E5346" s="61"/>
      <c r="F5346" s="60"/>
      <c r="G5346" s="60"/>
      <c r="H5346" s="60"/>
      <c r="I5346" s="62"/>
    </row>
    <row r="5347" spans="1:9" x14ac:dyDescent="0.25">
      <c r="A5347" s="60"/>
      <c r="B5347" s="60"/>
      <c r="C5347" s="60"/>
      <c r="D5347" s="60"/>
      <c r="E5347" s="61"/>
      <c r="F5347" s="60"/>
      <c r="G5347" s="60"/>
      <c r="H5347" s="60"/>
      <c r="I5347" s="62"/>
    </row>
    <row r="5348" spans="1:9" x14ac:dyDescent="0.25">
      <c r="A5348" s="60"/>
      <c r="B5348" s="60"/>
      <c r="C5348" s="60"/>
      <c r="D5348" s="60"/>
      <c r="E5348" s="61"/>
      <c r="F5348" s="60"/>
      <c r="G5348" s="60"/>
      <c r="H5348" s="60"/>
      <c r="I5348" s="62"/>
    </row>
    <row r="5349" spans="1:9" x14ac:dyDescent="0.25">
      <c r="A5349" s="60"/>
      <c r="B5349" s="60"/>
      <c r="C5349" s="60"/>
      <c r="D5349" s="60"/>
      <c r="E5349" s="61"/>
      <c r="F5349" s="60"/>
      <c r="G5349" s="60"/>
      <c r="H5349" s="60"/>
      <c r="I5349" s="62"/>
    </row>
    <row r="5350" spans="1:9" x14ac:dyDescent="0.25">
      <c r="A5350" s="60"/>
      <c r="B5350" s="60"/>
      <c r="C5350" s="60"/>
      <c r="D5350" s="60"/>
      <c r="E5350" s="61"/>
      <c r="F5350" s="60"/>
      <c r="G5350" s="60"/>
      <c r="H5350" s="60"/>
      <c r="I5350" s="62"/>
    </row>
    <row r="5351" spans="1:9" x14ac:dyDescent="0.25">
      <c r="A5351" s="60"/>
      <c r="B5351" s="60"/>
      <c r="C5351" s="60"/>
      <c r="D5351" s="60"/>
      <c r="E5351" s="61"/>
      <c r="F5351" s="60"/>
      <c r="G5351" s="60"/>
      <c r="H5351" s="60"/>
      <c r="I5351" s="62"/>
    </row>
    <row r="5352" spans="1:9" x14ac:dyDescent="0.25">
      <c r="A5352" s="60"/>
      <c r="B5352" s="60"/>
      <c r="C5352" s="60"/>
      <c r="D5352" s="60"/>
      <c r="E5352" s="61"/>
      <c r="F5352" s="60"/>
      <c r="G5352" s="60"/>
      <c r="H5352" s="60"/>
      <c r="I5352" s="62"/>
    </row>
    <row r="5353" spans="1:9" x14ac:dyDescent="0.25">
      <c r="A5353" s="60"/>
      <c r="B5353" s="60"/>
      <c r="C5353" s="60"/>
      <c r="D5353" s="60"/>
      <c r="E5353" s="61"/>
      <c r="F5353" s="60"/>
      <c r="G5353" s="60"/>
      <c r="H5353" s="60"/>
      <c r="I5353" s="62"/>
    </row>
    <row r="5354" spans="1:9" x14ac:dyDescent="0.25">
      <c r="A5354" s="60"/>
      <c r="B5354" s="60"/>
      <c r="C5354" s="60"/>
      <c r="D5354" s="60"/>
      <c r="E5354" s="61"/>
      <c r="F5354" s="60"/>
      <c r="G5354" s="60"/>
      <c r="H5354" s="60"/>
      <c r="I5354" s="62"/>
    </row>
    <row r="5355" spans="1:9" x14ac:dyDescent="0.25">
      <c r="A5355" s="60"/>
      <c r="B5355" s="60"/>
      <c r="C5355" s="60"/>
      <c r="D5355" s="60"/>
      <c r="E5355" s="61"/>
      <c r="F5355" s="60"/>
      <c r="G5355" s="60"/>
      <c r="H5355" s="60"/>
      <c r="I5355" s="62"/>
    </row>
    <row r="5356" spans="1:9" x14ac:dyDescent="0.25">
      <c r="A5356" s="60"/>
      <c r="B5356" s="60"/>
      <c r="C5356" s="60"/>
      <c r="D5356" s="60"/>
      <c r="E5356" s="61"/>
      <c r="F5356" s="60"/>
      <c r="G5356" s="60"/>
      <c r="H5356" s="60"/>
      <c r="I5356" s="62"/>
    </row>
    <row r="5357" spans="1:9" x14ac:dyDescent="0.25">
      <c r="A5357" s="60"/>
      <c r="B5357" s="60"/>
      <c r="C5357" s="60"/>
      <c r="D5357" s="60"/>
      <c r="E5357" s="61"/>
      <c r="F5357" s="60"/>
      <c r="G5357" s="60"/>
      <c r="H5357" s="60"/>
      <c r="I5357" s="62"/>
    </row>
    <row r="5358" spans="1:9" x14ac:dyDescent="0.25">
      <c r="A5358" s="60"/>
      <c r="B5358" s="60"/>
      <c r="C5358" s="60"/>
      <c r="D5358" s="60"/>
      <c r="E5358" s="61"/>
      <c r="F5358" s="60"/>
      <c r="G5358" s="60"/>
      <c r="H5358" s="60"/>
      <c r="I5358" s="62"/>
    </row>
    <row r="5359" spans="1:9" x14ac:dyDescent="0.25">
      <c r="A5359" s="60"/>
      <c r="B5359" s="60"/>
      <c r="C5359" s="60"/>
      <c r="D5359" s="60"/>
      <c r="E5359" s="61"/>
      <c r="F5359" s="60"/>
      <c r="G5359" s="60"/>
      <c r="H5359" s="60"/>
      <c r="I5359" s="62"/>
    </row>
    <row r="5360" spans="1:9" x14ac:dyDescent="0.25">
      <c r="A5360" s="60"/>
      <c r="B5360" s="60"/>
      <c r="C5360" s="60"/>
      <c r="D5360" s="60"/>
      <c r="E5360" s="61"/>
      <c r="F5360" s="60"/>
      <c r="G5360" s="60"/>
      <c r="H5360" s="60"/>
      <c r="I5360" s="62"/>
    </row>
    <row r="5361" spans="1:9" x14ac:dyDescent="0.25">
      <c r="A5361" s="60"/>
      <c r="B5361" s="60"/>
      <c r="C5361" s="60"/>
      <c r="D5361" s="60"/>
      <c r="E5361" s="61"/>
      <c r="F5361" s="60"/>
      <c r="G5361" s="60"/>
      <c r="H5361" s="60"/>
      <c r="I5361" s="62"/>
    </row>
    <row r="5362" spans="1:9" x14ac:dyDescent="0.25">
      <c r="A5362" s="60"/>
      <c r="B5362" s="60"/>
      <c r="C5362" s="60"/>
      <c r="D5362" s="60"/>
      <c r="E5362" s="61"/>
      <c r="F5362" s="60"/>
      <c r="G5362" s="60"/>
      <c r="H5362" s="60"/>
      <c r="I5362" s="62"/>
    </row>
    <row r="5363" spans="1:9" x14ac:dyDescent="0.25">
      <c r="A5363" s="60"/>
      <c r="B5363" s="60"/>
      <c r="C5363" s="60"/>
      <c r="D5363" s="60"/>
      <c r="E5363" s="61"/>
      <c r="F5363" s="60"/>
      <c r="G5363" s="60"/>
      <c r="H5363" s="60"/>
      <c r="I5363" s="62"/>
    </row>
    <row r="5364" spans="1:9" x14ac:dyDescent="0.25">
      <c r="A5364" s="60"/>
      <c r="B5364" s="60"/>
      <c r="C5364" s="60"/>
      <c r="D5364" s="60"/>
      <c r="E5364" s="61"/>
      <c r="F5364" s="60"/>
      <c r="G5364" s="60"/>
      <c r="H5364" s="60"/>
      <c r="I5364" s="62"/>
    </row>
    <row r="5365" spans="1:9" x14ac:dyDescent="0.25">
      <c r="A5365" s="60"/>
      <c r="B5365" s="60"/>
      <c r="C5365" s="60"/>
      <c r="D5365" s="60"/>
      <c r="E5365" s="61"/>
      <c r="F5365" s="60"/>
      <c r="G5365" s="60"/>
      <c r="H5365" s="60"/>
      <c r="I5365" s="62"/>
    </row>
    <row r="5366" spans="1:9" x14ac:dyDescent="0.25">
      <c r="A5366" s="60"/>
      <c r="B5366" s="60"/>
      <c r="C5366" s="60"/>
      <c r="D5366" s="60"/>
      <c r="E5366" s="61"/>
      <c r="F5366" s="60"/>
      <c r="G5366" s="60"/>
      <c r="H5366" s="60"/>
      <c r="I5366" s="62"/>
    </row>
    <row r="5367" spans="1:9" x14ac:dyDescent="0.25">
      <c r="A5367" s="60"/>
      <c r="B5367" s="60"/>
      <c r="C5367" s="60"/>
      <c r="D5367" s="60"/>
      <c r="E5367" s="61"/>
      <c r="F5367" s="60"/>
      <c r="G5367" s="60"/>
      <c r="H5367" s="60"/>
      <c r="I5367" s="62"/>
    </row>
    <row r="5368" spans="1:9" x14ac:dyDescent="0.25">
      <c r="A5368" s="60"/>
      <c r="B5368" s="60"/>
      <c r="C5368" s="60"/>
      <c r="D5368" s="60"/>
      <c r="E5368" s="61"/>
      <c r="F5368" s="60"/>
      <c r="G5368" s="60"/>
      <c r="H5368" s="60"/>
      <c r="I5368" s="62"/>
    </row>
    <row r="5369" spans="1:9" x14ac:dyDescent="0.25">
      <c r="A5369" s="60"/>
      <c r="B5369" s="60"/>
      <c r="C5369" s="60"/>
      <c r="D5369" s="60"/>
      <c r="E5369" s="61"/>
      <c r="F5369" s="60"/>
      <c r="G5369" s="60"/>
      <c r="H5369" s="60"/>
      <c r="I5369" s="62"/>
    </row>
    <row r="5370" spans="1:9" x14ac:dyDescent="0.25">
      <c r="A5370" s="60"/>
      <c r="B5370" s="60"/>
      <c r="C5370" s="60"/>
      <c r="D5370" s="60"/>
      <c r="E5370" s="61"/>
      <c r="F5370" s="60"/>
      <c r="G5370" s="60"/>
      <c r="H5370" s="60"/>
      <c r="I5370" s="62"/>
    </row>
    <row r="5371" spans="1:9" x14ac:dyDescent="0.25">
      <c r="A5371" s="60"/>
      <c r="B5371" s="60"/>
      <c r="C5371" s="60"/>
      <c r="D5371" s="60"/>
      <c r="E5371" s="61"/>
      <c r="F5371" s="60"/>
      <c r="G5371" s="60"/>
      <c r="H5371" s="60"/>
      <c r="I5371" s="62"/>
    </row>
    <row r="5372" spans="1:9" x14ac:dyDescent="0.25">
      <c r="A5372" s="60"/>
      <c r="B5372" s="60"/>
      <c r="C5372" s="60"/>
      <c r="D5372" s="60"/>
      <c r="E5372" s="61"/>
      <c r="F5372" s="60"/>
      <c r="G5372" s="60"/>
      <c r="H5372" s="60"/>
      <c r="I5372" s="62"/>
    </row>
    <row r="5373" spans="1:9" x14ac:dyDescent="0.25">
      <c r="A5373" s="60"/>
      <c r="B5373" s="60"/>
      <c r="C5373" s="60"/>
      <c r="D5373" s="60"/>
      <c r="E5373" s="61"/>
      <c r="F5373" s="60"/>
      <c r="G5373" s="60"/>
      <c r="H5373" s="60"/>
      <c r="I5373" s="62"/>
    </row>
    <row r="5374" spans="1:9" x14ac:dyDescent="0.25">
      <c r="A5374" s="60"/>
      <c r="B5374" s="60"/>
      <c r="C5374" s="60"/>
      <c r="D5374" s="60"/>
      <c r="E5374" s="61"/>
      <c r="F5374" s="60"/>
      <c r="G5374" s="60"/>
      <c r="H5374" s="60"/>
      <c r="I5374" s="62"/>
    </row>
    <row r="5375" spans="1:9" x14ac:dyDescent="0.25">
      <c r="A5375" s="60"/>
      <c r="B5375" s="60"/>
      <c r="C5375" s="60"/>
      <c r="D5375" s="60"/>
      <c r="E5375" s="61"/>
      <c r="F5375" s="60"/>
      <c r="G5375" s="60"/>
      <c r="H5375" s="60"/>
      <c r="I5375" s="62"/>
    </row>
    <row r="5376" spans="1:9" x14ac:dyDescent="0.25">
      <c r="A5376" s="60"/>
      <c r="B5376" s="60"/>
      <c r="C5376" s="60"/>
      <c r="D5376" s="60"/>
      <c r="E5376" s="61"/>
      <c r="F5376" s="60"/>
      <c r="G5376" s="60"/>
      <c r="H5376" s="60"/>
      <c r="I5376" s="62"/>
    </row>
    <row r="5377" spans="1:9" x14ac:dyDescent="0.25">
      <c r="A5377" s="60"/>
      <c r="B5377" s="60"/>
      <c r="C5377" s="60"/>
      <c r="D5377" s="60"/>
      <c r="E5377" s="61"/>
      <c r="F5377" s="60"/>
      <c r="G5377" s="60"/>
      <c r="H5377" s="60"/>
      <c r="I5377" s="62"/>
    </row>
    <row r="5378" spans="1:9" x14ac:dyDescent="0.25">
      <c r="A5378" s="60"/>
      <c r="B5378" s="60"/>
      <c r="C5378" s="60"/>
      <c r="D5378" s="60"/>
      <c r="E5378" s="61"/>
      <c r="F5378" s="60"/>
      <c r="G5378" s="60"/>
      <c r="H5378" s="60"/>
      <c r="I5378" s="62"/>
    </row>
    <row r="5379" spans="1:9" x14ac:dyDescent="0.25">
      <c r="A5379" s="60"/>
      <c r="B5379" s="60"/>
      <c r="C5379" s="60"/>
      <c r="D5379" s="60"/>
      <c r="E5379" s="61"/>
      <c r="F5379" s="60"/>
      <c r="G5379" s="60"/>
      <c r="H5379" s="60"/>
      <c r="I5379" s="62"/>
    </row>
    <row r="5380" spans="1:9" x14ac:dyDescent="0.25">
      <c r="A5380" s="60"/>
      <c r="B5380" s="60"/>
      <c r="C5380" s="60"/>
      <c r="D5380" s="60"/>
      <c r="E5380" s="61"/>
      <c r="F5380" s="60"/>
      <c r="G5380" s="60"/>
      <c r="H5380" s="60"/>
      <c r="I5380" s="62"/>
    </row>
    <row r="5381" spans="1:9" x14ac:dyDescent="0.25">
      <c r="A5381" s="60"/>
      <c r="B5381" s="60"/>
      <c r="C5381" s="60"/>
      <c r="D5381" s="60"/>
      <c r="E5381" s="61"/>
      <c r="F5381" s="60"/>
      <c r="G5381" s="60"/>
      <c r="H5381" s="60"/>
      <c r="I5381" s="62"/>
    </row>
    <row r="5382" spans="1:9" x14ac:dyDescent="0.25">
      <c r="A5382" s="60"/>
      <c r="B5382" s="60"/>
      <c r="C5382" s="60"/>
      <c r="D5382" s="60"/>
      <c r="E5382" s="61"/>
      <c r="F5382" s="60"/>
      <c r="G5382" s="60"/>
      <c r="H5382" s="60"/>
      <c r="I5382" s="62"/>
    </row>
    <row r="5383" spans="1:9" x14ac:dyDescent="0.25">
      <c r="A5383" s="60"/>
      <c r="B5383" s="60"/>
      <c r="C5383" s="60"/>
      <c r="D5383" s="60"/>
      <c r="E5383" s="61"/>
      <c r="F5383" s="60"/>
      <c r="G5383" s="60"/>
      <c r="H5383" s="60"/>
      <c r="I5383" s="62"/>
    </row>
    <row r="5384" spans="1:9" x14ac:dyDescent="0.25">
      <c r="A5384" s="60"/>
      <c r="B5384" s="60"/>
      <c r="C5384" s="60"/>
      <c r="D5384" s="60"/>
      <c r="E5384" s="61"/>
      <c r="F5384" s="60"/>
      <c r="G5384" s="60"/>
      <c r="H5384" s="60"/>
      <c r="I5384" s="62"/>
    </row>
    <row r="5385" spans="1:9" x14ac:dyDescent="0.25">
      <c r="A5385" s="60"/>
      <c r="B5385" s="60"/>
      <c r="C5385" s="60"/>
      <c r="D5385" s="60"/>
      <c r="E5385" s="61"/>
      <c r="F5385" s="60"/>
      <c r="G5385" s="60"/>
      <c r="H5385" s="60"/>
      <c r="I5385" s="62"/>
    </row>
    <row r="5386" spans="1:9" x14ac:dyDescent="0.25">
      <c r="A5386" s="60"/>
      <c r="B5386" s="60"/>
      <c r="C5386" s="60"/>
      <c r="D5386" s="60"/>
      <c r="E5386" s="61"/>
      <c r="F5386" s="60"/>
      <c r="G5386" s="60"/>
      <c r="H5386" s="60"/>
      <c r="I5386" s="62"/>
    </row>
    <row r="5387" spans="1:9" x14ac:dyDescent="0.25">
      <c r="A5387" s="60"/>
      <c r="B5387" s="60"/>
      <c r="C5387" s="60"/>
      <c r="D5387" s="60"/>
      <c r="E5387" s="61"/>
      <c r="F5387" s="60"/>
      <c r="G5387" s="60"/>
      <c r="H5387" s="60"/>
      <c r="I5387" s="62"/>
    </row>
    <row r="5388" spans="1:9" x14ac:dyDescent="0.25">
      <c r="A5388" s="60"/>
      <c r="B5388" s="60"/>
      <c r="C5388" s="60"/>
      <c r="D5388" s="60"/>
      <c r="E5388" s="61"/>
      <c r="F5388" s="60"/>
      <c r="G5388" s="60"/>
      <c r="H5388" s="60"/>
      <c r="I5388" s="62"/>
    </row>
    <row r="5389" spans="1:9" x14ac:dyDescent="0.25">
      <c r="A5389" s="60"/>
      <c r="B5389" s="60"/>
      <c r="C5389" s="60"/>
      <c r="D5389" s="60"/>
      <c r="E5389" s="61"/>
      <c r="F5389" s="60"/>
      <c r="G5389" s="60"/>
      <c r="H5389" s="60"/>
      <c r="I5389" s="62"/>
    </row>
    <row r="5390" spans="1:9" x14ac:dyDescent="0.25">
      <c r="A5390" s="60"/>
      <c r="B5390" s="60"/>
      <c r="C5390" s="60"/>
      <c r="D5390" s="60"/>
      <c r="E5390" s="61"/>
      <c r="F5390" s="60"/>
      <c r="G5390" s="60"/>
      <c r="H5390" s="60"/>
      <c r="I5390" s="62"/>
    </row>
    <row r="5391" spans="1:9" x14ac:dyDescent="0.25">
      <c r="A5391" s="60"/>
      <c r="B5391" s="60"/>
      <c r="C5391" s="60"/>
      <c r="D5391" s="60"/>
      <c r="E5391" s="61"/>
      <c r="F5391" s="60"/>
      <c r="G5391" s="60"/>
      <c r="H5391" s="60"/>
      <c r="I5391" s="62"/>
    </row>
    <row r="5392" spans="1:9" x14ac:dyDescent="0.25">
      <c r="A5392" s="60"/>
      <c r="B5392" s="60"/>
      <c r="C5392" s="60"/>
      <c r="D5392" s="60"/>
      <c r="E5392" s="61"/>
      <c r="F5392" s="60"/>
      <c r="G5392" s="60"/>
      <c r="H5392" s="60"/>
      <c r="I5392" s="62"/>
    </row>
    <row r="5393" spans="1:9" x14ac:dyDescent="0.25">
      <c r="A5393" s="60"/>
      <c r="B5393" s="60"/>
      <c r="C5393" s="60"/>
      <c r="D5393" s="60"/>
      <c r="E5393" s="61"/>
      <c r="F5393" s="60"/>
      <c r="G5393" s="60"/>
      <c r="H5393" s="60"/>
      <c r="I5393" s="62"/>
    </row>
    <row r="5394" spans="1:9" x14ac:dyDescent="0.25">
      <c r="A5394" s="60"/>
      <c r="B5394" s="60"/>
      <c r="C5394" s="60"/>
      <c r="D5394" s="60"/>
      <c r="E5394" s="61"/>
      <c r="F5394" s="60"/>
      <c r="G5394" s="60"/>
      <c r="H5394" s="60"/>
      <c r="I5394" s="62"/>
    </row>
    <row r="5395" spans="1:9" x14ac:dyDescent="0.25">
      <c r="A5395" s="60"/>
      <c r="B5395" s="60"/>
      <c r="C5395" s="60"/>
      <c r="D5395" s="60"/>
      <c r="E5395" s="61"/>
      <c r="F5395" s="60"/>
      <c r="G5395" s="60"/>
      <c r="H5395" s="60"/>
      <c r="I5395" s="62"/>
    </row>
    <row r="5396" spans="1:9" x14ac:dyDescent="0.25">
      <c r="A5396" s="60"/>
      <c r="B5396" s="60"/>
      <c r="C5396" s="60"/>
      <c r="D5396" s="60"/>
      <c r="E5396" s="61"/>
      <c r="F5396" s="60"/>
      <c r="G5396" s="60"/>
      <c r="H5396" s="60"/>
      <c r="I5396" s="62"/>
    </row>
    <row r="5397" spans="1:9" x14ac:dyDescent="0.25">
      <c r="A5397" s="60"/>
      <c r="B5397" s="60"/>
      <c r="C5397" s="60"/>
      <c r="D5397" s="60"/>
      <c r="E5397" s="61"/>
      <c r="F5397" s="60"/>
      <c r="G5397" s="60"/>
      <c r="H5397" s="60"/>
      <c r="I5397" s="62"/>
    </row>
    <row r="5398" spans="1:9" x14ac:dyDescent="0.25">
      <c r="A5398" s="60"/>
      <c r="B5398" s="60"/>
      <c r="C5398" s="60"/>
      <c r="D5398" s="60"/>
      <c r="E5398" s="61"/>
      <c r="F5398" s="60"/>
      <c r="G5398" s="60"/>
      <c r="H5398" s="60"/>
      <c r="I5398" s="62"/>
    </row>
    <row r="5399" spans="1:9" x14ac:dyDescent="0.25">
      <c r="A5399" s="60"/>
      <c r="B5399" s="60"/>
      <c r="C5399" s="60"/>
      <c r="D5399" s="60"/>
      <c r="E5399" s="61"/>
      <c r="F5399" s="60"/>
      <c r="G5399" s="60"/>
      <c r="H5399" s="60"/>
      <c r="I5399" s="62"/>
    </row>
    <row r="5400" spans="1:9" x14ac:dyDescent="0.25">
      <c r="A5400" s="60"/>
      <c r="B5400" s="60"/>
      <c r="C5400" s="60"/>
      <c r="D5400" s="60"/>
      <c r="E5400" s="61"/>
      <c r="F5400" s="60"/>
      <c r="G5400" s="60"/>
      <c r="H5400" s="60"/>
      <c r="I5400" s="62"/>
    </row>
    <row r="5401" spans="1:9" x14ac:dyDescent="0.25">
      <c r="A5401" s="60"/>
      <c r="B5401" s="60"/>
      <c r="C5401" s="60"/>
      <c r="D5401" s="60"/>
      <c r="E5401" s="61"/>
      <c r="F5401" s="60"/>
      <c r="G5401" s="60"/>
      <c r="H5401" s="60"/>
      <c r="I5401" s="62"/>
    </row>
    <row r="5402" spans="1:9" x14ac:dyDescent="0.25">
      <c r="A5402" s="60"/>
      <c r="B5402" s="60"/>
      <c r="C5402" s="60"/>
      <c r="D5402" s="60"/>
      <c r="E5402" s="61"/>
      <c r="F5402" s="60"/>
      <c r="G5402" s="60"/>
      <c r="H5402" s="60"/>
      <c r="I5402" s="62"/>
    </row>
    <row r="5403" spans="1:9" x14ac:dyDescent="0.25">
      <c r="A5403" s="60"/>
      <c r="B5403" s="60"/>
      <c r="C5403" s="60"/>
      <c r="D5403" s="60"/>
      <c r="E5403" s="61"/>
      <c r="F5403" s="60"/>
      <c r="G5403" s="60"/>
      <c r="H5403" s="60"/>
      <c r="I5403" s="62"/>
    </row>
    <row r="5404" spans="1:9" x14ac:dyDescent="0.25">
      <c r="A5404" s="60"/>
      <c r="B5404" s="60"/>
      <c r="C5404" s="60"/>
      <c r="D5404" s="60"/>
      <c r="E5404" s="61"/>
      <c r="F5404" s="60"/>
      <c r="G5404" s="60"/>
      <c r="H5404" s="60"/>
      <c r="I5404" s="62"/>
    </row>
    <row r="5405" spans="1:9" x14ac:dyDescent="0.25">
      <c r="A5405" s="60"/>
      <c r="B5405" s="60"/>
      <c r="C5405" s="60"/>
      <c r="D5405" s="60"/>
      <c r="E5405" s="61"/>
      <c r="F5405" s="60"/>
      <c r="G5405" s="60"/>
      <c r="H5405" s="60"/>
      <c r="I5405" s="62"/>
    </row>
    <row r="5406" spans="1:9" x14ac:dyDescent="0.25">
      <c r="A5406" s="60"/>
      <c r="B5406" s="60"/>
      <c r="C5406" s="60"/>
      <c r="D5406" s="60"/>
      <c r="E5406" s="61"/>
      <c r="F5406" s="60"/>
      <c r="G5406" s="60"/>
      <c r="H5406" s="60"/>
      <c r="I5406" s="62"/>
    </row>
    <row r="5407" spans="1:9" x14ac:dyDescent="0.25">
      <c r="A5407" s="60"/>
      <c r="B5407" s="60"/>
      <c r="C5407" s="60"/>
      <c r="D5407" s="60"/>
      <c r="E5407" s="61"/>
      <c r="F5407" s="60"/>
      <c r="G5407" s="60"/>
      <c r="H5407" s="60"/>
      <c r="I5407" s="62"/>
    </row>
    <row r="5408" spans="1:9" x14ac:dyDescent="0.25">
      <c r="A5408" s="60"/>
      <c r="B5408" s="60"/>
      <c r="C5408" s="60"/>
      <c r="D5408" s="60"/>
      <c r="E5408" s="61"/>
      <c r="F5408" s="60"/>
      <c r="G5408" s="60"/>
      <c r="H5408" s="60"/>
      <c r="I5408" s="62"/>
    </row>
    <row r="5409" spans="1:9" x14ac:dyDescent="0.25">
      <c r="A5409" s="60"/>
      <c r="B5409" s="60"/>
      <c r="C5409" s="60"/>
      <c r="D5409" s="60"/>
      <c r="E5409" s="61"/>
      <c r="F5409" s="60"/>
      <c r="G5409" s="60"/>
      <c r="H5409" s="60"/>
      <c r="I5409" s="62"/>
    </row>
    <row r="5410" spans="1:9" x14ac:dyDescent="0.25">
      <c r="A5410" s="60"/>
      <c r="B5410" s="60"/>
      <c r="C5410" s="60"/>
      <c r="D5410" s="60"/>
      <c r="E5410" s="61"/>
      <c r="F5410" s="60"/>
      <c r="G5410" s="60"/>
      <c r="H5410" s="60"/>
      <c r="I5410" s="62"/>
    </row>
    <row r="5411" spans="1:9" x14ac:dyDescent="0.25">
      <c r="A5411" s="60"/>
      <c r="B5411" s="60"/>
      <c r="C5411" s="60"/>
      <c r="D5411" s="60"/>
      <c r="E5411" s="61"/>
      <c r="F5411" s="60"/>
      <c r="G5411" s="60"/>
      <c r="H5411" s="60"/>
      <c r="I5411" s="62"/>
    </row>
    <row r="5412" spans="1:9" x14ac:dyDescent="0.25">
      <c r="A5412" s="60"/>
      <c r="B5412" s="60"/>
      <c r="C5412" s="60"/>
      <c r="D5412" s="60"/>
      <c r="E5412" s="61"/>
      <c r="F5412" s="60"/>
      <c r="G5412" s="60"/>
      <c r="H5412" s="60"/>
      <c r="I5412" s="62"/>
    </row>
    <row r="5413" spans="1:9" x14ac:dyDescent="0.25">
      <c r="A5413" s="60"/>
      <c r="B5413" s="60"/>
      <c r="C5413" s="60"/>
      <c r="D5413" s="60"/>
      <c r="E5413" s="61"/>
      <c r="F5413" s="60"/>
      <c r="G5413" s="60"/>
      <c r="H5413" s="60"/>
      <c r="I5413" s="62"/>
    </row>
    <row r="5414" spans="1:9" x14ac:dyDescent="0.25">
      <c r="A5414" s="60"/>
      <c r="B5414" s="60"/>
      <c r="C5414" s="60"/>
      <c r="D5414" s="60"/>
      <c r="E5414" s="61"/>
      <c r="F5414" s="60"/>
      <c r="G5414" s="60"/>
      <c r="H5414" s="60"/>
      <c r="I5414" s="62"/>
    </row>
    <row r="5415" spans="1:9" x14ac:dyDescent="0.25">
      <c r="A5415" s="60"/>
      <c r="B5415" s="60"/>
      <c r="C5415" s="60"/>
      <c r="D5415" s="60"/>
      <c r="E5415" s="61"/>
      <c r="F5415" s="60"/>
      <c r="G5415" s="60"/>
      <c r="H5415" s="60"/>
      <c r="I5415" s="62"/>
    </row>
    <row r="5416" spans="1:9" x14ac:dyDescent="0.25">
      <c r="A5416" s="60"/>
      <c r="B5416" s="60"/>
      <c r="C5416" s="60"/>
      <c r="D5416" s="60"/>
      <c r="E5416" s="61"/>
      <c r="F5416" s="60"/>
      <c r="G5416" s="60"/>
      <c r="H5416" s="60"/>
      <c r="I5416" s="62"/>
    </row>
    <row r="5417" spans="1:9" x14ac:dyDescent="0.25">
      <c r="A5417" s="60"/>
      <c r="B5417" s="60"/>
      <c r="C5417" s="60"/>
      <c r="D5417" s="60"/>
      <c r="E5417" s="61"/>
      <c r="F5417" s="60"/>
      <c r="G5417" s="60"/>
      <c r="H5417" s="60"/>
      <c r="I5417" s="62"/>
    </row>
    <row r="5418" spans="1:9" x14ac:dyDescent="0.25">
      <c r="A5418" s="60"/>
      <c r="B5418" s="60"/>
      <c r="C5418" s="60"/>
      <c r="D5418" s="60"/>
      <c r="E5418" s="61"/>
      <c r="F5418" s="60"/>
      <c r="G5418" s="60"/>
      <c r="H5418" s="60"/>
      <c r="I5418" s="62"/>
    </row>
    <row r="5419" spans="1:9" x14ac:dyDescent="0.25">
      <c r="A5419" s="60"/>
      <c r="B5419" s="60"/>
      <c r="C5419" s="60"/>
      <c r="D5419" s="60"/>
      <c r="E5419" s="61"/>
      <c r="F5419" s="60"/>
      <c r="G5419" s="60"/>
      <c r="H5419" s="60"/>
      <c r="I5419" s="62"/>
    </row>
    <row r="5420" spans="1:9" x14ac:dyDescent="0.25">
      <c r="A5420" s="60"/>
      <c r="B5420" s="60"/>
      <c r="C5420" s="60"/>
      <c r="D5420" s="60"/>
      <c r="E5420" s="61"/>
      <c r="F5420" s="60"/>
      <c r="G5420" s="60"/>
      <c r="H5420" s="60"/>
      <c r="I5420" s="62"/>
    </row>
    <row r="5421" spans="1:9" x14ac:dyDescent="0.25">
      <c r="A5421" s="60"/>
      <c r="B5421" s="60"/>
      <c r="C5421" s="60"/>
      <c r="D5421" s="60"/>
      <c r="E5421" s="61"/>
      <c r="F5421" s="60"/>
      <c r="G5421" s="60"/>
      <c r="H5421" s="60"/>
      <c r="I5421" s="62"/>
    </row>
    <row r="5422" spans="1:9" x14ac:dyDescent="0.25">
      <c r="A5422" s="60"/>
      <c r="B5422" s="60"/>
      <c r="C5422" s="60"/>
      <c r="D5422" s="60"/>
      <c r="E5422" s="61"/>
      <c r="F5422" s="60"/>
      <c r="G5422" s="60"/>
      <c r="H5422" s="60"/>
      <c r="I5422" s="62"/>
    </row>
    <row r="5423" spans="1:9" x14ac:dyDescent="0.25">
      <c r="A5423" s="60"/>
      <c r="B5423" s="60"/>
      <c r="C5423" s="60"/>
      <c r="D5423" s="60"/>
      <c r="E5423" s="61"/>
      <c r="F5423" s="60"/>
      <c r="G5423" s="60"/>
      <c r="H5423" s="60"/>
      <c r="I5423" s="62"/>
    </row>
    <row r="5424" spans="1:9" x14ac:dyDescent="0.25">
      <c r="A5424" s="60"/>
      <c r="B5424" s="60"/>
      <c r="C5424" s="60"/>
      <c r="D5424" s="60"/>
      <c r="E5424" s="61"/>
      <c r="F5424" s="60"/>
      <c r="G5424" s="60"/>
      <c r="H5424" s="60"/>
      <c r="I5424" s="62"/>
    </row>
    <row r="5425" spans="1:9" x14ac:dyDescent="0.25">
      <c r="A5425" s="60"/>
      <c r="B5425" s="60"/>
      <c r="C5425" s="60"/>
      <c r="D5425" s="60"/>
      <c r="E5425" s="61"/>
      <c r="F5425" s="60"/>
      <c r="G5425" s="60"/>
      <c r="H5425" s="60"/>
      <c r="I5425" s="62"/>
    </row>
    <row r="5426" spans="1:9" x14ac:dyDescent="0.25">
      <c r="A5426" s="60"/>
      <c r="B5426" s="60"/>
      <c r="C5426" s="60"/>
      <c r="D5426" s="60"/>
      <c r="E5426" s="61"/>
      <c r="F5426" s="60"/>
      <c r="G5426" s="60"/>
      <c r="H5426" s="60"/>
      <c r="I5426" s="62"/>
    </row>
    <row r="5427" spans="1:9" x14ac:dyDescent="0.25">
      <c r="A5427" s="60"/>
      <c r="B5427" s="60"/>
      <c r="C5427" s="60"/>
      <c r="D5427" s="60"/>
      <c r="E5427" s="61"/>
      <c r="F5427" s="60"/>
      <c r="G5427" s="60"/>
      <c r="H5427" s="60"/>
      <c r="I5427" s="62"/>
    </row>
    <row r="5428" spans="1:9" x14ac:dyDescent="0.25">
      <c r="A5428" s="60"/>
      <c r="B5428" s="60"/>
      <c r="C5428" s="60"/>
      <c r="D5428" s="60"/>
      <c r="E5428" s="61"/>
      <c r="F5428" s="60"/>
      <c r="G5428" s="60"/>
      <c r="H5428" s="60"/>
      <c r="I5428" s="62"/>
    </row>
    <row r="5429" spans="1:9" x14ac:dyDescent="0.25">
      <c r="A5429" s="60"/>
      <c r="B5429" s="60"/>
      <c r="C5429" s="60"/>
      <c r="D5429" s="60"/>
      <c r="E5429" s="61"/>
      <c r="F5429" s="60"/>
      <c r="G5429" s="60"/>
      <c r="H5429" s="60"/>
      <c r="I5429" s="62"/>
    </row>
    <row r="5430" spans="1:9" x14ac:dyDescent="0.25">
      <c r="A5430" s="60"/>
      <c r="B5430" s="60"/>
      <c r="C5430" s="60"/>
      <c r="D5430" s="60"/>
      <c r="E5430" s="61"/>
      <c r="F5430" s="60"/>
      <c r="G5430" s="60"/>
      <c r="H5430" s="60"/>
      <c r="I5430" s="62"/>
    </row>
    <row r="5431" spans="1:9" x14ac:dyDescent="0.25">
      <c r="A5431" s="60"/>
      <c r="B5431" s="60"/>
      <c r="C5431" s="60"/>
      <c r="D5431" s="60"/>
      <c r="E5431" s="61"/>
      <c r="F5431" s="60"/>
      <c r="G5431" s="60"/>
      <c r="H5431" s="60"/>
      <c r="I5431" s="62"/>
    </row>
    <row r="5432" spans="1:9" x14ac:dyDescent="0.25">
      <c r="A5432" s="60"/>
      <c r="B5432" s="60"/>
      <c r="C5432" s="60"/>
      <c r="D5432" s="60"/>
      <c r="E5432" s="61"/>
      <c r="F5432" s="60"/>
      <c r="G5432" s="60"/>
      <c r="H5432" s="60"/>
      <c r="I5432" s="62"/>
    </row>
    <row r="5433" spans="1:9" x14ac:dyDescent="0.25">
      <c r="A5433" s="60"/>
      <c r="B5433" s="60"/>
      <c r="C5433" s="60"/>
      <c r="D5433" s="60"/>
      <c r="E5433" s="61"/>
      <c r="F5433" s="60"/>
      <c r="G5433" s="60"/>
      <c r="H5433" s="60"/>
      <c r="I5433" s="62"/>
    </row>
    <row r="5434" spans="1:9" x14ac:dyDescent="0.25">
      <c r="A5434" s="60"/>
      <c r="B5434" s="60"/>
      <c r="C5434" s="60"/>
      <c r="D5434" s="60"/>
      <c r="E5434" s="61"/>
      <c r="F5434" s="60"/>
      <c r="G5434" s="60"/>
      <c r="H5434" s="60"/>
      <c r="I5434" s="62"/>
    </row>
    <row r="5435" spans="1:9" x14ac:dyDescent="0.25">
      <c r="A5435" s="60"/>
      <c r="B5435" s="60"/>
      <c r="C5435" s="60"/>
      <c r="D5435" s="60"/>
      <c r="E5435" s="61"/>
      <c r="F5435" s="60"/>
      <c r="G5435" s="60"/>
      <c r="H5435" s="60"/>
      <c r="I5435" s="62"/>
    </row>
    <row r="5436" spans="1:9" x14ac:dyDescent="0.25">
      <c r="A5436" s="60"/>
      <c r="B5436" s="60"/>
      <c r="C5436" s="60"/>
      <c r="D5436" s="60"/>
      <c r="E5436" s="61"/>
      <c r="F5436" s="60"/>
      <c r="G5436" s="60"/>
      <c r="H5436" s="60"/>
      <c r="I5436" s="62"/>
    </row>
    <row r="5437" spans="1:9" x14ac:dyDescent="0.25">
      <c r="A5437" s="60"/>
      <c r="B5437" s="60"/>
      <c r="C5437" s="60"/>
      <c r="D5437" s="60"/>
      <c r="E5437" s="61"/>
      <c r="F5437" s="60"/>
      <c r="G5437" s="60"/>
      <c r="H5437" s="60"/>
      <c r="I5437" s="62"/>
    </row>
    <row r="5438" spans="1:9" x14ac:dyDescent="0.25">
      <c r="A5438" s="60"/>
      <c r="B5438" s="60"/>
      <c r="C5438" s="60"/>
      <c r="D5438" s="60"/>
      <c r="E5438" s="61"/>
      <c r="F5438" s="60"/>
      <c r="G5438" s="60"/>
      <c r="H5438" s="60"/>
      <c r="I5438" s="62"/>
    </row>
    <row r="5439" spans="1:9" x14ac:dyDescent="0.25">
      <c r="A5439" s="60"/>
      <c r="B5439" s="60"/>
      <c r="C5439" s="60"/>
      <c r="D5439" s="60"/>
      <c r="E5439" s="61"/>
      <c r="F5439" s="60"/>
      <c r="G5439" s="60"/>
      <c r="H5439" s="60"/>
      <c r="I5439" s="62"/>
    </row>
    <row r="5440" spans="1:9" x14ac:dyDescent="0.25">
      <c r="A5440" s="60"/>
      <c r="B5440" s="60"/>
      <c r="C5440" s="60"/>
      <c r="D5440" s="60"/>
      <c r="E5440" s="61"/>
      <c r="F5440" s="60"/>
      <c r="G5440" s="60"/>
      <c r="H5440" s="60"/>
      <c r="I5440" s="62"/>
    </row>
    <row r="5441" spans="1:9" x14ac:dyDescent="0.25">
      <c r="A5441" s="60"/>
      <c r="B5441" s="60"/>
      <c r="C5441" s="60"/>
      <c r="D5441" s="60"/>
      <c r="E5441" s="61"/>
      <c r="F5441" s="60"/>
      <c r="G5441" s="60"/>
      <c r="H5441" s="60"/>
      <c r="I5441" s="62"/>
    </row>
    <row r="5442" spans="1:9" x14ac:dyDescent="0.25">
      <c r="A5442" s="60"/>
      <c r="B5442" s="60"/>
      <c r="C5442" s="60"/>
      <c r="D5442" s="60"/>
      <c r="E5442" s="61"/>
      <c r="F5442" s="60"/>
      <c r="G5442" s="60"/>
      <c r="H5442" s="60"/>
      <c r="I5442" s="62"/>
    </row>
    <row r="5443" spans="1:9" x14ac:dyDescent="0.25">
      <c r="A5443" s="60"/>
      <c r="B5443" s="60"/>
      <c r="C5443" s="60"/>
      <c r="D5443" s="60"/>
      <c r="E5443" s="61"/>
      <c r="F5443" s="60"/>
      <c r="G5443" s="60"/>
      <c r="H5443" s="60"/>
      <c r="I5443" s="62"/>
    </row>
    <row r="5444" spans="1:9" x14ac:dyDescent="0.25">
      <c r="A5444" s="60"/>
      <c r="B5444" s="60"/>
      <c r="C5444" s="60"/>
      <c r="D5444" s="60"/>
      <c r="E5444" s="61"/>
      <c r="F5444" s="60"/>
      <c r="G5444" s="60"/>
      <c r="H5444" s="60"/>
      <c r="I5444" s="62"/>
    </row>
    <row r="5445" spans="1:9" x14ac:dyDescent="0.25">
      <c r="A5445" s="60"/>
      <c r="B5445" s="60"/>
      <c r="C5445" s="60"/>
      <c r="D5445" s="60"/>
      <c r="E5445" s="61"/>
      <c r="F5445" s="60"/>
      <c r="G5445" s="60"/>
      <c r="H5445" s="60"/>
      <c r="I5445" s="62"/>
    </row>
    <row r="5446" spans="1:9" x14ac:dyDescent="0.25">
      <c r="A5446" s="60"/>
      <c r="B5446" s="60"/>
      <c r="C5446" s="60"/>
      <c r="D5446" s="60"/>
      <c r="E5446" s="61"/>
      <c r="F5446" s="60"/>
      <c r="G5446" s="60"/>
      <c r="H5446" s="60"/>
      <c r="I5446" s="62"/>
    </row>
    <row r="5447" spans="1:9" x14ac:dyDescent="0.25">
      <c r="A5447" s="60"/>
      <c r="B5447" s="60"/>
      <c r="C5447" s="60"/>
      <c r="D5447" s="60"/>
      <c r="E5447" s="61"/>
      <c r="F5447" s="60"/>
      <c r="G5447" s="60"/>
      <c r="H5447" s="60"/>
      <c r="I5447" s="62"/>
    </row>
    <row r="5448" spans="1:9" x14ac:dyDescent="0.25">
      <c r="A5448" s="60"/>
      <c r="B5448" s="60"/>
      <c r="C5448" s="60"/>
      <c r="D5448" s="60"/>
      <c r="E5448" s="61"/>
      <c r="F5448" s="60"/>
      <c r="G5448" s="60"/>
      <c r="H5448" s="60"/>
      <c r="I5448" s="62"/>
    </row>
    <row r="5449" spans="1:9" x14ac:dyDescent="0.25">
      <c r="A5449" s="60"/>
      <c r="B5449" s="60"/>
      <c r="C5449" s="60"/>
      <c r="D5449" s="60"/>
      <c r="E5449" s="61"/>
      <c r="F5449" s="60"/>
      <c r="G5449" s="60"/>
      <c r="H5449" s="60"/>
      <c r="I5449" s="62"/>
    </row>
    <row r="5450" spans="1:9" x14ac:dyDescent="0.25">
      <c r="A5450" s="60"/>
      <c r="B5450" s="60"/>
      <c r="C5450" s="60"/>
      <c r="D5450" s="60"/>
      <c r="E5450" s="61"/>
      <c r="F5450" s="60"/>
      <c r="G5450" s="60"/>
      <c r="H5450" s="60"/>
      <c r="I5450" s="62"/>
    </row>
    <row r="5451" spans="1:9" x14ac:dyDescent="0.25">
      <c r="A5451" s="60"/>
      <c r="B5451" s="60"/>
      <c r="C5451" s="60"/>
      <c r="D5451" s="60"/>
      <c r="E5451" s="61"/>
      <c r="F5451" s="60"/>
      <c r="G5451" s="60"/>
      <c r="H5451" s="60"/>
      <c r="I5451" s="62"/>
    </row>
    <row r="5452" spans="1:9" x14ac:dyDescent="0.25">
      <c r="A5452" s="60"/>
      <c r="B5452" s="60"/>
      <c r="C5452" s="60"/>
      <c r="D5452" s="60"/>
      <c r="E5452" s="61"/>
      <c r="F5452" s="60"/>
      <c r="G5452" s="60"/>
      <c r="H5452" s="60"/>
      <c r="I5452" s="62"/>
    </row>
    <row r="5453" spans="1:9" x14ac:dyDescent="0.25">
      <c r="A5453" s="60"/>
      <c r="B5453" s="60"/>
      <c r="C5453" s="60"/>
      <c r="D5453" s="60"/>
      <c r="E5453" s="61"/>
      <c r="F5453" s="60"/>
      <c r="G5453" s="60"/>
      <c r="H5453" s="60"/>
      <c r="I5453" s="62"/>
    </row>
    <row r="5454" spans="1:9" x14ac:dyDescent="0.25">
      <c r="A5454" s="60"/>
      <c r="B5454" s="60"/>
      <c r="C5454" s="60"/>
      <c r="D5454" s="60"/>
      <c r="E5454" s="61"/>
      <c r="F5454" s="60"/>
      <c r="G5454" s="60"/>
      <c r="H5454" s="60"/>
      <c r="I5454" s="62"/>
    </row>
    <row r="5455" spans="1:9" x14ac:dyDescent="0.25">
      <c r="A5455" s="60"/>
      <c r="B5455" s="60"/>
      <c r="C5455" s="60"/>
      <c r="D5455" s="60"/>
      <c r="E5455" s="61"/>
      <c r="F5455" s="60"/>
      <c r="G5455" s="60"/>
      <c r="H5455" s="60"/>
      <c r="I5455" s="62"/>
    </row>
    <row r="5456" spans="1:9" x14ac:dyDescent="0.25">
      <c r="A5456" s="60"/>
      <c r="B5456" s="60"/>
      <c r="C5456" s="60"/>
      <c r="D5456" s="60"/>
      <c r="E5456" s="61"/>
      <c r="F5456" s="60"/>
      <c r="G5456" s="60"/>
      <c r="H5456" s="60"/>
      <c r="I5456" s="62"/>
    </row>
    <row r="5457" spans="1:9" x14ac:dyDescent="0.25">
      <c r="A5457" s="60"/>
      <c r="B5457" s="60"/>
      <c r="C5457" s="60"/>
      <c r="D5457" s="60"/>
      <c r="E5457" s="61"/>
      <c r="F5457" s="60"/>
      <c r="G5457" s="60"/>
      <c r="H5457" s="60"/>
      <c r="I5457" s="62"/>
    </row>
    <row r="5458" spans="1:9" x14ac:dyDescent="0.25">
      <c r="A5458" s="60"/>
      <c r="B5458" s="60"/>
      <c r="C5458" s="60"/>
      <c r="D5458" s="60"/>
      <c r="E5458" s="61"/>
      <c r="F5458" s="60"/>
      <c r="G5458" s="60"/>
      <c r="H5458" s="60"/>
      <c r="I5458" s="62"/>
    </row>
    <row r="5459" spans="1:9" x14ac:dyDescent="0.25">
      <c r="A5459" s="60"/>
      <c r="B5459" s="60"/>
      <c r="C5459" s="60"/>
      <c r="D5459" s="60"/>
      <c r="E5459" s="61"/>
      <c r="F5459" s="60"/>
      <c r="G5459" s="60"/>
      <c r="H5459" s="60"/>
      <c r="I5459" s="62"/>
    </row>
    <row r="5460" spans="1:9" x14ac:dyDescent="0.25">
      <c r="A5460" s="60"/>
      <c r="B5460" s="60"/>
      <c r="C5460" s="60"/>
      <c r="D5460" s="60"/>
      <c r="E5460" s="61"/>
      <c r="F5460" s="60"/>
      <c r="G5460" s="60"/>
      <c r="H5460" s="60"/>
      <c r="I5460" s="62"/>
    </row>
    <row r="5461" spans="1:9" x14ac:dyDescent="0.25">
      <c r="A5461" s="60"/>
      <c r="B5461" s="60"/>
      <c r="C5461" s="60"/>
      <c r="D5461" s="60"/>
      <c r="E5461" s="61"/>
      <c r="F5461" s="60"/>
      <c r="G5461" s="60"/>
      <c r="H5461" s="60"/>
      <c r="I5461" s="62"/>
    </row>
    <row r="5462" spans="1:9" x14ac:dyDescent="0.25">
      <c r="A5462" s="60"/>
      <c r="B5462" s="60"/>
      <c r="C5462" s="60"/>
      <c r="D5462" s="60"/>
      <c r="E5462" s="61"/>
      <c r="F5462" s="60"/>
      <c r="G5462" s="60"/>
      <c r="H5462" s="60"/>
      <c r="I5462" s="62"/>
    </row>
    <row r="5463" spans="1:9" x14ac:dyDescent="0.25">
      <c r="A5463" s="60"/>
      <c r="B5463" s="60"/>
      <c r="C5463" s="60"/>
      <c r="D5463" s="60"/>
      <c r="E5463" s="61"/>
      <c r="F5463" s="60"/>
      <c r="G5463" s="60"/>
      <c r="H5463" s="60"/>
      <c r="I5463" s="62"/>
    </row>
    <row r="5464" spans="1:9" x14ac:dyDescent="0.25">
      <c r="A5464" s="60"/>
      <c r="B5464" s="60"/>
      <c r="C5464" s="60"/>
      <c r="D5464" s="60"/>
      <c r="E5464" s="61"/>
      <c r="F5464" s="60"/>
      <c r="G5464" s="60"/>
      <c r="H5464" s="60"/>
      <c r="I5464" s="62"/>
    </row>
    <row r="5465" spans="1:9" x14ac:dyDescent="0.25">
      <c r="A5465" s="60"/>
      <c r="B5465" s="60"/>
      <c r="C5465" s="60"/>
      <c r="D5465" s="60"/>
      <c r="E5465" s="61"/>
      <c r="F5465" s="60"/>
      <c r="G5465" s="60"/>
      <c r="H5465" s="60"/>
      <c r="I5465" s="62"/>
    </row>
    <row r="5466" spans="1:9" x14ac:dyDescent="0.25">
      <c r="A5466" s="60"/>
      <c r="B5466" s="60"/>
      <c r="C5466" s="60"/>
      <c r="D5466" s="60"/>
      <c r="E5466" s="61"/>
      <c r="F5466" s="60"/>
      <c r="G5466" s="60"/>
      <c r="H5466" s="60"/>
      <c r="I5466" s="62"/>
    </row>
    <row r="5467" spans="1:9" x14ac:dyDescent="0.25">
      <c r="A5467" s="60"/>
      <c r="B5467" s="60"/>
      <c r="C5467" s="60"/>
      <c r="D5467" s="60"/>
      <c r="E5467" s="61"/>
      <c r="F5467" s="60"/>
      <c r="G5467" s="60"/>
      <c r="H5467" s="60"/>
      <c r="I5467" s="62"/>
    </row>
    <row r="5468" spans="1:9" x14ac:dyDescent="0.25">
      <c r="A5468" s="60"/>
      <c r="B5468" s="60"/>
      <c r="C5468" s="60"/>
      <c r="D5468" s="60"/>
      <c r="E5468" s="61"/>
      <c r="F5468" s="60"/>
      <c r="G5468" s="60"/>
      <c r="H5468" s="60"/>
      <c r="I5468" s="62"/>
    </row>
    <row r="5469" spans="1:9" x14ac:dyDescent="0.25">
      <c r="A5469" s="60"/>
      <c r="B5469" s="60"/>
      <c r="C5469" s="60"/>
      <c r="D5469" s="60"/>
      <c r="E5469" s="61"/>
      <c r="F5469" s="60"/>
      <c r="G5469" s="60"/>
      <c r="H5469" s="60"/>
      <c r="I5469" s="62"/>
    </row>
    <row r="5470" spans="1:9" x14ac:dyDescent="0.25">
      <c r="A5470" s="60"/>
      <c r="B5470" s="60"/>
      <c r="C5470" s="60"/>
      <c r="D5470" s="60"/>
      <c r="E5470" s="61"/>
      <c r="F5470" s="60"/>
      <c r="G5470" s="60"/>
      <c r="H5470" s="60"/>
      <c r="I5470" s="62"/>
    </row>
    <row r="5471" spans="1:9" x14ac:dyDescent="0.25">
      <c r="A5471" s="60"/>
      <c r="B5471" s="60"/>
      <c r="C5471" s="60"/>
      <c r="D5471" s="60"/>
      <c r="E5471" s="61"/>
      <c r="F5471" s="60"/>
      <c r="G5471" s="60"/>
      <c r="H5471" s="60"/>
      <c r="I5471" s="62"/>
    </row>
    <row r="5472" spans="1:9" x14ac:dyDescent="0.25">
      <c r="A5472" s="60"/>
      <c r="B5472" s="60"/>
      <c r="C5472" s="60"/>
      <c r="D5472" s="60"/>
      <c r="E5472" s="61"/>
      <c r="F5472" s="60"/>
      <c r="G5472" s="60"/>
      <c r="H5472" s="60"/>
      <c r="I5472" s="62"/>
    </row>
    <row r="5473" spans="1:9" x14ac:dyDescent="0.25">
      <c r="A5473" s="60"/>
      <c r="B5473" s="60"/>
      <c r="C5473" s="60"/>
      <c r="D5473" s="60"/>
      <c r="E5473" s="61"/>
      <c r="F5473" s="60"/>
      <c r="G5473" s="60"/>
      <c r="H5473" s="60"/>
      <c r="I5473" s="62"/>
    </row>
    <row r="5474" spans="1:9" x14ac:dyDescent="0.25">
      <c r="A5474" s="60"/>
      <c r="B5474" s="60"/>
      <c r="C5474" s="60"/>
      <c r="D5474" s="60"/>
      <c r="E5474" s="61"/>
      <c r="F5474" s="60"/>
      <c r="G5474" s="60"/>
      <c r="H5474" s="60"/>
      <c r="I5474" s="62"/>
    </row>
    <row r="5475" spans="1:9" x14ac:dyDescent="0.25">
      <c r="A5475" s="60"/>
      <c r="B5475" s="60"/>
      <c r="C5475" s="60"/>
      <c r="D5475" s="60"/>
      <c r="E5475" s="61"/>
      <c r="F5475" s="60"/>
      <c r="G5475" s="60"/>
      <c r="H5475" s="60"/>
      <c r="I5475" s="62"/>
    </row>
    <row r="5476" spans="1:9" x14ac:dyDescent="0.25">
      <c r="A5476" s="60"/>
      <c r="B5476" s="60"/>
      <c r="C5476" s="60"/>
      <c r="D5476" s="60"/>
      <c r="E5476" s="61"/>
      <c r="F5476" s="60"/>
      <c r="G5476" s="60"/>
      <c r="H5476" s="60"/>
      <c r="I5476" s="62"/>
    </row>
    <row r="5477" spans="1:9" x14ac:dyDescent="0.25">
      <c r="A5477" s="60"/>
      <c r="B5477" s="60"/>
      <c r="C5477" s="60"/>
      <c r="D5477" s="60"/>
      <c r="E5477" s="61"/>
      <c r="F5477" s="60"/>
      <c r="G5477" s="60"/>
      <c r="H5477" s="60"/>
      <c r="I5477" s="62"/>
    </row>
    <row r="5478" spans="1:9" x14ac:dyDescent="0.25">
      <c r="A5478" s="60"/>
      <c r="B5478" s="60"/>
      <c r="C5478" s="60"/>
      <c r="D5478" s="60"/>
      <c r="E5478" s="61"/>
      <c r="F5478" s="60"/>
      <c r="G5478" s="60"/>
      <c r="H5478" s="60"/>
      <c r="I5478" s="62"/>
    </row>
    <row r="5479" spans="1:9" x14ac:dyDescent="0.25">
      <c r="A5479" s="60"/>
      <c r="B5479" s="60"/>
      <c r="C5479" s="60"/>
      <c r="D5479" s="60"/>
      <c r="E5479" s="61"/>
      <c r="F5479" s="60"/>
      <c r="G5479" s="60"/>
      <c r="H5479" s="60"/>
      <c r="I5479" s="62"/>
    </row>
    <row r="5480" spans="1:9" x14ac:dyDescent="0.25">
      <c r="A5480" s="60"/>
      <c r="B5480" s="60"/>
      <c r="C5480" s="60"/>
      <c r="D5480" s="60"/>
      <c r="E5480" s="61"/>
      <c r="F5480" s="60"/>
      <c r="G5480" s="60"/>
      <c r="H5480" s="60"/>
      <c r="I5480" s="62"/>
    </row>
    <row r="5481" spans="1:9" x14ac:dyDescent="0.25">
      <c r="A5481" s="60"/>
      <c r="B5481" s="60"/>
      <c r="C5481" s="60"/>
      <c r="D5481" s="60"/>
      <c r="E5481" s="61"/>
      <c r="F5481" s="60"/>
      <c r="G5481" s="60"/>
      <c r="H5481" s="60"/>
      <c r="I5481" s="62"/>
    </row>
    <row r="5482" spans="1:9" x14ac:dyDescent="0.25">
      <c r="A5482" s="60"/>
      <c r="B5482" s="60"/>
      <c r="C5482" s="60"/>
      <c r="D5482" s="60"/>
      <c r="E5482" s="61"/>
      <c r="F5482" s="60"/>
      <c r="G5482" s="60"/>
      <c r="H5482" s="60"/>
      <c r="I5482" s="62"/>
    </row>
    <row r="5483" spans="1:9" x14ac:dyDescent="0.25">
      <c r="A5483" s="60"/>
      <c r="B5483" s="60"/>
      <c r="C5483" s="60"/>
      <c r="D5483" s="60"/>
      <c r="E5483" s="61"/>
      <c r="F5483" s="60"/>
      <c r="G5483" s="60"/>
      <c r="H5483" s="60"/>
      <c r="I5483" s="62"/>
    </row>
    <row r="5484" spans="1:9" x14ac:dyDescent="0.25">
      <c r="A5484" s="60"/>
      <c r="B5484" s="60"/>
      <c r="C5484" s="60"/>
      <c r="D5484" s="60"/>
      <c r="E5484" s="61"/>
      <c r="F5484" s="60"/>
      <c r="G5484" s="60"/>
      <c r="H5484" s="60"/>
      <c r="I5484" s="62"/>
    </row>
    <row r="5485" spans="1:9" x14ac:dyDescent="0.25">
      <c r="A5485" s="60"/>
      <c r="B5485" s="60"/>
      <c r="C5485" s="60"/>
      <c r="D5485" s="60"/>
      <c r="E5485" s="61"/>
      <c r="F5485" s="60"/>
      <c r="G5485" s="60"/>
      <c r="H5485" s="60"/>
      <c r="I5485" s="62"/>
    </row>
    <row r="5486" spans="1:9" x14ac:dyDescent="0.25">
      <c r="A5486" s="60"/>
      <c r="B5486" s="60"/>
      <c r="C5486" s="60"/>
      <c r="D5486" s="60"/>
      <c r="E5486" s="61"/>
      <c r="F5486" s="60"/>
      <c r="G5486" s="60"/>
      <c r="H5486" s="60"/>
      <c r="I5486" s="62"/>
    </row>
    <row r="5487" spans="1:9" x14ac:dyDescent="0.25">
      <c r="A5487" s="60"/>
      <c r="B5487" s="60"/>
      <c r="C5487" s="60"/>
      <c r="D5487" s="60"/>
      <c r="E5487" s="61"/>
      <c r="F5487" s="60"/>
      <c r="G5487" s="60"/>
      <c r="H5487" s="60"/>
      <c r="I5487" s="62"/>
    </row>
    <row r="5488" spans="1:9" x14ac:dyDescent="0.25">
      <c r="A5488" s="60"/>
      <c r="B5488" s="60"/>
      <c r="C5488" s="60"/>
      <c r="D5488" s="60"/>
      <c r="E5488" s="61"/>
      <c r="F5488" s="60"/>
      <c r="G5488" s="60"/>
      <c r="H5488" s="60"/>
      <c r="I5488" s="62"/>
    </row>
    <row r="5489" spans="1:9" x14ac:dyDescent="0.25">
      <c r="A5489" s="60"/>
      <c r="B5489" s="60"/>
      <c r="C5489" s="60"/>
      <c r="D5489" s="60"/>
      <c r="E5489" s="61"/>
      <c r="F5489" s="60"/>
      <c r="G5489" s="60"/>
      <c r="H5489" s="60"/>
      <c r="I5489" s="62"/>
    </row>
    <row r="5490" spans="1:9" x14ac:dyDescent="0.25">
      <c r="A5490" s="60"/>
      <c r="B5490" s="60"/>
      <c r="C5490" s="60"/>
      <c r="D5490" s="60"/>
      <c r="E5490" s="61"/>
      <c r="F5490" s="60"/>
      <c r="G5490" s="60"/>
      <c r="H5490" s="60"/>
      <c r="I5490" s="62"/>
    </row>
    <row r="5491" spans="1:9" x14ac:dyDescent="0.25">
      <c r="A5491" s="60"/>
      <c r="B5491" s="60"/>
      <c r="C5491" s="60"/>
      <c r="D5491" s="60"/>
      <c r="E5491" s="61"/>
      <c r="F5491" s="60"/>
      <c r="G5491" s="60"/>
      <c r="H5491" s="60"/>
      <c r="I5491" s="62"/>
    </row>
    <row r="5492" spans="1:9" x14ac:dyDescent="0.25">
      <c r="A5492" s="60"/>
      <c r="B5492" s="60"/>
      <c r="C5492" s="60"/>
      <c r="D5492" s="60"/>
      <c r="E5492" s="61"/>
      <c r="F5492" s="60"/>
      <c r="G5492" s="60"/>
      <c r="H5492" s="60"/>
      <c r="I5492" s="62"/>
    </row>
    <row r="5493" spans="1:9" x14ac:dyDescent="0.25">
      <c r="A5493" s="60"/>
      <c r="B5493" s="60"/>
      <c r="C5493" s="60"/>
      <c r="D5493" s="60"/>
      <c r="E5493" s="61"/>
      <c r="F5493" s="60"/>
      <c r="G5493" s="60"/>
      <c r="H5493" s="60"/>
      <c r="I5493" s="62"/>
    </row>
    <row r="5494" spans="1:9" x14ac:dyDescent="0.25">
      <c r="A5494" s="60"/>
      <c r="B5494" s="60"/>
      <c r="C5494" s="60"/>
      <c r="D5494" s="60"/>
      <c r="E5494" s="61"/>
      <c r="F5494" s="60"/>
      <c r="G5494" s="60"/>
      <c r="H5494" s="60"/>
      <c r="I5494" s="62"/>
    </row>
    <row r="5495" spans="1:9" x14ac:dyDescent="0.25">
      <c r="A5495" s="60"/>
      <c r="B5495" s="60"/>
      <c r="C5495" s="60"/>
      <c r="D5495" s="60"/>
      <c r="E5495" s="61"/>
      <c r="F5495" s="60"/>
      <c r="G5495" s="60"/>
      <c r="H5495" s="60"/>
      <c r="I5495" s="62"/>
    </row>
    <row r="5496" spans="1:9" x14ac:dyDescent="0.25">
      <c r="A5496" s="60"/>
      <c r="B5496" s="60"/>
      <c r="C5496" s="60"/>
      <c r="D5496" s="60"/>
      <c r="E5496" s="61"/>
      <c r="F5496" s="60"/>
      <c r="G5496" s="60"/>
      <c r="H5496" s="60"/>
      <c r="I5496" s="62"/>
    </row>
    <row r="5497" spans="1:9" x14ac:dyDescent="0.25">
      <c r="A5497" s="60"/>
      <c r="B5497" s="60"/>
      <c r="C5497" s="60"/>
      <c r="D5497" s="60"/>
      <c r="E5497" s="61"/>
      <c r="F5497" s="60"/>
      <c r="G5497" s="60"/>
      <c r="H5497" s="60"/>
      <c r="I5497" s="62"/>
    </row>
    <row r="5498" spans="1:9" x14ac:dyDescent="0.25">
      <c r="A5498" s="60"/>
      <c r="B5498" s="60"/>
      <c r="C5498" s="60"/>
      <c r="D5498" s="60"/>
      <c r="E5498" s="61"/>
      <c r="F5498" s="60"/>
      <c r="G5498" s="60"/>
      <c r="H5498" s="60"/>
      <c r="I5498" s="62"/>
    </row>
    <row r="5499" spans="1:9" x14ac:dyDescent="0.25">
      <c r="A5499" s="60"/>
      <c r="B5499" s="60"/>
      <c r="C5499" s="60"/>
      <c r="D5499" s="60"/>
      <c r="E5499" s="61"/>
      <c r="F5499" s="60"/>
      <c r="G5499" s="60"/>
      <c r="H5499" s="60"/>
      <c r="I5499" s="62"/>
    </row>
    <row r="5500" spans="1:9" x14ac:dyDescent="0.25">
      <c r="A5500" s="60"/>
      <c r="B5500" s="60"/>
      <c r="C5500" s="60"/>
      <c r="D5500" s="60"/>
      <c r="E5500" s="61"/>
      <c r="F5500" s="60"/>
      <c r="G5500" s="60"/>
      <c r="H5500" s="60"/>
      <c r="I5500" s="62"/>
    </row>
    <row r="5501" spans="1:9" x14ac:dyDescent="0.25">
      <c r="A5501" s="60"/>
      <c r="B5501" s="60"/>
      <c r="C5501" s="60"/>
      <c r="D5501" s="60"/>
      <c r="E5501" s="61"/>
      <c r="F5501" s="60"/>
      <c r="G5501" s="60"/>
      <c r="H5501" s="60"/>
      <c r="I5501" s="62"/>
    </row>
    <row r="5502" spans="1:9" x14ac:dyDescent="0.25">
      <c r="A5502" s="60"/>
      <c r="B5502" s="60"/>
      <c r="C5502" s="60"/>
      <c r="D5502" s="60"/>
      <c r="E5502" s="61"/>
      <c r="F5502" s="60"/>
      <c r="G5502" s="60"/>
      <c r="H5502" s="60"/>
      <c r="I5502" s="62"/>
    </row>
    <row r="5503" spans="1:9" x14ac:dyDescent="0.25">
      <c r="A5503" s="60"/>
      <c r="B5503" s="60"/>
      <c r="C5503" s="60"/>
      <c r="D5503" s="60"/>
      <c r="E5503" s="61"/>
      <c r="F5503" s="60"/>
      <c r="G5503" s="60"/>
      <c r="H5503" s="60"/>
      <c r="I5503" s="62"/>
    </row>
    <row r="5504" spans="1:9" x14ac:dyDescent="0.25">
      <c r="A5504" s="60"/>
      <c r="B5504" s="60"/>
      <c r="C5504" s="60"/>
      <c r="D5504" s="60"/>
      <c r="E5504" s="61"/>
      <c r="F5504" s="60"/>
      <c r="G5504" s="60"/>
      <c r="H5504" s="60"/>
      <c r="I5504" s="62"/>
    </row>
    <row r="5505" spans="1:9" x14ac:dyDescent="0.25">
      <c r="A5505" s="60"/>
      <c r="B5505" s="60"/>
      <c r="C5505" s="60"/>
      <c r="D5505" s="60"/>
      <c r="E5505" s="61"/>
      <c r="F5505" s="60"/>
      <c r="G5505" s="60"/>
      <c r="H5505" s="60"/>
      <c r="I5505" s="62"/>
    </row>
    <row r="5506" spans="1:9" x14ac:dyDescent="0.25">
      <c r="A5506" s="60"/>
      <c r="B5506" s="60"/>
      <c r="C5506" s="60"/>
      <c r="D5506" s="60"/>
      <c r="E5506" s="61"/>
      <c r="F5506" s="60"/>
      <c r="G5506" s="60"/>
      <c r="H5506" s="60"/>
      <c r="I5506" s="62"/>
    </row>
    <row r="5507" spans="1:9" x14ac:dyDescent="0.25">
      <c r="A5507" s="60"/>
      <c r="B5507" s="60"/>
      <c r="C5507" s="60"/>
      <c r="D5507" s="60"/>
      <c r="E5507" s="61"/>
      <c r="F5507" s="60"/>
      <c r="G5507" s="60"/>
      <c r="H5507" s="60"/>
      <c r="I5507" s="62"/>
    </row>
    <row r="5508" spans="1:9" x14ac:dyDescent="0.25">
      <c r="A5508" s="60"/>
      <c r="B5508" s="60"/>
      <c r="C5508" s="60"/>
      <c r="D5508" s="60"/>
      <c r="E5508" s="61"/>
      <c r="F5508" s="60"/>
      <c r="G5508" s="60"/>
      <c r="H5508" s="60"/>
      <c r="I5508" s="62"/>
    </row>
    <row r="5509" spans="1:9" x14ac:dyDescent="0.25">
      <c r="A5509" s="60"/>
      <c r="B5509" s="60"/>
      <c r="C5509" s="60"/>
      <c r="D5509" s="60"/>
      <c r="E5509" s="61"/>
      <c r="F5509" s="60"/>
      <c r="G5509" s="60"/>
      <c r="H5509" s="60"/>
      <c r="I5509" s="62"/>
    </row>
    <row r="5510" spans="1:9" x14ac:dyDescent="0.25">
      <c r="A5510" s="60"/>
      <c r="B5510" s="60"/>
      <c r="C5510" s="60"/>
      <c r="D5510" s="60"/>
      <c r="E5510" s="61"/>
      <c r="F5510" s="60"/>
      <c r="G5510" s="60"/>
      <c r="H5510" s="60"/>
      <c r="I5510" s="62"/>
    </row>
    <row r="5511" spans="1:9" x14ac:dyDescent="0.25">
      <c r="A5511" s="60"/>
      <c r="B5511" s="60"/>
      <c r="C5511" s="60"/>
      <c r="D5511" s="60"/>
      <c r="E5511" s="61"/>
      <c r="F5511" s="60"/>
      <c r="G5511" s="60"/>
      <c r="H5511" s="60"/>
      <c r="I5511" s="62"/>
    </row>
    <row r="5512" spans="1:9" x14ac:dyDescent="0.25">
      <c r="A5512" s="60"/>
      <c r="B5512" s="60"/>
      <c r="C5512" s="60"/>
      <c r="D5512" s="60"/>
      <c r="E5512" s="61"/>
      <c r="F5512" s="60"/>
      <c r="G5512" s="60"/>
      <c r="H5512" s="60"/>
      <c r="I5512" s="62"/>
    </row>
    <row r="5513" spans="1:9" x14ac:dyDescent="0.25">
      <c r="A5513" s="60"/>
      <c r="B5513" s="60"/>
      <c r="C5513" s="60"/>
      <c r="D5513" s="60"/>
      <c r="E5513" s="61"/>
      <c r="F5513" s="60"/>
      <c r="G5513" s="60"/>
      <c r="H5513" s="60"/>
      <c r="I5513" s="62"/>
    </row>
    <row r="5514" spans="1:9" x14ac:dyDescent="0.25">
      <c r="A5514" s="60"/>
      <c r="B5514" s="60"/>
      <c r="C5514" s="60"/>
      <c r="D5514" s="60"/>
      <c r="E5514" s="61"/>
      <c r="F5514" s="60"/>
      <c r="G5514" s="60"/>
      <c r="H5514" s="60"/>
      <c r="I5514" s="62"/>
    </row>
    <row r="5515" spans="1:9" x14ac:dyDescent="0.25">
      <c r="A5515" s="60"/>
      <c r="B5515" s="60"/>
      <c r="C5515" s="60"/>
      <c r="D5515" s="60"/>
      <c r="E5515" s="61"/>
      <c r="F5515" s="60"/>
      <c r="G5515" s="60"/>
      <c r="H5515" s="60"/>
      <c r="I5515" s="62"/>
    </row>
    <row r="5516" spans="1:9" x14ac:dyDescent="0.25">
      <c r="A5516" s="60"/>
      <c r="B5516" s="60"/>
      <c r="C5516" s="60"/>
      <c r="D5516" s="60"/>
      <c r="E5516" s="61"/>
      <c r="F5516" s="60"/>
      <c r="G5516" s="60"/>
      <c r="H5516" s="60"/>
      <c r="I5516" s="62"/>
    </row>
    <row r="5517" spans="1:9" x14ac:dyDescent="0.25">
      <c r="A5517" s="60"/>
      <c r="B5517" s="60"/>
      <c r="C5517" s="60"/>
      <c r="D5517" s="60"/>
      <c r="E5517" s="61"/>
      <c r="F5517" s="60"/>
      <c r="G5517" s="60"/>
      <c r="H5517" s="60"/>
      <c r="I5517" s="62"/>
    </row>
    <row r="5518" spans="1:9" x14ac:dyDescent="0.25">
      <c r="A5518" s="60"/>
      <c r="B5518" s="60"/>
      <c r="C5518" s="60"/>
      <c r="D5518" s="60"/>
      <c r="E5518" s="61"/>
      <c r="F5518" s="60"/>
      <c r="G5518" s="60"/>
      <c r="H5518" s="60"/>
      <c r="I5518" s="62"/>
    </row>
    <row r="5519" spans="1:9" x14ac:dyDescent="0.25">
      <c r="A5519" s="60"/>
      <c r="B5519" s="60"/>
      <c r="C5519" s="60"/>
      <c r="D5519" s="60"/>
      <c r="E5519" s="61"/>
      <c r="F5519" s="60"/>
      <c r="G5519" s="60"/>
      <c r="H5519" s="60"/>
      <c r="I5519" s="62"/>
    </row>
    <row r="5520" spans="1:9" x14ac:dyDescent="0.25">
      <c r="A5520" s="60"/>
      <c r="B5520" s="60"/>
      <c r="C5520" s="60"/>
      <c r="D5520" s="60"/>
      <c r="E5520" s="61"/>
      <c r="F5520" s="60"/>
      <c r="G5520" s="60"/>
      <c r="H5520" s="60"/>
      <c r="I5520" s="62"/>
    </row>
    <row r="5521" spans="1:9" x14ac:dyDescent="0.25">
      <c r="A5521" s="60"/>
      <c r="B5521" s="60"/>
      <c r="C5521" s="60"/>
      <c r="D5521" s="60"/>
      <c r="E5521" s="61"/>
      <c r="F5521" s="60"/>
      <c r="G5521" s="60"/>
      <c r="H5521" s="60"/>
      <c r="I5521" s="62"/>
    </row>
    <row r="5522" spans="1:9" x14ac:dyDescent="0.25">
      <c r="A5522" s="60"/>
      <c r="B5522" s="60"/>
      <c r="C5522" s="60"/>
      <c r="D5522" s="60"/>
      <c r="E5522" s="61"/>
      <c r="F5522" s="60"/>
      <c r="G5522" s="60"/>
      <c r="H5522" s="60"/>
      <c r="I5522" s="62"/>
    </row>
    <row r="5523" spans="1:9" x14ac:dyDescent="0.25">
      <c r="A5523" s="60"/>
      <c r="B5523" s="60"/>
      <c r="C5523" s="60"/>
      <c r="D5523" s="60"/>
      <c r="E5523" s="61"/>
      <c r="F5523" s="60"/>
      <c r="G5523" s="60"/>
      <c r="H5523" s="60"/>
      <c r="I5523" s="62"/>
    </row>
    <row r="5524" spans="1:9" x14ac:dyDescent="0.25">
      <c r="A5524" s="60"/>
      <c r="B5524" s="60"/>
      <c r="C5524" s="60"/>
      <c r="D5524" s="60"/>
      <c r="E5524" s="61"/>
      <c r="F5524" s="60"/>
      <c r="G5524" s="60"/>
      <c r="H5524" s="60"/>
      <c r="I5524" s="62"/>
    </row>
    <row r="5525" spans="1:9" x14ac:dyDescent="0.25">
      <c r="A5525" s="60"/>
      <c r="B5525" s="60"/>
      <c r="C5525" s="60"/>
      <c r="D5525" s="60"/>
      <c r="E5525" s="61"/>
      <c r="F5525" s="60"/>
      <c r="G5525" s="60"/>
      <c r="H5525" s="60"/>
      <c r="I5525" s="62"/>
    </row>
    <row r="5526" spans="1:9" x14ac:dyDescent="0.25">
      <c r="A5526" s="60"/>
      <c r="B5526" s="60"/>
      <c r="C5526" s="60"/>
      <c r="D5526" s="60"/>
      <c r="E5526" s="61"/>
      <c r="F5526" s="60"/>
      <c r="G5526" s="60"/>
      <c r="H5526" s="60"/>
      <c r="I5526" s="62"/>
    </row>
    <row r="5527" spans="1:9" x14ac:dyDescent="0.25">
      <c r="A5527" s="60"/>
      <c r="B5527" s="60"/>
      <c r="C5527" s="60"/>
      <c r="D5527" s="60"/>
      <c r="E5527" s="61"/>
      <c r="F5527" s="60"/>
      <c r="G5527" s="60"/>
      <c r="H5527" s="60"/>
      <c r="I5527" s="62"/>
    </row>
    <row r="5528" spans="1:9" x14ac:dyDescent="0.25">
      <c r="A5528" s="60"/>
      <c r="B5528" s="60"/>
      <c r="C5528" s="60"/>
      <c r="D5528" s="60"/>
      <c r="E5528" s="61"/>
      <c r="F5528" s="60"/>
      <c r="G5528" s="60"/>
      <c r="H5528" s="60"/>
      <c r="I5528" s="62"/>
    </row>
    <row r="5529" spans="1:9" x14ac:dyDescent="0.25">
      <c r="A5529" s="60"/>
      <c r="B5529" s="60"/>
      <c r="C5529" s="60"/>
      <c r="D5529" s="60"/>
      <c r="E5529" s="61"/>
      <c r="F5529" s="60"/>
      <c r="G5529" s="60"/>
      <c r="H5529" s="60"/>
      <c r="I5529" s="62"/>
    </row>
    <row r="5530" spans="1:9" x14ac:dyDescent="0.25">
      <c r="A5530" s="60"/>
      <c r="B5530" s="60"/>
      <c r="C5530" s="60"/>
      <c r="D5530" s="60"/>
      <c r="E5530" s="61"/>
      <c r="F5530" s="60"/>
      <c r="G5530" s="60"/>
      <c r="H5530" s="60"/>
      <c r="I5530" s="62"/>
    </row>
    <row r="5531" spans="1:9" x14ac:dyDescent="0.25">
      <c r="A5531" s="60"/>
      <c r="B5531" s="60"/>
      <c r="C5531" s="60"/>
      <c r="D5531" s="60"/>
      <c r="E5531" s="61"/>
      <c r="F5531" s="60"/>
      <c r="G5531" s="60"/>
      <c r="H5531" s="60"/>
      <c r="I5531" s="62"/>
    </row>
    <row r="5532" spans="1:9" x14ac:dyDescent="0.25">
      <c r="A5532" s="60"/>
      <c r="B5532" s="60"/>
      <c r="C5532" s="60"/>
      <c r="D5532" s="60"/>
      <c r="E5532" s="61"/>
      <c r="F5532" s="60"/>
      <c r="G5532" s="60"/>
      <c r="H5532" s="60"/>
      <c r="I5532" s="62"/>
    </row>
    <row r="5533" spans="1:9" x14ac:dyDescent="0.25">
      <c r="A5533" s="60"/>
      <c r="B5533" s="60"/>
      <c r="C5533" s="60"/>
      <c r="D5533" s="60"/>
      <c r="E5533" s="61"/>
      <c r="F5533" s="60"/>
      <c r="G5533" s="60"/>
      <c r="H5533" s="60"/>
      <c r="I5533" s="62"/>
    </row>
    <row r="5534" spans="1:9" x14ac:dyDescent="0.25">
      <c r="A5534" s="60"/>
      <c r="B5534" s="60"/>
      <c r="C5534" s="60"/>
      <c r="D5534" s="60"/>
      <c r="E5534" s="61"/>
      <c r="F5534" s="60"/>
      <c r="G5534" s="60"/>
      <c r="H5534" s="60"/>
      <c r="I5534" s="62"/>
    </row>
    <row r="5535" spans="1:9" x14ac:dyDescent="0.25">
      <c r="A5535" s="60"/>
      <c r="B5535" s="60"/>
      <c r="C5535" s="60"/>
      <c r="D5535" s="60"/>
      <c r="E5535" s="61"/>
      <c r="F5535" s="60"/>
      <c r="G5535" s="60"/>
      <c r="H5535" s="60"/>
      <c r="I5535" s="62"/>
    </row>
    <row r="5536" spans="1:9" x14ac:dyDescent="0.25">
      <c r="A5536" s="60"/>
      <c r="B5536" s="60"/>
      <c r="C5536" s="60"/>
      <c r="D5536" s="60"/>
      <c r="E5536" s="61"/>
      <c r="F5536" s="60"/>
      <c r="G5536" s="60"/>
      <c r="H5536" s="60"/>
      <c r="I5536" s="62"/>
    </row>
    <row r="5537" spans="1:9" x14ac:dyDescent="0.25">
      <c r="A5537" s="60"/>
      <c r="B5537" s="60"/>
      <c r="C5537" s="60"/>
      <c r="D5537" s="60"/>
      <c r="E5537" s="61"/>
      <c r="F5537" s="60"/>
      <c r="G5537" s="60"/>
      <c r="H5537" s="60"/>
      <c r="I5537" s="62"/>
    </row>
    <row r="5538" spans="1:9" x14ac:dyDescent="0.25">
      <c r="A5538" s="60"/>
      <c r="B5538" s="60"/>
      <c r="C5538" s="60"/>
      <c r="D5538" s="60"/>
      <c r="E5538" s="61"/>
      <c r="F5538" s="60"/>
      <c r="G5538" s="60"/>
      <c r="H5538" s="60"/>
      <c r="I5538" s="62"/>
    </row>
    <row r="5539" spans="1:9" x14ac:dyDescent="0.25">
      <c r="A5539" s="60"/>
      <c r="B5539" s="60"/>
      <c r="C5539" s="60"/>
      <c r="D5539" s="60"/>
      <c r="E5539" s="61"/>
      <c r="F5539" s="60"/>
      <c r="G5539" s="60"/>
      <c r="H5539" s="60"/>
      <c r="I5539" s="62"/>
    </row>
    <row r="5540" spans="1:9" x14ac:dyDescent="0.25">
      <c r="A5540" s="60"/>
      <c r="B5540" s="60"/>
      <c r="C5540" s="60"/>
      <c r="D5540" s="60"/>
      <c r="E5540" s="61"/>
      <c r="F5540" s="60"/>
      <c r="G5540" s="60"/>
      <c r="H5540" s="60"/>
      <c r="I5540" s="62"/>
    </row>
    <row r="5541" spans="1:9" x14ac:dyDescent="0.25">
      <c r="A5541" s="60"/>
      <c r="B5541" s="60"/>
      <c r="C5541" s="60"/>
      <c r="D5541" s="60"/>
      <c r="E5541" s="61"/>
      <c r="F5541" s="60"/>
      <c r="G5541" s="60"/>
      <c r="H5541" s="60"/>
      <c r="I5541" s="62"/>
    </row>
    <row r="5542" spans="1:9" x14ac:dyDescent="0.25">
      <c r="A5542" s="60"/>
      <c r="B5542" s="60"/>
      <c r="C5542" s="60"/>
      <c r="D5542" s="60"/>
      <c r="E5542" s="61"/>
      <c r="F5542" s="60"/>
      <c r="G5542" s="60"/>
      <c r="H5542" s="60"/>
      <c r="I5542" s="62"/>
    </row>
    <row r="5543" spans="1:9" x14ac:dyDescent="0.25">
      <c r="A5543" s="60"/>
      <c r="B5543" s="60"/>
      <c r="C5543" s="60"/>
      <c r="D5543" s="60"/>
      <c r="E5543" s="61"/>
      <c r="F5543" s="60"/>
      <c r="G5543" s="60"/>
      <c r="H5543" s="60"/>
      <c r="I5543" s="62"/>
    </row>
    <row r="5544" spans="1:9" x14ac:dyDescent="0.25">
      <c r="A5544" s="60"/>
      <c r="B5544" s="60"/>
      <c r="C5544" s="60"/>
      <c r="D5544" s="60"/>
      <c r="E5544" s="61"/>
      <c r="F5544" s="60"/>
      <c r="G5544" s="60"/>
      <c r="H5544" s="60"/>
      <c r="I5544" s="62"/>
    </row>
    <row r="5545" spans="1:9" x14ac:dyDescent="0.25">
      <c r="A5545" s="60"/>
      <c r="B5545" s="60"/>
      <c r="C5545" s="60"/>
      <c r="D5545" s="60"/>
      <c r="E5545" s="61"/>
      <c r="F5545" s="60"/>
      <c r="G5545" s="60"/>
      <c r="H5545" s="60"/>
      <c r="I5545" s="62"/>
    </row>
    <row r="5546" spans="1:9" x14ac:dyDescent="0.25">
      <c r="A5546" s="60"/>
      <c r="B5546" s="60"/>
      <c r="C5546" s="60"/>
      <c r="D5546" s="60"/>
      <c r="E5546" s="61"/>
      <c r="F5546" s="60"/>
      <c r="G5546" s="60"/>
      <c r="H5546" s="60"/>
      <c r="I5546" s="62"/>
    </row>
    <row r="5547" spans="1:9" x14ac:dyDescent="0.25">
      <c r="A5547" s="60"/>
      <c r="B5547" s="60"/>
      <c r="C5547" s="60"/>
      <c r="D5547" s="60"/>
      <c r="E5547" s="61"/>
      <c r="F5547" s="60"/>
      <c r="G5547" s="60"/>
      <c r="H5547" s="60"/>
      <c r="I5547" s="62"/>
    </row>
    <row r="5548" spans="1:9" x14ac:dyDescent="0.25">
      <c r="A5548" s="60"/>
      <c r="B5548" s="60"/>
      <c r="C5548" s="60"/>
      <c r="D5548" s="60"/>
      <c r="E5548" s="61"/>
      <c r="F5548" s="60"/>
      <c r="G5548" s="60"/>
      <c r="H5548" s="60"/>
      <c r="I5548" s="62"/>
    </row>
    <row r="5549" spans="1:9" x14ac:dyDescent="0.25">
      <c r="A5549" s="60"/>
      <c r="B5549" s="60"/>
      <c r="C5549" s="60"/>
      <c r="D5549" s="60"/>
      <c r="E5549" s="61"/>
      <c r="F5549" s="60"/>
      <c r="G5549" s="60"/>
      <c r="H5549" s="60"/>
      <c r="I5549" s="62"/>
    </row>
    <row r="5550" spans="1:9" x14ac:dyDescent="0.25">
      <c r="A5550" s="60"/>
      <c r="B5550" s="60"/>
      <c r="C5550" s="60"/>
      <c r="D5550" s="60"/>
      <c r="E5550" s="61"/>
      <c r="F5550" s="60"/>
      <c r="G5550" s="60"/>
      <c r="H5550" s="60"/>
      <c r="I5550" s="62"/>
    </row>
    <row r="5551" spans="1:9" x14ac:dyDescent="0.25">
      <c r="A5551" s="60"/>
      <c r="B5551" s="60"/>
      <c r="C5551" s="60"/>
      <c r="D5551" s="60"/>
      <c r="E5551" s="61"/>
      <c r="F5551" s="60"/>
      <c r="G5551" s="60"/>
      <c r="H5551" s="60"/>
      <c r="I5551" s="62"/>
    </row>
    <row r="5552" spans="1:9" x14ac:dyDescent="0.25">
      <c r="A5552" s="60"/>
      <c r="B5552" s="60"/>
      <c r="C5552" s="60"/>
      <c r="D5552" s="60"/>
      <c r="E5552" s="61"/>
      <c r="F5552" s="60"/>
      <c r="G5552" s="60"/>
      <c r="H5552" s="60"/>
      <c r="I5552" s="62"/>
    </row>
    <row r="5553" spans="1:9" x14ac:dyDescent="0.25">
      <c r="A5553" s="60"/>
      <c r="B5553" s="60"/>
      <c r="C5553" s="60"/>
      <c r="D5553" s="60"/>
      <c r="E5553" s="61"/>
      <c r="F5553" s="60"/>
      <c r="G5553" s="60"/>
      <c r="H5553" s="60"/>
      <c r="I5553" s="62"/>
    </row>
    <row r="5554" spans="1:9" x14ac:dyDescent="0.25">
      <c r="A5554" s="60"/>
      <c r="B5554" s="60"/>
      <c r="C5554" s="60"/>
      <c r="D5554" s="60"/>
      <c r="E5554" s="61"/>
      <c r="F5554" s="60"/>
      <c r="G5554" s="60"/>
      <c r="H5554" s="60"/>
      <c r="I5554" s="62"/>
    </row>
    <row r="5555" spans="1:9" x14ac:dyDescent="0.25">
      <c r="A5555" s="60"/>
      <c r="B5555" s="60"/>
      <c r="C5555" s="60"/>
      <c r="D5555" s="60"/>
      <c r="E5555" s="61"/>
      <c r="F5555" s="60"/>
      <c r="G5555" s="60"/>
      <c r="H5555" s="60"/>
      <c r="I5555" s="62"/>
    </row>
    <row r="5556" spans="1:9" x14ac:dyDescent="0.25">
      <c r="A5556" s="60"/>
      <c r="B5556" s="60"/>
      <c r="C5556" s="60"/>
      <c r="D5556" s="60"/>
      <c r="E5556" s="61"/>
      <c r="F5556" s="60"/>
      <c r="G5556" s="60"/>
      <c r="H5556" s="60"/>
      <c r="I5556" s="62"/>
    </row>
    <row r="5557" spans="1:9" x14ac:dyDescent="0.25">
      <c r="A5557" s="60"/>
      <c r="B5557" s="60"/>
      <c r="C5557" s="60"/>
      <c r="D5557" s="60"/>
      <c r="E5557" s="61"/>
      <c r="F5557" s="60"/>
      <c r="G5557" s="60"/>
      <c r="H5557" s="60"/>
      <c r="I5557" s="62"/>
    </row>
    <row r="5558" spans="1:9" x14ac:dyDescent="0.25">
      <c r="A5558" s="60"/>
      <c r="B5558" s="60"/>
      <c r="C5558" s="60"/>
      <c r="D5558" s="60"/>
      <c r="E5558" s="61"/>
      <c r="F5558" s="60"/>
      <c r="G5558" s="60"/>
      <c r="H5558" s="60"/>
      <c r="I5558" s="62"/>
    </row>
    <row r="5559" spans="1:9" x14ac:dyDescent="0.25">
      <c r="A5559" s="60"/>
      <c r="B5559" s="60"/>
      <c r="C5559" s="60"/>
      <c r="D5559" s="60"/>
      <c r="E5559" s="61"/>
      <c r="F5559" s="60"/>
      <c r="G5559" s="60"/>
      <c r="H5559" s="60"/>
      <c r="I5559" s="62"/>
    </row>
    <row r="5560" spans="1:9" x14ac:dyDescent="0.25">
      <c r="A5560" s="60"/>
      <c r="B5560" s="60"/>
      <c r="C5560" s="60"/>
      <c r="D5560" s="60"/>
      <c r="E5560" s="61"/>
      <c r="F5560" s="60"/>
      <c r="G5560" s="60"/>
      <c r="H5560" s="60"/>
      <c r="I5560" s="62"/>
    </row>
    <row r="5561" spans="1:9" x14ac:dyDescent="0.25">
      <c r="A5561" s="60"/>
      <c r="B5561" s="60"/>
      <c r="C5561" s="60"/>
      <c r="D5561" s="60"/>
      <c r="E5561" s="61"/>
      <c r="F5561" s="60"/>
      <c r="G5561" s="60"/>
      <c r="H5561" s="60"/>
      <c r="I5561" s="62"/>
    </row>
    <row r="5562" spans="1:9" x14ac:dyDescent="0.25">
      <c r="A5562" s="60"/>
      <c r="B5562" s="60"/>
      <c r="C5562" s="60"/>
      <c r="D5562" s="60"/>
      <c r="E5562" s="61"/>
      <c r="F5562" s="60"/>
      <c r="G5562" s="60"/>
      <c r="H5562" s="60"/>
      <c r="I5562" s="62"/>
    </row>
    <row r="5563" spans="1:9" x14ac:dyDescent="0.25">
      <c r="A5563" s="60"/>
      <c r="B5563" s="60"/>
      <c r="C5563" s="60"/>
      <c r="D5563" s="60"/>
      <c r="E5563" s="61"/>
      <c r="F5563" s="60"/>
      <c r="G5563" s="60"/>
      <c r="H5563" s="60"/>
      <c r="I5563" s="62"/>
    </row>
    <row r="5564" spans="1:9" x14ac:dyDescent="0.25">
      <c r="A5564" s="60"/>
      <c r="B5564" s="60"/>
      <c r="C5564" s="60"/>
      <c r="D5564" s="60"/>
      <c r="E5564" s="61"/>
      <c r="F5564" s="60"/>
      <c r="G5564" s="60"/>
      <c r="H5564" s="60"/>
      <c r="I5564" s="62"/>
    </row>
    <row r="5565" spans="1:9" x14ac:dyDescent="0.25">
      <c r="A5565" s="60"/>
      <c r="B5565" s="60"/>
      <c r="C5565" s="60"/>
      <c r="D5565" s="60"/>
      <c r="E5565" s="61"/>
      <c r="F5565" s="60"/>
      <c r="G5565" s="60"/>
      <c r="H5565" s="60"/>
      <c r="I5565" s="62"/>
    </row>
    <row r="5566" spans="1:9" x14ac:dyDescent="0.25">
      <c r="A5566" s="60"/>
      <c r="B5566" s="60"/>
      <c r="C5566" s="60"/>
      <c r="D5566" s="60"/>
      <c r="E5566" s="61"/>
      <c r="F5566" s="60"/>
      <c r="G5566" s="60"/>
      <c r="H5566" s="60"/>
      <c r="I5566" s="62"/>
    </row>
    <row r="5567" spans="1:9" x14ac:dyDescent="0.25">
      <c r="A5567" s="60"/>
      <c r="B5567" s="60"/>
      <c r="C5567" s="60"/>
      <c r="D5567" s="60"/>
      <c r="E5567" s="61"/>
      <c r="F5567" s="60"/>
      <c r="G5567" s="60"/>
      <c r="H5567" s="60"/>
      <c r="I5567" s="62"/>
    </row>
    <row r="5568" spans="1:9" x14ac:dyDescent="0.25">
      <c r="A5568" s="60"/>
      <c r="B5568" s="60"/>
      <c r="C5568" s="60"/>
      <c r="D5568" s="60"/>
      <c r="E5568" s="61"/>
      <c r="F5568" s="60"/>
      <c r="G5568" s="60"/>
      <c r="H5568" s="60"/>
      <c r="I5568" s="62"/>
    </row>
    <row r="5569" spans="1:9" x14ac:dyDescent="0.25">
      <c r="A5569" s="60"/>
      <c r="B5569" s="60"/>
      <c r="C5569" s="60"/>
      <c r="D5569" s="60"/>
      <c r="E5569" s="61"/>
      <c r="F5569" s="60"/>
      <c r="G5569" s="60"/>
      <c r="H5569" s="60"/>
      <c r="I5569" s="62"/>
    </row>
    <row r="5570" spans="1:9" x14ac:dyDescent="0.25">
      <c r="A5570" s="60"/>
      <c r="B5570" s="60"/>
      <c r="C5570" s="60"/>
      <c r="D5570" s="60"/>
      <c r="E5570" s="61"/>
      <c r="F5570" s="60"/>
      <c r="G5570" s="60"/>
      <c r="H5570" s="60"/>
      <c r="I5570" s="62"/>
    </row>
    <row r="5571" spans="1:9" x14ac:dyDescent="0.25">
      <c r="A5571" s="60"/>
      <c r="B5571" s="60"/>
      <c r="C5571" s="60"/>
      <c r="D5571" s="60"/>
      <c r="E5571" s="61"/>
      <c r="F5571" s="60"/>
      <c r="G5571" s="60"/>
      <c r="H5571" s="60"/>
      <c r="I5571" s="62"/>
    </row>
    <row r="5572" spans="1:9" x14ac:dyDescent="0.25">
      <c r="A5572" s="60"/>
      <c r="B5572" s="60"/>
      <c r="C5572" s="60"/>
      <c r="D5572" s="60"/>
      <c r="E5572" s="61"/>
      <c r="F5572" s="60"/>
      <c r="G5572" s="60"/>
      <c r="H5572" s="60"/>
      <c r="I5572" s="62"/>
    </row>
    <row r="5573" spans="1:9" x14ac:dyDescent="0.25">
      <c r="A5573" s="60"/>
      <c r="B5573" s="60"/>
      <c r="C5573" s="60"/>
      <c r="D5573" s="60"/>
      <c r="E5573" s="61"/>
      <c r="F5573" s="60"/>
      <c r="G5573" s="60"/>
      <c r="H5573" s="60"/>
      <c r="I5573" s="62"/>
    </row>
    <row r="5574" spans="1:9" x14ac:dyDescent="0.25">
      <c r="A5574" s="60"/>
      <c r="B5574" s="60"/>
      <c r="C5574" s="60"/>
      <c r="D5574" s="60"/>
      <c r="E5574" s="61"/>
      <c r="F5574" s="60"/>
      <c r="G5574" s="60"/>
      <c r="H5574" s="60"/>
      <c r="I5574" s="62"/>
    </row>
    <row r="5575" spans="1:9" x14ac:dyDescent="0.25">
      <c r="A5575" s="60"/>
      <c r="B5575" s="60"/>
      <c r="C5575" s="60"/>
      <c r="D5575" s="60"/>
      <c r="E5575" s="61"/>
      <c r="F5575" s="60"/>
      <c r="G5575" s="60"/>
      <c r="H5575" s="60"/>
      <c r="I5575" s="62"/>
    </row>
    <row r="5576" spans="1:9" x14ac:dyDescent="0.25">
      <c r="A5576" s="60"/>
      <c r="B5576" s="60"/>
      <c r="C5576" s="60"/>
      <c r="D5576" s="60"/>
      <c r="E5576" s="61"/>
      <c r="F5576" s="60"/>
      <c r="G5576" s="60"/>
      <c r="H5576" s="60"/>
      <c r="I5576" s="62"/>
    </row>
    <row r="5577" spans="1:9" x14ac:dyDescent="0.25">
      <c r="A5577" s="60"/>
      <c r="B5577" s="60"/>
      <c r="C5577" s="60"/>
      <c r="D5577" s="60"/>
      <c r="E5577" s="61"/>
      <c r="F5577" s="60"/>
      <c r="G5577" s="60"/>
      <c r="H5577" s="60"/>
      <c r="I5577" s="62"/>
    </row>
    <row r="5578" spans="1:9" x14ac:dyDescent="0.25">
      <c r="A5578" s="60"/>
      <c r="B5578" s="60"/>
      <c r="C5578" s="60"/>
      <c r="D5578" s="60"/>
      <c r="E5578" s="61"/>
      <c r="F5578" s="60"/>
      <c r="G5578" s="60"/>
      <c r="H5578" s="60"/>
      <c r="I5578" s="62"/>
    </row>
    <row r="5579" spans="1:9" x14ac:dyDescent="0.25">
      <c r="A5579" s="60"/>
      <c r="B5579" s="60"/>
      <c r="C5579" s="60"/>
      <c r="D5579" s="60"/>
      <c r="E5579" s="61"/>
      <c r="F5579" s="60"/>
      <c r="G5579" s="60"/>
      <c r="H5579" s="60"/>
      <c r="I5579" s="62"/>
    </row>
    <row r="5580" spans="1:9" x14ac:dyDescent="0.25">
      <c r="A5580" s="60"/>
      <c r="B5580" s="60"/>
      <c r="C5580" s="60"/>
      <c r="D5580" s="60"/>
      <c r="E5580" s="61"/>
      <c r="F5580" s="60"/>
      <c r="G5580" s="60"/>
      <c r="H5580" s="60"/>
      <c r="I5580" s="62"/>
    </row>
    <row r="5581" spans="1:9" x14ac:dyDescent="0.25">
      <c r="A5581" s="60"/>
      <c r="B5581" s="60"/>
      <c r="C5581" s="60"/>
      <c r="D5581" s="60"/>
      <c r="E5581" s="61"/>
      <c r="F5581" s="60"/>
      <c r="G5581" s="60"/>
      <c r="H5581" s="60"/>
      <c r="I5581" s="62"/>
    </row>
    <row r="5582" spans="1:9" x14ac:dyDescent="0.25">
      <c r="A5582" s="60"/>
      <c r="B5582" s="60"/>
      <c r="C5582" s="60"/>
      <c r="D5582" s="60"/>
      <c r="E5582" s="61"/>
      <c r="F5582" s="60"/>
      <c r="G5582" s="60"/>
      <c r="H5582" s="60"/>
      <c r="I5582" s="62"/>
    </row>
    <row r="5583" spans="1:9" x14ac:dyDescent="0.25">
      <c r="A5583" s="60"/>
      <c r="B5583" s="60"/>
      <c r="C5583" s="60"/>
      <c r="D5583" s="60"/>
      <c r="E5583" s="61"/>
      <c r="F5583" s="60"/>
      <c r="G5583" s="60"/>
      <c r="H5583" s="60"/>
      <c r="I5583" s="62"/>
    </row>
    <row r="5584" spans="1:9" x14ac:dyDescent="0.25">
      <c r="A5584" s="60"/>
      <c r="B5584" s="60"/>
      <c r="C5584" s="60"/>
      <c r="D5584" s="60"/>
      <c r="E5584" s="61"/>
      <c r="F5584" s="60"/>
      <c r="G5584" s="60"/>
      <c r="H5584" s="60"/>
      <c r="I5584" s="62"/>
    </row>
    <row r="5585" spans="1:9" x14ac:dyDescent="0.25">
      <c r="A5585" s="60"/>
      <c r="B5585" s="60"/>
      <c r="C5585" s="60"/>
      <c r="D5585" s="60"/>
      <c r="E5585" s="61"/>
      <c r="F5585" s="60"/>
      <c r="G5585" s="60"/>
      <c r="H5585" s="60"/>
      <c r="I5585" s="62"/>
    </row>
    <row r="5586" spans="1:9" x14ac:dyDescent="0.25">
      <c r="A5586" s="60"/>
      <c r="B5586" s="60"/>
      <c r="C5586" s="60"/>
      <c r="D5586" s="60"/>
      <c r="E5586" s="61"/>
      <c r="F5586" s="60"/>
      <c r="G5586" s="60"/>
      <c r="H5586" s="60"/>
      <c r="I5586" s="62"/>
    </row>
    <row r="5587" spans="1:9" x14ac:dyDescent="0.25">
      <c r="A5587" s="60"/>
      <c r="B5587" s="60"/>
      <c r="C5587" s="60"/>
      <c r="D5587" s="60"/>
      <c r="E5587" s="61"/>
      <c r="F5587" s="60"/>
      <c r="G5587" s="60"/>
      <c r="H5587" s="60"/>
      <c r="I5587" s="62"/>
    </row>
    <row r="5588" spans="1:9" x14ac:dyDescent="0.25">
      <c r="A5588" s="60"/>
      <c r="B5588" s="60"/>
      <c r="C5588" s="60"/>
      <c r="D5588" s="60"/>
      <c r="E5588" s="61"/>
      <c r="F5588" s="60"/>
      <c r="G5588" s="60"/>
      <c r="H5588" s="60"/>
      <c r="I5588" s="62"/>
    </row>
    <row r="5589" spans="1:9" x14ac:dyDescent="0.25">
      <c r="A5589" s="60"/>
      <c r="B5589" s="60"/>
      <c r="C5589" s="60"/>
      <c r="D5589" s="60"/>
      <c r="E5589" s="61"/>
      <c r="F5589" s="60"/>
      <c r="G5589" s="60"/>
      <c r="H5589" s="60"/>
      <c r="I5589" s="62"/>
    </row>
    <row r="5590" spans="1:9" x14ac:dyDescent="0.25">
      <c r="A5590" s="60"/>
      <c r="B5590" s="60"/>
      <c r="C5590" s="60"/>
      <c r="D5590" s="60"/>
      <c r="E5590" s="61"/>
      <c r="F5590" s="60"/>
      <c r="G5590" s="60"/>
      <c r="H5590" s="60"/>
      <c r="I5590" s="62"/>
    </row>
    <row r="5591" spans="1:9" x14ac:dyDescent="0.25">
      <c r="A5591" s="60"/>
      <c r="B5591" s="60"/>
      <c r="C5591" s="60"/>
      <c r="D5591" s="60"/>
      <c r="E5591" s="61"/>
      <c r="F5591" s="60"/>
      <c r="G5591" s="60"/>
      <c r="H5591" s="60"/>
      <c r="I5591" s="62"/>
    </row>
    <row r="5592" spans="1:9" x14ac:dyDescent="0.25">
      <c r="A5592" s="60"/>
      <c r="B5592" s="60"/>
      <c r="C5592" s="60"/>
      <c r="D5592" s="60"/>
      <c r="E5592" s="61"/>
      <c r="F5592" s="60"/>
      <c r="G5592" s="60"/>
      <c r="H5592" s="60"/>
      <c r="I5592" s="62"/>
    </row>
    <row r="5593" spans="1:9" x14ac:dyDescent="0.25">
      <c r="A5593" s="60"/>
      <c r="B5593" s="60"/>
      <c r="C5593" s="60"/>
      <c r="D5593" s="60"/>
      <c r="E5593" s="61"/>
      <c r="F5593" s="60"/>
      <c r="G5593" s="60"/>
      <c r="H5593" s="60"/>
      <c r="I5593" s="62"/>
    </row>
    <row r="5594" spans="1:9" x14ac:dyDescent="0.25">
      <c r="A5594" s="60"/>
      <c r="B5594" s="60"/>
      <c r="C5594" s="60"/>
      <c r="D5594" s="60"/>
      <c r="E5594" s="61"/>
      <c r="F5594" s="60"/>
      <c r="G5594" s="60"/>
      <c r="H5594" s="60"/>
      <c r="I5594" s="62"/>
    </row>
    <row r="5595" spans="1:9" x14ac:dyDescent="0.25">
      <c r="A5595" s="60"/>
      <c r="B5595" s="60"/>
      <c r="C5595" s="60"/>
      <c r="D5595" s="60"/>
      <c r="E5595" s="61"/>
      <c r="F5595" s="60"/>
      <c r="G5595" s="60"/>
      <c r="H5595" s="60"/>
      <c r="I5595" s="62"/>
    </row>
    <row r="5596" spans="1:9" x14ac:dyDescent="0.25">
      <c r="A5596" s="60"/>
      <c r="B5596" s="60"/>
      <c r="C5596" s="60"/>
      <c r="D5596" s="60"/>
      <c r="E5596" s="61"/>
      <c r="F5596" s="60"/>
      <c r="G5596" s="60"/>
      <c r="H5596" s="60"/>
      <c r="I5596" s="62"/>
    </row>
    <row r="5597" spans="1:9" x14ac:dyDescent="0.25">
      <c r="A5597" s="60"/>
      <c r="B5597" s="60"/>
      <c r="C5597" s="60"/>
      <c r="D5597" s="60"/>
      <c r="E5597" s="61"/>
      <c r="F5597" s="60"/>
      <c r="G5597" s="60"/>
      <c r="H5597" s="60"/>
      <c r="I5597" s="62"/>
    </row>
    <row r="5598" spans="1:9" x14ac:dyDescent="0.25">
      <c r="A5598" s="60"/>
      <c r="B5598" s="60"/>
      <c r="C5598" s="60"/>
      <c r="D5598" s="60"/>
      <c r="E5598" s="61"/>
      <c r="F5598" s="60"/>
      <c r="G5598" s="60"/>
      <c r="H5598" s="60"/>
      <c r="I5598" s="62"/>
    </row>
    <row r="5599" spans="1:9" x14ac:dyDescent="0.25">
      <c r="A5599" s="60"/>
      <c r="B5599" s="60"/>
      <c r="C5599" s="60"/>
      <c r="D5599" s="60"/>
      <c r="E5599" s="61"/>
      <c r="F5599" s="60"/>
      <c r="G5599" s="60"/>
      <c r="H5599" s="60"/>
      <c r="I5599" s="62"/>
    </row>
    <row r="5600" spans="1:9" x14ac:dyDescent="0.25">
      <c r="A5600" s="60"/>
      <c r="B5600" s="60"/>
      <c r="C5600" s="60"/>
      <c r="D5600" s="60"/>
      <c r="E5600" s="61"/>
      <c r="F5600" s="60"/>
      <c r="G5600" s="60"/>
      <c r="H5600" s="60"/>
      <c r="I5600" s="62"/>
    </row>
    <row r="5601" spans="1:9" x14ac:dyDescent="0.25">
      <c r="A5601" s="60"/>
      <c r="B5601" s="60"/>
      <c r="C5601" s="60"/>
      <c r="D5601" s="60"/>
      <c r="E5601" s="61"/>
      <c r="F5601" s="60"/>
      <c r="G5601" s="60"/>
      <c r="H5601" s="60"/>
      <c r="I5601" s="62"/>
    </row>
    <row r="5602" spans="1:9" x14ac:dyDescent="0.25">
      <c r="A5602" s="60"/>
      <c r="B5602" s="60"/>
      <c r="C5602" s="60"/>
      <c r="D5602" s="60"/>
      <c r="E5602" s="61"/>
      <c r="F5602" s="60"/>
      <c r="G5602" s="60"/>
      <c r="H5602" s="60"/>
      <c r="I5602" s="62"/>
    </row>
    <row r="5603" spans="1:9" x14ac:dyDescent="0.25">
      <c r="A5603" s="60"/>
      <c r="B5603" s="60"/>
      <c r="C5603" s="60"/>
      <c r="D5603" s="60"/>
      <c r="E5603" s="61"/>
      <c r="F5603" s="60"/>
      <c r="G5603" s="60"/>
      <c r="H5603" s="60"/>
      <c r="I5603" s="62"/>
    </row>
    <row r="5604" spans="1:9" x14ac:dyDescent="0.25">
      <c r="A5604" s="60"/>
      <c r="B5604" s="60"/>
      <c r="C5604" s="60"/>
      <c r="D5604" s="60"/>
      <c r="E5604" s="61"/>
      <c r="F5604" s="60"/>
      <c r="G5604" s="60"/>
      <c r="H5604" s="60"/>
      <c r="I5604" s="62"/>
    </row>
    <row r="5605" spans="1:9" x14ac:dyDescent="0.25">
      <c r="A5605" s="60"/>
      <c r="B5605" s="60"/>
      <c r="C5605" s="60"/>
      <c r="D5605" s="60"/>
      <c r="E5605" s="61"/>
      <c r="F5605" s="60"/>
      <c r="G5605" s="60"/>
      <c r="H5605" s="60"/>
      <c r="I5605" s="62"/>
    </row>
    <row r="5606" spans="1:9" x14ac:dyDescent="0.25">
      <c r="A5606" s="60"/>
      <c r="B5606" s="60"/>
      <c r="C5606" s="60"/>
      <c r="D5606" s="60"/>
      <c r="E5606" s="61"/>
      <c r="F5606" s="60"/>
      <c r="G5606" s="60"/>
      <c r="H5606" s="60"/>
      <c r="I5606" s="62"/>
    </row>
    <row r="5607" spans="1:9" x14ac:dyDescent="0.25">
      <c r="A5607" s="60"/>
      <c r="B5607" s="60"/>
      <c r="C5607" s="60"/>
      <c r="D5607" s="60"/>
      <c r="E5607" s="61"/>
      <c r="F5607" s="60"/>
      <c r="G5607" s="60"/>
      <c r="H5607" s="60"/>
      <c r="I5607" s="62"/>
    </row>
    <row r="5608" spans="1:9" x14ac:dyDescent="0.25">
      <c r="A5608" s="60"/>
      <c r="B5608" s="60"/>
      <c r="C5608" s="60"/>
      <c r="D5608" s="60"/>
      <c r="E5608" s="61"/>
      <c r="F5608" s="60"/>
      <c r="G5608" s="60"/>
      <c r="H5608" s="60"/>
      <c r="I5608" s="62"/>
    </row>
    <row r="5609" spans="1:9" x14ac:dyDescent="0.25">
      <c r="A5609" s="60"/>
      <c r="B5609" s="60"/>
      <c r="C5609" s="60"/>
      <c r="D5609" s="60"/>
      <c r="E5609" s="61"/>
      <c r="F5609" s="60"/>
      <c r="G5609" s="60"/>
      <c r="H5609" s="60"/>
      <c r="I5609" s="62"/>
    </row>
    <row r="5610" spans="1:9" x14ac:dyDescent="0.25">
      <c r="A5610" s="60"/>
      <c r="B5610" s="60"/>
      <c r="C5610" s="60"/>
      <c r="D5610" s="60"/>
      <c r="E5610" s="61"/>
      <c r="F5610" s="60"/>
      <c r="G5610" s="60"/>
      <c r="H5610" s="60"/>
      <c r="I5610" s="62"/>
    </row>
    <row r="5611" spans="1:9" x14ac:dyDescent="0.25">
      <c r="A5611" s="60"/>
      <c r="B5611" s="60"/>
      <c r="C5611" s="60"/>
      <c r="D5611" s="60"/>
      <c r="E5611" s="61"/>
      <c r="F5611" s="60"/>
      <c r="G5611" s="60"/>
      <c r="H5611" s="60"/>
      <c r="I5611" s="62"/>
    </row>
    <row r="5612" spans="1:9" x14ac:dyDescent="0.25">
      <c r="A5612" s="60"/>
      <c r="B5612" s="60"/>
      <c r="C5612" s="60"/>
      <c r="D5612" s="60"/>
      <c r="E5612" s="61"/>
      <c r="F5612" s="60"/>
      <c r="G5612" s="60"/>
      <c r="H5612" s="60"/>
      <c r="I5612" s="62"/>
    </row>
    <row r="5613" spans="1:9" x14ac:dyDescent="0.25">
      <c r="A5613" s="60"/>
      <c r="B5613" s="60"/>
      <c r="C5613" s="60"/>
      <c r="D5613" s="60"/>
      <c r="E5613" s="61"/>
      <c r="F5613" s="60"/>
      <c r="G5613" s="60"/>
      <c r="H5613" s="60"/>
      <c r="I5613" s="62"/>
    </row>
    <row r="5614" spans="1:9" x14ac:dyDescent="0.25">
      <c r="A5614" s="60"/>
      <c r="B5614" s="60"/>
      <c r="C5614" s="60"/>
      <c r="D5614" s="60"/>
      <c r="E5614" s="61"/>
      <c r="F5614" s="60"/>
      <c r="G5614" s="60"/>
      <c r="H5614" s="60"/>
      <c r="I5614" s="62"/>
    </row>
    <row r="5615" spans="1:9" x14ac:dyDescent="0.25">
      <c r="A5615" s="60"/>
      <c r="B5615" s="60"/>
      <c r="C5615" s="60"/>
      <c r="D5615" s="60"/>
      <c r="E5615" s="61"/>
      <c r="F5615" s="60"/>
      <c r="G5615" s="60"/>
      <c r="H5615" s="60"/>
      <c r="I5615" s="62"/>
    </row>
    <row r="5616" spans="1:9" x14ac:dyDescent="0.25">
      <c r="A5616" s="60"/>
      <c r="B5616" s="60"/>
      <c r="C5616" s="60"/>
      <c r="D5616" s="60"/>
      <c r="E5616" s="61"/>
      <c r="F5616" s="60"/>
      <c r="G5616" s="60"/>
      <c r="H5616" s="60"/>
      <c r="I5616" s="62"/>
    </row>
    <row r="5617" spans="1:9" x14ac:dyDescent="0.25">
      <c r="A5617" s="60"/>
      <c r="B5617" s="60"/>
      <c r="C5617" s="60"/>
      <c r="D5617" s="60"/>
      <c r="E5617" s="61"/>
      <c r="F5617" s="60"/>
      <c r="G5617" s="60"/>
      <c r="H5617" s="60"/>
      <c r="I5617" s="62"/>
    </row>
    <row r="5618" spans="1:9" x14ac:dyDescent="0.25">
      <c r="A5618" s="60"/>
      <c r="B5618" s="60"/>
      <c r="C5618" s="60"/>
      <c r="D5618" s="60"/>
      <c r="E5618" s="61"/>
      <c r="F5618" s="60"/>
      <c r="G5618" s="60"/>
      <c r="H5618" s="60"/>
      <c r="I5618" s="62"/>
    </row>
    <row r="5619" spans="1:9" x14ac:dyDescent="0.25">
      <c r="A5619" s="60"/>
      <c r="B5619" s="60"/>
      <c r="C5619" s="60"/>
      <c r="D5619" s="60"/>
      <c r="E5619" s="61"/>
      <c r="F5619" s="60"/>
      <c r="G5619" s="60"/>
      <c r="H5619" s="60"/>
      <c r="I5619" s="62"/>
    </row>
    <row r="5620" spans="1:9" x14ac:dyDescent="0.25">
      <c r="A5620" s="60"/>
      <c r="B5620" s="60"/>
      <c r="C5620" s="60"/>
      <c r="D5620" s="60"/>
      <c r="E5620" s="61"/>
      <c r="F5620" s="60"/>
      <c r="G5620" s="60"/>
      <c r="H5620" s="60"/>
      <c r="I5620" s="62"/>
    </row>
    <row r="5621" spans="1:9" x14ac:dyDescent="0.25">
      <c r="A5621" s="60"/>
      <c r="B5621" s="60"/>
      <c r="C5621" s="60"/>
      <c r="D5621" s="60"/>
      <c r="E5621" s="61"/>
      <c r="F5621" s="60"/>
      <c r="G5621" s="60"/>
      <c r="H5621" s="60"/>
      <c r="I5621" s="62"/>
    </row>
    <row r="5622" spans="1:9" x14ac:dyDescent="0.25">
      <c r="A5622" s="60"/>
      <c r="B5622" s="60"/>
      <c r="C5622" s="60"/>
      <c r="D5622" s="60"/>
      <c r="E5622" s="61"/>
      <c r="F5622" s="60"/>
      <c r="G5622" s="60"/>
      <c r="H5622" s="60"/>
      <c r="I5622" s="62"/>
    </row>
    <row r="5623" spans="1:9" x14ac:dyDescent="0.25">
      <c r="A5623" s="60"/>
      <c r="B5623" s="60"/>
      <c r="C5623" s="60"/>
      <c r="D5623" s="60"/>
      <c r="E5623" s="61"/>
      <c r="F5623" s="60"/>
      <c r="G5623" s="60"/>
      <c r="H5623" s="60"/>
      <c r="I5623" s="62"/>
    </row>
    <row r="5624" spans="1:9" x14ac:dyDescent="0.25">
      <c r="A5624" s="60"/>
      <c r="B5624" s="60"/>
      <c r="C5624" s="60"/>
      <c r="D5624" s="60"/>
      <c r="E5624" s="61"/>
      <c r="F5624" s="60"/>
      <c r="G5624" s="60"/>
      <c r="H5624" s="60"/>
      <c r="I5624" s="62"/>
    </row>
    <row r="5625" spans="1:9" x14ac:dyDescent="0.25">
      <c r="A5625" s="60"/>
      <c r="B5625" s="60"/>
      <c r="C5625" s="60"/>
      <c r="D5625" s="60"/>
      <c r="E5625" s="61"/>
      <c r="F5625" s="60"/>
      <c r="G5625" s="60"/>
      <c r="H5625" s="60"/>
      <c r="I5625" s="62"/>
    </row>
    <row r="5626" spans="1:9" x14ac:dyDescent="0.25">
      <c r="A5626" s="60"/>
      <c r="B5626" s="60"/>
      <c r="C5626" s="60"/>
      <c r="D5626" s="60"/>
      <c r="E5626" s="61"/>
      <c r="F5626" s="60"/>
      <c r="G5626" s="60"/>
      <c r="H5626" s="60"/>
      <c r="I5626" s="62"/>
    </row>
    <row r="5627" spans="1:9" x14ac:dyDescent="0.25">
      <c r="A5627" s="60"/>
      <c r="B5627" s="60"/>
      <c r="C5627" s="60"/>
      <c r="D5627" s="60"/>
      <c r="E5627" s="61"/>
      <c r="F5627" s="60"/>
      <c r="G5627" s="60"/>
      <c r="H5627" s="60"/>
      <c r="I5627" s="62"/>
    </row>
    <row r="5628" spans="1:9" x14ac:dyDescent="0.25">
      <c r="A5628" s="60"/>
      <c r="B5628" s="60"/>
      <c r="C5628" s="60"/>
      <c r="D5628" s="60"/>
      <c r="E5628" s="61"/>
      <c r="F5628" s="60"/>
      <c r="G5628" s="60"/>
      <c r="H5628" s="60"/>
      <c r="I5628" s="62"/>
    </row>
    <row r="5629" spans="1:9" x14ac:dyDescent="0.25">
      <c r="A5629" s="60"/>
      <c r="B5629" s="60"/>
      <c r="C5629" s="60"/>
      <c r="D5629" s="60"/>
      <c r="E5629" s="61"/>
      <c r="F5629" s="60"/>
      <c r="G5629" s="60"/>
      <c r="H5629" s="60"/>
      <c r="I5629" s="62"/>
    </row>
    <row r="5630" spans="1:9" x14ac:dyDescent="0.25">
      <c r="A5630" s="60"/>
      <c r="B5630" s="60"/>
      <c r="C5630" s="60"/>
      <c r="D5630" s="60"/>
      <c r="E5630" s="61"/>
      <c r="F5630" s="60"/>
      <c r="G5630" s="60"/>
      <c r="H5630" s="60"/>
      <c r="I5630" s="62"/>
    </row>
    <row r="5631" spans="1:9" x14ac:dyDescent="0.25">
      <c r="A5631" s="60"/>
      <c r="B5631" s="60"/>
      <c r="C5631" s="60"/>
      <c r="D5631" s="60"/>
      <c r="E5631" s="61"/>
      <c r="F5631" s="60"/>
      <c r="G5631" s="60"/>
      <c r="H5631" s="60"/>
      <c r="I5631" s="62"/>
    </row>
    <row r="5632" spans="1:9" x14ac:dyDescent="0.25">
      <c r="A5632" s="60"/>
      <c r="B5632" s="60"/>
      <c r="C5632" s="60"/>
      <c r="D5632" s="60"/>
      <c r="E5632" s="61"/>
      <c r="F5632" s="60"/>
      <c r="G5632" s="60"/>
      <c r="H5632" s="60"/>
      <c r="I5632" s="62"/>
    </row>
    <row r="5633" spans="1:9" x14ac:dyDescent="0.25">
      <c r="A5633" s="60"/>
      <c r="B5633" s="60"/>
      <c r="C5633" s="60"/>
      <c r="D5633" s="60"/>
      <c r="E5633" s="61"/>
      <c r="F5633" s="60"/>
      <c r="G5633" s="60"/>
      <c r="H5633" s="60"/>
      <c r="I5633" s="62"/>
    </row>
    <row r="5634" spans="1:9" x14ac:dyDescent="0.25">
      <c r="A5634" s="60"/>
      <c r="B5634" s="60"/>
      <c r="C5634" s="60"/>
      <c r="D5634" s="60"/>
      <c r="E5634" s="61"/>
      <c r="F5634" s="60"/>
      <c r="G5634" s="60"/>
      <c r="H5634" s="60"/>
      <c r="I5634" s="62"/>
    </row>
    <row r="5635" spans="1:9" x14ac:dyDescent="0.25">
      <c r="A5635" s="60"/>
      <c r="B5635" s="60"/>
      <c r="C5635" s="60"/>
      <c r="D5635" s="60"/>
      <c r="E5635" s="61"/>
      <c r="F5635" s="60"/>
      <c r="G5635" s="60"/>
      <c r="H5635" s="60"/>
      <c r="I5635" s="62"/>
    </row>
    <row r="5636" spans="1:9" x14ac:dyDescent="0.25">
      <c r="A5636" s="60"/>
      <c r="B5636" s="60"/>
      <c r="C5636" s="60"/>
      <c r="D5636" s="60"/>
      <c r="E5636" s="61"/>
      <c r="F5636" s="60"/>
      <c r="G5636" s="60"/>
      <c r="H5636" s="60"/>
      <c r="I5636" s="62"/>
    </row>
    <row r="5637" spans="1:9" x14ac:dyDescent="0.25">
      <c r="A5637" s="60"/>
      <c r="B5637" s="60"/>
      <c r="C5637" s="60"/>
      <c r="D5637" s="60"/>
      <c r="E5637" s="61"/>
      <c r="F5637" s="60"/>
      <c r="G5637" s="60"/>
      <c r="H5637" s="60"/>
      <c r="I5637" s="62"/>
    </row>
    <row r="5638" spans="1:9" x14ac:dyDescent="0.25">
      <c r="A5638" s="60"/>
      <c r="B5638" s="60"/>
      <c r="C5638" s="60"/>
      <c r="D5638" s="60"/>
      <c r="E5638" s="61"/>
      <c r="F5638" s="60"/>
      <c r="G5638" s="60"/>
      <c r="H5638" s="60"/>
      <c r="I5638" s="62"/>
    </row>
    <row r="5639" spans="1:9" x14ac:dyDescent="0.25">
      <c r="A5639" s="60"/>
      <c r="B5639" s="60"/>
      <c r="C5639" s="60"/>
      <c r="D5639" s="60"/>
      <c r="E5639" s="61"/>
      <c r="F5639" s="60"/>
      <c r="G5639" s="60"/>
      <c r="H5639" s="60"/>
      <c r="I5639" s="62"/>
    </row>
    <row r="5640" spans="1:9" x14ac:dyDescent="0.25">
      <c r="A5640" s="60"/>
      <c r="B5640" s="60"/>
      <c r="C5640" s="60"/>
      <c r="D5640" s="60"/>
      <c r="E5640" s="61"/>
      <c r="F5640" s="60"/>
      <c r="G5640" s="60"/>
      <c r="H5640" s="60"/>
      <c r="I5640" s="62"/>
    </row>
    <row r="5641" spans="1:9" x14ac:dyDescent="0.25">
      <c r="A5641" s="60"/>
      <c r="B5641" s="60"/>
      <c r="C5641" s="60"/>
      <c r="D5641" s="60"/>
      <c r="E5641" s="61"/>
      <c r="F5641" s="60"/>
      <c r="G5641" s="60"/>
      <c r="H5641" s="60"/>
      <c r="I5641" s="62"/>
    </row>
    <row r="5642" spans="1:9" x14ac:dyDescent="0.25">
      <c r="A5642" s="60"/>
      <c r="B5642" s="60"/>
      <c r="C5642" s="60"/>
      <c r="D5642" s="60"/>
      <c r="E5642" s="61"/>
      <c r="F5642" s="60"/>
      <c r="G5642" s="60"/>
      <c r="H5642" s="60"/>
      <c r="I5642" s="62"/>
    </row>
    <row r="5643" spans="1:9" x14ac:dyDescent="0.25">
      <c r="A5643" s="60"/>
      <c r="B5643" s="60"/>
      <c r="C5643" s="60"/>
      <c r="D5643" s="60"/>
      <c r="E5643" s="61"/>
      <c r="F5643" s="60"/>
      <c r="G5643" s="60"/>
      <c r="H5643" s="60"/>
      <c r="I5643" s="62"/>
    </row>
    <row r="5644" spans="1:9" x14ac:dyDescent="0.25">
      <c r="A5644" s="60"/>
      <c r="B5644" s="60"/>
      <c r="C5644" s="60"/>
      <c r="D5644" s="60"/>
      <c r="E5644" s="61"/>
      <c r="F5644" s="60"/>
      <c r="G5644" s="60"/>
      <c r="H5644" s="60"/>
      <c r="I5644" s="62"/>
    </row>
    <row r="5645" spans="1:9" x14ac:dyDescent="0.25">
      <c r="A5645" s="60"/>
      <c r="B5645" s="60"/>
      <c r="C5645" s="60"/>
      <c r="D5645" s="60"/>
      <c r="E5645" s="61"/>
      <c r="F5645" s="60"/>
      <c r="G5645" s="60"/>
      <c r="H5645" s="60"/>
      <c r="I5645" s="62"/>
    </row>
    <row r="5646" spans="1:9" x14ac:dyDescent="0.25">
      <c r="A5646" s="60"/>
      <c r="B5646" s="60"/>
      <c r="C5646" s="60"/>
      <c r="D5646" s="60"/>
      <c r="E5646" s="61"/>
      <c r="F5646" s="60"/>
      <c r="G5646" s="60"/>
      <c r="H5646" s="60"/>
      <c r="I5646" s="62"/>
    </row>
    <row r="5647" spans="1:9" x14ac:dyDescent="0.25">
      <c r="A5647" s="60"/>
      <c r="B5647" s="60"/>
      <c r="C5647" s="60"/>
      <c r="D5647" s="60"/>
      <c r="E5647" s="61"/>
      <c r="F5647" s="60"/>
      <c r="G5647" s="60"/>
      <c r="H5647" s="60"/>
      <c r="I5647" s="62"/>
    </row>
    <row r="5648" spans="1:9" x14ac:dyDescent="0.25">
      <c r="A5648" s="60"/>
      <c r="B5648" s="60"/>
      <c r="C5648" s="60"/>
      <c r="D5648" s="60"/>
      <c r="E5648" s="61"/>
      <c r="F5648" s="60"/>
      <c r="G5648" s="60"/>
      <c r="H5648" s="60"/>
      <c r="I5648" s="62"/>
    </row>
    <row r="5649" spans="1:9" x14ac:dyDescent="0.25">
      <c r="A5649" s="60"/>
      <c r="B5649" s="60"/>
      <c r="C5649" s="60"/>
      <c r="D5649" s="60"/>
      <c r="E5649" s="61"/>
      <c r="F5649" s="60"/>
      <c r="G5649" s="60"/>
      <c r="H5649" s="60"/>
      <c r="I5649" s="62"/>
    </row>
    <row r="5650" spans="1:9" x14ac:dyDescent="0.25">
      <c r="A5650" s="60"/>
      <c r="B5650" s="60"/>
      <c r="C5650" s="60"/>
      <c r="D5650" s="60"/>
      <c r="E5650" s="61"/>
      <c r="F5650" s="60"/>
      <c r="G5650" s="60"/>
      <c r="H5650" s="60"/>
      <c r="I5650" s="62"/>
    </row>
    <row r="5651" spans="1:9" x14ac:dyDescent="0.25">
      <c r="A5651" s="60"/>
      <c r="B5651" s="60"/>
      <c r="C5651" s="60"/>
      <c r="D5651" s="60"/>
      <c r="E5651" s="61"/>
      <c r="F5651" s="60"/>
      <c r="G5651" s="60"/>
      <c r="H5651" s="60"/>
      <c r="I5651" s="62"/>
    </row>
    <row r="5652" spans="1:9" x14ac:dyDescent="0.25">
      <c r="A5652" s="60"/>
      <c r="B5652" s="60"/>
      <c r="C5652" s="60"/>
      <c r="D5652" s="60"/>
      <c r="E5652" s="61"/>
      <c r="F5652" s="60"/>
      <c r="G5652" s="60"/>
      <c r="H5652" s="60"/>
      <c r="I5652" s="62"/>
    </row>
    <row r="5653" spans="1:9" x14ac:dyDescent="0.25">
      <c r="A5653" s="60"/>
      <c r="B5653" s="60"/>
      <c r="C5653" s="60"/>
      <c r="D5653" s="60"/>
      <c r="E5653" s="61"/>
      <c r="F5653" s="60"/>
      <c r="G5653" s="60"/>
      <c r="H5653" s="60"/>
      <c r="I5653" s="62"/>
    </row>
    <row r="5654" spans="1:9" x14ac:dyDescent="0.25">
      <c r="A5654" s="60"/>
      <c r="B5654" s="60"/>
      <c r="C5654" s="60"/>
      <c r="D5654" s="60"/>
      <c r="E5654" s="61"/>
      <c r="F5654" s="60"/>
      <c r="G5654" s="60"/>
      <c r="H5654" s="60"/>
      <c r="I5654" s="62"/>
    </row>
    <row r="5655" spans="1:9" x14ac:dyDescent="0.25">
      <c r="A5655" s="60"/>
      <c r="B5655" s="60"/>
      <c r="C5655" s="60"/>
      <c r="D5655" s="60"/>
      <c r="E5655" s="61"/>
      <c r="F5655" s="60"/>
      <c r="G5655" s="60"/>
      <c r="H5655" s="60"/>
      <c r="I5655" s="62"/>
    </row>
    <row r="5656" spans="1:9" x14ac:dyDescent="0.25">
      <c r="A5656" s="60"/>
      <c r="B5656" s="60"/>
      <c r="C5656" s="60"/>
      <c r="D5656" s="60"/>
      <c r="E5656" s="61"/>
      <c r="F5656" s="60"/>
      <c r="G5656" s="60"/>
      <c r="H5656" s="60"/>
      <c r="I5656" s="62"/>
    </row>
    <row r="5657" spans="1:9" x14ac:dyDescent="0.25">
      <c r="A5657" s="60"/>
      <c r="B5657" s="60"/>
      <c r="C5657" s="60"/>
      <c r="D5657" s="60"/>
      <c r="E5657" s="61"/>
      <c r="F5657" s="60"/>
      <c r="G5657" s="60"/>
      <c r="H5657" s="60"/>
      <c r="I5657" s="62"/>
    </row>
    <row r="5658" spans="1:9" x14ac:dyDescent="0.25">
      <c r="A5658" s="60"/>
      <c r="B5658" s="60"/>
      <c r="C5658" s="60"/>
      <c r="D5658" s="60"/>
      <c r="E5658" s="61"/>
      <c r="F5658" s="60"/>
      <c r="G5658" s="60"/>
      <c r="H5658" s="60"/>
      <c r="I5658" s="62"/>
    </row>
    <row r="5659" spans="1:9" x14ac:dyDescent="0.25">
      <c r="A5659" s="60"/>
      <c r="B5659" s="60"/>
      <c r="C5659" s="60"/>
      <c r="D5659" s="60"/>
      <c r="E5659" s="61"/>
      <c r="F5659" s="60"/>
      <c r="G5659" s="60"/>
      <c r="H5659" s="60"/>
      <c r="I5659" s="62"/>
    </row>
    <row r="5660" spans="1:9" x14ac:dyDescent="0.25">
      <c r="A5660" s="60"/>
      <c r="B5660" s="60"/>
      <c r="C5660" s="60"/>
      <c r="D5660" s="60"/>
      <c r="E5660" s="61"/>
      <c r="F5660" s="60"/>
      <c r="G5660" s="60"/>
      <c r="H5660" s="60"/>
      <c r="I5660" s="62"/>
    </row>
    <row r="5661" spans="1:9" x14ac:dyDescent="0.25">
      <c r="A5661" s="60"/>
      <c r="B5661" s="60"/>
      <c r="C5661" s="60"/>
      <c r="D5661" s="60"/>
      <c r="E5661" s="61"/>
      <c r="F5661" s="60"/>
      <c r="G5661" s="60"/>
      <c r="H5661" s="60"/>
      <c r="I5661" s="62"/>
    </row>
    <row r="5662" spans="1:9" x14ac:dyDescent="0.25">
      <c r="A5662" s="60"/>
      <c r="B5662" s="60"/>
      <c r="C5662" s="60"/>
      <c r="D5662" s="60"/>
      <c r="E5662" s="61"/>
      <c r="F5662" s="60"/>
      <c r="G5662" s="60"/>
      <c r="H5662" s="60"/>
      <c r="I5662" s="62"/>
    </row>
    <row r="5663" spans="1:9" x14ac:dyDescent="0.25">
      <c r="A5663" s="60"/>
      <c r="B5663" s="60"/>
      <c r="C5663" s="60"/>
      <c r="D5663" s="60"/>
      <c r="E5663" s="61"/>
      <c r="F5663" s="60"/>
      <c r="G5663" s="60"/>
      <c r="H5663" s="60"/>
      <c r="I5663" s="62"/>
    </row>
    <row r="5664" spans="1:9" x14ac:dyDescent="0.25">
      <c r="A5664" s="60"/>
      <c r="B5664" s="60"/>
      <c r="C5664" s="60"/>
      <c r="D5664" s="60"/>
      <c r="E5664" s="61"/>
      <c r="F5664" s="60"/>
      <c r="G5664" s="60"/>
      <c r="H5664" s="60"/>
      <c r="I5664" s="62"/>
    </row>
    <row r="5665" spans="1:9" x14ac:dyDescent="0.25">
      <c r="A5665" s="60"/>
      <c r="B5665" s="60"/>
      <c r="C5665" s="60"/>
      <c r="D5665" s="60"/>
      <c r="E5665" s="61"/>
      <c r="F5665" s="60"/>
      <c r="G5665" s="60"/>
      <c r="H5665" s="60"/>
      <c r="I5665" s="62"/>
    </row>
    <row r="5666" spans="1:9" x14ac:dyDescent="0.25">
      <c r="A5666" s="60"/>
      <c r="B5666" s="60"/>
      <c r="C5666" s="60"/>
      <c r="D5666" s="60"/>
      <c r="E5666" s="61"/>
      <c r="F5666" s="60"/>
      <c r="G5666" s="60"/>
      <c r="H5666" s="60"/>
      <c r="I5666" s="62"/>
    </row>
    <row r="5667" spans="1:9" x14ac:dyDescent="0.25">
      <c r="A5667" s="60"/>
      <c r="B5667" s="60"/>
      <c r="C5667" s="60"/>
      <c r="D5667" s="60"/>
      <c r="E5667" s="61"/>
      <c r="F5667" s="60"/>
      <c r="G5667" s="60"/>
      <c r="H5667" s="60"/>
      <c r="I5667" s="62"/>
    </row>
    <row r="5668" spans="1:9" x14ac:dyDescent="0.25">
      <c r="A5668" s="60"/>
      <c r="B5668" s="60"/>
      <c r="C5668" s="60"/>
      <c r="D5668" s="60"/>
      <c r="E5668" s="61"/>
      <c r="F5668" s="60"/>
      <c r="G5668" s="60"/>
      <c r="H5668" s="60"/>
      <c r="I5668" s="62"/>
    </row>
    <row r="5669" spans="1:9" x14ac:dyDescent="0.25">
      <c r="A5669" s="60"/>
      <c r="B5669" s="60"/>
      <c r="C5669" s="60"/>
      <c r="D5669" s="60"/>
      <c r="E5669" s="61"/>
      <c r="F5669" s="60"/>
      <c r="G5669" s="60"/>
      <c r="H5669" s="60"/>
      <c r="I5669" s="62"/>
    </row>
    <row r="5670" spans="1:9" x14ac:dyDescent="0.25">
      <c r="A5670" s="60"/>
      <c r="B5670" s="60"/>
      <c r="C5670" s="60"/>
      <c r="D5670" s="60"/>
      <c r="E5670" s="61"/>
      <c r="F5670" s="60"/>
      <c r="G5670" s="60"/>
      <c r="H5670" s="60"/>
      <c r="I5670" s="62"/>
    </row>
    <row r="5671" spans="1:9" x14ac:dyDescent="0.25">
      <c r="A5671" s="60"/>
      <c r="B5671" s="60"/>
      <c r="C5671" s="60"/>
      <c r="D5671" s="60"/>
      <c r="E5671" s="61"/>
      <c r="F5671" s="60"/>
      <c r="G5671" s="60"/>
      <c r="H5671" s="60"/>
      <c r="I5671" s="62"/>
    </row>
    <row r="5672" spans="1:9" x14ac:dyDescent="0.25">
      <c r="A5672" s="60"/>
      <c r="B5672" s="60"/>
      <c r="C5672" s="60"/>
      <c r="D5672" s="60"/>
      <c r="E5672" s="61"/>
      <c r="F5672" s="60"/>
      <c r="G5672" s="60"/>
      <c r="H5672" s="60"/>
      <c r="I5672" s="62"/>
    </row>
    <row r="5673" spans="1:9" x14ac:dyDescent="0.25">
      <c r="A5673" s="60"/>
      <c r="B5673" s="60"/>
      <c r="C5673" s="60"/>
      <c r="D5673" s="60"/>
      <c r="E5673" s="61"/>
      <c r="F5673" s="60"/>
      <c r="G5673" s="60"/>
      <c r="H5673" s="60"/>
      <c r="I5673" s="62"/>
    </row>
    <row r="5674" spans="1:9" x14ac:dyDescent="0.25">
      <c r="A5674" s="60"/>
      <c r="B5674" s="60"/>
      <c r="C5674" s="60"/>
      <c r="D5674" s="60"/>
      <c r="E5674" s="61"/>
      <c r="F5674" s="60"/>
      <c r="G5674" s="60"/>
      <c r="H5674" s="60"/>
      <c r="I5674" s="62"/>
    </row>
    <row r="5675" spans="1:9" x14ac:dyDescent="0.25">
      <c r="A5675" s="60"/>
      <c r="B5675" s="60"/>
      <c r="C5675" s="60"/>
      <c r="D5675" s="60"/>
      <c r="E5675" s="61"/>
      <c r="F5675" s="60"/>
      <c r="G5675" s="60"/>
      <c r="H5675" s="60"/>
      <c r="I5675" s="62"/>
    </row>
    <row r="5676" spans="1:9" x14ac:dyDescent="0.25">
      <c r="A5676" s="60"/>
      <c r="B5676" s="60"/>
      <c r="C5676" s="60"/>
      <c r="D5676" s="60"/>
      <c r="E5676" s="61"/>
      <c r="F5676" s="60"/>
      <c r="G5676" s="60"/>
      <c r="H5676" s="60"/>
      <c r="I5676" s="62"/>
    </row>
    <row r="5677" spans="1:9" x14ac:dyDescent="0.25">
      <c r="A5677" s="60"/>
      <c r="B5677" s="60"/>
      <c r="C5677" s="60"/>
      <c r="D5677" s="60"/>
      <c r="E5677" s="61"/>
      <c r="F5677" s="60"/>
      <c r="G5677" s="60"/>
      <c r="H5677" s="60"/>
      <c r="I5677" s="62"/>
    </row>
    <row r="5678" spans="1:9" x14ac:dyDescent="0.25">
      <c r="A5678" s="60"/>
      <c r="B5678" s="60"/>
      <c r="C5678" s="60"/>
      <c r="D5678" s="60"/>
      <c r="E5678" s="61"/>
      <c r="F5678" s="60"/>
      <c r="G5678" s="60"/>
      <c r="H5678" s="60"/>
      <c r="I5678" s="62"/>
    </row>
    <row r="5679" spans="1:9" x14ac:dyDescent="0.25">
      <c r="A5679" s="60"/>
      <c r="B5679" s="60"/>
      <c r="C5679" s="60"/>
      <c r="D5679" s="60"/>
      <c r="E5679" s="61"/>
      <c r="F5679" s="60"/>
      <c r="G5679" s="60"/>
      <c r="H5679" s="60"/>
      <c r="I5679" s="62"/>
    </row>
    <row r="5680" spans="1:9" x14ac:dyDescent="0.25">
      <c r="A5680" s="60"/>
      <c r="B5680" s="60"/>
      <c r="C5680" s="60"/>
      <c r="D5680" s="60"/>
      <c r="E5680" s="61"/>
      <c r="F5680" s="60"/>
      <c r="G5680" s="60"/>
      <c r="H5680" s="60"/>
      <c r="I5680" s="62"/>
    </row>
    <row r="5681" spans="1:9" x14ac:dyDescent="0.25">
      <c r="A5681" s="60"/>
      <c r="B5681" s="60"/>
      <c r="C5681" s="60"/>
      <c r="D5681" s="60"/>
      <c r="E5681" s="61"/>
      <c r="F5681" s="60"/>
      <c r="G5681" s="60"/>
      <c r="H5681" s="60"/>
      <c r="I5681" s="62"/>
    </row>
    <row r="5682" spans="1:9" x14ac:dyDescent="0.25">
      <c r="A5682" s="60"/>
      <c r="B5682" s="60"/>
      <c r="C5682" s="60"/>
      <c r="D5682" s="60"/>
      <c r="E5682" s="61"/>
      <c r="F5682" s="60"/>
      <c r="G5682" s="60"/>
      <c r="H5682" s="60"/>
      <c r="I5682" s="62"/>
    </row>
    <row r="5683" spans="1:9" x14ac:dyDescent="0.25">
      <c r="A5683" s="60"/>
      <c r="B5683" s="60"/>
      <c r="C5683" s="60"/>
      <c r="D5683" s="60"/>
      <c r="E5683" s="61"/>
      <c r="F5683" s="60"/>
      <c r="G5683" s="60"/>
      <c r="H5683" s="60"/>
      <c r="I5683" s="62"/>
    </row>
    <row r="5684" spans="1:9" x14ac:dyDescent="0.25">
      <c r="A5684" s="60"/>
      <c r="B5684" s="60"/>
      <c r="C5684" s="60"/>
      <c r="D5684" s="60"/>
      <c r="E5684" s="61"/>
      <c r="F5684" s="60"/>
      <c r="G5684" s="60"/>
      <c r="H5684" s="60"/>
      <c r="I5684" s="62"/>
    </row>
    <row r="5685" spans="1:9" x14ac:dyDescent="0.25">
      <c r="A5685" s="60"/>
      <c r="B5685" s="60"/>
      <c r="C5685" s="60"/>
      <c r="D5685" s="60"/>
      <c r="E5685" s="61"/>
      <c r="F5685" s="60"/>
      <c r="G5685" s="60"/>
      <c r="H5685" s="60"/>
      <c r="I5685" s="62"/>
    </row>
    <row r="5686" spans="1:9" x14ac:dyDescent="0.25">
      <c r="A5686" s="60"/>
      <c r="B5686" s="60"/>
      <c r="C5686" s="60"/>
      <c r="D5686" s="60"/>
      <c r="E5686" s="61"/>
      <c r="F5686" s="60"/>
      <c r="G5686" s="60"/>
      <c r="H5686" s="60"/>
      <c r="I5686" s="62"/>
    </row>
    <row r="5687" spans="1:9" x14ac:dyDescent="0.25">
      <c r="A5687" s="60"/>
      <c r="B5687" s="60"/>
      <c r="C5687" s="60"/>
      <c r="D5687" s="60"/>
      <c r="E5687" s="61"/>
      <c r="F5687" s="60"/>
      <c r="G5687" s="60"/>
      <c r="H5687" s="60"/>
      <c r="I5687" s="62"/>
    </row>
    <row r="5688" spans="1:9" x14ac:dyDescent="0.25">
      <c r="A5688" s="60"/>
      <c r="B5688" s="60"/>
      <c r="C5688" s="60"/>
      <c r="D5688" s="60"/>
      <c r="E5688" s="61"/>
      <c r="F5688" s="60"/>
      <c r="G5688" s="60"/>
      <c r="H5688" s="60"/>
      <c r="I5688" s="62"/>
    </row>
    <row r="5689" spans="1:9" x14ac:dyDescent="0.25">
      <c r="A5689" s="60"/>
      <c r="B5689" s="60"/>
      <c r="C5689" s="60"/>
      <c r="D5689" s="60"/>
      <c r="E5689" s="61"/>
      <c r="F5689" s="60"/>
      <c r="G5689" s="60"/>
      <c r="H5689" s="60"/>
      <c r="I5689" s="62"/>
    </row>
    <row r="5690" spans="1:9" x14ac:dyDescent="0.25">
      <c r="A5690" s="60"/>
      <c r="B5690" s="60"/>
      <c r="C5690" s="60"/>
      <c r="D5690" s="60"/>
      <c r="E5690" s="61"/>
      <c r="F5690" s="60"/>
      <c r="G5690" s="60"/>
      <c r="H5690" s="60"/>
      <c r="I5690" s="62"/>
    </row>
    <row r="5691" spans="1:9" x14ac:dyDescent="0.25">
      <c r="A5691" s="60"/>
      <c r="B5691" s="60"/>
      <c r="C5691" s="60"/>
      <c r="D5691" s="60"/>
      <c r="E5691" s="61"/>
      <c r="F5691" s="60"/>
      <c r="G5691" s="60"/>
      <c r="H5691" s="60"/>
      <c r="I5691" s="62"/>
    </row>
    <row r="5692" spans="1:9" x14ac:dyDescent="0.25">
      <c r="A5692" s="60"/>
      <c r="B5692" s="60"/>
      <c r="C5692" s="60"/>
      <c r="D5692" s="60"/>
      <c r="E5692" s="61"/>
      <c r="F5692" s="60"/>
      <c r="G5692" s="60"/>
      <c r="H5692" s="60"/>
      <c r="I5692" s="62"/>
    </row>
    <row r="5693" spans="1:9" x14ac:dyDescent="0.25">
      <c r="A5693" s="60"/>
      <c r="B5693" s="60"/>
      <c r="C5693" s="60"/>
      <c r="D5693" s="60"/>
      <c r="E5693" s="61"/>
      <c r="F5693" s="60"/>
      <c r="G5693" s="60"/>
      <c r="H5693" s="60"/>
      <c r="I5693" s="62"/>
    </row>
    <row r="5694" spans="1:9" x14ac:dyDescent="0.25">
      <c r="A5694" s="60"/>
      <c r="B5694" s="60"/>
      <c r="C5694" s="60"/>
      <c r="D5694" s="60"/>
      <c r="E5694" s="61"/>
      <c r="F5694" s="60"/>
      <c r="G5694" s="60"/>
      <c r="H5694" s="60"/>
      <c r="I5694" s="62"/>
    </row>
    <row r="5695" spans="1:9" x14ac:dyDescent="0.25">
      <c r="A5695" s="60"/>
      <c r="B5695" s="60"/>
      <c r="C5695" s="60"/>
      <c r="D5695" s="60"/>
      <c r="E5695" s="61"/>
      <c r="F5695" s="60"/>
      <c r="G5695" s="60"/>
      <c r="H5695" s="60"/>
      <c r="I5695" s="62"/>
    </row>
    <row r="5696" spans="1:9" x14ac:dyDescent="0.25">
      <c r="A5696" s="60"/>
      <c r="B5696" s="60"/>
      <c r="C5696" s="60"/>
      <c r="D5696" s="60"/>
      <c r="E5696" s="61"/>
      <c r="F5696" s="60"/>
      <c r="G5696" s="60"/>
      <c r="H5696" s="60"/>
      <c r="I5696" s="62"/>
    </row>
    <row r="5697" spans="1:9" x14ac:dyDescent="0.25">
      <c r="A5697" s="60"/>
      <c r="B5697" s="60"/>
      <c r="C5697" s="60"/>
      <c r="D5697" s="60"/>
      <c r="E5697" s="61"/>
      <c r="F5697" s="60"/>
      <c r="G5697" s="60"/>
      <c r="H5697" s="60"/>
      <c r="I5697" s="62"/>
    </row>
    <row r="5698" spans="1:9" x14ac:dyDescent="0.25">
      <c r="A5698" s="60"/>
      <c r="B5698" s="60"/>
      <c r="C5698" s="60"/>
      <c r="D5698" s="60"/>
      <c r="E5698" s="61"/>
      <c r="F5698" s="60"/>
      <c r="G5698" s="60"/>
      <c r="H5698" s="60"/>
      <c r="I5698" s="62"/>
    </row>
    <row r="5699" spans="1:9" x14ac:dyDescent="0.25">
      <c r="A5699" s="60"/>
      <c r="B5699" s="60"/>
      <c r="C5699" s="60"/>
      <c r="D5699" s="60"/>
      <c r="E5699" s="61"/>
      <c r="F5699" s="60"/>
      <c r="G5699" s="60"/>
      <c r="H5699" s="60"/>
      <c r="I5699" s="62"/>
    </row>
    <row r="5700" spans="1:9" x14ac:dyDescent="0.25">
      <c r="A5700" s="60"/>
      <c r="B5700" s="60"/>
      <c r="C5700" s="60"/>
      <c r="D5700" s="60"/>
      <c r="E5700" s="61"/>
      <c r="F5700" s="60"/>
      <c r="G5700" s="60"/>
      <c r="H5700" s="60"/>
      <c r="I5700" s="62"/>
    </row>
    <row r="5701" spans="1:9" x14ac:dyDescent="0.25">
      <c r="A5701" s="60"/>
      <c r="B5701" s="60"/>
      <c r="C5701" s="60"/>
      <c r="D5701" s="60"/>
      <c r="E5701" s="61"/>
      <c r="F5701" s="60"/>
      <c r="G5701" s="60"/>
      <c r="H5701" s="60"/>
      <c r="I5701" s="62"/>
    </row>
    <row r="5702" spans="1:9" x14ac:dyDescent="0.25">
      <c r="A5702" s="60"/>
      <c r="B5702" s="60"/>
      <c r="C5702" s="60"/>
      <c r="D5702" s="60"/>
      <c r="E5702" s="61"/>
      <c r="F5702" s="60"/>
      <c r="G5702" s="60"/>
      <c r="H5702" s="60"/>
      <c r="I5702" s="62"/>
    </row>
    <row r="5703" spans="1:9" x14ac:dyDescent="0.25">
      <c r="A5703" s="60"/>
      <c r="B5703" s="60"/>
      <c r="C5703" s="60"/>
      <c r="D5703" s="60"/>
      <c r="E5703" s="61"/>
      <c r="F5703" s="60"/>
      <c r="G5703" s="60"/>
      <c r="H5703" s="60"/>
      <c r="I5703" s="62"/>
    </row>
    <row r="5704" spans="1:9" x14ac:dyDescent="0.25">
      <c r="A5704" s="60"/>
      <c r="B5704" s="60"/>
      <c r="C5704" s="60"/>
      <c r="D5704" s="60"/>
      <c r="E5704" s="61"/>
      <c r="F5704" s="60"/>
      <c r="G5704" s="60"/>
      <c r="H5704" s="60"/>
      <c r="I5704" s="62"/>
    </row>
    <row r="5705" spans="1:9" x14ac:dyDescent="0.25">
      <c r="A5705" s="60"/>
      <c r="B5705" s="60"/>
      <c r="C5705" s="60"/>
      <c r="D5705" s="60"/>
      <c r="E5705" s="61"/>
      <c r="F5705" s="60"/>
      <c r="G5705" s="60"/>
      <c r="H5705" s="60"/>
      <c r="I5705" s="62"/>
    </row>
    <row r="5706" spans="1:9" x14ac:dyDescent="0.25">
      <c r="A5706" s="60"/>
      <c r="B5706" s="60"/>
      <c r="C5706" s="60"/>
      <c r="D5706" s="60"/>
      <c r="E5706" s="61"/>
      <c r="F5706" s="60"/>
      <c r="G5706" s="60"/>
      <c r="H5706" s="60"/>
      <c r="I5706" s="62"/>
    </row>
    <row r="5707" spans="1:9" x14ac:dyDescent="0.25">
      <c r="A5707" s="60"/>
      <c r="B5707" s="60"/>
      <c r="C5707" s="60"/>
      <c r="D5707" s="60"/>
      <c r="E5707" s="61"/>
      <c r="F5707" s="60"/>
      <c r="G5707" s="60"/>
      <c r="H5707" s="60"/>
      <c r="I5707" s="62"/>
    </row>
    <row r="5708" spans="1:9" x14ac:dyDescent="0.25">
      <c r="A5708" s="60"/>
      <c r="B5708" s="60"/>
      <c r="C5708" s="60"/>
      <c r="D5708" s="60"/>
      <c r="E5708" s="61"/>
      <c r="F5708" s="60"/>
      <c r="G5708" s="60"/>
      <c r="H5708" s="60"/>
      <c r="I5708" s="62"/>
    </row>
    <row r="5709" spans="1:9" x14ac:dyDescent="0.25">
      <c r="A5709" s="60"/>
      <c r="B5709" s="60"/>
      <c r="C5709" s="60"/>
      <c r="D5709" s="60"/>
      <c r="E5709" s="61"/>
      <c r="F5709" s="60"/>
      <c r="G5709" s="60"/>
      <c r="H5709" s="60"/>
      <c r="I5709" s="62"/>
    </row>
    <row r="5710" spans="1:9" x14ac:dyDescent="0.25">
      <c r="A5710" s="60"/>
      <c r="B5710" s="60"/>
      <c r="C5710" s="60"/>
      <c r="D5710" s="60"/>
      <c r="E5710" s="61"/>
      <c r="F5710" s="60"/>
      <c r="G5710" s="60"/>
      <c r="H5710" s="60"/>
      <c r="I5710" s="62"/>
    </row>
    <row r="5711" spans="1:9" x14ac:dyDescent="0.25">
      <c r="A5711" s="60"/>
      <c r="B5711" s="60"/>
      <c r="C5711" s="60"/>
      <c r="D5711" s="60"/>
      <c r="E5711" s="61"/>
      <c r="F5711" s="60"/>
      <c r="G5711" s="60"/>
      <c r="H5711" s="60"/>
      <c r="I5711" s="62"/>
    </row>
    <row r="5712" spans="1:9" x14ac:dyDescent="0.25">
      <c r="A5712" s="60"/>
      <c r="B5712" s="60"/>
      <c r="C5712" s="60"/>
      <c r="D5712" s="60"/>
      <c r="E5712" s="61"/>
      <c r="F5712" s="60"/>
      <c r="G5712" s="60"/>
      <c r="H5712" s="60"/>
      <c r="I5712" s="62"/>
    </row>
    <row r="5713" spans="1:9" x14ac:dyDescent="0.25">
      <c r="A5713" s="60"/>
      <c r="B5713" s="60"/>
      <c r="C5713" s="60"/>
      <c r="D5713" s="60"/>
      <c r="E5713" s="61"/>
      <c r="F5713" s="60"/>
      <c r="G5713" s="60"/>
      <c r="H5713" s="60"/>
      <c r="I5713" s="62"/>
    </row>
    <row r="5714" spans="1:9" x14ac:dyDescent="0.25">
      <c r="A5714" s="60"/>
      <c r="B5714" s="60"/>
      <c r="C5714" s="60"/>
      <c r="D5714" s="60"/>
      <c r="E5714" s="61"/>
      <c r="F5714" s="60"/>
      <c r="G5714" s="60"/>
      <c r="H5714" s="60"/>
      <c r="I5714" s="62"/>
    </row>
    <row r="5715" spans="1:9" x14ac:dyDescent="0.25">
      <c r="A5715" s="60"/>
      <c r="B5715" s="60"/>
      <c r="C5715" s="60"/>
      <c r="D5715" s="60"/>
      <c r="E5715" s="61"/>
      <c r="F5715" s="60"/>
      <c r="G5715" s="60"/>
      <c r="H5715" s="60"/>
      <c r="I5715" s="62"/>
    </row>
    <row r="5716" spans="1:9" x14ac:dyDescent="0.25">
      <c r="A5716" s="60"/>
      <c r="B5716" s="60"/>
      <c r="C5716" s="60"/>
      <c r="D5716" s="60"/>
      <c r="E5716" s="61"/>
      <c r="F5716" s="60"/>
      <c r="G5716" s="60"/>
      <c r="H5716" s="60"/>
      <c r="I5716" s="62"/>
    </row>
    <row r="5717" spans="1:9" x14ac:dyDescent="0.25">
      <c r="A5717" s="60"/>
      <c r="B5717" s="60"/>
      <c r="C5717" s="60"/>
      <c r="D5717" s="60"/>
      <c r="E5717" s="61"/>
      <c r="F5717" s="60"/>
      <c r="G5717" s="60"/>
      <c r="H5717" s="60"/>
      <c r="I5717" s="62"/>
    </row>
    <row r="5718" spans="1:9" x14ac:dyDescent="0.25">
      <c r="A5718" s="60"/>
      <c r="B5718" s="60"/>
      <c r="C5718" s="60"/>
      <c r="D5718" s="60"/>
      <c r="E5718" s="61"/>
      <c r="F5718" s="60"/>
      <c r="G5718" s="60"/>
      <c r="H5718" s="60"/>
      <c r="I5718" s="62"/>
    </row>
    <row r="5719" spans="1:9" x14ac:dyDescent="0.25">
      <c r="A5719" s="60"/>
      <c r="B5719" s="60"/>
      <c r="C5719" s="60"/>
      <c r="D5719" s="60"/>
      <c r="E5719" s="61"/>
      <c r="F5719" s="60"/>
      <c r="G5719" s="60"/>
      <c r="H5719" s="60"/>
      <c r="I5719" s="62"/>
    </row>
    <row r="5720" spans="1:9" x14ac:dyDescent="0.25">
      <c r="A5720" s="60"/>
      <c r="B5720" s="60"/>
      <c r="C5720" s="60"/>
      <c r="D5720" s="60"/>
      <c r="E5720" s="61"/>
      <c r="F5720" s="60"/>
      <c r="G5720" s="60"/>
      <c r="H5720" s="60"/>
      <c r="I5720" s="62"/>
    </row>
    <row r="5721" spans="1:9" x14ac:dyDescent="0.25">
      <c r="A5721" s="60"/>
      <c r="B5721" s="60"/>
      <c r="C5721" s="60"/>
      <c r="D5721" s="60"/>
      <c r="E5721" s="61"/>
      <c r="F5721" s="60"/>
      <c r="G5721" s="60"/>
      <c r="H5721" s="60"/>
      <c r="I5721" s="62"/>
    </row>
    <row r="5722" spans="1:9" x14ac:dyDescent="0.25">
      <c r="A5722" s="60"/>
      <c r="B5722" s="60"/>
      <c r="C5722" s="60"/>
      <c r="D5722" s="60"/>
      <c r="E5722" s="61"/>
      <c r="F5722" s="60"/>
      <c r="G5722" s="60"/>
      <c r="H5722" s="60"/>
      <c r="I5722" s="62"/>
    </row>
    <row r="5723" spans="1:9" x14ac:dyDescent="0.25">
      <c r="A5723" s="60"/>
      <c r="B5723" s="60"/>
      <c r="C5723" s="60"/>
      <c r="D5723" s="60"/>
      <c r="E5723" s="61"/>
      <c r="F5723" s="60"/>
      <c r="G5723" s="60"/>
      <c r="H5723" s="60"/>
      <c r="I5723" s="62"/>
    </row>
    <row r="5724" spans="1:9" x14ac:dyDescent="0.25">
      <c r="A5724" s="60"/>
      <c r="B5724" s="60"/>
      <c r="C5724" s="60"/>
      <c r="D5724" s="60"/>
      <c r="E5724" s="61"/>
      <c r="F5724" s="60"/>
      <c r="G5724" s="60"/>
      <c r="H5724" s="60"/>
      <c r="I5724" s="62"/>
    </row>
    <row r="5725" spans="1:9" x14ac:dyDescent="0.25">
      <c r="A5725" s="60"/>
      <c r="B5725" s="60"/>
      <c r="C5725" s="60"/>
      <c r="D5725" s="60"/>
      <c r="E5725" s="61"/>
      <c r="F5725" s="60"/>
      <c r="G5725" s="60"/>
      <c r="H5725" s="60"/>
      <c r="I5725" s="62"/>
    </row>
    <row r="5726" spans="1:9" x14ac:dyDescent="0.25">
      <c r="A5726" s="60"/>
      <c r="B5726" s="60"/>
      <c r="C5726" s="60"/>
      <c r="D5726" s="60"/>
      <c r="E5726" s="61"/>
      <c r="F5726" s="60"/>
      <c r="G5726" s="60"/>
      <c r="H5726" s="60"/>
      <c r="I5726" s="62"/>
    </row>
    <row r="5727" spans="1:9" x14ac:dyDescent="0.25">
      <c r="A5727" s="60"/>
      <c r="B5727" s="60"/>
      <c r="C5727" s="60"/>
      <c r="D5727" s="60"/>
      <c r="E5727" s="61"/>
      <c r="F5727" s="60"/>
      <c r="G5727" s="60"/>
      <c r="H5727" s="60"/>
      <c r="I5727" s="62"/>
    </row>
    <row r="5728" spans="1:9" x14ac:dyDescent="0.25">
      <c r="A5728" s="60"/>
      <c r="B5728" s="60"/>
      <c r="C5728" s="60"/>
      <c r="D5728" s="60"/>
      <c r="E5728" s="61"/>
      <c r="F5728" s="60"/>
      <c r="G5728" s="60"/>
      <c r="H5728" s="60"/>
      <c r="I5728" s="62"/>
    </row>
    <row r="5729" spans="1:9" x14ac:dyDescent="0.25">
      <c r="A5729" s="60"/>
      <c r="B5729" s="60"/>
      <c r="C5729" s="60"/>
      <c r="D5729" s="60"/>
      <c r="E5729" s="61"/>
      <c r="F5729" s="60"/>
      <c r="G5729" s="60"/>
      <c r="H5729" s="60"/>
      <c r="I5729" s="62"/>
    </row>
    <row r="5730" spans="1:9" x14ac:dyDescent="0.25">
      <c r="A5730" s="60"/>
      <c r="B5730" s="60"/>
      <c r="C5730" s="60"/>
      <c r="D5730" s="60"/>
      <c r="E5730" s="61"/>
      <c r="F5730" s="60"/>
      <c r="G5730" s="60"/>
      <c r="H5730" s="60"/>
      <c r="I5730" s="62"/>
    </row>
    <row r="5731" spans="1:9" x14ac:dyDescent="0.25">
      <c r="A5731" s="60"/>
      <c r="B5731" s="60"/>
      <c r="C5731" s="60"/>
      <c r="D5731" s="60"/>
      <c r="E5731" s="61"/>
      <c r="F5731" s="60"/>
      <c r="G5731" s="60"/>
      <c r="H5731" s="60"/>
      <c r="I5731" s="62"/>
    </row>
    <row r="5732" spans="1:9" x14ac:dyDescent="0.25">
      <c r="A5732" s="60"/>
      <c r="B5732" s="60"/>
      <c r="C5732" s="60"/>
      <c r="D5732" s="60"/>
      <c r="E5732" s="61"/>
      <c r="F5732" s="60"/>
      <c r="G5732" s="60"/>
      <c r="H5732" s="60"/>
      <c r="I5732" s="62"/>
    </row>
    <row r="5733" spans="1:9" x14ac:dyDescent="0.25">
      <c r="A5733" s="60"/>
      <c r="B5733" s="60"/>
      <c r="C5733" s="60"/>
      <c r="D5733" s="60"/>
      <c r="E5733" s="61"/>
      <c r="F5733" s="60"/>
      <c r="G5733" s="60"/>
      <c r="H5733" s="60"/>
      <c r="I5733" s="62"/>
    </row>
    <row r="5734" spans="1:9" x14ac:dyDescent="0.25">
      <c r="A5734" s="60"/>
      <c r="B5734" s="60"/>
      <c r="C5734" s="60"/>
      <c r="D5734" s="60"/>
      <c r="E5734" s="61"/>
      <c r="F5734" s="60"/>
      <c r="G5734" s="60"/>
      <c r="H5734" s="60"/>
      <c r="I5734" s="62"/>
    </row>
    <row r="5735" spans="1:9" x14ac:dyDescent="0.25">
      <c r="A5735" s="60"/>
      <c r="B5735" s="60"/>
      <c r="C5735" s="60"/>
      <c r="D5735" s="60"/>
      <c r="E5735" s="61"/>
      <c r="F5735" s="60"/>
      <c r="G5735" s="60"/>
      <c r="H5735" s="60"/>
      <c r="I5735" s="62"/>
    </row>
    <row r="5736" spans="1:9" x14ac:dyDescent="0.25">
      <c r="A5736" s="60"/>
      <c r="B5736" s="60"/>
      <c r="C5736" s="60"/>
      <c r="D5736" s="60"/>
      <c r="E5736" s="61"/>
      <c r="F5736" s="60"/>
      <c r="G5736" s="60"/>
      <c r="H5736" s="60"/>
      <c r="I5736" s="62"/>
    </row>
    <row r="5737" spans="1:9" x14ac:dyDescent="0.25">
      <c r="A5737" s="60"/>
      <c r="B5737" s="60"/>
      <c r="C5737" s="60"/>
      <c r="D5737" s="60"/>
      <c r="E5737" s="61"/>
      <c r="F5737" s="60"/>
      <c r="G5737" s="60"/>
      <c r="H5737" s="60"/>
      <c r="I5737" s="62"/>
    </row>
    <row r="5738" spans="1:9" x14ac:dyDescent="0.25">
      <c r="A5738" s="60"/>
      <c r="B5738" s="60"/>
      <c r="C5738" s="60"/>
      <c r="D5738" s="60"/>
      <c r="E5738" s="61"/>
      <c r="F5738" s="60"/>
      <c r="G5738" s="60"/>
      <c r="H5738" s="60"/>
      <c r="I5738" s="62"/>
    </row>
    <row r="5739" spans="1:9" x14ac:dyDescent="0.25">
      <c r="A5739" s="60"/>
      <c r="B5739" s="60"/>
      <c r="C5739" s="60"/>
      <c r="D5739" s="60"/>
      <c r="E5739" s="61"/>
      <c r="F5739" s="60"/>
      <c r="G5739" s="60"/>
      <c r="H5739" s="60"/>
      <c r="I5739" s="62"/>
    </row>
    <row r="5740" spans="1:9" x14ac:dyDescent="0.25">
      <c r="A5740" s="60"/>
      <c r="B5740" s="60"/>
      <c r="C5740" s="60"/>
      <c r="D5740" s="60"/>
      <c r="E5740" s="61"/>
      <c r="F5740" s="60"/>
      <c r="G5740" s="60"/>
      <c r="H5740" s="60"/>
      <c r="I5740" s="62"/>
    </row>
    <row r="5741" spans="1:9" x14ac:dyDescent="0.25">
      <c r="A5741" s="60"/>
      <c r="B5741" s="60"/>
      <c r="C5741" s="60"/>
      <c r="D5741" s="60"/>
      <c r="E5741" s="61"/>
      <c r="F5741" s="60"/>
      <c r="G5741" s="60"/>
      <c r="H5741" s="60"/>
      <c r="I5741" s="62"/>
    </row>
    <row r="5742" spans="1:9" x14ac:dyDescent="0.25">
      <c r="A5742" s="60"/>
      <c r="B5742" s="60"/>
      <c r="C5742" s="60"/>
      <c r="D5742" s="60"/>
      <c r="E5742" s="61"/>
      <c r="F5742" s="60"/>
      <c r="G5742" s="60"/>
      <c r="H5742" s="60"/>
      <c r="I5742" s="62"/>
    </row>
    <row r="5743" spans="1:9" x14ac:dyDescent="0.25">
      <c r="A5743" s="60"/>
      <c r="B5743" s="60"/>
      <c r="C5743" s="60"/>
      <c r="D5743" s="60"/>
      <c r="E5743" s="61"/>
      <c r="F5743" s="60"/>
      <c r="G5743" s="60"/>
      <c r="H5743" s="60"/>
      <c r="I5743" s="62"/>
    </row>
    <row r="5744" spans="1:9" x14ac:dyDescent="0.25">
      <c r="A5744" s="60"/>
      <c r="B5744" s="60"/>
      <c r="C5744" s="60"/>
      <c r="D5744" s="60"/>
      <c r="E5744" s="61"/>
      <c r="F5744" s="60"/>
      <c r="G5744" s="60"/>
      <c r="H5744" s="60"/>
      <c r="I5744" s="62"/>
    </row>
    <row r="5745" spans="1:9" x14ac:dyDescent="0.25">
      <c r="A5745" s="60"/>
      <c r="B5745" s="60"/>
      <c r="C5745" s="60"/>
      <c r="D5745" s="60"/>
      <c r="E5745" s="61"/>
      <c r="F5745" s="60"/>
      <c r="G5745" s="60"/>
      <c r="H5745" s="60"/>
      <c r="I5745" s="62"/>
    </row>
    <row r="5746" spans="1:9" x14ac:dyDescent="0.25">
      <c r="A5746" s="60"/>
      <c r="B5746" s="60"/>
      <c r="C5746" s="60"/>
      <c r="D5746" s="60"/>
      <c r="E5746" s="61"/>
      <c r="F5746" s="60"/>
      <c r="G5746" s="60"/>
      <c r="H5746" s="60"/>
      <c r="I5746" s="62"/>
    </row>
    <row r="5747" spans="1:9" x14ac:dyDescent="0.25">
      <c r="A5747" s="60"/>
      <c r="B5747" s="60"/>
      <c r="C5747" s="60"/>
      <c r="D5747" s="60"/>
      <c r="E5747" s="61"/>
      <c r="F5747" s="60"/>
      <c r="G5747" s="60"/>
      <c r="H5747" s="60"/>
      <c r="I5747" s="62"/>
    </row>
    <row r="5748" spans="1:9" x14ac:dyDescent="0.25">
      <c r="A5748" s="60"/>
      <c r="B5748" s="60"/>
      <c r="C5748" s="60"/>
      <c r="D5748" s="60"/>
      <c r="E5748" s="61"/>
      <c r="F5748" s="60"/>
      <c r="G5748" s="60"/>
      <c r="H5748" s="60"/>
      <c r="I5748" s="62"/>
    </row>
    <row r="5749" spans="1:9" x14ac:dyDescent="0.25">
      <c r="A5749" s="60"/>
      <c r="B5749" s="60"/>
      <c r="C5749" s="60"/>
      <c r="D5749" s="60"/>
      <c r="E5749" s="61"/>
      <c r="F5749" s="60"/>
      <c r="G5749" s="60"/>
      <c r="H5749" s="60"/>
      <c r="I5749" s="62"/>
    </row>
    <row r="5750" spans="1:9" x14ac:dyDescent="0.25">
      <c r="A5750" s="60"/>
      <c r="B5750" s="60"/>
      <c r="C5750" s="60"/>
      <c r="D5750" s="60"/>
      <c r="E5750" s="61"/>
      <c r="F5750" s="60"/>
      <c r="G5750" s="60"/>
      <c r="H5750" s="60"/>
      <c r="I5750" s="62"/>
    </row>
    <row r="5751" spans="1:9" x14ac:dyDescent="0.25">
      <c r="A5751" s="60"/>
      <c r="B5751" s="60"/>
      <c r="C5751" s="60"/>
      <c r="D5751" s="60"/>
      <c r="E5751" s="61"/>
      <c r="F5751" s="60"/>
      <c r="G5751" s="60"/>
      <c r="H5751" s="60"/>
      <c r="I5751" s="62"/>
    </row>
    <row r="5752" spans="1:9" x14ac:dyDescent="0.25">
      <c r="A5752" s="60"/>
      <c r="B5752" s="60"/>
      <c r="C5752" s="60"/>
      <c r="D5752" s="60"/>
      <c r="E5752" s="61"/>
      <c r="F5752" s="60"/>
      <c r="G5752" s="60"/>
      <c r="H5752" s="60"/>
      <c r="I5752" s="62"/>
    </row>
    <row r="5753" spans="1:9" x14ac:dyDescent="0.25">
      <c r="A5753" s="60"/>
      <c r="B5753" s="60"/>
      <c r="C5753" s="60"/>
      <c r="D5753" s="60"/>
      <c r="E5753" s="61"/>
      <c r="F5753" s="60"/>
      <c r="G5753" s="60"/>
      <c r="H5753" s="60"/>
      <c r="I5753" s="62"/>
    </row>
    <row r="5754" spans="1:9" x14ac:dyDescent="0.25">
      <c r="A5754" s="60"/>
      <c r="B5754" s="60"/>
      <c r="C5754" s="60"/>
      <c r="D5754" s="60"/>
      <c r="E5754" s="61"/>
      <c r="F5754" s="60"/>
      <c r="G5754" s="60"/>
      <c r="H5754" s="60"/>
      <c r="I5754" s="62"/>
    </row>
    <row r="5755" spans="1:9" x14ac:dyDescent="0.25">
      <c r="A5755" s="60"/>
      <c r="B5755" s="60"/>
      <c r="C5755" s="60"/>
      <c r="D5755" s="60"/>
      <c r="E5755" s="61"/>
      <c r="F5755" s="60"/>
      <c r="G5755" s="60"/>
      <c r="H5755" s="60"/>
      <c r="I5755" s="62"/>
    </row>
    <row r="5756" spans="1:9" x14ac:dyDescent="0.25">
      <c r="A5756" s="60"/>
      <c r="B5756" s="60"/>
      <c r="C5756" s="60"/>
      <c r="D5756" s="60"/>
      <c r="E5756" s="61"/>
      <c r="F5756" s="60"/>
      <c r="G5756" s="60"/>
      <c r="H5756" s="60"/>
      <c r="I5756" s="62"/>
    </row>
    <row r="5757" spans="1:9" x14ac:dyDescent="0.25">
      <c r="A5757" s="60"/>
      <c r="B5757" s="60"/>
      <c r="C5757" s="60"/>
      <c r="D5757" s="60"/>
      <c r="E5757" s="61"/>
      <c r="F5757" s="60"/>
      <c r="G5757" s="60"/>
      <c r="H5757" s="60"/>
      <c r="I5757" s="62"/>
    </row>
    <row r="5758" spans="1:9" x14ac:dyDescent="0.25">
      <c r="A5758" s="60"/>
      <c r="B5758" s="60"/>
      <c r="C5758" s="60"/>
      <c r="D5758" s="60"/>
      <c r="E5758" s="61"/>
      <c r="F5758" s="60"/>
      <c r="G5758" s="60"/>
      <c r="H5758" s="60"/>
      <c r="I5758" s="62"/>
    </row>
    <row r="5759" spans="1:9" x14ac:dyDescent="0.25">
      <c r="A5759" s="60"/>
      <c r="B5759" s="60"/>
      <c r="C5759" s="60"/>
      <c r="D5759" s="60"/>
      <c r="E5759" s="61"/>
      <c r="F5759" s="60"/>
      <c r="G5759" s="60"/>
      <c r="H5759" s="60"/>
      <c r="I5759" s="62"/>
    </row>
    <row r="5760" spans="1:9" x14ac:dyDescent="0.25">
      <c r="A5760" s="60"/>
      <c r="B5760" s="60"/>
      <c r="C5760" s="60"/>
      <c r="D5760" s="60"/>
      <c r="E5760" s="61"/>
      <c r="F5760" s="60"/>
      <c r="G5760" s="60"/>
      <c r="H5760" s="60"/>
      <c r="I5760" s="62"/>
    </row>
    <row r="5761" spans="1:9" x14ac:dyDescent="0.25">
      <c r="A5761" s="60"/>
      <c r="B5761" s="60"/>
      <c r="C5761" s="60"/>
      <c r="D5761" s="60"/>
      <c r="E5761" s="61"/>
      <c r="F5761" s="60"/>
      <c r="G5761" s="60"/>
      <c r="H5761" s="60"/>
      <c r="I5761" s="62"/>
    </row>
    <row r="5762" spans="1:9" x14ac:dyDescent="0.25">
      <c r="A5762" s="60"/>
      <c r="B5762" s="60"/>
      <c r="C5762" s="60"/>
      <c r="D5762" s="60"/>
      <c r="E5762" s="61"/>
      <c r="F5762" s="60"/>
      <c r="G5762" s="60"/>
      <c r="H5762" s="60"/>
      <c r="I5762" s="62"/>
    </row>
    <row r="5763" spans="1:9" x14ac:dyDescent="0.25">
      <c r="A5763" s="60"/>
      <c r="B5763" s="60"/>
      <c r="C5763" s="60"/>
      <c r="D5763" s="60"/>
      <c r="E5763" s="61"/>
      <c r="F5763" s="60"/>
      <c r="G5763" s="60"/>
      <c r="H5763" s="60"/>
      <c r="I5763" s="62"/>
    </row>
    <row r="5764" spans="1:9" x14ac:dyDescent="0.25">
      <c r="A5764" s="60"/>
      <c r="B5764" s="60"/>
      <c r="C5764" s="60"/>
      <c r="D5764" s="60"/>
      <c r="E5764" s="61"/>
      <c r="F5764" s="60"/>
      <c r="G5764" s="60"/>
      <c r="H5764" s="60"/>
      <c r="I5764" s="62"/>
    </row>
    <row r="5765" spans="1:9" x14ac:dyDescent="0.25">
      <c r="A5765" s="60"/>
      <c r="B5765" s="60"/>
      <c r="C5765" s="60"/>
      <c r="D5765" s="60"/>
      <c r="E5765" s="61"/>
      <c r="F5765" s="60"/>
      <c r="G5765" s="60"/>
      <c r="H5765" s="60"/>
      <c r="I5765" s="62"/>
    </row>
    <row r="5766" spans="1:9" x14ac:dyDescent="0.25">
      <c r="A5766" s="60"/>
      <c r="B5766" s="60"/>
      <c r="C5766" s="60"/>
      <c r="D5766" s="60"/>
      <c r="E5766" s="61"/>
      <c r="F5766" s="60"/>
      <c r="G5766" s="60"/>
      <c r="H5766" s="60"/>
      <c r="I5766" s="62"/>
    </row>
    <row r="5767" spans="1:9" x14ac:dyDescent="0.25">
      <c r="A5767" s="60"/>
      <c r="B5767" s="60"/>
      <c r="C5767" s="60"/>
      <c r="D5767" s="60"/>
      <c r="E5767" s="61"/>
      <c r="F5767" s="60"/>
      <c r="G5767" s="60"/>
      <c r="H5767" s="60"/>
      <c r="I5767" s="62"/>
    </row>
    <row r="5768" spans="1:9" x14ac:dyDescent="0.25">
      <c r="A5768" s="60"/>
      <c r="B5768" s="60"/>
      <c r="C5768" s="60"/>
      <c r="D5768" s="60"/>
      <c r="E5768" s="61"/>
      <c r="F5768" s="60"/>
      <c r="G5768" s="60"/>
      <c r="H5768" s="60"/>
      <c r="I5768" s="62"/>
    </row>
    <row r="5769" spans="1:9" x14ac:dyDescent="0.25">
      <c r="A5769" s="60"/>
      <c r="B5769" s="60"/>
      <c r="C5769" s="60"/>
      <c r="D5769" s="60"/>
      <c r="E5769" s="61"/>
      <c r="F5769" s="60"/>
      <c r="G5769" s="60"/>
      <c r="H5769" s="60"/>
      <c r="I5769" s="62"/>
    </row>
    <row r="5770" spans="1:9" x14ac:dyDescent="0.25">
      <c r="A5770" s="60"/>
      <c r="B5770" s="60"/>
      <c r="C5770" s="60"/>
      <c r="D5770" s="60"/>
      <c r="E5770" s="61"/>
      <c r="F5770" s="60"/>
      <c r="G5770" s="60"/>
      <c r="H5770" s="60"/>
      <c r="I5770" s="62"/>
    </row>
    <row r="5771" spans="1:9" x14ac:dyDescent="0.25">
      <c r="A5771" s="60"/>
      <c r="B5771" s="60"/>
      <c r="C5771" s="60"/>
      <c r="D5771" s="60"/>
      <c r="E5771" s="61"/>
      <c r="F5771" s="60"/>
      <c r="G5771" s="60"/>
      <c r="H5771" s="60"/>
      <c r="I5771" s="62"/>
    </row>
    <row r="5772" spans="1:9" x14ac:dyDescent="0.25">
      <c r="A5772" s="60"/>
      <c r="B5772" s="60"/>
      <c r="C5772" s="60"/>
      <c r="D5772" s="60"/>
      <c r="E5772" s="61"/>
      <c r="F5772" s="60"/>
      <c r="G5772" s="60"/>
      <c r="H5772" s="60"/>
      <c r="I5772" s="62"/>
    </row>
    <row r="5773" spans="1:9" x14ac:dyDescent="0.25">
      <c r="A5773" s="60"/>
      <c r="B5773" s="60"/>
      <c r="C5773" s="60"/>
      <c r="D5773" s="60"/>
      <c r="E5773" s="61"/>
      <c r="F5773" s="60"/>
      <c r="G5773" s="60"/>
      <c r="H5773" s="60"/>
      <c r="I5773" s="62"/>
    </row>
    <row r="5774" spans="1:9" x14ac:dyDescent="0.25">
      <c r="A5774" s="60"/>
      <c r="B5774" s="60"/>
      <c r="C5774" s="60"/>
      <c r="D5774" s="60"/>
      <c r="E5774" s="61"/>
      <c r="F5774" s="60"/>
      <c r="G5774" s="60"/>
      <c r="H5774" s="60"/>
      <c r="I5774" s="62"/>
    </row>
    <row r="5775" spans="1:9" x14ac:dyDescent="0.25">
      <c r="A5775" s="60"/>
      <c r="B5775" s="60"/>
      <c r="C5775" s="60"/>
      <c r="D5775" s="60"/>
      <c r="E5775" s="61"/>
      <c r="F5775" s="60"/>
      <c r="G5775" s="60"/>
      <c r="H5775" s="60"/>
      <c r="I5775" s="62"/>
    </row>
    <row r="5776" spans="1:9" x14ac:dyDescent="0.25">
      <c r="A5776" s="60"/>
      <c r="B5776" s="60"/>
      <c r="C5776" s="60"/>
      <c r="D5776" s="60"/>
      <c r="E5776" s="61"/>
      <c r="F5776" s="60"/>
      <c r="G5776" s="60"/>
      <c r="H5776" s="60"/>
      <c r="I5776" s="62"/>
    </row>
    <row r="5777" spans="1:9" x14ac:dyDescent="0.25">
      <c r="A5777" s="60"/>
      <c r="B5777" s="60"/>
      <c r="C5777" s="60"/>
      <c r="D5777" s="60"/>
      <c r="E5777" s="61"/>
      <c r="F5777" s="60"/>
      <c r="G5777" s="60"/>
      <c r="H5777" s="60"/>
      <c r="I5777" s="62"/>
    </row>
    <row r="5778" spans="1:9" x14ac:dyDescent="0.25">
      <c r="A5778" s="60"/>
      <c r="B5778" s="60"/>
      <c r="C5778" s="60"/>
      <c r="D5778" s="60"/>
      <c r="E5778" s="61"/>
      <c r="F5778" s="60"/>
      <c r="G5778" s="60"/>
      <c r="H5778" s="60"/>
      <c r="I5778" s="62"/>
    </row>
    <row r="5779" spans="1:9" x14ac:dyDescent="0.25">
      <c r="A5779" s="60"/>
      <c r="B5779" s="60"/>
      <c r="C5779" s="60"/>
      <c r="D5779" s="60"/>
      <c r="E5779" s="61"/>
      <c r="F5779" s="60"/>
      <c r="G5779" s="60"/>
      <c r="H5779" s="60"/>
      <c r="I5779" s="62"/>
    </row>
    <row r="5780" spans="1:9" x14ac:dyDescent="0.25">
      <c r="A5780" s="60"/>
      <c r="B5780" s="60"/>
      <c r="C5780" s="60"/>
      <c r="D5780" s="60"/>
      <c r="E5780" s="61"/>
      <c r="F5780" s="60"/>
      <c r="G5780" s="60"/>
      <c r="H5780" s="60"/>
      <c r="I5780" s="62"/>
    </row>
    <row r="5781" spans="1:9" x14ac:dyDescent="0.25">
      <c r="A5781" s="60"/>
      <c r="B5781" s="60"/>
      <c r="C5781" s="60"/>
      <c r="D5781" s="60"/>
      <c r="E5781" s="61"/>
      <c r="F5781" s="60"/>
      <c r="G5781" s="60"/>
      <c r="H5781" s="60"/>
      <c r="I5781" s="62"/>
    </row>
    <row r="5782" spans="1:9" x14ac:dyDescent="0.25">
      <c r="A5782" s="60"/>
      <c r="B5782" s="60"/>
      <c r="C5782" s="60"/>
      <c r="D5782" s="60"/>
      <c r="E5782" s="61"/>
      <c r="F5782" s="60"/>
      <c r="G5782" s="60"/>
      <c r="H5782" s="60"/>
      <c r="I5782" s="62"/>
    </row>
    <row r="5783" spans="1:9" x14ac:dyDescent="0.25">
      <c r="A5783" s="60"/>
      <c r="B5783" s="60"/>
      <c r="C5783" s="60"/>
      <c r="D5783" s="60"/>
      <c r="E5783" s="61"/>
      <c r="F5783" s="60"/>
      <c r="G5783" s="60"/>
      <c r="H5783" s="60"/>
      <c r="I5783" s="62"/>
    </row>
    <row r="5784" spans="1:9" x14ac:dyDescent="0.25">
      <c r="A5784" s="60"/>
      <c r="B5784" s="60"/>
      <c r="C5784" s="60"/>
      <c r="D5784" s="60"/>
      <c r="E5784" s="61"/>
      <c r="F5784" s="60"/>
      <c r="G5784" s="60"/>
      <c r="H5784" s="60"/>
      <c r="I5784" s="62"/>
    </row>
    <row r="5785" spans="1:9" x14ac:dyDescent="0.25">
      <c r="A5785" s="60"/>
      <c r="B5785" s="60"/>
      <c r="C5785" s="60"/>
      <c r="D5785" s="60"/>
      <c r="E5785" s="61"/>
      <c r="F5785" s="60"/>
      <c r="G5785" s="60"/>
      <c r="H5785" s="60"/>
      <c r="I5785" s="62"/>
    </row>
    <row r="5786" spans="1:9" x14ac:dyDescent="0.25">
      <c r="A5786" s="60"/>
      <c r="B5786" s="60"/>
      <c r="C5786" s="60"/>
      <c r="D5786" s="60"/>
      <c r="E5786" s="61"/>
      <c r="F5786" s="60"/>
      <c r="G5786" s="60"/>
      <c r="H5786" s="60"/>
      <c r="I5786" s="62"/>
    </row>
    <row r="5787" spans="1:9" x14ac:dyDescent="0.25">
      <c r="A5787" s="60"/>
      <c r="B5787" s="60"/>
      <c r="C5787" s="60"/>
      <c r="D5787" s="60"/>
      <c r="E5787" s="61"/>
      <c r="F5787" s="60"/>
      <c r="G5787" s="60"/>
      <c r="H5787" s="60"/>
      <c r="I5787" s="62"/>
    </row>
    <row r="5788" spans="1:9" x14ac:dyDescent="0.25">
      <c r="A5788" s="60"/>
      <c r="B5788" s="60"/>
      <c r="C5788" s="60"/>
      <c r="D5788" s="60"/>
      <c r="E5788" s="61"/>
      <c r="F5788" s="60"/>
      <c r="G5788" s="60"/>
      <c r="H5788" s="60"/>
      <c r="I5788" s="62"/>
    </row>
    <row r="5789" spans="1:9" x14ac:dyDescent="0.25">
      <c r="A5789" s="60"/>
      <c r="B5789" s="60"/>
      <c r="C5789" s="60"/>
      <c r="D5789" s="60"/>
      <c r="E5789" s="61"/>
      <c r="F5789" s="60"/>
      <c r="G5789" s="60"/>
      <c r="H5789" s="60"/>
      <c r="I5789" s="62"/>
    </row>
    <row r="5790" spans="1:9" x14ac:dyDescent="0.25">
      <c r="A5790" s="60"/>
      <c r="B5790" s="60"/>
      <c r="C5790" s="60"/>
      <c r="D5790" s="60"/>
      <c r="E5790" s="61"/>
      <c r="F5790" s="60"/>
      <c r="G5790" s="60"/>
      <c r="H5790" s="60"/>
      <c r="I5790" s="62"/>
    </row>
    <row r="5791" spans="1:9" x14ac:dyDescent="0.25">
      <c r="A5791" s="60"/>
      <c r="B5791" s="60"/>
      <c r="C5791" s="60"/>
      <c r="D5791" s="60"/>
      <c r="E5791" s="61"/>
      <c r="F5791" s="60"/>
      <c r="G5791" s="60"/>
      <c r="H5791" s="60"/>
      <c r="I5791" s="62"/>
    </row>
    <row r="5792" spans="1:9" x14ac:dyDescent="0.25">
      <c r="A5792" s="60"/>
      <c r="B5792" s="60"/>
      <c r="C5792" s="60"/>
      <c r="D5792" s="60"/>
      <c r="E5792" s="61"/>
      <c r="F5792" s="60"/>
      <c r="G5792" s="60"/>
      <c r="H5792" s="60"/>
      <c r="I5792" s="62"/>
    </row>
    <row r="5793" spans="1:9" x14ac:dyDescent="0.25">
      <c r="A5793" s="60"/>
      <c r="B5793" s="60"/>
      <c r="C5793" s="60"/>
      <c r="D5793" s="60"/>
      <c r="E5793" s="61"/>
      <c r="F5793" s="60"/>
      <c r="G5793" s="60"/>
      <c r="H5793" s="60"/>
      <c r="I5793" s="62"/>
    </row>
    <row r="5794" spans="1:9" x14ac:dyDescent="0.25">
      <c r="A5794" s="60"/>
      <c r="B5794" s="60"/>
      <c r="C5794" s="60"/>
      <c r="D5794" s="60"/>
      <c r="E5794" s="61"/>
      <c r="F5794" s="60"/>
      <c r="G5794" s="60"/>
      <c r="H5794" s="60"/>
      <c r="I5794" s="62"/>
    </row>
    <row r="5795" spans="1:9" x14ac:dyDescent="0.25">
      <c r="A5795" s="60"/>
      <c r="B5795" s="60"/>
      <c r="C5795" s="60"/>
      <c r="D5795" s="60"/>
      <c r="E5795" s="61"/>
      <c r="F5795" s="60"/>
      <c r="G5795" s="60"/>
      <c r="H5795" s="60"/>
      <c r="I5795" s="62"/>
    </row>
    <row r="5796" spans="1:9" x14ac:dyDescent="0.25">
      <c r="A5796" s="60"/>
      <c r="B5796" s="60"/>
      <c r="C5796" s="60"/>
      <c r="D5796" s="60"/>
      <c r="E5796" s="61"/>
      <c r="F5796" s="60"/>
      <c r="G5796" s="60"/>
      <c r="H5796" s="60"/>
      <c r="I5796" s="62"/>
    </row>
    <row r="5797" spans="1:9" x14ac:dyDescent="0.25">
      <c r="A5797" s="60"/>
      <c r="B5797" s="60"/>
      <c r="C5797" s="60"/>
      <c r="D5797" s="60"/>
      <c r="E5797" s="61"/>
      <c r="F5797" s="60"/>
      <c r="G5797" s="60"/>
      <c r="H5797" s="60"/>
      <c r="I5797" s="62"/>
    </row>
    <row r="5798" spans="1:9" x14ac:dyDescent="0.25">
      <c r="A5798" s="60"/>
      <c r="B5798" s="60"/>
      <c r="C5798" s="60"/>
      <c r="D5798" s="60"/>
      <c r="E5798" s="61"/>
      <c r="F5798" s="60"/>
      <c r="G5798" s="60"/>
      <c r="H5798" s="60"/>
      <c r="I5798" s="62"/>
    </row>
    <row r="5799" spans="1:9" x14ac:dyDescent="0.25">
      <c r="A5799" s="60"/>
      <c r="B5799" s="60"/>
      <c r="C5799" s="60"/>
      <c r="D5799" s="60"/>
      <c r="E5799" s="61"/>
      <c r="F5799" s="60"/>
      <c r="G5799" s="60"/>
      <c r="H5799" s="60"/>
      <c r="I5799" s="62"/>
    </row>
    <row r="5800" spans="1:9" x14ac:dyDescent="0.25">
      <c r="A5800" s="60"/>
      <c r="B5800" s="60"/>
      <c r="C5800" s="60"/>
      <c r="D5800" s="60"/>
      <c r="E5800" s="61"/>
      <c r="F5800" s="60"/>
      <c r="G5800" s="60"/>
      <c r="H5800" s="60"/>
      <c r="I5800" s="62"/>
    </row>
    <row r="5801" spans="1:9" x14ac:dyDescent="0.25">
      <c r="A5801" s="60"/>
      <c r="B5801" s="60"/>
      <c r="C5801" s="60"/>
      <c r="D5801" s="60"/>
      <c r="E5801" s="61"/>
      <c r="F5801" s="60"/>
      <c r="G5801" s="60"/>
      <c r="H5801" s="60"/>
      <c r="I5801" s="62"/>
    </row>
    <row r="5802" spans="1:9" x14ac:dyDescent="0.25">
      <c r="A5802" s="60"/>
      <c r="B5802" s="60"/>
      <c r="C5802" s="60"/>
      <c r="D5802" s="60"/>
      <c r="E5802" s="61"/>
      <c r="F5802" s="60"/>
      <c r="G5802" s="60"/>
      <c r="H5802" s="60"/>
      <c r="I5802" s="62"/>
    </row>
    <row r="5803" spans="1:9" x14ac:dyDescent="0.25">
      <c r="A5803" s="60"/>
      <c r="B5803" s="60"/>
      <c r="C5803" s="60"/>
      <c r="D5803" s="60"/>
      <c r="E5803" s="61"/>
      <c r="F5803" s="60"/>
      <c r="G5803" s="60"/>
      <c r="H5803" s="60"/>
      <c r="I5803" s="62"/>
    </row>
    <row r="5804" spans="1:9" x14ac:dyDescent="0.25">
      <c r="A5804" s="60"/>
      <c r="B5804" s="60"/>
      <c r="C5804" s="60"/>
      <c r="D5804" s="60"/>
      <c r="E5804" s="61"/>
      <c r="F5804" s="60"/>
      <c r="G5804" s="60"/>
      <c r="H5804" s="60"/>
      <c r="I5804" s="62"/>
    </row>
    <row r="5805" spans="1:9" x14ac:dyDescent="0.25">
      <c r="A5805" s="60"/>
      <c r="B5805" s="60"/>
      <c r="C5805" s="60"/>
      <c r="D5805" s="60"/>
      <c r="E5805" s="61"/>
      <c r="F5805" s="60"/>
      <c r="G5805" s="60"/>
      <c r="H5805" s="60"/>
      <c r="I5805" s="62"/>
    </row>
    <row r="5806" spans="1:9" x14ac:dyDescent="0.25">
      <c r="A5806" s="60"/>
      <c r="B5806" s="60"/>
      <c r="C5806" s="60"/>
      <c r="D5806" s="60"/>
      <c r="E5806" s="61"/>
      <c r="F5806" s="60"/>
      <c r="G5806" s="60"/>
      <c r="H5806" s="60"/>
      <c r="I5806" s="62"/>
    </row>
    <row r="5807" spans="1:9" x14ac:dyDescent="0.25">
      <c r="A5807" s="60"/>
      <c r="B5807" s="60"/>
      <c r="C5807" s="60"/>
      <c r="D5807" s="60"/>
      <c r="E5807" s="61"/>
      <c r="F5807" s="60"/>
      <c r="G5807" s="60"/>
      <c r="H5807" s="60"/>
      <c r="I5807" s="62"/>
    </row>
    <row r="5808" spans="1:9" x14ac:dyDescent="0.25">
      <c r="A5808" s="60"/>
      <c r="B5808" s="60"/>
      <c r="C5808" s="60"/>
      <c r="D5808" s="60"/>
      <c r="E5808" s="61"/>
      <c r="F5808" s="60"/>
      <c r="G5808" s="60"/>
      <c r="H5808" s="60"/>
      <c r="I5808" s="62"/>
    </row>
    <row r="5809" spans="1:9" x14ac:dyDescent="0.25">
      <c r="A5809" s="60"/>
      <c r="B5809" s="60"/>
      <c r="C5809" s="60"/>
      <c r="D5809" s="60"/>
      <c r="E5809" s="61"/>
      <c r="F5809" s="60"/>
      <c r="G5809" s="60"/>
      <c r="H5809" s="60"/>
      <c r="I5809" s="62"/>
    </row>
    <row r="5810" spans="1:9" x14ac:dyDescent="0.25">
      <c r="A5810" s="60"/>
      <c r="B5810" s="60"/>
      <c r="C5810" s="60"/>
      <c r="D5810" s="60"/>
      <c r="E5810" s="61"/>
      <c r="F5810" s="60"/>
      <c r="G5810" s="60"/>
      <c r="H5810" s="60"/>
      <c r="I5810" s="62"/>
    </row>
    <row r="5811" spans="1:9" x14ac:dyDescent="0.25">
      <c r="A5811" s="60"/>
      <c r="B5811" s="60"/>
      <c r="C5811" s="60"/>
      <c r="D5811" s="60"/>
      <c r="E5811" s="61"/>
      <c r="F5811" s="60"/>
      <c r="G5811" s="60"/>
      <c r="H5811" s="60"/>
      <c r="I5811" s="62"/>
    </row>
    <row r="5812" spans="1:9" x14ac:dyDescent="0.25">
      <c r="A5812" s="60"/>
      <c r="B5812" s="60"/>
      <c r="C5812" s="60"/>
      <c r="D5812" s="60"/>
      <c r="E5812" s="61"/>
      <c r="F5812" s="60"/>
      <c r="G5812" s="60"/>
      <c r="H5812" s="60"/>
      <c r="I5812" s="62"/>
    </row>
    <row r="5813" spans="1:9" x14ac:dyDescent="0.25">
      <c r="A5813" s="60"/>
      <c r="B5813" s="60"/>
      <c r="C5813" s="60"/>
      <c r="D5813" s="60"/>
      <c r="E5813" s="61"/>
      <c r="F5813" s="60"/>
      <c r="G5813" s="60"/>
      <c r="H5813" s="60"/>
      <c r="I5813" s="62"/>
    </row>
    <row r="5814" spans="1:9" x14ac:dyDescent="0.25">
      <c r="A5814" s="60"/>
      <c r="B5814" s="60"/>
      <c r="C5814" s="60"/>
      <c r="D5814" s="60"/>
      <c r="E5814" s="61"/>
      <c r="F5814" s="60"/>
      <c r="G5814" s="60"/>
      <c r="H5814" s="60"/>
      <c r="I5814" s="62"/>
    </row>
    <row r="5815" spans="1:9" x14ac:dyDescent="0.25">
      <c r="A5815" s="60"/>
      <c r="B5815" s="60"/>
      <c r="C5815" s="60"/>
      <c r="D5815" s="60"/>
      <c r="E5815" s="61"/>
      <c r="F5815" s="60"/>
      <c r="G5815" s="60"/>
      <c r="H5815" s="60"/>
      <c r="I5815" s="62"/>
    </row>
    <row r="5816" spans="1:9" x14ac:dyDescent="0.25">
      <c r="A5816" s="60"/>
      <c r="B5816" s="60"/>
      <c r="C5816" s="60"/>
      <c r="D5816" s="60"/>
      <c r="E5816" s="61"/>
      <c r="F5816" s="60"/>
      <c r="G5816" s="60"/>
      <c r="H5816" s="60"/>
      <c r="I5816" s="62"/>
    </row>
    <row r="5817" spans="1:9" x14ac:dyDescent="0.25">
      <c r="A5817" s="60"/>
      <c r="B5817" s="60"/>
      <c r="C5817" s="60"/>
      <c r="D5817" s="60"/>
      <c r="E5817" s="61"/>
      <c r="F5817" s="60"/>
      <c r="G5817" s="60"/>
      <c r="H5817" s="60"/>
      <c r="I5817" s="62"/>
    </row>
    <row r="5818" spans="1:9" x14ac:dyDescent="0.25">
      <c r="A5818" s="60"/>
      <c r="B5818" s="60"/>
      <c r="C5818" s="60"/>
      <c r="D5818" s="60"/>
      <c r="E5818" s="61"/>
      <c r="F5818" s="60"/>
      <c r="G5818" s="60"/>
      <c r="H5818" s="60"/>
      <c r="I5818" s="62"/>
    </row>
    <row r="5819" spans="1:9" x14ac:dyDescent="0.25">
      <c r="A5819" s="60"/>
      <c r="B5819" s="60"/>
      <c r="C5819" s="60"/>
      <c r="D5819" s="60"/>
      <c r="E5819" s="61"/>
      <c r="F5819" s="60"/>
      <c r="G5819" s="60"/>
      <c r="H5819" s="60"/>
      <c r="I5819" s="62"/>
    </row>
    <row r="5820" spans="1:9" x14ac:dyDescent="0.25">
      <c r="A5820" s="60"/>
      <c r="B5820" s="60"/>
      <c r="C5820" s="60"/>
      <c r="D5820" s="60"/>
      <c r="E5820" s="61"/>
      <c r="F5820" s="60"/>
      <c r="G5820" s="60"/>
      <c r="H5820" s="60"/>
      <c r="I5820" s="62"/>
    </row>
    <row r="5821" spans="1:9" x14ac:dyDescent="0.25">
      <c r="A5821" s="60"/>
      <c r="B5821" s="60"/>
      <c r="C5821" s="60"/>
      <c r="D5821" s="60"/>
      <c r="E5821" s="61"/>
      <c r="F5821" s="60"/>
      <c r="G5821" s="60"/>
      <c r="H5821" s="60"/>
      <c r="I5821" s="62"/>
    </row>
    <row r="5822" spans="1:9" x14ac:dyDescent="0.25">
      <c r="A5822" s="60"/>
      <c r="B5822" s="60"/>
      <c r="C5822" s="60"/>
      <c r="D5822" s="60"/>
      <c r="E5822" s="61"/>
      <c r="F5822" s="60"/>
      <c r="G5822" s="60"/>
      <c r="H5822" s="60"/>
      <c r="I5822" s="62"/>
    </row>
    <row r="5823" spans="1:9" x14ac:dyDescent="0.25">
      <c r="A5823" s="60"/>
      <c r="B5823" s="60"/>
      <c r="C5823" s="60"/>
      <c r="D5823" s="60"/>
      <c r="E5823" s="61"/>
      <c r="F5823" s="60"/>
      <c r="G5823" s="60"/>
      <c r="H5823" s="60"/>
      <c r="I5823" s="62"/>
    </row>
    <row r="5824" spans="1:9" x14ac:dyDescent="0.25">
      <c r="A5824" s="60"/>
      <c r="B5824" s="60"/>
      <c r="C5824" s="60"/>
      <c r="D5824" s="60"/>
      <c r="E5824" s="61"/>
      <c r="F5824" s="60"/>
      <c r="G5824" s="60"/>
      <c r="H5824" s="60"/>
      <c r="I5824" s="62"/>
    </row>
    <row r="5825" spans="1:9" x14ac:dyDescent="0.25">
      <c r="A5825" s="60"/>
      <c r="B5825" s="60"/>
      <c r="C5825" s="60"/>
      <c r="D5825" s="60"/>
      <c r="E5825" s="61"/>
      <c r="F5825" s="60"/>
      <c r="G5825" s="60"/>
      <c r="H5825" s="60"/>
      <c r="I5825" s="62"/>
    </row>
    <row r="5826" spans="1:9" x14ac:dyDescent="0.25">
      <c r="A5826" s="60"/>
      <c r="B5826" s="60"/>
      <c r="C5826" s="60"/>
      <c r="D5826" s="60"/>
      <c r="E5826" s="61"/>
      <c r="F5826" s="60"/>
      <c r="G5826" s="60"/>
      <c r="H5826" s="60"/>
      <c r="I5826" s="62"/>
    </row>
    <row r="5827" spans="1:9" x14ac:dyDescent="0.25">
      <c r="A5827" s="60"/>
      <c r="B5827" s="60"/>
      <c r="C5827" s="60"/>
      <c r="D5827" s="60"/>
      <c r="E5827" s="61"/>
      <c r="F5827" s="60"/>
      <c r="G5827" s="60"/>
      <c r="H5827" s="60"/>
      <c r="I5827" s="62"/>
    </row>
    <row r="5828" spans="1:9" x14ac:dyDescent="0.25">
      <c r="A5828" s="60"/>
      <c r="B5828" s="60"/>
      <c r="C5828" s="60"/>
      <c r="D5828" s="60"/>
      <c r="E5828" s="61"/>
      <c r="F5828" s="60"/>
      <c r="G5828" s="60"/>
      <c r="H5828" s="60"/>
      <c r="I5828" s="62"/>
    </row>
    <row r="5829" spans="1:9" x14ac:dyDescent="0.25">
      <c r="A5829" s="60"/>
      <c r="B5829" s="60"/>
      <c r="C5829" s="60"/>
      <c r="D5829" s="60"/>
      <c r="E5829" s="61"/>
      <c r="F5829" s="60"/>
      <c r="G5829" s="60"/>
      <c r="H5829" s="60"/>
      <c r="I5829" s="62"/>
    </row>
    <row r="5830" spans="1:9" x14ac:dyDescent="0.25">
      <c r="A5830" s="60"/>
      <c r="B5830" s="60"/>
      <c r="C5830" s="60"/>
      <c r="D5830" s="60"/>
      <c r="E5830" s="61"/>
      <c r="F5830" s="60"/>
      <c r="G5830" s="60"/>
      <c r="H5830" s="60"/>
      <c r="I5830" s="62"/>
    </row>
    <row r="5831" spans="1:9" x14ac:dyDescent="0.25">
      <c r="A5831" s="60"/>
      <c r="B5831" s="60"/>
      <c r="C5831" s="60"/>
      <c r="D5831" s="60"/>
      <c r="E5831" s="61"/>
      <c r="F5831" s="60"/>
      <c r="G5831" s="60"/>
      <c r="H5831" s="60"/>
      <c r="I5831" s="62"/>
    </row>
    <row r="5832" spans="1:9" x14ac:dyDescent="0.25">
      <c r="A5832" s="60"/>
      <c r="B5832" s="60"/>
      <c r="C5832" s="60"/>
      <c r="D5832" s="60"/>
      <c r="E5832" s="61"/>
      <c r="F5832" s="60"/>
      <c r="G5832" s="60"/>
      <c r="H5832" s="60"/>
      <c r="I5832" s="62"/>
    </row>
    <row r="5833" spans="1:9" x14ac:dyDescent="0.25">
      <c r="A5833" s="60"/>
      <c r="B5833" s="60"/>
      <c r="C5833" s="60"/>
      <c r="D5833" s="60"/>
      <c r="E5833" s="61"/>
      <c r="F5833" s="60"/>
      <c r="G5833" s="60"/>
      <c r="H5833" s="60"/>
      <c r="I5833" s="62"/>
    </row>
    <row r="5834" spans="1:9" x14ac:dyDescent="0.25">
      <c r="A5834" s="60"/>
      <c r="B5834" s="60"/>
      <c r="C5834" s="60"/>
      <c r="D5834" s="60"/>
      <c r="E5834" s="61"/>
      <c r="F5834" s="60"/>
      <c r="G5834" s="60"/>
      <c r="H5834" s="60"/>
      <c r="I5834" s="62"/>
    </row>
    <row r="5835" spans="1:9" x14ac:dyDescent="0.25">
      <c r="A5835" s="60"/>
      <c r="B5835" s="60"/>
      <c r="C5835" s="60"/>
      <c r="D5835" s="60"/>
      <c r="E5835" s="61"/>
      <c r="F5835" s="60"/>
      <c r="G5835" s="60"/>
      <c r="H5835" s="60"/>
      <c r="I5835" s="62"/>
    </row>
    <row r="5836" spans="1:9" x14ac:dyDescent="0.25">
      <c r="A5836" s="60"/>
      <c r="B5836" s="60"/>
      <c r="C5836" s="60"/>
      <c r="D5836" s="60"/>
      <c r="E5836" s="61"/>
      <c r="F5836" s="60"/>
      <c r="G5836" s="60"/>
      <c r="H5836" s="60"/>
      <c r="I5836" s="62"/>
    </row>
    <row r="5837" spans="1:9" x14ac:dyDescent="0.25">
      <c r="A5837" s="60"/>
      <c r="B5837" s="60"/>
      <c r="C5837" s="60"/>
      <c r="D5837" s="60"/>
      <c r="E5837" s="61"/>
      <c r="F5837" s="60"/>
      <c r="G5837" s="60"/>
      <c r="H5837" s="60"/>
      <c r="I5837" s="62"/>
    </row>
    <row r="5838" spans="1:9" x14ac:dyDescent="0.25">
      <c r="A5838" s="60"/>
      <c r="B5838" s="60"/>
      <c r="C5838" s="60"/>
      <c r="D5838" s="60"/>
      <c r="E5838" s="61"/>
      <c r="F5838" s="60"/>
      <c r="G5838" s="60"/>
      <c r="H5838" s="60"/>
      <c r="I5838" s="62"/>
    </row>
    <row r="5839" spans="1:9" x14ac:dyDescent="0.25">
      <c r="A5839" s="60"/>
      <c r="B5839" s="60"/>
      <c r="C5839" s="60"/>
      <c r="D5839" s="60"/>
      <c r="E5839" s="61"/>
      <c r="F5839" s="60"/>
      <c r="G5839" s="60"/>
      <c r="H5839" s="60"/>
      <c r="I5839" s="62"/>
    </row>
    <row r="5840" spans="1:9" x14ac:dyDescent="0.25">
      <c r="A5840" s="60"/>
      <c r="B5840" s="60"/>
      <c r="C5840" s="60"/>
      <c r="D5840" s="60"/>
      <c r="E5840" s="61"/>
      <c r="F5840" s="60"/>
      <c r="G5840" s="60"/>
      <c r="H5840" s="60"/>
      <c r="I5840" s="62"/>
    </row>
    <row r="5841" spans="1:9" x14ac:dyDescent="0.25">
      <c r="A5841" s="60"/>
      <c r="B5841" s="60"/>
      <c r="C5841" s="60"/>
      <c r="D5841" s="60"/>
      <c r="E5841" s="61"/>
      <c r="F5841" s="60"/>
      <c r="G5841" s="60"/>
      <c r="H5841" s="60"/>
      <c r="I5841" s="62"/>
    </row>
    <row r="5842" spans="1:9" x14ac:dyDescent="0.25">
      <c r="A5842" s="60"/>
      <c r="B5842" s="60"/>
      <c r="C5842" s="60"/>
      <c r="D5842" s="60"/>
      <c r="E5842" s="61"/>
      <c r="F5842" s="60"/>
      <c r="G5842" s="60"/>
      <c r="H5842" s="60"/>
      <c r="I5842" s="62"/>
    </row>
    <row r="5843" spans="1:9" x14ac:dyDescent="0.25">
      <c r="A5843" s="60"/>
      <c r="B5843" s="60"/>
      <c r="C5843" s="60"/>
      <c r="D5843" s="60"/>
      <c r="E5843" s="61"/>
      <c r="F5843" s="60"/>
      <c r="G5843" s="60"/>
      <c r="H5843" s="60"/>
      <c r="I5843" s="62"/>
    </row>
    <row r="5844" spans="1:9" x14ac:dyDescent="0.25">
      <c r="A5844" s="60"/>
      <c r="B5844" s="60"/>
      <c r="C5844" s="60"/>
      <c r="D5844" s="60"/>
      <c r="E5844" s="61"/>
      <c r="F5844" s="60"/>
      <c r="G5844" s="60"/>
      <c r="H5844" s="60"/>
      <c r="I5844" s="62"/>
    </row>
    <row r="5845" spans="1:9" x14ac:dyDescent="0.25">
      <c r="A5845" s="60"/>
      <c r="B5845" s="60"/>
      <c r="C5845" s="60"/>
      <c r="D5845" s="60"/>
      <c r="E5845" s="61"/>
      <c r="F5845" s="60"/>
      <c r="G5845" s="60"/>
      <c r="H5845" s="60"/>
      <c r="I5845" s="62"/>
    </row>
    <row r="5846" spans="1:9" x14ac:dyDescent="0.25">
      <c r="A5846" s="60"/>
      <c r="B5846" s="60"/>
      <c r="C5846" s="60"/>
      <c r="D5846" s="60"/>
      <c r="E5846" s="61"/>
      <c r="F5846" s="60"/>
      <c r="G5846" s="60"/>
      <c r="H5846" s="60"/>
      <c r="I5846" s="62"/>
    </row>
    <row r="5847" spans="1:9" x14ac:dyDescent="0.25">
      <c r="A5847" s="60"/>
      <c r="B5847" s="60"/>
      <c r="C5847" s="60"/>
      <c r="D5847" s="60"/>
      <c r="E5847" s="61"/>
      <c r="F5847" s="60"/>
      <c r="G5847" s="60"/>
      <c r="H5847" s="60"/>
      <c r="I5847" s="62"/>
    </row>
    <row r="5848" spans="1:9" x14ac:dyDescent="0.25">
      <c r="A5848" s="60"/>
      <c r="B5848" s="60"/>
      <c r="C5848" s="60"/>
      <c r="D5848" s="60"/>
      <c r="E5848" s="61"/>
      <c r="F5848" s="60"/>
      <c r="G5848" s="60"/>
      <c r="H5848" s="60"/>
      <c r="I5848" s="62"/>
    </row>
    <row r="5849" spans="1:9" x14ac:dyDescent="0.25">
      <c r="A5849" s="60"/>
      <c r="B5849" s="60"/>
      <c r="C5849" s="60"/>
      <c r="D5849" s="60"/>
      <c r="E5849" s="61"/>
      <c r="F5849" s="60"/>
      <c r="G5849" s="60"/>
      <c r="H5849" s="60"/>
      <c r="I5849" s="62"/>
    </row>
    <row r="5850" spans="1:9" x14ac:dyDescent="0.25">
      <c r="A5850" s="60"/>
      <c r="B5850" s="60"/>
      <c r="C5850" s="60"/>
      <c r="D5850" s="60"/>
      <c r="E5850" s="61"/>
      <c r="F5850" s="60"/>
      <c r="G5850" s="60"/>
      <c r="H5850" s="60"/>
      <c r="I5850" s="62"/>
    </row>
    <row r="5851" spans="1:9" x14ac:dyDescent="0.25">
      <c r="A5851" s="60"/>
      <c r="B5851" s="60"/>
      <c r="C5851" s="60"/>
      <c r="D5851" s="60"/>
      <c r="E5851" s="61"/>
      <c r="F5851" s="60"/>
      <c r="G5851" s="60"/>
      <c r="H5851" s="60"/>
      <c r="I5851" s="62"/>
    </row>
    <row r="5852" spans="1:9" x14ac:dyDescent="0.25">
      <c r="A5852" s="60"/>
      <c r="B5852" s="60"/>
      <c r="C5852" s="60"/>
      <c r="D5852" s="60"/>
      <c r="E5852" s="61"/>
      <c r="F5852" s="60"/>
      <c r="G5852" s="60"/>
      <c r="H5852" s="60"/>
      <c r="I5852" s="62"/>
    </row>
    <row r="5853" spans="1:9" x14ac:dyDescent="0.25">
      <c r="A5853" s="60"/>
      <c r="B5853" s="60"/>
      <c r="C5853" s="60"/>
      <c r="D5853" s="60"/>
      <c r="E5853" s="61"/>
      <c r="F5853" s="60"/>
      <c r="G5853" s="60"/>
      <c r="H5853" s="60"/>
      <c r="I5853" s="62"/>
    </row>
    <row r="5854" spans="1:9" x14ac:dyDescent="0.25">
      <c r="A5854" s="60"/>
      <c r="B5854" s="60"/>
      <c r="C5854" s="60"/>
      <c r="D5854" s="60"/>
      <c r="E5854" s="61"/>
      <c r="F5854" s="60"/>
      <c r="G5854" s="60"/>
      <c r="H5854" s="60"/>
      <c r="I5854" s="62"/>
    </row>
    <row r="5855" spans="1:9" x14ac:dyDescent="0.25">
      <c r="A5855" s="60"/>
      <c r="B5855" s="60"/>
      <c r="C5855" s="60"/>
      <c r="D5855" s="60"/>
      <c r="E5855" s="61"/>
      <c r="F5855" s="60"/>
      <c r="G5855" s="60"/>
      <c r="H5855" s="60"/>
      <c r="I5855" s="62"/>
    </row>
    <row r="5856" spans="1:9" x14ac:dyDescent="0.25">
      <c r="A5856" s="60"/>
      <c r="B5856" s="60"/>
      <c r="C5856" s="60"/>
      <c r="D5856" s="60"/>
      <c r="E5856" s="61"/>
      <c r="F5856" s="60"/>
      <c r="G5856" s="60"/>
      <c r="H5856" s="60"/>
      <c r="I5856" s="62"/>
    </row>
    <row r="5857" spans="1:9" x14ac:dyDescent="0.25">
      <c r="A5857" s="60"/>
      <c r="B5857" s="60"/>
      <c r="C5857" s="60"/>
      <c r="D5857" s="60"/>
      <c r="E5857" s="61"/>
      <c r="F5857" s="60"/>
      <c r="G5857" s="60"/>
      <c r="H5857" s="60"/>
      <c r="I5857" s="62"/>
    </row>
    <row r="5858" spans="1:9" x14ac:dyDescent="0.25">
      <c r="A5858" s="60"/>
      <c r="B5858" s="60"/>
      <c r="C5858" s="60"/>
      <c r="D5858" s="60"/>
      <c r="E5858" s="61"/>
      <c r="F5858" s="60"/>
      <c r="G5858" s="60"/>
      <c r="H5858" s="60"/>
      <c r="I5858" s="62"/>
    </row>
    <row r="5859" spans="1:9" x14ac:dyDescent="0.25">
      <c r="A5859" s="60"/>
      <c r="B5859" s="60"/>
      <c r="C5859" s="60"/>
      <c r="D5859" s="60"/>
      <c r="E5859" s="61"/>
      <c r="F5859" s="60"/>
      <c r="G5859" s="60"/>
      <c r="H5859" s="60"/>
      <c r="I5859" s="62"/>
    </row>
    <row r="5860" spans="1:9" x14ac:dyDescent="0.25">
      <c r="A5860" s="60"/>
      <c r="B5860" s="60"/>
      <c r="C5860" s="60"/>
      <c r="D5860" s="60"/>
      <c r="E5860" s="61"/>
      <c r="F5860" s="60"/>
      <c r="G5860" s="60"/>
      <c r="H5860" s="60"/>
      <c r="I5860" s="62"/>
    </row>
    <row r="5861" spans="1:9" x14ac:dyDescent="0.25">
      <c r="A5861" s="60"/>
      <c r="B5861" s="60"/>
      <c r="C5861" s="60"/>
      <c r="D5861" s="60"/>
      <c r="E5861" s="61"/>
      <c r="F5861" s="60"/>
      <c r="G5861" s="60"/>
      <c r="H5861" s="60"/>
      <c r="I5861" s="62"/>
    </row>
    <row r="5862" spans="1:9" x14ac:dyDescent="0.25">
      <c r="A5862" s="60"/>
      <c r="B5862" s="60"/>
      <c r="C5862" s="60"/>
      <c r="D5862" s="60"/>
      <c r="E5862" s="61"/>
      <c r="F5862" s="60"/>
      <c r="G5862" s="60"/>
      <c r="H5862" s="60"/>
      <c r="I5862" s="62"/>
    </row>
    <row r="5863" spans="1:9" x14ac:dyDescent="0.25">
      <c r="A5863" s="60"/>
      <c r="B5863" s="60"/>
      <c r="C5863" s="60"/>
      <c r="D5863" s="60"/>
      <c r="E5863" s="61"/>
      <c r="F5863" s="60"/>
      <c r="G5863" s="60"/>
      <c r="H5863" s="60"/>
      <c r="I5863" s="62"/>
    </row>
    <row r="5864" spans="1:9" x14ac:dyDescent="0.25">
      <c r="A5864" s="60"/>
      <c r="B5864" s="60"/>
      <c r="C5864" s="60"/>
      <c r="D5864" s="60"/>
      <c r="E5864" s="61"/>
      <c r="F5864" s="60"/>
      <c r="G5864" s="60"/>
      <c r="H5864" s="60"/>
      <c r="I5864" s="62"/>
    </row>
    <row r="5865" spans="1:9" x14ac:dyDescent="0.25">
      <c r="A5865" s="60"/>
      <c r="B5865" s="60"/>
      <c r="C5865" s="60"/>
      <c r="D5865" s="60"/>
      <c r="E5865" s="61"/>
      <c r="F5865" s="60"/>
      <c r="G5865" s="60"/>
      <c r="H5865" s="60"/>
      <c r="I5865" s="62"/>
    </row>
    <row r="5866" spans="1:9" x14ac:dyDescent="0.25">
      <c r="A5866" s="60"/>
      <c r="B5866" s="60"/>
      <c r="C5866" s="60"/>
      <c r="D5866" s="60"/>
      <c r="E5866" s="61"/>
      <c r="F5866" s="60"/>
      <c r="G5866" s="60"/>
      <c r="H5866" s="60"/>
      <c r="I5866" s="62"/>
    </row>
    <row r="5867" spans="1:9" x14ac:dyDescent="0.25">
      <c r="A5867" s="60"/>
      <c r="B5867" s="60"/>
      <c r="C5867" s="60"/>
      <c r="D5867" s="60"/>
      <c r="E5867" s="61"/>
      <c r="F5867" s="60"/>
      <c r="G5867" s="60"/>
      <c r="H5867" s="60"/>
      <c r="I5867" s="62"/>
    </row>
    <row r="5868" spans="1:9" x14ac:dyDescent="0.25">
      <c r="A5868" s="60"/>
      <c r="B5868" s="60"/>
      <c r="C5868" s="60"/>
      <c r="D5868" s="60"/>
      <c r="E5868" s="61"/>
      <c r="F5868" s="60"/>
      <c r="G5868" s="60"/>
      <c r="H5868" s="60"/>
      <c r="I5868" s="62"/>
    </row>
    <row r="5869" spans="1:9" x14ac:dyDescent="0.25">
      <c r="A5869" s="60"/>
      <c r="B5869" s="60"/>
      <c r="C5869" s="60"/>
      <c r="D5869" s="60"/>
      <c r="E5869" s="61"/>
      <c r="F5869" s="60"/>
      <c r="G5869" s="60"/>
      <c r="H5869" s="60"/>
      <c r="I5869" s="62"/>
    </row>
    <row r="5870" spans="1:9" x14ac:dyDescent="0.25">
      <c r="A5870" s="60"/>
      <c r="B5870" s="60"/>
      <c r="C5870" s="60"/>
      <c r="D5870" s="60"/>
      <c r="E5870" s="61"/>
      <c r="F5870" s="60"/>
      <c r="G5870" s="60"/>
      <c r="H5870" s="60"/>
      <c r="I5870" s="62"/>
    </row>
    <row r="5871" spans="1:9" x14ac:dyDescent="0.25">
      <c r="A5871" s="60"/>
      <c r="B5871" s="60"/>
      <c r="C5871" s="60"/>
      <c r="D5871" s="60"/>
      <c r="E5871" s="61"/>
      <c r="F5871" s="60"/>
      <c r="G5871" s="60"/>
      <c r="H5871" s="60"/>
      <c r="I5871" s="62"/>
    </row>
    <row r="5872" spans="1:9" x14ac:dyDescent="0.25">
      <c r="A5872" s="60"/>
      <c r="B5872" s="60"/>
      <c r="C5872" s="60"/>
      <c r="D5872" s="60"/>
      <c r="E5872" s="61"/>
      <c r="F5872" s="60"/>
      <c r="G5872" s="60"/>
      <c r="H5872" s="60"/>
      <c r="I5872" s="62"/>
    </row>
    <row r="5873" spans="1:9" x14ac:dyDescent="0.25">
      <c r="A5873" s="60"/>
      <c r="B5873" s="60"/>
      <c r="C5873" s="60"/>
      <c r="D5873" s="60"/>
      <c r="E5873" s="61"/>
      <c r="F5873" s="60"/>
      <c r="G5873" s="60"/>
      <c r="H5873" s="60"/>
      <c r="I5873" s="62"/>
    </row>
    <row r="5874" spans="1:9" x14ac:dyDescent="0.25">
      <c r="A5874" s="60"/>
      <c r="B5874" s="60"/>
      <c r="C5874" s="60"/>
      <c r="D5874" s="60"/>
      <c r="E5874" s="61"/>
      <c r="F5874" s="60"/>
      <c r="G5874" s="60"/>
      <c r="H5874" s="60"/>
      <c r="I5874" s="62"/>
    </row>
    <row r="5875" spans="1:9" x14ac:dyDescent="0.25">
      <c r="A5875" s="60"/>
      <c r="B5875" s="60"/>
      <c r="C5875" s="60"/>
      <c r="D5875" s="60"/>
      <c r="E5875" s="61"/>
      <c r="F5875" s="60"/>
      <c r="G5875" s="60"/>
      <c r="H5875" s="60"/>
      <c r="I5875" s="62"/>
    </row>
    <row r="5876" spans="1:9" x14ac:dyDescent="0.25">
      <c r="A5876" s="60"/>
      <c r="B5876" s="60"/>
      <c r="C5876" s="60"/>
      <c r="D5876" s="60"/>
      <c r="E5876" s="61"/>
      <c r="F5876" s="60"/>
      <c r="G5876" s="60"/>
      <c r="H5876" s="60"/>
      <c r="I5876" s="62"/>
    </row>
    <row r="5877" spans="1:9" x14ac:dyDescent="0.25">
      <c r="A5877" s="60"/>
      <c r="B5877" s="60"/>
      <c r="C5877" s="60"/>
      <c r="D5877" s="60"/>
      <c r="E5877" s="61"/>
      <c r="F5877" s="60"/>
      <c r="G5877" s="60"/>
      <c r="H5877" s="60"/>
      <c r="I5877" s="62"/>
    </row>
    <row r="5878" spans="1:9" x14ac:dyDescent="0.25">
      <c r="A5878" s="60"/>
      <c r="B5878" s="60"/>
      <c r="C5878" s="60"/>
      <c r="D5878" s="60"/>
      <c r="E5878" s="61"/>
      <c r="F5878" s="60"/>
      <c r="G5878" s="60"/>
      <c r="H5878" s="60"/>
      <c r="I5878" s="62"/>
    </row>
    <row r="5879" spans="1:9" x14ac:dyDescent="0.25">
      <c r="A5879" s="60"/>
      <c r="B5879" s="60"/>
      <c r="C5879" s="60"/>
      <c r="D5879" s="60"/>
      <c r="E5879" s="61"/>
      <c r="F5879" s="60"/>
      <c r="G5879" s="60"/>
      <c r="H5879" s="60"/>
      <c r="I5879" s="62"/>
    </row>
    <row r="5880" spans="1:9" x14ac:dyDescent="0.25">
      <c r="A5880" s="60"/>
      <c r="B5880" s="60"/>
      <c r="C5880" s="60"/>
      <c r="D5880" s="60"/>
      <c r="E5880" s="61"/>
      <c r="F5880" s="60"/>
      <c r="G5880" s="60"/>
      <c r="H5880" s="60"/>
      <c r="I5880" s="62"/>
    </row>
    <row r="5881" spans="1:9" x14ac:dyDescent="0.25">
      <c r="A5881" s="60"/>
      <c r="B5881" s="60"/>
      <c r="C5881" s="60"/>
      <c r="D5881" s="60"/>
      <c r="E5881" s="61"/>
      <c r="F5881" s="60"/>
      <c r="G5881" s="60"/>
      <c r="H5881" s="60"/>
      <c r="I5881" s="62"/>
    </row>
    <row r="5882" spans="1:9" x14ac:dyDescent="0.25">
      <c r="A5882" s="60"/>
      <c r="B5882" s="60"/>
      <c r="C5882" s="60"/>
      <c r="D5882" s="60"/>
      <c r="E5882" s="61"/>
      <c r="F5882" s="60"/>
      <c r="G5882" s="60"/>
      <c r="H5882" s="60"/>
      <c r="I5882" s="62"/>
    </row>
    <row r="5883" spans="1:9" x14ac:dyDescent="0.25">
      <c r="A5883" s="60"/>
      <c r="B5883" s="60"/>
      <c r="C5883" s="60"/>
      <c r="D5883" s="60"/>
      <c r="E5883" s="61"/>
      <c r="F5883" s="60"/>
      <c r="G5883" s="60"/>
      <c r="H5883" s="60"/>
      <c r="I5883" s="62"/>
    </row>
    <row r="5884" spans="1:9" x14ac:dyDescent="0.25">
      <c r="A5884" s="60"/>
      <c r="B5884" s="60"/>
      <c r="C5884" s="60"/>
      <c r="D5884" s="60"/>
      <c r="E5884" s="61"/>
      <c r="F5884" s="60"/>
      <c r="G5884" s="60"/>
      <c r="H5884" s="60"/>
      <c r="I5884" s="62"/>
    </row>
    <row r="5885" spans="1:9" x14ac:dyDescent="0.25">
      <c r="A5885" s="60"/>
      <c r="B5885" s="60"/>
      <c r="C5885" s="60"/>
      <c r="D5885" s="60"/>
      <c r="E5885" s="61"/>
      <c r="F5885" s="60"/>
      <c r="G5885" s="60"/>
      <c r="H5885" s="60"/>
      <c r="I5885" s="62"/>
    </row>
    <row r="5886" spans="1:9" x14ac:dyDescent="0.25">
      <c r="A5886" s="60"/>
      <c r="B5886" s="60"/>
      <c r="C5886" s="60"/>
      <c r="D5886" s="60"/>
      <c r="E5886" s="61"/>
      <c r="F5886" s="60"/>
      <c r="G5886" s="60"/>
      <c r="H5886" s="60"/>
      <c r="I5886" s="62"/>
    </row>
    <row r="5887" spans="1:9" x14ac:dyDescent="0.25">
      <c r="A5887" s="60"/>
      <c r="B5887" s="60"/>
      <c r="C5887" s="60"/>
      <c r="D5887" s="60"/>
      <c r="E5887" s="61"/>
      <c r="F5887" s="60"/>
      <c r="G5887" s="60"/>
      <c r="H5887" s="60"/>
      <c r="I5887" s="62"/>
    </row>
    <row r="5888" spans="1:9" x14ac:dyDescent="0.25">
      <c r="A5888" s="60"/>
      <c r="B5888" s="60"/>
      <c r="C5888" s="60"/>
      <c r="D5888" s="60"/>
      <c r="E5888" s="61"/>
      <c r="F5888" s="60"/>
      <c r="G5888" s="60"/>
      <c r="H5888" s="60"/>
      <c r="I5888" s="62"/>
    </row>
    <row r="5889" spans="1:9" x14ac:dyDescent="0.25">
      <c r="A5889" s="60"/>
      <c r="B5889" s="60"/>
      <c r="C5889" s="60"/>
      <c r="D5889" s="60"/>
      <c r="E5889" s="61"/>
      <c r="F5889" s="60"/>
      <c r="G5889" s="60"/>
      <c r="H5889" s="60"/>
      <c r="I5889" s="62"/>
    </row>
    <row r="5890" spans="1:9" x14ac:dyDescent="0.25">
      <c r="A5890" s="60"/>
      <c r="B5890" s="60"/>
      <c r="C5890" s="60"/>
      <c r="D5890" s="60"/>
      <c r="E5890" s="61"/>
      <c r="F5890" s="60"/>
      <c r="G5890" s="60"/>
      <c r="H5890" s="60"/>
      <c r="I5890" s="62"/>
    </row>
    <row r="5891" spans="1:9" x14ac:dyDescent="0.25">
      <c r="A5891" s="60"/>
      <c r="B5891" s="60"/>
      <c r="C5891" s="60"/>
      <c r="D5891" s="60"/>
      <c r="E5891" s="61"/>
      <c r="F5891" s="60"/>
      <c r="G5891" s="60"/>
      <c r="H5891" s="60"/>
      <c r="I5891" s="62"/>
    </row>
    <row r="5892" spans="1:9" x14ac:dyDescent="0.25">
      <c r="A5892" s="60"/>
      <c r="B5892" s="60"/>
      <c r="C5892" s="60"/>
      <c r="D5892" s="60"/>
      <c r="E5892" s="61"/>
      <c r="F5892" s="60"/>
      <c r="G5892" s="60"/>
      <c r="H5892" s="60"/>
      <c r="I5892" s="62"/>
    </row>
    <row r="5893" spans="1:9" x14ac:dyDescent="0.25">
      <c r="A5893" s="60"/>
      <c r="B5893" s="60"/>
      <c r="C5893" s="60"/>
      <c r="D5893" s="60"/>
      <c r="E5893" s="61"/>
      <c r="F5893" s="60"/>
      <c r="G5893" s="60"/>
      <c r="H5893" s="60"/>
      <c r="I5893" s="62"/>
    </row>
    <row r="5894" spans="1:9" x14ac:dyDescent="0.25">
      <c r="A5894" s="60"/>
      <c r="B5894" s="60"/>
      <c r="C5894" s="60"/>
      <c r="D5894" s="60"/>
      <c r="E5894" s="61"/>
      <c r="F5894" s="60"/>
      <c r="G5894" s="60"/>
      <c r="H5894" s="60"/>
      <c r="I5894" s="62"/>
    </row>
    <row r="5895" spans="1:9" x14ac:dyDescent="0.25">
      <c r="A5895" s="60"/>
      <c r="B5895" s="60"/>
      <c r="C5895" s="60"/>
      <c r="D5895" s="60"/>
      <c r="E5895" s="61"/>
      <c r="F5895" s="60"/>
      <c r="G5895" s="60"/>
      <c r="H5895" s="60"/>
      <c r="I5895" s="62"/>
    </row>
    <row r="5896" spans="1:9" x14ac:dyDescent="0.25">
      <c r="A5896" s="60"/>
      <c r="B5896" s="60"/>
      <c r="C5896" s="60"/>
      <c r="D5896" s="60"/>
      <c r="E5896" s="61"/>
      <c r="F5896" s="60"/>
      <c r="G5896" s="60"/>
      <c r="H5896" s="60"/>
      <c r="I5896" s="62"/>
    </row>
    <row r="5897" spans="1:9" x14ac:dyDescent="0.25">
      <c r="A5897" s="60"/>
      <c r="B5897" s="60"/>
      <c r="C5897" s="60"/>
      <c r="D5897" s="60"/>
      <c r="E5897" s="61"/>
      <c r="F5897" s="60"/>
      <c r="G5897" s="60"/>
      <c r="H5897" s="60"/>
      <c r="I5897" s="62"/>
    </row>
    <row r="5898" spans="1:9" x14ac:dyDescent="0.25">
      <c r="A5898" s="60"/>
      <c r="B5898" s="60"/>
      <c r="C5898" s="60"/>
      <c r="D5898" s="60"/>
      <c r="E5898" s="61"/>
      <c r="F5898" s="60"/>
      <c r="G5898" s="60"/>
      <c r="H5898" s="60"/>
      <c r="I5898" s="62"/>
    </row>
    <row r="5899" spans="1:9" x14ac:dyDescent="0.25">
      <c r="A5899" s="60"/>
      <c r="B5899" s="60"/>
      <c r="C5899" s="60"/>
      <c r="D5899" s="60"/>
      <c r="E5899" s="61"/>
      <c r="F5899" s="60"/>
      <c r="G5899" s="60"/>
      <c r="H5899" s="60"/>
      <c r="I5899" s="62"/>
    </row>
    <row r="5900" spans="1:9" x14ac:dyDescent="0.25">
      <c r="A5900" s="60"/>
      <c r="B5900" s="60"/>
      <c r="C5900" s="60"/>
      <c r="D5900" s="60"/>
      <c r="E5900" s="61"/>
      <c r="F5900" s="60"/>
      <c r="G5900" s="60"/>
      <c r="H5900" s="60"/>
      <c r="I5900" s="62"/>
    </row>
    <row r="5901" spans="1:9" x14ac:dyDescent="0.25">
      <c r="A5901" s="60"/>
      <c r="B5901" s="60"/>
      <c r="C5901" s="60"/>
      <c r="D5901" s="60"/>
      <c r="E5901" s="61"/>
      <c r="F5901" s="60"/>
      <c r="G5901" s="60"/>
      <c r="H5901" s="60"/>
      <c r="I5901" s="62"/>
    </row>
    <row r="5902" spans="1:9" x14ac:dyDescent="0.25">
      <c r="A5902" s="60"/>
      <c r="B5902" s="60"/>
      <c r="C5902" s="60"/>
      <c r="D5902" s="60"/>
      <c r="E5902" s="61"/>
      <c r="F5902" s="60"/>
      <c r="G5902" s="60"/>
      <c r="H5902" s="60"/>
      <c r="I5902" s="62"/>
    </row>
    <row r="5903" spans="1:9" x14ac:dyDescent="0.25">
      <c r="A5903" s="60"/>
      <c r="B5903" s="60"/>
      <c r="C5903" s="60"/>
      <c r="D5903" s="60"/>
      <c r="E5903" s="61"/>
      <c r="F5903" s="60"/>
      <c r="G5903" s="60"/>
      <c r="H5903" s="60"/>
      <c r="I5903" s="62"/>
    </row>
    <row r="5904" spans="1:9" x14ac:dyDescent="0.25">
      <c r="A5904" s="60"/>
      <c r="B5904" s="60"/>
      <c r="C5904" s="60"/>
      <c r="D5904" s="60"/>
      <c r="E5904" s="61"/>
      <c r="F5904" s="60"/>
      <c r="G5904" s="60"/>
      <c r="H5904" s="60"/>
      <c r="I5904" s="62"/>
    </row>
    <row r="5905" spans="1:9" x14ac:dyDescent="0.25">
      <c r="A5905" s="60"/>
      <c r="B5905" s="60"/>
      <c r="C5905" s="60"/>
      <c r="D5905" s="60"/>
      <c r="E5905" s="61"/>
      <c r="F5905" s="60"/>
      <c r="G5905" s="60"/>
      <c r="H5905" s="60"/>
      <c r="I5905" s="62"/>
    </row>
    <row r="5906" spans="1:9" x14ac:dyDescent="0.25">
      <c r="A5906" s="60"/>
      <c r="B5906" s="60"/>
      <c r="C5906" s="60"/>
      <c r="D5906" s="60"/>
      <c r="E5906" s="61"/>
      <c r="F5906" s="60"/>
      <c r="G5906" s="60"/>
      <c r="H5906" s="60"/>
      <c r="I5906" s="62"/>
    </row>
    <row r="5907" spans="1:9" x14ac:dyDescent="0.25">
      <c r="A5907" s="60"/>
      <c r="B5907" s="60"/>
      <c r="C5907" s="60"/>
      <c r="D5907" s="60"/>
      <c r="E5907" s="61"/>
      <c r="F5907" s="60"/>
      <c r="G5907" s="60"/>
      <c r="H5907" s="60"/>
      <c r="I5907" s="62"/>
    </row>
    <row r="5908" spans="1:9" x14ac:dyDescent="0.25">
      <c r="A5908" s="60"/>
      <c r="B5908" s="60"/>
      <c r="C5908" s="60"/>
      <c r="D5908" s="60"/>
      <c r="E5908" s="61"/>
      <c r="F5908" s="60"/>
      <c r="G5908" s="60"/>
      <c r="H5908" s="60"/>
      <c r="I5908" s="62"/>
    </row>
    <row r="5909" spans="1:9" x14ac:dyDescent="0.25">
      <c r="A5909" s="60"/>
      <c r="B5909" s="60"/>
      <c r="C5909" s="60"/>
      <c r="D5909" s="60"/>
      <c r="E5909" s="61"/>
      <c r="F5909" s="60"/>
      <c r="G5909" s="60"/>
      <c r="H5909" s="60"/>
      <c r="I5909" s="62"/>
    </row>
    <row r="5910" spans="1:9" x14ac:dyDescent="0.25">
      <c r="A5910" s="60"/>
      <c r="B5910" s="60"/>
      <c r="C5910" s="60"/>
      <c r="D5910" s="60"/>
      <c r="E5910" s="61"/>
      <c r="F5910" s="60"/>
      <c r="G5910" s="60"/>
      <c r="H5910" s="60"/>
      <c r="I5910" s="62"/>
    </row>
    <row r="5911" spans="1:9" x14ac:dyDescent="0.25">
      <c r="A5911" s="60"/>
      <c r="B5911" s="60"/>
      <c r="C5911" s="60"/>
      <c r="D5911" s="60"/>
      <c r="E5911" s="61"/>
      <c r="F5911" s="60"/>
      <c r="G5911" s="60"/>
      <c r="H5911" s="60"/>
      <c r="I5911" s="62"/>
    </row>
    <row r="5912" spans="1:9" x14ac:dyDescent="0.25">
      <c r="A5912" s="60"/>
      <c r="B5912" s="60"/>
      <c r="C5912" s="60"/>
      <c r="D5912" s="60"/>
      <c r="E5912" s="61"/>
      <c r="F5912" s="60"/>
      <c r="G5912" s="60"/>
      <c r="H5912" s="60"/>
      <c r="I5912" s="62"/>
    </row>
    <row r="5913" spans="1:9" x14ac:dyDescent="0.25">
      <c r="A5913" s="60"/>
      <c r="B5913" s="60"/>
      <c r="C5913" s="60"/>
      <c r="D5913" s="60"/>
      <c r="E5913" s="61"/>
      <c r="F5913" s="60"/>
      <c r="G5913" s="60"/>
      <c r="H5913" s="60"/>
      <c r="I5913" s="62"/>
    </row>
    <row r="5914" spans="1:9" x14ac:dyDescent="0.25">
      <c r="A5914" s="60"/>
      <c r="B5914" s="60"/>
      <c r="C5914" s="60"/>
      <c r="D5914" s="60"/>
      <c r="E5914" s="61"/>
      <c r="F5914" s="60"/>
      <c r="G5914" s="60"/>
      <c r="H5914" s="60"/>
      <c r="I5914" s="62"/>
    </row>
    <row r="5915" spans="1:9" x14ac:dyDescent="0.25">
      <c r="A5915" s="60"/>
      <c r="B5915" s="60"/>
      <c r="C5915" s="60"/>
      <c r="D5915" s="60"/>
      <c r="E5915" s="61"/>
      <c r="F5915" s="60"/>
      <c r="G5915" s="60"/>
      <c r="H5915" s="60"/>
      <c r="I5915" s="62"/>
    </row>
    <row r="5916" spans="1:9" x14ac:dyDescent="0.25">
      <c r="A5916" s="60"/>
      <c r="B5916" s="60"/>
      <c r="C5916" s="60"/>
      <c r="D5916" s="60"/>
      <c r="E5916" s="61"/>
      <c r="F5916" s="60"/>
      <c r="G5916" s="60"/>
      <c r="H5916" s="60"/>
      <c r="I5916" s="62"/>
    </row>
    <row r="5917" spans="1:9" x14ac:dyDescent="0.25">
      <c r="A5917" s="60"/>
      <c r="B5917" s="60"/>
      <c r="C5917" s="60"/>
      <c r="D5917" s="60"/>
      <c r="E5917" s="61"/>
      <c r="F5917" s="60"/>
      <c r="G5917" s="60"/>
      <c r="H5917" s="60"/>
      <c r="I5917" s="62"/>
    </row>
    <row r="5918" spans="1:9" x14ac:dyDescent="0.25">
      <c r="A5918" s="60"/>
      <c r="B5918" s="60"/>
      <c r="C5918" s="60"/>
      <c r="D5918" s="60"/>
      <c r="E5918" s="61"/>
      <c r="F5918" s="60"/>
      <c r="G5918" s="60"/>
      <c r="H5918" s="60"/>
      <c r="I5918" s="62"/>
    </row>
    <row r="5919" spans="1:9" x14ac:dyDescent="0.25">
      <c r="A5919" s="60"/>
      <c r="B5919" s="60"/>
      <c r="C5919" s="60"/>
      <c r="D5919" s="60"/>
      <c r="E5919" s="61"/>
      <c r="F5919" s="60"/>
      <c r="G5919" s="60"/>
      <c r="H5919" s="60"/>
      <c r="I5919" s="62"/>
    </row>
    <row r="5920" spans="1:9" x14ac:dyDescent="0.25">
      <c r="A5920" s="60"/>
      <c r="B5920" s="60"/>
      <c r="C5920" s="60"/>
      <c r="D5920" s="60"/>
      <c r="E5920" s="61"/>
      <c r="F5920" s="60"/>
      <c r="G5920" s="60"/>
      <c r="H5920" s="60"/>
      <c r="I5920" s="62"/>
    </row>
    <row r="5921" spans="1:9" x14ac:dyDescent="0.25">
      <c r="A5921" s="60"/>
      <c r="B5921" s="60"/>
      <c r="C5921" s="60"/>
      <c r="D5921" s="60"/>
      <c r="E5921" s="61"/>
      <c r="F5921" s="60"/>
      <c r="G5921" s="60"/>
      <c r="H5921" s="60"/>
      <c r="I5921" s="62"/>
    </row>
    <row r="5922" spans="1:9" x14ac:dyDescent="0.25">
      <c r="A5922" s="60"/>
      <c r="B5922" s="60"/>
      <c r="C5922" s="60"/>
      <c r="D5922" s="60"/>
      <c r="E5922" s="61"/>
      <c r="F5922" s="60"/>
      <c r="G5922" s="60"/>
      <c r="H5922" s="60"/>
      <c r="I5922" s="62"/>
    </row>
    <row r="5923" spans="1:9" x14ac:dyDescent="0.25">
      <c r="A5923" s="60"/>
      <c r="B5923" s="60"/>
      <c r="C5923" s="60"/>
      <c r="D5923" s="60"/>
      <c r="E5923" s="61"/>
      <c r="F5923" s="60"/>
      <c r="G5923" s="60"/>
      <c r="H5923" s="60"/>
      <c r="I5923" s="62"/>
    </row>
    <row r="5924" spans="1:9" x14ac:dyDescent="0.25">
      <c r="A5924" s="60"/>
      <c r="B5924" s="60"/>
      <c r="C5924" s="60"/>
      <c r="D5924" s="60"/>
      <c r="E5924" s="61"/>
      <c r="F5924" s="60"/>
      <c r="G5924" s="60"/>
      <c r="H5924" s="60"/>
      <c r="I5924" s="62"/>
    </row>
    <row r="5925" spans="1:9" x14ac:dyDescent="0.25">
      <c r="A5925" s="60"/>
      <c r="B5925" s="60"/>
      <c r="C5925" s="60"/>
      <c r="D5925" s="60"/>
      <c r="E5925" s="61"/>
      <c r="F5925" s="60"/>
      <c r="G5925" s="60"/>
      <c r="H5925" s="60"/>
      <c r="I5925" s="62"/>
    </row>
    <row r="5926" spans="1:9" x14ac:dyDescent="0.25">
      <c r="A5926" s="60"/>
      <c r="B5926" s="60"/>
      <c r="C5926" s="60"/>
      <c r="D5926" s="60"/>
      <c r="E5926" s="61"/>
      <c r="F5926" s="60"/>
      <c r="G5926" s="60"/>
      <c r="H5926" s="60"/>
      <c r="I5926" s="62"/>
    </row>
    <row r="5927" spans="1:9" x14ac:dyDescent="0.25">
      <c r="A5927" s="60"/>
      <c r="B5927" s="60"/>
      <c r="C5927" s="60"/>
      <c r="D5927" s="60"/>
      <c r="E5927" s="61"/>
      <c r="F5927" s="60"/>
      <c r="G5927" s="60"/>
      <c r="H5927" s="60"/>
      <c r="I5927" s="62"/>
    </row>
    <row r="5928" spans="1:9" x14ac:dyDescent="0.25">
      <c r="A5928" s="60"/>
      <c r="B5928" s="60"/>
      <c r="C5928" s="60"/>
      <c r="D5928" s="60"/>
      <c r="E5928" s="61"/>
      <c r="F5928" s="60"/>
      <c r="G5928" s="60"/>
      <c r="H5928" s="60"/>
      <c r="I5928" s="62"/>
    </row>
    <row r="5929" spans="1:9" x14ac:dyDescent="0.25">
      <c r="A5929" s="60"/>
      <c r="B5929" s="60"/>
      <c r="C5929" s="60"/>
      <c r="D5929" s="60"/>
      <c r="E5929" s="61"/>
      <c r="F5929" s="60"/>
      <c r="G5929" s="60"/>
      <c r="H5929" s="60"/>
      <c r="I5929" s="62"/>
    </row>
    <row r="5930" spans="1:9" x14ac:dyDescent="0.25">
      <c r="A5930" s="60"/>
      <c r="B5930" s="60"/>
      <c r="C5930" s="60"/>
      <c r="D5930" s="60"/>
      <c r="E5930" s="61"/>
      <c r="F5930" s="60"/>
      <c r="G5930" s="60"/>
      <c r="H5930" s="60"/>
      <c r="I5930" s="62"/>
    </row>
    <row r="5931" spans="1:9" x14ac:dyDescent="0.25">
      <c r="A5931" s="60"/>
      <c r="B5931" s="60"/>
      <c r="C5931" s="60"/>
      <c r="D5931" s="60"/>
      <c r="E5931" s="61"/>
      <c r="F5931" s="60"/>
      <c r="G5931" s="60"/>
      <c r="H5931" s="60"/>
      <c r="I5931" s="62"/>
    </row>
    <row r="5932" spans="1:9" x14ac:dyDescent="0.25">
      <c r="A5932" s="60"/>
      <c r="B5932" s="60"/>
      <c r="C5932" s="60"/>
      <c r="D5932" s="60"/>
      <c r="E5932" s="61"/>
      <c r="F5932" s="60"/>
      <c r="G5932" s="60"/>
      <c r="H5932" s="60"/>
      <c r="I5932" s="62"/>
    </row>
    <row r="5933" spans="1:9" x14ac:dyDescent="0.25">
      <c r="A5933" s="60"/>
      <c r="B5933" s="60"/>
      <c r="C5933" s="60"/>
      <c r="D5933" s="60"/>
      <c r="E5933" s="61"/>
      <c r="F5933" s="60"/>
      <c r="G5933" s="60"/>
      <c r="H5933" s="60"/>
      <c r="I5933" s="62"/>
    </row>
    <row r="5934" spans="1:9" x14ac:dyDescent="0.25">
      <c r="A5934" s="60"/>
      <c r="B5934" s="60"/>
      <c r="C5934" s="60"/>
      <c r="D5934" s="60"/>
      <c r="E5934" s="61"/>
      <c r="F5934" s="60"/>
      <c r="G5934" s="60"/>
      <c r="H5934" s="60"/>
      <c r="I5934" s="62"/>
    </row>
    <row r="5935" spans="1:9" x14ac:dyDescent="0.25">
      <c r="A5935" s="60"/>
      <c r="B5935" s="60"/>
      <c r="C5935" s="60"/>
      <c r="D5935" s="60"/>
      <c r="E5935" s="61"/>
      <c r="F5935" s="60"/>
      <c r="G5935" s="60"/>
      <c r="H5935" s="60"/>
      <c r="I5935" s="62"/>
    </row>
    <row r="5936" spans="1:9" x14ac:dyDescent="0.25">
      <c r="A5936" s="60"/>
      <c r="B5936" s="60"/>
      <c r="C5936" s="60"/>
      <c r="D5936" s="60"/>
      <c r="E5936" s="61"/>
      <c r="F5936" s="60"/>
      <c r="G5936" s="60"/>
      <c r="H5936" s="60"/>
      <c r="I5936" s="62"/>
    </row>
    <row r="5937" spans="1:9" x14ac:dyDescent="0.25">
      <c r="A5937" s="60"/>
      <c r="B5937" s="60"/>
      <c r="C5937" s="60"/>
      <c r="D5937" s="60"/>
      <c r="E5937" s="61"/>
      <c r="F5937" s="60"/>
      <c r="G5937" s="60"/>
      <c r="H5937" s="60"/>
      <c r="I5937" s="62"/>
    </row>
    <row r="5938" spans="1:9" x14ac:dyDescent="0.25">
      <c r="A5938" s="60"/>
      <c r="B5938" s="60"/>
      <c r="C5938" s="60"/>
      <c r="D5938" s="60"/>
      <c r="E5938" s="61"/>
      <c r="F5938" s="60"/>
      <c r="G5938" s="60"/>
      <c r="H5938" s="60"/>
      <c r="I5938" s="62"/>
    </row>
    <row r="5939" spans="1:9" x14ac:dyDescent="0.25">
      <c r="A5939" s="60"/>
      <c r="B5939" s="60"/>
      <c r="C5939" s="60"/>
      <c r="D5939" s="60"/>
      <c r="E5939" s="61"/>
      <c r="F5939" s="60"/>
      <c r="G5939" s="60"/>
      <c r="H5939" s="60"/>
      <c r="I5939" s="62"/>
    </row>
    <row r="5940" spans="1:9" x14ac:dyDescent="0.25">
      <c r="A5940" s="60"/>
      <c r="B5940" s="60"/>
      <c r="C5940" s="60"/>
      <c r="D5940" s="60"/>
      <c r="E5940" s="61"/>
      <c r="F5940" s="60"/>
      <c r="G5940" s="60"/>
      <c r="H5940" s="60"/>
      <c r="I5940" s="62"/>
    </row>
    <row r="5941" spans="1:9" x14ac:dyDescent="0.25">
      <c r="A5941" s="60"/>
      <c r="B5941" s="60"/>
      <c r="C5941" s="60"/>
      <c r="D5941" s="60"/>
      <c r="E5941" s="61"/>
      <c r="F5941" s="60"/>
      <c r="G5941" s="60"/>
      <c r="H5941" s="60"/>
      <c r="I5941" s="62"/>
    </row>
    <row r="5942" spans="1:9" x14ac:dyDescent="0.25">
      <c r="A5942" s="60"/>
      <c r="B5942" s="60"/>
      <c r="C5942" s="60"/>
      <c r="D5942" s="60"/>
      <c r="E5942" s="61"/>
      <c r="F5942" s="60"/>
      <c r="G5942" s="60"/>
      <c r="H5942" s="60"/>
      <c r="I5942" s="62"/>
    </row>
    <row r="5943" spans="1:9" x14ac:dyDescent="0.25">
      <c r="A5943" s="60"/>
      <c r="B5943" s="60"/>
      <c r="C5943" s="60"/>
      <c r="D5943" s="60"/>
      <c r="E5943" s="61"/>
      <c r="F5943" s="60"/>
      <c r="G5943" s="60"/>
      <c r="H5943" s="60"/>
      <c r="I5943" s="62"/>
    </row>
    <row r="5944" spans="1:9" x14ac:dyDescent="0.25">
      <c r="A5944" s="60"/>
      <c r="B5944" s="60"/>
      <c r="C5944" s="60"/>
      <c r="D5944" s="60"/>
      <c r="E5944" s="61"/>
      <c r="F5944" s="60"/>
      <c r="G5944" s="60"/>
      <c r="H5944" s="60"/>
      <c r="I5944" s="62"/>
    </row>
    <row r="5945" spans="1:9" x14ac:dyDescent="0.25">
      <c r="A5945" s="60"/>
      <c r="B5945" s="60"/>
      <c r="C5945" s="60"/>
      <c r="D5945" s="60"/>
      <c r="E5945" s="61"/>
      <c r="F5945" s="60"/>
      <c r="G5945" s="60"/>
      <c r="H5945" s="60"/>
      <c r="I5945" s="62"/>
    </row>
    <row r="5946" spans="1:9" x14ac:dyDescent="0.25">
      <c r="A5946" s="60"/>
      <c r="B5946" s="60"/>
      <c r="C5946" s="60"/>
      <c r="D5946" s="60"/>
      <c r="E5946" s="61"/>
      <c r="F5946" s="60"/>
      <c r="G5946" s="60"/>
      <c r="H5946" s="60"/>
      <c r="I5946" s="62"/>
    </row>
    <row r="5947" spans="1:9" x14ac:dyDescent="0.25">
      <c r="A5947" s="60"/>
      <c r="B5947" s="60"/>
      <c r="C5947" s="60"/>
      <c r="D5947" s="60"/>
      <c r="E5947" s="61"/>
      <c r="F5947" s="60"/>
      <c r="G5947" s="60"/>
      <c r="H5947" s="60"/>
      <c r="I5947" s="62"/>
    </row>
    <row r="5948" spans="1:9" x14ac:dyDescent="0.25">
      <c r="A5948" s="60"/>
      <c r="B5948" s="60"/>
      <c r="C5948" s="60"/>
      <c r="D5948" s="60"/>
      <c r="E5948" s="61"/>
      <c r="F5948" s="60"/>
      <c r="G5948" s="60"/>
      <c r="H5948" s="60"/>
      <c r="I5948" s="62"/>
    </row>
    <row r="5949" spans="1:9" x14ac:dyDescent="0.25">
      <c r="A5949" s="60"/>
      <c r="B5949" s="60"/>
      <c r="C5949" s="60"/>
      <c r="D5949" s="60"/>
      <c r="E5949" s="61"/>
      <c r="F5949" s="60"/>
      <c r="G5949" s="60"/>
      <c r="H5949" s="60"/>
      <c r="I5949" s="62"/>
    </row>
    <row r="5950" spans="1:9" x14ac:dyDescent="0.25">
      <c r="A5950" s="60"/>
      <c r="B5950" s="60"/>
      <c r="C5950" s="60"/>
      <c r="D5950" s="60"/>
      <c r="E5950" s="61"/>
      <c r="F5950" s="60"/>
      <c r="G5950" s="60"/>
      <c r="H5950" s="60"/>
      <c r="I5950" s="62"/>
    </row>
    <row r="5951" spans="1:9" x14ac:dyDescent="0.25">
      <c r="A5951" s="60"/>
      <c r="B5951" s="60"/>
      <c r="C5951" s="60"/>
      <c r="D5951" s="60"/>
      <c r="E5951" s="61"/>
      <c r="F5951" s="60"/>
      <c r="G5951" s="60"/>
      <c r="H5951" s="60"/>
      <c r="I5951" s="62"/>
    </row>
    <row r="5952" spans="1:9" x14ac:dyDescent="0.25">
      <c r="A5952" s="60"/>
      <c r="B5952" s="60"/>
      <c r="C5952" s="60"/>
      <c r="D5952" s="60"/>
      <c r="E5952" s="61"/>
      <c r="F5952" s="60"/>
      <c r="G5952" s="60"/>
      <c r="H5952" s="60"/>
      <c r="I5952" s="62"/>
    </row>
    <row r="5953" spans="1:9" x14ac:dyDescent="0.25">
      <c r="A5953" s="60"/>
      <c r="B5953" s="60"/>
      <c r="C5953" s="60"/>
      <c r="D5953" s="60"/>
      <c r="E5953" s="61"/>
      <c r="F5953" s="60"/>
      <c r="G5953" s="60"/>
      <c r="H5953" s="60"/>
      <c r="I5953" s="62"/>
    </row>
    <row r="5954" spans="1:9" x14ac:dyDescent="0.25">
      <c r="A5954" s="60"/>
      <c r="B5954" s="60"/>
      <c r="C5954" s="60"/>
      <c r="D5954" s="60"/>
      <c r="E5954" s="61"/>
      <c r="F5954" s="60"/>
      <c r="G5954" s="60"/>
      <c r="H5954" s="60"/>
      <c r="I5954" s="62"/>
    </row>
    <row r="5955" spans="1:9" x14ac:dyDescent="0.25">
      <c r="A5955" s="60"/>
      <c r="B5955" s="60"/>
      <c r="C5955" s="60"/>
      <c r="D5955" s="60"/>
      <c r="E5955" s="61"/>
      <c r="F5955" s="60"/>
      <c r="G5955" s="60"/>
      <c r="H5955" s="60"/>
      <c r="I5955" s="62"/>
    </row>
    <row r="5956" spans="1:9" x14ac:dyDescent="0.25">
      <c r="A5956" s="60"/>
      <c r="B5956" s="60"/>
      <c r="C5956" s="60"/>
      <c r="D5956" s="60"/>
      <c r="E5956" s="61"/>
      <c r="F5956" s="60"/>
      <c r="G5956" s="60"/>
      <c r="H5956" s="60"/>
      <c r="I5956" s="62"/>
    </row>
    <row r="5957" spans="1:9" x14ac:dyDescent="0.25">
      <c r="A5957" s="60"/>
      <c r="B5957" s="60"/>
      <c r="C5957" s="60"/>
      <c r="D5957" s="60"/>
      <c r="E5957" s="61"/>
      <c r="F5957" s="60"/>
      <c r="G5957" s="60"/>
      <c r="H5957" s="60"/>
      <c r="I5957" s="62"/>
    </row>
    <row r="5958" spans="1:9" x14ac:dyDescent="0.25">
      <c r="A5958" s="60"/>
      <c r="B5958" s="60"/>
      <c r="C5958" s="60"/>
      <c r="D5958" s="60"/>
      <c r="E5958" s="61"/>
      <c r="F5958" s="60"/>
      <c r="G5958" s="60"/>
      <c r="H5958" s="60"/>
      <c r="I5958" s="62"/>
    </row>
    <row r="5959" spans="1:9" x14ac:dyDescent="0.25">
      <c r="A5959" s="60"/>
      <c r="B5959" s="60"/>
      <c r="C5959" s="60"/>
      <c r="D5959" s="60"/>
      <c r="E5959" s="61"/>
      <c r="F5959" s="60"/>
      <c r="G5959" s="60"/>
      <c r="H5959" s="60"/>
      <c r="I5959" s="62"/>
    </row>
    <row r="5960" spans="1:9" x14ac:dyDescent="0.25">
      <c r="A5960" s="60"/>
      <c r="B5960" s="60"/>
      <c r="C5960" s="60"/>
      <c r="D5960" s="60"/>
      <c r="E5960" s="61"/>
      <c r="F5960" s="60"/>
      <c r="G5960" s="60"/>
      <c r="H5960" s="60"/>
      <c r="I5960" s="62"/>
    </row>
    <row r="5961" spans="1:9" x14ac:dyDescent="0.25">
      <c r="A5961" s="60"/>
      <c r="B5961" s="60"/>
      <c r="C5961" s="60"/>
      <c r="D5961" s="60"/>
      <c r="E5961" s="61"/>
      <c r="F5961" s="60"/>
      <c r="G5961" s="60"/>
      <c r="H5961" s="60"/>
      <c r="I5961" s="62"/>
    </row>
    <row r="5962" spans="1:9" x14ac:dyDescent="0.25">
      <c r="A5962" s="60"/>
      <c r="B5962" s="60"/>
      <c r="C5962" s="60"/>
      <c r="D5962" s="60"/>
      <c r="E5962" s="61"/>
      <c r="F5962" s="60"/>
      <c r="G5962" s="60"/>
      <c r="H5962" s="60"/>
      <c r="I5962" s="62"/>
    </row>
    <row r="5963" spans="1:9" x14ac:dyDescent="0.25">
      <c r="A5963" s="60"/>
      <c r="B5963" s="60"/>
      <c r="C5963" s="60"/>
      <c r="D5963" s="60"/>
      <c r="E5963" s="61"/>
      <c r="F5963" s="60"/>
      <c r="G5963" s="60"/>
      <c r="H5963" s="60"/>
      <c r="I5963" s="62"/>
    </row>
    <row r="5964" spans="1:9" x14ac:dyDescent="0.25">
      <c r="A5964" s="60"/>
      <c r="B5964" s="60"/>
      <c r="C5964" s="60"/>
      <c r="D5964" s="60"/>
      <c r="E5964" s="61"/>
      <c r="F5964" s="60"/>
      <c r="G5964" s="60"/>
      <c r="H5964" s="60"/>
      <c r="I5964" s="62"/>
    </row>
    <row r="5965" spans="1:9" x14ac:dyDescent="0.25">
      <c r="A5965" s="60"/>
      <c r="B5965" s="60"/>
      <c r="C5965" s="60"/>
      <c r="D5965" s="60"/>
      <c r="E5965" s="61"/>
      <c r="F5965" s="60"/>
      <c r="G5965" s="60"/>
      <c r="H5965" s="60"/>
      <c r="I5965" s="62"/>
    </row>
    <row r="5966" spans="1:9" x14ac:dyDescent="0.25">
      <c r="A5966" s="60"/>
      <c r="B5966" s="60"/>
      <c r="C5966" s="60"/>
      <c r="D5966" s="60"/>
      <c r="E5966" s="61"/>
      <c r="F5966" s="60"/>
      <c r="G5966" s="60"/>
      <c r="H5966" s="60"/>
      <c r="I5966" s="62"/>
    </row>
    <row r="5967" spans="1:9" x14ac:dyDescent="0.25">
      <c r="A5967" s="60"/>
      <c r="B5967" s="60"/>
      <c r="C5967" s="60"/>
      <c r="D5967" s="60"/>
      <c r="E5967" s="61"/>
      <c r="F5967" s="60"/>
      <c r="G5967" s="60"/>
      <c r="H5967" s="60"/>
      <c r="I5967" s="62"/>
    </row>
    <row r="5968" spans="1:9" x14ac:dyDescent="0.25">
      <c r="A5968" s="60"/>
      <c r="B5968" s="60"/>
      <c r="C5968" s="60"/>
      <c r="D5968" s="60"/>
      <c r="E5968" s="61"/>
      <c r="F5968" s="60"/>
      <c r="G5968" s="60"/>
      <c r="H5968" s="60"/>
      <c r="I5968" s="62"/>
    </row>
    <row r="5969" spans="1:9" x14ac:dyDescent="0.25">
      <c r="A5969" s="60"/>
      <c r="B5969" s="60"/>
      <c r="C5969" s="60"/>
      <c r="D5969" s="60"/>
      <c r="E5969" s="61"/>
      <c r="F5969" s="60"/>
      <c r="G5969" s="60"/>
      <c r="H5969" s="60"/>
      <c r="I5969" s="62"/>
    </row>
    <row r="5970" spans="1:9" x14ac:dyDescent="0.25">
      <c r="A5970" s="60"/>
      <c r="B5970" s="60"/>
      <c r="C5970" s="60"/>
      <c r="D5970" s="60"/>
      <c r="E5970" s="61"/>
      <c r="F5970" s="60"/>
      <c r="G5970" s="60"/>
      <c r="H5970" s="60"/>
      <c r="I5970" s="62"/>
    </row>
    <row r="5971" spans="1:9" x14ac:dyDescent="0.25">
      <c r="A5971" s="60"/>
      <c r="B5971" s="60"/>
      <c r="C5971" s="60"/>
      <c r="D5971" s="60"/>
      <c r="E5971" s="61"/>
      <c r="F5971" s="60"/>
      <c r="G5971" s="60"/>
      <c r="H5971" s="60"/>
      <c r="I5971" s="62"/>
    </row>
    <row r="5972" spans="1:9" x14ac:dyDescent="0.25">
      <c r="A5972" s="60"/>
      <c r="B5972" s="60"/>
      <c r="C5972" s="60"/>
      <c r="D5972" s="60"/>
      <c r="E5972" s="61"/>
      <c r="F5972" s="60"/>
      <c r="G5972" s="60"/>
      <c r="H5972" s="60"/>
      <c r="I5972" s="62"/>
    </row>
    <row r="5973" spans="1:9" x14ac:dyDescent="0.25">
      <c r="A5973" s="60"/>
      <c r="B5973" s="60"/>
      <c r="C5973" s="60"/>
      <c r="D5973" s="60"/>
      <c r="E5973" s="61"/>
      <c r="F5973" s="60"/>
      <c r="G5973" s="60"/>
      <c r="H5973" s="60"/>
      <c r="I5973" s="62"/>
    </row>
    <row r="5974" spans="1:9" x14ac:dyDescent="0.25">
      <c r="A5974" s="60"/>
      <c r="B5974" s="60"/>
      <c r="C5974" s="60"/>
      <c r="D5974" s="60"/>
      <c r="E5974" s="61"/>
      <c r="F5974" s="60"/>
      <c r="G5974" s="60"/>
      <c r="H5974" s="60"/>
      <c r="I5974" s="62"/>
    </row>
    <row r="5975" spans="1:9" x14ac:dyDescent="0.25">
      <c r="A5975" s="60"/>
      <c r="B5975" s="60"/>
      <c r="C5975" s="60"/>
      <c r="D5975" s="60"/>
      <c r="E5975" s="61"/>
      <c r="F5975" s="60"/>
      <c r="G5975" s="60"/>
      <c r="H5975" s="60"/>
      <c r="I5975" s="62"/>
    </row>
    <row r="5976" spans="1:9" x14ac:dyDescent="0.25">
      <c r="A5976" s="60"/>
      <c r="B5976" s="60"/>
      <c r="C5976" s="60"/>
      <c r="D5976" s="60"/>
      <c r="E5976" s="61"/>
      <c r="F5976" s="60"/>
      <c r="G5976" s="60"/>
      <c r="H5976" s="60"/>
      <c r="I5976" s="62"/>
    </row>
    <row r="5977" spans="1:9" x14ac:dyDescent="0.25">
      <c r="A5977" s="60"/>
      <c r="B5977" s="60"/>
      <c r="C5977" s="60"/>
      <c r="D5977" s="60"/>
      <c r="E5977" s="61"/>
      <c r="F5977" s="60"/>
      <c r="G5977" s="60"/>
      <c r="H5977" s="60"/>
      <c r="I5977" s="62"/>
    </row>
    <row r="5978" spans="1:9" x14ac:dyDescent="0.25">
      <c r="A5978" s="60"/>
      <c r="B5978" s="60"/>
      <c r="C5978" s="60"/>
      <c r="D5978" s="60"/>
      <c r="E5978" s="61"/>
      <c r="F5978" s="60"/>
      <c r="G5978" s="60"/>
      <c r="H5978" s="60"/>
      <c r="I5978" s="62"/>
    </row>
    <row r="5979" spans="1:9" x14ac:dyDescent="0.25">
      <c r="A5979" s="60"/>
      <c r="B5979" s="60"/>
      <c r="C5979" s="60"/>
      <c r="D5979" s="60"/>
      <c r="E5979" s="61"/>
      <c r="F5979" s="60"/>
      <c r="G5979" s="60"/>
      <c r="H5979" s="60"/>
      <c r="I5979" s="62"/>
    </row>
    <row r="5980" spans="1:9" x14ac:dyDescent="0.25">
      <c r="A5980" s="60"/>
      <c r="B5980" s="60"/>
      <c r="C5980" s="60"/>
      <c r="D5980" s="60"/>
      <c r="E5980" s="61"/>
      <c r="F5980" s="60"/>
      <c r="G5980" s="60"/>
      <c r="H5980" s="60"/>
      <c r="I5980" s="62"/>
    </row>
    <row r="5981" spans="1:9" x14ac:dyDescent="0.25">
      <c r="A5981" s="60"/>
      <c r="B5981" s="60"/>
      <c r="C5981" s="60"/>
      <c r="D5981" s="60"/>
      <c r="E5981" s="61"/>
      <c r="F5981" s="60"/>
      <c r="G5981" s="60"/>
      <c r="H5981" s="60"/>
      <c r="I5981" s="62"/>
    </row>
    <row r="5982" spans="1:9" x14ac:dyDescent="0.25">
      <c r="A5982" s="60"/>
      <c r="B5982" s="60"/>
      <c r="C5982" s="60"/>
      <c r="D5982" s="60"/>
      <c r="E5982" s="61"/>
      <c r="F5982" s="60"/>
      <c r="G5982" s="60"/>
      <c r="H5982" s="60"/>
      <c r="I5982" s="62"/>
    </row>
    <row r="5983" spans="1:9" x14ac:dyDescent="0.25">
      <c r="A5983" s="60"/>
      <c r="B5983" s="60"/>
      <c r="C5983" s="60"/>
      <c r="D5983" s="60"/>
      <c r="E5983" s="61"/>
      <c r="F5983" s="60"/>
      <c r="G5983" s="60"/>
      <c r="H5983" s="60"/>
      <c r="I5983" s="62"/>
    </row>
    <row r="5984" spans="1:9" x14ac:dyDescent="0.25">
      <c r="A5984" s="60"/>
      <c r="B5984" s="60"/>
      <c r="C5984" s="60"/>
      <c r="D5984" s="60"/>
      <c r="E5984" s="61"/>
      <c r="F5984" s="60"/>
      <c r="G5984" s="60"/>
      <c r="H5984" s="60"/>
      <c r="I5984" s="62"/>
    </row>
    <row r="5985" spans="1:9" x14ac:dyDescent="0.25">
      <c r="A5985" s="60"/>
      <c r="B5985" s="60"/>
      <c r="C5985" s="60"/>
      <c r="D5985" s="60"/>
      <c r="E5985" s="61"/>
      <c r="F5985" s="60"/>
      <c r="G5985" s="60"/>
      <c r="H5985" s="60"/>
      <c r="I5985" s="62"/>
    </row>
    <row r="5986" spans="1:9" x14ac:dyDescent="0.25">
      <c r="A5986" s="60"/>
      <c r="B5986" s="60"/>
      <c r="C5986" s="60"/>
      <c r="D5986" s="60"/>
      <c r="E5986" s="61"/>
      <c r="F5986" s="60"/>
      <c r="G5986" s="60"/>
      <c r="H5986" s="60"/>
      <c r="I5986" s="62"/>
    </row>
    <row r="5987" spans="1:9" x14ac:dyDescent="0.25">
      <c r="A5987" s="60"/>
      <c r="B5987" s="60"/>
      <c r="C5987" s="60"/>
      <c r="D5987" s="60"/>
      <c r="E5987" s="61"/>
      <c r="F5987" s="60"/>
      <c r="G5987" s="60"/>
      <c r="H5987" s="60"/>
      <c r="I5987" s="62"/>
    </row>
    <row r="5988" spans="1:9" x14ac:dyDescent="0.25">
      <c r="A5988" s="60"/>
      <c r="B5988" s="60"/>
      <c r="C5988" s="60"/>
      <c r="D5988" s="60"/>
      <c r="E5988" s="61"/>
      <c r="F5988" s="60"/>
      <c r="G5988" s="60"/>
      <c r="H5988" s="60"/>
      <c r="I5988" s="62"/>
    </row>
    <row r="5989" spans="1:9" x14ac:dyDescent="0.25">
      <c r="A5989" s="60"/>
      <c r="B5989" s="60"/>
      <c r="C5989" s="60"/>
      <c r="D5989" s="60"/>
      <c r="E5989" s="61"/>
      <c r="F5989" s="60"/>
      <c r="G5989" s="60"/>
      <c r="H5989" s="60"/>
      <c r="I5989" s="62"/>
    </row>
    <row r="5990" spans="1:9" x14ac:dyDescent="0.25">
      <c r="A5990" s="60"/>
      <c r="B5990" s="60"/>
      <c r="C5990" s="60"/>
      <c r="D5990" s="60"/>
      <c r="E5990" s="61"/>
      <c r="F5990" s="60"/>
      <c r="G5990" s="60"/>
      <c r="H5990" s="60"/>
      <c r="I5990" s="62"/>
    </row>
    <row r="5991" spans="1:9" x14ac:dyDescent="0.25">
      <c r="A5991" s="60"/>
      <c r="B5991" s="60"/>
      <c r="C5991" s="60"/>
      <c r="D5991" s="60"/>
      <c r="E5991" s="61"/>
      <c r="F5991" s="60"/>
      <c r="G5991" s="60"/>
      <c r="H5991" s="60"/>
      <c r="I5991" s="62"/>
    </row>
    <row r="5992" spans="1:9" x14ac:dyDescent="0.25">
      <c r="A5992" s="60"/>
      <c r="B5992" s="60"/>
      <c r="C5992" s="60"/>
      <c r="D5992" s="60"/>
      <c r="E5992" s="61"/>
      <c r="F5992" s="60"/>
      <c r="G5992" s="60"/>
      <c r="H5992" s="60"/>
      <c r="I5992" s="62"/>
    </row>
    <row r="5993" spans="1:9" x14ac:dyDescent="0.25">
      <c r="A5993" s="60"/>
      <c r="B5993" s="60"/>
      <c r="C5993" s="60"/>
      <c r="D5993" s="60"/>
      <c r="E5993" s="61"/>
      <c r="F5993" s="60"/>
      <c r="G5993" s="60"/>
      <c r="H5993" s="60"/>
      <c r="I5993" s="62"/>
    </row>
    <row r="5994" spans="1:9" x14ac:dyDescent="0.25">
      <c r="A5994" s="60"/>
      <c r="B5994" s="60"/>
      <c r="C5994" s="60"/>
      <c r="D5994" s="60"/>
      <c r="E5994" s="61"/>
      <c r="F5994" s="60"/>
      <c r="G5994" s="60"/>
      <c r="H5994" s="60"/>
      <c r="I5994" s="62"/>
    </row>
    <row r="5995" spans="1:9" x14ac:dyDescent="0.25">
      <c r="A5995" s="60"/>
      <c r="B5995" s="60"/>
      <c r="C5995" s="60"/>
      <c r="D5995" s="60"/>
      <c r="E5995" s="61"/>
      <c r="F5995" s="60"/>
      <c r="G5995" s="60"/>
      <c r="H5995" s="60"/>
      <c r="I5995" s="62"/>
    </row>
    <row r="5996" spans="1:9" x14ac:dyDescent="0.25">
      <c r="A5996" s="60"/>
      <c r="B5996" s="60"/>
      <c r="C5996" s="60"/>
      <c r="D5996" s="60"/>
      <c r="E5996" s="61"/>
      <c r="F5996" s="60"/>
      <c r="G5996" s="60"/>
      <c r="H5996" s="60"/>
      <c r="I5996" s="62"/>
    </row>
    <row r="5997" spans="1:9" x14ac:dyDescent="0.25">
      <c r="A5997" s="60"/>
      <c r="B5997" s="60"/>
      <c r="C5997" s="60"/>
      <c r="D5997" s="60"/>
      <c r="E5997" s="61"/>
      <c r="F5997" s="60"/>
      <c r="G5997" s="60"/>
      <c r="H5997" s="60"/>
      <c r="I5997" s="62"/>
    </row>
    <row r="5998" spans="1:9" x14ac:dyDescent="0.25">
      <c r="A5998" s="60"/>
      <c r="B5998" s="60"/>
      <c r="C5998" s="60"/>
      <c r="D5998" s="60"/>
      <c r="E5998" s="61"/>
      <c r="F5998" s="60"/>
      <c r="G5998" s="60"/>
      <c r="H5998" s="60"/>
      <c r="I5998" s="62"/>
    </row>
    <row r="5999" spans="1:9" x14ac:dyDescent="0.25">
      <c r="A5999" s="60"/>
      <c r="B5999" s="60"/>
      <c r="C5999" s="60"/>
      <c r="D5999" s="60"/>
      <c r="E5999" s="61"/>
      <c r="F5999" s="60"/>
      <c r="G5999" s="60"/>
      <c r="H5999" s="60"/>
      <c r="I5999" s="62"/>
    </row>
    <row r="6000" spans="1:9" x14ac:dyDescent="0.25">
      <c r="A6000" s="60"/>
      <c r="B6000" s="60"/>
      <c r="C6000" s="60"/>
      <c r="D6000" s="60"/>
      <c r="E6000" s="61"/>
      <c r="F6000" s="60"/>
      <c r="G6000" s="60"/>
      <c r="H6000" s="60"/>
      <c r="I6000" s="62"/>
    </row>
    <row r="6001" spans="1:9" x14ac:dyDescent="0.25">
      <c r="A6001" s="60"/>
      <c r="B6001" s="60"/>
      <c r="C6001" s="60"/>
      <c r="D6001" s="60"/>
      <c r="E6001" s="61"/>
      <c r="F6001" s="60"/>
      <c r="G6001" s="60"/>
      <c r="H6001" s="60"/>
      <c r="I6001" s="62"/>
    </row>
    <row r="6002" spans="1:9" x14ac:dyDescent="0.25">
      <c r="A6002" s="60"/>
      <c r="B6002" s="60"/>
      <c r="C6002" s="60"/>
      <c r="D6002" s="60"/>
      <c r="E6002" s="61"/>
      <c r="F6002" s="60"/>
      <c r="G6002" s="60"/>
      <c r="H6002" s="60"/>
      <c r="I6002" s="62"/>
    </row>
    <row r="6003" spans="1:9" x14ac:dyDescent="0.25">
      <c r="A6003" s="60"/>
      <c r="B6003" s="60"/>
      <c r="C6003" s="60"/>
      <c r="D6003" s="60"/>
      <c r="E6003" s="61"/>
      <c r="F6003" s="60"/>
      <c r="G6003" s="60"/>
      <c r="H6003" s="60"/>
      <c r="I6003" s="62"/>
    </row>
    <row r="6004" spans="1:9" x14ac:dyDescent="0.25">
      <c r="A6004" s="60"/>
      <c r="B6004" s="60"/>
      <c r="C6004" s="60"/>
      <c r="D6004" s="60"/>
      <c r="E6004" s="61"/>
      <c r="F6004" s="60"/>
      <c r="G6004" s="60"/>
      <c r="H6004" s="60"/>
      <c r="I6004" s="62"/>
    </row>
    <row r="6005" spans="1:9" x14ac:dyDescent="0.25">
      <c r="A6005" s="60"/>
      <c r="B6005" s="60"/>
      <c r="C6005" s="60"/>
      <c r="D6005" s="60"/>
      <c r="E6005" s="61"/>
      <c r="F6005" s="60"/>
      <c r="G6005" s="60"/>
      <c r="H6005" s="60"/>
      <c r="I6005" s="62"/>
    </row>
    <row r="6006" spans="1:9" x14ac:dyDescent="0.25">
      <c r="A6006" s="60"/>
      <c r="B6006" s="60"/>
      <c r="C6006" s="60"/>
      <c r="D6006" s="60"/>
      <c r="E6006" s="61"/>
      <c r="F6006" s="60"/>
      <c r="G6006" s="60"/>
      <c r="H6006" s="60"/>
      <c r="I6006" s="62"/>
    </row>
    <row r="6007" spans="1:9" x14ac:dyDescent="0.25">
      <c r="A6007" s="60"/>
      <c r="B6007" s="60"/>
      <c r="C6007" s="60"/>
      <c r="D6007" s="60"/>
      <c r="E6007" s="61"/>
      <c r="F6007" s="60"/>
      <c r="G6007" s="60"/>
      <c r="H6007" s="60"/>
      <c r="I6007" s="62"/>
    </row>
    <row r="6008" spans="1:9" x14ac:dyDescent="0.25">
      <c r="A6008" s="60"/>
      <c r="B6008" s="60"/>
      <c r="C6008" s="60"/>
      <c r="D6008" s="60"/>
      <c r="E6008" s="61"/>
      <c r="F6008" s="60"/>
      <c r="G6008" s="60"/>
      <c r="H6008" s="60"/>
      <c r="I6008" s="62"/>
    </row>
    <row r="6009" spans="1:9" x14ac:dyDescent="0.25">
      <c r="A6009" s="60"/>
      <c r="B6009" s="60"/>
      <c r="C6009" s="60"/>
      <c r="D6009" s="60"/>
      <c r="E6009" s="61"/>
      <c r="F6009" s="60"/>
      <c r="G6009" s="60"/>
      <c r="H6009" s="60"/>
      <c r="I6009" s="62"/>
    </row>
    <row r="6010" spans="1:9" x14ac:dyDescent="0.25">
      <c r="A6010" s="60"/>
      <c r="B6010" s="60"/>
      <c r="C6010" s="60"/>
      <c r="D6010" s="60"/>
      <c r="E6010" s="61"/>
      <c r="F6010" s="60"/>
      <c r="G6010" s="60"/>
      <c r="H6010" s="60"/>
      <c r="I6010" s="62"/>
    </row>
    <row r="6011" spans="1:9" x14ac:dyDescent="0.25">
      <c r="A6011" s="60"/>
      <c r="B6011" s="60"/>
      <c r="C6011" s="60"/>
      <c r="D6011" s="60"/>
      <c r="E6011" s="61"/>
      <c r="F6011" s="60"/>
      <c r="G6011" s="60"/>
      <c r="H6011" s="60"/>
      <c r="I6011" s="62"/>
    </row>
    <row r="6012" spans="1:9" x14ac:dyDescent="0.25">
      <c r="A6012" s="60"/>
      <c r="B6012" s="60"/>
      <c r="C6012" s="60"/>
      <c r="D6012" s="60"/>
      <c r="E6012" s="61"/>
      <c r="F6012" s="60"/>
      <c r="G6012" s="60"/>
      <c r="H6012" s="60"/>
      <c r="I6012" s="62"/>
    </row>
    <row r="6013" spans="1:9" x14ac:dyDescent="0.25">
      <c r="A6013" s="60"/>
      <c r="B6013" s="60"/>
      <c r="C6013" s="60"/>
      <c r="D6013" s="60"/>
      <c r="E6013" s="61"/>
      <c r="F6013" s="60"/>
      <c r="G6013" s="60"/>
      <c r="H6013" s="60"/>
      <c r="I6013" s="62"/>
    </row>
    <row r="6014" spans="1:9" x14ac:dyDescent="0.25">
      <c r="A6014" s="60"/>
      <c r="B6014" s="60"/>
      <c r="C6014" s="60"/>
      <c r="D6014" s="60"/>
      <c r="E6014" s="61"/>
      <c r="F6014" s="60"/>
      <c r="G6014" s="60"/>
      <c r="H6014" s="60"/>
      <c r="I6014" s="62"/>
    </row>
    <row r="6015" spans="1:9" x14ac:dyDescent="0.25">
      <c r="A6015" s="60"/>
      <c r="B6015" s="60"/>
      <c r="C6015" s="60"/>
      <c r="D6015" s="60"/>
      <c r="E6015" s="61"/>
      <c r="F6015" s="60"/>
      <c r="G6015" s="60"/>
      <c r="H6015" s="60"/>
      <c r="I6015" s="62"/>
    </row>
    <row r="6016" spans="1:9" x14ac:dyDescent="0.25">
      <c r="A6016" s="60"/>
      <c r="B6016" s="60"/>
      <c r="C6016" s="60"/>
      <c r="D6016" s="60"/>
      <c r="E6016" s="61"/>
      <c r="F6016" s="60"/>
      <c r="G6016" s="60"/>
      <c r="H6016" s="60"/>
      <c r="I6016" s="62"/>
    </row>
    <row r="6017" spans="1:9" x14ac:dyDescent="0.25">
      <c r="A6017" s="60"/>
      <c r="B6017" s="60"/>
      <c r="C6017" s="60"/>
      <c r="D6017" s="60"/>
      <c r="E6017" s="61"/>
      <c r="F6017" s="60"/>
      <c r="G6017" s="60"/>
      <c r="H6017" s="60"/>
      <c r="I6017" s="62"/>
    </row>
    <row r="6018" spans="1:9" x14ac:dyDescent="0.25">
      <c r="A6018" s="60"/>
      <c r="B6018" s="60"/>
      <c r="C6018" s="60"/>
      <c r="D6018" s="60"/>
      <c r="E6018" s="61"/>
      <c r="F6018" s="60"/>
      <c r="G6018" s="60"/>
      <c r="H6018" s="60"/>
      <c r="I6018" s="62"/>
    </row>
    <row r="6019" spans="1:9" x14ac:dyDescent="0.25">
      <c r="A6019" s="60"/>
      <c r="B6019" s="60"/>
      <c r="C6019" s="60"/>
      <c r="D6019" s="60"/>
      <c r="E6019" s="61"/>
      <c r="F6019" s="60"/>
      <c r="G6019" s="60"/>
      <c r="H6019" s="60"/>
      <c r="I6019" s="62"/>
    </row>
    <row r="6020" spans="1:9" x14ac:dyDescent="0.25">
      <c r="A6020" s="60"/>
      <c r="B6020" s="60"/>
      <c r="C6020" s="60"/>
      <c r="D6020" s="60"/>
      <c r="E6020" s="61"/>
      <c r="F6020" s="60"/>
      <c r="G6020" s="60"/>
      <c r="H6020" s="60"/>
      <c r="I6020" s="62"/>
    </row>
    <row r="6021" spans="1:9" x14ac:dyDescent="0.25">
      <c r="A6021" s="60"/>
      <c r="B6021" s="60"/>
      <c r="C6021" s="60"/>
      <c r="D6021" s="60"/>
      <c r="E6021" s="61"/>
      <c r="F6021" s="60"/>
      <c r="G6021" s="60"/>
      <c r="H6021" s="60"/>
      <c r="I6021" s="62"/>
    </row>
    <row r="6022" spans="1:9" x14ac:dyDescent="0.25">
      <c r="A6022" s="60"/>
      <c r="B6022" s="60"/>
      <c r="C6022" s="60"/>
      <c r="D6022" s="60"/>
      <c r="E6022" s="61"/>
      <c r="F6022" s="60"/>
      <c r="G6022" s="60"/>
      <c r="H6022" s="60"/>
      <c r="I6022" s="62"/>
    </row>
    <row r="6023" spans="1:9" x14ac:dyDescent="0.25">
      <c r="A6023" s="60"/>
      <c r="B6023" s="60"/>
      <c r="C6023" s="60"/>
      <c r="D6023" s="60"/>
      <c r="E6023" s="61"/>
      <c r="F6023" s="60"/>
      <c r="G6023" s="60"/>
      <c r="H6023" s="60"/>
      <c r="I6023" s="62"/>
    </row>
    <row r="6024" spans="1:9" x14ac:dyDescent="0.25">
      <c r="A6024" s="60"/>
      <c r="B6024" s="60"/>
      <c r="C6024" s="60"/>
      <c r="D6024" s="60"/>
      <c r="E6024" s="61"/>
      <c r="F6024" s="60"/>
      <c r="G6024" s="60"/>
      <c r="H6024" s="60"/>
      <c r="I6024" s="62"/>
    </row>
    <row r="6025" spans="1:9" x14ac:dyDescent="0.25">
      <c r="A6025" s="60"/>
      <c r="B6025" s="60"/>
      <c r="C6025" s="60"/>
      <c r="D6025" s="60"/>
      <c r="E6025" s="61"/>
      <c r="F6025" s="60"/>
      <c r="G6025" s="60"/>
      <c r="H6025" s="60"/>
      <c r="I6025" s="62"/>
    </row>
    <row r="6026" spans="1:9" x14ac:dyDescent="0.25">
      <c r="A6026" s="60"/>
      <c r="B6026" s="60"/>
      <c r="C6026" s="60"/>
      <c r="D6026" s="60"/>
      <c r="E6026" s="61"/>
      <c r="F6026" s="60"/>
      <c r="G6026" s="60"/>
      <c r="H6026" s="60"/>
      <c r="I6026" s="62"/>
    </row>
    <row r="6027" spans="1:9" x14ac:dyDescent="0.25">
      <c r="A6027" s="60"/>
      <c r="B6027" s="60"/>
      <c r="C6027" s="60"/>
      <c r="D6027" s="60"/>
      <c r="E6027" s="61"/>
      <c r="F6027" s="60"/>
      <c r="G6027" s="60"/>
      <c r="H6027" s="60"/>
      <c r="I6027" s="62"/>
    </row>
    <row r="6028" spans="1:9" x14ac:dyDescent="0.25">
      <c r="A6028" s="60"/>
      <c r="B6028" s="60"/>
      <c r="C6028" s="60"/>
      <c r="D6028" s="60"/>
      <c r="E6028" s="61"/>
      <c r="F6028" s="60"/>
      <c r="G6028" s="60"/>
      <c r="H6028" s="60"/>
      <c r="I6028" s="62"/>
    </row>
    <row r="6029" spans="1:9" x14ac:dyDescent="0.25">
      <c r="A6029" s="60"/>
      <c r="B6029" s="60"/>
      <c r="C6029" s="60"/>
      <c r="D6029" s="60"/>
      <c r="E6029" s="61"/>
      <c r="F6029" s="60"/>
      <c r="G6029" s="60"/>
      <c r="H6029" s="60"/>
      <c r="I6029" s="62"/>
    </row>
    <row r="6030" spans="1:9" x14ac:dyDescent="0.25">
      <c r="A6030" s="60"/>
      <c r="B6030" s="60"/>
      <c r="C6030" s="60"/>
      <c r="D6030" s="60"/>
      <c r="E6030" s="61"/>
      <c r="F6030" s="60"/>
      <c r="G6030" s="60"/>
      <c r="H6030" s="60"/>
      <c r="I6030" s="62"/>
    </row>
    <row r="6031" spans="1:9" x14ac:dyDescent="0.25">
      <c r="A6031" s="60"/>
      <c r="B6031" s="60"/>
      <c r="C6031" s="60"/>
      <c r="D6031" s="60"/>
      <c r="E6031" s="61"/>
      <c r="F6031" s="60"/>
      <c r="G6031" s="60"/>
      <c r="H6031" s="60"/>
      <c r="I6031" s="62"/>
    </row>
    <row r="6032" spans="1:9" x14ac:dyDescent="0.25">
      <c r="A6032" s="60"/>
      <c r="B6032" s="60"/>
      <c r="C6032" s="60"/>
      <c r="D6032" s="60"/>
      <c r="E6032" s="61"/>
      <c r="F6032" s="60"/>
      <c r="G6032" s="60"/>
      <c r="H6032" s="60"/>
      <c r="I6032" s="62"/>
    </row>
    <row r="6033" spans="1:9" x14ac:dyDescent="0.25">
      <c r="A6033" s="60"/>
      <c r="B6033" s="60"/>
      <c r="C6033" s="60"/>
      <c r="D6033" s="60"/>
      <c r="E6033" s="61"/>
      <c r="F6033" s="60"/>
      <c r="G6033" s="60"/>
      <c r="H6033" s="60"/>
      <c r="I6033" s="62"/>
    </row>
    <row r="6034" spans="1:9" x14ac:dyDescent="0.25">
      <c r="A6034" s="60"/>
      <c r="B6034" s="60"/>
      <c r="C6034" s="60"/>
      <c r="D6034" s="60"/>
      <c r="E6034" s="61"/>
      <c r="F6034" s="60"/>
      <c r="G6034" s="60"/>
      <c r="H6034" s="60"/>
      <c r="I6034" s="62"/>
    </row>
    <row r="6035" spans="1:9" x14ac:dyDescent="0.25">
      <c r="A6035" s="60"/>
      <c r="B6035" s="60"/>
      <c r="C6035" s="60"/>
      <c r="D6035" s="60"/>
      <c r="E6035" s="61"/>
      <c r="F6035" s="60"/>
      <c r="G6035" s="60"/>
      <c r="H6035" s="60"/>
      <c r="I6035" s="62"/>
    </row>
    <row r="6036" spans="1:9" x14ac:dyDescent="0.25">
      <c r="A6036" s="60"/>
      <c r="B6036" s="60"/>
      <c r="C6036" s="60"/>
      <c r="D6036" s="60"/>
      <c r="E6036" s="61"/>
      <c r="F6036" s="60"/>
      <c r="G6036" s="60"/>
      <c r="H6036" s="60"/>
      <c r="I6036" s="62"/>
    </row>
    <row r="6037" spans="1:9" x14ac:dyDescent="0.25">
      <c r="A6037" s="60"/>
      <c r="B6037" s="60"/>
      <c r="C6037" s="60"/>
      <c r="D6037" s="60"/>
      <c r="E6037" s="61"/>
      <c r="F6037" s="60"/>
      <c r="G6037" s="60"/>
      <c r="H6037" s="60"/>
      <c r="I6037" s="62"/>
    </row>
    <row r="6038" spans="1:9" x14ac:dyDescent="0.25">
      <c r="A6038" s="60"/>
      <c r="B6038" s="60"/>
      <c r="C6038" s="60"/>
      <c r="D6038" s="60"/>
      <c r="E6038" s="61"/>
      <c r="F6038" s="60"/>
      <c r="G6038" s="60"/>
      <c r="H6038" s="60"/>
      <c r="I6038" s="62"/>
    </row>
    <row r="6039" spans="1:9" x14ac:dyDescent="0.25">
      <c r="A6039" s="60"/>
      <c r="B6039" s="60"/>
      <c r="C6039" s="60"/>
      <c r="D6039" s="60"/>
      <c r="E6039" s="61"/>
      <c r="F6039" s="60"/>
      <c r="G6039" s="60"/>
      <c r="H6039" s="60"/>
      <c r="I6039" s="62"/>
    </row>
    <row r="6040" spans="1:9" x14ac:dyDescent="0.25">
      <c r="A6040" s="60"/>
      <c r="B6040" s="60"/>
      <c r="C6040" s="60"/>
      <c r="D6040" s="60"/>
      <c r="E6040" s="61"/>
      <c r="F6040" s="60"/>
      <c r="G6040" s="60"/>
      <c r="H6040" s="60"/>
      <c r="I6040" s="62"/>
    </row>
    <row r="6041" spans="1:9" x14ac:dyDescent="0.25">
      <c r="A6041" s="60"/>
      <c r="B6041" s="60"/>
      <c r="C6041" s="60"/>
      <c r="D6041" s="60"/>
      <c r="E6041" s="61"/>
      <c r="F6041" s="60"/>
      <c r="G6041" s="60"/>
      <c r="H6041" s="60"/>
      <c r="I6041" s="62"/>
    </row>
    <row r="6042" spans="1:9" x14ac:dyDescent="0.25">
      <c r="A6042" s="60"/>
      <c r="B6042" s="60"/>
      <c r="C6042" s="60"/>
      <c r="D6042" s="60"/>
      <c r="E6042" s="61"/>
      <c r="F6042" s="60"/>
      <c r="G6042" s="60"/>
      <c r="H6042" s="60"/>
      <c r="I6042" s="62"/>
    </row>
    <row r="6043" spans="1:9" x14ac:dyDescent="0.25">
      <c r="A6043" s="60"/>
      <c r="B6043" s="60"/>
      <c r="C6043" s="60"/>
      <c r="D6043" s="60"/>
      <c r="E6043" s="61"/>
      <c r="F6043" s="60"/>
      <c r="G6043" s="60"/>
      <c r="H6043" s="60"/>
      <c r="I6043" s="62"/>
    </row>
    <row r="6044" spans="1:9" x14ac:dyDescent="0.25">
      <c r="A6044" s="60"/>
      <c r="B6044" s="60"/>
      <c r="C6044" s="60"/>
      <c r="D6044" s="60"/>
      <c r="E6044" s="61"/>
      <c r="F6044" s="60"/>
      <c r="G6044" s="60"/>
      <c r="H6044" s="60"/>
      <c r="I6044" s="62"/>
    </row>
    <row r="6045" spans="1:9" x14ac:dyDescent="0.25">
      <c r="A6045" s="60"/>
      <c r="B6045" s="60"/>
      <c r="C6045" s="60"/>
      <c r="D6045" s="60"/>
      <c r="E6045" s="61"/>
      <c r="F6045" s="60"/>
      <c r="G6045" s="60"/>
      <c r="H6045" s="60"/>
      <c r="I6045" s="62"/>
    </row>
    <row r="6046" spans="1:9" x14ac:dyDescent="0.25">
      <c r="A6046" s="60"/>
      <c r="B6046" s="60"/>
      <c r="C6046" s="60"/>
      <c r="D6046" s="60"/>
      <c r="E6046" s="61"/>
      <c r="F6046" s="60"/>
      <c r="G6046" s="60"/>
      <c r="H6046" s="60"/>
      <c r="I6046" s="62"/>
    </row>
    <row r="6047" spans="1:9" x14ac:dyDescent="0.25">
      <c r="A6047" s="60"/>
      <c r="B6047" s="60"/>
      <c r="C6047" s="60"/>
      <c r="D6047" s="60"/>
      <c r="E6047" s="61"/>
      <c r="F6047" s="60"/>
      <c r="G6047" s="60"/>
      <c r="H6047" s="60"/>
      <c r="I6047" s="62"/>
    </row>
    <row r="6048" spans="1:9" x14ac:dyDescent="0.25">
      <c r="A6048" s="60"/>
      <c r="B6048" s="60"/>
      <c r="C6048" s="60"/>
      <c r="D6048" s="60"/>
      <c r="E6048" s="61"/>
      <c r="F6048" s="60"/>
      <c r="G6048" s="60"/>
      <c r="H6048" s="60"/>
      <c r="I6048" s="62"/>
    </row>
    <row r="6049" spans="1:9" x14ac:dyDescent="0.25">
      <c r="A6049" s="60"/>
      <c r="B6049" s="60"/>
      <c r="C6049" s="60"/>
      <c r="D6049" s="60"/>
      <c r="E6049" s="61"/>
      <c r="F6049" s="60"/>
      <c r="G6049" s="60"/>
      <c r="H6049" s="60"/>
      <c r="I6049" s="62"/>
    </row>
    <row r="6050" spans="1:9" x14ac:dyDescent="0.25">
      <c r="A6050" s="60"/>
      <c r="B6050" s="60"/>
      <c r="C6050" s="60"/>
      <c r="D6050" s="60"/>
      <c r="E6050" s="61"/>
      <c r="F6050" s="60"/>
      <c r="G6050" s="60"/>
      <c r="H6050" s="60"/>
      <c r="I6050" s="62"/>
    </row>
    <row r="6051" spans="1:9" x14ac:dyDescent="0.25">
      <c r="A6051" s="60"/>
      <c r="B6051" s="60"/>
      <c r="C6051" s="60"/>
      <c r="D6051" s="60"/>
      <c r="E6051" s="61"/>
      <c r="F6051" s="60"/>
      <c r="G6051" s="60"/>
      <c r="H6051" s="60"/>
      <c r="I6051" s="62"/>
    </row>
    <row r="6052" spans="1:9" x14ac:dyDescent="0.25">
      <c r="A6052" s="60"/>
      <c r="B6052" s="60"/>
      <c r="C6052" s="60"/>
      <c r="D6052" s="60"/>
      <c r="E6052" s="61"/>
      <c r="F6052" s="60"/>
      <c r="G6052" s="60"/>
      <c r="H6052" s="60"/>
      <c r="I6052" s="62"/>
    </row>
    <row r="6053" spans="1:9" x14ac:dyDescent="0.25">
      <c r="A6053" s="60"/>
      <c r="B6053" s="60"/>
      <c r="C6053" s="60"/>
      <c r="D6053" s="60"/>
      <c r="E6053" s="61"/>
      <c r="F6053" s="60"/>
      <c r="G6053" s="60"/>
      <c r="H6053" s="60"/>
      <c r="I6053" s="62"/>
    </row>
    <row r="6054" spans="1:9" x14ac:dyDescent="0.25">
      <c r="A6054" s="60"/>
      <c r="B6054" s="60"/>
      <c r="C6054" s="60"/>
      <c r="D6054" s="60"/>
      <c r="E6054" s="61"/>
      <c r="F6054" s="60"/>
      <c r="G6054" s="60"/>
      <c r="H6054" s="60"/>
      <c r="I6054" s="62"/>
    </row>
    <row r="6055" spans="1:9" x14ac:dyDescent="0.25">
      <c r="A6055" s="60"/>
      <c r="B6055" s="60"/>
      <c r="C6055" s="60"/>
      <c r="D6055" s="60"/>
      <c r="E6055" s="61"/>
      <c r="F6055" s="60"/>
      <c r="G6055" s="60"/>
      <c r="H6055" s="60"/>
      <c r="I6055" s="62"/>
    </row>
    <row r="6056" spans="1:9" x14ac:dyDescent="0.25">
      <c r="A6056" s="60"/>
      <c r="B6056" s="60"/>
      <c r="C6056" s="60"/>
      <c r="D6056" s="60"/>
      <c r="E6056" s="61"/>
      <c r="F6056" s="60"/>
      <c r="G6056" s="60"/>
      <c r="H6056" s="60"/>
      <c r="I6056" s="62"/>
    </row>
    <row r="6057" spans="1:9" x14ac:dyDescent="0.25">
      <c r="A6057" s="60"/>
      <c r="B6057" s="60"/>
      <c r="C6057" s="60"/>
      <c r="D6057" s="60"/>
      <c r="E6057" s="61"/>
      <c r="F6057" s="60"/>
      <c r="G6057" s="60"/>
      <c r="H6057" s="60"/>
      <c r="I6057" s="62"/>
    </row>
    <row r="6058" spans="1:9" x14ac:dyDescent="0.25">
      <c r="A6058" s="60"/>
      <c r="B6058" s="60"/>
      <c r="C6058" s="60"/>
      <c r="D6058" s="60"/>
      <c r="E6058" s="61"/>
      <c r="F6058" s="60"/>
      <c r="G6058" s="60"/>
      <c r="H6058" s="60"/>
      <c r="I6058" s="62"/>
    </row>
    <row r="6059" spans="1:9" x14ac:dyDescent="0.25">
      <c r="A6059" s="60"/>
      <c r="B6059" s="60"/>
      <c r="C6059" s="60"/>
      <c r="D6059" s="60"/>
      <c r="E6059" s="61"/>
      <c r="F6059" s="60"/>
      <c r="G6059" s="60"/>
      <c r="H6059" s="60"/>
      <c r="I6059" s="62"/>
    </row>
    <row r="6060" spans="1:9" x14ac:dyDescent="0.25">
      <c r="A6060" s="60"/>
      <c r="B6060" s="60"/>
      <c r="C6060" s="60"/>
      <c r="D6060" s="60"/>
      <c r="E6060" s="61"/>
      <c r="F6060" s="60"/>
      <c r="G6060" s="60"/>
      <c r="H6060" s="60"/>
      <c r="I6060" s="62"/>
    </row>
    <row r="6061" spans="1:9" x14ac:dyDescent="0.25">
      <c r="A6061" s="60"/>
      <c r="B6061" s="60"/>
      <c r="C6061" s="60"/>
      <c r="D6061" s="60"/>
      <c r="E6061" s="61"/>
      <c r="F6061" s="60"/>
      <c r="G6061" s="60"/>
      <c r="H6061" s="60"/>
      <c r="I6061" s="62"/>
    </row>
    <row r="6062" spans="1:9" x14ac:dyDescent="0.25">
      <c r="A6062" s="60"/>
      <c r="B6062" s="60"/>
      <c r="C6062" s="60"/>
      <c r="D6062" s="60"/>
      <c r="E6062" s="61"/>
      <c r="F6062" s="60"/>
      <c r="G6062" s="60"/>
      <c r="H6062" s="60"/>
      <c r="I6062" s="62"/>
    </row>
    <row r="6063" spans="1:9" x14ac:dyDescent="0.25">
      <c r="A6063" s="60"/>
      <c r="B6063" s="60"/>
      <c r="C6063" s="60"/>
      <c r="D6063" s="60"/>
      <c r="E6063" s="61"/>
      <c r="F6063" s="60"/>
      <c r="G6063" s="60"/>
      <c r="H6063" s="60"/>
      <c r="I6063" s="62"/>
    </row>
    <row r="6064" spans="1:9" x14ac:dyDescent="0.25">
      <c r="A6064" s="60"/>
      <c r="B6064" s="60"/>
      <c r="C6064" s="60"/>
      <c r="D6064" s="60"/>
      <c r="E6064" s="61"/>
      <c r="F6064" s="60"/>
      <c r="G6064" s="60"/>
      <c r="H6064" s="60"/>
      <c r="I6064" s="62"/>
    </row>
    <row r="6065" spans="1:9" x14ac:dyDescent="0.25">
      <c r="A6065" s="60"/>
      <c r="B6065" s="60"/>
      <c r="C6065" s="60"/>
      <c r="D6065" s="60"/>
      <c r="E6065" s="61"/>
      <c r="F6065" s="60"/>
      <c r="G6065" s="60"/>
      <c r="H6065" s="60"/>
      <c r="I6065" s="62"/>
    </row>
    <row r="6066" spans="1:9" x14ac:dyDescent="0.25">
      <c r="A6066" s="60"/>
      <c r="B6066" s="60"/>
      <c r="C6066" s="60"/>
      <c r="D6066" s="60"/>
      <c r="E6066" s="61"/>
      <c r="F6066" s="60"/>
      <c r="G6066" s="60"/>
      <c r="H6066" s="60"/>
      <c r="I6066" s="62"/>
    </row>
    <row r="6067" spans="1:9" x14ac:dyDescent="0.25">
      <c r="A6067" s="60"/>
      <c r="B6067" s="60"/>
      <c r="C6067" s="60"/>
      <c r="D6067" s="60"/>
      <c r="E6067" s="61"/>
      <c r="F6067" s="60"/>
      <c r="G6067" s="60"/>
      <c r="H6067" s="60"/>
      <c r="I6067" s="62"/>
    </row>
    <row r="6068" spans="1:9" x14ac:dyDescent="0.25">
      <c r="A6068" s="60"/>
      <c r="B6068" s="60"/>
      <c r="C6068" s="60"/>
      <c r="D6068" s="60"/>
      <c r="E6068" s="61"/>
      <c r="F6068" s="60"/>
      <c r="G6068" s="60"/>
      <c r="H6068" s="60"/>
      <c r="I6068" s="62"/>
    </row>
    <row r="6069" spans="1:9" x14ac:dyDescent="0.25">
      <c r="A6069" s="60"/>
      <c r="B6069" s="60"/>
      <c r="C6069" s="60"/>
      <c r="D6069" s="60"/>
      <c r="E6069" s="61"/>
      <c r="F6069" s="60"/>
      <c r="G6069" s="60"/>
      <c r="H6069" s="60"/>
      <c r="I6069" s="62"/>
    </row>
    <row r="6070" spans="1:9" x14ac:dyDescent="0.25">
      <c r="A6070" s="60"/>
      <c r="B6070" s="60"/>
      <c r="C6070" s="60"/>
      <c r="D6070" s="60"/>
      <c r="E6070" s="61"/>
      <c r="F6070" s="60"/>
      <c r="G6070" s="60"/>
      <c r="H6070" s="60"/>
      <c r="I6070" s="62"/>
    </row>
    <row r="6071" spans="1:9" x14ac:dyDescent="0.25">
      <c r="A6071" s="60"/>
      <c r="B6071" s="60"/>
      <c r="C6071" s="60"/>
      <c r="D6071" s="60"/>
      <c r="E6071" s="61"/>
      <c r="F6071" s="60"/>
      <c r="G6071" s="60"/>
      <c r="H6071" s="60"/>
      <c r="I6071" s="62"/>
    </row>
    <row r="6072" spans="1:9" x14ac:dyDescent="0.25">
      <c r="A6072" s="60"/>
      <c r="B6072" s="60"/>
      <c r="C6072" s="60"/>
      <c r="D6072" s="60"/>
      <c r="E6072" s="61"/>
      <c r="F6072" s="60"/>
      <c r="G6072" s="60"/>
      <c r="H6072" s="60"/>
      <c r="I6072" s="62"/>
    </row>
    <row r="6073" spans="1:9" x14ac:dyDescent="0.25">
      <c r="A6073" s="60"/>
      <c r="B6073" s="60"/>
      <c r="C6073" s="60"/>
      <c r="D6073" s="60"/>
      <c r="E6073" s="61"/>
      <c r="F6073" s="60"/>
      <c r="G6073" s="60"/>
      <c r="H6073" s="60"/>
      <c r="I6073" s="62"/>
    </row>
    <row r="6074" spans="1:9" x14ac:dyDescent="0.25">
      <c r="A6074" s="60"/>
      <c r="B6074" s="60"/>
      <c r="C6074" s="60"/>
      <c r="D6074" s="60"/>
      <c r="E6074" s="61"/>
      <c r="F6074" s="60"/>
      <c r="G6074" s="60"/>
      <c r="H6074" s="60"/>
      <c r="I6074" s="62"/>
    </row>
    <row r="6075" spans="1:9" x14ac:dyDescent="0.25">
      <c r="A6075" s="60"/>
      <c r="B6075" s="60"/>
      <c r="C6075" s="60"/>
      <c r="D6075" s="60"/>
      <c r="E6075" s="61"/>
      <c r="F6075" s="60"/>
      <c r="G6075" s="60"/>
      <c r="H6075" s="60"/>
      <c r="I6075" s="62"/>
    </row>
    <row r="6076" spans="1:9" x14ac:dyDescent="0.25">
      <c r="A6076" s="60"/>
      <c r="B6076" s="60"/>
      <c r="C6076" s="60"/>
      <c r="D6076" s="60"/>
      <c r="E6076" s="61"/>
      <c r="F6076" s="60"/>
      <c r="G6076" s="60"/>
      <c r="H6076" s="60"/>
      <c r="I6076" s="62"/>
    </row>
    <row r="6077" spans="1:9" x14ac:dyDescent="0.25">
      <c r="A6077" s="60"/>
      <c r="B6077" s="60"/>
      <c r="C6077" s="60"/>
      <c r="D6077" s="60"/>
      <c r="E6077" s="61"/>
      <c r="F6077" s="60"/>
      <c r="G6077" s="60"/>
      <c r="H6077" s="60"/>
      <c r="I6077" s="62"/>
    </row>
    <row r="6078" spans="1:9" x14ac:dyDescent="0.25">
      <c r="A6078" s="60"/>
      <c r="B6078" s="60"/>
      <c r="C6078" s="60"/>
      <c r="D6078" s="60"/>
      <c r="E6078" s="61"/>
      <c r="F6078" s="60"/>
      <c r="G6078" s="60"/>
      <c r="H6078" s="60"/>
      <c r="I6078" s="62"/>
    </row>
    <row r="6079" spans="1:9" x14ac:dyDescent="0.25">
      <c r="A6079" s="60"/>
      <c r="B6079" s="60"/>
      <c r="C6079" s="60"/>
      <c r="D6079" s="60"/>
      <c r="E6079" s="61"/>
      <c r="F6079" s="60"/>
      <c r="G6079" s="60"/>
      <c r="H6079" s="60"/>
      <c r="I6079" s="62"/>
    </row>
    <row r="6080" spans="1:9" x14ac:dyDescent="0.25">
      <c r="A6080" s="60"/>
      <c r="B6080" s="60"/>
      <c r="C6080" s="60"/>
      <c r="D6080" s="60"/>
      <c r="E6080" s="61"/>
      <c r="F6080" s="60"/>
      <c r="G6080" s="60"/>
      <c r="H6080" s="60"/>
      <c r="I6080" s="62"/>
    </row>
    <row r="6081" spans="1:9" x14ac:dyDescent="0.25">
      <c r="A6081" s="60"/>
      <c r="B6081" s="60"/>
      <c r="C6081" s="60"/>
      <c r="D6081" s="60"/>
      <c r="E6081" s="61"/>
      <c r="F6081" s="60"/>
      <c r="G6081" s="60"/>
      <c r="H6081" s="60"/>
      <c r="I6081" s="62"/>
    </row>
    <row r="6082" spans="1:9" x14ac:dyDescent="0.25">
      <c r="A6082" s="60"/>
      <c r="B6082" s="60"/>
      <c r="C6082" s="60"/>
      <c r="D6082" s="60"/>
      <c r="E6082" s="61"/>
      <c r="F6082" s="60"/>
      <c r="G6082" s="60"/>
      <c r="H6082" s="60"/>
      <c r="I6082" s="62"/>
    </row>
    <row r="6083" spans="1:9" x14ac:dyDescent="0.25">
      <c r="A6083" s="60"/>
      <c r="B6083" s="60"/>
      <c r="C6083" s="60"/>
      <c r="D6083" s="60"/>
      <c r="E6083" s="61"/>
      <c r="F6083" s="60"/>
      <c r="G6083" s="60"/>
      <c r="H6083" s="60"/>
      <c r="I6083" s="62"/>
    </row>
    <row r="6084" spans="1:9" x14ac:dyDescent="0.25">
      <c r="A6084" s="60"/>
      <c r="B6084" s="60"/>
      <c r="C6084" s="60"/>
      <c r="D6084" s="60"/>
      <c r="E6084" s="61"/>
      <c r="F6084" s="60"/>
      <c r="G6084" s="60"/>
      <c r="H6084" s="60"/>
      <c r="I6084" s="62"/>
    </row>
    <row r="6085" spans="1:9" x14ac:dyDescent="0.25">
      <c r="A6085" s="60"/>
      <c r="B6085" s="60"/>
      <c r="C6085" s="60"/>
      <c r="D6085" s="60"/>
      <c r="E6085" s="61"/>
      <c r="F6085" s="60"/>
      <c r="G6085" s="60"/>
      <c r="H6085" s="60"/>
      <c r="I6085" s="62"/>
    </row>
    <row r="6086" spans="1:9" x14ac:dyDescent="0.25">
      <c r="A6086" s="60"/>
      <c r="B6086" s="60"/>
      <c r="C6086" s="60"/>
      <c r="D6086" s="60"/>
      <c r="E6086" s="61"/>
      <c r="F6086" s="60"/>
      <c r="G6086" s="60"/>
      <c r="H6086" s="60"/>
      <c r="I6086" s="62"/>
    </row>
    <row r="6087" spans="1:9" x14ac:dyDescent="0.25">
      <c r="A6087" s="60"/>
      <c r="B6087" s="60"/>
      <c r="C6087" s="60"/>
      <c r="D6087" s="60"/>
      <c r="E6087" s="61"/>
      <c r="F6087" s="60"/>
      <c r="G6087" s="60"/>
      <c r="H6087" s="60"/>
      <c r="I6087" s="62"/>
    </row>
    <row r="6088" spans="1:9" x14ac:dyDescent="0.25">
      <c r="A6088" s="60"/>
      <c r="B6088" s="60"/>
      <c r="C6088" s="60"/>
      <c r="D6088" s="60"/>
      <c r="E6088" s="61"/>
      <c r="F6088" s="60"/>
      <c r="G6088" s="60"/>
      <c r="H6088" s="60"/>
      <c r="I6088" s="62"/>
    </row>
    <row r="6089" spans="1:9" x14ac:dyDescent="0.25">
      <c r="A6089" s="60"/>
      <c r="B6089" s="60"/>
      <c r="C6089" s="60"/>
      <c r="D6089" s="60"/>
      <c r="E6089" s="61"/>
      <c r="F6089" s="60"/>
      <c r="G6089" s="60"/>
      <c r="H6089" s="60"/>
      <c r="I6089" s="62"/>
    </row>
    <row r="6090" spans="1:9" x14ac:dyDescent="0.25">
      <c r="A6090" s="60"/>
      <c r="B6090" s="60"/>
      <c r="C6090" s="60"/>
      <c r="D6090" s="60"/>
      <c r="E6090" s="61"/>
      <c r="F6090" s="60"/>
      <c r="G6090" s="60"/>
      <c r="H6090" s="60"/>
      <c r="I6090" s="62"/>
    </row>
    <row r="6091" spans="1:9" x14ac:dyDescent="0.25">
      <c r="A6091" s="60"/>
      <c r="B6091" s="60"/>
      <c r="C6091" s="60"/>
      <c r="D6091" s="60"/>
      <c r="E6091" s="61"/>
      <c r="F6091" s="60"/>
      <c r="G6091" s="60"/>
      <c r="H6091" s="60"/>
      <c r="I6091" s="62"/>
    </row>
    <row r="6092" spans="1:9" x14ac:dyDescent="0.25">
      <c r="A6092" s="60"/>
      <c r="B6092" s="60"/>
      <c r="C6092" s="60"/>
      <c r="D6092" s="60"/>
      <c r="E6092" s="61"/>
      <c r="F6092" s="60"/>
      <c r="G6092" s="60"/>
      <c r="H6092" s="60"/>
      <c r="I6092" s="62"/>
    </row>
    <row r="6093" spans="1:9" x14ac:dyDescent="0.25">
      <c r="A6093" s="60"/>
      <c r="B6093" s="60"/>
      <c r="C6093" s="60"/>
      <c r="D6093" s="60"/>
      <c r="E6093" s="61"/>
      <c r="F6093" s="60"/>
      <c r="G6093" s="60"/>
      <c r="H6093" s="60"/>
      <c r="I6093" s="62"/>
    </row>
    <row r="6094" spans="1:9" x14ac:dyDescent="0.25">
      <c r="A6094" s="60"/>
      <c r="B6094" s="60"/>
      <c r="C6094" s="60"/>
      <c r="D6094" s="60"/>
      <c r="E6094" s="61"/>
      <c r="F6094" s="60"/>
      <c r="G6094" s="60"/>
      <c r="H6094" s="60"/>
      <c r="I6094" s="62"/>
    </row>
    <row r="6095" spans="1:9" x14ac:dyDescent="0.25">
      <c r="A6095" s="60"/>
      <c r="B6095" s="60"/>
      <c r="C6095" s="60"/>
      <c r="D6095" s="60"/>
      <c r="E6095" s="61"/>
      <c r="F6095" s="60"/>
      <c r="G6095" s="60"/>
      <c r="H6095" s="60"/>
      <c r="I6095" s="62"/>
    </row>
    <row r="6096" spans="1:9" x14ac:dyDescent="0.25">
      <c r="A6096" s="60"/>
      <c r="B6096" s="60"/>
      <c r="C6096" s="60"/>
      <c r="D6096" s="60"/>
      <c r="E6096" s="61"/>
      <c r="F6096" s="60"/>
      <c r="G6096" s="60"/>
      <c r="H6096" s="60"/>
      <c r="I6096" s="62"/>
    </row>
    <row r="6097" spans="1:9" x14ac:dyDescent="0.25">
      <c r="A6097" s="60"/>
      <c r="B6097" s="60"/>
      <c r="C6097" s="60"/>
      <c r="D6097" s="60"/>
      <c r="E6097" s="61"/>
      <c r="F6097" s="60"/>
      <c r="G6097" s="60"/>
      <c r="H6097" s="60"/>
      <c r="I6097" s="62"/>
    </row>
    <row r="6098" spans="1:9" x14ac:dyDescent="0.25">
      <c r="A6098" s="60"/>
      <c r="B6098" s="60"/>
      <c r="C6098" s="60"/>
      <c r="D6098" s="60"/>
      <c r="E6098" s="61"/>
      <c r="F6098" s="60"/>
      <c r="G6098" s="60"/>
      <c r="H6098" s="60"/>
      <c r="I6098" s="62"/>
    </row>
    <row r="6099" spans="1:9" x14ac:dyDescent="0.25">
      <c r="A6099" s="60"/>
      <c r="B6099" s="60"/>
      <c r="C6099" s="60"/>
      <c r="D6099" s="60"/>
      <c r="E6099" s="61"/>
      <c r="F6099" s="60"/>
      <c r="G6099" s="60"/>
      <c r="H6099" s="60"/>
      <c r="I6099" s="62"/>
    </row>
    <row r="6100" spans="1:9" x14ac:dyDescent="0.25">
      <c r="A6100" s="60"/>
      <c r="B6100" s="60"/>
      <c r="C6100" s="60"/>
      <c r="D6100" s="60"/>
      <c r="E6100" s="61"/>
      <c r="F6100" s="60"/>
      <c r="G6100" s="60"/>
      <c r="H6100" s="60"/>
      <c r="I6100" s="62"/>
    </row>
    <row r="6101" spans="1:9" x14ac:dyDescent="0.25">
      <c r="A6101" s="60"/>
      <c r="B6101" s="60"/>
      <c r="C6101" s="60"/>
      <c r="D6101" s="60"/>
      <c r="E6101" s="61"/>
      <c r="F6101" s="60"/>
      <c r="G6101" s="60"/>
      <c r="H6101" s="60"/>
      <c r="I6101" s="62"/>
    </row>
    <row r="6102" spans="1:9" x14ac:dyDescent="0.25">
      <c r="A6102" s="60"/>
      <c r="B6102" s="60"/>
      <c r="C6102" s="60"/>
      <c r="D6102" s="60"/>
      <c r="E6102" s="61"/>
      <c r="F6102" s="60"/>
      <c r="G6102" s="60"/>
      <c r="H6102" s="60"/>
      <c r="I6102" s="62"/>
    </row>
    <row r="6103" spans="1:9" x14ac:dyDescent="0.25">
      <c r="A6103" s="60"/>
      <c r="B6103" s="60"/>
      <c r="C6103" s="60"/>
      <c r="D6103" s="60"/>
      <c r="E6103" s="61"/>
      <c r="F6103" s="60"/>
      <c r="G6103" s="60"/>
      <c r="H6103" s="60"/>
      <c r="I6103" s="62"/>
    </row>
    <row r="6104" spans="1:9" x14ac:dyDescent="0.25">
      <c r="A6104" s="60"/>
      <c r="B6104" s="60"/>
      <c r="C6104" s="60"/>
      <c r="D6104" s="60"/>
      <c r="E6104" s="61"/>
      <c r="F6104" s="60"/>
      <c r="G6104" s="60"/>
      <c r="H6104" s="60"/>
      <c r="I6104" s="62"/>
    </row>
    <row r="6105" spans="1:9" x14ac:dyDescent="0.25">
      <c r="A6105" s="60"/>
      <c r="B6105" s="60"/>
      <c r="C6105" s="60"/>
      <c r="D6105" s="60"/>
      <c r="E6105" s="61"/>
      <c r="F6105" s="60"/>
      <c r="G6105" s="60"/>
      <c r="H6105" s="60"/>
      <c r="I6105" s="62"/>
    </row>
    <row r="6106" spans="1:9" x14ac:dyDescent="0.25">
      <c r="A6106" s="60"/>
      <c r="B6106" s="60"/>
      <c r="C6106" s="60"/>
      <c r="D6106" s="60"/>
      <c r="E6106" s="61"/>
      <c r="F6106" s="60"/>
      <c r="G6106" s="60"/>
      <c r="H6106" s="60"/>
      <c r="I6106" s="62"/>
    </row>
    <row r="6107" spans="1:9" x14ac:dyDescent="0.25">
      <c r="A6107" s="60"/>
      <c r="B6107" s="60"/>
      <c r="C6107" s="60"/>
      <c r="D6107" s="60"/>
      <c r="E6107" s="61"/>
      <c r="F6107" s="60"/>
      <c r="G6107" s="60"/>
      <c r="H6107" s="60"/>
      <c r="I6107" s="62"/>
    </row>
    <row r="6108" spans="1:9" x14ac:dyDescent="0.25">
      <c r="A6108" s="60"/>
      <c r="B6108" s="60"/>
      <c r="C6108" s="60"/>
      <c r="D6108" s="60"/>
      <c r="E6108" s="61"/>
      <c r="F6108" s="60"/>
      <c r="G6108" s="60"/>
      <c r="H6108" s="60"/>
      <c r="I6108" s="62"/>
    </row>
    <row r="6109" spans="1:9" x14ac:dyDescent="0.25">
      <c r="A6109" s="60"/>
      <c r="B6109" s="60"/>
      <c r="C6109" s="60"/>
      <c r="D6109" s="60"/>
      <c r="E6109" s="61"/>
      <c r="F6109" s="60"/>
      <c r="G6109" s="60"/>
      <c r="H6109" s="60"/>
      <c r="I6109" s="62"/>
    </row>
    <row r="6110" spans="1:9" x14ac:dyDescent="0.25">
      <c r="A6110" s="60"/>
      <c r="B6110" s="60"/>
      <c r="C6110" s="60"/>
      <c r="D6110" s="60"/>
      <c r="E6110" s="61"/>
      <c r="F6110" s="60"/>
      <c r="G6110" s="60"/>
      <c r="H6110" s="60"/>
      <c r="I6110" s="62"/>
    </row>
    <row r="6111" spans="1:9" x14ac:dyDescent="0.25">
      <c r="A6111" s="60"/>
      <c r="B6111" s="60"/>
      <c r="C6111" s="60"/>
      <c r="D6111" s="60"/>
      <c r="E6111" s="61"/>
      <c r="F6111" s="60"/>
      <c r="G6111" s="60"/>
      <c r="H6111" s="60"/>
      <c r="I6111" s="62"/>
    </row>
    <row r="6112" spans="1:9" x14ac:dyDescent="0.25">
      <c r="A6112" s="60"/>
      <c r="B6112" s="60"/>
      <c r="C6112" s="60"/>
      <c r="D6112" s="60"/>
      <c r="E6112" s="61"/>
      <c r="F6112" s="60"/>
      <c r="G6112" s="60"/>
      <c r="H6112" s="60"/>
      <c r="I6112" s="62"/>
    </row>
    <row r="6113" spans="1:9" x14ac:dyDescent="0.25">
      <c r="A6113" s="60"/>
      <c r="B6113" s="60"/>
      <c r="C6113" s="60"/>
      <c r="D6113" s="60"/>
      <c r="E6113" s="61"/>
      <c r="F6113" s="60"/>
      <c r="G6113" s="60"/>
      <c r="H6113" s="60"/>
      <c r="I6113" s="62"/>
    </row>
    <row r="6114" spans="1:9" x14ac:dyDescent="0.25">
      <c r="A6114" s="60"/>
      <c r="B6114" s="60"/>
      <c r="C6114" s="60"/>
      <c r="D6114" s="60"/>
      <c r="E6114" s="61"/>
      <c r="F6114" s="60"/>
      <c r="G6114" s="60"/>
      <c r="H6114" s="60"/>
      <c r="I6114" s="62"/>
    </row>
    <row r="6115" spans="1:9" x14ac:dyDescent="0.25">
      <c r="A6115" s="60"/>
      <c r="B6115" s="60"/>
      <c r="C6115" s="60"/>
      <c r="D6115" s="60"/>
      <c r="E6115" s="61"/>
      <c r="F6115" s="60"/>
      <c r="G6115" s="60"/>
      <c r="H6115" s="60"/>
      <c r="I6115" s="62"/>
    </row>
    <row r="6116" spans="1:9" x14ac:dyDescent="0.25">
      <c r="A6116" s="60"/>
      <c r="B6116" s="60"/>
      <c r="C6116" s="60"/>
      <c r="D6116" s="60"/>
      <c r="E6116" s="61"/>
      <c r="F6116" s="60"/>
      <c r="G6116" s="60"/>
      <c r="H6116" s="60"/>
      <c r="I6116" s="62"/>
    </row>
    <row r="6117" spans="1:9" x14ac:dyDescent="0.25">
      <c r="A6117" s="60"/>
      <c r="B6117" s="60"/>
      <c r="C6117" s="60"/>
      <c r="D6117" s="60"/>
      <c r="E6117" s="61"/>
      <c r="F6117" s="60"/>
      <c r="G6117" s="60"/>
      <c r="H6117" s="60"/>
      <c r="I6117" s="62"/>
    </row>
    <row r="6118" spans="1:9" x14ac:dyDescent="0.25">
      <c r="A6118" s="60"/>
      <c r="B6118" s="60"/>
      <c r="C6118" s="60"/>
      <c r="D6118" s="60"/>
      <c r="E6118" s="61"/>
      <c r="F6118" s="60"/>
      <c r="G6118" s="60"/>
      <c r="H6118" s="60"/>
      <c r="I6118" s="62"/>
    </row>
    <row r="6119" spans="1:9" x14ac:dyDescent="0.25">
      <c r="A6119" s="60"/>
      <c r="B6119" s="60"/>
      <c r="C6119" s="60"/>
      <c r="D6119" s="60"/>
      <c r="E6119" s="61"/>
      <c r="F6119" s="60"/>
      <c r="G6119" s="60"/>
      <c r="H6119" s="60"/>
      <c r="I6119" s="62"/>
    </row>
    <row r="6120" spans="1:9" x14ac:dyDescent="0.25">
      <c r="A6120" s="60"/>
      <c r="B6120" s="60"/>
      <c r="C6120" s="60"/>
      <c r="D6120" s="60"/>
      <c r="E6120" s="61"/>
      <c r="F6120" s="60"/>
      <c r="G6120" s="60"/>
      <c r="H6120" s="60"/>
      <c r="I6120" s="62"/>
    </row>
    <row r="6121" spans="1:9" x14ac:dyDescent="0.25">
      <c r="A6121" s="60"/>
      <c r="B6121" s="60"/>
      <c r="C6121" s="60"/>
      <c r="D6121" s="60"/>
      <c r="E6121" s="61"/>
      <c r="F6121" s="60"/>
      <c r="G6121" s="60"/>
      <c r="H6121" s="60"/>
      <c r="I6121" s="62"/>
    </row>
    <row r="6122" spans="1:9" x14ac:dyDescent="0.25">
      <c r="A6122" s="60"/>
      <c r="B6122" s="60"/>
      <c r="C6122" s="60"/>
      <c r="D6122" s="60"/>
      <c r="E6122" s="61"/>
      <c r="F6122" s="60"/>
      <c r="G6122" s="60"/>
      <c r="H6122" s="60"/>
      <c r="I6122" s="62"/>
    </row>
    <row r="6123" spans="1:9" x14ac:dyDescent="0.25">
      <c r="A6123" s="60"/>
      <c r="B6123" s="60"/>
      <c r="C6123" s="60"/>
      <c r="D6123" s="60"/>
      <c r="E6123" s="61"/>
      <c r="F6123" s="60"/>
      <c r="G6123" s="60"/>
      <c r="H6123" s="60"/>
      <c r="I6123" s="62"/>
    </row>
    <row r="6124" spans="1:9" x14ac:dyDescent="0.25">
      <c r="A6124" s="60"/>
      <c r="B6124" s="60"/>
      <c r="C6124" s="60"/>
      <c r="D6124" s="60"/>
      <c r="E6124" s="61"/>
      <c r="F6124" s="60"/>
      <c r="G6124" s="60"/>
      <c r="H6124" s="60"/>
      <c r="I6124" s="62"/>
    </row>
    <row r="6125" spans="1:9" x14ac:dyDescent="0.25">
      <c r="A6125" s="60"/>
      <c r="B6125" s="60"/>
      <c r="C6125" s="60"/>
      <c r="D6125" s="60"/>
      <c r="E6125" s="61"/>
      <c r="F6125" s="60"/>
      <c r="G6125" s="60"/>
      <c r="H6125" s="60"/>
      <c r="I6125" s="62"/>
    </row>
    <row r="6126" spans="1:9" x14ac:dyDescent="0.25">
      <c r="A6126" s="60"/>
      <c r="B6126" s="60"/>
      <c r="C6126" s="60"/>
      <c r="D6126" s="60"/>
      <c r="E6126" s="61"/>
      <c r="F6126" s="60"/>
      <c r="G6126" s="60"/>
      <c r="H6126" s="60"/>
      <c r="I6126" s="62"/>
    </row>
    <row r="6127" spans="1:9" x14ac:dyDescent="0.25">
      <c r="A6127" s="60"/>
      <c r="B6127" s="60"/>
      <c r="C6127" s="60"/>
      <c r="D6127" s="60"/>
      <c r="E6127" s="61"/>
      <c r="F6127" s="60"/>
      <c r="G6127" s="60"/>
      <c r="H6127" s="60"/>
      <c r="I6127" s="62"/>
    </row>
    <row r="6128" spans="1:9" x14ac:dyDescent="0.25">
      <c r="A6128" s="60"/>
      <c r="B6128" s="60"/>
      <c r="C6128" s="60"/>
      <c r="D6128" s="60"/>
      <c r="E6128" s="61"/>
      <c r="F6128" s="60"/>
      <c r="G6128" s="60"/>
      <c r="H6128" s="60"/>
      <c r="I6128" s="62"/>
    </row>
    <row r="6129" spans="1:9" x14ac:dyDescent="0.25">
      <c r="A6129" s="60"/>
      <c r="B6129" s="60"/>
      <c r="C6129" s="60"/>
      <c r="D6129" s="60"/>
      <c r="E6129" s="61"/>
      <c r="F6129" s="60"/>
      <c r="G6129" s="60"/>
      <c r="H6129" s="60"/>
      <c r="I6129" s="62"/>
    </row>
    <row r="6130" spans="1:9" x14ac:dyDescent="0.25">
      <c r="A6130" s="60"/>
      <c r="B6130" s="60"/>
      <c r="C6130" s="60"/>
      <c r="D6130" s="60"/>
      <c r="E6130" s="61"/>
      <c r="F6130" s="60"/>
      <c r="G6130" s="60"/>
      <c r="H6130" s="60"/>
      <c r="I6130" s="62"/>
    </row>
    <row r="6131" spans="1:9" x14ac:dyDescent="0.25">
      <c r="A6131" s="60"/>
      <c r="B6131" s="60"/>
      <c r="C6131" s="60"/>
      <c r="D6131" s="60"/>
      <c r="E6131" s="61"/>
      <c r="F6131" s="60"/>
      <c r="G6131" s="60"/>
      <c r="H6131" s="60"/>
      <c r="I6131" s="62"/>
    </row>
    <row r="6132" spans="1:9" x14ac:dyDescent="0.25">
      <c r="A6132" s="60"/>
      <c r="B6132" s="60"/>
      <c r="C6132" s="60"/>
      <c r="D6132" s="60"/>
      <c r="E6132" s="61"/>
      <c r="F6132" s="60"/>
      <c r="G6132" s="60"/>
      <c r="H6132" s="60"/>
      <c r="I6132" s="62"/>
    </row>
    <row r="6133" spans="1:9" x14ac:dyDescent="0.25">
      <c r="A6133" s="60"/>
      <c r="B6133" s="60"/>
      <c r="C6133" s="60"/>
      <c r="D6133" s="60"/>
      <c r="E6133" s="61"/>
      <c r="F6133" s="60"/>
      <c r="G6133" s="60"/>
      <c r="H6133" s="60"/>
      <c r="I6133" s="62"/>
    </row>
    <row r="6134" spans="1:9" x14ac:dyDescent="0.25">
      <c r="A6134" s="60"/>
      <c r="B6134" s="60"/>
      <c r="C6134" s="60"/>
      <c r="D6134" s="60"/>
      <c r="E6134" s="61"/>
      <c r="F6134" s="60"/>
      <c r="G6134" s="60"/>
      <c r="H6134" s="60"/>
      <c r="I6134" s="62"/>
    </row>
    <row r="6135" spans="1:9" x14ac:dyDescent="0.25">
      <c r="A6135" s="60"/>
      <c r="B6135" s="60"/>
      <c r="C6135" s="60"/>
      <c r="D6135" s="60"/>
      <c r="E6135" s="61"/>
      <c r="F6135" s="60"/>
      <c r="G6135" s="60"/>
      <c r="H6135" s="60"/>
      <c r="I6135" s="62"/>
    </row>
    <row r="6136" spans="1:9" x14ac:dyDescent="0.25">
      <c r="A6136" s="60"/>
      <c r="B6136" s="60"/>
      <c r="C6136" s="60"/>
      <c r="D6136" s="60"/>
      <c r="E6136" s="61"/>
      <c r="F6136" s="60"/>
      <c r="G6136" s="60"/>
      <c r="H6136" s="60"/>
      <c r="I6136" s="62"/>
    </row>
    <row r="6137" spans="1:9" x14ac:dyDescent="0.25">
      <c r="A6137" s="60"/>
      <c r="B6137" s="60"/>
      <c r="C6137" s="60"/>
      <c r="D6137" s="60"/>
      <c r="E6137" s="61"/>
      <c r="F6137" s="60"/>
      <c r="G6137" s="60"/>
      <c r="H6137" s="60"/>
      <c r="I6137" s="62"/>
    </row>
    <row r="6138" spans="1:9" x14ac:dyDescent="0.25">
      <c r="A6138" s="60"/>
      <c r="B6138" s="60"/>
      <c r="C6138" s="60"/>
      <c r="D6138" s="60"/>
      <c r="E6138" s="61"/>
      <c r="F6138" s="60"/>
      <c r="G6138" s="60"/>
      <c r="H6138" s="60"/>
      <c r="I6138" s="62"/>
    </row>
    <row r="6139" spans="1:9" x14ac:dyDescent="0.25">
      <c r="A6139" s="60"/>
      <c r="B6139" s="60"/>
      <c r="C6139" s="60"/>
      <c r="D6139" s="60"/>
      <c r="E6139" s="61"/>
      <c r="F6139" s="60"/>
      <c r="G6139" s="60"/>
      <c r="H6139" s="60"/>
      <c r="I6139" s="62"/>
    </row>
    <row r="6140" spans="1:9" x14ac:dyDescent="0.25">
      <c r="A6140" s="60"/>
      <c r="B6140" s="60"/>
      <c r="C6140" s="60"/>
      <c r="D6140" s="60"/>
      <c r="E6140" s="61"/>
      <c r="F6140" s="60"/>
      <c r="G6140" s="60"/>
      <c r="H6140" s="60"/>
      <c r="I6140" s="62"/>
    </row>
    <row r="6141" spans="1:9" x14ac:dyDescent="0.25">
      <c r="A6141" s="60"/>
      <c r="B6141" s="60"/>
      <c r="C6141" s="60"/>
      <c r="D6141" s="60"/>
      <c r="E6141" s="61"/>
      <c r="F6141" s="60"/>
      <c r="G6141" s="60"/>
      <c r="H6141" s="60"/>
      <c r="I6141" s="62"/>
    </row>
    <row r="6142" spans="1:9" x14ac:dyDescent="0.25">
      <c r="A6142" s="60"/>
      <c r="B6142" s="60"/>
      <c r="C6142" s="60"/>
      <c r="D6142" s="60"/>
      <c r="E6142" s="61"/>
      <c r="F6142" s="60"/>
      <c r="G6142" s="60"/>
      <c r="H6142" s="60"/>
      <c r="I6142" s="62"/>
    </row>
    <row r="6143" spans="1:9" x14ac:dyDescent="0.25">
      <c r="A6143" s="60"/>
      <c r="B6143" s="60"/>
      <c r="C6143" s="60"/>
      <c r="D6143" s="60"/>
      <c r="E6143" s="61"/>
      <c r="F6143" s="60"/>
      <c r="G6143" s="60"/>
      <c r="H6143" s="60"/>
      <c r="I6143" s="62"/>
    </row>
    <row r="6144" spans="1:9" x14ac:dyDescent="0.25">
      <c r="A6144" s="60"/>
      <c r="B6144" s="60"/>
      <c r="C6144" s="60"/>
      <c r="D6144" s="60"/>
      <c r="E6144" s="61"/>
      <c r="F6144" s="60"/>
      <c r="G6144" s="60"/>
      <c r="H6144" s="60"/>
      <c r="I6144" s="62"/>
    </row>
    <row r="6145" spans="1:9" x14ac:dyDescent="0.25">
      <c r="A6145" s="60"/>
      <c r="B6145" s="60"/>
      <c r="C6145" s="60"/>
      <c r="D6145" s="60"/>
      <c r="E6145" s="61"/>
      <c r="F6145" s="60"/>
      <c r="G6145" s="60"/>
      <c r="H6145" s="60"/>
      <c r="I6145" s="62"/>
    </row>
    <row r="6146" spans="1:9" x14ac:dyDescent="0.25">
      <c r="A6146" s="60"/>
      <c r="B6146" s="60"/>
      <c r="C6146" s="60"/>
      <c r="D6146" s="60"/>
      <c r="E6146" s="61"/>
      <c r="F6146" s="60"/>
      <c r="G6146" s="60"/>
      <c r="H6146" s="60"/>
      <c r="I6146" s="62"/>
    </row>
    <row r="6147" spans="1:9" x14ac:dyDescent="0.25">
      <c r="A6147" s="60"/>
      <c r="B6147" s="60"/>
      <c r="C6147" s="60"/>
      <c r="D6147" s="60"/>
      <c r="E6147" s="61"/>
      <c r="F6147" s="60"/>
      <c r="G6147" s="60"/>
      <c r="H6147" s="60"/>
      <c r="I6147" s="62"/>
    </row>
    <row r="6148" spans="1:9" x14ac:dyDescent="0.25">
      <c r="A6148" s="60"/>
      <c r="B6148" s="60"/>
      <c r="C6148" s="60"/>
      <c r="D6148" s="60"/>
      <c r="E6148" s="61"/>
      <c r="F6148" s="60"/>
      <c r="G6148" s="60"/>
      <c r="H6148" s="60"/>
      <c r="I6148" s="62"/>
    </row>
    <row r="6149" spans="1:9" x14ac:dyDescent="0.25">
      <c r="A6149" s="60"/>
      <c r="B6149" s="60"/>
      <c r="C6149" s="60"/>
      <c r="D6149" s="60"/>
      <c r="E6149" s="61"/>
      <c r="F6149" s="60"/>
      <c r="G6149" s="60"/>
      <c r="H6149" s="60"/>
      <c r="I6149" s="62"/>
    </row>
    <row r="6150" spans="1:9" x14ac:dyDescent="0.25">
      <c r="A6150" s="60"/>
      <c r="B6150" s="60"/>
      <c r="C6150" s="60"/>
      <c r="D6150" s="60"/>
      <c r="E6150" s="61"/>
      <c r="F6150" s="60"/>
      <c r="G6150" s="60"/>
      <c r="H6150" s="60"/>
      <c r="I6150" s="62"/>
    </row>
    <row r="6151" spans="1:9" x14ac:dyDescent="0.25">
      <c r="A6151" s="60"/>
      <c r="B6151" s="60"/>
      <c r="C6151" s="60"/>
      <c r="D6151" s="60"/>
      <c r="E6151" s="61"/>
      <c r="F6151" s="60"/>
      <c r="G6151" s="60"/>
      <c r="H6151" s="60"/>
      <c r="I6151" s="62"/>
    </row>
    <row r="6152" spans="1:9" x14ac:dyDescent="0.25">
      <c r="A6152" s="60"/>
      <c r="B6152" s="60"/>
      <c r="C6152" s="60"/>
      <c r="D6152" s="60"/>
      <c r="E6152" s="61"/>
      <c r="F6152" s="60"/>
      <c r="G6152" s="60"/>
      <c r="H6152" s="60"/>
      <c r="I6152" s="62"/>
    </row>
    <row r="6153" spans="1:9" x14ac:dyDescent="0.25">
      <c r="A6153" s="60"/>
      <c r="B6153" s="60"/>
      <c r="C6153" s="60"/>
      <c r="D6153" s="60"/>
      <c r="E6153" s="61"/>
      <c r="F6153" s="60"/>
      <c r="G6153" s="60"/>
      <c r="H6153" s="60"/>
      <c r="I6153" s="62"/>
    </row>
    <row r="6154" spans="1:9" x14ac:dyDescent="0.25">
      <c r="A6154" s="60"/>
      <c r="B6154" s="60"/>
      <c r="C6154" s="60"/>
      <c r="D6154" s="60"/>
      <c r="E6154" s="61"/>
      <c r="F6154" s="60"/>
      <c r="G6154" s="60"/>
      <c r="H6154" s="60"/>
      <c r="I6154" s="62"/>
    </row>
    <row r="6155" spans="1:9" x14ac:dyDescent="0.25">
      <c r="A6155" s="60"/>
      <c r="B6155" s="60"/>
      <c r="C6155" s="60"/>
      <c r="D6155" s="60"/>
      <c r="E6155" s="61"/>
      <c r="F6155" s="60"/>
      <c r="G6155" s="60"/>
      <c r="H6155" s="60"/>
      <c r="I6155" s="62"/>
    </row>
    <row r="6156" spans="1:9" x14ac:dyDescent="0.25">
      <c r="A6156" s="60"/>
      <c r="B6156" s="60"/>
      <c r="C6156" s="60"/>
      <c r="D6156" s="60"/>
      <c r="E6156" s="61"/>
      <c r="F6156" s="60"/>
      <c r="G6156" s="60"/>
      <c r="H6156" s="60"/>
      <c r="I6156" s="62"/>
    </row>
    <row r="6157" spans="1:9" x14ac:dyDescent="0.25">
      <c r="A6157" s="60"/>
      <c r="B6157" s="60"/>
      <c r="C6157" s="60"/>
      <c r="D6157" s="60"/>
      <c r="E6157" s="61"/>
      <c r="F6157" s="60"/>
      <c r="G6157" s="60"/>
      <c r="H6157" s="60"/>
      <c r="I6157" s="62"/>
    </row>
    <row r="6158" spans="1:9" x14ac:dyDescent="0.25">
      <c r="A6158" s="60"/>
      <c r="B6158" s="60"/>
      <c r="C6158" s="60"/>
      <c r="D6158" s="60"/>
      <c r="E6158" s="61"/>
      <c r="F6158" s="60"/>
      <c r="G6158" s="60"/>
      <c r="H6158" s="60"/>
      <c r="I6158" s="62"/>
    </row>
    <row r="6159" spans="1:9" x14ac:dyDescent="0.25">
      <c r="A6159" s="60"/>
      <c r="B6159" s="60"/>
      <c r="C6159" s="60"/>
      <c r="D6159" s="60"/>
      <c r="E6159" s="61"/>
      <c r="F6159" s="60"/>
      <c r="G6159" s="60"/>
      <c r="H6159" s="60"/>
      <c r="I6159" s="62"/>
    </row>
    <row r="6160" spans="1:9" x14ac:dyDescent="0.25">
      <c r="A6160" s="60"/>
      <c r="B6160" s="60"/>
      <c r="C6160" s="60"/>
      <c r="D6160" s="60"/>
      <c r="E6160" s="61"/>
      <c r="F6160" s="60"/>
      <c r="G6160" s="60"/>
      <c r="H6160" s="60"/>
      <c r="I6160" s="62"/>
    </row>
    <row r="6161" spans="1:9" x14ac:dyDescent="0.25">
      <c r="A6161" s="60"/>
      <c r="B6161" s="60"/>
      <c r="C6161" s="60"/>
      <c r="D6161" s="60"/>
      <c r="E6161" s="61"/>
      <c r="F6161" s="60"/>
      <c r="G6161" s="60"/>
      <c r="H6161" s="60"/>
      <c r="I6161" s="62"/>
    </row>
    <row r="6162" spans="1:9" x14ac:dyDescent="0.25">
      <c r="A6162" s="60"/>
      <c r="B6162" s="60"/>
      <c r="C6162" s="60"/>
      <c r="D6162" s="60"/>
      <c r="E6162" s="61"/>
      <c r="F6162" s="60"/>
      <c r="G6162" s="60"/>
      <c r="H6162" s="60"/>
      <c r="I6162" s="62"/>
    </row>
    <row r="6163" spans="1:9" x14ac:dyDescent="0.25">
      <c r="A6163" s="60"/>
      <c r="B6163" s="60"/>
      <c r="C6163" s="60"/>
      <c r="D6163" s="60"/>
      <c r="E6163" s="61"/>
      <c r="F6163" s="60"/>
      <c r="G6163" s="60"/>
      <c r="H6163" s="60"/>
      <c r="I6163" s="62"/>
    </row>
    <row r="6164" spans="1:9" x14ac:dyDescent="0.25">
      <c r="A6164" s="60"/>
      <c r="B6164" s="60"/>
      <c r="C6164" s="60"/>
      <c r="D6164" s="60"/>
      <c r="E6164" s="61"/>
      <c r="F6164" s="60"/>
      <c r="G6164" s="60"/>
      <c r="H6164" s="60"/>
      <c r="I6164" s="62"/>
    </row>
    <row r="6165" spans="1:9" x14ac:dyDescent="0.25">
      <c r="A6165" s="60"/>
      <c r="B6165" s="60"/>
      <c r="C6165" s="60"/>
      <c r="D6165" s="60"/>
      <c r="E6165" s="61"/>
      <c r="F6165" s="60"/>
      <c r="G6165" s="60"/>
      <c r="H6165" s="60"/>
      <c r="I6165" s="62"/>
    </row>
    <row r="6166" spans="1:9" x14ac:dyDescent="0.25">
      <c r="A6166" s="60"/>
      <c r="B6166" s="60"/>
      <c r="C6166" s="60"/>
      <c r="D6166" s="60"/>
      <c r="E6166" s="61"/>
      <c r="F6166" s="60"/>
      <c r="G6166" s="60"/>
      <c r="H6166" s="60"/>
      <c r="I6166" s="62"/>
    </row>
    <row r="6167" spans="1:9" x14ac:dyDescent="0.25">
      <c r="A6167" s="60"/>
      <c r="B6167" s="60"/>
      <c r="C6167" s="60"/>
      <c r="D6167" s="60"/>
      <c r="E6167" s="61"/>
      <c r="F6167" s="60"/>
      <c r="G6167" s="60"/>
      <c r="H6167" s="60"/>
      <c r="I6167" s="62"/>
    </row>
    <row r="6168" spans="1:9" x14ac:dyDescent="0.25">
      <c r="A6168" s="60"/>
      <c r="B6168" s="60"/>
      <c r="C6168" s="60"/>
      <c r="D6168" s="60"/>
      <c r="E6168" s="61"/>
      <c r="F6168" s="60"/>
      <c r="G6168" s="60"/>
      <c r="H6168" s="60"/>
      <c r="I6168" s="62"/>
    </row>
    <row r="6169" spans="1:9" x14ac:dyDescent="0.25">
      <c r="A6169" s="60"/>
      <c r="B6169" s="60"/>
      <c r="C6169" s="60"/>
      <c r="D6169" s="60"/>
      <c r="E6169" s="61"/>
      <c r="F6169" s="60"/>
      <c r="G6169" s="60"/>
      <c r="H6169" s="60"/>
      <c r="I6169" s="62"/>
    </row>
    <row r="6170" spans="1:9" x14ac:dyDescent="0.25">
      <c r="A6170" s="60"/>
      <c r="B6170" s="60"/>
      <c r="C6170" s="60"/>
      <c r="D6170" s="60"/>
      <c r="E6170" s="61"/>
      <c r="F6170" s="60"/>
      <c r="G6170" s="60"/>
      <c r="H6170" s="60"/>
      <c r="I6170" s="62"/>
    </row>
    <row r="6171" spans="1:9" x14ac:dyDescent="0.25">
      <c r="A6171" s="60"/>
      <c r="B6171" s="60"/>
      <c r="C6171" s="60"/>
      <c r="D6171" s="60"/>
      <c r="E6171" s="61"/>
      <c r="F6171" s="60"/>
      <c r="G6171" s="60"/>
      <c r="H6171" s="60"/>
      <c r="I6171" s="62"/>
    </row>
    <row r="6172" spans="1:9" x14ac:dyDescent="0.25">
      <c r="A6172" s="60"/>
      <c r="B6172" s="60"/>
      <c r="C6172" s="60"/>
      <c r="D6172" s="60"/>
      <c r="E6172" s="61"/>
      <c r="F6172" s="60"/>
      <c r="G6172" s="60"/>
      <c r="H6172" s="60"/>
      <c r="I6172" s="62"/>
    </row>
    <row r="6173" spans="1:9" x14ac:dyDescent="0.25">
      <c r="A6173" s="60"/>
      <c r="B6173" s="60"/>
      <c r="C6173" s="60"/>
      <c r="D6173" s="60"/>
      <c r="E6173" s="61"/>
      <c r="F6173" s="60"/>
      <c r="G6173" s="60"/>
      <c r="H6173" s="60"/>
      <c r="I6173" s="62"/>
    </row>
    <row r="6174" spans="1:9" x14ac:dyDescent="0.25">
      <c r="A6174" s="60"/>
      <c r="B6174" s="60"/>
      <c r="C6174" s="60"/>
      <c r="D6174" s="60"/>
      <c r="E6174" s="61"/>
      <c r="F6174" s="60"/>
      <c r="G6174" s="60"/>
      <c r="H6174" s="60"/>
      <c r="I6174" s="62"/>
    </row>
    <row r="6175" spans="1:9" x14ac:dyDescent="0.25">
      <c r="A6175" s="60"/>
      <c r="B6175" s="60"/>
      <c r="C6175" s="60"/>
      <c r="D6175" s="60"/>
      <c r="E6175" s="61"/>
      <c r="F6175" s="60"/>
      <c r="G6175" s="60"/>
      <c r="H6175" s="60"/>
      <c r="I6175" s="62"/>
    </row>
    <row r="6176" spans="1:9" x14ac:dyDescent="0.25">
      <c r="A6176" s="60"/>
      <c r="B6176" s="60"/>
      <c r="C6176" s="60"/>
      <c r="D6176" s="60"/>
      <c r="E6176" s="61"/>
      <c r="F6176" s="60"/>
      <c r="G6176" s="60"/>
      <c r="H6176" s="60"/>
      <c r="I6176" s="62"/>
    </row>
    <row r="6177" spans="1:9" x14ac:dyDescent="0.25">
      <c r="A6177" s="60"/>
      <c r="B6177" s="60"/>
      <c r="C6177" s="60"/>
      <c r="D6177" s="60"/>
      <c r="E6177" s="61"/>
      <c r="F6177" s="60"/>
      <c r="G6177" s="60"/>
      <c r="H6177" s="60"/>
      <c r="I6177" s="62"/>
    </row>
    <row r="6178" spans="1:9" x14ac:dyDescent="0.25">
      <c r="A6178" s="60"/>
      <c r="B6178" s="60"/>
      <c r="C6178" s="60"/>
      <c r="D6178" s="60"/>
      <c r="E6178" s="61"/>
      <c r="F6178" s="60"/>
      <c r="G6178" s="60"/>
      <c r="H6178" s="60"/>
      <c r="I6178" s="62"/>
    </row>
    <row r="6179" spans="1:9" x14ac:dyDescent="0.25">
      <c r="A6179" s="60"/>
      <c r="B6179" s="60"/>
      <c r="C6179" s="60"/>
      <c r="D6179" s="60"/>
      <c r="E6179" s="61"/>
      <c r="F6179" s="60"/>
      <c r="G6179" s="60"/>
      <c r="H6179" s="60"/>
      <c r="I6179" s="62"/>
    </row>
    <row r="6180" spans="1:9" x14ac:dyDescent="0.25">
      <c r="A6180" s="60"/>
      <c r="B6180" s="60"/>
      <c r="C6180" s="60"/>
      <c r="D6180" s="60"/>
      <c r="E6180" s="61"/>
      <c r="F6180" s="60"/>
      <c r="G6180" s="60"/>
      <c r="H6180" s="60"/>
      <c r="I6180" s="62"/>
    </row>
    <row r="6181" spans="1:9" x14ac:dyDescent="0.25">
      <c r="A6181" s="60"/>
      <c r="B6181" s="60"/>
      <c r="C6181" s="60"/>
      <c r="D6181" s="60"/>
      <c r="E6181" s="61"/>
      <c r="F6181" s="60"/>
      <c r="G6181" s="60"/>
      <c r="H6181" s="60"/>
      <c r="I6181" s="62"/>
    </row>
    <row r="6182" spans="1:9" x14ac:dyDescent="0.25">
      <c r="A6182" s="60"/>
      <c r="B6182" s="60"/>
      <c r="C6182" s="60"/>
      <c r="D6182" s="60"/>
      <c r="E6182" s="61"/>
      <c r="F6182" s="60"/>
      <c r="G6182" s="60"/>
      <c r="H6182" s="60"/>
      <c r="I6182" s="62"/>
    </row>
    <row r="6183" spans="1:9" x14ac:dyDescent="0.25">
      <c r="A6183" s="60"/>
      <c r="B6183" s="60"/>
      <c r="C6183" s="60"/>
      <c r="D6183" s="60"/>
      <c r="E6183" s="61"/>
      <c r="F6183" s="60"/>
      <c r="G6183" s="60"/>
      <c r="H6183" s="60"/>
      <c r="I6183" s="62"/>
    </row>
    <row r="6184" spans="1:9" x14ac:dyDescent="0.25">
      <c r="A6184" s="60"/>
      <c r="B6184" s="60"/>
      <c r="C6184" s="60"/>
      <c r="D6184" s="60"/>
      <c r="E6184" s="61"/>
      <c r="F6184" s="60"/>
      <c r="G6184" s="60"/>
      <c r="H6184" s="60"/>
      <c r="I6184" s="62"/>
    </row>
    <row r="6185" spans="1:9" x14ac:dyDescent="0.25">
      <c r="A6185" s="60"/>
      <c r="B6185" s="60"/>
      <c r="C6185" s="60"/>
      <c r="D6185" s="60"/>
      <c r="E6185" s="61"/>
      <c r="F6185" s="60"/>
      <c r="G6185" s="60"/>
      <c r="H6185" s="60"/>
      <c r="I6185" s="62"/>
    </row>
    <row r="6186" spans="1:9" x14ac:dyDescent="0.25">
      <c r="A6186" s="60"/>
      <c r="B6186" s="60"/>
      <c r="C6186" s="60"/>
      <c r="D6186" s="60"/>
      <c r="E6186" s="61"/>
      <c r="F6186" s="60"/>
      <c r="G6186" s="60"/>
      <c r="H6186" s="60"/>
      <c r="I6186" s="62"/>
    </row>
    <row r="6187" spans="1:9" x14ac:dyDescent="0.25">
      <c r="A6187" s="60"/>
      <c r="B6187" s="60"/>
      <c r="C6187" s="60"/>
      <c r="D6187" s="60"/>
      <c r="E6187" s="61"/>
      <c r="F6187" s="60"/>
      <c r="G6187" s="60"/>
      <c r="H6187" s="60"/>
      <c r="I6187" s="62"/>
    </row>
    <row r="6188" spans="1:9" x14ac:dyDescent="0.25">
      <c r="A6188" s="60"/>
      <c r="B6188" s="60"/>
      <c r="C6188" s="60"/>
      <c r="D6188" s="60"/>
      <c r="E6188" s="61"/>
      <c r="F6188" s="60"/>
      <c r="G6188" s="60"/>
      <c r="H6188" s="60"/>
      <c r="I6188" s="62"/>
    </row>
    <row r="6189" spans="1:9" x14ac:dyDescent="0.25">
      <c r="A6189" s="60"/>
      <c r="B6189" s="60"/>
      <c r="C6189" s="60"/>
      <c r="D6189" s="60"/>
      <c r="E6189" s="61"/>
      <c r="F6189" s="60"/>
      <c r="G6189" s="60"/>
      <c r="H6189" s="60"/>
      <c r="I6189" s="62"/>
    </row>
    <row r="6190" spans="1:9" x14ac:dyDescent="0.25">
      <c r="A6190" s="60"/>
      <c r="B6190" s="60"/>
      <c r="C6190" s="60"/>
      <c r="D6190" s="60"/>
      <c r="E6190" s="61"/>
      <c r="F6190" s="60"/>
      <c r="G6190" s="60"/>
      <c r="H6190" s="60"/>
      <c r="I6190" s="62"/>
    </row>
    <row r="6191" spans="1:9" x14ac:dyDescent="0.25">
      <c r="A6191" s="60"/>
      <c r="B6191" s="60"/>
      <c r="C6191" s="60"/>
      <c r="D6191" s="60"/>
      <c r="E6191" s="61"/>
      <c r="F6191" s="60"/>
      <c r="G6191" s="60"/>
      <c r="H6191" s="60"/>
      <c r="I6191" s="62"/>
    </row>
    <row r="6192" spans="1:9" x14ac:dyDescent="0.25">
      <c r="A6192" s="60"/>
      <c r="B6192" s="60"/>
      <c r="C6192" s="60"/>
      <c r="D6192" s="60"/>
      <c r="E6192" s="61"/>
      <c r="F6192" s="60"/>
      <c r="G6192" s="60"/>
      <c r="H6192" s="60"/>
      <c r="I6192" s="62"/>
    </row>
    <row r="6193" spans="1:9" x14ac:dyDescent="0.25">
      <c r="A6193" s="60"/>
      <c r="B6193" s="60"/>
      <c r="C6193" s="60"/>
      <c r="D6193" s="60"/>
      <c r="E6193" s="61"/>
      <c r="F6193" s="60"/>
      <c r="G6193" s="60"/>
      <c r="H6193" s="60"/>
      <c r="I6193" s="62"/>
    </row>
    <row r="6194" spans="1:9" x14ac:dyDescent="0.25">
      <c r="A6194" s="60"/>
      <c r="B6194" s="60"/>
      <c r="C6194" s="60"/>
      <c r="D6194" s="60"/>
      <c r="E6194" s="61"/>
      <c r="F6194" s="60"/>
      <c r="G6194" s="60"/>
      <c r="H6194" s="60"/>
      <c r="I6194" s="62"/>
    </row>
    <row r="6195" spans="1:9" x14ac:dyDescent="0.25">
      <c r="A6195" s="60"/>
      <c r="B6195" s="60"/>
      <c r="C6195" s="60"/>
      <c r="D6195" s="60"/>
      <c r="E6195" s="61"/>
      <c r="F6195" s="60"/>
      <c r="G6195" s="60"/>
      <c r="H6195" s="60"/>
      <c r="I6195" s="62"/>
    </row>
    <row r="6196" spans="1:9" x14ac:dyDescent="0.25">
      <c r="A6196" s="60"/>
      <c r="B6196" s="60"/>
      <c r="C6196" s="60"/>
      <c r="D6196" s="60"/>
      <c r="E6196" s="61"/>
      <c r="F6196" s="60"/>
      <c r="G6196" s="60"/>
      <c r="H6196" s="60"/>
      <c r="I6196" s="62"/>
    </row>
    <row r="6197" spans="1:9" x14ac:dyDescent="0.25">
      <c r="A6197" s="60"/>
      <c r="B6197" s="60"/>
      <c r="C6197" s="60"/>
      <c r="D6197" s="60"/>
      <c r="E6197" s="61"/>
      <c r="F6197" s="60"/>
      <c r="G6197" s="60"/>
      <c r="H6197" s="60"/>
      <c r="I6197" s="62"/>
    </row>
    <row r="6198" spans="1:9" x14ac:dyDescent="0.25">
      <c r="A6198" s="60"/>
      <c r="B6198" s="60"/>
      <c r="C6198" s="60"/>
      <c r="D6198" s="60"/>
      <c r="E6198" s="61"/>
      <c r="F6198" s="60"/>
      <c r="G6198" s="60"/>
      <c r="H6198" s="60"/>
      <c r="I6198" s="62"/>
    </row>
    <row r="6199" spans="1:9" x14ac:dyDescent="0.25">
      <c r="A6199" s="60"/>
      <c r="B6199" s="60"/>
      <c r="C6199" s="60"/>
      <c r="D6199" s="60"/>
      <c r="E6199" s="61"/>
      <c r="F6199" s="60"/>
      <c r="G6199" s="60"/>
      <c r="H6199" s="60"/>
      <c r="I6199" s="62"/>
    </row>
    <row r="6200" spans="1:9" x14ac:dyDescent="0.25">
      <c r="A6200" s="60"/>
      <c r="B6200" s="60"/>
      <c r="C6200" s="60"/>
      <c r="D6200" s="60"/>
      <c r="E6200" s="61"/>
      <c r="F6200" s="60"/>
      <c r="G6200" s="60"/>
      <c r="H6200" s="60"/>
      <c r="I6200" s="62"/>
    </row>
    <row r="6201" spans="1:9" x14ac:dyDescent="0.25">
      <c r="A6201" s="60"/>
      <c r="B6201" s="60"/>
      <c r="C6201" s="60"/>
      <c r="D6201" s="60"/>
      <c r="E6201" s="61"/>
      <c r="F6201" s="60"/>
      <c r="G6201" s="60"/>
      <c r="H6201" s="60"/>
      <c r="I6201" s="62"/>
    </row>
    <row r="6202" spans="1:9" x14ac:dyDescent="0.25">
      <c r="A6202" s="60"/>
      <c r="B6202" s="60"/>
      <c r="C6202" s="60"/>
      <c r="D6202" s="60"/>
      <c r="E6202" s="61"/>
      <c r="F6202" s="60"/>
      <c r="G6202" s="60"/>
      <c r="H6202" s="60"/>
      <c r="I6202" s="62"/>
    </row>
    <row r="6203" spans="1:9" x14ac:dyDescent="0.25">
      <c r="A6203" s="60"/>
      <c r="B6203" s="60"/>
      <c r="C6203" s="60"/>
      <c r="D6203" s="60"/>
      <c r="E6203" s="61"/>
      <c r="F6203" s="60"/>
      <c r="G6203" s="60"/>
      <c r="H6203" s="60"/>
      <c r="I6203" s="62"/>
    </row>
    <row r="6204" spans="1:9" x14ac:dyDescent="0.25">
      <c r="A6204" s="60"/>
      <c r="B6204" s="60"/>
      <c r="C6204" s="60"/>
      <c r="D6204" s="60"/>
      <c r="E6204" s="61"/>
      <c r="F6204" s="60"/>
      <c r="G6204" s="60"/>
      <c r="H6204" s="60"/>
      <c r="I6204" s="62"/>
    </row>
    <row r="6205" spans="1:9" x14ac:dyDescent="0.25">
      <c r="A6205" s="60"/>
      <c r="B6205" s="60"/>
      <c r="C6205" s="60"/>
      <c r="D6205" s="60"/>
      <c r="E6205" s="61"/>
      <c r="F6205" s="60"/>
      <c r="G6205" s="60"/>
      <c r="H6205" s="60"/>
      <c r="I6205" s="62"/>
    </row>
    <row r="6206" spans="1:9" x14ac:dyDescent="0.25">
      <c r="A6206" s="60"/>
      <c r="B6206" s="60"/>
      <c r="C6206" s="60"/>
      <c r="D6206" s="60"/>
      <c r="E6206" s="61"/>
      <c r="F6206" s="60"/>
      <c r="G6206" s="60"/>
      <c r="H6206" s="60"/>
      <c r="I6206" s="62"/>
    </row>
    <row r="6207" spans="1:9" x14ac:dyDescent="0.25">
      <c r="A6207" s="60"/>
      <c r="B6207" s="60"/>
      <c r="C6207" s="60"/>
      <c r="D6207" s="60"/>
      <c r="E6207" s="61"/>
      <c r="F6207" s="60"/>
      <c r="G6207" s="60"/>
      <c r="H6207" s="60"/>
      <c r="I6207" s="62"/>
    </row>
    <row r="6208" spans="1:9" x14ac:dyDescent="0.25">
      <c r="A6208" s="60"/>
      <c r="B6208" s="60"/>
      <c r="C6208" s="60"/>
      <c r="D6208" s="60"/>
      <c r="E6208" s="61"/>
      <c r="F6208" s="60"/>
      <c r="G6208" s="60"/>
      <c r="H6208" s="60"/>
      <c r="I6208" s="62"/>
    </row>
    <row r="6209" spans="1:9" x14ac:dyDescent="0.25">
      <c r="A6209" s="60"/>
      <c r="B6209" s="60"/>
      <c r="C6209" s="60"/>
      <c r="D6209" s="60"/>
      <c r="E6209" s="61"/>
      <c r="F6209" s="60"/>
      <c r="G6209" s="60"/>
      <c r="H6209" s="60"/>
      <c r="I6209" s="62"/>
    </row>
    <row r="6210" spans="1:9" x14ac:dyDescent="0.25">
      <c r="A6210" s="60"/>
      <c r="B6210" s="60"/>
      <c r="C6210" s="60"/>
      <c r="D6210" s="60"/>
      <c r="E6210" s="61"/>
      <c r="F6210" s="60"/>
      <c r="G6210" s="60"/>
      <c r="H6210" s="60"/>
      <c r="I6210" s="62"/>
    </row>
    <row r="6211" spans="1:9" x14ac:dyDescent="0.25">
      <c r="A6211" s="60"/>
      <c r="B6211" s="60"/>
      <c r="C6211" s="60"/>
      <c r="D6211" s="60"/>
      <c r="E6211" s="61"/>
      <c r="F6211" s="60"/>
      <c r="G6211" s="60"/>
      <c r="H6211" s="60"/>
      <c r="I6211" s="62"/>
    </row>
    <row r="6212" spans="1:9" x14ac:dyDescent="0.25">
      <c r="A6212" s="60"/>
      <c r="B6212" s="60"/>
      <c r="C6212" s="60"/>
      <c r="D6212" s="60"/>
      <c r="E6212" s="61"/>
      <c r="F6212" s="60"/>
      <c r="G6212" s="60"/>
      <c r="H6212" s="60"/>
      <c r="I6212" s="62"/>
    </row>
    <row r="6213" spans="1:9" x14ac:dyDescent="0.25">
      <c r="A6213" s="60"/>
      <c r="B6213" s="60"/>
      <c r="C6213" s="60"/>
      <c r="D6213" s="60"/>
      <c r="E6213" s="61"/>
      <c r="F6213" s="60"/>
      <c r="G6213" s="60"/>
      <c r="H6213" s="60"/>
      <c r="I6213" s="62"/>
    </row>
    <row r="6214" spans="1:9" x14ac:dyDescent="0.25">
      <c r="A6214" s="60"/>
      <c r="B6214" s="60"/>
      <c r="C6214" s="60"/>
      <c r="D6214" s="60"/>
      <c r="E6214" s="61"/>
      <c r="F6214" s="60"/>
      <c r="G6214" s="60"/>
      <c r="H6214" s="60"/>
      <c r="I6214" s="62"/>
    </row>
    <row r="6215" spans="1:9" x14ac:dyDescent="0.25">
      <c r="A6215" s="60"/>
      <c r="B6215" s="60"/>
      <c r="C6215" s="60"/>
      <c r="D6215" s="60"/>
      <c r="E6215" s="61"/>
      <c r="F6215" s="60"/>
      <c r="G6215" s="60"/>
      <c r="H6215" s="60"/>
      <c r="I6215" s="62"/>
    </row>
    <row r="6216" spans="1:9" x14ac:dyDescent="0.25">
      <c r="A6216" s="60"/>
      <c r="B6216" s="60"/>
      <c r="C6216" s="60"/>
      <c r="D6216" s="60"/>
      <c r="E6216" s="61"/>
      <c r="F6216" s="60"/>
      <c r="G6216" s="60"/>
      <c r="H6216" s="60"/>
      <c r="I6216" s="62"/>
    </row>
    <row r="6217" spans="1:9" x14ac:dyDescent="0.25">
      <c r="A6217" s="60"/>
      <c r="B6217" s="60"/>
      <c r="C6217" s="60"/>
      <c r="D6217" s="60"/>
      <c r="E6217" s="61"/>
      <c r="F6217" s="60"/>
      <c r="G6217" s="60"/>
      <c r="H6217" s="60"/>
      <c r="I6217" s="62"/>
    </row>
    <row r="6218" spans="1:9" x14ac:dyDescent="0.25">
      <c r="A6218" s="60"/>
      <c r="B6218" s="60"/>
      <c r="C6218" s="60"/>
      <c r="D6218" s="60"/>
      <c r="E6218" s="61"/>
      <c r="F6218" s="60"/>
      <c r="G6218" s="60"/>
      <c r="H6218" s="60"/>
      <c r="I6218" s="62"/>
    </row>
    <row r="6219" spans="1:9" x14ac:dyDescent="0.25">
      <c r="A6219" s="60"/>
      <c r="B6219" s="60"/>
      <c r="C6219" s="60"/>
      <c r="D6219" s="60"/>
      <c r="E6219" s="61"/>
      <c r="F6219" s="60"/>
      <c r="G6219" s="60"/>
      <c r="H6219" s="60"/>
      <c r="I6219" s="62"/>
    </row>
    <row r="6220" spans="1:9" x14ac:dyDescent="0.25">
      <c r="A6220" s="60"/>
      <c r="B6220" s="60"/>
      <c r="C6220" s="60"/>
      <c r="D6220" s="60"/>
      <c r="E6220" s="61"/>
      <c r="F6220" s="60"/>
      <c r="G6220" s="60"/>
      <c r="H6220" s="60"/>
      <c r="I6220" s="62"/>
    </row>
    <row r="6221" spans="1:9" x14ac:dyDescent="0.25">
      <c r="A6221" s="60"/>
      <c r="B6221" s="60"/>
      <c r="C6221" s="60"/>
      <c r="D6221" s="60"/>
      <c r="E6221" s="61"/>
      <c r="F6221" s="60"/>
      <c r="G6221" s="60"/>
      <c r="H6221" s="60"/>
      <c r="I6221" s="62"/>
    </row>
    <row r="6222" spans="1:9" x14ac:dyDescent="0.25">
      <c r="A6222" s="60"/>
      <c r="B6222" s="60"/>
      <c r="C6222" s="60"/>
      <c r="D6222" s="60"/>
      <c r="E6222" s="61"/>
      <c r="F6222" s="60"/>
      <c r="G6222" s="60"/>
      <c r="H6222" s="60"/>
      <c r="I6222" s="62"/>
    </row>
    <row r="6223" spans="1:9" x14ac:dyDescent="0.25">
      <c r="A6223" s="60"/>
      <c r="B6223" s="60"/>
      <c r="C6223" s="60"/>
      <c r="D6223" s="60"/>
      <c r="E6223" s="61"/>
      <c r="F6223" s="60"/>
      <c r="G6223" s="60"/>
      <c r="H6223" s="60"/>
      <c r="I6223" s="62"/>
    </row>
    <row r="6224" spans="1:9" x14ac:dyDescent="0.25">
      <c r="A6224" s="60"/>
      <c r="B6224" s="60"/>
      <c r="C6224" s="60"/>
      <c r="D6224" s="60"/>
      <c r="E6224" s="61"/>
      <c r="F6224" s="60"/>
      <c r="G6224" s="60"/>
      <c r="H6224" s="60"/>
      <c r="I6224" s="62"/>
    </row>
    <row r="6225" spans="1:9" x14ac:dyDescent="0.25">
      <c r="A6225" s="60"/>
      <c r="B6225" s="60"/>
      <c r="C6225" s="60"/>
      <c r="D6225" s="60"/>
      <c r="E6225" s="61"/>
      <c r="F6225" s="60"/>
      <c r="G6225" s="60"/>
      <c r="H6225" s="60"/>
      <c r="I6225" s="62"/>
    </row>
    <row r="6226" spans="1:9" x14ac:dyDescent="0.25">
      <c r="A6226" s="60"/>
      <c r="B6226" s="60"/>
      <c r="C6226" s="60"/>
      <c r="D6226" s="60"/>
      <c r="E6226" s="61"/>
      <c r="F6226" s="60"/>
      <c r="G6226" s="60"/>
      <c r="H6226" s="60"/>
      <c r="I6226" s="62"/>
    </row>
    <row r="6227" spans="1:9" x14ac:dyDescent="0.25">
      <c r="A6227" s="60"/>
      <c r="B6227" s="60"/>
      <c r="C6227" s="60"/>
      <c r="D6227" s="60"/>
      <c r="E6227" s="61"/>
      <c r="F6227" s="60"/>
      <c r="G6227" s="60"/>
      <c r="H6227" s="60"/>
      <c r="I6227" s="62"/>
    </row>
    <row r="6228" spans="1:9" x14ac:dyDescent="0.25">
      <c r="A6228" s="60"/>
      <c r="B6228" s="60"/>
      <c r="C6228" s="60"/>
      <c r="D6228" s="60"/>
      <c r="E6228" s="61"/>
      <c r="F6228" s="60"/>
      <c r="G6228" s="60"/>
      <c r="H6228" s="60"/>
      <c r="I6228" s="62"/>
    </row>
    <row r="6229" spans="1:9" x14ac:dyDescent="0.25">
      <c r="A6229" s="60"/>
      <c r="B6229" s="60"/>
      <c r="C6229" s="60"/>
      <c r="D6229" s="60"/>
      <c r="E6229" s="61"/>
      <c r="F6229" s="60"/>
      <c r="G6229" s="60"/>
      <c r="H6229" s="60"/>
      <c r="I6229" s="62"/>
    </row>
    <row r="6230" spans="1:9" x14ac:dyDescent="0.25">
      <c r="A6230" s="60"/>
      <c r="B6230" s="60"/>
      <c r="C6230" s="60"/>
      <c r="D6230" s="60"/>
      <c r="E6230" s="61"/>
      <c r="F6230" s="60"/>
      <c r="G6230" s="60"/>
      <c r="H6230" s="60"/>
      <c r="I6230" s="62"/>
    </row>
    <row r="6231" spans="1:9" x14ac:dyDescent="0.25">
      <c r="A6231" s="60"/>
      <c r="B6231" s="60"/>
      <c r="C6231" s="60"/>
      <c r="D6231" s="60"/>
      <c r="E6231" s="61"/>
      <c r="F6231" s="60"/>
      <c r="G6231" s="60"/>
      <c r="H6231" s="60"/>
      <c r="I6231" s="62"/>
    </row>
    <row r="6232" spans="1:9" x14ac:dyDescent="0.25">
      <c r="A6232" s="60"/>
      <c r="B6232" s="60"/>
      <c r="C6232" s="60"/>
      <c r="D6232" s="60"/>
      <c r="E6232" s="61"/>
      <c r="F6232" s="60"/>
      <c r="G6232" s="60"/>
      <c r="H6232" s="60"/>
      <c r="I6232" s="62"/>
    </row>
    <row r="6233" spans="1:9" x14ac:dyDescent="0.25">
      <c r="A6233" s="60"/>
      <c r="B6233" s="60"/>
      <c r="C6233" s="60"/>
      <c r="D6233" s="60"/>
      <c r="E6233" s="61"/>
      <c r="F6233" s="60"/>
      <c r="G6233" s="60"/>
      <c r="H6233" s="60"/>
      <c r="I6233" s="62"/>
    </row>
    <row r="6234" spans="1:9" x14ac:dyDescent="0.25">
      <c r="A6234" s="60"/>
      <c r="B6234" s="60"/>
      <c r="C6234" s="60"/>
      <c r="D6234" s="60"/>
      <c r="E6234" s="61"/>
      <c r="F6234" s="60"/>
      <c r="G6234" s="60"/>
      <c r="H6234" s="60"/>
      <c r="I6234" s="62"/>
    </row>
    <row r="6235" spans="1:9" x14ac:dyDescent="0.25">
      <c r="A6235" s="60"/>
      <c r="B6235" s="60"/>
      <c r="C6235" s="60"/>
      <c r="D6235" s="60"/>
      <c r="E6235" s="61"/>
      <c r="F6235" s="60"/>
      <c r="G6235" s="60"/>
      <c r="H6235" s="60"/>
      <c r="I6235" s="62"/>
    </row>
    <row r="6236" spans="1:9" x14ac:dyDescent="0.25">
      <c r="A6236" s="60"/>
      <c r="B6236" s="60"/>
      <c r="C6236" s="60"/>
      <c r="D6236" s="60"/>
      <c r="E6236" s="61"/>
      <c r="F6236" s="60"/>
      <c r="G6236" s="60"/>
      <c r="H6236" s="60"/>
      <c r="I6236" s="62"/>
    </row>
    <row r="6237" spans="1:9" x14ac:dyDescent="0.25">
      <c r="A6237" s="60"/>
      <c r="B6237" s="60"/>
      <c r="C6237" s="60"/>
      <c r="D6237" s="60"/>
      <c r="E6237" s="61"/>
      <c r="F6237" s="60"/>
      <c r="G6237" s="60"/>
      <c r="H6237" s="60"/>
      <c r="I6237" s="62"/>
    </row>
    <row r="6238" spans="1:9" x14ac:dyDescent="0.25">
      <c r="A6238" s="60"/>
      <c r="B6238" s="60"/>
      <c r="C6238" s="60"/>
      <c r="D6238" s="60"/>
      <c r="E6238" s="61"/>
      <c r="F6238" s="60"/>
      <c r="G6238" s="60"/>
      <c r="H6238" s="60"/>
      <c r="I6238" s="62"/>
    </row>
    <row r="6239" spans="1:9" x14ac:dyDescent="0.25">
      <c r="A6239" s="60"/>
      <c r="B6239" s="60"/>
      <c r="C6239" s="60"/>
      <c r="D6239" s="60"/>
      <c r="E6239" s="61"/>
      <c r="F6239" s="60"/>
      <c r="G6239" s="60"/>
      <c r="H6239" s="60"/>
      <c r="I6239" s="62"/>
    </row>
    <row r="6240" spans="1:9" x14ac:dyDescent="0.25">
      <c r="A6240" s="60"/>
      <c r="B6240" s="60"/>
      <c r="C6240" s="60"/>
      <c r="D6240" s="60"/>
      <c r="E6240" s="61"/>
      <c r="F6240" s="60"/>
      <c r="G6240" s="60"/>
      <c r="H6240" s="60"/>
      <c r="I6240" s="62"/>
    </row>
    <row r="6241" spans="1:9" x14ac:dyDescent="0.25">
      <c r="A6241" s="60"/>
      <c r="B6241" s="60"/>
      <c r="C6241" s="60"/>
      <c r="D6241" s="60"/>
      <c r="E6241" s="61"/>
      <c r="F6241" s="60"/>
      <c r="G6241" s="60"/>
      <c r="H6241" s="60"/>
      <c r="I6241" s="62"/>
    </row>
    <row r="6242" spans="1:9" x14ac:dyDescent="0.25">
      <c r="A6242" s="60"/>
      <c r="B6242" s="60"/>
      <c r="C6242" s="60"/>
      <c r="D6242" s="60"/>
      <c r="E6242" s="61"/>
      <c r="F6242" s="60"/>
      <c r="G6242" s="60"/>
      <c r="H6242" s="60"/>
      <c r="I6242" s="62"/>
    </row>
    <row r="6243" spans="1:9" x14ac:dyDescent="0.25">
      <c r="A6243" s="60"/>
      <c r="B6243" s="60"/>
      <c r="C6243" s="60"/>
      <c r="D6243" s="60"/>
      <c r="E6243" s="61"/>
      <c r="F6243" s="60"/>
      <c r="G6243" s="60"/>
      <c r="H6243" s="60"/>
      <c r="I6243" s="62"/>
    </row>
    <row r="6244" spans="1:9" x14ac:dyDescent="0.25">
      <c r="A6244" s="60"/>
      <c r="B6244" s="60"/>
      <c r="C6244" s="60"/>
      <c r="D6244" s="60"/>
      <c r="E6244" s="61"/>
      <c r="F6244" s="60"/>
      <c r="G6244" s="60"/>
      <c r="H6244" s="60"/>
      <c r="I6244" s="62"/>
    </row>
    <row r="6245" spans="1:9" x14ac:dyDescent="0.25">
      <c r="A6245" s="60"/>
      <c r="B6245" s="60"/>
      <c r="C6245" s="60"/>
      <c r="D6245" s="60"/>
      <c r="E6245" s="61"/>
      <c r="F6245" s="60"/>
      <c r="G6245" s="60"/>
      <c r="H6245" s="60"/>
      <c r="I6245" s="62"/>
    </row>
    <row r="6246" spans="1:9" x14ac:dyDescent="0.25">
      <c r="A6246" s="60"/>
      <c r="B6246" s="60"/>
      <c r="C6246" s="60"/>
      <c r="D6246" s="60"/>
      <c r="E6246" s="61"/>
      <c r="F6246" s="60"/>
      <c r="G6246" s="60"/>
      <c r="H6246" s="60"/>
      <c r="I6246" s="62"/>
    </row>
    <row r="6247" spans="1:9" x14ac:dyDescent="0.25">
      <c r="A6247" s="60"/>
      <c r="B6247" s="60"/>
      <c r="C6247" s="60"/>
      <c r="D6247" s="60"/>
      <c r="E6247" s="61"/>
      <c r="F6247" s="60"/>
      <c r="G6247" s="60"/>
      <c r="H6247" s="60"/>
      <c r="I6247" s="62"/>
    </row>
    <row r="6248" spans="1:9" x14ac:dyDescent="0.25">
      <c r="A6248" s="60"/>
      <c r="B6248" s="60"/>
      <c r="C6248" s="60"/>
      <c r="D6248" s="60"/>
      <c r="E6248" s="61"/>
      <c r="F6248" s="60"/>
      <c r="G6248" s="60"/>
      <c r="H6248" s="60"/>
      <c r="I6248" s="62"/>
    </row>
    <row r="6249" spans="1:9" x14ac:dyDescent="0.25">
      <c r="A6249" s="60"/>
      <c r="B6249" s="60"/>
      <c r="C6249" s="60"/>
      <c r="D6249" s="60"/>
      <c r="E6249" s="61"/>
      <c r="F6249" s="60"/>
      <c r="G6249" s="60"/>
      <c r="H6249" s="60"/>
      <c r="I6249" s="62"/>
    </row>
    <row r="6250" spans="1:9" x14ac:dyDescent="0.25">
      <c r="A6250" s="60"/>
      <c r="B6250" s="60"/>
      <c r="C6250" s="60"/>
      <c r="D6250" s="60"/>
      <c r="E6250" s="61"/>
      <c r="F6250" s="60"/>
      <c r="G6250" s="60"/>
      <c r="H6250" s="60"/>
      <c r="I6250" s="62"/>
    </row>
    <row r="6251" spans="1:9" x14ac:dyDescent="0.25">
      <c r="A6251" s="60"/>
      <c r="B6251" s="60"/>
      <c r="C6251" s="60"/>
      <c r="D6251" s="60"/>
      <c r="E6251" s="61"/>
      <c r="F6251" s="60"/>
      <c r="G6251" s="60"/>
      <c r="H6251" s="60"/>
      <c r="I6251" s="62"/>
    </row>
    <row r="6252" spans="1:9" x14ac:dyDescent="0.25">
      <c r="A6252" s="60"/>
      <c r="B6252" s="60"/>
      <c r="C6252" s="60"/>
      <c r="D6252" s="60"/>
      <c r="E6252" s="61"/>
      <c r="F6252" s="60"/>
      <c r="G6252" s="60"/>
      <c r="H6252" s="60"/>
      <c r="I6252" s="62"/>
    </row>
    <row r="6253" spans="1:9" x14ac:dyDescent="0.25">
      <c r="A6253" s="60"/>
      <c r="B6253" s="60"/>
      <c r="C6253" s="60"/>
      <c r="D6253" s="60"/>
      <c r="E6253" s="61"/>
      <c r="F6253" s="60"/>
      <c r="G6253" s="60"/>
      <c r="H6253" s="60"/>
      <c r="I6253" s="62"/>
    </row>
    <row r="6254" spans="1:9" x14ac:dyDescent="0.25">
      <c r="A6254" s="60"/>
      <c r="B6254" s="60"/>
      <c r="C6254" s="60"/>
      <c r="D6254" s="60"/>
      <c r="E6254" s="61"/>
      <c r="F6254" s="60"/>
      <c r="G6254" s="60"/>
      <c r="H6254" s="60"/>
      <c r="I6254" s="62"/>
    </row>
    <row r="6255" spans="1:9" x14ac:dyDescent="0.25">
      <c r="A6255" s="60"/>
      <c r="B6255" s="60"/>
      <c r="C6255" s="60"/>
      <c r="D6255" s="60"/>
      <c r="E6255" s="61"/>
      <c r="F6255" s="60"/>
      <c r="G6255" s="60"/>
      <c r="H6255" s="60"/>
      <c r="I6255" s="62"/>
    </row>
    <row r="6256" spans="1:9" x14ac:dyDescent="0.25">
      <c r="A6256" s="60"/>
      <c r="B6256" s="60"/>
      <c r="C6256" s="60"/>
      <c r="D6256" s="60"/>
      <c r="E6256" s="61"/>
      <c r="F6256" s="60"/>
      <c r="G6256" s="60"/>
      <c r="H6256" s="60"/>
      <c r="I6256" s="62"/>
    </row>
    <row r="6257" spans="1:9" x14ac:dyDescent="0.25">
      <c r="A6257" s="60"/>
      <c r="B6257" s="60"/>
      <c r="C6257" s="60"/>
      <c r="D6257" s="60"/>
      <c r="E6257" s="61"/>
      <c r="F6257" s="60"/>
      <c r="G6257" s="60"/>
      <c r="H6257" s="60"/>
      <c r="I6257" s="62"/>
    </row>
    <row r="6258" spans="1:9" x14ac:dyDescent="0.25">
      <c r="A6258" s="60"/>
      <c r="B6258" s="60"/>
      <c r="C6258" s="60"/>
      <c r="D6258" s="60"/>
      <c r="E6258" s="61"/>
      <c r="F6258" s="60"/>
      <c r="G6258" s="60"/>
      <c r="H6258" s="60"/>
      <c r="I6258" s="62"/>
    </row>
    <row r="6259" spans="1:9" x14ac:dyDescent="0.25">
      <c r="A6259" s="60"/>
      <c r="B6259" s="60"/>
      <c r="C6259" s="60"/>
      <c r="D6259" s="60"/>
      <c r="E6259" s="61"/>
      <c r="F6259" s="60"/>
      <c r="G6259" s="60"/>
      <c r="H6259" s="60"/>
      <c r="I6259" s="62"/>
    </row>
    <row r="6260" spans="1:9" x14ac:dyDescent="0.25">
      <c r="A6260" s="60"/>
      <c r="B6260" s="60"/>
      <c r="C6260" s="60"/>
      <c r="D6260" s="60"/>
      <c r="E6260" s="61"/>
      <c r="F6260" s="60"/>
      <c r="G6260" s="60"/>
      <c r="H6260" s="60"/>
      <c r="I6260" s="62"/>
    </row>
    <row r="6261" spans="1:9" x14ac:dyDescent="0.25">
      <c r="A6261" s="60"/>
      <c r="B6261" s="60"/>
      <c r="C6261" s="60"/>
      <c r="D6261" s="60"/>
      <c r="E6261" s="61"/>
      <c r="F6261" s="60"/>
      <c r="G6261" s="60"/>
      <c r="H6261" s="60"/>
      <c r="I6261" s="62"/>
    </row>
    <row r="6262" spans="1:9" x14ac:dyDescent="0.25">
      <c r="A6262" s="60"/>
      <c r="B6262" s="60"/>
      <c r="C6262" s="60"/>
      <c r="D6262" s="60"/>
      <c r="E6262" s="61"/>
      <c r="F6262" s="60"/>
      <c r="G6262" s="60"/>
      <c r="H6262" s="60"/>
      <c r="I6262" s="62"/>
    </row>
    <row r="6263" spans="1:9" x14ac:dyDescent="0.25">
      <c r="A6263" s="60"/>
      <c r="B6263" s="60"/>
      <c r="C6263" s="60"/>
      <c r="D6263" s="60"/>
      <c r="E6263" s="61"/>
      <c r="F6263" s="60"/>
      <c r="G6263" s="60"/>
      <c r="H6263" s="60"/>
      <c r="I6263" s="62"/>
    </row>
    <row r="6264" spans="1:9" x14ac:dyDescent="0.25">
      <c r="A6264" s="60"/>
      <c r="B6264" s="60"/>
      <c r="C6264" s="60"/>
      <c r="D6264" s="60"/>
      <c r="E6264" s="61"/>
      <c r="F6264" s="60"/>
      <c r="G6264" s="60"/>
      <c r="H6264" s="60"/>
      <c r="I6264" s="62"/>
    </row>
    <row r="6265" spans="1:9" x14ac:dyDescent="0.25">
      <c r="A6265" s="60"/>
      <c r="B6265" s="60"/>
      <c r="C6265" s="60"/>
      <c r="D6265" s="60"/>
      <c r="E6265" s="61"/>
      <c r="F6265" s="60"/>
      <c r="G6265" s="60"/>
      <c r="H6265" s="60"/>
      <c r="I6265" s="62"/>
    </row>
    <row r="6266" spans="1:9" x14ac:dyDescent="0.25">
      <c r="A6266" s="60"/>
      <c r="B6266" s="60"/>
      <c r="C6266" s="60"/>
      <c r="D6266" s="60"/>
      <c r="E6266" s="61"/>
      <c r="F6266" s="60"/>
      <c r="G6266" s="60"/>
      <c r="H6266" s="60"/>
      <c r="I6266" s="62"/>
    </row>
    <row r="6267" spans="1:9" x14ac:dyDescent="0.25">
      <c r="A6267" s="60"/>
      <c r="B6267" s="60"/>
      <c r="C6267" s="60"/>
      <c r="D6267" s="60"/>
      <c r="E6267" s="61"/>
      <c r="F6267" s="60"/>
      <c r="G6267" s="60"/>
      <c r="H6267" s="60"/>
      <c r="I6267" s="62"/>
    </row>
    <row r="6268" spans="1:9" x14ac:dyDescent="0.25">
      <c r="A6268" s="60"/>
      <c r="B6268" s="60"/>
      <c r="C6268" s="60"/>
      <c r="D6268" s="60"/>
      <c r="E6268" s="61"/>
      <c r="F6268" s="60"/>
      <c r="G6268" s="60"/>
      <c r="H6268" s="60"/>
      <c r="I6268" s="62"/>
    </row>
    <row r="6269" spans="1:9" x14ac:dyDescent="0.25">
      <c r="A6269" s="60"/>
      <c r="B6269" s="60"/>
      <c r="C6269" s="60"/>
      <c r="D6269" s="60"/>
      <c r="E6269" s="61"/>
      <c r="F6269" s="60"/>
      <c r="G6269" s="60"/>
      <c r="H6269" s="60"/>
      <c r="I6269" s="62"/>
    </row>
    <row r="6270" spans="1:9" x14ac:dyDescent="0.25">
      <c r="A6270" s="60"/>
      <c r="B6270" s="60"/>
      <c r="C6270" s="60"/>
      <c r="D6270" s="60"/>
      <c r="E6270" s="61"/>
      <c r="F6270" s="60"/>
      <c r="G6270" s="60"/>
      <c r="H6270" s="60"/>
      <c r="I6270" s="62"/>
    </row>
    <row r="6271" spans="1:9" x14ac:dyDescent="0.25">
      <c r="A6271" s="60"/>
      <c r="B6271" s="60"/>
      <c r="C6271" s="60"/>
      <c r="D6271" s="60"/>
      <c r="E6271" s="61"/>
      <c r="F6271" s="60"/>
      <c r="G6271" s="60"/>
      <c r="H6271" s="60"/>
      <c r="I6271" s="62"/>
    </row>
    <row r="6272" spans="1:9" x14ac:dyDescent="0.25">
      <c r="A6272" s="60"/>
      <c r="B6272" s="60"/>
      <c r="C6272" s="60"/>
      <c r="D6272" s="60"/>
      <c r="E6272" s="61"/>
      <c r="F6272" s="60"/>
      <c r="G6272" s="60"/>
      <c r="H6272" s="60"/>
      <c r="I6272" s="62"/>
    </row>
    <row r="6273" spans="1:9" x14ac:dyDescent="0.25">
      <c r="A6273" s="60"/>
      <c r="B6273" s="60"/>
      <c r="C6273" s="60"/>
      <c r="D6273" s="60"/>
      <c r="E6273" s="61"/>
      <c r="F6273" s="60"/>
      <c r="G6273" s="60"/>
      <c r="H6273" s="60"/>
      <c r="I6273" s="62"/>
    </row>
    <row r="6274" spans="1:9" x14ac:dyDescent="0.25">
      <c r="A6274" s="60"/>
      <c r="B6274" s="60"/>
      <c r="C6274" s="60"/>
      <c r="D6274" s="60"/>
      <c r="E6274" s="61"/>
      <c r="F6274" s="60"/>
      <c r="G6274" s="60"/>
      <c r="H6274" s="60"/>
      <c r="I6274" s="62"/>
    </row>
    <row r="6275" spans="1:9" x14ac:dyDescent="0.25">
      <c r="A6275" s="60"/>
      <c r="B6275" s="60"/>
      <c r="C6275" s="60"/>
      <c r="D6275" s="60"/>
      <c r="E6275" s="61"/>
      <c r="F6275" s="60"/>
      <c r="G6275" s="60"/>
      <c r="H6275" s="60"/>
      <c r="I6275" s="62"/>
    </row>
    <row r="6276" spans="1:9" x14ac:dyDescent="0.25">
      <c r="A6276" s="60"/>
      <c r="B6276" s="60"/>
      <c r="C6276" s="60"/>
      <c r="D6276" s="60"/>
      <c r="E6276" s="61"/>
      <c r="F6276" s="60"/>
      <c r="G6276" s="60"/>
      <c r="H6276" s="60"/>
      <c r="I6276" s="62"/>
    </row>
    <row r="6277" spans="1:9" x14ac:dyDescent="0.25">
      <c r="A6277" s="60"/>
      <c r="B6277" s="60"/>
      <c r="C6277" s="60"/>
      <c r="D6277" s="60"/>
      <c r="E6277" s="61"/>
      <c r="F6277" s="60"/>
      <c r="G6277" s="60"/>
      <c r="H6277" s="60"/>
      <c r="I6277" s="62"/>
    </row>
    <row r="6278" spans="1:9" x14ac:dyDescent="0.25">
      <c r="A6278" s="60"/>
      <c r="B6278" s="60"/>
      <c r="C6278" s="60"/>
      <c r="D6278" s="60"/>
      <c r="E6278" s="61"/>
      <c r="F6278" s="60"/>
      <c r="G6278" s="60"/>
      <c r="H6278" s="60"/>
      <c r="I6278" s="62"/>
    </row>
    <row r="6279" spans="1:9" x14ac:dyDescent="0.25">
      <c r="A6279" s="60"/>
      <c r="B6279" s="60"/>
      <c r="C6279" s="60"/>
      <c r="D6279" s="60"/>
      <c r="E6279" s="61"/>
      <c r="F6279" s="60"/>
      <c r="G6279" s="60"/>
      <c r="H6279" s="60"/>
      <c r="I6279" s="62"/>
    </row>
    <row r="6280" spans="1:9" x14ac:dyDescent="0.25">
      <c r="A6280" s="60"/>
      <c r="B6280" s="60"/>
      <c r="C6280" s="60"/>
      <c r="D6280" s="60"/>
      <c r="E6280" s="61"/>
      <c r="F6280" s="60"/>
      <c r="G6280" s="60"/>
      <c r="H6280" s="60"/>
      <c r="I6280" s="62"/>
    </row>
    <row r="6281" spans="1:9" x14ac:dyDescent="0.25">
      <c r="A6281" s="60"/>
      <c r="B6281" s="60"/>
      <c r="C6281" s="60"/>
      <c r="D6281" s="60"/>
      <c r="E6281" s="61"/>
      <c r="F6281" s="60"/>
      <c r="G6281" s="60"/>
      <c r="H6281" s="60"/>
      <c r="I6281" s="62"/>
    </row>
    <row r="6282" spans="1:9" x14ac:dyDescent="0.25">
      <c r="A6282" s="60"/>
      <c r="B6282" s="60"/>
      <c r="C6282" s="60"/>
      <c r="D6282" s="60"/>
      <c r="E6282" s="61"/>
      <c r="F6282" s="60"/>
      <c r="G6282" s="60"/>
      <c r="H6282" s="60"/>
      <c r="I6282" s="62"/>
    </row>
    <row r="6283" spans="1:9" x14ac:dyDescent="0.25">
      <c r="A6283" s="60"/>
      <c r="B6283" s="60"/>
      <c r="C6283" s="60"/>
      <c r="D6283" s="60"/>
      <c r="E6283" s="61"/>
      <c r="F6283" s="60"/>
      <c r="G6283" s="60"/>
      <c r="H6283" s="60"/>
      <c r="I6283" s="62"/>
    </row>
    <row r="6284" spans="1:9" x14ac:dyDescent="0.25">
      <c r="A6284" s="60"/>
      <c r="B6284" s="60"/>
      <c r="C6284" s="60"/>
      <c r="D6284" s="60"/>
      <c r="E6284" s="61"/>
      <c r="F6284" s="60"/>
      <c r="G6284" s="60"/>
      <c r="H6284" s="60"/>
      <c r="I6284" s="62"/>
    </row>
    <row r="6285" spans="1:9" x14ac:dyDescent="0.25">
      <c r="A6285" s="60"/>
      <c r="B6285" s="60"/>
      <c r="C6285" s="60"/>
      <c r="D6285" s="60"/>
      <c r="E6285" s="61"/>
      <c r="F6285" s="60"/>
      <c r="G6285" s="60"/>
      <c r="H6285" s="60"/>
      <c r="I6285" s="62"/>
    </row>
    <row r="6286" spans="1:9" x14ac:dyDescent="0.25">
      <c r="A6286" s="60"/>
      <c r="B6286" s="60"/>
      <c r="C6286" s="60"/>
      <c r="D6286" s="60"/>
      <c r="E6286" s="61"/>
      <c r="F6286" s="60"/>
      <c r="G6286" s="60"/>
      <c r="H6286" s="60"/>
      <c r="I6286" s="62"/>
    </row>
    <row r="6287" spans="1:9" x14ac:dyDescent="0.25">
      <c r="A6287" s="60"/>
      <c r="B6287" s="60"/>
      <c r="C6287" s="60"/>
      <c r="D6287" s="60"/>
      <c r="E6287" s="61"/>
      <c r="F6287" s="60"/>
      <c r="G6287" s="60"/>
      <c r="H6287" s="60"/>
      <c r="I6287" s="62"/>
    </row>
    <row r="6288" spans="1:9" x14ac:dyDescent="0.25">
      <c r="A6288" s="60"/>
      <c r="B6288" s="60"/>
      <c r="C6288" s="60"/>
      <c r="D6288" s="60"/>
      <c r="E6288" s="61"/>
      <c r="F6288" s="60"/>
      <c r="G6288" s="60"/>
      <c r="H6288" s="60"/>
      <c r="I6288" s="62"/>
    </row>
    <row r="6289" spans="1:9" x14ac:dyDescent="0.25">
      <c r="A6289" s="60"/>
      <c r="B6289" s="60"/>
      <c r="C6289" s="60"/>
      <c r="D6289" s="60"/>
      <c r="E6289" s="61"/>
      <c r="F6289" s="60"/>
      <c r="G6289" s="60"/>
      <c r="H6289" s="60"/>
      <c r="I6289" s="62"/>
    </row>
    <row r="6290" spans="1:9" x14ac:dyDescent="0.25">
      <c r="A6290" s="60"/>
      <c r="B6290" s="60"/>
      <c r="C6290" s="60"/>
      <c r="D6290" s="60"/>
      <c r="E6290" s="61"/>
      <c r="F6290" s="60"/>
      <c r="G6290" s="60"/>
      <c r="H6290" s="60"/>
      <c r="I6290" s="62"/>
    </row>
    <row r="6291" spans="1:9" x14ac:dyDescent="0.25">
      <c r="A6291" s="60"/>
      <c r="B6291" s="60"/>
      <c r="C6291" s="60"/>
      <c r="D6291" s="60"/>
      <c r="E6291" s="61"/>
      <c r="F6291" s="60"/>
      <c r="G6291" s="60"/>
      <c r="H6291" s="60"/>
      <c r="I6291" s="62"/>
    </row>
    <row r="6292" spans="1:9" x14ac:dyDescent="0.25">
      <c r="A6292" s="60"/>
      <c r="B6292" s="60"/>
      <c r="C6292" s="60"/>
      <c r="D6292" s="60"/>
      <c r="E6292" s="61"/>
      <c r="F6292" s="60"/>
      <c r="G6292" s="60"/>
      <c r="H6292" s="60"/>
      <c r="I6292" s="62"/>
    </row>
    <row r="6293" spans="1:9" x14ac:dyDescent="0.25">
      <c r="A6293" s="60"/>
      <c r="B6293" s="60"/>
      <c r="C6293" s="60"/>
      <c r="D6293" s="60"/>
      <c r="E6293" s="61"/>
      <c r="F6293" s="60"/>
      <c r="G6293" s="60"/>
      <c r="H6293" s="60"/>
      <c r="I6293" s="62"/>
    </row>
    <row r="6294" spans="1:9" x14ac:dyDescent="0.25">
      <c r="A6294" s="60"/>
      <c r="B6294" s="60"/>
      <c r="C6294" s="60"/>
      <c r="D6294" s="60"/>
      <c r="E6294" s="61"/>
      <c r="F6294" s="60"/>
      <c r="G6294" s="60"/>
      <c r="H6294" s="60"/>
      <c r="I6294" s="62"/>
    </row>
    <row r="6295" spans="1:9" x14ac:dyDescent="0.25">
      <c r="A6295" s="60"/>
      <c r="B6295" s="60"/>
      <c r="C6295" s="60"/>
      <c r="D6295" s="60"/>
      <c r="E6295" s="61"/>
      <c r="F6295" s="60"/>
      <c r="G6295" s="60"/>
      <c r="H6295" s="60"/>
      <c r="I6295" s="62"/>
    </row>
    <row r="6296" spans="1:9" x14ac:dyDescent="0.25">
      <c r="A6296" s="60"/>
      <c r="B6296" s="60"/>
      <c r="C6296" s="60"/>
      <c r="D6296" s="60"/>
      <c r="E6296" s="61"/>
      <c r="F6296" s="60"/>
      <c r="G6296" s="60"/>
      <c r="H6296" s="60"/>
      <c r="I6296" s="62"/>
    </row>
    <row r="6297" spans="1:9" x14ac:dyDescent="0.25">
      <c r="A6297" s="60"/>
      <c r="B6297" s="60"/>
      <c r="C6297" s="60"/>
      <c r="D6297" s="60"/>
      <c r="E6297" s="61"/>
      <c r="F6297" s="60"/>
      <c r="G6297" s="60"/>
      <c r="H6297" s="60"/>
      <c r="I6297" s="62"/>
    </row>
    <row r="6298" spans="1:9" x14ac:dyDescent="0.25">
      <c r="A6298" s="60"/>
      <c r="B6298" s="60"/>
      <c r="C6298" s="60"/>
      <c r="D6298" s="60"/>
      <c r="E6298" s="61"/>
      <c r="F6298" s="60"/>
      <c r="G6298" s="60"/>
      <c r="H6298" s="60"/>
      <c r="I6298" s="62"/>
    </row>
    <row r="6299" spans="1:9" x14ac:dyDescent="0.25">
      <c r="A6299" s="60"/>
      <c r="B6299" s="60"/>
      <c r="C6299" s="60"/>
      <c r="D6299" s="60"/>
      <c r="E6299" s="61"/>
      <c r="F6299" s="60"/>
      <c r="G6299" s="60"/>
      <c r="H6299" s="60"/>
      <c r="I6299" s="62"/>
    </row>
    <row r="6300" spans="1:9" x14ac:dyDescent="0.25">
      <c r="A6300" s="60"/>
      <c r="B6300" s="60"/>
      <c r="C6300" s="60"/>
      <c r="D6300" s="60"/>
      <c r="E6300" s="61"/>
      <c r="F6300" s="60"/>
      <c r="G6300" s="60"/>
      <c r="H6300" s="60"/>
      <c r="I6300" s="62"/>
    </row>
    <row r="6301" spans="1:9" x14ac:dyDescent="0.25">
      <c r="A6301" s="60"/>
      <c r="B6301" s="60"/>
      <c r="C6301" s="60"/>
      <c r="D6301" s="60"/>
      <c r="E6301" s="61"/>
      <c r="F6301" s="60"/>
      <c r="G6301" s="60"/>
      <c r="H6301" s="60"/>
      <c r="I6301" s="62"/>
    </row>
    <row r="6302" spans="1:9" x14ac:dyDescent="0.25">
      <c r="A6302" s="60"/>
      <c r="B6302" s="60"/>
      <c r="C6302" s="60"/>
      <c r="D6302" s="60"/>
      <c r="E6302" s="61"/>
      <c r="F6302" s="60"/>
      <c r="G6302" s="60"/>
      <c r="H6302" s="60"/>
      <c r="I6302" s="62"/>
    </row>
    <row r="6303" spans="1:9" x14ac:dyDescent="0.25">
      <c r="A6303" s="60"/>
      <c r="B6303" s="60"/>
      <c r="C6303" s="60"/>
      <c r="D6303" s="60"/>
      <c r="E6303" s="61"/>
      <c r="F6303" s="60"/>
      <c r="G6303" s="60"/>
      <c r="H6303" s="60"/>
      <c r="I6303" s="62"/>
    </row>
    <row r="6304" spans="1:9" x14ac:dyDescent="0.25">
      <c r="A6304" s="60"/>
      <c r="B6304" s="60"/>
      <c r="C6304" s="60"/>
      <c r="D6304" s="60"/>
      <c r="E6304" s="61"/>
      <c r="F6304" s="60"/>
      <c r="G6304" s="60"/>
      <c r="H6304" s="60"/>
      <c r="I6304" s="62"/>
    </row>
    <row r="6305" spans="1:9" x14ac:dyDescent="0.25">
      <c r="A6305" s="60"/>
      <c r="B6305" s="60"/>
      <c r="C6305" s="60"/>
      <c r="D6305" s="60"/>
      <c r="E6305" s="61"/>
      <c r="F6305" s="60"/>
      <c r="G6305" s="60"/>
      <c r="H6305" s="60"/>
      <c r="I6305" s="62"/>
    </row>
    <row r="6306" spans="1:9" x14ac:dyDescent="0.25">
      <c r="A6306" s="60"/>
      <c r="B6306" s="60"/>
      <c r="C6306" s="60"/>
      <c r="D6306" s="60"/>
      <c r="E6306" s="61"/>
      <c r="F6306" s="60"/>
      <c r="G6306" s="60"/>
      <c r="H6306" s="60"/>
      <c r="I6306" s="62"/>
    </row>
    <row r="6307" spans="1:9" x14ac:dyDescent="0.25">
      <c r="A6307" s="60"/>
      <c r="B6307" s="60"/>
      <c r="C6307" s="60"/>
      <c r="D6307" s="60"/>
      <c r="E6307" s="61"/>
      <c r="F6307" s="60"/>
      <c r="G6307" s="60"/>
      <c r="H6307" s="60"/>
      <c r="I6307" s="62"/>
    </row>
    <row r="6308" spans="1:9" x14ac:dyDescent="0.25">
      <c r="A6308" s="60"/>
      <c r="B6308" s="60"/>
      <c r="C6308" s="60"/>
      <c r="D6308" s="60"/>
      <c r="E6308" s="61"/>
      <c r="F6308" s="60"/>
      <c r="G6308" s="60"/>
      <c r="H6308" s="60"/>
      <c r="I6308" s="62"/>
    </row>
    <row r="6309" spans="1:9" x14ac:dyDescent="0.25">
      <c r="A6309" s="60"/>
      <c r="B6309" s="60"/>
      <c r="C6309" s="60"/>
      <c r="D6309" s="60"/>
      <c r="E6309" s="61"/>
      <c r="F6309" s="60"/>
      <c r="G6309" s="60"/>
      <c r="H6309" s="60"/>
      <c r="I6309" s="62"/>
    </row>
    <row r="6310" spans="1:9" x14ac:dyDescent="0.25">
      <c r="A6310" s="60"/>
      <c r="B6310" s="60"/>
      <c r="C6310" s="60"/>
      <c r="D6310" s="60"/>
      <c r="E6310" s="61"/>
      <c r="F6310" s="60"/>
      <c r="G6310" s="60"/>
      <c r="H6310" s="60"/>
      <c r="I6310" s="62"/>
    </row>
    <row r="6311" spans="1:9" x14ac:dyDescent="0.25">
      <c r="A6311" s="60"/>
      <c r="B6311" s="60"/>
      <c r="C6311" s="60"/>
      <c r="D6311" s="60"/>
      <c r="E6311" s="61"/>
      <c r="F6311" s="60"/>
      <c r="G6311" s="60"/>
      <c r="H6311" s="60"/>
      <c r="I6311" s="62"/>
    </row>
    <row r="6312" spans="1:9" x14ac:dyDescent="0.25">
      <c r="A6312" s="60"/>
      <c r="B6312" s="60"/>
      <c r="C6312" s="60"/>
      <c r="D6312" s="60"/>
      <c r="E6312" s="61"/>
      <c r="F6312" s="60"/>
      <c r="G6312" s="60"/>
      <c r="H6312" s="60"/>
      <c r="I6312" s="62"/>
    </row>
    <row r="6313" spans="1:9" x14ac:dyDescent="0.25">
      <c r="A6313" s="60"/>
      <c r="B6313" s="60"/>
      <c r="C6313" s="60"/>
      <c r="D6313" s="60"/>
      <c r="E6313" s="61"/>
      <c r="F6313" s="60"/>
      <c r="G6313" s="60"/>
      <c r="H6313" s="60"/>
      <c r="I6313" s="62"/>
    </row>
    <row r="6314" spans="1:9" x14ac:dyDescent="0.25">
      <c r="A6314" s="60"/>
      <c r="B6314" s="60"/>
      <c r="C6314" s="60"/>
      <c r="D6314" s="60"/>
      <c r="E6314" s="61"/>
      <c r="F6314" s="60"/>
      <c r="G6314" s="60"/>
      <c r="H6314" s="60"/>
      <c r="I6314" s="62"/>
    </row>
    <row r="6315" spans="1:9" x14ac:dyDescent="0.25">
      <c r="A6315" s="60"/>
      <c r="B6315" s="60"/>
      <c r="C6315" s="60"/>
      <c r="D6315" s="60"/>
      <c r="E6315" s="61"/>
      <c r="F6315" s="60"/>
      <c r="G6315" s="60"/>
      <c r="H6315" s="60"/>
      <c r="I6315" s="62"/>
    </row>
    <row r="6316" spans="1:9" x14ac:dyDescent="0.25">
      <c r="A6316" s="60"/>
      <c r="B6316" s="60"/>
      <c r="C6316" s="60"/>
      <c r="D6316" s="60"/>
      <c r="E6316" s="61"/>
      <c r="F6316" s="60"/>
      <c r="G6316" s="60"/>
      <c r="H6316" s="60"/>
      <c r="I6316" s="62"/>
    </row>
    <row r="6317" spans="1:9" x14ac:dyDescent="0.25">
      <c r="A6317" s="60"/>
      <c r="B6317" s="60"/>
      <c r="C6317" s="60"/>
      <c r="D6317" s="60"/>
      <c r="E6317" s="61"/>
      <c r="F6317" s="60"/>
      <c r="G6317" s="60"/>
      <c r="H6317" s="60"/>
      <c r="I6317" s="62"/>
    </row>
    <row r="6318" spans="1:9" x14ac:dyDescent="0.25">
      <c r="A6318" s="60"/>
      <c r="B6318" s="60"/>
      <c r="C6318" s="60"/>
      <c r="D6318" s="60"/>
      <c r="E6318" s="61"/>
      <c r="F6318" s="60"/>
      <c r="G6318" s="60"/>
      <c r="H6318" s="60"/>
      <c r="I6318" s="62"/>
    </row>
    <row r="6319" spans="1:9" x14ac:dyDescent="0.25">
      <c r="A6319" s="60"/>
      <c r="B6319" s="60"/>
      <c r="C6319" s="60"/>
      <c r="D6319" s="60"/>
      <c r="E6319" s="61"/>
      <c r="F6319" s="60"/>
      <c r="G6319" s="60"/>
      <c r="H6319" s="60"/>
      <c r="I6319" s="62"/>
    </row>
    <row r="6320" spans="1:9" x14ac:dyDescent="0.25">
      <c r="A6320" s="60"/>
      <c r="B6320" s="60"/>
      <c r="C6320" s="60"/>
      <c r="D6320" s="60"/>
      <c r="E6320" s="61"/>
      <c r="F6320" s="60"/>
      <c r="G6320" s="60"/>
      <c r="H6320" s="60"/>
      <c r="I6320" s="62"/>
    </row>
    <row r="6321" spans="1:9" x14ac:dyDescent="0.25">
      <c r="A6321" s="60"/>
      <c r="B6321" s="60"/>
      <c r="C6321" s="60"/>
      <c r="D6321" s="60"/>
      <c r="E6321" s="61"/>
      <c r="F6321" s="60"/>
      <c r="G6321" s="60"/>
      <c r="H6321" s="60"/>
      <c r="I6321" s="62"/>
    </row>
    <row r="6322" spans="1:9" x14ac:dyDescent="0.25">
      <c r="A6322" s="60"/>
      <c r="B6322" s="60"/>
      <c r="C6322" s="60"/>
      <c r="D6322" s="60"/>
      <c r="E6322" s="61"/>
      <c r="F6322" s="60"/>
      <c r="G6322" s="60"/>
      <c r="H6322" s="60"/>
      <c r="I6322" s="62"/>
    </row>
    <row r="6323" spans="1:9" x14ac:dyDescent="0.25">
      <c r="A6323" s="60"/>
      <c r="B6323" s="60"/>
      <c r="C6323" s="60"/>
      <c r="D6323" s="60"/>
      <c r="E6323" s="61"/>
      <c r="F6323" s="60"/>
      <c r="G6323" s="60"/>
      <c r="H6323" s="60"/>
      <c r="I6323" s="62"/>
    </row>
    <row r="6324" spans="1:9" x14ac:dyDescent="0.25">
      <c r="A6324" s="60"/>
      <c r="B6324" s="60"/>
      <c r="C6324" s="60"/>
      <c r="D6324" s="60"/>
      <c r="E6324" s="61"/>
      <c r="F6324" s="60"/>
      <c r="G6324" s="60"/>
      <c r="H6324" s="60"/>
      <c r="I6324" s="62"/>
    </row>
    <row r="6325" spans="1:9" x14ac:dyDescent="0.25">
      <c r="A6325" s="60"/>
      <c r="B6325" s="60"/>
      <c r="C6325" s="60"/>
      <c r="D6325" s="60"/>
      <c r="E6325" s="61"/>
      <c r="F6325" s="60"/>
      <c r="G6325" s="60"/>
      <c r="H6325" s="60"/>
      <c r="I6325" s="62"/>
    </row>
    <row r="6326" spans="1:9" x14ac:dyDescent="0.25">
      <c r="A6326" s="60"/>
      <c r="B6326" s="60"/>
      <c r="C6326" s="60"/>
      <c r="D6326" s="60"/>
      <c r="E6326" s="61"/>
      <c r="F6326" s="60"/>
      <c r="G6326" s="60"/>
      <c r="H6326" s="60"/>
      <c r="I6326" s="62"/>
    </row>
    <row r="6327" spans="1:9" x14ac:dyDescent="0.25">
      <c r="A6327" s="60"/>
      <c r="B6327" s="60"/>
      <c r="C6327" s="60"/>
      <c r="D6327" s="60"/>
      <c r="E6327" s="61"/>
      <c r="F6327" s="60"/>
      <c r="G6327" s="60"/>
      <c r="H6327" s="60"/>
      <c r="I6327" s="62"/>
    </row>
    <row r="6328" spans="1:9" x14ac:dyDescent="0.25">
      <c r="A6328" s="60"/>
      <c r="B6328" s="60"/>
      <c r="C6328" s="60"/>
      <c r="D6328" s="60"/>
      <c r="E6328" s="61"/>
      <c r="F6328" s="60"/>
      <c r="G6328" s="60"/>
      <c r="H6328" s="60"/>
      <c r="I6328" s="62"/>
    </row>
    <row r="6329" spans="1:9" x14ac:dyDescent="0.25">
      <c r="A6329" s="60"/>
      <c r="B6329" s="60"/>
      <c r="C6329" s="60"/>
      <c r="D6329" s="60"/>
      <c r="E6329" s="61"/>
      <c r="F6329" s="60"/>
      <c r="G6329" s="60"/>
      <c r="H6329" s="60"/>
      <c r="I6329" s="62"/>
    </row>
    <row r="6330" spans="1:9" x14ac:dyDescent="0.25">
      <c r="A6330" s="60"/>
      <c r="B6330" s="60"/>
      <c r="C6330" s="60"/>
      <c r="D6330" s="60"/>
      <c r="E6330" s="61"/>
      <c r="F6330" s="60"/>
      <c r="G6330" s="60"/>
      <c r="H6330" s="60"/>
      <c r="I6330" s="62"/>
    </row>
    <row r="6331" spans="1:9" x14ac:dyDescent="0.25">
      <c r="A6331" s="60"/>
      <c r="B6331" s="60"/>
      <c r="C6331" s="60"/>
      <c r="D6331" s="60"/>
      <c r="E6331" s="61"/>
      <c r="F6331" s="60"/>
      <c r="G6331" s="60"/>
      <c r="H6331" s="60"/>
      <c r="I6331" s="62"/>
    </row>
    <row r="6332" spans="1:9" x14ac:dyDescent="0.25">
      <c r="A6332" s="60"/>
      <c r="B6332" s="60"/>
      <c r="C6332" s="60"/>
      <c r="D6332" s="60"/>
      <c r="E6332" s="61"/>
      <c r="F6332" s="60"/>
      <c r="G6332" s="60"/>
      <c r="H6332" s="60"/>
      <c r="I6332" s="62"/>
    </row>
    <row r="6333" spans="1:9" x14ac:dyDescent="0.25">
      <c r="A6333" s="60"/>
      <c r="B6333" s="60"/>
      <c r="C6333" s="60"/>
      <c r="D6333" s="60"/>
      <c r="E6333" s="61"/>
      <c r="F6333" s="60"/>
      <c r="G6333" s="60"/>
      <c r="H6333" s="60"/>
      <c r="I6333" s="62"/>
    </row>
    <row r="6334" spans="1:9" x14ac:dyDescent="0.25">
      <c r="A6334" s="60"/>
      <c r="B6334" s="60"/>
      <c r="C6334" s="60"/>
      <c r="D6334" s="60"/>
      <c r="E6334" s="61"/>
      <c r="F6334" s="60"/>
      <c r="G6334" s="60"/>
      <c r="H6334" s="60"/>
      <c r="I6334" s="62"/>
    </row>
    <row r="6335" spans="1:9" x14ac:dyDescent="0.25">
      <c r="A6335" s="60"/>
      <c r="B6335" s="60"/>
      <c r="C6335" s="60"/>
      <c r="D6335" s="60"/>
      <c r="E6335" s="61"/>
      <c r="F6335" s="60"/>
      <c r="G6335" s="60"/>
      <c r="H6335" s="60"/>
      <c r="I6335" s="62"/>
    </row>
    <row r="6336" spans="1:9" x14ac:dyDescent="0.25">
      <c r="A6336" s="60"/>
      <c r="B6336" s="60"/>
      <c r="C6336" s="60"/>
      <c r="D6336" s="60"/>
      <c r="E6336" s="61"/>
      <c r="F6336" s="60"/>
      <c r="G6336" s="60"/>
      <c r="H6336" s="60"/>
      <c r="I6336" s="62"/>
    </row>
    <row r="6337" spans="1:9" x14ac:dyDescent="0.25">
      <c r="A6337" s="60"/>
      <c r="B6337" s="60"/>
      <c r="C6337" s="60"/>
      <c r="D6337" s="60"/>
      <c r="E6337" s="61"/>
      <c r="F6337" s="60"/>
      <c r="G6337" s="60"/>
      <c r="H6337" s="60"/>
      <c r="I6337" s="62"/>
    </row>
    <row r="6338" spans="1:9" x14ac:dyDescent="0.25">
      <c r="A6338" s="60"/>
      <c r="B6338" s="60"/>
      <c r="C6338" s="60"/>
      <c r="D6338" s="60"/>
      <c r="E6338" s="61"/>
      <c r="F6338" s="60"/>
      <c r="G6338" s="60"/>
      <c r="H6338" s="60"/>
      <c r="I6338" s="62"/>
    </row>
    <row r="6339" spans="1:9" x14ac:dyDescent="0.25">
      <c r="A6339" s="60"/>
      <c r="B6339" s="60"/>
      <c r="C6339" s="60"/>
      <c r="D6339" s="60"/>
      <c r="E6339" s="61"/>
      <c r="F6339" s="60"/>
      <c r="G6339" s="60"/>
      <c r="H6339" s="60"/>
      <c r="I6339" s="62"/>
    </row>
    <row r="6340" spans="1:9" x14ac:dyDescent="0.25">
      <c r="A6340" s="60"/>
      <c r="B6340" s="60"/>
      <c r="C6340" s="60"/>
      <c r="D6340" s="60"/>
      <c r="E6340" s="61"/>
      <c r="F6340" s="60"/>
      <c r="G6340" s="60"/>
      <c r="H6340" s="60"/>
      <c r="I6340" s="62"/>
    </row>
    <row r="6341" spans="1:9" x14ac:dyDescent="0.25">
      <c r="A6341" s="60"/>
      <c r="B6341" s="60"/>
      <c r="C6341" s="60"/>
      <c r="D6341" s="60"/>
      <c r="E6341" s="61"/>
      <c r="F6341" s="60"/>
      <c r="G6341" s="60"/>
      <c r="H6341" s="60"/>
      <c r="I6341" s="62"/>
    </row>
    <row r="6342" spans="1:9" x14ac:dyDescent="0.25">
      <c r="A6342" s="60"/>
      <c r="B6342" s="60"/>
      <c r="C6342" s="60"/>
      <c r="D6342" s="60"/>
      <c r="E6342" s="61"/>
      <c r="F6342" s="60"/>
      <c r="G6342" s="60"/>
      <c r="H6342" s="60"/>
      <c r="I6342" s="62"/>
    </row>
    <row r="6343" spans="1:9" x14ac:dyDescent="0.25">
      <c r="A6343" s="60"/>
      <c r="B6343" s="60"/>
      <c r="C6343" s="60"/>
      <c r="D6343" s="60"/>
      <c r="E6343" s="61"/>
      <c r="F6343" s="60"/>
      <c r="G6343" s="60"/>
      <c r="H6343" s="60"/>
      <c r="I6343" s="62"/>
    </row>
    <row r="6344" spans="1:9" x14ac:dyDescent="0.25">
      <c r="A6344" s="60"/>
      <c r="B6344" s="60"/>
      <c r="C6344" s="60"/>
      <c r="D6344" s="60"/>
      <c r="E6344" s="61"/>
      <c r="F6344" s="60"/>
      <c r="G6344" s="60"/>
      <c r="H6344" s="60"/>
      <c r="I6344" s="62"/>
    </row>
    <row r="6345" spans="1:9" x14ac:dyDescent="0.25">
      <c r="A6345" s="60"/>
      <c r="B6345" s="60"/>
      <c r="C6345" s="60"/>
      <c r="D6345" s="60"/>
      <c r="E6345" s="61"/>
      <c r="F6345" s="60"/>
      <c r="G6345" s="60"/>
      <c r="H6345" s="60"/>
      <c r="I6345" s="62"/>
    </row>
    <row r="6346" spans="1:9" x14ac:dyDescent="0.25">
      <c r="A6346" s="60"/>
      <c r="B6346" s="60"/>
      <c r="C6346" s="60"/>
      <c r="D6346" s="60"/>
      <c r="E6346" s="61"/>
      <c r="F6346" s="60"/>
      <c r="G6346" s="60"/>
      <c r="H6346" s="60"/>
      <c r="I6346" s="62"/>
    </row>
    <row r="6347" spans="1:9" x14ac:dyDescent="0.25">
      <c r="A6347" s="60"/>
      <c r="B6347" s="60"/>
      <c r="C6347" s="60"/>
      <c r="D6347" s="60"/>
      <c r="E6347" s="61"/>
      <c r="F6347" s="60"/>
      <c r="G6347" s="60"/>
      <c r="H6347" s="60"/>
      <c r="I6347" s="62"/>
    </row>
    <row r="6348" spans="1:9" x14ac:dyDescent="0.25">
      <c r="A6348" s="60"/>
      <c r="B6348" s="60"/>
      <c r="C6348" s="60"/>
      <c r="D6348" s="60"/>
      <c r="E6348" s="61"/>
      <c r="F6348" s="60"/>
      <c r="G6348" s="60"/>
      <c r="H6348" s="60"/>
      <c r="I6348" s="62"/>
    </row>
    <row r="6349" spans="1:9" x14ac:dyDescent="0.25">
      <c r="A6349" s="60"/>
      <c r="B6349" s="60"/>
      <c r="C6349" s="60"/>
      <c r="D6349" s="60"/>
      <c r="E6349" s="61"/>
      <c r="F6349" s="60"/>
      <c r="G6349" s="60"/>
      <c r="H6349" s="60"/>
      <c r="I6349" s="62"/>
    </row>
    <row r="6350" spans="1:9" x14ac:dyDescent="0.25">
      <c r="A6350" s="60"/>
      <c r="B6350" s="60"/>
      <c r="C6350" s="60"/>
      <c r="D6350" s="60"/>
      <c r="E6350" s="61"/>
      <c r="F6350" s="60"/>
      <c r="G6350" s="60"/>
      <c r="H6350" s="60"/>
      <c r="I6350" s="62"/>
    </row>
    <row r="6351" spans="1:9" x14ac:dyDescent="0.25">
      <c r="A6351" s="60"/>
      <c r="B6351" s="60"/>
      <c r="C6351" s="60"/>
      <c r="D6351" s="60"/>
      <c r="E6351" s="61"/>
      <c r="F6351" s="60"/>
      <c r="G6351" s="60"/>
      <c r="H6351" s="60"/>
      <c r="I6351" s="62"/>
    </row>
    <row r="6352" spans="1:9" x14ac:dyDescent="0.25">
      <c r="A6352" s="60"/>
      <c r="B6352" s="60"/>
      <c r="C6352" s="60"/>
      <c r="D6352" s="60"/>
      <c r="E6352" s="61"/>
      <c r="F6352" s="60"/>
      <c r="G6352" s="60"/>
      <c r="H6352" s="60"/>
      <c r="I6352" s="62"/>
    </row>
    <row r="6353" spans="1:9" x14ac:dyDescent="0.25">
      <c r="A6353" s="60"/>
      <c r="B6353" s="60"/>
      <c r="C6353" s="60"/>
      <c r="D6353" s="60"/>
      <c r="E6353" s="61"/>
      <c r="F6353" s="60"/>
      <c r="G6353" s="60"/>
      <c r="H6353" s="60"/>
      <c r="I6353" s="62"/>
    </row>
    <row r="6354" spans="1:9" x14ac:dyDescent="0.25">
      <c r="A6354" s="60"/>
      <c r="B6354" s="60"/>
      <c r="C6354" s="60"/>
      <c r="D6354" s="60"/>
      <c r="E6354" s="61"/>
      <c r="F6354" s="60"/>
      <c r="G6354" s="60"/>
      <c r="H6354" s="60"/>
      <c r="I6354" s="62"/>
    </row>
    <row r="6355" spans="1:9" x14ac:dyDescent="0.25">
      <c r="A6355" s="60"/>
      <c r="B6355" s="60"/>
      <c r="C6355" s="60"/>
      <c r="D6355" s="60"/>
      <c r="E6355" s="61"/>
      <c r="F6355" s="60"/>
      <c r="G6355" s="60"/>
      <c r="H6355" s="60"/>
      <c r="I6355" s="62"/>
    </row>
    <row r="6356" spans="1:9" x14ac:dyDescent="0.25">
      <c r="A6356" s="60"/>
      <c r="B6356" s="60"/>
      <c r="C6356" s="60"/>
      <c r="D6356" s="60"/>
      <c r="E6356" s="61"/>
      <c r="F6356" s="60"/>
      <c r="G6356" s="60"/>
      <c r="H6356" s="60"/>
      <c r="I6356" s="62"/>
    </row>
    <row r="6357" spans="1:9" x14ac:dyDescent="0.25">
      <c r="A6357" s="60"/>
      <c r="B6357" s="60"/>
      <c r="C6357" s="60"/>
      <c r="D6357" s="60"/>
      <c r="E6357" s="61"/>
      <c r="F6357" s="60"/>
      <c r="G6357" s="60"/>
      <c r="H6357" s="60"/>
      <c r="I6357" s="62"/>
    </row>
    <row r="6358" spans="1:9" x14ac:dyDescent="0.25">
      <c r="A6358" s="60"/>
      <c r="B6358" s="60"/>
      <c r="C6358" s="60"/>
      <c r="D6358" s="60"/>
      <c r="E6358" s="61"/>
      <c r="F6358" s="60"/>
      <c r="G6358" s="60"/>
      <c r="H6358" s="60"/>
      <c r="I6358" s="62"/>
    </row>
    <row r="6359" spans="1:9" x14ac:dyDescent="0.25">
      <c r="A6359" s="60"/>
      <c r="B6359" s="60"/>
      <c r="C6359" s="60"/>
      <c r="D6359" s="60"/>
      <c r="E6359" s="61"/>
      <c r="F6359" s="60"/>
      <c r="G6359" s="60"/>
      <c r="H6359" s="60"/>
      <c r="I6359" s="62"/>
    </row>
    <row r="6360" spans="1:9" x14ac:dyDescent="0.25">
      <c r="A6360" s="60"/>
      <c r="B6360" s="60"/>
      <c r="C6360" s="60"/>
      <c r="D6360" s="60"/>
      <c r="E6360" s="61"/>
      <c r="F6360" s="60"/>
      <c r="G6360" s="60"/>
      <c r="H6360" s="60"/>
      <c r="I6360" s="62"/>
    </row>
    <row r="6361" spans="1:9" x14ac:dyDescent="0.25">
      <c r="A6361" s="60"/>
      <c r="B6361" s="60"/>
      <c r="C6361" s="60"/>
      <c r="D6361" s="60"/>
      <c r="E6361" s="61"/>
      <c r="F6361" s="60"/>
      <c r="G6361" s="60"/>
      <c r="H6361" s="60"/>
      <c r="I6361" s="62"/>
    </row>
    <row r="6362" spans="1:9" x14ac:dyDescent="0.25">
      <c r="A6362" s="60"/>
      <c r="B6362" s="60"/>
      <c r="C6362" s="60"/>
      <c r="D6362" s="60"/>
      <c r="E6362" s="61"/>
      <c r="F6362" s="60"/>
      <c r="G6362" s="60"/>
      <c r="H6362" s="60"/>
      <c r="I6362" s="62"/>
    </row>
    <row r="6363" spans="1:9" x14ac:dyDescent="0.25">
      <c r="A6363" s="60"/>
      <c r="B6363" s="60"/>
      <c r="C6363" s="60"/>
      <c r="D6363" s="60"/>
      <c r="E6363" s="61"/>
      <c r="F6363" s="60"/>
      <c r="G6363" s="60"/>
      <c r="H6363" s="60"/>
      <c r="I6363" s="62"/>
    </row>
    <row r="6364" spans="1:9" x14ac:dyDescent="0.25">
      <c r="A6364" s="60"/>
      <c r="B6364" s="60"/>
      <c r="C6364" s="60"/>
      <c r="D6364" s="60"/>
      <c r="E6364" s="61"/>
      <c r="F6364" s="60"/>
      <c r="G6364" s="60"/>
      <c r="H6364" s="60"/>
      <c r="I6364" s="62"/>
    </row>
    <row r="6365" spans="1:9" x14ac:dyDescent="0.25">
      <c r="A6365" s="60"/>
      <c r="B6365" s="60"/>
      <c r="C6365" s="60"/>
      <c r="D6365" s="60"/>
      <c r="E6365" s="61"/>
      <c r="F6365" s="60"/>
      <c r="G6365" s="60"/>
      <c r="H6365" s="60"/>
      <c r="I6365" s="62"/>
    </row>
    <row r="6366" spans="1:9" x14ac:dyDescent="0.25">
      <c r="A6366" s="60"/>
      <c r="B6366" s="60"/>
      <c r="C6366" s="60"/>
      <c r="D6366" s="60"/>
      <c r="E6366" s="61"/>
      <c r="F6366" s="60"/>
      <c r="G6366" s="60"/>
      <c r="H6366" s="60"/>
      <c r="I6366" s="62"/>
    </row>
    <row r="6367" spans="1:9" x14ac:dyDescent="0.25">
      <c r="A6367" s="60"/>
      <c r="B6367" s="60"/>
      <c r="C6367" s="60"/>
      <c r="D6367" s="60"/>
      <c r="E6367" s="61"/>
      <c r="F6367" s="60"/>
      <c r="G6367" s="60"/>
      <c r="H6367" s="60"/>
      <c r="I6367" s="62"/>
    </row>
    <row r="6368" spans="1:9" x14ac:dyDescent="0.25">
      <c r="A6368" s="60"/>
      <c r="B6368" s="60"/>
      <c r="C6368" s="60"/>
      <c r="D6368" s="60"/>
      <c r="E6368" s="61"/>
      <c r="F6368" s="60"/>
      <c r="G6368" s="60"/>
      <c r="H6368" s="60"/>
      <c r="I6368" s="62"/>
    </row>
    <row r="6369" spans="1:9" x14ac:dyDescent="0.25">
      <c r="A6369" s="60"/>
      <c r="B6369" s="60"/>
      <c r="C6369" s="60"/>
      <c r="D6369" s="60"/>
      <c r="E6369" s="61"/>
      <c r="F6369" s="60"/>
      <c r="G6369" s="60"/>
      <c r="H6369" s="60"/>
      <c r="I6369" s="62"/>
    </row>
    <row r="6370" spans="1:9" x14ac:dyDescent="0.25">
      <c r="A6370" s="60"/>
      <c r="B6370" s="60"/>
      <c r="C6370" s="60"/>
      <c r="D6370" s="60"/>
      <c r="E6370" s="61"/>
      <c r="F6370" s="60"/>
      <c r="G6370" s="60"/>
      <c r="H6370" s="60"/>
      <c r="I6370" s="62"/>
    </row>
    <row r="6371" spans="1:9" x14ac:dyDescent="0.25">
      <c r="A6371" s="60"/>
      <c r="B6371" s="60"/>
      <c r="C6371" s="60"/>
      <c r="D6371" s="60"/>
      <c r="E6371" s="61"/>
      <c r="F6371" s="60"/>
      <c r="G6371" s="60"/>
      <c r="H6371" s="60"/>
      <c r="I6371" s="62"/>
    </row>
    <row r="6372" spans="1:9" x14ac:dyDescent="0.25">
      <c r="A6372" s="60"/>
      <c r="B6372" s="60"/>
      <c r="C6372" s="60"/>
      <c r="D6372" s="60"/>
      <c r="E6372" s="61"/>
      <c r="F6372" s="60"/>
      <c r="G6372" s="60"/>
      <c r="H6372" s="60"/>
      <c r="I6372" s="62"/>
    </row>
    <row r="6373" spans="1:9" x14ac:dyDescent="0.25">
      <c r="A6373" s="60"/>
      <c r="B6373" s="60"/>
      <c r="C6373" s="60"/>
      <c r="D6373" s="60"/>
      <c r="E6373" s="61"/>
      <c r="F6373" s="60"/>
      <c r="G6373" s="60"/>
      <c r="H6373" s="60"/>
      <c r="I6373" s="62"/>
    </row>
    <row r="6374" spans="1:9" x14ac:dyDescent="0.25">
      <c r="A6374" s="60"/>
      <c r="B6374" s="60"/>
      <c r="C6374" s="60"/>
      <c r="D6374" s="60"/>
      <c r="E6374" s="61"/>
      <c r="F6374" s="60"/>
      <c r="G6374" s="60"/>
      <c r="H6374" s="60"/>
      <c r="I6374" s="62"/>
    </row>
    <row r="6375" spans="1:9" x14ac:dyDescent="0.25">
      <c r="A6375" s="60"/>
      <c r="B6375" s="60"/>
      <c r="C6375" s="60"/>
      <c r="D6375" s="60"/>
      <c r="E6375" s="61"/>
      <c r="F6375" s="60"/>
      <c r="G6375" s="60"/>
      <c r="H6375" s="60"/>
      <c r="I6375" s="62"/>
    </row>
    <row r="6376" spans="1:9" x14ac:dyDescent="0.25">
      <c r="A6376" s="60"/>
      <c r="B6376" s="60"/>
      <c r="C6376" s="60"/>
      <c r="D6376" s="60"/>
      <c r="E6376" s="61"/>
      <c r="F6376" s="60"/>
      <c r="G6376" s="60"/>
      <c r="H6376" s="60"/>
      <c r="I6376" s="62"/>
    </row>
    <row r="6377" spans="1:9" x14ac:dyDescent="0.25">
      <c r="A6377" s="60"/>
      <c r="B6377" s="60"/>
      <c r="C6377" s="60"/>
      <c r="D6377" s="60"/>
      <c r="E6377" s="61"/>
      <c r="F6377" s="60"/>
      <c r="G6377" s="60"/>
      <c r="H6377" s="60"/>
      <c r="I6377" s="62"/>
    </row>
    <row r="6378" spans="1:9" x14ac:dyDescent="0.25">
      <c r="A6378" s="60"/>
      <c r="B6378" s="60"/>
      <c r="C6378" s="60"/>
      <c r="D6378" s="60"/>
      <c r="E6378" s="61"/>
      <c r="F6378" s="60"/>
      <c r="G6378" s="60"/>
      <c r="H6378" s="60"/>
      <c r="I6378" s="62"/>
    </row>
    <row r="6379" spans="1:9" x14ac:dyDescent="0.25">
      <c r="A6379" s="60"/>
      <c r="B6379" s="60"/>
      <c r="C6379" s="60"/>
      <c r="D6379" s="60"/>
      <c r="E6379" s="61"/>
      <c r="F6379" s="60"/>
      <c r="G6379" s="60"/>
      <c r="H6379" s="60"/>
      <c r="I6379" s="62"/>
    </row>
    <row r="6380" spans="1:9" x14ac:dyDescent="0.25">
      <c r="A6380" s="60"/>
      <c r="B6380" s="60"/>
      <c r="C6380" s="60"/>
      <c r="D6380" s="60"/>
      <c r="E6380" s="61"/>
      <c r="F6380" s="60"/>
      <c r="G6380" s="60"/>
      <c r="H6380" s="60"/>
      <c r="I6380" s="62"/>
    </row>
    <row r="6381" spans="1:9" x14ac:dyDescent="0.25">
      <c r="A6381" s="60"/>
      <c r="B6381" s="60"/>
      <c r="C6381" s="60"/>
      <c r="D6381" s="60"/>
      <c r="E6381" s="61"/>
      <c r="F6381" s="60"/>
      <c r="G6381" s="60"/>
      <c r="H6381" s="60"/>
      <c r="I6381" s="62"/>
    </row>
    <row r="6382" spans="1:9" x14ac:dyDescent="0.25">
      <c r="A6382" s="60"/>
      <c r="B6382" s="60"/>
      <c r="C6382" s="60"/>
      <c r="D6382" s="60"/>
      <c r="E6382" s="61"/>
      <c r="F6382" s="60"/>
      <c r="G6382" s="60"/>
      <c r="H6382" s="60"/>
      <c r="I6382" s="62"/>
    </row>
    <row r="6383" spans="1:9" x14ac:dyDescent="0.25">
      <c r="A6383" s="60"/>
      <c r="B6383" s="60"/>
      <c r="C6383" s="60"/>
      <c r="D6383" s="60"/>
      <c r="E6383" s="61"/>
      <c r="F6383" s="60"/>
      <c r="G6383" s="60"/>
      <c r="H6383" s="60"/>
      <c r="I6383" s="62"/>
    </row>
    <row r="6384" spans="1:9" x14ac:dyDescent="0.25">
      <c r="A6384" s="60"/>
      <c r="B6384" s="60"/>
      <c r="C6384" s="60"/>
      <c r="D6384" s="60"/>
      <c r="E6384" s="61"/>
      <c r="F6384" s="60"/>
      <c r="G6384" s="60"/>
      <c r="H6384" s="60"/>
      <c r="I6384" s="62"/>
    </row>
    <row r="6385" spans="1:9" x14ac:dyDescent="0.25">
      <c r="A6385" s="60"/>
      <c r="B6385" s="60"/>
      <c r="C6385" s="60"/>
      <c r="D6385" s="60"/>
      <c r="E6385" s="61"/>
      <c r="F6385" s="60"/>
      <c r="G6385" s="60"/>
      <c r="H6385" s="60"/>
      <c r="I6385" s="62"/>
    </row>
    <row r="6386" spans="1:9" x14ac:dyDescent="0.25">
      <c r="A6386" s="60"/>
      <c r="B6386" s="60"/>
      <c r="C6386" s="60"/>
      <c r="D6386" s="60"/>
      <c r="E6386" s="61"/>
      <c r="F6386" s="60"/>
      <c r="G6386" s="60"/>
      <c r="H6386" s="60"/>
      <c r="I6386" s="62"/>
    </row>
    <row r="6387" spans="1:9" x14ac:dyDescent="0.25">
      <c r="A6387" s="60"/>
      <c r="B6387" s="60"/>
      <c r="C6387" s="60"/>
      <c r="D6387" s="60"/>
      <c r="E6387" s="61"/>
      <c r="F6387" s="60"/>
      <c r="G6387" s="60"/>
      <c r="H6387" s="60"/>
      <c r="I6387" s="62"/>
    </row>
    <row r="6388" spans="1:9" x14ac:dyDescent="0.25">
      <c r="A6388" s="60"/>
      <c r="B6388" s="60"/>
      <c r="C6388" s="60"/>
      <c r="D6388" s="60"/>
      <c r="E6388" s="61"/>
      <c r="F6388" s="60"/>
      <c r="G6388" s="60"/>
      <c r="H6388" s="60"/>
      <c r="I6388" s="62"/>
    </row>
    <row r="6389" spans="1:9" x14ac:dyDescent="0.25">
      <c r="A6389" s="60"/>
      <c r="B6389" s="60"/>
      <c r="C6389" s="60"/>
      <c r="D6389" s="60"/>
      <c r="E6389" s="61"/>
      <c r="F6389" s="60"/>
      <c r="G6389" s="60"/>
      <c r="H6389" s="60"/>
      <c r="I6389" s="62"/>
    </row>
    <row r="6390" spans="1:9" x14ac:dyDescent="0.25">
      <c r="A6390" s="60"/>
      <c r="B6390" s="60"/>
      <c r="C6390" s="60"/>
      <c r="D6390" s="60"/>
      <c r="E6390" s="61"/>
      <c r="F6390" s="60"/>
      <c r="G6390" s="60"/>
      <c r="H6390" s="60"/>
      <c r="I6390" s="62"/>
    </row>
    <row r="6391" spans="1:9" x14ac:dyDescent="0.25">
      <c r="A6391" s="60"/>
      <c r="B6391" s="60"/>
      <c r="C6391" s="60"/>
      <c r="D6391" s="60"/>
      <c r="E6391" s="61"/>
      <c r="F6391" s="60"/>
      <c r="G6391" s="60"/>
      <c r="H6391" s="60"/>
      <c r="I6391" s="62"/>
    </row>
    <row r="6392" spans="1:9" x14ac:dyDescent="0.25">
      <c r="A6392" s="60"/>
      <c r="B6392" s="60"/>
      <c r="C6392" s="60"/>
      <c r="D6392" s="60"/>
      <c r="E6392" s="61"/>
      <c r="F6392" s="60"/>
      <c r="G6392" s="60"/>
      <c r="H6392" s="60"/>
      <c r="I6392" s="62"/>
    </row>
    <row r="6393" spans="1:9" x14ac:dyDescent="0.25">
      <c r="A6393" s="60"/>
      <c r="B6393" s="60"/>
      <c r="C6393" s="60"/>
      <c r="D6393" s="60"/>
      <c r="E6393" s="61"/>
      <c r="F6393" s="60"/>
      <c r="G6393" s="60"/>
      <c r="H6393" s="60"/>
      <c r="I6393" s="62"/>
    </row>
    <row r="6394" spans="1:9" x14ac:dyDescent="0.25">
      <c r="A6394" s="60"/>
      <c r="B6394" s="60"/>
      <c r="C6394" s="60"/>
      <c r="D6394" s="60"/>
      <c r="E6394" s="61"/>
      <c r="F6394" s="60"/>
      <c r="G6394" s="60"/>
      <c r="H6394" s="60"/>
      <c r="I6394" s="62"/>
    </row>
    <row r="6395" spans="1:9" x14ac:dyDescent="0.25">
      <c r="A6395" s="60"/>
      <c r="B6395" s="60"/>
      <c r="C6395" s="60"/>
      <c r="D6395" s="60"/>
      <c r="E6395" s="61"/>
      <c r="F6395" s="60"/>
      <c r="G6395" s="60"/>
      <c r="H6395" s="60"/>
      <c r="I6395" s="62"/>
    </row>
    <row r="6396" spans="1:9" x14ac:dyDescent="0.25">
      <c r="A6396" s="60"/>
      <c r="B6396" s="60"/>
      <c r="C6396" s="60"/>
      <c r="D6396" s="60"/>
      <c r="E6396" s="61"/>
      <c r="F6396" s="60"/>
      <c r="G6396" s="60"/>
      <c r="H6396" s="60"/>
      <c r="I6396" s="62"/>
    </row>
    <row r="6397" spans="1:9" x14ac:dyDescent="0.25">
      <c r="A6397" s="60"/>
      <c r="B6397" s="60"/>
      <c r="C6397" s="60"/>
      <c r="D6397" s="60"/>
      <c r="E6397" s="61"/>
      <c r="F6397" s="60"/>
      <c r="G6397" s="60"/>
      <c r="H6397" s="60"/>
      <c r="I6397" s="62"/>
    </row>
    <row r="6398" spans="1:9" x14ac:dyDescent="0.25">
      <c r="A6398" s="60"/>
      <c r="B6398" s="60"/>
      <c r="C6398" s="60"/>
      <c r="D6398" s="60"/>
      <c r="E6398" s="61"/>
      <c r="F6398" s="60"/>
      <c r="G6398" s="60"/>
      <c r="H6398" s="60"/>
      <c r="I6398" s="62"/>
    </row>
    <row r="6399" spans="1:9" x14ac:dyDescent="0.25">
      <c r="A6399" s="60"/>
      <c r="B6399" s="60"/>
      <c r="C6399" s="60"/>
      <c r="D6399" s="60"/>
      <c r="E6399" s="61"/>
      <c r="F6399" s="60"/>
      <c r="G6399" s="60"/>
      <c r="H6399" s="60"/>
      <c r="I6399" s="62"/>
    </row>
    <row r="6400" spans="1:9" x14ac:dyDescent="0.25">
      <c r="A6400" s="60"/>
      <c r="B6400" s="60"/>
      <c r="C6400" s="60"/>
      <c r="D6400" s="60"/>
      <c r="E6400" s="61"/>
      <c r="F6400" s="60"/>
      <c r="G6400" s="60"/>
      <c r="H6400" s="60"/>
      <c r="I6400" s="62"/>
    </row>
    <row r="6401" spans="1:9" x14ac:dyDescent="0.25">
      <c r="A6401" s="60"/>
      <c r="B6401" s="60"/>
      <c r="C6401" s="60"/>
      <c r="D6401" s="60"/>
      <c r="E6401" s="61"/>
      <c r="F6401" s="60"/>
      <c r="G6401" s="60"/>
      <c r="H6401" s="60"/>
      <c r="I6401" s="62"/>
    </row>
    <row r="6402" spans="1:9" x14ac:dyDescent="0.25">
      <c r="A6402" s="60"/>
      <c r="B6402" s="60"/>
      <c r="C6402" s="60"/>
      <c r="D6402" s="60"/>
      <c r="E6402" s="61"/>
      <c r="F6402" s="60"/>
      <c r="G6402" s="60"/>
      <c r="H6402" s="60"/>
      <c r="I6402" s="62"/>
    </row>
    <row r="6403" spans="1:9" x14ac:dyDescent="0.25">
      <c r="A6403" s="60"/>
      <c r="B6403" s="60"/>
      <c r="C6403" s="60"/>
      <c r="D6403" s="60"/>
      <c r="E6403" s="61"/>
      <c r="F6403" s="60"/>
      <c r="G6403" s="60"/>
      <c r="H6403" s="60"/>
      <c r="I6403" s="62"/>
    </row>
    <row r="6404" spans="1:9" x14ac:dyDescent="0.25">
      <c r="A6404" s="60"/>
      <c r="B6404" s="60"/>
      <c r="C6404" s="60"/>
      <c r="D6404" s="60"/>
      <c r="E6404" s="61"/>
      <c r="F6404" s="60"/>
      <c r="G6404" s="60"/>
      <c r="H6404" s="60"/>
      <c r="I6404" s="62"/>
    </row>
    <row r="6405" spans="1:9" x14ac:dyDescent="0.25">
      <c r="A6405" s="60"/>
      <c r="B6405" s="60"/>
      <c r="C6405" s="60"/>
      <c r="D6405" s="60"/>
      <c r="E6405" s="61"/>
      <c r="F6405" s="60"/>
      <c r="G6405" s="60"/>
      <c r="H6405" s="60"/>
      <c r="I6405" s="62"/>
    </row>
    <row r="6406" spans="1:9" x14ac:dyDescent="0.25">
      <c r="A6406" s="60"/>
      <c r="B6406" s="60"/>
      <c r="C6406" s="60"/>
      <c r="D6406" s="60"/>
      <c r="E6406" s="61"/>
      <c r="F6406" s="60"/>
      <c r="G6406" s="60"/>
      <c r="H6406" s="60"/>
      <c r="I6406" s="62"/>
    </row>
    <row r="6407" spans="1:9" x14ac:dyDescent="0.25">
      <c r="A6407" s="60"/>
      <c r="B6407" s="60"/>
      <c r="C6407" s="60"/>
      <c r="D6407" s="60"/>
      <c r="E6407" s="61"/>
      <c r="F6407" s="60"/>
      <c r="G6407" s="60"/>
      <c r="H6407" s="60"/>
      <c r="I6407" s="62"/>
    </row>
    <row r="6408" spans="1:9" x14ac:dyDescent="0.25">
      <c r="A6408" s="60"/>
      <c r="B6408" s="60"/>
      <c r="C6408" s="60"/>
      <c r="D6408" s="60"/>
      <c r="E6408" s="61"/>
      <c r="F6408" s="60"/>
      <c r="G6408" s="60"/>
      <c r="H6408" s="60"/>
      <c r="I6408" s="62"/>
    </row>
    <row r="6409" spans="1:9" x14ac:dyDescent="0.25">
      <c r="A6409" s="60"/>
      <c r="B6409" s="60"/>
      <c r="C6409" s="60"/>
      <c r="D6409" s="60"/>
      <c r="E6409" s="61"/>
      <c r="F6409" s="60"/>
      <c r="G6409" s="60"/>
      <c r="H6409" s="60"/>
      <c r="I6409" s="62"/>
    </row>
    <row r="6410" spans="1:9" x14ac:dyDescent="0.25">
      <c r="A6410" s="60"/>
      <c r="B6410" s="60"/>
      <c r="C6410" s="60"/>
      <c r="D6410" s="60"/>
      <c r="E6410" s="61"/>
      <c r="F6410" s="60"/>
      <c r="G6410" s="60"/>
      <c r="H6410" s="60"/>
      <c r="I6410" s="62"/>
    </row>
    <row r="6411" spans="1:9" x14ac:dyDescent="0.25">
      <c r="A6411" s="60"/>
      <c r="B6411" s="60"/>
      <c r="C6411" s="60"/>
      <c r="D6411" s="60"/>
      <c r="E6411" s="61"/>
      <c r="F6411" s="60"/>
      <c r="G6411" s="60"/>
      <c r="H6411" s="60"/>
      <c r="I6411" s="62"/>
    </row>
    <row r="6412" spans="1:9" x14ac:dyDescent="0.25">
      <c r="A6412" s="60"/>
      <c r="B6412" s="60"/>
      <c r="C6412" s="60"/>
      <c r="D6412" s="60"/>
      <c r="E6412" s="61"/>
      <c r="F6412" s="60"/>
      <c r="G6412" s="60"/>
      <c r="H6412" s="60"/>
      <c r="I6412" s="62"/>
    </row>
    <row r="6413" spans="1:9" x14ac:dyDescent="0.25">
      <c r="A6413" s="60"/>
      <c r="B6413" s="60"/>
      <c r="C6413" s="60"/>
      <c r="D6413" s="60"/>
      <c r="E6413" s="61"/>
      <c r="F6413" s="60"/>
      <c r="G6413" s="60"/>
      <c r="H6413" s="60"/>
      <c r="I6413" s="62"/>
    </row>
    <row r="6414" spans="1:9" x14ac:dyDescent="0.25">
      <c r="A6414" s="60"/>
      <c r="B6414" s="60"/>
      <c r="C6414" s="60"/>
      <c r="D6414" s="60"/>
      <c r="E6414" s="61"/>
      <c r="F6414" s="60"/>
      <c r="G6414" s="60"/>
      <c r="H6414" s="60"/>
      <c r="I6414" s="62"/>
    </row>
    <row r="6415" spans="1:9" x14ac:dyDescent="0.25">
      <c r="A6415" s="60"/>
      <c r="B6415" s="60"/>
      <c r="C6415" s="60"/>
      <c r="D6415" s="60"/>
      <c r="E6415" s="61"/>
      <c r="F6415" s="60"/>
      <c r="G6415" s="60"/>
      <c r="H6415" s="60"/>
      <c r="I6415" s="62"/>
    </row>
    <row r="6416" spans="1:9" x14ac:dyDescent="0.25">
      <c r="A6416" s="60"/>
      <c r="B6416" s="60"/>
      <c r="C6416" s="60"/>
      <c r="D6416" s="60"/>
      <c r="E6416" s="61"/>
      <c r="F6416" s="60"/>
      <c r="G6416" s="60"/>
      <c r="H6416" s="60"/>
      <c r="I6416" s="62"/>
    </row>
    <row r="6417" spans="1:9" x14ac:dyDescent="0.25">
      <c r="A6417" s="60"/>
      <c r="B6417" s="60"/>
      <c r="C6417" s="60"/>
      <c r="D6417" s="60"/>
      <c r="E6417" s="61"/>
      <c r="F6417" s="60"/>
      <c r="G6417" s="60"/>
      <c r="H6417" s="60"/>
      <c r="I6417" s="62"/>
    </row>
    <row r="6418" spans="1:9" x14ac:dyDescent="0.25">
      <c r="A6418" s="60"/>
      <c r="B6418" s="60"/>
      <c r="C6418" s="60"/>
      <c r="D6418" s="60"/>
      <c r="E6418" s="61"/>
      <c r="F6418" s="60"/>
      <c r="G6418" s="60"/>
      <c r="H6418" s="60"/>
      <c r="I6418" s="62"/>
    </row>
    <row r="6419" spans="1:9" x14ac:dyDescent="0.25">
      <c r="A6419" s="60"/>
      <c r="B6419" s="60"/>
      <c r="C6419" s="60"/>
      <c r="D6419" s="60"/>
      <c r="E6419" s="61"/>
      <c r="F6419" s="60"/>
      <c r="G6419" s="60"/>
      <c r="H6419" s="60"/>
      <c r="I6419" s="62"/>
    </row>
    <row r="6420" spans="1:9" x14ac:dyDescent="0.25">
      <c r="A6420" s="60"/>
      <c r="B6420" s="60"/>
      <c r="C6420" s="60"/>
      <c r="D6420" s="60"/>
      <c r="E6420" s="61"/>
      <c r="F6420" s="60"/>
      <c r="G6420" s="60"/>
      <c r="H6420" s="60"/>
      <c r="I6420" s="62"/>
    </row>
    <row r="6421" spans="1:9" x14ac:dyDescent="0.25">
      <c r="A6421" s="60"/>
      <c r="B6421" s="60"/>
      <c r="C6421" s="60"/>
      <c r="D6421" s="60"/>
      <c r="E6421" s="61"/>
      <c r="F6421" s="60"/>
      <c r="G6421" s="60"/>
      <c r="H6421" s="60"/>
      <c r="I6421" s="62"/>
    </row>
    <row r="6422" spans="1:9" x14ac:dyDescent="0.25">
      <c r="A6422" s="60"/>
      <c r="B6422" s="60"/>
      <c r="C6422" s="60"/>
      <c r="D6422" s="60"/>
      <c r="E6422" s="61"/>
      <c r="F6422" s="60"/>
      <c r="G6422" s="60"/>
      <c r="H6422" s="60"/>
      <c r="I6422" s="62"/>
    </row>
    <row r="6423" spans="1:9" x14ac:dyDescent="0.25">
      <c r="A6423" s="60"/>
      <c r="B6423" s="60"/>
      <c r="C6423" s="60"/>
      <c r="D6423" s="60"/>
      <c r="E6423" s="61"/>
      <c r="F6423" s="60"/>
      <c r="G6423" s="60"/>
      <c r="H6423" s="60"/>
      <c r="I6423" s="62"/>
    </row>
    <row r="6424" spans="1:9" x14ac:dyDescent="0.25">
      <c r="A6424" s="60"/>
      <c r="B6424" s="60"/>
      <c r="C6424" s="60"/>
      <c r="D6424" s="60"/>
      <c r="E6424" s="61"/>
      <c r="F6424" s="60"/>
      <c r="G6424" s="60"/>
      <c r="H6424" s="60"/>
      <c r="I6424" s="62"/>
    </row>
    <row r="6425" spans="1:9" x14ac:dyDescent="0.25">
      <c r="A6425" s="60"/>
      <c r="B6425" s="60"/>
      <c r="C6425" s="60"/>
      <c r="D6425" s="60"/>
      <c r="E6425" s="61"/>
      <c r="F6425" s="60"/>
      <c r="G6425" s="60"/>
      <c r="H6425" s="60"/>
      <c r="I6425" s="62"/>
    </row>
    <row r="6426" spans="1:9" x14ac:dyDescent="0.25">
      <c r="A6426" s="60"/>
      <c r="B6426" s="60"/>
      <c r="C6426" s="60"/>
      <c r="D6426" s="60"/>
      <c r="E6426" s="61"/>
      <c r="F6426" s="60"/>
      <c r="G6426" s="60"/>
      <c r="H6426" s="60"/>
      <c r="I6426" s="62"/>
    </row>
    <row r="6427" spans="1:9" x14ac:dyDescent="0.25">
      <c r="A6427" s="60"/>
      <c r="B6427" s="60"/>
      <c r="C6427" s="60"/>
      <c r="D6427" s="60"/>
      <c r="E6427" s="61"/>
      <c r="F6427" s="60"/>
      <c r="G6427" s="60"/>
      <c r="H6427" s="60"/>
      <c r="I6427" s="62"/>
    </row>
    <row r="6428" spans="1:9" x14ac:dyDescent="0.25">
      <c r="A6428" s="60"/>
      <c r="B6428" s="60"/>
      <c r="C6428" s="60"/>
      <c r="D6428" s="60"/>
      <c r="E6428" s="61"/>
      <c r="F6428" s="60"/>
      <c r="G6428" s="60"/>
      <c r="H6428" s="60"/>
      <c r="I6428" s="62"/>
    </row>
    <row r="6429" spans="1:9" x14ac:dyDescent="0.25">
      <c r="A6429" s="60"/>
      <c r="B6429" s="60"/>
      <c r="C6429" s="60"/>
      <c r="D6429" s="60"/>
      <c r="E6429" s="61"/>
      <c r="F6429" s="60"/>
      <c r="G6429" s="60"/>
      <c r="H6429" s="60"/>
      <c r="I6429" s="62"/>
    </row>
    <row r="6430" spans="1:9" x14ac:dyDescent="0.25">
      <c r="A6430" s="60"/>
      <c r="B6430" s="60"/>
      <c r="C6430" s="60"/>
      <c r="D6430" s="60"/>
      <c r="E6430" s="61"/>
      <c r="F6430" s="60"/>
      <c r="G6430" s="60"/>
      <c r="H6430" s="60"/>
      <c r="I6430" s="62"/>
    </row>
    <row r="6431" spans="1:9" x14ac:dyDescent="0.25">
      <c r="A6431" s="60"/>
      <c r="B6431" s="60"/>
      <c r="C6431" s="60"/>
      <c r="D6431" s="60"/>
      <c r="E6431" s="61"/>
      <c r="F6431" s="60"/>
      <c r="G6431" s="60"/>
      <c r="H6431" s="60"/>
      <c r="I6431" s="62"/>
    </row>
    <row r="6432" spans="1:9" x14ac:dyDescent="0.25">
      <c r="A6432" s="60"/>
      <c r="B6432" s="60"/>
      <c r="C6432" s="60"/>
      <c r="D6432" s="60"/>
      <c r="E6432" s="61"/>
      <c r="F6432" s="60"/>
      <c r="G6432" s="60"/>
      <c r="H6432" s="60"/>
      <c r="I6432" s="62"/>
    </row>
    <row r="6433" spans="1:9" x14ac:dyDescent="0.25">
      <c r="A6433" s="60"/>
      <c r="B6433" s="60"/>
      <c r="C6433" s="60"/>
      <c r="D6433" s="60"/>
      <c r="E6433" s="61"/>
      <c r="F6433" s="60"/>
      <c r="G6433" s="60"/>
      <c r="H6433" s="60"/>
      <c r="I6433" s="62"/>
    </row>
    <row r="6434" spans="1:9" x14ac:dyDescent="0.25">
      <c r="A6434" s="60"/>
      <c r="B6434" s="60"/>
      <c r="C6434" s="60"/>
      <c r="D6434" s="60"/>
      <c r="E6434" s="61"/>
      <c r="F6434" s="60"/>
      <c r="G6434" s="60"/>
      <c r="H6434" s="60"/>
      <c r="I6434" s="62"/>
    </row>
    <row r="6435" spans="1:9" x14ac:dyDescent="0.25">
      <c r="A6435" s="60"/>
      <c r="B6435" s="60"/>
      <c r="C6435" s="60"/>
      <c r="D6435" s="60"/>
      <c r="E6435" s="61"/>
      <c r="F6435" s="60"/>
      <c r="G6435" s="60"/>
      <c r="H6435" s="60"/>
      <c r="I6435" s="62"/>
    </row>
    <row r="6436" spans="1:9" x14ac:dyDescent="0.25">
      <c r="A6436" s="60"/>
      <c r="B6436" s="60"/>
      <c r="C6436" s="60"/>
      <c r="D6436" s="60"/>
      <c r="E6436" s="61"/>
      <c r="F6436" s="60"/>
      <c r="G6436" s="60"/>
      <c r="H6436" s="60"/>
      <c r="I6436" s="62"/>
    </row>
    <row r="6437" spans="1:9" x14ac:dyDescent="0.25">
      <c r="A6437" s="60"/>
      <c r="B6437" s="60"/>
      <c r="C6437" s="60"/>
      <c r="D6437" s="60"/>
      <c r="E6437" s="61"/>
      <c r="F6437" s="60"/>
      <c r="G6437" s="60"/>
      <c r="H6437" s="60"/>
      <c r="I6437" s="62"/>
    </row>
    <row r="6438" spans="1:9" x14ac:dyDescent="0.25">
      <c r="A6438" s="60"/>
      <c r="B6438" s="60"/>
      <c r="C6438" s="60"/>
      <c r="D6438" s="60"/>
      <c r="E6438" s="61"/>
      <c r="F6438" s="60"/>
      <c r="G6438" s="60"/>
      <c r="H6438" s="60"/>
      <c r="I6438" s="62"/>
    </row>
    <row r="6439" spans="1:9" x14ac:dyDescent="0.25">
      <c r="A6439" s="60"/>
      <c r="B6439" s="60"/>
      <c r="C6439" s="60"/>
      <c r="D6439" s="60"/>
      <c r="E6439" s="61"/>
      <c r="F6439" s="60"/>
      <c r="G6439" s="60"/>
      <c r="H6439" s="60"/>
      <c r="I6439" s="62"/>
    </row>
    <row r="6440" spans="1:9" x14ac:dyDescent="0.25">
      <c r="A6440" s="60"/>
      <c r="B6440" s="60"/>
      <c r="C6440" s="60"/>
      <c r="D6440" s="60"/>
      <c r="E6440" s="61"/>
      <c r="F6440" s="60"/>
      <c r="G6440" s="60"/>
      <c r="H6440" s="60"/>
      <c r="I6440" s="62"/>
    </row>
    <row r="6441" spans="1:9" x14ac:dyDescent="0.25">
      <c r="A6441" s="60"/>
      <c r="B6441" s="60"/>
      <c r="C6441" s="60"/>
      <c r="D6441" s="60"/>
      <c r="E6441" s="61"/>
      <c r="F6441" s="60"/>
      <c r="G6441" s="60"/>
      <c r="H6441" s="60"/>
      <c r="I6441" s="62"/>
    </row>
    <row r="6442" spans="1:9" x14ac:dyDescent="0.25">
      <c r="A6442" s="60"/>
      <c r="B6442" s="60"/>
      <c r="C6442" s="60"/>
      <c r="D6442" s="60"/>
      <c r="E6442" s="61"/>
      <c r="F6442" s="60"/>
      <c r="G6442" s="60"/>
      <c r="H6442" s="60"/>
      <c r="I6442" s="62"/>
    </row>
    <row r="6443" spans="1:9" x14ac:dyDescent="0.25">
      <c r="A6443" s="60"/>
      <c r="B6443" s="60"/>
      <c r="C6443" s="60"/>
      <c r="D6443" s="60"/>
      <c r="E6443" s="61"/>
      <c r="F6443" s="60"/>
      <c r="G6443" s="60"/>
      <c r="H6443" s="60"/>
      <c r="I6443" s="62"/>
    </row>
    <row r="6444" spans="1:9" x14ac:dyDescent="0.25">
      <c r="A6444" s="60"/>
      <c r="B6444" s="60"/>
      <c r="C6444" s="60"/>
      <c r="D6444" s="60"/>
      <c r="E6444" s="61"/>
      <c r="F6444" s="60"/>
      <c r="G6444" s="60"/>
      <c r="H6444" s="60"/>
      <c r="I6444" s="62"/>
    </row>
    <row r="6445" spans="1:9" x14ac:dyDescent="0.25">
      <c r="A6445" s="60"/>
      <c r="B6445" s="60"/>
      <c r="C6445" s="60"/>
      <c r="D6445" s="60"/>
      <c r="E6445" s="61"/>
      <c r="F6445" s="60"/>
      <c r="G6445" s="60"/>
      <c r="H6445" s="60"/>
      <c r="I6445" s="62"/>
    </row>
    <row r="6446" spans="1:9" x14ac:dyDescent="0.25">
      <c r="A6446" s="60"/>
      <c r="B6446" s="60"/>
      <c r="C6446" s="60"/>
      <c r="D6446" s="60"/>
      <c r="E6446" s="61"/>
      <c r="F6446" s="60"/>
      <c r="G6446" s="60"/>
      <c r="H6446" s="60"/>
      <c r="I6446" s="62"/>
    </row>
    <row r="6447" spans="1:9" x14ac:dyDescent="0.25">
      <c r="A6447" s="60"/>
      <c r="B6447" s="60"/>
      <c r="C6447" s="60"/>
      <c r="D6447" s="60"/>
      <c r="E6447" s="61"/>
      <c r="F6447" s="60"/>
      <c r="G6447" s="60"/>
      <c r="H6447" s="60"/>
      <c r="I6447" s="62"/>
    </row>
    <row r="6448" spans="1:9" x14ac:dyDescent="0.25">
      <c r="A6448" s="60"/>
      <c r="B6448" s="60"/>
      <c r="C6448" s="60"/>
      <c r="D6448" s="60"/>
      <c r="E6448" s="61"/>
      <c r="F6448" s="60"/>
      <c r="G6448" s="60"/>
      <c r="H6448" s="60"/>
      <c r="I6448" s="62"/>
    </row>
    <row r="6449" spans="1:9" x14ac:dyDescent="0.25">
      <c r="A6449" s="60"/>
      <c r="B6449" s="60"/>
      <c r="C6449" s="60"/>
      <c r="D6449" s="60"/>
      <c r="E6449" s="61"/>
      <c r="F6449" s="60"/>
      <c r="G6449" s="60"/>
      <c r="H6449" s="60"/>
      <c r="I6449" s="62"/>
    </row>
    <row r="6450" spans="1:9" x14ac:dyDescent="0.25">
      <c r="A6450" s="60"/>
      <c r="B6450" s="60"/>
      <c r="C6450" s="60"/>
      <c r="D6450" s="60"/>
      <c r="E6450" s="61"/>
      <c r="F6450" s="60"/>
      <c r="G6450" s="60"/>
      <c r="H6450" s="60"/>
      <c r="I6450" s="62"/>
    </row>
    <row r="6451" spans="1:9" x14ac:dyDescent="0.25">
      <c r="A6451" s="60"/>
      <c r="B6451" s="60"/>
      <c r="C6451" s="60"/>
      <c r="D6451" s="60"/>
      <c r="E6451" s="61"/>
      <c r="F6451" s="60"/>
      <c r="G6451" s="60"/>
      <c r="H6451" s="60"/>
      <c r="I6451" s="62"/>
    </row>
    <row r="6452" spans="1:9" x14ac:dyDescent="0.25">
      <c r="A6452" s="60"/>
      <c r="B6452" s="60"/>
      <c r="C6452" s="60"/>
      <c r="D6452" s="60"/>
      <c r="E6452" s="61"/>
      <c r="F6452" s="60"/>
      <c r="G6452" s="60"/>
      <c r="H6452" s="60"/>
      <c r="I6452" s="62"/>
    </row>
    <row r="6453" spans="1:9" x14ac:dyDescent="0.25">
      <c r="A6453" s="60"/>
      <c r="B6453" s="60"/>
      <c r="C6453" s="60"/>
      <c r="D6453" s="60"/>
      <c r="E6453" s="61"/>
      <c r="F6453" s="60"/>
      <c r="G6453" s="60"/>
      <c r="H6453" s="60"/>
      <c r="I6453" s="62"/>
    </row>
    <row r="6454" spans="1:9" x14ac:dyDescent="0.25">
      <c r="A6454" s="60"/>
      <c r="B6454" s="60"/>
      <c r="C6454" s="60"/>
      <c r="D6454" s="60"/>
      <c r="E6454" s="61"/>
      <c r="F6454" s="60"/>
      <c r="G6454" s="60"/>
      <c r="H6454" s="60"/>
      <c r="I6454" s="62"/>
    </row>
    <row r="6455" spans="1:9" x14ac:dyDescent="0.25">
      <c r="A6455" s="60"/>
      <c r="B6455" s="60"/>
      <c r="C6455" s="60"/>
      <c r="D6455" s="60"/>
      <c r="E6455" s="61"/>
      <c r="F6455" s="60"/>
      <c r="G6455" s="60"/>
      <c r="H6455" s="60"/>
      <c r="I6455" s="62"/>
    </row>
    <row r="6456" spans="1:9" x14ac:dyDescent="0.25">
      <c r="A6456" s="60"/>
      <c r="B6456" s="60"/>
      <c r="C6456" s="60"/>
      <c r="D6456" s="60"/>
      <c r="E6456" s="61"/>
      <c r="F6456" s="60"/>
      <c r="G6456" s="60"/>
      <c r="H6456" s="60"/>
      <c r="I6456" s="62"/>
    </row>
    <row r="6457" spans="1:9" x14ac:dyDescent="0.25">
      <c r="A6457" s="60"/>
      <c r="B6457" s="60"/>
      <c r="C6457" s="60"/>
      <c r="D6457" s="60"/>
      <c r="E6457" s="61"/>
      <c r="F6457" s="60"/>
      <c r="G6457" s="60"/>
      <c r="H6457" s="60"/>
      <c r="I6457" s="62"/>
    </row>
    <row r="6458" spans="1:9" x14ac:dyDescent="0.25">
      <c r="A6458" s="60"/>
      <c r="B6458" s="60"/>
      <c r="C6458" s="60"/>
      <c r="D6458" s="60"/>
      <c r="E6458" s="61"/>
      <c r="F6458" s="60"/>
      <c r="G6458" s="60"/>
      <c r="H6458" s="60"/>
      <c r="I6458" s="62"/>
    </row>
    <row r="6459" spans="1:9" x14ac:dyDescent="0.25">
      <c r="A6459" s="60"/>
      <c r="B6459" s="60"/>
      <c r="C6459" s="60"/>
      <c r="D6459" s="60"/>
      <c r="E6459" s="61"/>
      <c r="F6459" s="60"/>
      <c r="G6459" s="60"/>
      <c r="H6459" s="60"/>
      <c r="I6459" s="62"/>
    </row>
    <row r="6460" spans="1:9" x14ac:dyDescent="0.25">
      <c r="A6460" s="60"/>
      <c r="B6460" s="60"/>
      <c r="C6460" s="60"/>
      <c r="D6460" s="60"/>
      <c r="E6460" s="61"/>
      <c r="F6460" s="60"/>
      <c r="G6460" s="60"/>
      <c r="H6460" s="60"/>
      <c r="I6460" s="62"/>
    </row>
    <row r="6461" spans="1:9" x14ac:dyDescent="0.25">
      <c r="A6461" s="60"/>
      <c r="B6461" s="60"/>
      <c r="C6461" s="60"/>
      <c r="D6461" s="60"/>
      <c r="E6461" s="61"/>
      <c r="F6461" s="60"/>
      <c r="G6461" s="60"/>
      <c r="H6461" s="60"/>
      <c r="I6461" s="62"/>
    </row>
    <row r="6462" spans="1:9" x14ac:dyDescent="0.25">
      <c r="A6462" s="60"/>
      <c r="B6462" s="60"/>
      <c r="C6462" s="60"/>
      <c r="D6462" s="60"/>
      <c r="E6462" s="61"/>
      <c r="F6462" s="60"/>
      <c r="G6462" s="60"/>
      <c r="H6462" s="60"/>
      <c r="I6462" s="62"/>
    </row>
    <row r="6463" spans="1:9" x14ac:dyDescent="0.25">
      <c r="A6463" s="60"/>
      <c r="B6463" s="60"/>
      <c r="C6463" s="60"/>
      <c r="D6463" s="60"/>
      <c r="E6463" s="61"/>
      <c r="F6463" s="60"/>
      <c r="G6463" s="60"/>
      <c r="H6463" s="60"/>
      <c r="I6463" s="62"/>
    </row>
    <row r="6464" spans="1:9" x14ac:dyDescent="0.25">
      <c r="A6464" s="60"/>
      <c r="B6464" s="60"/>
      <c r="C6464" s="60"/>
      <c r="D6464" s="60"/>
      <c r="E6464" s="61"/>
      <c r="F6464" s="60"/>
      <c r="G6464" s="60"/>
      <c r="H6464" s="60"/>
      <c r="I6464" s="62"/>
    </row>
    <row r="6465" spans="1:9" x14ac:dyDescent="0.25">
      <c r="A6465" s="60"/>
      <c r="B6465" s="60"/>
      <c r="C6465" s="60"/>
      <c r="D6465" s="60"/>
      <c r="E6465" s="61"/>
      <c r="F6465" s="60"/>
      <c r="G6465" s="60"/>
      <c r="H6465" s="60"/>
      <c r="I6465" s="62"/>
    </row>
    <row r="6466" spans="1:9" x14ac:dyDescent="0.25">
      <c r="A6466" s="60"/>
      <c r="B6466" s="60"/>
      <c r="C6466" s="60"/>
      <c r="D6466" s="60"/>
      <c r="E6466" s="61"/>
      <c r="F6466" s="60"/>
      <c r="G6466" s="60"/>
      <c r="H6466" s="60"/>
      <c r="I6466" s="62"/>
    </row>
    <row r="6467" spans="1:9" x14ac:dyDescent="0.25">
      <c r="A6467" s="60"/>
      <c r="B6467" s="60"/>
      <c r="C6467" s="60"/>
      <c r="D6467" s="60"/>
      <c r="E6467" s="61"/>
      <c r="F6467" s="60"/>
      <c r="G6467" s="60"/>
      <c r="H6467" s="60"/>
      <c r="I6467" s="62"/>
    </row>
    <row r="6468" spans="1:9" x14ac:dyDescent="0.25">
      <c r="A6468" s="60"/>
      <c r="B6468" s="60"/>
      <c r="C6468" s="60"/>
      <c r="D6468" s="60"/>
      <c r="E6468" s="61"/>
      <c r="F6468" s="60"/>
      <c r="G6468" s="60"/>
      <c r="H6468" s="60"/>
      <c r="I6468" s="62"/>
    </row>
    <row r="6469" spans="1:9" x14ac:dyDescent="0.25">
      <c r="A6469" s="60"/>
      <c r="B6469" s="60"/>
      <c r="C6469" s="60"/>
      <c r="D6469" s="60"/>
      <c r="E6469" s="61"/>
      <c r="F6469" s="60"/>
      <c r="G6469" s="60"/>
      <c r="H6469" s="60"/>
      <c r="I6469" s="62"/>
    </row>
    <row r="6470" spans="1:9" x14ac:dyDescent="0.25">
      <c r="A6470" s="60"/>
      <c r="B6470" s="60"/>
      <c r="C6470" s="60"/>
      <c r="D6470" s="60"/>
      <c r="E6470" s="61"/>
      <c r="F6470" s="60"/>
      <c r="G6470" s="60"/>
      <c r="H6470" s="60"/>
      <c r="I6470" s="62"/>
    </row>
    <row r="6471" spans="1:9" x14ac:dyDescent="0.25">
      <c r="A6471" s="60"/>
      <c r="B6471" s="60"/>
      <c r="C6471" s="60"/>
      <c r="D6471" s="60"/>
      <c r="E6471" s="61"/>
      <c r="F6471" s="60"/>
      <c r="G6471" s="60"/>
      <c r="H6471" s="60"/>
      <c r="I6471" s="62"/>
    </row>
    <row r="6472" spans="1:9" x14ac:dyDescent="0.25">
      <c r="A6472" s="60"/>
      <c r="B6472" s="60"/>
      <c r="C6472" s="60"/>
      <c r="D6472" s="60"/>
      <c r="E6472" s="61"/>
      <c r="F6472" s="60"/>
      <c r="G6472" s="60"/>
      <c r="H6472" s="60"/>
      <c r="I6472" s="62"/>
    </row>
    <row r="6473" spans="1:9" x14ac:dyDescent="0.25">
      <c r="A6473" s="60"/>
      <c r="B6473" s="60"/>
      <c r="C6473" s="60"/>
      <c r="D6473" s="60"/>
      <c r="E6473" s="61"/>
      <c r="F6473" s="60"/>
      <c r="G6473" s="60"/>
      <c r="H6473" s="60"/>
      <c r="I6473" s="62"/>
    </row>
    <row r="6474" spans="1:9" x14ac:dyDescent="0.25">
      <c r="A6474" s="60"/>
      <c r="B6474" s="60"/>
      <c r="C6474" s="60"/>
      <c r="D6474" s="60"/>
      <c r="E6474" s="61"/>
      <c r="F6474" s="60"/>
      <c r="G6474" s="60"/>
      <c r="H6474" s="60"/>
      <c r="I6474" s="62"/>
    </row>
    <row r="6475" spans="1:9" x14ac:dyDescent="0.25">
      <c r="A6475" s="60"/>
      <c r="B6475" s="60"/>
      <c r="C6475" s="60"/>
      <c r="D6475" s="60"/>
      <c r="E6475" s="61"/>
      <c r="F6475" s="60"/>
      <c r="G6475" s="60"/>
      <c r="H6475" s="60"/>
      <c r="I6475" s="62"/>
    </row>
    <row r="6476" spans="1:9" x14ac:dyDescent="0.25">
      <c r="A6476" s="60"/>
      <c r="B6476" s="60"/>
      <c r="C6476" s="60"/>
      <c r="D6476" s="60"/>
      <c r="E6476" s="61"/>
      <c r="F6476" s="60"/>
      <c r="G6476" s="60"/>
      <c r="H6476" s="60"/>
      <c r="I6476" s="62"/>
    </row>
    <row r="6477" spans="1:9" x14ac:dyDescent="0.25">
      <c r="A6477" s="60"/>
      <c r="B6477" s="60"/>
      <c r="C6477" s="60"/>
      <c r="D6477" s="60"/>
      <c r="E6477" s="61"/>
      <c r="F6477" s="60"/>
      <c r="G6477" s="60"/>
      <c r="H6477" s="60"/>
      <c r="I6477" s="62"/>
    </row>
    <row r="6478" spans="1:9" x14ac:dyDescent="0.25">
      <c r="A6478" s="60"/>
      <c r="B6478" s="60"/>
      <c r="C6478" s="60"/>
      <c r="D6478" s="60"/>
      <c r="E6478" s="61"/>
      <c r="F6478" s="60"/>
      <c r="G6478" s="60"/>
      <c r="H6478" s="60"/>
      <c r="I6478" s="62"/>
    </row>
    <row r="6479" spans="1:9" x14ac:dyDescent="0.25">
      <c r="A6479" s="60"/>
      <c r="B6479" s="60"/>
      <c r="C6479" s="60"/>
      <c r="D6479" s="60"/>
      <c r="E6479" s="61"/>
      <c r="F6479" s="60"/>
      <c r="G6479" s="60"/>
      <c r="H6479" s="60"/>
      <c r="I6479" s="62"/>
    </row>
    <row r="6480" spans="1:9" x14ac:dyDescent="0.25">
      <c r="A6480" s="60"/>
      <c r="B6480" s="60"/>
      <c r="C6480" s="60"/>
      <c r="D6480" s="60"/>
      <c r="E6480" s="61"/>
      <c r="F6480" s="60"/>
      <c r="G6480" s="60"/>
      <c r="H6480" s="60"/>
      <c r="I6480" s="62"/>
    </row>
    <row r="6481" spans="1:9" x14ac:dyDescent="0.25">
      <c r="A6481" s="60"/>
      <c r="B6481" s="60"/>
      <c r="C6481" s="60"/>
      <c r="D6481" s="60"/>
      <c r="E6481" s="61"/>
      <c r="F6481" s="60"/>
      <c r="G6481" s="60"/>
      <c r="H6481" s="60"/>
      <c r="I6481" s="62"/>
    </row>
    <row r="6482" spans="1:9" x14ac:dyDescent="0.25">
      <c r="A6482" s="60"/>
      <c r="B6482" s="60"/>
      <c r="C6482" s="60"/>
      <c r="D6482" s="60"/>
      <c r="E6482" s="61"/>
      <c r="F6482" s="60"/>
      <c r="G6482" s="60"/>
      <c r="H6482" s="60"/>
      <c r="I6482" s="62"/>
    </row>
    <row r="6483" spans="1:9" x14ac:dyDescent="0.25">
      <c r="A6483" s="60"/>
      <c r="B6483" s="60"/>
      <c r="C6483" s="60"/>
      <c r="D6483" s="60"/>
      <c r="E6483" s="61"/>
      <c r="F6483" s="60"/>
      <c r="G6483" s="60"/>
      <c r="H6483" s="60"/>
      <c r="I6483" s="62"/>
    </row>
    <row r="6484" spans="1:9" x14ac:dyDescent="0.25">
      <c r="A6484" s="60"/>
      <c r="B6484" s="60"/>
      <c r="C6484" s="60"/>
      <c r="D6484" s="60"/>
      <c r="E6484" s="61"/>
      <c r="F6484" s="60"/>
      <c r="G6484" s="60"/>
      <c r="H6484" s="60"/>
      <c r="I6484" s="62"/>
    </row>
    <row r="6485" spans="1:9" x14ac:dyDescent="0.25">
      <c r="A6485" s="60"/>
      <c r="B6485" s="60"/>
      <c r="C6485" s="60"/>
      <c r="D6485" s="60"/>
      <c r="E6485" s="61"/>
      <c r="F6485" s="60"/>
      <c r="G6485" s="60"/>
      <c r="H6485" s="60"/>
      <c r="I6485" s="62"/>
    </row>
    <row r="6486" spans="1:9" x14ac:dyDescent="0.25">
      <c r="A6486" s="60"/>
      <c r="B6486" s="60"/>
      <c r="C6486" s="60"/>
      <c r="D6486" s="60"/>
      <c r="E6486" s="61"/>
      <c r="F6486" s="60"/>
      <c r="G6486" s="60"/>
      <c r="H6486" s="60"/>
      <c r="I6486" s="62"/>
    </row>
    <row r="6487" spans="1:9" x14ac:dyDescent="0.25">
      <c r="A6487" s="60"/>
      <c r="B6487" s="60"/>
      <c r="C6487" s="60"/>
      <c r="D6487" s="60"/>
      <c r="E6487" s="61"/>
      <c r="F6487" s="60"/>
      <c r="G6487" s="60"/>
      <c r="H6487" s="60"/>
      <c r="I6487" s="62"/>
    </row>
    <row r="6488" spans="1:9" x14ac:dyDescent="0.25">
      <c r="A6488" s="60"/>
      <c r="B6488" s="60"/>
      <c r="C6488" s="60"/>
      <c r="D6488" s="60"/>
      <c r="E6488" s="61"/>
      <c r="F6488" s="60"/>
      <c r="G6488" s="60"/>
      <c r="H6488" s="60"/>
      <c r="I6488" s="62"/>
    </row>
    <row r="6489" spans="1:9" x14ac:dyDescent="0.25">
      <c r="A6489" s="60"/>
      <c r="B6489" s="60"/>
      <c r="C6489" s="60"/>
      <c r="D6489" s="60"/>
      <c r="E6489" s="61"/>
      <c r="F6489" s="60"/>
      <c r="G6489" s="60"/>
      <c r="H6489" s="60"/>
      <c r="I6489" s="62"/>
    </row>
    <row r="6490" spans="1:9" x14ac:dyDescent="0.25">
      <c r="A6490" s="60"/>
      <c r="B6490" s="60"/>
      <c r="C6490" s="60"/>
      <c r="D6490" s="60"/>
      <c r="E6490" s="61"/>
      <c r="F6490" s="60"/>
      <c r="G6490" s="60"/>
      <c r="H6490" s="60"/>
      <c r="I6490" s="62"/>
    </row>
    <row r="6491" spans="1:9" x14ac:dyDescent="0.25">
      <c r="A6491" s="60"/>
      <c r="B6491" s="60"/>
      <c r="C6491" s="60"/>
      <c r="D6491" s="60"/>
      <c r="E6491" s="61"/>
      <c r="F6491" s="60"/>
      <c r="G6491" s="60"/>
      <c r="H6491" s="60"/>
      <c r="I6491" s="62"/>
    </row>
    <row r="6492" spans="1:9" x14ac:dyDescent="0.25">
      <c r="A6492" s="60"/>
      <c r="B6492" s="60"/>
      <c r="C6492" s="60"/>
      <c r="D6492" s="60"/>
      <c r="E6492" s="61"/>
      <c r="F6492" s="60"/>
      <c r="G6492" s="60"/>
      <c r="H6492" s="60"/>
      <c r="I6492" s="62"/>
    </row>
    <row r="6493" spans="1:9" x14ac:dyDescent="0.25">
      <c r="A6493" s="60"/>
      <c r="B6493" s="60"/>
      <c r="C6493" s="60"/>
      <c r="D6493" s="60"/>
      <c r="E6493" s="61"/>
      <c r="F6493" s="60"/>
      <c r="G6493" s="60"/>
      <c r="H6493" s="60"/>
      <c r="I6493" s="62"/>
    </row>
    <row r="6494" spans="1:9" x14ac:dyDescent="0.25">
      <c r="A6494" s="60"/>
      <c r="B6494" s="60"/>
      <c r="C6494" s="60"/>
      <c r="D6494" s="60"/>
      <c r="E6494" s="61"/>
      <c r="F6494" s="60"/>
      <c r="G6494" s="60"/>
      <c r="H6494" s="60"/>
      <c r="I6494" s="62"/>
    </row>
    <row r="6495" spans="1:9" x14ac:dyDescent="0.25">
      <c r="A6495" s="60"/>
      <c r="B6495" s="60"/>
      <c r="C6495" s="60"/>
      <c r="D6495" s="60"/>
      <c r="E6495" s="61"/>
      <c r="F6495" s="60"/>
      <c r="G6495" s="60"/>
      <c r="H6495" s="60"/>
      <c r="I6495" s="62"/>
    </row>
    <row r="6496" spans="1:9" x14ac:dyDescent="0.25">
      <c r="A6496" s="60"/>
      <c r="B6496" s="60"/>
      <c r="C6496" s="60"/>
      <c r="D6496" s="60"/>
      <c r="E6496" s="61"/>
      <c r="F6496" s="60"/>
      <c r="G6496" s="60"/>
      <c r="H6496" s="60"/>
      <c r="I6496" s="62"/>
    </row>
    <row r="6497" spans="1:9" x14ac:dyDescent="0.25">
      <c r="A6497" s="60"/>
      <c r="B6497" s="60"/>
      <c r="C6497" s="60"/>
      <c r="D6497" s="60"/>
      <c r="E6497" s="61"/>
      <c r="F6497" s="60"/>
      <c r="G6497" s="60"/>
      <c r="H6497" s="60"/>
      <c r="I6497" s="62"/>
    </row>
    <row r="6498" spans="1:9" x14ac:dyDescent="0.25">
      <c r="A6498" s="60"/>
      <c r="B6498" s="60"/>
      <c r="C6498" s="60"/>
      <c r="D6498" s="60"/>
      <c r="E6498" s="61"/>
      <c r="F6498" s="60"/>
      <c r="G6498" s="60"/>
      <c r="H6498" s="60"/>
      <c r="I6498" s="62"/>
    </row>
    <row r="6499" spans="1:9" x14ac:dyDescent="0.25">
      <c r="A6499" s="60"/>
      <c r="B6499" s="60"/>
      <c r="C6499" s="60"/>
      <c r="D6499" s="60"/>
      <c r="E6499" s="61"/>
      <c r="F6499" s="60"/>
      <c r="G6499" s="60"/>
      <c r="H6499" s="60"/>
      <c r="I6499" s="62"/>
    </row>
    <row r="6500" spans="1:9" x14ac:dyDescent="0.25">
      <c r="A6500" s="60"/>
      <c r="B6500" s="60"/>
      <c r="C6500" s="60"/>
      <c r="D6500" s="60"/>
      <c r="E6500" s="61"/>
      <c r="F6500" s="60"/>
      <c r="G6500" s="60"/>
      <c r="H6500" s="60"/>
      <c r="I6500" s="62"/>
    </row>
    <row r="6501" spans="1:9" x14ac:dyDescent="0.25">
      <c r="A6501" s="60"/>
      <c r="B6501" s="60"/>
      <c r="C6501" s="60"/>
      <c r="D6501" s="60"/>
      <c r="E6501" s="61"/>
      <c r="F6501" s="60"/>
      <c r="G6501" s="60"/>
      <c r="H6501" s="60"/>
      <c r="I6501" s="62"/>
    </row>
    <row r="6502" spans="1:9" x14ac:dyDescent="0.25">
      <c r="A6502" s="60"/>
      <c r="B6502" s="60"/>
      <c r="C6502" s="60"/>
      <c r="D6502" s="60"/>
      <c r="E6502" s="61"/>
      <c r="F6502" s="60"/>
      <c r="G6502" s="60"/>
      <c r="H6502" s="60"/>
      <c r="I6502" s="62"/>
    </row>
    <row r="6503" spans="1:9" x14ac:dyDescent="0.25">
      <c r="A6503" s="60"/>
      <c r="B6503" s="60"/>
      <c r="C6503" s="60"/>
      <c r="D6503" s="60"/>
      <c r="E6503" s="61"/>
      <c r="F6503" s="60"/>
      <c r="G6503" s="60"/>
      <c r="H6503" s="60"/>
      <c r="I6503" s="62"/>
    </row>
    <row r="6504" spans="1:9" x14ac:dyDescent="0.25">
      <c r="A6504" s="60"/>
      <c r="B6504" s="60"/>
      <c r="C6504" s="60"/>
      <c r="D6504" s="60"/>
      <c r="E6504" s="61"/>
      <c r="F6504" s="60"/>
      <c r="G6504" s="60"/>
      <c r="H6504" s="60"/>
      <c r="I6504" s="62"/>
    </row>
    <row r="6505" spans="1:9" x14ac:dyDescent="0.25">
      <c r="A6505" s="60"/>
      <c r="B6505" s="60"/>
      <c r="C6505" s="60"/>
      <c r="D6505" s="60"/>
      <c r="E6505" s="61"/>
      <c r="F6505" s="60"/>
      <c r="G6505" s="60"/>
      <c r="H6505" s="60"/>
      <c r="I6505" s="62"/>
    </row>
    <row r="6506" spans="1:9" x14ac:dyDescent="0.25">
      <c r="A6506" s="60"/>
      <c r="B6506" s="60"/>
      <c r="C6506" s="60"/>
      <c r="D6506" s="60"/>
      <c r="E6506" s="61"/>
      <c r="F6506" s="60"/>
      <c r="G6506" s="60"/>
      <c r="H6506" s="60"/>
      <c r="I6506" s="62"/>
    </row>
    <row r="6507" spans="1:9" x14ac:dyDescent="0.25">
      <c r="A6507" s="60"/>
      <c r="B6507" s="60"/>
      <c r="C6507" s="60"/>
      <c r="D6507" s="60"/>
      <c r="E6507" s="61"/>
      <c r="F6507" s="60"/>
      <c r="G6507" s="60"/>
      <c r="H6507" s="60"/>
      <c r="I6507" s="62"/>
    </row>
    <row r="6508" spans="1:9" x14ac:dyDescent="0.25">
      <c r="A6508" s="60"/>
      <c r="B6508" s="60"/>
      <c r="C6508" s="60"/>
      <c r="D6508" s="60"/>
      <c r="E6508" s="61"/>
      <c r="F6508" s="60"/>
      <c r="G6508" s="60"/>
      <c r="H6508" s="60"/>
      <c r="I6508" s="62"/>
    </row>
    <row r="6509" spans="1:9" x14ac:dyDescent="0.25">
      <c r="A6509" s="60"/>
      <c r="B6509" s="60"/>
      <c r="C6509" s="60"/>
      <c r="D6509" s="60"/>
      <c r="E6509" s="61"/>
      <c r="F6509" s="60"/>
      <c r="G6509" s="60"/>
      <c r="H6509" s="60"/>
      <c r="I6509" s="62"/>
    </row>
    <row r="6510" spans="1:9" x14ac:dyDescent="0.25">
      <c r="A6510" s="60"/>
      <c r="B6510" s="60"/>
      <c r="C6510" s="60"/>
      <c r="D6510" s="60"/>
      <c r="E6510" s="61"/>
      <c r="F6510" s="60"/>
      <c r="G6510" s="60"/>
      <c r="H6510" s="60"/>
      <c r="I6510" s="62"/>
    </row>
    <row r="6511" spans="1:9" x14ac:dyDescent="0.25">
      <c r="A6511" s="60"/>
      <c r="B6511" s="60"/>
      <c r="C6511" s="60"/>
      <c r="D6511" s="60"/>
      <c r="E6511" s="61"/>
      <c r="F6511" s="60"/>
      <c r="G6511" s="60"/>
      <c r="H6511" s="60"/>
      <c r="I6511" s="62"/>
    </row>
    <row r="6512" spans="1:9" x14ac:dyDescent="0.25">
      <c r="A6512" s="60"/>
      <c r="B6512" s="60"/>
      <c r="C6512" s="60"/>
      <c r="D6512" s="60"/>
      <c r="E6512" s="61"/>
      <c r="F6512" s="60"/>
      <c r="G6512" s="60"/>
      <c r="H6512" s="60"/>
      <c r="I6512" s="62"/>
    </row>
    <row r="6513" spans="1:9" x14ac:dyDescent="0.25">
      <c r="A6513" s="60"/>
      <c r="B6513" s="60"/>
      <c r="C6513" s="60"/>
      <c r="D6513" s="60"/>
      <c r="E6513" s="61"/>
      <c r="F6513" s="60"/>
      <c r="G6513" s="60"/>
      <c r="H6513" s="60"/>
      <c r="I6513" s="62"/>
    </row>
    <row r="6514" spans="1:9" x14ac:dyDescent="0.25">
      <c r="A6514" s="60"/>
      <c r="B6514" s="60"/>
      <c r="C6514" s="60"/>
      <c r="D6514" s="60"/>
      <c r="E6514" s="61"/>
      <c r="F6514" s="60"/>
      <c r="G6514" s="60"/>
      <c r="H6514" s="60"/>
      <c r="I6514" s="62"/>
    </row>
    <row r="6515" spans="1:9" x14ac:dyDescent="0.25">
      <c r="A6515" s="60"/>
      <c r="B6515" s="60"/>
      <c r="C6515" s="60"/>
      <c r="D6515" s="60"/>
      <c r="E6515" s="61"/>
      <c r="F6515" s="60"/>
      <c r="G6515" s="60"/>
      <c r="H6515" s="60"/>
      <c r="I6515" s="62"/>
    </row>
    <row r="6516" spans="1:9" x14ac:dyDescent="0.25">
      <c r="A6516" s="60"/>
      <c r="B6516" s="60"/>
      <c r="C6516" s="60"/>
      <c r="D6516" s="60"/>
      <c r="E6516" s="61"/>
      <c r="F6516" s="60"/>
      <c r="G6516" s="60"/>
      <c r="H6516" s="60"/>
      <c r="I6516" s="62"/>
    </row>
    <row r="6517" spans="1:9" x14ac:dyDescent="0.25">
      <c r="A6517" s="60"/>
      <c r="B6517" s="60"/>
      <c r="C6517" s="60"/>
      <c r="D6517" s="60"/>
      <c r="E6517" s="61"/>
      <c r="F6517" s="60"/>
      <c r="G6517" s="60"/>
      <c r="H6517" s="60"/>
      <c r="I6517" s="62"/>
    </row>
    <row r="6518" spans="1:9" x14ac:dyDescent="0.25">
      <c r="A6518" s="60"/>
      <c r="B6518" s="60"/>
      <c r="C6518" s="60"/>
      <c r="D6518" s="60"/>
      <c r="E6518" s="61"/>
      <c r="F6518" s="60"/>
      <c r="G6518" s="60"/>
      <c r="H6518" s="60"/>
      <c r="I6518" s="62"/>
    </row>
    <row r="6519" spans="1:9" x14ac:dyDescent="0.25">
      <c r="A6519" s="60"/>
      <c r="B6519" s="60"/>
      <c r="C6519" s="60"/>
      <c r="D6519" s="60"/>
      <c r="E6519" s="61"/>
      <c r="F6519" s="60"/>
      <c r="G6519" s="60"/>
      <c r="H6519" s="60"/>
      <c r="I6519" s="62"/>
    </row>
    <row r="6520" spans="1:9" x14ac:dyDescent="0.25">
      <c r="A6520" s="60"/>
      <c r="B6520" s="60"/>
      <c r="C6520" s="60"/>
      <c r="D6520" s="60"/>
      <c r="E6520" s="61"/>
      <c r="F6520" s="60"/>
      <c r="G6520" s="60"/>
      <c r="H6520" s="60"/>
      <c r="I6520" s="62"/>
    </row>
    <row r="6521" spans="1:9" x14ac:dyDescent="0.25">
      <c r="A6521" s="60"/>
      <c r="B6521" s="60"/>
      <c r="C6521" s="60"/>
      <c r="D6521" s="60"/>
      <c r="E6521" s="61"/>
      <c r="F6521" s="60"/>
      <c r="G6521" s="60"/>
      <c r="H6521" s="60"/>
      <c r="I6521" s="62"/>
    </row>
    <row r="6522" spans="1:9" x14ac:dyDescent="0.25">
      <c r="A6522" s="60"/>
      <c r="B6522" s="60"/>
      <c r="C6522" s="60"/>
      <c r="D6522" s="60"/>
      <c r="E6522" s="61"/>
      <c r="F6522" s="60"/>
      <c r="G6522" s="60"/>
      <c r="H6522" s="60"/>
      <c r="I6522" s="62"/>
    </row>
    <row r="6523" spans="1:9" x14ac:dyDescent="0.25">
      <c r="A6523" s="60"/>
      <c r="B6523" s="60"/>
      <c r="C6523" s="60"/>
      <c r="D6523" s="60"/>
      <c r="E6523" s="61"/>
      <c r="F6523" s="60"/>
      <c r="G6523" s="60"/>
      <c r="H6523" s="60"/>
      <c r="I6523" s="62"/>
    </row>
    <row r="6524" spans="1:9" x14ac:dyDescent="0.25">
      <c r="A6524" s="60"/>
      <c r="B6524" s="60"/>
      <c r="C6524" s="60"/>
      <c r="D6524" s="60"/>
      <c r="E6524" s="61"/>
      <c r="F6524" s="60"/>
      <c r="G6524" s="60"/>
      <c r="H6524" s="60"/>
      <c r="I6524" s="62"/>
    </row>
    <row r="6525" spans="1:9" x14ac:dyDescent="0.25">
      <c r="A6525" s="60"/>
      <c r="B6525" s="60"/>
      <c r="C6525" s="60"/>
      <c r="D6525" s="60"/>
      <c r="E6525" s="61"/>
      <c r="F6525" s="60"/>
      <c r="G6525" s="60"/>
      <c r="H6525" s="60"/>
      <c r="I6525" s="62"/>
    </row>
    <row r="6526" spans="1:9" x14ac:dyDescent="0.25">
      <c r="A6526" s="60"/>
      <c r="B6526" s="60"/>
      <c r="C6526" s="60"/>
      <c r="D6526" s="60"/>
      <c r="E6526" s="61"/>
      <c r="F6526" s="60"/>
      <c r="G6526" s="60"/>
      <c r="H6526" s="60"/>
      <c r="I6526" s="62"/>
    </row>
    <row r="6527" spans="1:9" x14ac:dyDescent="0.25">
      <c r="A6527" s="60"/>
      <c r="B6527" s="60"/>
      <c r="C6527" s="60"/>
      <c r="D6527" s="60"/>
      <c r="E6527" s="61"/>
      <c r="F6527" s="60"/>
      <c r="G6527" s="60"/>
      <c r="H6527" s="60"/>
      <c r="I6527" s="62"/>
    </row>
    <row r="6528" spans="1:9" x14ac:dyDescent="0.25">
      <c r="A6528" s="60"/>
      <c r="B6528" s="60"/>
      <c r="C6528" s="60"/>
      <c r="D6528" s="60"/>
      <c r="E6528" s="61"/>
      <c r="F6528" s="60"/>
      <c r="G6528" s="60"/>
      <c r="H6528" s="60"/>
      <c r="I6528" s="62"/>
    </row>
    <row r="6529" spans="1:9" x14ac:dyDescent="0.25">
      <c r="A6529" s="60"/>
      <c r="B6529" s="60"/>
      <c r="C6529" s="60"/>
      <c r="D6529" s="60"/>
      <c r="E6529" s="61"/>
      <c r="F6529" s="60"/>
      <c r="G6529" s="60"/>
      <c r="H6529" s="60"/>
      <c r="I6529" s="62"/>
    </row>
    <row r="6530" spans="1:9" x14ac:dyDescent="0.25">
      <c r="A6530" s="60"/>
      <c r="B6530" s="60"/>
      <c r="C6530" s="60"/>
      <c r="D6530" s="60"/>
      <c r="E6530" s="61"/>
      <c r="F6530" s="60"/>
      <c r="G6530" s="60"/>
      <c r="H6530" s="60"/>
      <c r="I6530" s="62"/>
    </row>
    <row r="6531" spans="1:9" x14ac:dyDescent="0.25">
      <c r="A6531" s="60"/>
      <c r="B6531" s="60"/>
      <c r="C6531" s="60"/>
      <c r="D6531" s="60"/>
      <c r="E6531" s="61"/>
      <c r="F6531" s="60"/>
      <c r="G6531" s="60"/>
      <c r="H6531" s="60"/>
      <c r="I6531" s="62"/>
    </row>
    <row r="6532" spans="1:9" x14ac:dyDescent="0.25">
      <c r="A6532" s="60"/>
      <c r="B6532" s="60"/>
      <c r="C6532" s="60"/>
      <c r="D6532" s="60"/>
      <c r="E6532" s="61"/>
      <c r="F6532" s="60"/>
      <c r="G6532" s="60"/>
      <c r="H6532" s="60"/>
      <c r="I6532" s="62"/>
    </row>
    <row r="6533" spans="1:9" x14ac:dyDescent="0.25">
      <c r="A6533" s="60"/>
      <c r="B6533" s="60"/>
      <c r="C6533" s="60"/>
      <c r="D6533" s="60"/>
      <c r="E6533" s="61"/>
      <c r="F6533" s="60"/>
      <c r="G6533" s="60"/>
      <c r="H6533" s="60"/>
      <c r="I6533" s="62"/>
    </row>
    <row r="6534" spans="1:9" x14ac:dyDescent="0.25">
      <c r="A6534" s="60"/>
      <c r="B6534" s="60"/>
      <c r="C6534" s="60"/>
      <c r="D6534" s="60"/>
      <c r="E6534" s="61"/>
      <c r="F6534" s="60"/>
      <c r="G6534" s="60"/>
      <c r="H6534" s="60"/>
      <c r="I6534" s="62"/>
    </row>
    <row r="6535" spans="1:9" x14ac:dyDescent="0.25">
      <c r="A6535" s="60"/>
      <c r="B6535" s="60"/>
      <c r="C6535" s="60"/>
      <c r="D6535" s="60"/>
      <c r="E6535" s="61"/>
      <c r="F6535" s="60"/>
      <c r="G6535" s="60"/>
      <c r="H6535" s="60"/>
      <c r="I6535" s="62"/>
    </row>
    <row r="6536" spans="1:9" x14ac:dyDescent="0.25">
      <c r="A6536" s="60"/>
      <c r="B6536" s="60"/>
      <c r="C6536" s="60"/>
      <c r="D6536" s="60"/>
      <c r="E6536" s="61"/>
      <c r="F6536" s="60"/>
      <c r="G6536" s="60"/>
      <c r="H6536" s="60"/>
      <c r="I6536" s="62"/>
    </row>
    <row r="6537" spans="1:9" x14ac:dyDescent="0.25">
      <c r="A6537" s="60"/>
      <c r="B6537" s="60"/>
      <c r="C6537" s="60"/>
      <c r="D6537" s="60"/>
      <c r="E6537" s="61"/>
      <c r="F6537" s="60"/>
      <c r="G6537" s="60"/>
      <c r="H6537" s="60"/>
      <c r="I6537" s="62"/>
    </row>
    <row r="6538" spans="1:9" x14ac:dyDescent="0.25">
      <c r="A6538" s="60"/>
      <c r="B6538" s="60"/>
      <c r="C6538" s="60"/>
      <c r="D6538" s="60"/>
      <c r="E6538" s="61"/>
      <c r="F6538" s="60"/>
      <c r="G6538" s="60"/>
      <c r="H6538" s="60"/>
      <c r="I6538" s="62"/>
    </row>
    <row r="6539" spans="1:9" x14ac:dyDescent="0.25">
      <c r="A6539" s="60"/>
      <c r="B6539" s="60"/>
      <c r="C6539" s="60"/>
      <c r="D6539" s="60"/>
      <c r="E6539" s="61"/>
      <c r="F6539" s="60"/>
      <c r="G6539" s="60"/>
      <c r="H6539" s="60"/>
      <c r="I6539" s="62"/>
    </row>
    <row r="6540" spans="1:9" x14ac:dyDescent="0.25">
      <c r="A6540" s="60"/>
      <c r="B6540" s="60"/>
      <c r="C6540" s="60"/>
      <c r="D6540" s="60"/>
      <c r="E6540" s="61"/>
      <c r="F6540" s="60"/>
      <c r="G6540" s="60"/>
      <c r="H6540" s="60"/>
      <c r="I6540" s="62"/>
    </row>
    <row r="6541" spans="1:9" x14ac:dyDescent="0.25">
      <c r="A6541" s="60"/>
      <c r="B6541" s="60"/>
      <c r="C6541" s="60"/>
      <c r="D6541" s="60"/>
      <c r="E6541" s="61"/>
      <c r="F6541" s="60"/>
      <c r="G6541" s="60"/>
      <c r="H6541" s="60"/>
      <c r="I6541" s="62"/>
    </row>
    <row r="6542" spans="1:9" x14ac:dyDescent="0.25">
      <c r="A6542" s="60"/>
      <c r="B6542" s="60"/>
      <c r="C6542" s="60"/>
      <c r="D6542" s="60"/>
      <c r="E6542" s="61"/>
      <c r="F6542" s="60"/>
      <c r="G6542" s="60"/>
      <c r="H6542" s="60"/>
      <c r="I6542" s="62"/>
    </row>
    <row r="6543" spans="1:9" x14ac:dyDescent="0.25">
      <c r="A6543" s="60"/>
      <c r="B6543" s="60"/>
      <c r="C6543" s="60"/>
      <c r="D6543" s="60"/>
      <c r="E6543" s="61"/>
      <c r="F6543" s="60"/>
      <c r="G6543" s="60"/>
      <c r="H6543" s="60"/>
      <c r="I6543" s="62"/>
    </row>
    <row r="6544" spans="1:9" x14ac:dyDescent="0.25">
      <c r="A6544" s="60"/>
      <c r="B6544" s="60"/>
      <c r="C6544" s="60"/>
      <c r="D6544" s="60"/>
      <c r="E6544" s="61"/>
      <c r="F6544" s="60"/>
      <c r="G6544" s="60"/>
      <c r="H6544" s="60"/>
      <c r="I6544" s="62"/>
    </row>
    <row r="6545" spans="1:9" x14ac:dyDescent="0.25">
      <c r="A6545" s="60"/>
      <c r="B6545" s="60"/>
      <c r="C6545" s="60"/>
      <c r="D6545" s="60"/>
      <c r="E6545" s="61"/>
      <c r="F6545" s="60"/>
      <c r="G6545" s="60"/>
      <c r="H6545" s="60"/>
      <c r="I6545" s="62"/>
    </row>
    <row r="6546" spans="1:9" x14ac:dyDescent="0.25">
      <c r="A6546" s="60"/>
      <c r="B6546" s="60"/>
      <c r="C6546" s="60"/>
      <c r="D6546" s="60"/>
      <c r="E6546" s="61"/>
      <c r="F6546" s="60"/>
      <c r="G6546" s="60"/>
      <c r="H6546" s="60"/>
      <c r="I6546" s="62"/>
    </row>
    <row r="6547" spans="1:9" x14ac:dyDescent="0.25">
      <c r="A6547" s="60"/>
      <c r="B6547" s="60"/>
      <c r="C6547" s="60"/>
      <c r="D6547" s="60"/>
      <c r="E6547" s="61"/>
      <c r="F6547" s="60"/>
      <c r="G6547" s="60"/>
      <c r="H6547" s="60"/>
      <c r="I6547" s="62"/>
    </row>
    <row r="6548" spans="1:9" x14ac:dyDescent="0.25">
      <c r="A6548" s="60"/>
      <c r="B6548" s="60"/>
      <c r="C6548" s="60"/>
      <c r="D6548" s="60"/>
      <c r="E6548" s="61"/>
      <c r="F6548" s="60"/>
      <c r="G6548" s="60"/>
      <c r="H6548" s="60"/>
      <c r="I6548" s="62"/>
    </row>
    <row r="6549" spans="1:9" x14ac:dyDescent="0.25">
      <c r="A6549" s="60"/>
      <c r="B6549" s="60"/>
      <c r="C6549" s="60"/>
      <c r="D6549" s="60"/>
      <c r="E6549" s="61"/>
      <c r="F6549" s="60"/>
      <c r="G6549" s="60"/>
      <c r="H6549" s="60"/>
      <c r="I6549" s="62"/>
    </row>
    <row r="6550" spans="1:9" x14ac:dyDescent="0.25">
      <c r="A6550" s="60"/>
      <c r="B6550" s="60"/>
      <c r="C6550" s="60"/>
      <c r="D6550" s="60"/>
      <c r="E6550" s="61"/>
      <c r="F6550" s="60"/>
      <c r="G6550" s="60"/>
      <c r="H6550" s="60"/>
      <c r="I6550" s="62"/>
    </row>
    <row r="6551" spans="1:9" x14ac:dyDescent="0.25">
      <c r="A6551" s="60"/>
      <c r="B6551" s="60"/>
      <c r="C6551" s="60"/>
      <c r="D6551" s="60"/>
      <c r="E6551" s="61"/>
      <c r="F6551" s="60"/>
      <c r="G6551" s="60"/>
      <c r="H6551" s="60"/>
      <c r="I6551" s="62"/>
    </row>
    <row r="6552" spans="1:9" x14ac:dyDescent="0.25">
      <c r="A6552" s="60"/>
      <c r="B6552" s="60"/>
      <c r="C6552" s="60"/>
      <c r="D6552" s="60"/>
      <c r="E6552" s="61"/>
      <c r="F6552" s="60"/>
      <c r="G6552" s="60"/>
      <c r="H6552" s="60"/>
      <c r="I6552" s="62"/>
    </row>
    <row r="6553" spans="1:9" x14ac:dyDescent="0.25">
      <c r="A6553" s="60"/>
      <c r="B6553" s="60"/>
      <c r="C6553" s="60"/>
      <c r="D6553" s="60"/>
      <c r="E6553" s="61"/>
      <c r="F6553" s="60"/>
      <c r="G6553" s="60"/>
      <c r="H6553" s="60"/>
      <c r="I6553" s="62"/>
    </row>
    <row r="6554" spans="1:9" x14ac:dyDescent="0.25">
      <c r="A6554" s="60"/>
      <c r="B6554" s="60"/>
      <c r="C6554" s="60"/>
      <c r="D6554" s="60"/>
      <c r="E6554" s="61"/>
      <c r="F6554" s="60"/>
      <c r="G6554" s="60"/>
      <c r="H6554" s="60"/>
      <c r="I6554" s="62"/>
    </row>
    <row r="6555" spans="1:9" x14ac:dyDescent="0.25">
      <c r="A6555" s="60"/>
      <c r="B6555" s="60"/>
      <c r="C6555" s="60"/>
      <c r="D6555" s="60"/>
      <c r="E6555" s="61"/>
      <c r="F6555" s="60"/>
      <c r="G6555" s="60"/>
      <c r="H6555" s="60"/>
      <c r="I6555" s="62"/>
    </row>
    <row r="6556" spans="1:9" x14ac:dyDescent="0.25">
      <c r="A6556" s="60"/>
      <c r="B6556" s="60"/>
      <c r="C6556" s="60"/>
      <c r="D6556" s="60"/>
      <c r="E6556" s="61"/>
      <c r="F6556" s="60"/>
      <c r="G6556" s="60"/>
      <c r="H6556" s="60"/>
      <c r="I6556" s="62"/>
    </row>
    <row r="6557" spans="1:9" x14ac:dyDescent="0.25">
      <c r="A6557" s="60"/>
      <c r="B6557" s="60"/>
      <c r="C6557" s="60"/>
      <c r="D6557" s="60"/>
      <c r="E6557" s="61"/>
      <c r="F6557" s="60"/>
      <c r="G6557" s="60"/>
      <c r="H6557" s="60"/>
      <c r="I6557" s="62"/>
    </row>
    <row r="6558" spans="1:9" x14ac:dyDescent="0.25">
      <c r="A6558" s="60"/>
      <c r="B6558" s="60"/>
      <c r="C6558" s="60"/>
      <c r="D6558" s="60"/>
      <c r="E6558" s="61"/>
      <c r="F6558" s="60"/>
      <c r="G6558" s="60"/>
      <c r="H6558" s="60"/>
      <c r="I6558" s="62"/>
    </row>
    <row r="6559" spans="1:9" x14ac:dyDescent="0.25">
      <c r="A6559" s="60"/>
      <c r="B6559" s="60"/>
      <c r="C6559" s="60"/>
      <c r="D6559" s="60"/>
      <c r="E6559" s="61"/>
      <c r="F6559" s="60"/>
      <c r="G6559" s="60"/>
      <c r="H6559" s="60"/>
      <c r="I6559" s="62"/>
    </row>
    <row r="6560" spans="1:9" x14ac:dyDescent="0.25">
      <c r="A6560" s="60"/>
      <c r="B6560" s="60"/>
      <c r="C6560" s="60"/>
      <c r="D6560" s="60"/>
      <c r="E6560" s="61"/>
      <c r="F6560" s="60"/>
      <c r="G6560" s="60"/>
      <c r="H6560" s="60"/>
      <c r="I6560" s="62"/>
    </row>
    <row r="6561" spans="1:9" x14ac:dyDescent="0.25">
      <c r="A6561" s="60"/>
      <c r="B6561" s="60"/>
      <c r="C6561" s="60"/>
      <c r="D6561" s="60"/>
      <c r="E6561" s="61"/>
      <c r="F6561" s="60"/>
      <c r="G6561" s="60"/>
      <c r="H6561" s="60"/>
      <c r="I6561" s="62"/>
    </row>
    <row r="6562" spans="1:9" x14ac:dyDescent="0.25">
      <c r="A6562" s="60"/>
      <c r="B6562" s="60"/>
      <c r="C6562" s="60"/>
      <c r="D6562" s="60"/>
      <c r="E6562" s="61"/>
      <c r="F6562" s="60"/>
      <c r="G6562" s="60"/>
      <c r="H6562" s="60"/>
      <c r="I6562" s="62"/>
    </row>
    <row r="6563" spans="1:9" x14ac:dyDescent="0.25">
      <c r="A6563" s="60"/>
      <c r="B6563" s="60"/>
      <c r="C6563" s="60"/>
      <c r="D6563" s="60"/>
      <c r="E6563" s="61"/>
      <c r="F6563" s="60"/>
      <c r="G6563" s="60"/>
      <c r="H6563" s="60"/>
      <c r="I6563" s="62"/>
    </row>
    <row r="6564" spans="1:9" x14ac:dyDescent="0.25">
      <c r="A6564" s="60"/>
      <c r="B6564" s="60"/>
      <c r="C6564" s="60"/>
      <c r="D6564" s="60"/>
      <c r="E6564" s="61"/>
      <c r="F6564" s="60"/>
      <c r="G6564" s="60"/>
      <c r="H6564" s="60"/>
      <c r="I6564" s="62"/>
    </row>
    <row r="6565" spans="1:9" x14ac:dyDescent="0.25">
      <c r="A6565" s="60"/>
      <c r="B6565" s="60"/>
      <c r="C6565" s="60"/>
      <c r="D6565" s="60"/>
      <c r="E6565" s="61"/>
      <c r="F6565" s="60"/>
      <c r="G6565" s="60"/>
      <c r="H6565" s="60"/>
      <c r="I6565" s="62"/>
    </row>
    <row r="6566" spans="1:9" x14ac:dyDescent="0.25">
      <c r="A6566" s="60"/>
      <c r="B6566" s="60"/>
      <c r="C6566" s="60"/>
      <c r="D6566" s="60"/>
      <c r="E6566" s="61"/>
      <c r="F6566" s="60"/>
      <c r="G6566" s="60"/>
      <c r="H6566" s="60"/>
      <c r="I6566" s="62"/>
    </row>
    <row r="6567" spans="1:9" x14ac:dyDescent="0.25">
      <c r="A6567" s="60"/>
      <c r="B6567" s="60"/>
      <c r="C6567" s="60"/>
      <c r="D6567" s="60"/>
      <c r="E6567" s="61"/>
      <c r="F6567" s="60"/>
      <c r="G6567" s="60"/>
      <c r="H6567" s="60"/>
      <c r="I6567" s="62"/>
    </row>
    <row r="6568" spans="1:9" x14ac:dyDescent="0.25">
      <c r="A6568" s="60"/>
      <c r="B6568" s="60"/>
      <c r="C6568" s="60"/>
      <c r="D6568" s="60"/>
      <c r="E6568" s="61"/>
      <c r="F6568" s="60"/>
      <c r="G6568" s="60"/>
      <c r="H6568" s="60"/>
      <c r="I6568" s="62"/>
    </row>
    <row r="6569" spans="1:9" x14ac:dyDescent="0.25">
      <c r="A6569" s="60"/>
      <c r="B6569" s="60"/>
      <c r="C6569" s="60"/>
      <c r="D6569" s="60"/>
      <c r="E6569" s="61"/>
      <c r="F6569" s="60"/>
      <c r="G6569" s="60"/>
      <c r="H6569" s="60"/>
      <c r="I6569" s="62"/>
    </row>
    <row r="6570" spans="1:9" x14ac:dyDescent="0.25">
      <c r="A6570" s="60"/>
      <c r="B6570" s="60"/>
      <c r="C6570" s="60"/>
      <c r="D6570" s="60"/>
      <c r="E6570" s="61"/>
      <c r="F6570" s="60"/>
      <c r="G6570" s="60"/>
      <c r="H6570" s="60"/>
      <c r="I6570" s="62"/>
    </row>
    <row r="6571" spans="1:9" x14ac:dyDescent="0.25">
      <c r="A6571" s="60"/>
      <c r="B6571" s="60"/>
      <c r="C6571" s="60"/>
      <c r="D6571" s="60"/>
      <c r="E6571" s="61"/>
      <c r="F6571" s="60"/>
      <c r="G6571" s="60"/>
      <c r="H6571" s="60"/>
      <c r="I6571" s="62"/>
    </row>
    <row r="6572" spans="1:9" x14ac:dyDescent="0.25">
      <c r="A6572" s="60"/>
      <c r="B6572" s="60"/>
      <c r="C6572" s="60"/>
      <c r="D6572" s="60"/>
      <c r="E6572" s="61"/>
      <c r="F6572" s="60"/>
      <c r="G6572" s="60"/>
      <c r="H6572" s="60"/>
      <c r="I6572" s="62"/>
    </row>
    <row r="6573" spans="1:9" x14ac:dyDescent="0.25">
      <c r="A6573" s="60"/>
      <c r="B6573" s="60"/>
      <c r="C6573" s="60"/>
      <c r="D6573" s="60"/>
      <c r="E6573" s="61"/>
      <c r="F6573" s="60"/>
      <c r="G6573" s="60"/>
      <c r="H6573" s="60"/>
      <c r="I6573" s="62"/>
    </row>
    <row r="6574" spans="1:9" x14ac:dyDescent="0.25">
      <c r="A6574" s="60"/>
      <c r="B6574" s="60"/>
      <c r="C6574" s="60"/>
      <c r="D6574" s="60"/>
      <c r="E6574" s="61"/>
      <c r="F6574" s="60"/>
      <c r="G6574" s="60"/>
      <c r="H6574" s="60"/>
      <c r="I6574" s="62"/>
    </row>
    <row r="6575" spans="1:9" x14ac:dyDescent="0.25">
      <c r="A6575" s="60"/>
      <c r="B6575" s="60"/>
      <c r="C6575" s="60"/>
      <c r="D6575" s="60"/>
      <c r="E6575" s="61"/>
      <c r="F6575" s="60"/>
      <c r="G6575" s="60"/>
      <c r="H6575" s="60"/>
      <c r="I6575" s="62"/>
    </row>
    <row r="6576" spans="1:9" x14ac:dyDescent="0.25">
      <c r="A6576" s="60"/>
      <c r="B6576" s="60"/>
      <c r="C6576" s="60"/>
      <c r="D6576" s="60"/>
      <c r="E6576" s="61"/>
      <c r="F6576" s="60"/>
      <c r="G6576" s="60"/>
      <c r="H6576" s="60"/>
      <c r="I6576" s="62"/>
    </row>
    <row r="6577" spans="1:9" x14ac:dyDescent="0.25">
      <c r="A6577" s="60"/>
      <c r="B6577" s="60"/>
      <c r="C6577" s="60"/>
      <c r="D6577" s="60"/>
      <c r="E6577" s="61"/>
      <c r="F6577" s="60"/>
      <c r="G6577" s="60"/>
      <c r="H6577" s="60"/>
      <c r="I6577" s="62"/>
    </row>
    <row r="6578" spans="1:9" x14ac:dyDescent="0.25">
      <c r="A6578" s="60"/>
      <c r="B6578" s="60"/>
      <c r="C6578" s="60"/>
      <c r="D6578" s="60"/>
      <c r="E6578" s="61"/>
      <c r="F6578" s="60"/>
      <c r="G6578" s="60"/>
      <c r="H6578" s="60"/>
      <c r="I6578" s="62"/>
    </row>
    <row r="6579" spans="1:9" x14ac:dyDescent="0.25">
      <c r="A6579" s="60"/>
      <c r="B6579" s="60"/>
      <c r="C6579" s="60"/>
      <c r="D6579" s="60"/>
      <c r="E6579" s="61"/>
      <c r="F6579" s="60"/>
      <c r="G6579" s="60"/>
      <c r="H6579" s="60"/>
      <c r="I6579" s="62"/>
    </row>
    <row r="6580" spans="1:9" x14ac:dyDescent="0.25">
      <c r="A6580" s="60"/>
      <c r="B6580" s="60"/>
      <c r="C6580" s="60"/>
      <c r="D6580" s="60"/>
      <c r="E6580" s="61"/>
      <c r="F6580" s="60"/>
      <c r="G6580" s="60"/>
      <c r="H6580" s="60"/>
      <c r="I6580" s="62"/>
    </row>
    <row r="6581" spans="1:9" x14ac:dyDescent="0.25">
      <c r="A6581" s="60"/>
      <c r="B6581" s="60"/>
      <c r="C6581" s="60"/>
      <c r="D6581" s="60"/>
      <c r="E6581" s="61"/>
      <c r="F6581" s="60"/>
      <c r="G6581" s="60"/>
      <c r="H6581" s="60"/>
      <c r="I6581" s="62"/>
    </row>
    <row r="6582" spans="1:9" x14ac:dyDescent="0.25">
      <c r="A6582" s="60"/>
      <c r="B6582" s="60"/>
      <c r="C6582" s="60"/>
      <c r="D6582" s="60"/>
      <c r="E6582" s="61"/>
      <c r="F6582" s="60"/>
      <c r="G6582" s="60"/>
      <c r="H6582" s="60"/>
      <c r="I6582" s="62"/>
    </row>
    <row r="6583" spans="1:9" x14ac:dyDescent="0.25">
      <c r="A6583" s="60"/>
      <c r="B6583" s="60"/>
      <c r="C6583" s="60"/>
      <c r="D6583" s="60"/>
      <c r="E6583" s="61"/>
      <c r="F6583" s="60"/>
      <c r="G6583" s="60"/>
      <c r="H6583" s="60"/>
      <c r="I6583" s="62"/>
    </row>
    <row r="6584" spans="1:9" x14ac:dyDescent="0.25">
      <c r="A6584" s="60"/>
      <c r="B6584" s="60"/>
      <c r="C6584" s="60"/>
      <c r="D6584" s="60"/>
      <c r="E6584" s="61"/>
      <c r="F6584" s="60"/>
      <c r="G6584" s="60"/>
      <c r="H6584" s="60"/>
      <c r="I6584" s="62"/>
    </row>
    <row r="6585" spans="1:9" x14ac:dyDescent="0.25">
      <c r="A6585" s="60"/>
      <c r="B6585" s="60"/>
      <c r="C6585" s="60"/>
      <c r="D6585" s="60"/>
      <c r="E6585" s="61"/>
      <c r="F6585" s="60"/>
      <c r="G6585" s="60"/>
      <c r="H6585" s="60"/>
      <c r="I6585" s="62"/>
    </row>
    <row r="6586" spans="1:9" x14ac:dyDescent="0.25">
      <c r="A6586" s="60"/>
      <c r="B6586" s="60"/>
      <c r="C6586" s="60"/>
      <c r="D6586" s="60"/>
      <c r="E6586" s="61"/>
      <c r="F6586" s="60"/>
      <c r="G6586" s="60"/>
      <c r="H6586" s="60"/>
      <c r="I6586" s="62"/>
    </row>
    <row r="6587" spans="1:9" x14ac:dyDescent="0.25">
      <c r="A6587" s="60"/>
      <c r="B6587" s="60"/>
      <c r="C6587" s="60"/>
      <c r="D6587" s="60"/>
      <c r="E6587" s="61"/>
      <c r="F6587" s="60"/>
      <c r="G6587" s="60"/>
      <c r="H6587" s="60"/>
      <c r="I6587" s="62"/>
    </row>
    <row r="6588" spans="1:9" x14ac:dyDescent="0.25">
      <c r="A6588" s="60"/>
      <c r="B6588" s="60"/>
      <c r="C6588" s="60"/>
      <c r="D6588" s="60"/>
      <c r="E6588" s="61"/>
      <c r="F6588" s="60"/>
      <c r="G6588" s="60"/>
      <c r="H6588" s="60"/>
      <c r="I6588" s="62"/>
    </row>
    <row r="6589" spans="1:9" x14ac:dyDescent="0.25">
      <c r="A6589" s="60"/>
      <c r="B6589" s="60"/>
      <c r="C6589" s="60"/>
      <c r="D6589" s="60"/>
      <c r="E6589" s="61"/>
      <c r="F6589" s="60"/>
      <c r="G6589" s="60"/>
      <c r="H6589" s="60"/>
      <c r="I6589" s="62"/>
    </row>
    <row r="6590" spans="1:9" x14ac:dyDescent="0.25">
      <c r="A6590" s="60"/>
      <c r="B6590" s="60"/>
      <c r="C6590" s="60"/>
      <c r="D6590" s="60"/>
      <c r="E6590" s="61"/>
      <c r="F6590" s="60"/>
      <c r="G6590" s="60"/>
      <c r="H6590" s="60"/>
      <c r="I6590" s="62"/>
    </row>
    <row r="6591" spans="1:9" x14ac:dyDescent="0.25">
      <c r="A6591" s="60"/>
      <c r="B6591" s="60"/>
      <c r="C6591" s="60"/>
      <c r="D6591" s="60"/>
      <c r="E6591" s="61"/>
      <c r="F6591" s="60"/>
      <c r="G6591" s="60"/>
      <c r="H6591" s="60"/>
      <c r="I6591" s="62"/>
    </row>
    <row r="6592" spans="1:9" x14ac:dyDescent="0.25">
      <c r="A6592" s="60"/>
      <c r="B6592" s="60"/>
      <c r="C6592" s="60"/>
      <c r="D6592" s="60"/>
      <c r="E6592" s="61"/>
      <c r="F6592" s="60"/>
      <c r="G6592" s="60"/>
      <c r="H6592" s="60"/>
      <c r="I6592" s="62"/>
    </row>
    <row r="6593" spans="1:9" x14ac:dyDescent="0.25">
      <c r="A6593" s="60"/>
      <c r="B6593" s="60"/>
      <c r="C6593" s="60"/>
      <c r="D6593" s="60"/>
      <c r="E6593" s="61"/>
      <c r="F6593" s="60"/>
      <c r="G6593" s="60"/>
      <c r="H6593" s="60"/>
      <c r="I6593" s="62"/>
    </row>
    <row r="6594" spans="1:9" x14ac:dyDescent="0.25">
      <c r="A6594" s="60"/>
      <c r="B6594" s="60"/>
      <c r="C6594" s="60"/>
      <c r="D6594" s="60"/>
      <c r="E6594" s="61"/>
      <c r="F6594" s="60"/>
      <c r="G6594" s="60"/>
      <c r="H6594" s="60"/>
      <c r="I6594" s="62"/>
    </row>
    <row r="6595" spans="1:9" x14ac:dyDescent="0.25">
      <c r="A6595" s="60"/>
      <c r="B6595" s="60"/>
      <c r="C6595" s="60"/>
      <c r="D6595" s="60"/>
      <c r="E6595" s="61"/>
      <c r="F6595" s="60"/>
      <c r="G6595" s="60"/>
      <c r="H6595" s="60"/>
      <c r="I6595" s="62"/>
    </row>
    <row r="6596" spans="1:9" x14ac:dyDescent="0.25">
      <c r="A6596" s="60"/>
      <c r="B6596" s="60"/>
      <c r="C6596" s="60"/>
      <c r="D6596" s="60"/>
      <c r="E6596" s="61"/>
      <c r="F6596" s="60"/>
      <c r="G6596" s="60"/>
      <c r="H6596" s="60"/>
      <c r="I6596" s="62"/>
    </row>
    <row r="6597" spans="1:9" x14ac:dyDescent="0.25">
      <c r="A6597" s="60"/>
      <c r="B6597" s="60"/>
      <c r="C6597" s="60"/>
      <c r="D6597" s="60"/>
      <c r="E6597" s="61"/>
      <c r="F6597" s="60"/>
      <c r="G6597" s="60"/>
      <c r="H6597" s="60"/>
      <c r="I6597" s="62"/>
    </row>
    <row r="6598" spans="1:9" x14ac:dyDescent="0.25">
      <c r="A6598" s="60"/>
      <c r="B6598" s="60"/>
      <c r="C6598" s="60"/>
      <c r="D6598" s="60"/>
      <c r="E6598" s="61"/>
      <c r="F6598" s="60"/>
      <c r="G6598" s="60"/>
      <c r="H6598" s="60"/>
      <c r="I6598" s="62"/>
    </row>
    <row r="6599" spans="1:9" x14ac:dyDescent="0.25">
      <c r="A6599" s="60"/>
      <c r="B6599" s="60"/>
      <c r="C6599" s="60"/>
      <c r="D6599" s="60"/>
      <c r="E6599" s="61"/>
      <c r="F6599" s="60"/>
      <c r="G6599" s="60"/>
      <c r="H6599" s="60"/>
      <c r="I6599" s="62"/>
    </row>
    <row r="6600" spans="1:9" x14ac:dyDescent="0.25">
      <c r="A6600" s="60"/>
      <c r="B6600" s="60"/>
      <c r="C6600" s="60"/>
      <c r="D6600" s="60"/>
      <c r="E6600" s="61"/>
      <c r="F6600" s="60"/>
      <c r="G6600" s="60"/>
      <c r="H6600" s="60"/>
      <c r="I6600" s="62"/>
    </row>
    <row r="6601" spans="1:9" x14ac:dyDescent="0.25">
      <c r="A6601" s="60"/>
      <c r="B6601" s="60"/>
      <c r="C6601" s="60"/>
      <c r="D6601" s="60"/>
      <c r="E6601" s="61"/>
      <c r="F6601" s="60"/>
      <c r="G6601" s="60"/>
      <c r="H6601" s="60"/>
      <c r="I6601" s="62"/>
    </row>
    <row r="6602" spans="1:9" x14ac:dyDescent="0.25">
      <c r="A6602" s="60"/>
      <c r="B6602" s="60"/>
      <c r="C6602" s="60"/>
      <c r="D6602" s="60"/>
      <c r="E6602" s="61"/>
      <c r="F6602" s="60"/>
      <c r="G6602" s="60"/>
      <c r="H6602" s="60"/>
      <c r="I6602" s="62"/>
    </row>
    <row r="6603" spans="1:9" x14ac:dyDescent="0.25">
      <c r="A6603" s="60"/>
      <c r="B6603" s="60"/>
      <c r="C6603" s="60"/>
      <c r="D6603" s="60"/>
      <c r="E6603" s="61"/>
      <c r="F6603" s="60"/>
      <c r="G6603" s="60"/>
      <c r="H6603" s="60"/>
      <c r="I6603" s="62"/>
    </row>
    <row r="6604" spans="1:9" x14ac:dyDescent="0.25">
      <c r="A6604" s="60"/>
      <c r="B6604" s="60"/>
      <c r="C6604" s="60"/>
      <c r="D6604" s="60"/>
      <c r="E6604" s="61"/>
      <c r="F6604" s="60"/>
      <c r="G6604" s="60"/>
      <c r="H6604" s="60"/>
      <c r="I6604" s="62"/>
    </row>
    <row r="6605" spans="1:9" x14ac:dyDescent="0.25">
      <c r="A6605" s="60"/>
      <c r="B6605" s="60"/>
      <c r="C6605" s="60"/>
      <c r="D6605" s="60"/>
      <c r="E6605" s="61"/>
      <c r="F6605" s="60"/>
      <c r="G6605" s="60"/>
      <c r="H6605" s="60"/>
      <c r="I6605" s="62"/>
    </row>
    <row r="6606" spans="1:9" x14ac:dyDescent="0.25">
      <c r="A6606" s="60"/>
      <c r="B6606" s="60"/>
      <c r="C6606" s="60"/>
      <c r="D6606" s="60"/>
      <c r="E6606" s="61"/>
      <c r="F6606" s="60"/>
      <c r="G6606" s="60"/>
      <c r="H6606" s="60"/>
      <c r="I6606" s="62"/>
    </row>
    <row r="6607" spans="1:9" x14ac:dyDescent="0.25">
      <c r="A6607" s="60"/>
      <c r="B6607" s="60"/>
      <c r="C6607" s="60"/>
      <c r="D6607" s="60"/>
      <c r="E6607" s="61"/>
      <c r="F6607" s="60"/>
      <c r="G6607" s="60"/>
      <c r="H6607" s="60"/>
      <c r="I6607" s="62"/>
    </row>
    <row r="6608" spans="1:9" x14ac:dyDescent="0.25">
      <c r="A6608" s="60"/>
      <c r="B6608" s="60"/>
      <c r="C6608" s="60"/>
      <c r="D6608" s="60"/>
      <c r="E6608" s="61"/>
      <c r="F6608" s="60"/>
      <c r="G6608" s="60"/>
      <c r="H6608" s="60"/>
      <c r="I6608" s="62"/>
    </row>
    <row r="6609" spans="1:9" x14ac:dyDescent="0.25">
      <c r="A6609" s="60"/>
      <c r="B6609" s="60"/>
      <c r="C6609" s="60"/>
      <c r="D6609" s="60"/>
      <c r="E6609" s="61"/>
      <c r="F6609" s="60"/>
      <c r="G6609" s="60"/>
      <c r="H6609" s="60"/>
      <c r="I6609" s="62"/>
    </row>
    <row r="6610" spans="1:9" x14ac:dyDescent="0.25">
      <c r="A6610" s="60"/>
      <c r="B6610" s="60"/>
      <c r="C6610" s="60"/>
      <c r="D6610" s="60"/>
      <c r="E6610" s="61"/>
      <c r="F6610" s="60"/>
      <c r="G6610" s="60"/>
      <c r="H6610" s="60"/>
      <c r="I6610" s="62"/>
    </row>
    <row r="6611" spans="1:9" x14ac:dyDescent="0.25">
      <c r="A6611" s="60"/>
      <c r="B6611" s="60"/>
      <c r="C6611" s="60"/>
      <c r="D6611" s="60"/>
      <c r="E6611" s="61"/>
      <c r="F6611" s="60"/>
      <c r="G6611" s="60"/>
      <c r="H6611" s="60"/>
      <c r="I6611" s="62"/>
    </row>
    <row r="6612" spans="1:9" x14ac:dyDescent="0.25">
      <c r="A6612" s="60"/>
      <c r="B6612" s="60"/>
      <c r="C6612" s="60"/>
      <c r="D6612" s="60"/>
      <c r="E6612" s="61"/>
      <c r="F6612" s="60"/>
      <c r="G6612" s="60"/>
      <c r="H6612" s="60"/>
      <c r="I6612" s="62"/>
    </row>
    <row r="6613" spans="1:9" x14ac:dyDescent="0.25">
      <c r="A6613" s="60"/>
      <c r="B6613" s="60"/>
      <c r="C6613" s="60"/>
      <c r="D6613" s="60"/>
      <c r="E6613" s="61"/>
      <c r="F6613" s="60"/>
      <c r="G6613" s="60"/>
      <c r="H6613" s="60"/>
      <c r="I6613" s="62"/>
    </row>
    <row r="6614" spans="1:9" x14ac:dyDescent="0.25">
      <c r="A6614" s="60"/>
      <c r="B6614" s="60"/>
      <c r="C6614" s="60"/>
      <c r="D6614" s="60"/>
      <c r="E6614" s="61"/>
      <c r="F6614" s="60"/>
      <c r="G6614" s="60"/>
      <c r="H6614" s="60"/>
      <c r="I6614" s="62"/>
    </row>
    <row r="6615" spans="1:9" x14ac:dyDescent="0.25">
      <c r="A6615" s="60"/>
      <c r="B6615" s="60"/>
      <c r="C6615" s="60"/>
      <c r="D6615" s="60"/>
      <c r="E6615" s="61"/>
      <c r="F6615" s="60"/>
      <c r="G6615" s="60"/>
      <c r="H6615" s="60"/>
      <c r="I6615" s="62"/>
    </row>
    <row r="6616" spans="1:9" x14ac:dyDescent="0.25">
      <c r="A6616" s="60"/>
      <c r="B6616" s="60"/>
      <c r="C6616" s="60"/>
      <c r="D6616" s="60"/>
      <c r="E6616" s="61"/>
      <c r="F6616" s="60"/>
      <c r="G6616" s="60"/>
      <c r="H6616" s="60"/>
      <c r="I6616" s="62"/>
    </row>
    <row r="6617" spans="1:9" x14ac:dyDescent="0.25">
      <c r="A6617" s="60"/>
      <c r="B6617" s="60"/>
      <c r="C6617" s="60"/>
      <c r="D6617" s="60"/>
      <c r="E6617" s="61"/>
      <c r="F6617" s="60"/>
      <c r="G6617" s="60"/>
      <c r="H6617" s="60"/>
      <c r="I6617" s="62"/>
    </row>
    <row r="6618" spans="1:9" x14ac:dyDescent="0.25">
      <c r="A6618" s="60"/>
      <c r="B6618" s="60"/>
      <c r="C6618" s="60"/>
      <c r="D6618" s="60"/>
      <c r="E6618" s="61"/>
      <c r="F6618" s="60"/>
      <c r="G6618" s="60"/>
      <c r="H6618" s="60"/>
      <c r="I6618" s="62"/>
    </row>
    <row r="6619" spans="1:9" x14ac:dyDescent="0.25">
      <c r="A6619" s="60"/>
      <c r="B6619" s="60"/>
      <c r="C6619" s="60"/>
      <c r="D6619" s="60"/>
      <c r="E6619" s="61"/>
      <c r="F6619" s="60"/>
      <c r="G6619" s="60"/>
      <c r="H6619" s="60"/>
      <c r="I6619" s="62"/>
    </row>
    <row r="6620" spans="1:9" x14ac:dyDescent="0.25">
      <c r="A6620" s="60"/>
      <c r="B6620" s="60"/>
      <c r="C6620" s="60"/>
      <c r="D6620" s="60"/>
      <c r="E6620" s="61"/>
      <c r="F6620" s="60"/>
      <c r="G6620" s="60"/>
      <c r="H6620" s="60"/>
      <c r="I6620" s="62"/>
    </row>
    <row r="6621" spans="1:9" x14ac:dyDescent="0.25">
      <c r="A6621" s="60"/>
      <c r="B6621" s="60"/>
      <c r="C6621" s="60"/>
      <c r="D6621" s="60"/>
      <c r="E6621" s="61"/>
      <c r="F6621" s="60"/>
      <c r="G6621" s="60"/>
      <c r="H6621" s="60"/>
      <c r="I6621" s="62"/>
    </row>
    <row r="6622" spans="1:9" x14ac:dyDescent="0.25">
      <c r="A6622" s="60"/>
      <c r="B6622" s="60"/>
      <c r="C6622" s="60"/>
      <c r="D6622" s="60"/>
      <c r="E6622" s="61"/>
      <c r="F6622" s="60"/>
      <c r="G6622" s="60"/>
      <c r="H6622" s="60"/>
      <c r="I6622" s="62"/>
    </row>
    <row r="6623" spans="1:9" x14ac:dyDescent="0.25">
      <c r="A6623" s="60"/>
      <c r="B6623" s="60"/>
      <c r="C6623" s="60"/>
      <c r="D6623" s="60"/>
      <c r="E6623" s="61"/>
      <c r="F6623" s="60"/>
      <c r="G6623" s="60"/>
      <c r="H6623" s="60"/>
      <c r="I6623" s="62"/>
    </row>
    <row r="6624" spans="1:9" x14ac:dyDescent="0.25">
      <c r="A6624" s="60"/>
      <c r="B6624" s="60"/>
      <c r="C6624" s="60"/>
      <c r="D6624" s="60"/>
      <c r="E6624" s="61"/>
      <c r="F6624" s="60"/>
      <c r="G6624" s="60"/>
      <c r="H6624" s="60"/>
      <c r="I6624" s="62"/>
    </row>
    <row r="6625" spans="1:9" x14ac:dyDescent="0.25">
      <c r="A6625" s="60"/>
      <c r="B6625" s="60"/>
      <c r="C6625" s="60"/>
      <c r="D6625" s="60"/>
      <c r="E6625" s="61"/>
      <c r="F6625" s="60"/>
      <c r="G6625" s="60"/>
      <c r="H6625" s="60"/>
      <c r="I6625" s="62"/>
    </row>
    <row r="6626" spans="1:9" x14ac:dyDescent="0.25">
      <c r="A6626" s="60"/>
      <c r="B6626" s="60"/>
      <c r="C6626" s="60"/>
      <c r="D6626" s="60"/>
      <c r="E6626" s="61"/>
      <c r="F6626" s="60"/>
      <c r="G6626" s="60"/>
      <c r="H6626" s="60"/>
      <c r="I6626" s="62"/>
    </row>
    <row r="6627" spans="1:9" x14ac:dyDescent="0.25">
      <c r="A6627" s="60"/>
      <c r="B6627" s="60"/>
      <c r="C6627" s="60"/>
      <c r="D6627" s="60"/>
      <c r="E6627" s="61"/>
      <c r="F6627" s="60"/>
      <c r="G6627" s="60"/>
      <c r="H6627" s="60"/>
      <c r="I6627" s="62"/>
    </row>
    <row r="6628" spans="1:9" x14ac:dyDescent="0.25">
      <c r="A6628" s="60"/>
      <c r="B6628" s="60"/>
      <c r="C6628" s="60"/>
      <c r="D6628" s="60"/>
      <c r="E6628" s="61"/>
      <c r="F6628" s="60"/>
      <c r="G6628" s="60"/>
      <c r="H6628" s="60"/>
      <c r="I6628" s="62"/>
    </row>
    <row r="6629" spans="1:9" x14ac:dyDescent="0.25">
      <c r="A6629" s="60"/>
      <c r="B6629" s="60"/>
      <c r="C6629" s="60"/>
      <c r="D6629" s="60"/>
      <c r="E6629" s="61"/>
      <c r="F6629" s="60"/>
      <c r="G6629" s="60"/>
      <c r="H6629" s="60"/>
      <c r="I6629" s="62"/>
    </row>
    <row r="6630" spans="1:9" x14ac:dyDescent="0.25">
      <c r="A6630" s="60"/>
      <c r="B6630" s="60"/>
      <c r="C6630" s="60"/>
      <c r="D6630" s="60"/>
      <c r="E6630" s="61"/>
      <c r="F6630" s="60"/>
      <c r="G6630" s="60"/>
      <c r="H6630" s="60"/>
      <c r="I6630" s="62"/>
    </row>
    <row r="6631" spans="1:9" x14ac:dyDescent="0.25">
      <c r="A6631" s="60"/>
      <c r="B6631" s="60"/>
      <c r="C6631" s="60"/>
      <c r="D6631" s="60"/>
      <c r="E6631" s="61"/>
      <c r="F6631" s="60"/>
      <c r="G6631" s="60"/>
      <c r="H6631" s="60"/>
      <c r="I6631" s="62"/>
    </row>
    <row r="6632" spans="1:9" x14ac:dyDescent="0.25">
      <c r="A6632" s="60"/>
      <c r="B6632" s="60"/>
      <c r="C6632" s="60"/>
      <c r="D6632" s="60"/>
      <c r="E6632" s="61"/>
      <c r="F6632" s="60"/>
      <c r="G6632" s="60"/>
      <c r="H6632" s="60"/>
      <c r="I6632" s="62"/>
    </row>
    <row r="6633" spans="1:9" x14ac:dyDescent="0.25">
      <c r="A6633" s="60"/>
      <c r="B6633" s="60"/>
      <c r="C6633" s="60"/>
      <c r="D6633" s="60"/>
      <c r="E6633" s="61"/>
      <c r="F6633" s="60"/>
      <c r="G6633" s="60"/>
      <c r="H6633" s="60"/>
      <c r="I6633" s="62"/>
    </row>
    <row r="6634" spans="1:9" x14ac:dyDescent="0.25">
      <c r="A6634" s="60"/>
      <c r="B6634" s="60"/>
      <c r="C6634" s="60"/>
      <c r="D6634" s="60"/>
      <c r="E6634" s="61"/>
      <c r="F6634" s="60"/>
      <c r="G6634" s="60"/>
      <c r="H6634" s="60"/>
      <c r="I6634" s="62"/>
    </row>
    <row r="6635" spans="1:9" x14ac:dyDescent="0.25">
      <c r="A6635" s="60"/>
      <c r="B6635" s="60"/>
      <c r="C6635" s="60"/>
      <c r="D6635" s="60"/>
      <c r="E6635" s="61"/>
      <c r="F6635" s="60"/>
      <c r="G6635" s="60"/>
      <c r="H6635" s="60"/>
      <c r="I6635" s="62"/>
    </row>
    <row r="6636" spans="1:9" x14ac:dyDescent="0.25">
      <c r="A6636" s="60"/>
      <c r="B6636" s="60"/>
      <c r="C6636" s="60"/>
      <c r="D6636" s="60"/>
      <c r="E6636" s="61"/>
      <c r="F6636" s="60"/>
      <c r="G6636" s="60"/>
      <c r="H6636" s="60"/>
      <c r="I6636" s="62"/>
    </row>
    <row r="6637" spans="1:9" x14ac:dyDescent="0.25">
      <c r="A6637" s="60"/>
      <c r="B6637" s="60"/>
      <c r="C6637" s="60"/>
      <c r="D6637" s="60"/>
      <c r="E6637" s="61"/>
      <c r="F6637" s="60"/>
      <c r="G6637" s="60"/>
      <c r="H6637" s="60"/>
      <c r="I6637" s="62"/>
    </row>
    <row r="6638" spans="1:9" x14ac:dyDescent="0.25">
      <c r="A6638" s="60"/>
      <c r="B6638" s="60"/>
      <c r="C6638" s="60"/>
      <c r="D6638" s="60"/>
      <c r="E6638" s="61"/>
      <c r="F6638" s="60"/>
      <c r="G6638" s="60"/>
      <c r="H6638" s="60"/>
      <c r="I6638" s="62"/>
    </row>
    <row r="6639" spans="1:9" x14ac:dyDescent="0.25">
      <c r="A6639" s="60"/>
      <c r="B6639" s="60"/>
      <c r="C6639" s="60"/>
      <c r="D6639" s="60"/>
      <c r="E6639" s="61"/>
      <c r="F6639" s="60"/>
      <c r="G6639" s="60"/>
      <c r="H6639" s="60"/>
      <c r="I6639" s="62"/>
    </row>
    <row r="6640" spans="1:9" x14ac:dyDescent="0.25">
      <c r="A6640" s="60"/>
      <c r="B6640" s="60"/>
      <c r="C6640" s="60"/>
      <c r="D6640" s="60"/>
      <c r="E6640" s="61"/>
      <c r="F6640" s="60"/>
      <c r="G6640" s="60"/>
      <c r="H6640" s="60"/>
      <c r="I6640" s="62"/>
    </row>
    <row r="6641" spans="1:9" x14ac:dyDescent="0.25">
      <c r="A6641" s="60"/>
      <c r="B6641" s="60"/>
      <c r="C6641" s="60"/>
      <c r="D6641" s="60"/>
      <c r="E6641" s="61"/>
      <c r="F6641" s="60"/>
      <c r="G6641" s="60"/>
      <c r="H6641" s="60"/>
      <c r="I6641" s="62"/>
    </row>
    <row r="6642" spans="1:9" x14ac:dyDescent="0.25">
      <c r="A6642" s="60"/>
      <c r="B6642" s="60"/>
      <c r="C6642" s="60"/>
      <c r="D6642" s="60"/>
      <c r="E6642" s="61"/>
      <c r="F6642" s="60"/>
      <c r="G6642" s="60"/>
      <c r="H6642" s="60"/>
      <c r="I6642" s="62"/>
    </row>
    <row r="6643" spans="1:9" x14ac:dyDescent="0.25">
      <c r="A6643" s="60"/>
      <c r="B6643" s="60"/>
      <c r="C6643" s="60"/>
      <c r="D6643" s="60"/>
      <c r="E6643" s="61"/>
      <c r="F6643" s="60"/>
      <c r="G6643" s="60"/>
      <c r="H6643" s="60"/>
      <c r="I6643" s="62"/>
    </row>
    <row r="6644" spans="1:9" x14ac:dyDescent="0.25">
      <c r="A6644" s="60"/>
      <c r="B6644" s="60"/>
      <c r="C6644" s="60"/>
      <c r="D6644" s="60"/>
      <c r="E6644" s="61"/>
      <c r="F6644" s="60"/>
      <c r="G6644" s="60"/>
      <c r="H6644" s="60"/>
      <c r="I6644" s="62"/>
    </row>
    <row r="6645" spans="1:9" x14ac:dyDescent="0.25">
      <c r="A6645" s="60"/>
      <c r="B6645" s="60"/>
      <c r="C6645" s="60"/>
      <c r="D6645" s="60"/>
      <c r="E6645" s="61"/>
      <c r="F6645" s="60"/>
      <c r="G6645" s="60"/>
      <c r="H6645" s="60"/>
      <c r="I6645" s="62"/>
    </row>
    <row r="6646" spans="1:9" x14ac:dyDescent="0.25">
      <c r="A6646" s="60"/>
      <c r="B6646" s="60"/>
      <c r="C6646" s="60"/>
      <c r="D6646" s="60"/>
      <c r="E6646" s="61"/>
      <c r="F6646" s="60"/>
      <c r="G6646" s="60"/>
      <c r="H6646" s="60"/>
      <c r="I6646" s="62"/>
    </row>
    <row r="6647" spans="1:9" x14ac:dyDescent="0.25">
      <c r="A6647" s="60"/>
      <c r="B6647" s="60"/>
      <c r="C6647" s="60"/>
      <c r="D6647" s="60"/>
      <c r="E6647" s="61"/>
      <c r="F6647" s="60"/>
      <c r="G6647" s="60"/>
      <c r="H6647" s="60"/>
      <c r="I6647" s="62"/>
    </row>
    <row r="6648" spans="1:9" x14ac:dyDescent="0.25">
      <c r="A6648" s="60"/>
      <c r="B6648" s="60"/>
      <c r="C6648" s="60"/>
      <c r="D6648" s="60"/>
      <c r="E6648" s="61"/>
      <c r="F6648" s="60"/>
      <c r="G6648" s="60"/>
      <c r="H6648" s="60"/>
      <c r="I6648" s="62"/>
    </row>
    <row r="6649" spans="1:9" x14ac:dyDescent="0.25">
      <c r="A6649" s="60"/>
      <c r="B6649" s="60"/>
      <c r="C6649" s="60"/>
      <c r="D6649" s="60"/>
      <c r="E6649" s="61"/>
      <c r="F6649" s="60"/>
      <c r="G6649" s="60"/>
      <c r="H6649" s="60"/>
      <c r="I6649" s="62"/>
    </row>
    <row r="6650" spans="1:9" x14ac:dyDescent="0.25">
      <c r="A6650" s="60"/>
      <c r="B6650" s="60"/>
      <c r="C6650" s="60"/>
      <c r="D6650" s="60"/>
      <c r="E6650" s="61"/>
      <c r="F6650" s="60"/>
      <c r="G6650" s="60"/>
      <c r="H6650" s="60"/>
      <c r="I6650" s="62"/>
    </row>
    <row r="6651" spans="1:9" x14ac:dyDescent="0.25">
      <c r="A6651" s="60"/>
      <c r="B6651" s="60"/>
      <c r="C6651" s="60"/>
      <c r="D6651" s="60"/>
      <c r="E6651" s="61"/>
      <c r="F6651" s="60"/>
      <c r="G6651" s="60"/>
      <c r="H6651" s="60"/>
      <c r="I6651" s="62"/>
    </row>
    <row r="6652" spans="1:9" x14ac:dyDescent="0.25">
      <c r="A6652" s="60"/>
      <c r="B6652" s="60"/>
      <c r="C6652" s="60"/>
      <c r="D6652" s="60"/>
      <c r="E6652" s="61"/>
      <c r="F6652" s="60"/>
      <c r="G6652" s="60"/>
      <c r="H6652" s="60"/>
      <c r="I6652" s="62"/>
    </row>
    <row r="6653" spans="1:9" x14ac:dyDescent="0.25">
      <c r="A6653" s="60"/>
      <c r="B6653" s="60"/>
      <c r="C6653" s="60"/>
      <c r="D6653" s="60"/>
      <c r="E6653" s="61"/>
      <c r="F6653" s="60"/>
      <c r="G6653" s="60"/>
      <c r="H6653" s="60"/>
      <c r="I6653" s="62"/>
    </row>
    <row r="6654" spans="1:9" x14ac:dyDescent="0.25">
      <c r="A6654" s="60"/>
      <c r="B6654" s="60"/>
      <c r="C6654" s="60"/>
      <c r="D6654" s="60"/>
      <c r="E6654" s="61"/>
      <c r="F6654" s="60"/>
      <c r="G6654" s="60"/>
      <c r="H6654" s="60"/>
      <c r="I6654" s="62"/>
    </row>
    <row r="6655" spans="1:9" x14ac:dyDescent="0.25">
      <c r="A6655" s="60"/>
      <c r="B6655" s="60"/>
      <c r="C6655" s="60"/>
      <c r="D6655" s="60"/>
      <c r="E6655" s="61"/>
      <c r="F6655" s="60"/>
      <c r="G6655" s="60"/>
      <c r="H6655" s="60"/>
      <c r="I6655" s="62"/>
    </row>
    <row r="6656" spans="1:9" x14ac:dyDescent="0.25">
      <c r="A6656" s="60"/>
      <c r="B6656" s="60"/>
      <c r="C6656" s="60"/>
      <c r="D6656" s="60"/>
      <c r="E6656" s="61"/>
      <c r="F6656" s="60"/>
      <c r="G6656" s="60"/>
      <c r="H6656" s="60"/>
      <c r="I6656" s="62"/>
    </row>
    <row r="6657" spans="1:9" x14ac:dyDescent="0.25">
      <c r="A6657" s="60"/>
      <c r="B6657" s="60"/>
      <c r="C6657" s="60"/>
      <c r="D6657" s="60"/>
      <c r="E6657" s="61"/>
      <c r="F6657" s="60"/>
      <c r="G6657" s="60"/>
      <c r="H6657" s="60"/>
      <c r="I6657" s="62"/>
    </row>
    <row r="6658" spans="1:9" x14ac:dyDescent="0.25">
      <c r="A6658" s="60"/>
      <c r="B6658" s="60"/>
      <c r="C6658" s="60"/>
      <c r="D6658" s="60"/>
      <c r="E6658" s="61"/>
      <c r="F6658" s="60"/>
      <c r="G6658" s="60"/>
      <c r="H6658" s="60"/>
      <c r="I6658" s="62"/>
    </row>
    <row r="6659" spans="1:9" x14ac:dyDescent="0.25">
      <c r="A6659" s="60"/>
      <c r="B6659" s="60"/>
      <c r="C6659" s="60"/>
      <c r="D6659" s="60"/>
      <c r="E6659" s="61"/>
      <c r="F6659" s="60"/>
      <c r="G6659" s="60"/>
      <c r="H6659" s="60"/>
      <c r="I6659" s="62"/>
    </row>
    <row r="6660" spans="1:9" x14ac:dyDescent="0.25">
      <c r="A6660" s="60"/>
      <c r="B6660" s="60"/>
      <c r="C6660" s="60"/>
      <c r="D6660" s="60"/>
      <c r="E6660" s="61"/>
      <c r="F6660" s="60"/>
      <c r="G6660" s="60"/>
      <c r="H6660" s="60"/>
      <c r="I6660" s="62"/>
    </row>
    <row r="6661" spans="1:9" x14ac:dyDescent="0.25">
      <c r="A6661" s="60"/>
      <c r="B6661" s="60"/>
      <c r="C6661" s="60"/>
      <c r="D6661" s="60"/>
      <c r="E6661" s="61"/>
      <c r="F6661" s="60"/>
      <c r="G6661" s="60"/>
      <c r="H6661" s="60"/>
      <c r="I6661" s="62"/>
    </row>
    <row r="6662" spans="1:9" x14ac:dyDescent="0.25">
      <c r="A6662" s="60"/>
      <c r="B6662" s="60"/>
      <c r="C6662" s="60"/>
      <c r="D6662" s="60"/>
      <c r="E6662" s="61"/>
      <c r="F6662" s="60"/>
      <c r="G6662" s="60"/>
      <c r="H6662" s="60"/>
      <c r="I6662" s="62"/>
    </row>
    <row r="6663" spans="1:9" x14ac:dyDescent="0.25">
      <c r="A6663" s="60"/>
      <c r="B6663" s="60"/>
      <c r="C6663" s="60"/>
      <c r="D6663" s="60"/>
      <c r="E6663" s="61"/>
      <c r="F6663" s="60"/>
      <c r="G6663" s="60"/>
      <c r="H6663" s="60"/>
      <c r="I6663" s="62"/>
    </row>
    <row r="6664" spans="1:9" x14ac:dyDescent="0.25">
      <c r="A6664" s="60"/>
      <c r="B6664" s="60"/>
      <c r="C6664" s="60"/>
      <c r="D6664" s="60"/>
      <c r="E6664" s="61"/>
      <c r="F6664" s="60"/>
      <c r="G6664" s="60"/>
      <c r="H6664" s="60"/>
      <c r="I6664" s="62"/>
    </row>
    <row r="6665" spans="1:9" x14ac:dyDescent="0.25">
      <c r="A6665" s="60"/>
      <c r="B6665" s="60"/>
      <c r="C6665" s="60"/>
      <c r="D6665" s="60"/>
      <c r="E6665" s="61"/>
      <c r="F6665" s="60"/>
      <c r="G6665" s="60"/>
      <c r="H6665" s="60"/>
      <c r="I6665" s="62"/>
    </row>
    <row r="6666" spans="1:9" x14ac:dyDescent="0.25">
      <c r="A6666" s="60"/>
      <c r="B6666" s="60"/>
      <c r="C6666" s="60"/>
      <c r="D6666" s="60"/>
      <c r="E6666" s="61"/>
      <c r="F6666" s="60"/>
      <c r="G6666" s="60"/>
      <c r="H6666" s="60"/>
      <c r="I6666" s="62"/>
    </row>
    <row r="6667" spans="1:9" x14ac:dyDescent="0.25">
      <c r="A6667" s="60"/>
      <c r="B6667" s="60"/>
      <c r="C6667" s="60"/>
      <c r="D6667" s="60"/>
      <c r="E6667" s="61"/>
      <c r="F6667" s="60"/>
      <c r="G6667" s="60"/>
      <c r="H6667" s="60"/>
      <c r="I6667" s="62"/>
    </row>
    <row r="6668" spans="1:9" x14ac:dyDescent="0.25">
      <c r="A6668" s="60"/>
      <c r="B6668" s="60"/>
      <c r="C6668" s="60"/>
      <c r="D6668" s="60"/>
      <c r="E6668" s="61"/>
      <c r="F6668" s="60"/>
      <c r="G6668" s="60"/>
      <c r="H6668" s="60"/>
      <c r="I6668" s="62"/>
    </row>
    <row r="6669" spans="1:9" x14ac:dyDescent="0.25">
      <c r="A6669" s="60"/>
      <c r="B6669" s="60"/>
      <c r="C6669" s="60"/>
      <c r="D6669" s="60"/>
      <c r="E6669" s="61"/>
      <c r="F6669" s="60"/>
      <c r="G6669" s="60"/>
      <c r="H6669" s="60"/>
      <c r="I6669" s="62"/>
    </row>
    <row r="6670" spans="1:9" x14ac:dyDescent="0.25">
      <c r="A6670" s="60"/>
      <c r="B6670" s="60"/>
      <c r="C6670" s="60"/>
      <c r="D6670" s="60"/>
      <c r="E6670" s="61"/>
      <c r="F6670" s="60"/>
      <c r="G6670" s="60"/>
      <c r="H6670" s="60"/>
      <c r="I6670" s="62"/>
    </row>
    <row r="6671" spans="1:9" x14ac:dyDescent="0.25">
      <c r="A6671" s="60"/>
      <c r="B6671" s="60"/>
      <c r="C6671" s="60"/>
      <c r="D6671" s="60"/>
      <c r="E6671" s="61"/>
      <c r="F6671" s="60"/>
      <c r="G6671" s="60"/>
      <c r="H6671" s="60"/>
      <c r="I6671" s="62"/>
    </row>
    <row r="6672" spans="1:9" x14ac:dyDescent="0.25">
      <c r="A6672" s="60"/>
      <c r="B6672" s="60"/>
      <c r="C6672" s="60"/>
      <c r="D6672" s="60"/>
      <c r="E6672" s="61"/>
      <c r="F6672" s="60"/>
      <c r="G6672" s="60"/>
      <c r="H6672" s="60"/>
      <c r="I6672" s="62"/>
    </row>
    <row r="6673" spans="1:9" x14ac:dyDescent="0.25">
      <c r="A6673" s="60"/>
      <c r="B6673" s="60"/>
      <c r="C6673" s="60"/>
      <c r="D6673" s="60"/>
      <c r="E6673" s="61"/>
      <c r="F6673" s="60"/>
      <c r="G6673" s="60"/>
      <c r="H6673" s="60"/>
      <c r="I6673" s="62"/>
    </row>
    <row r="6674" spans="1:9" x14ac:dyDescent="0.25">
      <c r="A6674" s="60"/>
      <c r="B6674" s="60"/>
      <c r="C6674" s="60"/>
      <c r="D6674" s="60"/>
      <c r="E6674" s="61"/>
      <c r="F6674" s="60"/>
      <c r="G6674" s="60"/>
      <c r="H6674" s="60"/>
      <c r="I6674" s="62"/>
    </row>
    <row r="6675" spans="1:9" x14ac:dyDescent="0.25">
      <c r="A6675" s="60"/>
      <c r="B6675" s="60"/>
      <c r="C6675" s="60"/>
      <c r="D6675" s="60"/>
      <c r="E6675" s="61"/>
      <c r="F6675" s="60"/>
      <c r="G6675" s="60"/>
      <c r="H6675" s="60"/>
      <c r="I6675" s="62"/>
    </row>
    <row r="6676" spans="1:9" x14ac:dyDescent="0.25">
      <c r="A6676" s="60"/>
      <c r="B6676" s="60"/>
      <c r="C6676" s="60"/>
      <c r="D6676" s="60"/>
      <c r="E6676" s="61"/>
      <c r="F6676" s="60"/>
      <c r="G6676" s="60"/>
      <c r="H6676" s="60"/>
      <c r="I6676" s="62"/>
    </row>
    <row r="6677" spans="1:9" x14ac:dyDescent="0.25">
      <c r="A6677" s="60"/>
      <c r="B6677" s="60"/>
      <c r="C6677" s="60"/>
      <c r="D6677" s="60"/>
      <c r="E6677" s="61"/>
      <c r="F6677" s="60"/>
      <c r="G6677" s="60"/>
      <c r="H6677" s="60"/>
      <c r="I6677" s="62"/>
    </row>
    <row r="6678" spans="1:9" x14ac:dyDescent="0.25">
      <c r="A6678" s="60"/>
      <c r="B6678" s="60"/>
      <c r="C6678" s="60"/>
      <c r="D6678" s="60"/>
      <c r="E6678" s="61"/>
      <c r="F6678" s="60"/>
      <c r="G6678" s="60"/>
      <c r="H6678" s="60"/>
      <c r="I6678" s="62"/>
    </row>
    <row r="6679" spans="1:9" x14ac:dyDescent="0.25">
      <c r="A6679" s="60"/>
      <c r="B6679" s="60"/>
      <c r="C6679" s="60"/>
      <c r="D6679" s="60"/>
      <c r="E6679" s="61"/>
      <c r="F6679" s="60"/>
      <c r="G6679" s="60"/>
      <c r="H6679" s="60"/>
      <c r="I6679" s="62"/>
    </row>
    <row r="6680" spans="1:9" x14ac:dyDescent="0.25">
      <c r="A6680" s="60"/>
      <c r="B6680" s="60"/>
      <c r="C6680" s="60"/>
      <c r="D6680" s="60"/>
      <c r="E6680" s="61"/>
      <c r="F6680" s="60"/>
      <c r="G6680" s="60"/>
      <c r="H6680" s="60"/>
      <c r="I6680" s="62"/>
    </row>
    <row r="6681" spans="1:9" x14ac:dyDescent="0.25">
      <c r="A6681" s="60"/>
      <c r="B6681" s="60"/>
      <c r="C6681" s="60"/>
      <c r="D6681" s="60"/>
      <c r="E6681" s="61"/>
      <c r="F6681" s="60"/>
      <c r="G6681" s="60"/>
      <c r="H6681" s="60"/>
      <c r="I6681" s="62"/>
    </row>
    <row r="6682" spans="1:9" x14ac:dyDescent="0.25">
      <c r="A6682" s="60"/>
      <c r="B6682" s="60"/>
      <c r="C6682" s="60"/>
      <c r="D6682" s="60"/>
      <c r="E6682" s="61"/>
      <c r="F6682" s="60"/>
      <c r="G6682" s="60"/>
      <c r="H6682" s="60"/>
      <c r="I6682" s="62"/>
    </row>
    <row r="6683" spans="1:9" x14ac:dyDescent="0.25">
      <c r="A6683" s="60"/>
      <c r="B6683" s="60"/>
      <c r="C6683" s="60"/>
      <c r="D6683" s="60"/>
      <c r="E6683" s="61"/>
      <c r="F6683" s="60"/>
      <c r="G6683" s="60"/>
      <c r="H6683" s="60"/>
      <c r="I6683" s="62"/>
    </row>
    <row r="6684" spans="1:9" x14ac:dyDescent="0.25">
      <c r="A6684" s="60"/>
      <c r="B6684" s="60"/>
      <c r="C6684" s="60"/>
      <c r="D6684" s="60"/>
      <c r="E6684" s="61"/>
      <c r="F6684" s="60"/>
      <c r="G6684" s="60"/>
      <c r="H6684" s="60"/>
      <c r="I6684" s="62"/>
    </row>
    <row r="6685" spans="1:9" x14ac:dyDescent="0.25">
      <c r="A6685" s="60"/>
      <c r="B6685" s="60"/>
      <c r="C6685" s="60"/>
      <c r="D6685" s="60"/>
      <c r="E6685" s="61"/>
      <c r="F6685" s="60"/>
      <c r="G6685" s="60"/>
      <c r="H6685" s="60"/>
      <c r="I6685" s="62"/>
    </row>
    <row r="6686" spans="1:9" x14ac:dyDescent="0.25">
      <c r="A6686" s="60"/>
      <c r="B6686" s="60"/>
      <c r="C6686" s="60"/>
      <c r="D6686" s="60"/>
      <c r="E6686" s="61"/>
      <c r="F6686" s="60"/>
      <c r="G6686" s="60"/>
      <c r="H6686" s="60"/>
      <c r="I6686" s="62"/>
    </row>
    <row r="6687" spans="1:9" x14ac:dyDescent="0.25">
      <c r="A6687" s="60"/>
      <c r="B6687" s="60"/>
      <c r="C6687" s="60"/>
      <c r="D6687" s="60"/>
      <c r="E6687" s="61"/>
      <c r="F6687" s="60"/>
      <c r="G6687" s="60"/>
      <c r="H6687" s="60"/>
      <c r="I6687" s="62"/>
    </row>
    <row r="6688" spans="1:9" x14ac:dyDescent="0.25">
      <c r="A6688" s="60"/>
      <c r="B6688" s="60"/>
      <c r="C6688" s="60"/>
      <c r="D6688" s="60"/>
      <c r="E6688" s="61"/>
      <c r="F6688" s="60"/>
      <c r="G6688" s="60"/>
      <c r="H6688" s="60"/>
      <c r="I6688" s="62"/>
    </row>
    <row r="6689" spans="1:9" x14ac:dyDescent="0.25">
      <c r="A6689" s="60"/>
      <c r="B6689" s="60"/>
      <c r="C6689" s="60"/>
      <c r="D6689" s="60"/>
      <c r="E6689" s="61"/>
      <c r="F6689" s="60"/>
      <c r="G6689" s="60"/>
      <c r="H6689" s="60"/>
      <c r="I6689" s="62"/>
    </row>
    <row r="6690" spans="1:9" x14ac:dyDescent="0.25">
      <c r="A6690" s="60"/>
      <c r="B6690" s="60"/>
      <c r="C6690" s="60"/>
      <c r="D6690" s="60"/>
      <c r="E6690" s="61"/>
      <c r="F6690" s="60"/>
      <c r="G6690" s="60"/>
      <c r="H6690" s="60"/>
      <c r="I6690" s="62"/>
    </row>
    <row r="6691" spans="1:9" x14ac:dyDescent="0.25">
      <c r="A6691" s="60"/>
      <c r="B6691" s="60"/>
      <c r="C6691" s="60"/>
      <c r="D6691" s="60"/>
      <c r="E6691" s="61"/>
      <c r="F6691" s="60"/>
      <c r="G6691" s="60"/>
      <c r="H6691" s="60"/>
      <c r="I6691" s="62"/>
    </row>
    <row r="6692" spans="1:9" x14ac:dyDescent="0.25">
      <c r="A6692" s="60"/>
      <c r="B6692" s="60"/>
      <c r="C6692" s="60"/>
      <c r="D6692" s="60"/>
      <c r="E6692" s="61"/>
      <c r="F6692" s="60"/>
      <c r="G6692" s="60"/>
      <c r="H6692" s="60"/>
      <c r="I6692" s="62"/>
    </row>
    <row r="6693" spans="1:9" x14ac:dyDescent="0.25">
      <c r="A6693" s="60"/>
      <c r="B6693" s="60"/>
      <c r="C6693" s="60"/>
      <c r="D6693" s="60"/>
      <c r="E6693" s="61"/>
      <c r="F6693" s="60"/>
      <c r="G6693" s="60"/>
      <c r="H6693" s="60"/>
      <c r="I6693" s="62"/>
    </row>
    <row r="6694" spans="1:9" x14ac:dyDescent="0.25">
      <c r="A6694" s="60"/>
      <c r="B6694" s="60"/>
      <c r="C6694" s="60"/>
      <c r="D6694" s="60"/>
      <c r="E6694" s="61"/>
      <c r="F6694" s="60"/>
      <c r="G6694" s="60"/>
      <c r="H6694" s="60"/>
      <c r="I6694" s="62"/>
    </row>
    <row r="6695" spans="1:9" x14ac:dyDescent="0.25">
      <c r="A6695" s="60"/>
      <c r="B6695" s="60"/>
      <c r="C6695" s="60"/>
      <c r="D6695" s="60"/>
      <c r="E6695" s="61"/>
      <c r="F6695" s="60"/>
      <c r="G6695" s="60"/>
      <c r="H6695" s="60"/>
      <c r="I6695" s="62"/>
    </row>
    <row r="6696" spans="1:9" x14ac:dyDescent="0.25">
      <c r="A6696" s="60"/>
      <c r="B6696" s="60"/>
      <c r="C6696" s="60"/>
      <c r="D6696" s="60"/>
      <c r="E6696" s="61"/>
      <c r="F6696" s="60"/>
      <c r="G6696" s="60"/>
      <c r="H6696" s="60"/>
      <c r="I6696" s="62"/>
    </row>
    <row r="6697" spans="1:9" x14ac:dyDescent="0.25">
      <c r="A6697" s="60"/>
      <c r="B6697" s="60"/>
      <c r="C6697" s="60"/>
      <c r="D6697" s="60"/>
      <c r="E6697" s="61"/>
      <c r="F6697" s="60"/>
      <c r="G6697" s="60"/>
      <c r="H6697" s="60"/>
      <c r="I6697" s="62"/>
    </row>
    <row r="6698" spans="1:9" x14ac:dyDescent="0.25">
      <c r="A6698" s="60"/>
      <c r="B6698" s="60"/>
      <c r="C6698" s="60"/>
      <c r="D6698" s="60"/>
      <c r="E6698" s="61"/>
      <c r="F6698" s="60"/>
      <c r="G6698" s="60"/>
      <c r="H6698" s="60"/>
      <c r="I6698" s="62"/>
    </row>
    <row r="6699" spans="1:9" x14ac:dyDescent="0.25">
      <c r="A6699" s="60"/>
      <c r="B6699" s="60"/>
      <c r="C6699" s="60"/>
      <c r="D6699" s="60"/>
      <c r="E6699" s="61"/>
      <c r="F6699" s="60"/>
      <c r="G6699" s="60"/>
      <c r="H6699" s="60"/>
      <c r="I6699" s="62"/>
    </row>
    <row r="6700" spans="1:9" x14ac:dyDescent="0.25">
      <c r="A6700" s="60"/>
      <c r="B6700" s="60"/>
      <c r="C6700" s="60"/>
      <c r="D6700" s="60"/>
      <c r="E6700" s="61"/>
      <c r="F6700" s="60"/>
      <c r="G6700" s="60"/>
      <c r="H6700" s="60"/>
      <c r="I6700" s="62"/>
    </row>
    <row r="6701" spans="1:9" x14ac:dyDescent="0.25">
      <c r="A6701" s="60"/>
      <c r="B6701" s="60"/>
      <c r="C6701" s="60"/>
      <c r="D6701" s="60"/>
      <c r="E6701" s="61"/>
      <c r="F6701" s="60"/>
      <c r="G6701" s="60"/>
      <c r="H6701" s="60"/>
      <c r="I6701" s="62"/>
    </row>
    <row r="6702" spans="1:9" x14ac:dyDescent="0.25">
      <c r="A6702" s="60"/>
      <c r="B6702" s="60"/>
      <c r="C6702" s="60"/>
      <c r="D6702" s="60"/>
      <c r="E6702" s="61"/>
      <c r="F6702" s="60"/>
      <c r="G6702" s="60"/>
      <c r="H6702" s="60"/>
      <c r="I6702" s="62"/>
    </row>
    <row r="6703" spans="1:9" x14ac:dyDescent="0.25">
      <c r="A6703" s="60"/>
      <c r="B6703" s="60"/>
      <c r="C6703" s="60"/>
      <c r="D6703" s="60"/>
      <c r="E6703" s="61"/>
      <c r="F6703" s="60"/>
      <c r="G6703" s="60"/>
      <c r="H6703" s="60"/>
      <c r="I6703" s="62"/>
    </row>
    <row r="6704" spans="1:9" x14ac:dyDescent="0.25">
      <c r="A6704" s="60"/>
      <c r="B6704" s="60"/>
      <c r="C6704" s="60"/>
      <c r="D6704" s="60"/>
      <c r="E6704" s="61"/>
      <c r="F6704" s="60"/>
      <c r="G6704" s="60"/>
      <c r="H6704" s="60"/>
      <c r="I6704" s="62"/>
    </row>
    <row r="6705" spans="1:9" x14ac:dyDescent="0.25">
      <c r="A6705" s="60"/>
      <c r="B6705" s="60"/>
      <c r="C6705" s="60"/>
      <c r="D6705" s="60"/>
      <c r="E6705" s="61"/>
      <c r="F6705" s="60"/>
      <c r="G6705" s="60"/>
      <c r="H6705" s="60"/>
      <c r="I6705" s="62"/>
    </row>
    <row r="6706" spans="1:9" x14ac:dyDescent="0.25">
      <c r="A6706" s="60"/>
      <c r="B6706" s="60"/>
      <c r="C6706" s="60"/>
      <c r="D6706" s="60"/>
      <c r="E6706" s="61"/>
      <c r="F6706" s="60"/>
      <c r="G6706" s="60"/>
      <c r="H6706" s="60"/>
      <c r="I6706" s="62"/>
    </row>
    <row r="6707" spans="1:9" x14ac:dyDescent="0.25">
      <c r="A6707" s="60"/>
      <c r="B6707" s="60"/>
      <c r="C6707" s="60"/>
      <c r="D6707" s="60"/>
      <c r="E6707" s="61"/>
      <c r="F6707" s="60"/>
      <c r="G6707" s="60"/>
      <c r="H6707" s="60"/>
      <c r="I6707" s="62"/>
    </row>
    <row r="6708" spans="1:9" x14ac:dyDescent="0.25">
      <c r="A6708" s="60"/>
      <c r="B6708" s="60"/>
      <c r="C6708" s="60"/>
      <c r="D6708" s="60"/>
      <c r="E6708" s="61"/>
      <c r="F6708" s="60"/>
      <c r="G6708" s="60"/>
      <c r="H6708" s="60"/>
      <c r="I6708" s="62"/>
    </row>
    <row r="6709" spans="1:9" x14ac:dyDescent="0.25">
      <c r="A6709" s="60"/>
      <c r="B6709" s="60"/>
      <c r="C6709" s="60"/>
      <c r="D6709" s="60"/>
      <c r="E6709" s="61"/>
      <c r="F6709" s="60"/>
      <c r="G6709" s="60"/>
      <c r="H6709" s="60"/>
      <c r="I6709" s="62"/>
    </row>
    <row r="6710" spans="1:9" x14ac:dyDescent="0.25">
      <c r="A6710" s="60"/>
      <c r="B6710" s="60"/>
      <c r="C6710" s="60"/>
      <c r="D6710" s="60"/>
      <c r="E6710" s="61"/>
      <c r="F6710" s="60"/>
      <c r="G6710" s="60"/>
      <c r="H6710" s="60"/>
      <c r="I6710" s="62"/>
    </row>
    <row r="6711" spans="1:9" x14ac:dyDescent="0.25">
      <c r="A6711" s="60"/>
      <c r="B6711" s="60"/>
      <c r="C6711" s="60"/>
      <c r="D6711" s="60"/>
      <c r="E6711" s="61"/>
      <c r="F6711" s="60"/>
      <c r="G6711" s="60"/>
      <c r="H6711" s="60"/>
      <c r="I6711" s="62"/>
    </row>
    <row r="6712" spans="1:9" x14ac:dyDescent="0.25">
      <c r="A6712" s="60"/>
      <c r="B6712" s="60"/>
      <c r="C6712" s="60"/>
      <c r="D6712" s="60"/>
      <c r="E6712" s="61"/>
      <c r="F6712" s="60"/>
      <c r="G6712" s="60"/>
      <c r="H6712" s="60"/>
      <c r="I6712" s="62"/>
    </row>
    <row r="6713" spans="1:9" x14ac:dyDescent="0.25">
      <c r="A6713" s="60"/>
      <c r="B6713" s="60"/>
      <c r="C6713" s="60"/>
      <c r="D6713" s="60"/>
      <c r="E6713" s="61"/>
      <c r="F6713" s="60"/>
      <c r="G6713" s="60"/>
      <c r="H6713" s="60"/>
      <c r="I6713" s="62"/>
    </row>
    <row r="6714" spans="1:9" x14ac:dyDescent="0.25">
      <c r="A6714" s="60"/>
      <c r="B6714" s="60"/>
      <c r="C6714" s="60"/>
      <c r="D6714" s="60"/>
      <c r="E6714" s="61"/>
      <c r="F6714" s="60"/>
      <c r="G6714" s="60"/>
      <c r="H6714" s="60"/>
      <c r="I6714" s="62"/>
    </row>
    <row r="6715" spans="1:9" x14ac:dyDescent="0.25">
      <c r="A6715" s="60"/>
      <c r="B6715" s="60"/>
      <c r="C6715" s="60"/>
      <c r="D6715" s="60"/>
      <c r="E6715" s="61"/>
      <c r="F6715" s="60"/>
      <c r="G6715" s="60"/>
      <c r="H6715" s="60"/>
      <c r="I6715" s="62"/>
    </row>
    <row r="6716" spans="1:9" x14ac:dyDescent="0.25">
      <c r="A6716" s="60"/>
      <c r="B6716" s="60"/>
      <c r="C6716" s="60"/>
      <c r="D6716" s="60"/>
      <c r="E6716" s="61"/>
      <c r="F6716" s="60"/>
      <c r="G6716" s="60"/>
      <c r="H6716" s="60"/>
      <c r="I6716" s="62"/>
    </row>
    <row r="6717" spans="1:9" x14ac:dyDescent="0.25">
      <c r="A6717" s="60"/>
      <c r="B6717" s="60"/>
      <c r="C6717" s="60"/>
      <c r="D6717" s="60"/>
      <c r="E6717" s="61"/>
      <c r="F6717" s="60"/>
      <c r="G6717" s="60"/>
      <c r="H6717" s="60"/>
      <c r="I6717" s="62"/>
    </row>
    <row r="6718" spans="1:9" x14ac:dyDescent="0.25">
      <c r="A6718" s="60"/>
      <c r="B6718" s="60"/>
      <c r="C6718" s="60"/>
      <c r="D6718" s="60"/>
      <c r="E6718" s="61"/>
      <c r="F6718" s="60"/>
      <c r="G6718" s="60"/>
      <c r="H6718" s="60"/>
      <c r="I6718" s="62"/>
    </row>
    <row r="6719" spans="1:9" x14ac:dyDescent="0.25">
      <c r="A6719" s="60"/>
      <c r="B6719" s="60"/>
      <c r="C6719" s="60"/>
      <c r="D6719" s="60"/>
      <c r="E6719" s="61"/>
      <c r="F6719" s="60"/>
      <c r="G6719" s="60"/>
      <c r="H6719" s="60"/>
      <c r="I6719" s="62"/>
    </row>
    <row r="6720" spans="1:9" x14ac:dyDescent="0.25">
      <c r="A6720" s="60"/>
      <c r="B6720" s="60"/>
      <c r="C6720" s="60"/>
      <c r="D6720" s="60"/>
      <c r="E6720" s="61"/>
      <c r="F6720" s="60"/>
      <c r="G6720" s="60"/>
      <c r="H6720" s="60"/>
      <c r="I6720" s="62"/>
    </row>
    <row r="6721" spans="1:9" x14ac:dyDescent="0.25">
      <c r="A6721" s="60"/>
      <c r="B6721" s="60"/>
      <c r="C6721" s="60"/>
      <c r="D6721" s="60"/>
      <c r="E6721" s="61"/>
      <c r="F6721" s="60"/>
      <c r="G6721" s="60"/>
      <c r="H6721" s="60"/>
      <c r="I6721" s="62"/>
    </row>
    <row r="6722" spans="1:9" x14ac:dyDescent="0.25">
      <c r="A6722" s="60"/>
      <c r="B6722" s="60"/>
      <c r="C6722" s="60"/>
      <c r="D6722" s="60"/>
      <c r="E6722" s="61"/>
      <c r="F6722" s="60"/>
      <c r="G6722" s="60"/>
      <c r="H6722" s="60"/>
      <c r="I6722" s="62"/>
    </row>
    <row r="6723" spans="1:9" x14ac:dyDescent="0.25">
      <c r="A6723" s="60"/>
      <c r="B6723" s="60"/>
      <c r="C6723" s="60"/>
      <c r="D6723" s="60"/>
      <c r="E6723" s="61"/>
      <c r="F6723" s="60"/>
      <c r="G6723" s="60"/>
      <c r="H6723" s="60"/>
      <c r="I6723" s="62"/>
    </row>
    <row r="6724" spans="1:9" x14ac:dyDescent="0.25">
      <c r="A6724" s="60"/>
      <c r="B6724" s="60"/>
      <c r="C6724" s="60"/>
      <c r="D6724" s="60"/>
      <c r="E6724" s="61"/>
      <c r="F6724" s="60"/>
      <c r="G6724" s="60"/>
      <c r="H6724" s="60"/>
      <c r="I6724" s="62"/>
    </row>
    <row r="6725" spans="1:9" x14ac:dyDescent="0.25">
      <c r="A6725" s="60"/>
      <c r="B6725" s="60"/>
      <c r="C6725" s="60"/>
      <c r="D6725" s="60"/>
      <c r="E6725" s="61"/>
      <c r="F6725" s="60"/>
      <c r="G6725" s="60"/>
      <c r="H6725" s="60"/>
      <c r="I6725" s="62"/>
    </row>
    <row r="6726" spans="1:9" x14ac:dyDescent="0.25">
      <c r="A6726" s="60"/>
      <c r="B6726" s="60"/>
      <c r="C6726" s="60"/>
      <c r="D6726" s="60"/>
      <c r="E6726" s="61"/>
      <c r="F6726" s="60"/>
      <c r="G6726" s="60"/>
      <c r="H6726" s="60"/>
      <c r="I6726" s="62"/>
    </row>
    <row r="6727" spans="1:9" x14ac:dyDescent="0.25">
      <c r="A6727" s="60"/>
      <c r="B6727" s="60"/>
      <c r="C6727" s="60"/>
      <c r="D6727" s="60"/>
      <c r="E6727" s="61"/>
      <c r="F6727" s="60"/>
      <c r="G6727" s="60"/>
      <c r="H6727" s="60"/>
      <c r="I6727" s="62"/>
    </row>
    <row r="6728" spans="1:9" x14ac:dyDescent="0.25">
      <c r="A6728" s="60"/>
      <c r="B6728" s="60"/>
      <c r="C6728" s="60"/>
      <c r="D6728" s="60"/>
      <c r="E6728" s="61"/>
      <c r="F6728" s="60"/>
      <c r="G6728" s="60"/>
      <c r="H6728" s="60"/>
      <c r="I6728" s="62"/>
    </row>
    <row r="6729" spans="1:9" x14ac:dyDescent="0.25">
      <c r="A6729" s="60"/>
      <c r="B6729" s="60"/>
      <c r="C6729" s="60"/>
      <c r="D6729" s="60"/>
      <c r="E6729" s="61"/>
      <c r="F6729" s="60"/>
      <c r="G6729" s="60"/>
      <c r="H6729" s="60"/>
      <c r="I6729" s="62"/>
    </row>
    <row r="6730" spans="1:9" x14ac:dyDescent="0.25">
      <c r="A6730" s="60"/>
      <c r="B6730" s="60"/>
      <c r="C6730" s="60"/>
      <c r="D6730" s="60"/>
      <c r="E6730" s="61"/>
      <c r="F6730" s="60"/>
      <c r="G6730" s="60"/>
      <c r="H6730" s="60"/>
      <c r="I6730" s="62"/>
    </row>
    <row r="6731" spans="1:9" x14ac:dyDescent="0.25">
      <c r="A6731" s="60"/>
      <c r="B6731" s="60"/>
      <c r="C6731" s="60"/>
      <c r="D6731" s="60"/>
      <c r="E6731" s="61"/>
      <c r="F6731" s="60"/>
      <c r="G6731" s="60"/>
      <c r="H6731" s="60"/>
      <c r="I6731" s="62"/>
    </row>
    <row r="6732" spans="1:9" x14ac:dyDescent="0.25">
      <c r="A6732" s="60"/>
      <c r="B6732" s="60"/>
      <c r="C6732" s="60"/>
      <c r="D6732" s="60"/>
      <c r="E6732" s="61"/>
      <c r="F6732" s="60"/>
      <c r="G6732" s="60"/>
      <c r="H6732" s="60"/>
      <c r="I6732" s="62"/>
    </row>
    <row r="6733" spans="1:9" x14ac:dyDescent="0.25">
      <c r="A6733" s="60"/>
      <c r="B6733" s="60"/>
      <c r="C6733" s="60"/>
      <c r="D6733" s="60"/>
      <c r="E6733" s="61"/>
      <c r="F6733" s="60"/>
      <c r="G6733" s="60"/>
      <c r="H6733" s="60"/>
      <c r="I6733" s="62"/>
    </row>
    <row r="6734" spans="1:9" x14ac:dyDescent="0.25">
      <c r="A6734" s="60"/>
      <c r="B6734" s="60"/>
      <c r="C6734" s="60"/>
      <c r="D6734" s="60"/>
      <c r="E6734" s="61"/>
      <c r="F6734" s="60"/>
      <c r="G6734" s="60"/>
      <c r="H6734" s="60"/>
      <c r="I6734" s="62"/>
    </row>
    <row r="6735" spans="1:9" x14ac:dyDescent="0.25">
      <c r="A6735" s="60"/>
      <c r="B6735" s="60"/>
      <c r="C6735" s="60"/>
      <c r="D6735" s="60"/>
      <c r="E6735" s="61"/>
      <c r="F6735" s="60"/>
      <c r="G6735" s="60"/>
      <c r="H6735" s="60"/>
      <c r="I6735" s="62"/>
    </row>
    <row r="6736" spans="1:9" x14ac:dyDescent="0.25">
      <c r="A6736" s="60"/>
      <c r="B6736" s="60"/>
      <c r="C6736" s="60"/>
      <c r="D6736" s="60"/>
      <c r="E6736" s="61"/>
      <c r="F6736" s="60"/>
      <c r="G6736" s="60"/>
      <c r="H6736" s="60"/>
      <c r="I6736" s="62"/>
    </row>
    <row r="6737" spans="1:9" x14ac:dyDescent="0.25">
      <c r="A6737" s="60"/>
      <c r="B6737" s="60"/>
      <c r="C6737" s="60"/>
      <c r="D6737" s="60"/>
      <c r="E6737" s="61"/>
      <c r="F6737" s="60"/>
      <c r="G6737" s="60"/>
      <c r="H6737" s="60"/>
      <c r="I6737" s="62"/>
    </row>
    <row r="6738" spans="1:9" x14ac:dyDescent="0.25">
      <c r="A6738" s="60"/>
      <c r="B6738" s="60"/>
      <c r="C6738" s="60"/>
      <c r="D6738" s="60"/>
      <c r="E6738" s="61"/>
      <c r="F6738" s="60"/>
      <c r="G6738" s="60"/>
      <c r="H6738" s="60"/>
      <c r="I6738" s="62"/>
    </row>
    <row r="6739" spans="1:9" x14ac:dyDescent="0.25">
      <c r="A6739" s="60"/>
      <c r="B6739" s="60"/>
      <c r="C6739" s="60"/>
      <c r="D6739" s="60"/>
      <c r="E6739" s="61"/>
      <c r="F6739" s="60"/>
      <c r="G6739" s="60"/>
      <c r="H6739" s="60"/>
      <c r="I6739" s="62"/>
    </row>
    <row r="6740" spans="1:9" x14ac:dyDescent="0.25">
      <c r="A6740" s="60"/>
      <c r="B6740" s="60"/>
      <c r="C6740" s="60"/>
      <c r="D6740" s="60"/>
      <c r="E6740" s="61"/>
      <c r="F6740" s="60"/>
      <c r="G6740" s="60"/>
      <c r="H6740" s="60"/>
      <c r="I6740" s="62"/>
    </row>
    <row r="6741" spans="1:9" x14ac:dyDescent="0.25">
      <c r="A6741" s="60"/>
      <c r="B6741" s="60"/>
      <c r="C6741" s="60"/>
      <c r="D6741" s="60"/>
      <c r="E6741" s="61"/>
      <c r="F6741" s="60"/>
      <c r="G6741" s="60"/>
      <c r="H6741" s="60"/>
      <c r="I6741" s="62"/>
    </row>
    <row r="6742" spans="1:9" x14ac:dyDescent="0.25">
      <c r="A6742" s="60"/>
      <c r="B6742" s="60"/>
      <c r="C6742" s="60"/>
      <c r="D6742" s="60"/>
      <c r="E6742" s="61"/>
      <c r="F6742" s="60"/>
      <c r="G6742" s="60"/>
      <c r="H6742" s="60"/>
      <c r="I6742" s="62"/>
    </row>
    <row r="6743" spans="1:9" x14ac:dyDescent="0.25">
      <c r="A6743" s="60"/>
      <c r="B6743" s="60"/>
      <c r="C6743" s="60"/>
      <c r="D6743" s="60"/>
      <c r="E6743" s="61"/>
      <c r="F6743" s="60"/>
      <c r="G6743" s="60"/>
      <c r="H6743" s="60"/>
      <c r="I6743" s="62"/>
    </row>
    <row r="6744" spans="1:9" x14ac:dyDescent="0.25">
      <c r="A6744" s="60"/>
      <c r="B6744" s="60"/>
      <c r="C6744" s="60"/>
      <c r="D6744" s="60"/>
      <c r="E6744" s="61"/>
      <c r="F6744" s="60"/>
      <c r="G6744" s="60"/>
      <c r="H6744" s="60"/>
      <c r="I6744" s="62"/>
    </row>
    <row r="6745" spans="1:9" x14ac:dyDescent="0.25">
      <c r="A6745" s="60"/>
      <c r="B6745" s="60"/>
      <c r="C6745" s="60"/>
      <c r="D6745" s="60"/>
      <c r="E6745" s="61"/>
      <c r="F6745" s="60"/>
      <c r="G6745" s="60"/>
      <c r="H6745" s="60"/>
      <c r="I6745" s="62"/>
    </row>
    <row r="6746" spans="1:9" x14ac:dyDescent="0.25">
      <c r="A6746" s="60"/>
      <c r="B6746" s="60"/>
      <c r="C6746" s="60"/>
      <c r="D6746" s="60"/>
      <c r="E6746" s="61"/>
      <c r="F6746" s="60"/>
      <c r="G6746" s="60"/>
      <c r="H6746" s="60"/>
      <c r="I6746" s="62"/>
    </row>
    <row r="6747" spans="1:9" x14ac:dyDescent="0.25">
      <c r="A6747" s="60"/>
      <c r="B6747" s="60"/>
      <c r="C6747" s="60"/>
      <c r="D6747" s="60"/>
      <c r="E6747" s="61"/>
      <c r="F6747" s="60"/>
      <c r="G6747" s="60"/>
      <c r="H6747" s="60"/>
      <c r="I6747" s="62"/>
    </row>
    <row r="6748" spans="1:9" x14ac:dyDescent="0.25">
      <c r="A6748" s="60"/>
      <c r="B6748" s="60"/>
      <c r="C6748" s="60"/>
      <c r="D6748" s="60"/>
      <c r="E6748" s="61"/>
      <c r="F6748" s="60"/>
      <c r="G6748" s="60"/>
      <c r="H6748" s="60"/>
      <c r="I6748" s="62"/>
    </row>
    <row r="6749" spans="1:9" x14ac:dyDescent="0.25">
      <c r="A6749" s="60"/>
      <c r="B6749" s="60"/>
      <c r="C6749" s="60"/>
      <c r="D6749" s="60"/>
      <c r="E6749" s="61"/>
      <c r="F6749" s="60"/>
      <c r="G6749" s="60"/>
      <c r="H6749" s="60"/>
      <c r="I6749" s="62"/>
    </row>
    <row r="6750" spans="1:9" x14ac:dyDescent="0.25">
      <c r="A6750" s="60"/>
      <c r="B6750" s="60"/>
      <c r="C6750" s="60"/>
      <c r="D6750" s="60"/>
      <c r="E6750" s="61"/>
      <c r="F6750" s="60"/>
      <c r="G6750" s="60"/>
      <c r="H6750" s="60"/>
      <c r="I6750" s="62"/>
    </row>
    <row r="6751" spans="1:9" x14ac:dyDescent="0.25">
      <c r="A6751" s="60"/>
      <c r="B6751" s="60"/>
      <c r="C6751" s="60"/>
      <c r="D6751" s="60"/>
      <c r="E6751" s="61"/>
      <c r="F6751" s="60"/>
      <c r="G6751" s="60"/>
      <c r="H6751" s="60"/>
      <c r="I6751" s="62"/>
    </row>
    <row r="6752" spans="1:9" x14ac:dyDescent="0.25">
      <c r="A6752" s="60"/>
      <c r="B6752" s="60"/>
      <c r="C6752" s="60"/>
      <c r="D6752" s="60"/>
      <c r="E6752" s="61"/>
      <c r="F6752" s="60"/>
      <c r="G6752" s="60"/>
      <c r="H6752" s="60"/>
      <c r="I6752" s="62"/>
    </row>
    <row r="6753" spans="1:9" x14ac:dyDescent="0.25">
      <c r="A6753" s="60"/>
      <c r="B6753" s="60"/>
      <c r="C6753" s="60"/>
      <c r="D6753" s="60"/>
      <c r="E6753" s="61"/>
      <c r="F6753" s="60"/>
      <c r="G6753" s="60"/>
      <c r="H6753" s="60"/>
      <c r="I6753" s="62"/>
    </row>
    <row r="6754" spans="1:9" x14ac:dyDescent="0.25">
      <c r="A6754" s="60"/>
      <c r="B6754" s="60"/>
      <c r="C6754" s="60"/>
      <c r="D6754" s="60"/>
      <c r="E6754" s="61"/>
      <c r="F6754" s="60"/>
      <c r="G6754" s="60"/>
      <c r="H6754" s="60"/>
      <c r="I6754" s="62"/>
    </row>
    <row r="6755" spans="1:9" x14ac:dyDescent="0.25">
      <c r="A6755" s="60"/>
      <c r="B6755" s="60"/>
      <c r="C6755" s="60"/>
      <c r="D6755" s="60"/>
      <c r="E6755" s="61"/>
      <c r="F6755" s="60"/>
      <c r="G6755" s="60"/>
      <c r="H6755" s="60"/>
      <c r="I6755" s="62"/>
    </row>
    <row r="6756" spans="1:9" x14ac:dyDescent="0.25">
      <c r="A6756" s="60"/>
      <c r="B6756" s="60"/>
      <c r="C6756" s="60"/>
      <c r="D6756" s="60"/>
      <c r="E6756" s="61"/>
      <c r="F6756" s="60"/>
      <c r="G6756" s="60"/>
      <c r="H6756" s="60"/>
      <c r="I6756" s="62"/>
    </row>
    <row r="6757" spans="1:9" x14ac:dyDescent="0.25">
      <c r="A6757" s="60"/>
      <c r="B6757" s="60"/>
      <c r="C6757" s="60"/>
      <c r="D6757" s="60"/>
      <c r="E6757" s="61"/>
      <c r="F6757" s="60"/>
      <c r="G6757" s="60"/>
      <c r="H6757" s="60"/>
      <c r="I6757" s="62"/>
    </row>
    <row r="6758" spans="1:9" x14ac:dyDescent="0.25">
      <c r="A6758" s="60"/>
      <c r="B6758" s="60"/>
      <c r="C6758" s="60"/>
      <c r="D6758" s="60"/>
      <c r="E6758" s="61"/>
      <c r="F6758" s="60"/>
      <c r="G6758" s="60"/>
      <c r="H6758" s="60"/>
      <c r="I6758" s="62"/>
    </row>
    <row r="6759" spans="1:9" x14ac:dyDescent="0.25">
      <c r="A6759" s="60"/>
      <c r="B6759" s="60"/>
      <c r="C6759" s="60"/>
      <c r="D6759" s="60"/>
      <c r="E6759" s="61"/>
      <c r="F6759" s="60"/>
      <c r="G6759" s="60"/>
      <c r="H6759" s="60"/>
      <c r="I6759" s="62"/>
    </row>
    <row r="6760" spans="1:9" x14ac:dyDescent="0.25">
      <c r="A6760" s="60"/>
      <c r="B6760" s="60"/>
      <c r="C6760" s="60"/>
      <c r="D6760" s="60"/>
      <c r="E6760" s="61"/>
      <c r="F6760" s="60"/>
      <c r="G6760" s="60"/>
      <c r="H6760" s="60"/>
      <c r="I6760" s="62"/>
    </row>
    <row r="6761" spans="1:9" x14ac:dyDescent="0.25">
      <c r="A6761" s="60"/>
      <c r="B6761" s="60"/>
      <c r="C6761" s="60"/>
      <c r="D6761" s="60"/>
      <c r="E6761" s="61"/>
      <c r="F6761" s="60"/>
      <c r="G6761" s="60"/>
      <c r="H6761" s="60"/>
      <c r="I6761" s="62"/>
    </row>
    <row r="6762" spans="1:9" x14ac:dyDescent="0.25">
      <c r="A6762" s="60"/>
      <c r="B6762" s="60"/>
      <c r="C6762" s="60"/>
      <c r="D6762" s="60"/>
      <c r="E6762" s="61"/>
      <c r="F6762" s="60"/>
      <c r="G6762" s="60"/>
      <c r="H6762" s="60"/>
      <c r="I6762" s="62"/>
    </row>
    <row r="6763" spans="1:9" x14ac:dyDescent="0.25">
      <c r="A6763" s="60"/>
      <c r="B6763" s="60"/>
      <c r="C6763" s="60"/>
      <c r="D6763" s="60"/>
      <c r="E6763" s="61"/>
      <c r="F6763" s="60"/>
      <c r="G6763" s="60"/>
      <c r="H6763" s="60"/>
      <c r="I6763" s="62"/>
    </row>
    <row r="6764" spans="1:9" x14ac:dyDescent="0.25">
      <c r="A6764" s="60"/>
      <c r="B6764" s="60"/>
      <c r="C6764" s="60"/>
      <c r="D6764" s="60"/>
      <c r="E6764" s="61"/>
      <c r="F6764" s="60"/>
      <c r="G6764" s="60"/>
      <c r="H6764" s="60"/>
      <c r="I6764" s="62"/>
    </row>
    <row r="6765" spans="1:9" x14ac:dyDescent="0.25">
      <c r="A6765" s="60"/>
      <c r="B6765" s="60"/>
      <c r="C6765" s="60"/>
      <c r="D6765" s="60"/>
      <c r="E6765" s="61"/>
      <c r="F6765" s="60"/>
      <c r="G6765" s="60"/>
      <c r="H6765" s="60"/>
      <c r="I6765" s="62"/>
    </row>
    <row r="6766" spans="1:9" x14ac:dyDescent="0.25">
      <c r="A6766" s="60"/>
      <c r="B6766" s="60"/>
      <c r="C6766" s="60"/>
      <c r="D6766" s="60"/>
      <c r="E6766" s="61"/>
      <c r="F6766" s="60"/>
      <c r="G6766" s="60"/>
      <c r="H6766" s="60"/>
      <c r="I6766" s="62"/>
    </row>
    <row r="6767" spans="1:9" x14ac:dyDescent="0.25">
      <c r="A6767" s="60"/>
      <c r="B6767" s="60"/>
      <c r="C6767" s="60"/>
      <c r="D6767" s="60"/>
      <c r="E6767" s="61"/>
      <c r="F6767" s="60"/>
      <c r="G6767" s="60"/>
      <c r="H6767" s="60"/>
      <c r="I6767" s="62"/>
    </row>
    <row r="6768" spans="1:9" x14ac:dyDescent="0.25">
      <c r="A6768" s="60"/>
      <c r="B6768" s="60"/>
      <c r="C6768" s="60"/>
      <c r="D6768" s="60"/>
      <c r="E6768" s="61"/>
      <c r="F6768" s="60"/>
      <c r="G6768" s="60"/>
      <c r="H6768" s="60"/>
      <c r="I6768" s="62"/>
    </row>
    <row r="6769" spans="1:9" x14ac:dyDescent="0.25">
      <c r="A6769" s="60"/>
      <c r="B6769" s="60"/>
      <c r="C6769" s="60"/>
      <c r="D6769" s="60"/>
      <c r="E6769" s="61"/>
      <c r="F6769" s="60"/>
      <c r="G6769" s="60"/>
      <c r="H6769" s="60"/>
      <c r="I6769" s="62"/>
    </row>
    <row r="6770" spans="1:9" x14ac:dyDescent="0.25">
      <c r="A6770" s="60"/>
      <c r="B6770" s="60"/>
      <c r="C6770" s="60"/>
      <c r="D6770" s="60"/>
      <c r="E6770" s="61"/>
      <c r="F6770" s="60"/>
      <c r="G6770" s="60"/>
      <c r="H6770" s="60"/>
      <c r="I6770" s="62"/>
    </row>
    <row r="6771" spans="1:9" x14ac:dyDescent="0.25">
      <c r="A6771" s="60"/>
      <c r="B6771" s="60"/>
      <c r="C6771" s="60"/>
      <c r="D6771" s="60"/>
      <c r="E6771" s="61"/>
      <c r="F6771" s="60"/>
      <c r="G6771" s="60"/>
      <c r="H6771" s="60"/>
      <c r="I6771" s="62"/>
    </row>
    <row r="6772" spans="1:9" x14ac:dyDescent="0.25">
      <c r="A6772" s="60"/>
      <c r="B6772" s="60"/>
      <c r="C6772" s="60"/>
      <c r="D6772" s="60"/>
      <c r="E6772" s="61"/>
      <c r="F6772" s="60"/>
      <c r="G6772" s="60"/>
      <c r="H6772" s="60"/>
      <c r="I6772" s="62"/>
    </row>
    <row r="6773" spans="1:9" x14ac:dyDescent="0.25">
      <c r="A6773" s="60"/>
      <c r="B6773" s="60"/>
      <c r="C6773" s="60"/>
      <c r="D6773" s="60"/>
      <c r="E6773" s="61"/>
      <c r="F6773" s="60"/>
      <c r="G6773" s="60"/>
      <c r="H6773" s="60"/>
      <c r="I6773" s="62"/>
    </row>
    <row r="6774" spans="1:9" x14ac:dyDescent="0.25">
      <c r="A6774" s="60"/>
      <c r="B6774" s="60"/>
      <c r="C6774" s="60"/>
      <c r="D6774" s="60"/>
      <c r="E6774" s="61"/>
      <c r="F6774" s="60"/>
      <c r="G6774" s="60"/>
      <c r="H6774" s="60"/>
      <c r="I6774" s="62"/>
    </row>
    <row r="6775" spans="1:9" x14ac:dyDescent="0.25">
      <c r="A6775" s="60"/>
      <c r="B6775" s="60"/>
      <c r="C6775" s="60"/>
      <c r="D6775" s="60"/>
      <c r="E6775" s="61"/>
      <c r="F6775" s="60"/>
      <c r="G6775" s="60"/>
      <c r="H6775" s="60"/>
      <c r="I6775" s="62"/>
    </row>
    <row r="6776" spans="1:9" x14ac:dyDescent="0.25">
      <c r="A6776" s="60"/>
      <c r="B6776" s="60"/>
      <c r="C6776" s="60"/>
      <c r="D6776" s="60"/>
      <c r="E6776" s="61"/>
      <c r="F6776" s="60"/>
      <c r="G6776" s="60"/>
      <c r="H6776" s="60"/>
      <c r="I6776" s="62"/>
    </row>
    <row r="6777" spans="1:9" x14ac:dyDescent="0.25">
      <c r="A6777" s="60"/>
      <c r="B6777" s="60"/>
      <c r="C6777" s="60"/>
      <c r="D6777" s="60"/>
      <c r="E6777" s="61"/>
      <c r="F6777" s="60"/>
      <c r="G6777" s="60"/>
      <c r="H6777" s="60"/>
      <c r="I6777" s="62"/>
    </row>
    <row r="6778" spans="1:9" x14ac:dyDescent="0.25">
      <c r="A6778" s="60"/>
      <c r="B6778" s="60"/>
      <c r="C6778" s="60"/>
      <c r="D6778" s="60"/>
      <c r="E6778" s="61"/>
      <c r="F6778" s="60"/>
      <c r="G6778" s="60"/>
      <c r="H6778" s="60"/>
      <c r="I6778" s="62"/>
    </row>
    <row r="6779" spans="1:9" x14ac:dyDescent="0.25">
      <c r="A6779" s="60"/>
      <c r="B6779" s="60"/>
      <c r="C6779" s="60"/>
      <c r="D6779" s="60"/>
      <c r="E6779" s="61"/>
      <c r="F6779" s="60"/>
      <c r="G6779" s="60"/>
      <c r="H6779" s="60"/>
      <c r="I6779" s="62"/>
    </row>
    <row r="6780" spans="1:9" x14ac:dyDescent="0.25">
      <c r="A6780" s="60"/>
      <c r="B6780" s="60"/>
      <c r="C6780" s="60"/>
      <c r="D6780" s="60"/>
      <c r="E6780" s="61"/>
      <c r="F6780" s="60"/>
      <c r="G6780" s="60"/>
      <c r="H6780" s="60"/>
      <c r="I6780" s="62"/>
    </row>
    <row r="6781" spans="1:9" x14ac:dyDescent="0.25">
      <c r="A6781" s="60"/>
      <c r="B6781" s="60"/>
      <c r="C6781" s="60"/>
      <c r="D6781" s="60"/>
      <c r="E6781" s="61"/>
      <c r="F6781" s="60"/>
      <c r="G6781" s="60"/>
      <c r="H6781" s="60"/>
      <c r="I6781" s="62"/>
    </row>
    <row r="6782" spans="1:9" x14ac:dyDescent="0.25">
      <c r="A6782" s="60"/>
      <c r="B6782" s="60"/>
      <c r="C6782" s="60"/>
      <c r="D6782" s="60"/>
      <c r="E6782" s="61"/>
      <c r="F6782" s="60"/>
      <c r="G6782" s="60"/>
      <c r="H6782" s="60"/>
      <c r="I6782" s="62"/>
    </row>
    <row r="6783" spans="1:9" x14ac:dyDescent="0.25">
      <c r="A6783" s="60"/>
      <c r="B6783" s="60"/>
      <c r="C6783" s="60"/>
      <c r="D6783" s="60"/>
      <c r="E6783" s="61"/>
      <c r="F6783" s="60"/>
      <c r="G6783" s="60"/>
      <c r="H6783" s="60"/>
      <c r="I6783" s="62"/>
    </row>
    <row r="6784" spans="1:9" x14ac:dyDescent="0.25">
      <c r="A6784" s="60"/>
      <c r="B6784" s="60"/>
      <c r="C6784" s="60"/>
      <c r="D6784" s="60"/>
      <c r="E6784" s="61"/>
      <c r="F6784" s="60"/>
      <c r="G6784" s="60"/>
      <c r="H6784" s="60"/>
      <c r="I6784" s="62"/>
    </row>
    <row r="6785" spans="1:9" x14ac:dyDescent="0.25">
      <c r="A6785" s="60"/>
      <c r="B6785" s="60"/>
      <c r="C6785" s="60"/>
      <c r="D6785" s="60"/>
      <c r="E6785" s="61"/>
      <c r="F6785" s="60"/>
      <c r="G6785" s="60"/>
      <c r="H6785" s="60"/>
      <c r="I6785" s="62"/>
    </row>
    <row r="6786" spans="1:9" x14ac:dyDescent="0.25">
      <c r="A6786" s="60"/>
      <c r="B6786" s="60"/>
      <c r="C6786" s="60"/>
      <c r="D6786" s="60"/>
      <c r="E6786" s="61"/>
      <c r="F6786" s="60"/>
      <c r="G6786" s="60"/>
      <c r="H6786" s="60"/>
      <c r="I6786" s="62"/>
    </row>
    <row r="6787" spans="1:9" x14ac:dyDescent="0.25">
      <c r="A6787" s="60"/>
      <c r="B6787" s="60"/>
      <c r="C6787" s="60"/>
      <c r="D6787" s="60"/>
      <c r="E6787" s="61"/>
      <c r="F6787" s="60"/>
      <c r="G6787" s="60"/>
      <c r="H6787" s="60"/>
      <c r="I6787" s="62"/>
    </row>
    <row r="6788" spans="1:9" x14ac:dyDescent="0.25">
      <c r="A6788" s="60"/>
      <c r="B6788" s="60"/>
      <c r="C6788" s="60"/>
      <c r="D6788" s="60"/>
      <c r="E6788" s="61"/>
      <c r="F6788" s="60"/>
      <c r="G6788" s="60"/>
      <c r="H6788" s="60"/>
      <c r="I6788" s="62"/>
    </row>
    <row r="6789" spans="1:9" x14ac:dyDescent="0.25">
      <c r="A6789" s="60"/>
      <c r="B6789" s="60"/>
      <c r="C6789" s="60"/>
      <c r="D6789" s="60"/>
      <c r="E6789" s="61"/>
      <c r="F6789" s="60"/>
      <c r="G6789" s="60"/>
      <c r="H6789" s="60"/>
      <c r="I6789" s="62"/>
    </row>
    <row r="6790" spans="1:9" x14ac:dyDescent="0.25">
      <c r="A6790" s="60"/>
      <c r="B6790" s="60"/>
      <c r="C6790" s="60"/>
      <c r="D6790" s="60"/>
      <c r="E6790" s="61"/>
      <c r="F6790" s="60"/>
      <c r="G6790" s="60"/>
      <c r="H6790" s="60"/>
      <c r="I6790" s="62"/>
    </row>
    <row r="6791" spans="1:9" x14ac:dyDescent="0.25">
      <c r="A6791" s="60"/>
      <c r="B6791" s="60"/>
      <c r="C6791" s="60"/>
      <c r="D6791" s="60"/>
      <c r="E6791" s="61"/>
      <c r="F6791" s="60"/>
      <c r="G6791" s="60"/>
      <c r="H6791" s="60"/>
      <c r="I6791" s="62"/>
    </row>
    <row r="6792" spans="1:9" x14ac:dyDescent="0.25">
      <c r="A6792" s="60"/>
      <c r="B6792" s="60"/>
      <c r="C6792" s="60"/>
      <c r="D6792" s="60"/>
      <c r="E6792" s="61"/>
      <c r="F6792" s="60"/>
      <c r="G6792" s="60"/>
      <c r="H6792" s="60"/>
      <c r="I6792" s="62"/>
    </row>
    <row r="6793" spans="1:9" x14ac:dyDescent="0.25">
      <c r="A6793" s="60"/>
      <c r="B6793" s="60"/>
      <c r="C6793" s="60"/>
      <c r="D6793" s="60"/>
      <c r="E6793" s="61"/>
      <c r="F6793" s="60"/>
      <c r="G6793" s="60"/>
      <c r="H6793" s="60"/>
      <c r="I6793" s="62"/>
    </row>
    <row r="6794" spans="1:9" x14ac:dyDescent="0.25">
      <c r="A6794" s="60"/>
      <c r="B6794" s="60"/>
      <c r="C6794" s="60"/>
      <c r="D6794" s="60"/>
      <c r="E6794" s="61"/>
      <c r="F6794" s="60"/>
      <c r="G6794" s="60"/>
      <c r="H6794" s="60"/>
      <c r="I6794" s="62"/>
    </row>
    <row r="6795" spans="1:9" x14ac:dyDescent="0.25">
      <c r="A6795" s="60"/>
      <c r="B6795" s="60"/>
      <c r="C6795" s="60"/>
      <c r="D6795" s="60"/>
      <c r="E6795" s="61"/>
      <c r="F6795" s="60"/>
      <c r="G6795" s="60"/>
      <c r="H6795" s="60"/>
      <c r="I6795" s="62"/>
    </row>
    <row r="6796" spans="1:9" x14ac:dyDescent="0.25">
      <c r="A6796" s="60"/>
      <c r="B6796" s="60"/>
      <c r="C6796" s="60"/>
      <c r="D6796" s="60"/>
      <c r="E6796" s="61"/>
      <c r="F6796" s="60"/>
      <c r="G6796" s="60"/>
      <c r="H6796" s="60"/>
      <c r="I6796" s="62"/>
    </row>
    <row r="6797" spans="1:9" x14ac:dyDescent="0.25">
      <c r="A6797" s="60"/>
      <c r="B6797" s="60"/>
      <c r="C6797" s="60"/>
      <c r="D6797" s="60"/>
      <c r="E6797" s="61"/>
      <c r="F6797" s="60"/>
      <c r="G6797" s="60"/>
      <c r="H6797" s="60"/>
      <c r="I6797" s="62"/>
    </row>
    <row r="6798" spans="1:9" x14ac:dyDescent="0.25">
      <c r="A6798" s="60"/>
      <c r="B6798" s="60"/>
      <c r="C6798" s="60"/>
      <c r="D6798" s="60"/>
      <c r="E6798" s="61"/>
      <c r="F6798" s="60"/>
      <c r="G6798" s="60"/>
      <c r="H6798" s="60"/>
      <c r="I6798" s="62"/>
    </row>
    <row r="6799" spans="1:9" x14ac:dyDescent="0.25">
      <c r="A6799" s="60"/>
      <c r="B6799" s="60"/>
      <c r="C6799" s="60"/>
      <c r="D6799" s="60"/>
      <c r="E6799" s="61"/>
      <c r="F6799" s="60"/>
      <c r="G6799" s="60"/>
      <c r="H6799" s="60"/>
      <c r="I6799" s="62"/>
    </row>
    <row r="6800" spans="1:9" x14ac:dyDescent="0.25">
      <c r="A6800" s="60"/>
      <c r="B6800" s="60"/>
      <c r="C6800" s="60"/>
      <c r="D6800" s="60"/>
      <c r="E6800" s="61"/>
      <c r="F6800" s="60"/>
      <c r="G6800" s="60"/>
      <c r="H6800" s="60"/>
      <c r="I6800" s="62"/>
    </row>
    <row r="6801" spans="1:9" x14ac:dyDescent="0.25">
      <c r="A6801" s="60"/>
      <c r="B6801" s="60"/>
      <c r="C6801" s="60"/>
      <c r="D6801" s="60"/>
      <c r="E6801" s="61"/>
      <c r="F6801" s="60"/>
      <c r="G6801" s="60"/>
      <c r="H6801" s="60"/>
      <c r="I6801" s="62"/>
    </row>
    <row r="6802" spans="1:9" x14ac:dyDescent="0.25">
      <c r="A6802" s="60"/>
      <c r="B6802" s="60"/>
      <c r="C6802" s="60"/>
      <c r="D6802" s="60"/>
      <c r="E6802" s="61"/>
      <c r="F6802" s="60"/>
      <c r="G6802" s="60"/>
      <c r="H6802" s="60"/>
      <c r="I6802" s="62"/>
    </row>
    <row r="6803" spans="1:9" x14ac:dyDescent="0.25">
      <c r="A6803" s="60"/>
      <c r="B6803" s="60"/>
      <c r="C6803" s="60"/>
      <c r="D6803" s="60"/>
      <c r="E6803" s="61"/>
      <c r="F6803" s="60"/>
      <c r="G6803" s="60"/>
      <c r="H6803" s="60"/>
      <c r="I6803" s="62"/>
    </row>
    <row r="6804" spans="1:9" x14ac:dyDescent="0.25">
      <c r="A6804" s="60"/>
      <c r="B6804" s="60"/>
      <c r="C6804" s="60"/>
      <c r="D6804" s="60"/>
      <c r="E6804" s="61"/>
      <c r="F6804" s="60"/>
      <c r="G6804" s="60"/>
      <c r="H6804" s="60"/>
      <c r="I6804" s="62"/>
    </row>
    <row r="6805" spans="1:9" x14ac:dyDescent="0.25">
      <c r="A6805" s="60"/>
      <c r="B6805" s="60"/>
      <c r="C6805" s="60"/>
      <c r="D6805" s="60"/>
      <c r="E6805" s="61"/>
      <c r="F6805" s="60"/>
      <c r="G6805" s="60"/>
      <c r="H6805" s="60"/>
      <c r="I6805" s="62"/>
    </row>
    <row r="6806" spans="1:9" x14ac:dyDescent="0.25">
      <c r="A6806" s="60"/>
      <c r="B6806" s="60"/>
      <c r="C6806" s="60"/>
      <c r="D6806" s="60"/>
      <c r="E6806" s="61"/>
      <c r="F6806" s="60"/>
      <c r="G6806" s="60"/>
      <c r="H6806" s="60"/>
      <c r="I6806" s="62"/>
    </row>
    <row r="6807" spans="1:9" x14ac:dyDescent="0.25">
      <c r="A6807" s="60"/>
      <c r="B6807" s="60"/>
      <c r="C6807" s="60"/>
      <c r="D6807" s="60"/>
      <c r="E6807" s="61"/>
      <c r="F6807" s="60"/>
      <c r="G6807" s="60"/>
      <c r="H6807" s="60"/>
      <c r="I6807" s="62"/>
    </row>
    <row r="6808" spans="1:9" x14ac:dyDescent="0.25">
      <c r="A6808" s="60"/>
      <c r="B6808" s="60"/>
      <c r="C6808" s="60"/>
      <c r="D6808" s="60"/>
      <c r="E6808" s="61"/>
      <c r="F6808" s="60"/>
      <c r="G6808" s="60"/>
      <c r="H6808" s="60"/>
      <c r="I6808" s="62"/>
    </row>
    <row r="6809" spans="1:9" x14ac:dyDescent="0.25">
      <c r="A6809" s="60"/>
      <c r="B6809" s="60"/>
      <c r="C6809" s="60"/>
      <c r="D6809" s="60"/>
      <c r="E6809" s="61"/>
      <c r="F6809" s="60"/>
      <c r="G6809" s="60"/>
      <c r="H6809" s="60"/>
      <c r="I6809" s="62"/>
    </row>
    <row r="6810" spans="1:9" x14ac:dyDescent="0.25">
      <c r="A6810" s="60"/>
      <c r="B6810" s="60"/>
      <c r="C6810" s="60"/>
      <c r="D6810" s="60"/>
      <c r="E6810" s="61"/>
      <c r="F6810" s="60"/>
      <c r="G6810" s="60"/>
      <c r="H6810" s="60"/>
      <c r="I6810" s="62"/>
    </row>
    <row r="6811" spans="1:9" x14ac:dyDescent="0.25">
      <c r="A6811" s="60"/>
      <c r="B6811" s="60"/>
      <c r="C6811" s="60"/>
      <c r="D6811" s="60"/>
      <c r="E6811" s="61"/>
      <c r="F6811" s="60"/>
      <c r="G6811" s="60"/>
      <c r="H6811" s="60"/>
      <c r="I6811" s="62"/>
    </row>
    <row r="6812" spans="1:9" x14ac:dyDescent="0.25">
      <c r="A6812" s="60"/>
      <c r="B6812" s="60"/>
      <c r="C6812" s="60"/>
      <c r="D6812" s="60"/>
      <c r="E6812" s="61"/>
      <c r="F6812" s="60"/>
      <c r="G6812" s="60"/>
      <c r="H6812" s="60"/>
      <c r="I6812" s="62"/>
    </row>
    <row r="6813" spans="1:9" x14ac:dyDescent="0.25">
      <c r="A6813" s="60"/>
      <c r="B6813" s="60"/>
      <c r="C6813" s="60"/>
      <c r="D6813" s="60"/>
      <c r="E6813" s="61"/>
      <c r="F6813" s="60"/>
      <c r="G6813" s="60"/>
      <c r="H6813" s="60"/>
      <c r="I6813" s="62"/>
    </row>
    <row r="6814" spans="1:9" x14ac:dyDescent="0.25">
      <c r="A6814" s="60"/>
      <c r="B6814" s="60"/>
      <c r="C6814" s="60"/>
      <c r="D6814" s="60"/>
      <c r="E6814" s="61"/>
      <c r="F6814" s="60"/>
      <c r="G6814" s="60"/>
      <c r="H6814" s="60"/>
      <c r="I6814" s="62"/>
    </row>
    <row r="6815" spans="1:9" x14ac:dyDescent="0.25">
      <c r="A6815" s="60"/>
      <c r="B6815" s="60"/>
      <c r="C6815" s="60"/>
      <c r="D6815" s="60"/>
      <c r="E6815" s="61"/>
      <c r="F6815" s="60"/>
      <c r="G6815" s="60"/>
      <c r="H6815" s="60"/>
      <c r="I6815" s="62"/>
    </row>
    <row r="6816" spans="1:9" x14ac:dyDescent="0.25">
      <c r="A6816" s="60"/>
      <c r="B6816" s="60"/>
      <c r="C6816" s="60"/>
      <c r="D6816" s="60"/>
      <c r="E6816" s="61"/>
      <c r="F6816" s="60"/>
      <c r="G6816" s="60"/>
      <c r="H6816" s="60"/>
      <c r="I6816" s="62"/>
    </row>
    <row r="6817" spans="1:9" x14ac:dyDescent="0.25">
      <c r="A6817" s="60"/>
      <c r="B6817" s="60"/>
      <c r="C6817" s="60"/>
      <c r="D6817" s="60"/>
      <c r="E6817" s="61"/>
      <c r="F6817" s="60"/>
      <c r="G6817" s="60"/>
      <c r="H6817" s="60"/>
      <c r="I6817" s="62"/>
    </row>
    <row r="6818" spans="1:9" x14ac:dyDescent="0.25">
      <c r="A6818" s="60"/>
      <c r="B6818" s="60"/>
      <c r="C6818" s="60"/>
      <c r="D6818" s="60"/>
      <c r="E6818" s="61"/>
      <c r="F6818" s="60"/>
      <c r="G6818" s="60"/>
      <c r="H6818" s="60"/>
      <c r="I6818" s="62"/>
    </row>
    <row r="6819" spans="1:9" x14ac:dyDescent="0.25">
      <c r="A6819" s="60"/>
      <c r="B6819" s="60"/>
      <c r="C6819" s="60"/>
      <c r="D6819" s="60"/>
      <c r="E6819" s="61"/>
      <c r="F6819" s="60"/>
      <c r="G6819" s="60"/>
      <c r="H6819" s="60"/>
      <c r="I6819" s="62"/>
    </row>
    <row r="6820" spans="1:9" x14ac:dyDescent="0.25">
      <c r="A6820" s="60"/>
      <c r="B6820" s="60"/>
      <c r="C6820" s="60"/>
      <c r="D6820" s="60"/>
      <c r="E6820" s="61"/>
      <c r="F6820" s="60"/>
      <c r="G6820" s="60"/>
      <c r="H6820" s="60"/>
      <c r="I6820" s="62"/>
    </row>
    <row r="6821" spans="1:9" x14ac:dyDescent="0.25">
      <c r="A6821" s="60"/>
      <c r="B6821" s="60"/>
      <c r="C6821" s="60"/>
      <c r="D6821" s="60"/>
      <c r="E6821" s="61"/>
      <c r="F6821" s="60"/>
      <c r="G6821" s="60"/>
      <c r="H6821" s="60"/>
      <c r="I6821" s="62"/>
    </row>
    <row r="6822" spans="1:9" x14ac:dyDescent="0.25">
      <c r="A6822" s="60"/>
      <c r="B6822" s="60"/>
      <c r="C6822" s="60"/>
      <c r="D6822" s="60"/>
      <c r="E6822" s="61"/>
      <c r="F6822" s="60"/>
      <c r="G6822" s="60"/>
      <c r="H6822" s="60"/>
      <c r="I6822" s="62"/>
    </row>
    <row r="6823" spans="1:9" x14ac:dyDescent="0.25">
      <c r="A6823" s="60"/>
      <c r="B6823" s="60"/>
      <c r="C6823" s="60"/>
      <c r="D6823" s="60"/>
      <c r="E6823" s="61"/>
      <c r="F6823" s="60"/>
      <c r="G6823" s="60"/>
      <c r="H6823" s="60"/>
      <c r="I6823" s="62"/>
    </row>
    <row r="6824" spans="1:9" x14ac:dyDescent="0.25">
      <c r="A6824" s="60"/>
      <c r="B6824" s="60"/>
      <c r="C6824" s="60"/>
      <c r="D6824" s="60"/>
      <c r="E6824" s="61"/>
      <c r="F6824" s="60"/>
      <c r="G6824" s="60"/>
      <c r="H6824" s="60"/>
      <c r="I6824" s="62"/>
    </row>
    <row r="6825" spans="1:9" x14ac:dyDescent="0.25">
      <c r="A6825" s="60"/>
      <c r="B6825" s="60"/>
      <c r="C6825" s="60"/>
      <c r="D6825" s="60"/>
      <c r="E6825" s="61"/>
      <c r="F6825" s="60"/>
      <c r="G6825" s="60"/>
      <c r="H6825" s="60"/>
      <c r="I6825" s="62"/>
    </row>
    <row r="6826" spans="1:9" x14ac:dyDescent="0.25">
      <c r="A6826" s="60"/>
      <c r="B6826" s="60"/>
      <c r="C6826" s="60"/>
      <c r="D6826" s="60"/>
      <c r="E6826" s="61"/>
      <c r="F6826" s="60"/>
      <c r="G6826" s="60"/>
      <c r="H6826" s="60"/>
      <c r="I6826" s="62"/>
    </row>
    <row r="6827" spans="1:9" x14ac:dyDescent="0.25">
      <c r="A6827" s="60"/>
      <c r="B6827" s="60"/>
      <c r="C6827" s="60"/>
      <c r="D6827" s="60"/>
      <c r="E6827" s="61"/>
      <c r="F6827" s="60"/>
      <c r="G6827" s="60"/>
      <c r="H6827" s="60"/>
      <c r="I6827" s="62"/>
    </row>
    <row r="6828" spans="1:9" x14ac:dyDescent="0.25">
      <c r="A6828" s="60"/>
      <c r="B6828" s="60"/>
      <c r="C6828" s="60"/>
      <c r="D6828" s="60"/>
      <c r="E6828" s="61"/>
      <c r="F6828" s="60"/>
      <c r="G6828" s="60"/>
      <c r="H6828" s="60"/>
      <c r="I6828" s="62"/>
    </row>
    <row r="6829" spans="1:9" x14ac:dyDescent="0.25">
      <c r="A6829" s="60"/>
      <c r="B6829" s="60"/>
      <c r="C6829" s="60"/>
      <c r="D6829" s="60"/>
      <c r="E6829" s="61"/>
      <c r="F6829" s="60"/>
      <c r="G6829" s="60"/>
      <c r="H6829" s="60"/>
      <c r="I6829" s="62"/>
    </row>
    <row r="6830" spans="1:9" x14ac:dyDescent="0.25">
      <c r="A6830" s="60"/>
      <c r="B6830" s="60"/>
      <c r="C6830" s="60"/>
      <c r="D6830" s="60"/>
      <c r="E6830" s="61"/>
      <c r="F6830" s="60"/>
      <c r="G6830" s="60"/>
      <c r="H6830" s="60"/>
      <c r="I6830" s="62"/>
    </row>
    <row r="6831" spans="1:9" x14ac:dyDescent="0.25">
      <c r="A6831" s="60"/>
      <c r="B6831" s="60"/>
      <c r="C6831" s="60"/>
      <c r="D6831" s="60"/>
      <c r="E6831" s="61"/>
      <c r="F6831" s="60"/>
      <c r="G6831" s="60"/>
      <c r="H6831" s="60"/>
      <c r="I6831" s="62"/>
    </row>
    <row r="6832" spans="1:9" x14ac:dyDescent="0.25">
      <c r="A6832" s="60"/>
      <c r="B6832" s="60"/>
      <c r="C6832" s="60"/>
      <c r="D6832" s="60"/>
      <c r="E6832" s="61"/>
      <c r="F6832" s="60"/>
      <c r="G6832" s="60"/>
      <c r="H6832" s="60"/>
      <c r="I6832" s="62"/>
    </row>
    <row r="6833" spans="1:9" x14ac:dyDescent="0.25">
      <c r="A6833" s="60"/>
      <c r="B6833" s="60"/>
      <c r="C6833" s="60"/>
      <c r="D6833" s="60"/>
      <c r="E6833" s="61"/>
      <c r="F6833" s="60"/>
      <c r="G6833" s="60"/>
      <c r="H6833" s="60"/>
      <c r="I6833" s="62"/>
    </row>
    <row r="6834" spans="1:9" x14ac:dyDescent="0.25">
      <c r="A6834" s="60"/>
      <c r="B6834" s="60"/>
      <c r="C6834" s="60"/>
      <c r="D6834" s="60"/>
      <c r="E6834" s="61"/>
      <c r="F6834" s="60"/>
      <c r="G6834" s="60"/>
      <c r="H6834" s="60"/>
      <c r="I6834" s="62"/>
    </row>
    <row r="6835" spans="1:9" x14ac:dyDescent="0.25">
      <c r="A6835" s="60"/>
      <c r="B6835" s="60"/>
      <c r="C6835" s="60"/>
      <c r="D6835" s="60"/>
      <c r="E6835" s="61"/>
      <c r="F6835" s="60"/>
      <c r="G6835" s="60"/>
      <c r="H6835" s="60"/>
      <c r="I6835" s="62"/>
    </row>
    <row r="6836" spans="1:9" x14ac:dyDescent="0.25">
      <c r="A6836" s="60"/>
      <c r="B6836" s="60"/>
      <c r="C6836" s="60"/>
      <c r="D6836" s="60"/>
      <c r="E6836" s="61"/>
      <c r="F6836" s="60"/>
      <c r="G6836" s="60"/>
      <c r="H6836" s="60"/>
      <c r="I6836" s="62"/>
    </row>
    <row r="6837" spans="1:9" x14ac:dyDescent="0.25">
      <c r="A6837" s="60"/>
      <c r="B6837" s="60"/>
      <c r="C6837" s="60"/>
      <c r="D6837" s="60"/>
      <c r="E6837" s="61"/>
      <c r="F6837" s="60"/>
      <c r="G6837" s="60"/>
      <c r="H6837" s="60"/>
      <c r="I6837" s="62"/>
    </row>
    <row r="6838" spans="1:9" x14ac:dyDescent="0.25">
      <c r="A6838" s="60"/>
      <c r="B6838" s="60"/>
      <c r="C6838" s="60"/>
      <c r="D6838" s="60"/>
      <c r="E6838" s="61"/>
      <c r="F6838" s="60"/>
      <c r="G6838" s="60"/>
      <c r="H6838" s="60"/>
      <c r="I6838" s="62"/>
    </row>
    <row r="6839" spans="1:9" x14ac:dyDescent="0.25">
      <c r="A6839" s="60"/>
      <c r="B6839" s="60"/>
      <c r="C6839" s="60"/>
      <c r="D6839" s="60"/>
      <c r="E6839" s="61"/>
      <c r="F6839" s="60"/>
      <c r="G6839" s="60"/>
      <c r="H6839" s="60"/>
      <c r="I6839" s="62"/>
    </row>
    <row r="6840" spans="1:9" x14ac:dyDescent="0.25">
      <c r="A6840" s="60"/>
      <c r="B6840" s="60"/>
      <c r="C6840" s="60"/>
      <c r="D6840" s="60"/>
      <c r="E6840" s="61"/>
      <c r="F6840" s="60"/>
      <c r="G6840" s="60"/>
      <c r="H6840" s="60"/>
      <c r="I6840" s="62"/>
    </row>
    <row r="6841" spans="1:9" x14ac:dyDescent="0.25">
      <c r="A6841" s="60"/>
      <c r="B6841" s="60"/>
      <c r="C6841" s="60"/>
      <c r="D6841" s="60"/>
      <c r="E6841" s="61"/>
      <c r="F6841" s="60"/>
      <c r="G6841" s="60"/>
      <c r="H6841" s="60"/>
      <c r="I6841" s="62"/>
    </row>
    <row r="6842" spans="1:9" x14ac:dyDescent="0.25">
      <c r="A6842" s="60"/>
      <c r="B6842" s="60"/>
      <c r="C6842" s="60"/>
      <c r="D6842" s="60"/>
      <c r="E6842" s="61"/>
      <c r="F6842" s="60"/>
      <c r="G6842" s="60"/>
      <c r="H6842" s="60"/>
      <c r="I6842" s="62"/>
    </row>
    <row r="6843" spans="1:9" x14ac:dyDescent="0.25">
      <c r="A6843" s="60"/>
      <c r="B6843" s="60"/>
      <c r="C6843" s="60"/>
      <c r="D6843" s="60"/>
      <c r="E6843" s="61"/>
      <c r="F6843" s="60"/>
      <c r="G6843" s="60"/>
      <c r="H6843" s="60"/>
      <c r="I6843" s="62"/>
    </row>
    <row r="6844" spans="1:9" x14ac:dyDescent="0.25">
      <c r="A6844" s="60"/>
      <c r="B6844" s="60"/>
      <c r="C6844" s="60"/>
      <c r="D6844" s="60"/>
      <c r="E6844" s="61"/>
      <c r="F6844" s="60"/>
      <c r="G6844" s="60"/>
      <c r="H6844" s="60"/>
      <c r="I6844" s="62"/>
    </row>
    <row r="6845" spans="1:9" x14ac:dyDescent="0.25">
      <c r="A6845" s="60"/>
      <c r="B6845" s="60"/>
      <c r="C6845" s="60"/>
      <c r="D6845" s="60"/>
      <c r="E6845" s="61"/>
      <c r="F6845" s="60"/>
      <c r="G6845" s="60"/>
      <c r="H6845" s="60"/>
      <c r="I6845" s="62"/>
    </row>
    <row r="6846" spans="1:9" x14ac:dyDescent="0.25">
      <c r="A6846" s="60"/>
      <c r="B6846" s="60"/>
      <c r="C6846" s="60"/>
      <c r="D6846" s="60"/>
      <c r="E6846" s="61"/>
      <c r="F6846" s="60"/>
      <c r="G6846" s="60"/>
      <c r="H6846" s="60"/>
      <c r="I6846" s="62"/>
    </row>
    <row r="6847" spans="1:9" x14ac:dyDescent="0.25">
      <c r="A6847" s="60"/>
      <c r="B6847" s="60"/>
      <c r="C6847" s="60"/>
      <c r="D6847" s="60"/>
      <c r="E6847" s="61"/>
      <c r="F6847" s="60"/>
      <c r="G6847" s="60"/>
      <c r="H6847" s="60"/>
      <c r="I6847" s="62"/>
    </row>
    <row r="6848" spans="1:9" x14ac:dyDescent="0.25">
      <c r="A6848" s="60"/>
      <c r="B6848" s="60"/>
      <c r="C6848" s="60"/>
      <c r="D6848" s="60"/>
      <c r="E6848" s="61"/>
      <c r="F6848" s="60"/>
      <c r="G6848" s="60"/>
      <c r="H6848" s="60"/>
      <c r="I6848" s="62"/>
    </row>
    <row r="6849" spans="1:9" x14ac:dyDescent="0.25">
      <c r="A6849" s="60"/>
      <c r="B6849" s="60"/>
      <c r="C6849" s="60"/>
      <c r="D6849" s="60"/>
      <c r="E6849" s="61"/>
      <c r="F6849" s="60"/>
      <c r="G6849" s="60"/>
      <c r="H6849" s="60"/>
      <c r="I6849" s="62"/>
    </row>
    <row r="6850" spans="1:9" x14ac:dyDescent="0.25">
      <c r="A6850" s="60"/>
      <c r="B6850" s="60"/>
      <c r="C6850" s="60"/>
      <c r="D6850" s="60"/>
      <c r="E6850" s="61"/>
      <c r="F6850" s="60"/>
      <c r="G6850" s="60"/>
      <c r="H6850" s="60"/>
      <c r="I6850" s="62"/>
    </row>
    <row r="6851" spans="1:9" x14ac:dyDescent="0.25">
      <c r="A6851" s="60"/>
      <c r="B6851" s="60"/>
      <c r="C6851" s="60"/>
      <c r="D6851" s="60"/>
      <c r="E6851" s="61"/>
      <c r="F6851" s="60"/>
      <c r="G6851" s="60"/>
      <c r="H6851" s="60"/>
      <c r="I6851" s="62"/>
    </row>
    <row r="6852" spans="1:9" x14ac:dyDescent="0.25">
      <c r="A6852" s="60"/>
      <c r="B6852" s="60"/>
      <c r="C6852" s="60"/>
      <c r="D6852" s="60"/>
      <c r="E6852" s="61"/>
      <c r="F6852" s="60"/>
      <c r="G6852" s="60"/>
      <c r="H6852" s="60"/>
      <c r="I6852" s="62"/>
    </row>
    <row r="6853" spans="1:9" x14ac:dyDescent="0.25">
      <c r="A6853" s="60"/>
      <c r="B6853" s="60"/>
      <c r="C6853" s="60"/>
      <c r="D6853" s="60"/>
      <c r="E6853" s="61"/>
      <c r="F6853" s="60"/>
      <c r="G6853" s="60"/>
      <c r="H6853" s="60"/>
      <c r="I6853" s="62"/>
    </row>
    <row r="6854" spans="1:9" x14ac:dyDescent="0.25">
      <c r="A6854" s="60"/>
      <c r="B6854" s="60"/>
      <c r="C6854" s="60"/>
      <c r="D6854" s="60"/>
      <c r="E6854" s="61"/>
      <c r="F6854" s="60"/>
      <c r="G6854" s="60"/>
      <c r="H6854" s="60"/>
      <c r="I6854" s="62"/>
    </row>
    <row r="6855" spans="1:9" x14ac:dyDescent="0.25">
      <c r="A6855" s="60"/>
      <c r="B6855" s="60"/>
      <c r="C6855" s="60"/>
      <c r="D6855" s="60"/>
      <c r="E6855" s="61"/>
      <c r="F6855" s="60"/>
      <c r="G6855" s="60"/>
      <c r="H6855" s="60"/>
      <c r="I6855" s="62"/>
    </row>
    <row r="6856" spans="1:9" x14ac:dyDescent="0.25">
      <c r="A6856" s="60"/>
      <c r="B6856" s="60"/>
      <c r="C6856" s="60"/>
      <c r="D6856" s="60"/>
      <c r="E6856" s="61"/>
      <c r="F6856" s="60"/>
      <c r="G6856" s="60"/>
      <c r="H6856" s="60"/>
      <c r="I6856" s="62"/>
    </row>
    <row r="6857" spans="1:9" x14ac:dyDescent="0.25">
      <c r="A6857" s="60"/>
      <c r="B6857" s="60"/>
      <c r="C6857" s="60"/>
      <c r="D6857" s="60"/>
      <c r="E6857" s="61"/>
      <c r="F6857" s="60"/>
      <c r="G6857" s="60"/>
      <c r="H6857" s="60"/>
      <c r="I6857" s="62"/>
    </row>
    <row r="6858" spans="1:9" x14ac:dyDescent="0.25">
      <c r="A6858" s="60"/>
      <c r="B6858" s="60"/>
      <c r="C6858" s="60"/>
      <c r="D6858" s="60"/>
      <c r="E6858" s="61"/>
      <c r="F6858" s="60"/>
      <c r="G6858" s="60"/>
      <c r="H6858" s="60"/>
      <c r="I6858" s="62"/>
    </row>
    <row r="6859" spans="1:9" x14ac:dyDescent="0.25">
      <c r="A6859" s="60"/>
      <c r="B6859" s="60"/>
      <c r="C6859" s="60"/>
      <c r="D6859" s="60"/>
      <c r="E6859" s="61"/>
      <c r="F6859" s="60"/>
      <c r="G6859" s="60"/>
      <c r="H6859" s="60"/>
      <c r="I6859" s="62"/>
    </row>
    <row r="6860" spans="1:9" x14ac:dyDescent="0.25">
      <c r="A6860" s="60"/>
      <c r="B6860" s="60"/>
      <c r="C6860" s="60"/>
      <c r="D6860" s="60"/>
      <c r="E6860" s="61"/>
      <c r="F6860" s="60"/>
      <c r="G6860" s="60"/>
      <c r="H6860" s="60"/>
      <c r="I6860" s="62"/>
    </row>
    <row r="6861" spans="1:9" x14ac:dyDescent="0.25">
      <c r="A6861" s="60"/>
      <c r="B6861" s="60"/>
      <c r="C6861" s="60"/>
      <c r="D6861" s="60"/>
      <c r="E6861" s="61"/>
      <c r="F6861" s="60"/>
      <c r="G6861" s="60"/>
      <c r="H6861" s="60"/>
      <c r="I6861" s="62"/>
    </row>
    <row r="6862" spans="1:9" x14ac:dyDescent="0.25">
      <c r="A6862" s="60"/>
      <c r="B6862" s="60"/>
      <c r="C6862" s="60"/>
      <c r="D6862" s="60"/>
      <c r="E6862" s="61"/>
      <c r="F6862" s="60"/>
      <c r="G6862" s="60"/>
      <c r="H6862" s="60"/>
      <c r="I6862" s="62"/>
    </row>
    <row r="6863" spans="1:9" x14ac:dyDescent="0.25">
      <c r="A6863" s="60"/>
      <c r="B6863" s="60"/>
      <c r="C6863" s="60"/>
      <c r="D6863" s="60"/>
      <c r="E6863" s="61"/>
      <c r="F6863" s="60"/>
      <c r="G6863" s="60"/>
      <c r="H6863" s="60"/>
      <c r="I6863" s="62"/>
    </row>
    <row r="6864" spans="1:9" x14ac:dyDescent="0.25">
      <c r="A6864" s="60"/>
      <c r="B6864" s="60"/>
      <c r="C6864" s="60"/>
      <c r="D6864" s="60"/>
      <c r="E6864" s="61"/>
      <c r="F6864" s="60"/>
      <c r="G6864" s="60"/>
      <c r="H6864" s="60"/>
      <c r="I6864" s="62"/>
    </row>
    <row r="6865" spans="1:9" x14ac:dyDescent="0.25">
      <c r="A6865" s="60"/>
      <c r="B6865" s="60"/>
      <c r="C6865" s="60"/>
      <c r="D6865" s="60"/>
      <c r="E6865" s="61"/>
      <c r="F6865" s="60"/>
      <c r="G6865" s="60"/>
      <c r="H6865" s="60"/>
      <c r="I6865" s="62"/>
    </row>
    <row r="6866" spans="1:9" x14ac:dyDescent="0.25">
      <c r="A6866" s="60"/>
      <c r="B6866" s="60"/>
      <c r="C6866" s="60"/>
      <c r="D6866" s="60"/>
      <c r="E6866" s="61"/>
      <c r="F6866" s="60"/>
      <c r="G6866" s="60"/>
      <c r="H6866" s="60"/>
      <c r="I6866" s="62"/>
    </row>
    <row r="6867" spans="1:9" x14ac:dyDescent="0.25">
      <c r="A6867" s="60"/>
      <c r="B6867" s="60"/>
      <c r="C6867" s="60"/>
      <c r="D6867" s="60"/>
      <c r="E6867" s="61"/>
      <c r="F6867" s="60"/>
      <c r="G6867" s="60"/>
      <c r="H6867" s="60"/>
      <c r="I6867" s="62"/>
    </row>
    <row r="6868" spans="1:9" x14ac:dyDescent="0.25">
      <c r="A6868" s="60"/>
      <c r="B6868" s="60"/>
      <c r="C6868" s="60"/>
      <c r="D6868" s="60"/>
      <c r="E6868" s="61"/>
      <c r="F6868" s="60"/>
      <c r="G6868" s="60"/>
      <c r="H6868" s="60"/>
      <c r="I6868" s="62"/>
    </row>
    <row r="6869" spans="1:9" x14ac:dyDescent="0.25">
      <c r="A6869" s="60"/>
      <c r="B6869" s="60"/>
      <c r="C6869" s="60"/>
      <c r="D6869" s="60"/>
      <c r="E6869" s="61"/>
      <c r="F6869" s="60"/>
      <c r="G6869" s="60"/>
      <c r="H6869" s="60"/>
      <c r="I6869" s="62"/>
    </row>
    <row r="6870" spans="1:9" x14ac:dyDescent="0.25">
      <c r="A6870" s="60"/>
      <c r="B6870" s="60"/>
      <c r="C6870" s="60"/>
      <c r="D6870" s="60"/>
      <c r="E6870" s="61"/>
      <c r="F6870" s="60"/>
      <c r="G6870" s="60"/>
      <c r="H6870" s="60"/>
      <c r="I6870" s="62"/>
    </row>
    <row r="6871" spans="1:9" x14ac:dyDescent="0.25">
      <c r="A6871" s="60"/>
      <c r="B6871" s="60"/>
      <c r="C6871" s="60"/>
      <c r="D6871" s="60"/>
      <c r="E6871" s="61"/>
      <c r="F6871" s="60"/>
      <c r="G6871" s="60"/>
      <c r="H6871" s="60"/>
      <c r="I6871" s="62"/>
    </row>
    <row r="6872" spans="1:9" x14ac:dyDescent="0.25">
      <c r="A6872" s="60"/>
      <c r="B6872" s="60"/>
      <c r="C6872" s="60"/>
      <c r="D6872" s="60"/>
      <c r="E6872" s="61"/>
      <c r="F6872" s="60"/>
      <c r="G6872" s="60"/>
      <c r="H6872" s="60"/>
      <c r="I6872" s="62"/>
    </row>
    <row r="6873" spans="1:9" x14ac:dyDescent="0.25">
      <c r="A6873" s="60"/>
      <c r="B6873" s="60"/>
      <c r="C6873" s="60"/>
      <c r="D6873" s="60"/>
      <c r="E6873" s="61"/>
      <c r="F6873" s="60"/>
      <c r="G6873" s="60"/>
      <c r="H6873" s="60"/>
      <c r="I6873" s="62"/>
    </row>
    <row r="6874" spans="1:9" x14ac:dyDescent="0.25">
      <c r="A6874" s="60"/>
      <c r="B6874" s="60"/>
      <c r="C6874" s="60"/>
      <c r="D6874" s="60"/>
      <c r="E6874" s="61"/>
      <c r="F6874" s="60"/>
      <c r="G6874" s="60"/>
      <c r="H6874" s="60"/>
      <c r="I6874" s="62"/>
    </row>
    <row r="6875" spans="1:9" x14ac:dyDescent="0.25">
      <c r="A6875" s="60"/>
      <c r="B6875" s="60"/>
      <c r="C6875" s="60"/>
      <c r="D6875" s="60"/>
      <c r="E6875" s="61"/>
      <c r="F6875" s="60"/>
      <c r="G6875" s="60"/>
      <c r="H6875" s="60"/>
      <c r="I6875" s="62"/>
    </row>
    <row r="6876" spans="1:9" x14ac:dyDescent="0.25">
      <c r="A6876" s="60"/>
      <c r="B6876" s="60"/>
      <c r="C6876" s="60"/>
      <c r="D6876" s="60"/>
      <c r="E6876" s="61"/>
      <c r="F6876" s="60"/>
      <c r="G6876" s="60"/>
      <c r="H6876" s="60"/>
      <c r="I6876" s="62"/>
    </row>
    <row r="6877" spans="1:9" x14ac:dyDescent="0.25">
      <c r="A6877" s="60"/>
      <c r="B6877" s="60"/>
      <c r="C6877" s="60"/>
      <c r="D6877" s="60"/>
      <c r="E6877" s="61"/>
      <c r="F6877" s="60"/>
      <c r="G6877" s="60"/>
      <c r="H6877" s="60"/>
      <c r="I6877" s="62"/>
    </row>
    <row r="6878" spans="1:9" x14ac:dyDescent="0.25">
      <c r="A6878" s="60"/>
      <c r="B6878" s="60"/>
      <c r="C6878" s="60"/>
      <c r="D6878" s="60"/>
      <c r="E6878" s="61"/>
      <c r="F6878" s="60"/>
      <c r="G6878" s="60"/>
      <c r="H6878" s="60"/>
      <c r="I6878" s="62"/>
    </row>
    <row r="6879" spans="1:9" x14ac:dyDescent="0.25">
      <c r="A6879" s="60"/>
      <c r="B6879" s="60"/>
      <c r="C6879" s="60"/>
      <c r="D6879" s="60"/>
      <c r="E6879" s="61"/>
      <c r="F6879" s="60"/>
      <c r="G6879" s="60"/>
      <c r="H6879" s="60"/>
      <c r="I6879" s="62"/>
    </row>
    <row r="6880" spans="1:9" x14ac:dyDescent="0.25">
      <c r="A6880" s="60"/>
      <c r="B6880" s="60"/>
      <c r="C6880" s="60"/>
      <c r="D6880" s="60"/>
      <c r="E6880" s="61"/>
      <c r="F6880" s="60"/>
      <c r="G6880" s="60"/>
      <c r="H6880" s="60"/>
      <c r="I6880" s="62"/>
    </row>
    <row r="6881" spans="1:9" x14ac:dyDescent="0.25">
      <c r="A6881" s="60"/>
      <c r="B6881" s="60"/>
      <c r="C6881" s="60"/>
      <c r="D6881" s="60"/>
      <c r="E6881" s="61"/>
      <c r="F6881" s="60"/>
      <c r="G6881" s="60"/>
      <c r="H6881" s="60"/>
      <c r="I6881" s="62"/>
    </row>
    <row r="6882" spans="1:9" x14ac:dyDescent="0.25">
      <c r="A6882" s="60"/>
      <c r="B6882" s="60"/>
      <c r="C6882" s="60"/>
      <c r="D6882" s="60"/>
      <c r="E6882" s="61"/>
      <c r="F6882" s="60"/>
      <c r="G6882" s="60"/>
      <c r="H6882" s="60"/>
      <c r="I6882" s="62"/>
    </row>
    <row r="6883" spans="1:9" x14ac:dyDescent="0.25">
      <c r="A6883" s="60"/>
      <c r="B6883" s="60"/>
      <c r="C6883" s="60"/>
      <c r="D6883" s="60"/>
      <c r="E6883" s="61"/>
      <c r="F6883" s="60"/>
      <c r="G6883" s="60"/>
      <c r="H6883" s="60"/>
      <c r="I6883" s="62"/>
    </row>
    <row r="6884" spans="1:9" x14ac:dyDescent="0.25">
      <c r="A6884" s="60"/>
      <c r="B6884" s="60"/>
      <c r="C6884" s="60"/>
      <c r="D6884" s="60"/>
      <c r="E6884" s="61"/>
      <c r="F6884" s="60"/>
      <c r="G6884" s="60"/>
      <c r="H6884" s="60"/>
      <c r="I6884" s="62"/>
    </row>
    <row r="6885" spans="1:9" x14ac:dyDescent="0.25">
      <c r="A6885" s="60"/>
      <c r="B6885" s="60"/>
      <c r="C6885" s="60"/>
      <c r="D6885" s="60"/>
      <c r="E6885" s="61"/>
      <c r="F6885" s="60"/>
      <c r="G6885" s="60"/>
      <c r="H6885" s="60"/>
      <c r="I6885" s="62"/>
    </row>
    <row r="6886" spans="1:9" x14ac:dyDescent="0.25">
      <c r="A6886" s="60"/>
      <c r="B6886" s="60"/>
      <c r="C6886" s="60"/>
      <c r="D6886" s="60"/>
      <c r="E6886" s="61"/>
      <c r="F6886" s="60"/>
      <c r="G6886" s="60"/>
      <c r="H6886" s="60"/>
      <c r="I6886" s="62"/>
    </row>
    <row r="6887" spans="1:9" x14ac:dyDescent="0.25">
      <c r="A6887" s="60"/>
      <c r="B6887" s="60"/>
      <c r="C6887" s="60"/>
      <c r="D6887" s="60"/>
      <c r="E6887" s="61"/>
      <c r="F6887" s="60"/>
      <c r="G6887" s="60"/>
      <c r="H6887" s="60"/>
      <c r="I6887" s="62"/>
    </row>
    <row r="6888" spans="1:9" x14ac:dyDescent="0.25">
      <c r="A6888" s="60"/>
      <c r="B6888" s="60"/>
      <c r="C6888" s="60"/>
      <c r="D6888" s="60"/>
      <c r="E6888" s="61"/>
      <c r="F6888" s="60"/>
      <c r="G6888" s="60"/>
      <c r="H6888" s="60"/>
      <c r="I6888" s="62"/>
    </row>
    <row r="6889" spans="1:9" x14ac:dyDescent="0.25">
      <c r="A6889" s="60"/>
      <c r="B6889" s="60"/>
      <c r="C6889" s="60"/>
      <c r="D6889" s="60"/>
      <c r="E6889" s="61"/>
      <c r="F6889" s="60"/>
      <c r="G6889" s="60"/>
      <c r="H6889" s="60"/>
      <c r="I6889" s="62"/>
    </row>
    <row r="6890" spans="1:9" x14ac:dyDescent="0.25">
      <c r="A6890" s="60"/>
      <c r="B6890" s="60"/>
      <c r="C6890" s="60"/>
      <c r="D6890" s="60"/>
      <c r="E6890" s="61"/>
      <c r="F6890" s="60"/>
      <c r="G6890" s="60"/>
      <c r="H6890" s="60"/>
      <c r="I6890" s="62"/>
    </row>
    <row r="6891" spans="1:9" x14ac:dyDescent="0.25">
      <c r="A6891" s="60"/>
      <c r="B6891" s="60"/>
      <c r="C6891" s="60"/>
      <c r="D6891" s="60"/>
      <c r="E6891" s="61"/>
      <c r="F6891" s="60"/>
      <c r="G6891" s="60"/>
      <c r="H6891" s="60"/>
      <c r="I6891" s="62"/>
    </row>
    <row r="6892" spans="1:9" x14ac:dyDescent="0.25">
      <c r="A6892" s="60"/>
      <c r="B6892" s="60"/>
      <c r="C6892" s="60"/>
      <c r="D6892" s="60"/>
      <c r="E6892" s="61"/>
      <c r="F6892" s="60"/>
      <c r="G6892" s="60"/>
      <c r="H6892" s="60"/>
      <c r="I6892" s="62"/>
    </row>
    <row r="6893" spans="1:9" x14ac:dyDescent="0.25">
      <c r="A6893" s="60"/>
      <c r="B6893" s="60"/>
      <c r="C6893" s="60"/>
      <c r="D6893" s="60"/>
      <c r="E6893" s="61"/>
      <c r="F6893" s="60"/>
      <c r="G6893" s="60"/>
      <c r="H6893" s="60"/>
      <c r="I6893" s="62"/>
    </row>
    <row r="6894" spans="1:9" x14ac:dyDescent="0.25">
      <c r="A6894" s="60"/>
      <c r="B6894" s="60"/>
      <c r="C6894" s="60"/>
      <c r="D6894" s="60"/>
      <c r="E6894" s="61"/>
      <c r="F6894" s="60"/>
      <c r="G6894" s="60"/>
      <c r="H6894" s="60"/>
      <c r="I6894" s="62"/>
    </row>
    <row r="6895" spans="1:9" x14ac:dyDescent="0.25">
      <c r="A6895" s="60"/>
      <c r="B6895" s="60"/>
      <c r="C6895" s="60"/>
      <c r="D6895" s="60"/>
      <c r="E6895" s="61"/>
      <c r="F6895" s="60"/>
      <c r="G6895" s="60"/>
      <c r="H6895" s="60"/>
      <c r="I6895" s="62"/>
    </row>
    <row r="6896" spans="1:9" x14ac:dyDescent="0.25">
      <c r="A6896" s="60"/>
      <c r="B6896" s="60"/>
      <c r="C6896" s="60"/>
      <c r="D6896" s="60"/>
      <c r="E6896" s="61"/>
      <c r="F6896" s="60"/>
      <c r="G6896" s="60"/>
      <c r="H6896" s="60"/>
      <c r="I6896" s="62"/>
    </row>
    <row r="6897" spans="1:9" x14ac:dyDescent="0.25">
      <c r="A6897" s="60"/>
      <c r="B6897" s="60"/>
      <c r="C6897" s="60"/>
      <c r="D6897" s="60"/>
      <c r="E6897" s="61"/>
      <c r="F6897" s="60"/>
      <c r="G6897" s="60"/>
      <c r="H6897" s="60"/>
      <c r="I6897" s="62"/>
    </row>
    <row r="6898" spans="1:9" x14ac:dyDescent="0.25">
      <c r="A6898" s="60"/>
      <c r="B6898" s="60"/>
      <c r="C6898" s="60"/>
      <c r="D6898" s="60"/>
      <c r="E6898" s="61"/>
      <c r="F6898" s="60"/>
      <c r="G6898" s="60"/>
      <c r="H6898" s="60"/>
      <c r="I6898" s="62"/>
    </row>
    <row r="6899" spans="1:9" x14ac:dyDescent="0.25">
      <c r="A6899" s="60"/>
      <c r="B6899" s="60"/>
      <c r="C6899" s="60"/>
      <c r="D6899" s="60"/>
      <c r="E6899" s="61"/>
      <c r="F6899" s="60"/>
      <c r="G6899" s="60"/>
      <c r="H6899" s="60"/>
      <c r="I6899" s="62"/>
    </row>
    <row r="6900" spans="1:9" x14ac:dyDescent="0.25">
      <c r="A6900" s="60"/>
      <c r="B6900" s="60"/>
      <c r="C6900" s="60"/>
      <c r="D6900" s="60"/>
      <c r="E6900" s="61"/>
      <c r="F6900" s="60"/>
      <c r="G6900" s="60"/>
      <c r="H6900" s="60"/>
      <c r="I6900" s="62"/>
    </row>
    <row r="6901" spans="1:9" x14ac:dyDescent="0.25">
      <c r="A6901" s="60"/>
      <c r="B6901" s="60"/>
      <c r="C6901" s="60"/>
      <c r="D6901" s="60"/>
      <c r="E6901" s="61"/>
      <c r="F6901" s="60"/>
      <c r="G6901" s="60"/>
      <c r="H6901" s="60"/>
      <c r="I6901" s="62"/>
    </row>
    <row r="6902" spans="1:9" x14ac:dyDescent="0.25">
      <c r="A6902" s="60"/>
      <c r="B6902" s="60"/>
      <c r="C6902" s="60"/>
      <c r="D6902" s="60"/>
      <c r="E6902" s="61"/>
      <c r="F6902" s="60"/>
      <c r="G6902" s="60"/>
      <c r="H6902" s="60"/>
      <c r="I6902" s="62"/>
    </row>
    <row r="6903" spans="1:9" x14ac:dyDescent="0.25">
      <c r="A6903" s="60"/>
      <c r="B6903" s="60"/>
      <c r="C6903" s="60"/>
      <c r="D6903" s="60"/>
      <c r="E6903" s="61"/>
      <c r="F6903" s="60"/>
      <c r="G6903" s="60"/>
      <c r="H6903" s="60"/>
      <c r="I6903" s="62"/>
    </row>
    <row r="6904" spans="1:9" x14ac:dyDescent="0.25">
      <c r="A6904" s="60"/>
      <c r="B6904" s="60"/>
      <c r="C6904" s="60"/>
      <c r="D6904" s="60"/>
      <c r="E6904" s="61"/>
      <c r="F6904" s="60"/>
      <c r="G6904" s="60"/>
      <c r="H6904" s="60"/>
      <c r="I6904" s="62"/>
    </row>
    <row r="6905" spans="1:9" x14ac:dyDescent="0.25">
      <c r="A6905" s="60"/>
      <c r="B6905" s="60"/>
      <c r="C6905" s="60"/>
      <c r="D6905" s="60"/>
      <c r="E6905" s="61"/>
      <c r="F6905" s="60"/>
      <c r="G6905" s="60"/>
      <c r="H6905" s="60"/>
      <c r="I6905" s="62"/>
    </row>
    <row r="6906" spans="1:9" x14ac:dyDescent="0.25">
      <c r="A6906" s="60"/>
      <c r="B6906" s="60"/>
      <c r="C6906" s="60"/>
      <c r="D6906" s="60"/>
      <c r="E6906" s="61"/>
      <c r="F6906" s="60"/>
      <c r="G6906" s="60"/>
      <c r="H6906" s="60"/>
      <c r="I6906" s="62"/>
    </row>
    <row r="6907" spans="1:9" x14ac:dyDescent="0.25">
      <c r="A6907" s="60"/>
      <c r="B6907" s="60"/>
      <c r="C6907" s="60"/>
      <c r="D6907" s="60"/>
      <c r="E6907" s="61"/>
      <c r="F6907" s="60"/>
      <c r="G6907" s="60"/>
      <c r="H6907" s="60"/>
      <c r="I6907" s="62"/>
    </row>
    <row r="6908" spans="1:9" x14ac:dyDescent="0.25">
      <c r="A6908" s="60"/>
      <c r="B6908" s="60"/>
      <c r="C6908" s="60"/>
      <c r="D6908" s="60"/>
      <c r="E6908" s="61"/>
      <c r="F6908" s="60"/>
      <c r="G6908" s="60"/>
      <c r="H6908" s="60"/>
      <c r="I6908" s="62"/>
    </row>
    <row r="6909" spans="1:9" x14ac:dyDescent="0.25">
      <c r="A6909" s="60"/>
      <c r="B6909" s="60"/>
      <c r="C6909" s="60"/>
      <c r="D6909" s="60"/>
      <c r="E6909" s="61"/>
      <c r="F6909" s="60"/>
      <c r="G6909" s="60"/>
      <c r="H6909" s="60"/>
      <c r="I6909" s="62"/>
    </row>
    <row r="6910" spans="1:9" x14ac:dyDescent="0.25">
      <c r="A6910" s="60"/>
      <c r="B6910" s="60"/>
      <c r="C6910" s="60"/>
      <c r="D6910" s="60"/>
      <c r="E6910" s="61"/>
      <c r="F6910" s="60"/>
      <c r="G6910" s="60"/>
      <c r="H6910" s="60"/>
      <c r="I6910" s="62"/>
    </row>
    <row r="6911" spans="1:9" x14ac:dyDescent="0.25">
      <c r="A6911" s="60"/>
      <c r="B6911" s="60"/>
      <c r="C6911" s="60"/>
      <c r="D6911" s="60"/>
      <c r="E6911" s="61"/>
      <c r="F6911" s="60"/>
      <c r="G6911" s="60"/>
      <c r="H6911" s="60"/>
      <c r="I6911" s="62"/>
    </row>
    <row r="6912" spans="1:9" x14ac:dyDescent="0.25">
      <c r="A6912" s="60"/>
      <c r="B6912" s="60"/>
      <c r="C6912" s="60"/>
      <c r="D6912" s="60"/>
      <c r="E6912" s="61"/>
      <c r="F6912" s="60"/>
      <c r="G6912" s="60"/>
      <c r="H6912" s="60"/>
      <c r="I6912" s="62"/>
    </row>
    <row r="6913" spans="1:9" x14ac:dyDescent="0.25">
      <c r="A6913" s="60"/>
      <c r="B6913" s="60"/>
      <c r="C6913" s="60"/>
      <c r="D6913" s="60"/>
      <c r="E6913" s="61"/>
      <c r="F6913" s="60"/>
      <c r="G6913" s="60"/>
      <c r="H6913" s="60"/>
      <c r="I6913" s="62"/>
    </row>
    <row r="6914" spans="1:9" x14ac:dyDescent="0.25">
      <c r="A6914" s="60"/>
      <c r="B6914" s="60"/>
      <c r="C6914" s="60"/>
      <c r="D6914" s="60"/>
      <c r="E6914" s="61"/>
      <c r="F6914" s="60"/>
      <c r="G6914" s="60"/>
      <c r="H6914" s="60"/>
      <c r="I6914" s="62"/>
    </row>
    <row r="6915" spans="1:9" x14ac:dyDescent="0.25">
      <c r="A6915" s="60"/>
      <c r="B6915" s="60"/>
      <c r="C6915" s="60"/>
      <c r="D6915" s="60"/>
      <c r="E6915" s="61"/>
      <c r="F6915" s="60"/>
      <c r="G6915" s="60"/>
      <c r="H6915" s="60"/>
      <c r="I6915" s="62"/>
    </row>
    <row r="6916" spans="1:9" x14ac:dyDescent="0.25">
      <c r="A6916" s="60"/>
      <c r="B6916" s="60"/>
      <c r="C6916" s="60"/>
      <c r="D6916" s="60"/>
      <c r="E6916" s="61"/>
      <c r="F6916" s="60"/>
      <c r="G6916" s="60"/>
      <c r="H6916" s="60"/>
      <c r="I6916" s="62"/>
    </row>
    <row r="6917" spans="1:9" x14ac:dyDescent="0.25">
      <c r="A6917" s="60"/>
      <c r="B6917" s="60"/>
      <c r="C6917" s="60"/>
      <c r="D6917" s="60"/>
      <c r="E6917" s="61"/>
      <c r="F6917" s="60"/>
      <c r="G6917" s="60"/>
      <c r="H6917" s="60"/>
      <c r="I6917" s="62"/>
    </row>
    <row r="6918" spans="1:9" x14ac:dyDescent="0.25">
      <c r="A6918" s="60"/>
      <c r="B6918" s="60"/>
      <c r="C6918" s="60"/>
      <c r="D6918" s="60"/>
      <c r="E6918" s="61"/>
      <c r="F6918" s="60"/>
      <c r="G6918" s="60"/>
      <c r="H6918" s="60"/>
      <c r="I6918" s="62"/>
    </row>
    <row r="6919" spans="1:9" x14ac:dyDescent="0.25">
      <c r="A6919" s="60"/>
      <c r="B6919" s="60"/>
      <c r="C6919" s="60"/>
      <c r="D6919" s="60"/>
      <c r="E6919" s="61"/>
      <c r="F6919" s="60"/>
      <c r="G6919" s="60"/>
      <c r="H6919" s="60"/>
      <c r="I6919" s="62"/>
    </row>
    <row r="6920" spans="1:9" x14ac:dyDescent="0.25">
      <c r="A6920" s="60"/>
      <c r="B6920" s="60"/>
      <c r="C6920" s="60"/>
      <c r="D6920" s="60"/>
      <c r="E6920" s="61"/>
      <c r="F6920" s="60"/>
      <c r="G6920" s="60"/>
      <c r="H6920" s="60"/>
      <c r="I6920" s="62"/>
    </row>
    <row r="6921" spans="1:9" x14ac:dyDescent="0.25">
      <c r="A6921" s="60"/>
      <c r="B6921" s="60"/>
      <c r="C6921" s="60"/>
      <c r="D6921" s="60"/>
      <c r="E6921" s="61"/>
      <c r="F6921" s="60"/>
      <c r="G6921" s="60"/>
      <c r="H6921" s="60"/>
      <c r="I6921" s="62"/>
    </row>
    <row r="6922" spans="1:9" x14ac:dyDescent="0.25">
      <c r="A6922" s="60"/>
      <c r="B6922" s="60"/>
      <c r="C6922" s="60"/>
      <c r="D6922" s="60"/>
      <c r="E6922" s="61"/>
      <c r="F6922" s="60"/>
      <c r="G6922" s="60"/>
      <c r="H6922" s="60"/>
      <c r="I6922" s="62"/>
    </row>
    <row r="6923" spans="1:9" x14ac:dyDescent="0.25">
      <c r="A6923" s="60"/>
      <c r="B6923" s="60"/>
      <c r="C6923" s="60"/>
      <c r="D6923" s="60"/>
      <c r="E6923" s="61"/>
      <c r="F6923" s="60"/>
      <c r="G6923" s="60"/>
      <c r="H6923" s="60"/>
      <c r="I6923" s="62"/>
    </row>
    <row r="6924" spans="1:9" x14ac:dyDescent="0.25">
      <c r="A6924" s="60"/>
      <c r="B6924" s="60"/>
      <c r="C6924" s="60"/>
      <c r="D6924" s="60"/>
      <c r="E6924" s="61"/>
      <c r="F6924" s="60"/>
      <c r="G6924" s="60"/>
      <c r="H6924" s="60"/>
      <c r="I6924" s="62"/>
    </row>
    <row r="6925" spans="1:9" x14ac:dyDescent="0.25">
      <c r="A6925" s="60"/>
      <c r="B6925" s="60"/>
      <c r="C6925" s="60"/>
      <c r="D6925" s="60"/>
      <c r="E6925" s="61"/>
      <c r="F6925" s="60"/>
      <c r="G6925" s="60"/>
      <c r="H6925" s="60"/>
      <c r="I6925" s="62"/>
    </row>
    <row r="6926" spans="1:9" x14ac:dyDescent="0.25">
      <c r="A6926" s="60"/>
      <c r="B6926" s="60"/>
      <c r="C6926" s="60"/>
      <c r="D6926" s="60"/>
      <c r="E6926" s="61"/>
      <c r="F6926" s="60"/>
      <c r="G6926" s="60"/>
      <c r="H6926" s="60"/>
      <c r="I6926" s="62"/>
    </row>
    <row r="6927" spans="1:9" x14ac:dyDescent="0.25">
      <c r="A6927" s="60"/>
      <c r="B6927" s="60"/>
      <c r="C6927" s="60"/>
      <c r="D6927" s="60"/>
      <c r="E6927" s="61"/>
      <c r="F6927" s="60"/>
      <c r="G6927" s="60"/>
      <c r="H6927" s="60"/>
      <c r="I6927" s="62"/>
    </row>
    <row r="6928" spans="1:9" x14ac:dyDescent="0.25">
      <c r="A6928" s="60"/>
      <c r="B6928" s="60"/>
      <c r="C6928" s="60"/>
      <c r="D6928" s="60"/>
      <c r="E6928" s="61"/>
      <c r="F6928" s="60"/>
      <c r="G6928" s="60"/>
      <c r="H6928" s="60"/>
      <c r="I6928" s="62"/>
    </row>
    <row r="6929" spans="1:9" x14ac:dyDescent="0.25">
      <c r="A6929" s="60"/>
      <c r="B6929" s="60"/>
      <c r="C6929" s="60"/>
      <c r="D6929" s="60"/>
      <c r="E6929" s="61"/>
      <c r="F6929" s="60"/>
      <c r="G6929" s="60"/>
      <c r="H6929" s="60"/>
      <c r="I6929" s="62"/>
    </row>
    <row r="6930" spans="1:9" x14ac:dyDescent="0.25">
      <c r="A6930" s="60"/>
      <c r="B6930" s="60"/>
      <c r="C6930" s="60"/>
      <c r="D6930" s="60"/>
      <c r="E6930" s="61"/>
      <c r="F6930" s="60"/>
      <c r="G6930" s="60"/>
      <c r="H6930" s="60"/>
      <c r="I6930" s="62"/>
    </row>
    <row r="6931" spans="1:9" x14ac:dyDescent="0.25">
      <c r="A6931" s="60"/>
      <c r="B6931" s="60"/>
      <c r="C6931" s="60"/>
      <c r="D6931" s="60"/>
      <c r="E6931" s="61"/>
      <c r="F6931" s="60"/>
      <c r="G6931" s="60"/>
      <c r="H6931" s="60"/>
      <c r="I6931" s="62"/>
    </row>
    <row r="6932" spans="1:9" x14ac:dyDescent="0.25">
      <c r="A6932" s="60"/>
      <c r="B6932" s="60"/>
      <c r="C6932" s="60"/>
      <c r="D6932" s="60"/>
      <c r="E6932" s="61"/>
      <c r="F6932" s="60"/>
      <c r="G6932" s="60"/>
      <c r="H6932" s="60"/>
      <c r="I6932" s="62"/>
    </row>
    <row r="6933" spans="1:9" x14ac:dyDescent="0.25">
      <c r="A6933" s="60"/>
      <c r="B6933" s="60"/>
      <c r="C6933" s="60"/>
      <c r="D6933" s="60"/>
      <c r="E6933" s="61"/>
      <c r="F6933" s="60"/>
      <c r="G6933" s="60"/>
      <c r="H6933" s="60"/>
      <c r="I6933" s="62"/>
    </row>
    <row r="6934" spans="1:9" x14ac:dyDescent="0.25">
      <c r="A6934" s="60"/>
      <c r="B6934" s="60"/>
      <c r="C6934" s="60"/>
      <c r="D6934" s="60"/>
      <c r="E6934" s="61"/>
      <c r="F6934" s="60"/>
      <c r="G6934" s="60"/>
      <c r="H6934" s="60"/>
      <c r="I6934" s="62"/>
    </row>
    <row r="6935" spans="1:9" x14ac:dyDescent="0.25">
      <c r="A6935" s="60"/>
      <c r="B6935" s="60"/>
      <c r="C6935" s="60"/>
      <c r="D6935" s="60"/>
      <c r="E6935" s="61"/>
      <c r="F6935" s="60"/>
      <c r="G6935" s="60"/>
      <c r="H6935" s="60"/>
      <c r="I6935" s="62"/>
    </row>
    <row r="6936" spans="1:9" x14ac:dyDescent="0.25">
      <c r="A6936" s="60"/>
      <c r="B6936" s="60"/>
      <c r="C6936" s="60"/>
      <c r="D6936" s="60"/>
      <c r="E6936" s="61"/>
      <c r="F6936" s="60"/>
      <c r="G6936" s="60"/>
      <c r="H6936" s="60"/>
      <c r="I6936" s="62"/>
    </row>
    <row r="6937" spans="1:9" x14ac:dyDescent="0.25">
      <c r="A6937" s="60"/>
      <c r="B6937" s="60"/>
      <c r="C6937" s="60"/>
      <c r="D6937" s="60"/>
      <c r="E6937" s="61"/>
      <c r="F6937" s="60"/>
      <c r="G6937" s="60"/>
      <c r="H6937" s="60"/>
      <c r="I6937" s="62"/>
    </row>
    <row r="6938" spans="1:9" x14ac:dyDescent="0.25">
      <c r="A6938" s="60"/>
      <c r="B6938" s="60"/>
      <c r="C6938" s="60"/>
      <c r="D6938" s="60"/>
      <c r="E6938" s="61"/>
      <c r="F6938" s="60"/>
      <c r="G6938" s="60"/>
      <c r="H6938" s="60"/>
      <c r="I6938" s="62"/>
    </row>
    <row r="6939" spans="1:9" x14ac:dyDescent="0.25">
      <c r="A6939" s="60"/>
      <c r="B6939" s="60"/>
      <c r="C6939" s="60"/>
      <c r="D6939" s="60"/>
      <c r="E6939" s="61"/>
      <c r="F6939" s="60"/>
      <c r="G6939" s="60"/>
      <c r="H6939" s="60"/>
      <c r="I6939" s="62"/>
    </row>
    <row r="6940" spans="1:9" x14ac:dyDescent="0.25">
      <c r="A6940" s="60"/>
      <c r="B6940" s="60"/>
      <c r="C6940" s="60"/>
      <c r="D6940" s="60"/>
      <c r="E6940" s="61"/>
      <c r="F6940" s="60"/>
      <c r="G6940" s="60"/>
      <c r="H6940" s="60"/>
      <c r="I6940" s="62"/>
    </row>
    <row r="6941" spans="1:9" x14ac:dyDescent="0.25">
      <c r="A6941" s="60"/>
      <c r="B6941" s="60"/>
      <c r="C6941" s="60"/>
      <c r="D6941" s="60"/>
      <c r="E6941" s="61"/>
      <c r="F6941" s="60"/>
      <c r="G6941" s="60"/>
      <c r="H6941" s="60"/>
      <c r="I6941" s="62"/>
    </row>
    <row r="6942" spans="1:9" x14ac:dyDescent="0.25">
      <c r="A6942" s="60"/>
      <c r="B6942" s="60"/>
      <c r="C6942" s="60"/>
      <c r="D6942" s="60"/>
      <c r="E6942" s="61"/>
      <c r="F6942" s="60"/>
      <c r="G6942" s="60"/>
      <c r="H6942" s="60"/>
      <c r="I6942" s="62"/>
    </row>
    <row r="6943" spans="1:9" x14ac:dyDescent="0.25">
      <c r="A6943" s="60"/>
      <c r="B6943" s="60"/>
      <c r="C6943" s="60"/>
      <c r="D6943" s="60"/>
      <c r="E6943" s="61"/>
      <c r="F6943" s="60"/>
      <c r="G6943" s="60"/>
      <c r="H6943" s="60"/>
      <c r="I6943" s="62"/>
    </row>
    <row r="6944" spans="1:9" x14ac:dyDescent="0.25">
      <c r="A6944" s="60"/>
      <c r="B6944" s="60"/>
      <c r="C6944" s="60"/>
      <c r="D6944" s="60"/>
      <c r="E6944" s="61"/>
      <c r="F6944" s="60"/>
      <c r="G6944" s="60"/>
      <c r="H6944" s="60"/>
      <c r="I6944" s="62"/>
    </row>
    <row r="6945" spans="1:9" x14ac:dyDescent="0.25">
      <c r="A6945" s="60"/>
      <c r="B6945" s="60"/>
      <c r="C6945" s="60"/>
      <c r="D6945" s="60"/>
      <c r="E6945" s="61"/>
      <c r="F6945" s="60"/>
      <c r="G6945" s="60"/>
      <c r="H6945" s="60"/>
      <c r="I6945" s="62"/>
    </row>
    <row r="6946" spans="1:9" x14ac:dyDescent="0.25">
      <c r="A6946" s="60"/>
      <c r="B6946" s="60"/>
      <c r="C6946" s="60"/>
      <c r="D6946" s="60"/>
      <c r="E6946" s="61"/>
      <c r="F6946" s="60"/>
      <c r="G6946" s="60"/>
      <c r="H6946" s="60"/>
      <c r="I6946" s="62"/>
    </row>
    <row r="6947" spans="1:9" x14ac:dyDescent="0.25">
      <c r="A6947" s="60"/>
      <c r="B6947" s="60"/>
      <c r="C6947" s="60"/>
      <c r="D6947" s="60"/>
      <c r="E6947" s="61"/>
      <c r="F6947" s="60"/>
      <c r="G6947" s="60"/>
      <c r="H6947" s="60"/>
      <c r="I6947" s="62"/>
    </row>
    <row r="6948" spans="1:9" x14ac:dyDescent="0.25">
      <c r="A6948" s="60"/>
      <c r="B6948" s="60"/>
      <c r="C6948" s="60"/>
      <c r="D6948" s="60"/>
      <c r="E6948" s="61"/>
      <c r="F6948" s="60"/>
      <c r="G6948" s="60"/>
      <c r="H6948" s="60"/>
      <c r="I6948" s="62"/>
    </row>
    <row r="6949" spans="1:9" x14ac:dyDescent="0.25">
      <c r="A6949" s="60"/>
      <c r="B6949" s="60"/>
      <c r="C6949" s="60"/>
      <c r="D6949" s="60"/>
      <c r="E6949" s="61"/>
      <c r="F6949" s="60"/>
      <c r="G6949" s="60"/>
      <c r="H6949" s="60"/>
      <c r="I6949" s="62"/>
    </row>
    <row r="6950" spans="1:9" x14ac:dyDescent="0.25">
      <c r="A6950" s="60"/>
      <c r="B6950" s="60"/>
      <c r="C6950" s="60"/>
      <c r="D6950" s="60"/>
      <c r="E6950" s="61"/>
      <c r="F6950" s="60"/>
      <c r="G6950" s="60"/>
      <c r="H6950" s="60"/>
      <c r="I6950" s="62"/>
    </row>
    <row r="6951" spans="1:9" x14ac:dyDescent="0.25">
      <c r="A6951" s="60"/>
      <c r="B6951" s="60"/>
      <c r="C6951" s="60"/>
      <c r="D6951" s="60"/>
      <c r="E6951" s="61"/>
      <c r="F6951" s="60"/>
      <c r="G6951" s="60"/>
      <c r="H6951" s="60"/>
      <c r="I6951" s="62"/>
    </row>
    <row r="6952" spans="1:9" x14ac:dyDescent="0.25">
      <c r="A6952" s="60"/>
      <c r="B6952" s="60"/>
      <c r="C6952" s="60"/>
      <c r="D6952" s="60"/>
      <c r="E6952" s="61"/>
      <c r="F6952" s="60"/>
      <c r="G6952" s="60"/>
      <c r="H6952" s="60"/>
      <c r="I6952" s="62"/>
    </row>
    <row r="6953" spans="1:9" x14ac:dyDescent="0.25">
      <c r="A6953" s="60"/>
      <c r="B6953" s="60"/>
      <c r="C6953" s="60"/>
      <c r="D6953" s="60"/>
      <c r="E6953" s="61"/>
      <c r="F6953" s="60"/>
      <c r="G6953" s="60"/>
      <c r="H6953" s="60"/>
      <c r="I6953" s="62"/>
    </row>
    <row r="6954" spans="1:9" x14ac:dyDescent="0.25">
      <c r="A6954" s="60"/>
      <c r="B6954" s="60"/>
      <c r="C6954" s="60"/>
      <c r="D6954" s="60"/>
      <c r="E6954" s="61"/>
      <c r="F6954" s="60"/>
      <c r="G6954" s="60"/>
      <c r="H6954" s="60"/>
      <c r="I6954" s="62"/>
    </row>
    <row r="6955" spans="1:9" x14ac:dyDescent="0.25">
      <c r="A6955" s="60"/>
      <c r="B6955" s="60"/>
      <c r="C6955" s="60"/>
      <c r="D6955" s="60"/>
      <c r="E6955" s="61"/>
      <c r="F6955" s="60"/>
      <c r="G6955" s="60"/>
      <c r="H6955" s="60"/>
      <c r="I6955" s="62"/>
    </row>
    <row r="6956" spans="1:9" x14ac:dyDescent="0.25">
      <c r="A6956" s="60"/>
      <c r="B6956" s="60"/>
      <c r="C6956" s="60"/>
      <c r="D6956" s="60"/>
      <c r="E6956" s="61"/>
      <c r="F6956" s="60"/>
      <c r="G6956" s="60"/>
      <c r="H6956" s="60"/>
      <c r="I6956" s="62"/>
    </row>
    <row r="6957" spans="1:9" x14ac:dyDescent="0.25">
      <c r="A6957" s="60"/>
      <c r="B6957" s="60"/>
      <c r="C6957" s="60"/>
      <c r="D6957" s="60"/>
      <c r="E6957" s="61"/>
      <c r="F6957" s="60"/>
      <c r="G6957" s="60"/>
      <c r="H6957" s="60"/>
      <c r="I6957" s="62"/>
    </row>
    <row r="6958" spans="1:9" x14ac:dyDescent="0.25">
      <c r="A6958" s="60"/>
      <c r="B6958" s="60"/>
      <c r="C6958" s="60"/>
      <c r="D6958" s="60"/>
      <c r="E6958" s="61"/>
      <c r="F6958" s="60"/>
      <c r="G6958" s="60"/>
      <c r="H6958" s="60"/>
      <c r="I6958" s="62"/>
    </row>
    <row r="6959" spans="1:9" x14ac:dyDescent="0.25">
      <c r="A6959" s="60"/>
      <c r="B6959" s="60"/>
      <c r="C6959" s="60"/>
      <c r="D6959" s="60"/>
      <c r="E6959" s="61"/>
      <c r="F6959" s="60"/>
      <c r="G6959" s="60"/>
      <c r="H6959" s="60"/>
      <c r="I6959" s="62"/>
    </row>
    <row r="6960" spans="1:9" x14ac:dyDescent="0.25">
      <c r="A6960" s="60"/>
      <c r="B6960" s="60"/>
      <c r="C6960" s="60"/>
      <c r="D6960" s="60"/>
      <c r="E6960" s="61"/>
      <c r="F6960" s="60"/>
      <c r="G6960" s="60"/>
      <c r="H6960" s="60"/>
      <c r="I6960" s="62"/>
    </row>
    <row r="6961" spans="1:9" x14ac:dyDescent="0.25">
      <c r="A6961" s="60"/>
      <c r="B6961" s="60"/>
      <c r="C6961" s="60"/>
      <c r="D6961" s="60"/>
      <c r="E6961" s="61"/>
      <c r="F6961" s="60"/>
      <c r="G6961" s="60"/>
      <c r="H6961" s="60"/>
      <c r="I6961" s="62"/>
    </row>
    <row r="6962" spans="1:9" x14ac:dyDescent="0.25">
      <c r="A6962" s="60"/>
      <c r="B6962" s="60"/>
      <c r="C6962" s="60"/>
      <c r="D6962" s="60"/>
      <c r="E6962" s="61"/>
      <c r="F6962" s="60"/>
      <c r="G6962" s="60"/>
      <c r="H6962" s="60"/>
      <c r="I6962" s="62"/>
    </row>
    <row r="6963" spans="1:9" x14ac:dyDescent="0.25">
      <c r="A6963" s="60"/>
      <c r="B6963" s="60"/>
      <c r="C6963" s="60"/>
      <c r="D6963" s="60"/>
      <c r="E6963" s="61"/>
      <c r="F6963" s="60"/>
      <c r="G6963" s="60"/>
      <c r="H6963" s="60"/>
      <c r="I6963" s="62"/>
    </row>
    <row r="6964" spans="1:9" x14ac:dyDescent="0.25">
      <c r="A6964" s="60"/>
      <c r="B6964" s="60"/>
      <c r="C6964" s="60"/>
      <c r="D6964" s="60"/>
      <c r="E6964" s="61"/>
      <c r="F6964" s="60"/>
      <c r="G6964" s="60"/>
      <c r="H6964" s="60"/>
      <c r="I6964" s="62"/>
    </row>
    <row r="6965" spans="1:9" x14ac:dyDescent="0.25">
      <c r="A6965" s="60"/>
      <c r="B6965" s="60"/>
      <c r="C6965" s="60"/>
      <c r="D6965" s="60"/>
      <c r="E6965" s="61"/>
      <c r="F6965" s="60"/>
      <c r="G6965" s="60"/>
      <c r="H6965" s="60"/>
      <c r="I6965" s="62"/>
    </row>
    <row r="6966" spans="1:9" x14ac:dyDescent="0.25">
      <c r="A6966" s="60"/>
      <c r="B6966" s="60"/>
      <c r="C6966" s="60"/>
      <c r="D6966" s="60"/>
      <c r="E6966" s="61"/>
      <c r="F6966" s="60"/>
      <c r="G6966" s="60"/>
      <c r="H6966" s="60"/>
      <c r="I6966" s="62"/>
    </row>
    <row r="6967" spans="1:9" x14ac:dyDescent="0.25">
      <c r="A6967" s="60"/>
      <c r="B6967" s="60"/>
      <c r="C6967" s="60"/>
      <c r="D6967" s="60"/>
      <c r="E6967" s="61"/>
      <c r="F6967" s="60"/>
      <c r="G6967" s="60"/>
      <c r="H6967" s="60"/>
      <c r="I6967" s="62"/>
    </row>
    <row r="6968" spans="1:9" x14ac:dyDescent="0.25">
      <c r="A6968" s="60"/>
      <c r="B6968" s="60"/>
      <c r="C6968" s="60"/>
      <c r="D6968" s="60"/>
      <c r="E6968" s="61"/>
      <c r="F6968" s="60"/>
      <c r="G6968" s="60"/>
      <c r="H6968" s="60"/>
      <c r="I6968" s="62"/>
    </row>
    <row r="6969" spans="1:9" x14ac:dyDescent="0.25">
      <c r="A6969" s="60"/>
      <c r="B6969" s="60"/>
      <c r="C6969" s="60"/>
      <c r="D6969" s="60"/>
      <c r="E6969" s="61"/>
      <c r="F6969" s="60"/>
      <c r="G6969" s="60"/>
      <c r="H6969" s="60"/>
      <c r="I6969" s="62"/>
    </row>
    <row r="6970" spans="1:9" x14ac:dyDescent="0.25">
      <c r="A6970" s="60"/>
      <c r="B6970" s="60"/>
      <c r="C6970" s="60"/>
      <c r="D6970" s="60"/>
      <c r="E6970" s="61"/>
      <c r="F6970" s="60"/>
      <c r="G6970" s="60"/>
      <c r="H6970" s="60"/>
      <c r="I6970" s="62"/>
    </row>
    <row r="6971" spans="1:9" x14ac:dyDescent="0.25">
      <c r="A6971" s="60"/>
      <c r="B6971" s="60"/>
      <c r="C6971" s="60"/>
      <c r="D6971" s="60"/>
      <c r="E6971" s="61"/>
      <c r="F6971" s="60"/>
      <c r="G6971" s="60"/>
      <c r="H6971" s="60"/>
      <c r="I6971" s="62"/>
    </row>
    <row r="6972" spans="1:9" x14ac:dyDescent="0.25">
      <c r="A6972" s="60"/>
      <c r="B6972" s="60"/>
      <c r="C6972" s="60"/>
      <c r="D6972" s="60"/>
      <c r="E6972" s="61"/>
      <c r="F6972" s="60"/>
      <c r="G6972" s="60"/>
      <c r="H6972" s="60"/>
      <c r="I6972" s="62"/>
    </row>
    <row r="6973" spans="1:9" x14ac:dyDescent="0.25">
      <c r="A6973" s="60"/>
      <c r="B6973" s="60"/>
      <c r="C6973" s="60"/>
      <c r="D6973" s="60"/>
      <c r="E6973" s="61"/>
      <c r="F6973" s="60"/>
      <c r="G6973" s="60"/>
      <c r="H6973" s="60"/>
      <c r="I6973" s="62"/>
    </row>
    <row r="6974" spans="1:9" x14ac:dyDescent="0.25">
      <c r="A6974" s="60"/>
      <c r="B6974" s="60"/>
      <c r="C6974" s="60"/>
      <c r="D6974" s="60"/>
      <c r="E6974" s="61"/>
      <c r="F6974" s="60"/>
      <c r="G6974" s="60"/>
      <c r="H6974" s="60"/>
      <c r="I6974" s="62"/>
    </row>
    <row r="6975" spans="1:9" x14ac:dyDescent="0.25">
      <c r="A6975" s="60"/>
      <c r="B6975" s="60"/>
      <c r="C6975" s="60"/>
      <c r="D6975" s="60"/>
      <c r="E6975" s="61"/>
      <c r="F6975" s="60"/>
      <c r="G6975" s="60"/>
      <c r="H6975" s="60"/>
      <c r="I6975" s="62"/>
    </row>
    <row r="6976" spans="1:9" x14ac:dyDescent="0.25">
      <c r="A6976" s="60"/>
      <c r="B6976" s="60"/>
      <c r="C6976" s="60"/>
      <c r="D6976" s="60"/>
      <c r="E6976" s="61"/>
      <c r="F6976" s="60"/>
      <c r="G6976" s="60"/>
      <c r="H6976" s="60"/>
      <c r="I6976" s="62"/>
    </row>
    <row r="6977" spans="1:9" x14ac:dyDescent="0.25">
      <c r="A6977" s="60"/>
      <c r="B6977" s="60"/>
      <c r="C6977" s="60"/>
      <c r="D6977" s="60"/>
      <c r="E6977" s="61"/>
      <c r="F6977" s="60"/>
      <c r="G6977" s="60"/>
      <c r="H6977" s="60"/>
      <c r="I6977" s="62"/>
    </row>
    <row r="6978" spans="1:9" x14ac:dyDescent="0.25">
      <c r="A6978" s="60"/>
      <c r="B6978" s="60"/>
      <c r="C6978" s="60"/>
      <c r="D6978" s="60"/>
      <c r="E6978" s="61"/>
      <c r="F6978" s="60"/>
      <c r="G6978" s="60"/>
      <c r="H6978" s="60"/>
      <c r="I6978" s="62"/>
    </row>
    <row r="6979" spans="1:9" x14ac:dyDescent="0.25">
      <c r="A6979" s="60"/>
      <c r="B6979" s="60"/>
      <c r="C6979" s="60"/>
      <c r="D6979" s="60"/>
      <c r="E6979" s="61"/>
      <c r="F6979" s="60"/>
      <c r="G6979" s="60"/>
      <c r="H6979" s="60"/>
      <c r="I6979" s="62"/>
    </row>
    <row r="6980" spans="1:9" x14ac:dyDescent="0.25">
      <c r="A6980" s="60"/>
      <c r="B6980" s="60"/>
      <c r="C6980" s="60"/>
      <c r="D6980" s="60"/>
      <c r="E6980" s="61"/>
      <c r="F6980" s="60"/>
      <c r="G6980" s="60"/>
      <c r="H6980" s="60"/>
      <c r="I6980" s="62"/>
    </row>
    <row r="6981" spans="1:9" x14ac:dyDescent="0.25">
      <c r="A6981" s="60"/>
      <c r="B6981" s="60"/>
      <c r="C6981" s="60"/>
      <c r="D6981" s="60"/>
      <c r="E6981" s="61"/>
      <c r="F6981" s="60"/>
      <c r="G6981" s="60"/>
      <c r="H6981" s="60"/>
      <c r="I6981" s="62"/>
    </row>
    <row r="6982" spans="1:9" x14ac:dyDescent="0.25">
      <c r="A6982" s="60"/>
      <c r="B6982" s="60"/>
      <c r="C6982" s="60"/>
      <c r="D6982" s="60"/>
      <c r="E6982" s="61"/>
      <c r="F6982" s="60"/>
      <c r="G6982" s="60"/>
      <c r="H6982" s="60"/>
      <c r="I6982" s="62"/>
    </row>
    <row r="6983" spans="1:9" x14ac:dyDescent="0.25">
      <c r="A6983" s="60"/>
      <c r="B6983" s="60"/>
      <c r="C6983" s="60"/>
      <c r="D6983" s="60"/>
      <c r="E6983" s="61"/>
      <c r="F6983" s="60"/>
      <c r="G6983" s="60"/>
      <c r="H6983" s="60"/>
      <c r="I6983" s="62"/>
    </row>
    <row r="6984" spans="1:9" x14ac:dyDescent="0.25">
      <c r="A6984" s="60"/>
      <c r="B6984" s="60"/>
      <c r="C6984" s="60"/>
      <c r="D6984" s="60"/>
      <c r="E6984" s="61"/>
      <c r="F6984" s="60"/>
      <c r="G6984" s="60"/>
      <c r="H6984" s="60"/>
      <c r="I6984" s="62"/>
    </row>
    <row r="6985" spans="1:9" x14ac:dyDescent="0.25">
      <c r="A6985" s="60"/>
      <c r="B6985" s="60"/>
      <c r="C6985" s="60"/>
      <c r="D6985" s="60"/>
      <c r="E6985" s="61"/>
      <c r="F6985" s="60"/>
      <c r="G6985" s="60"/>
      <c r="H6985" s="60"/>
      <c r="I6985" s="62"/>
    </row>
    <row r="6986" spans="1:9" x14ac:dyDescent="0.25">
      <c r="A6986" s="60"/>
      <c r="B6986" s="60"/>
      <c r="C6986" s="60"/>
      <c r="D6986" s="60"/>
      <c r="E6986" s="61"/>
      <c r="F6986" s="60"/>
      <c r="G6986" s="60"/>
      <c r="H6986" s="60"/>
      <c r="I6986" s="62"/>
    </row>
    <row r="6987" spans="1:9" x14ac:dyDescent="0.25">
      <c r="A6987" s="60"/>
      <c r="B6987" s="60"/>
      <c r="C6987" s="60"/>
      <c r="D6987" s="60"/>
      <c r="E6987" s="61"/>
      <c r="F6987" s="60"/>
      <c r="G6987" s="60"/>
      <c r="H6987" s="60"/>
      <c r="I6987" s="62"/>
    </row>
    <row r="6988" spans="1:9" x14ac:dyDescent="0.25">
      <c r="A6988" s="60"/>
      <c r="B6988" s="60"/>
      <c r="C6988" s="60"/>
      <c r="D6988" s="60"/>
      <c r="E6988" s="61"/>
      <c r="F6988" s="60"/>
      <c r="G6988" s="60"/>
      <c r="H6988" s="60"/>
      <c r="I6988" s="62"/>
    </row>
    <row r="6989" spans="1:9" x14ac:dyDescent="0.25">
      <c r="A6989" s="60"/>
      <c r="B6989" s="60"/>
      <c r="C6989" s="60"/>
      <c r="D6989" s="60"/>
      <c r="E6989" s="61"/>
      <c r="F6989" s="60"/>
      <c r="G6989" s="60"/>
      <c r="H6989" s="60"/>
      <c r="I6989" s="62"/>
    </row>
    <row r="6990" spans="1:9" x14ac:dyDescent="0.25">
      <c r="A6990" s="60"/>
      <c r="B6990" s="60"/>
      <c r="C6990" s="60"/>
      <c r="D6990" s="60"/>
      <c r="E6990" s="61"/>
      <c r="F6990" s="60"/>
      <c r="G6990" s="60"/>
      <c r="H6990" s="60"/>
      <c r="I6990" s="62"/>
    </row>
    <row r="6991" spans="1:9" x14ac:dyDescent="0.25">
      <c r="A6991" s="60"/>
      <c r="B6991" s="60"/>
      <c r="C6991" s="60"/>
      <c r="D6991" s="60"/>
      <c r="E6991" s="61"/>
      <c r="F6991" s="60"/>
      <c r="G6991" s="60"/>
      <c r="H6991" s="60"/>
      <c r="I6991" s="62"/>
    </row>
    <row r="6992" spans="1:9" x14ac:dyDescent="0.25">
      <c r="A6992" s="60"/>
      <c r="B6992" s="60"/>
      <c r="C6992" s="60"/>
      <c r="D6992" s="60"/>
      <c r="E6992" s="61"/>
      <c r="F6992" s="60"/>
      <c r="G6992" s="60"/>
      <c r="H6992" s="60"/>
      <c r="I6992" s="62"/>
    </row>
    <row r="6993" spans="1:9" x14ac:dyDescent="0.25">
      <c r="A6993" s="60"/>
      <c r="B6993" s="60"/>
      <c r="C6993" s="60"/>
      <c r="D6993" s="60"/>
      <c r="E6993" s="61"/>
      <c r="F6993" s="60"/>
      <c r="G6993" s="60"/>
      <c r="H6993" s="60"/>
      <c r="I6993" s="62"/>
    </row>
    <row r="6994" spans="1:9" x14ac:dyDescent="0.25">
      <c r="A6994" s="60"/>
      <c r="B6994" s="60"/>
      <c r="C6994" s="60"/>
      <c r="D6994" s="60"/>
      <c r="E6994" s="61"/>
      <c r="F6994" s="60"/>
      <c r="G6994" s="60"/>
      <c r="H6994" s="60"/>
      <c r="I6994" s="62"/>
    </row>
    <row r="6995" spans="1:9" x14ac:dyDescent="0.25">
      <c r="A6995" s="60"/>
      <c r="B6995" s="60"/>
      <c r="C6995" s="60"/>
      <c r="D6995" s="60"/>
      <c r="E6995" s="61"/>
      <c r="F6995" s="60"/>
      <c r="G6995" s="60"/>
      <c r="H6995" s="60"/>
      <c r="I6995" s="62"/>
    </row>
    <row r="6996" spans="1:9" x14ac:dyDescent="0.25">
      <c r="A6996" s="60"/>
      <c r="B6996" s="60"/>
      <c r="C6996" s="60"/>
      <c r="D6996" s="60"/>
      <c r="E6996" s="61"/>
      <c r="F6996" s="60"/>
      <c r="G6996" s="60"/>
      <c r="H6996" s="60"/>
      <c r="I6996" s="62"/>
    </row>
    <row r="6997" spans="1:9" x14ac:dyDescent="0.25">
      <c r="A6997" s="60"/>
      <c r="B6997" s="60"/>
      <c r="C6997" s="60"/>
      <c r="D6997" s="60"/>
      <c r="E6997" s="61"/>
      <c r="F6997" s="60"/>
      <c r="G6997" s="60"/>
      <c r="H6997" s="60"/>
      <c r="I6997" s="62"/>
    </row>
    <row r="6998" spans="1:9" x14ac:dyDescent="0.25">
      <c r="A6998" s="60"/>
      <c r="B6998" s="60"/>
      <c r="C6998" s="60"/>
      <c r="D6998" s="60"/>
      <c r="E6998" s="61"/>
      <c r="F6998" s="60"/>
      <c r="G6998" s="60"/>
      <c r="H6998" s="60"/>
      <c r="I6998" s="62"/>
    </row>
    <row r="6999" spans="1:9" x14ac:dyDescent="0.25">
      <c r="A6999" s="60"/>
      <c r="B6999" s="60"/>
      <c r="C6999" s="60"/>
      <c r="D6999" s="60"/>
      <c r="E6999" s="61"/>
      <c r="F6999" s="60"/>
      <c r="G6999" s="60"/>
      <c r="H6999" s="60"/>
      <c r="I6999" s="62"/>
    </row>
    <row r="7000" spans="1:9" x14ac:dyDescent="0.25">
      <c r="A7000" s="60"/>
      <c r="B7000" s="60"/>
      <c r="C7000" s="60"/>
      <c r="D7000" s="60"/>
      <c r="E7000" s="61"/>
      <c r="F7000" s="60"/>
      <c r="G7000" s="60"/>
      <c r="H7000" s="60"/>
      <c r="I7000" s="62"/>
    </row>
    <row r="7001" spans="1:9" x14ac:dyDescent="0.25">
      <c r="A7001" s="60"/>
      <c r="B7001" s="60"/>
      <c r="C7001" s="60"/>
      <c r="D7001" s="60"/>
      <c r="E7001" s="61"/>
      <c r="F7001" s="60"/>
      <c r="G7001" s="60"/>
      <c r="H7001" s="60"/>
      <c r="I7001" s="62"/>
    </row>
    <row r="7002" spans="1:9" x14ac:dyDescent="0.25">
      <c r="A7002" s="60"/>
      <c r="B7002" s="60"/>
      <c r="C7002" s="60"/>
      <c r="D7002" s="60"/>
      <c r="E7002" s="61"/>
      <c r="F7002" s="60"/>
      <c r="G7002" s="60"/>
      <c r="H7002" s="60"/>
      <c r="I7002" s="62"/>
    </row>
    <row r="7003" spans="1:9" x14ac:dyDescent="0.25">
      <c r="A7003" s="60"/>
      <c r="B7003" s="60"/>
      <c r="C7003" s="60"/>
      <c r="D7003" s="60"/>
      <c r="E7003" s="61"/>
      <c r="F7003" s="60"/>
      <c r="G7003" s="60"/>
      <c r="H7003" s="60"/>
      <c r="I7003" s="62"/>
    </row>
    <row r="7004" spans="1:9" x14ac:dyDescent="0.25">
      <c r="A7004" s="60"/>
      <c r="B7004" s="60"/>
      <c r="C7004" s="60"/>
      <c r="D7004" s="60"/>
      <c r="E7004" s="61"/>
      <c r="F7004" s="60"/>
      <c r="G7004" s="60"/>
      <c r="H7004" s="60"/>
      <c r="I7004" s="62"/>
    </row>
    <row r="7005" spans="1:9" x14ac:dyDescent="0.25">
      <c r="A7005" s="60"/>
      <c r="B7005" s="60"/>
      <c r="C7005" s="60"/>
      <c r="D7005" s="60"/>
      <c r="E7005" s="61"/>
      <c r="F7005" s="60"/>
      <c r="G7005" s="60"/>
      <c r="H7005" s="60"/>
      <c r="I7005" s="62"/>
    </row>
    <row r="7006" spans="1:9" x14ac:dyDescent="0.25">
      <c r="A7006" s="60"/>
      <c r="B7006" s="60"/>
      <c r="C7006" s="60"/>
      <c r="D7006" s="60"/>
      <c r="E7006" s="61"/>
      <c r="F7006" s="60"/>
      <c r="G7006" s="60"/>
      <c r="H7006" s="60"/>
      <c r="I7006" s="62"/>
    </row>
    <row r="7007" spans="1:9" x14ac:dyDescent="0.25">
      <c r="A7007" s="60"/>
      <c r="B7007" s="60"/>
      <c r="C7007" s="60"/>
      <c r="D7007" s="60"/>
      <c r="E7007" s="61"/>
      <c r="F7007" s="60"/>
      <c r="G7007" s="60"/>
      <c r="H7007" s="60"/>
      <c r="I7007" s="62"/>
    </row>
    <row r="7008" spans="1:9" x14ac:dyDescent="0.25">
      <c r="A7008" s="60"/>
      <c r="B7008" s="60"/>
      <c r="C7008" s="60"/>
      <c r="D7008" s="60"/>
      <c r="E7008" s="61"/>
      <c r="F7008" s="60"/>
      <c r="G7008" s="60"/>
      <c r="H7008" s="60"/>
      <c r="I7008" s="62"/>
    </row>
    <row r="7009" spans="1:9" x14ac:dyDescent="0.25">
      <c r="A7009" s="60"/>
      <c r="B7009" s="60"/>
      <c r="C7009" s="60"/>
      <c r="D7009" s="60"/>
      <c r="E7009" s="61"/>
      <c r="F7009" s="60"/>
      <c r="G7009" s="60"/>
      <c r="H7009" s="60"/>
      <c r="I7009" s="62"/>
    </row>
    <row r="7010" spans="1:9" x14ac:dyDescent="0.25">
      <c r="A7010" s="60"/>
      <c r="B7010" s="60"/>
      <c r="C7010" s="60"/>
      <c r="D7010" s="60"/>
      <c r="E7010" s="61"/>
      <c r="F7010" s="60"/>
      <c r="G7010" s="60"/>
      <c r="H7010" s="60"/>
      <c r="I7010" s="62"/>
    </row>
    <row r="7011" spans="1:9" x14ac:dyDescent="0.25">
      <c r="A7011" s="60"/>
      <c r="B7011" s="60"/>
      <c r="C7011" s="60"/>
      <c r="D7011" s="60"/>
      <c r="E7011" s="61"/>
      <c r="F7011" s="60"/>
      <c r="G7011" s="60"/>
      <c r="H7011" s="60"/>
      <c r="I7011" s="62"/>
    </row>
    <row r="7012" spans="1:9" x14ac:dyDescent="0.25">
      <c r="A7012" s="60"/>
      <c r="B7012" s="60"/>
      <c r="C7012" s="60"/>
      <c r="D7012" s="60"/>
      <c r="E7012" s="61"/>
      <c r="F7012" s="60"/>
      <c r="G7012" s="60"/>
      <c r="H7012" s="60"/>
      <c r="I7012" s="62"/>
    </row>
    <row r="7013" spans="1:9" x14ac:dyDescent="0.25">
      <c r="A7013" s="60"/>
      <c r="B7013" s="60"/>
      <c r="C7013" s="60"/>
      <c r="D7013" s="60"/>
      <c r="E7013" s="61"/>
      <c r="F7013" s="60"/>
      <c r="G7013" s="60"/>
      <c r="H7013" s="60"/>
      <c r="I7013" s="62"/>
    </row>
    <row r="7014" spans="1:9" x14ac:dyDescent="0.25">
      <c r="A7014" s="60"/>
      <c r="B7014" s="60"/>
      <c r="C7014" s="60"/>
      <c r="D7014" s="60"/>
      <c r="E7014" s="61"/>
      <c r="F7014" s="60"/>
      <c r="G7014" s="60"/>
      <c r="H7014" s="60"/>
      <c r="I7014" s="62"/>
    </row>
    <row r="7015" spans="1:9" x14ac:dyDescent="0.25">
      <c r="A7015" s="60"/>
      <c r="B7015" s="60"/>
      <c r="C7015" s="60"/>
      <c r="D7015" s="60"/>
      <c r="E7015" s="61"/>
      <c r="F7015" s="60"/>
      <c r="G7015" s="60"/>
      <c r="H7015" s="60"/>
      <c r="I7015" s="62"/>
    </row>
    <row r="7016" spans="1:9" x14ac:dyDescent="0.25">
      <c r="A7016" s="60"/>
      <c r="B7016" s="60"/>
      <c r="C7016" s="60"/>
      <c r="D7016" s="60"/>
      <c r="E7016" s="61"/>
      <c r="F7016" s="60"/>
      <c r="G7016" s="60"/>
      <c r="H7016" s="60"/>
      <c r="I7016" s="62"/>
    </row>
    <row r="7017" spans="1:9" x14ac:dyDescent="0.25">
      <c r="A7017" s="60"/>
      <c r="B7017" s="60"/>
      <c r="C7017" s="60"/>
      <c r="D7017" s="60"/>
      <c r="E7017" s="61"/>
      <c r="F7017" s="60"/>
      <c r="G7017" s="60"/>
      <c r="H7017" s="60"/>
      <c r="I7017" s="62"/>
    </row>
    <row r="7018" spans="1:9" x14ac:dyDescent="0.25">
      <c r="A7018" s="60"/>
      <c r="B7018" s="60"/>
      <c r="C7018" s="60"/>
      <c r="D7018" s="60"/>
      <c r="E7018" s="61"/>
      <c r="F7018" s="60"/>
      <c r="G7018" s="60"/>
      <c r="H7018" s="60"/>
      <c r="I7018" s="62"/>
    </row>
    <row r="7019" spans="1:9" x14ac:dyDescent="0.25">
      <c r="A7019" s="60"/>
      <c r="B7019" s="60"/>
      <c r="C7019" s="60"/>
      <c r="D7019" s="60"/>
      <c r="E7019" s="61"/>
      <c r="F7019" s="60"/>
      <c r="G7019" s="60"/>
      <c r="H7019" s="60"/>
      <c r="I7019" s="62"/>
    </row>
    <row r="7020" spans="1:9" x14ac:dyDescent="0.25">
      <c r="A7020" s="60"/>
      <c r="B7020" s="60"/>
      <c r="C7020" s="60"/>
      <c r="D7020" s="60"/>
      <c r="E7020" s="61"/>
      <c r="F7020" s="60"/>
      <c r="G7020" s="60"/>
      <c r="H7020" s="60"/>
      <c r="I7020" s="62"/>
    </row>
    <row r="7021" spans="1:9" x14ac:dyDescent="0.25">
      <c r="A7021" s="60"/>
      <c r="B7021" s="60"/>
      <c r="C7021" s="60"/>
      <c r="D7021" s="60"/>
      <c r="E7021" s="61"/>
      <c r="F7021" s="60"/>
      <c r="G7021" s="60"/>
      <c r="H7021" s="60"/>
      <c r="I7021" s="62"/>
    </row>
    <row r="7022" spans="1:9" x14ac:dyDescent="0.25">
      <c r="A7022" s="60"/>
      <c r="B7022" s="60"/>
      <c r="C7022" s="60"/>
      <c r="D7022" s="60"/>
      <c r="E7022" s="61"/>
      <c r="F7022" s="60"/>
      <c r="G7022" s="60"/>
      <c r="H7022" s="60"/>
      <c r="I7022" s="62"/>
    </row>
    <row r="7023" spans="1:9" x14ac:dyDescent="0.25">
      <c r="A7023" s="60"/>
      <c r="B7023" s="60"/>
      <c r="C7023" s="60"/>
      <c r="D7023" s="60"/>
      <c r="E7023" s="61"/>
      <c r="F7023" s="60"/>
      <c r="G7023" s="60"/>
      <c r="H7023" s="60"/>
      <c r="I7023" s="62"/>
    </row>
    <row r="7024" spans="1:9" x14ac:dyDescent="0.25">
      <c r="A7024" s="60"/>
      <c r="B7024" s="60"/>
      <c r="C7024" s="60"/>
      <c r="D7024" s="60"/>
      <c r="E7024" s="61"/>
      <c r="F7024" s="60"/>
      <c r="G7024" s="60"/>
      <c r="H7024" s="60"/>
      <c r="I7024" s="62"/>
    </row>
    <row r="7025" spans="1:9" x14ac:dyDescent="0.25">
      <c r="A7025" s="60"/>
      <c r="B7025" s="60"/>
      <c r="C7025" s="60"/>
      <c r="D7025" s="60"/>
      <c r="E7025" s="61"/>
      <c r="F7025" s="60"/>
      <c r="G7025" s="60"/>
      <c r="H7025" s="60"/>
      <c r="I7025" s="62"/>
    </row>
    <row r="7026" spans="1:9" x14ac:dyDescent="0.25">
      <c r="A7026" s="60"/>
      <c r="B7026" s="60"/>
      <c r="C7026" s="60"/>
      <c r="D7026" s="60"/>
      <c r="E7026" s="61"/>
      <c r="F7026" s="60"/>
      <c r="G7026" s="60"/>
      <c r="H7026" s="60"/>
      <c r="I7026" s="62"/>
    </row>
    <row r="7027" spans="1:9" x14ac:dyDescent="0.25">
      <c r="A7027" s="60"/>
      <c r="B7027" s="60"/>
      <c r="C7027" s="60"/>
      <c r="D7027" s="60"/>
      <c r="E7027" s="61"/>
      <c r="F7027" s="60"/>
      <c r="G7027" s="60"/>
      <c r="H7027" s="60"/>
      <c r="I7027" s="62"/>
    </row>
    <row r="7028" spans="1:9" x14ac:dyDescent="0.25">
      <c r="A7028" s="60"/>
      <c r="B7028" s="60"/>
      <c r="C7028" s="60"/>
      <c r="D7028" s="60"/>
      <c r="E7028" s="61"/>
      <c r="F7028" s="60"/>
      <c r="G7028" s="60"/>
      <c r="H7028" s="60"/>
      <c r="I7028" s="62"/>
    </row>
    <row r="7029" spans="1:9" x14ac:dyDescent="0.25">
      <c r="A7029" s="60"/>
      <c r="B7029" s="60"/>
      <c r="C7029" s="60"/>
      <c r="D7029" s="60"/>
      <c r="E7029" s="61"/>
      <c r="F7029" s="60"/>
      <c r="G7029" s="60"/>
      <c r="H7029" s="60"/>
      <c r="I7029" s="62"/>
    </row>
    <row r="7030" spans="1:9" x14ac:dyDescent="0.25">
      <c r="A7030" s="60"/>
      <c r="B7030" s="60"/>
      <c r="C7030" s="60"/>
      <c r="D7030" s="60"/>
      <c r="E7030" s="61"/>
      <c r="F7030" s="60"/>
      <c r="G7030" s="60"/>
      <c r="H7030" s="60"/>
      <c r="I7030" s="62"/>
    </row>
    <row r="7031" spans="1:9" x14ac:dyDescent="0.25">
      <c r="A7031" s="60"/>
      <c r="B7031" s="60"/>
      <c r="C7031" s="60"/>
      <c r="D7031" s="60"/>
      <c r="E7031" s="61"/>
      <c r="F7031" s="60"/>
      <c r="G7031" s="60"/>
      <c r="H7031" s="60"/>
      <c r="I7031" s="62"/>
    </row>
    <row r="7032" spans="1:9" x14ac:dyDescent="0.25">
      <c r="A7032" s="60"/>
      <c r="B7032" s="60"/>
      <c r="C7032" s="60"/>
      <c r="D7032" s="60"/>
      <c r="E7032" s="61"/>
      <c r="F7032" s="60"/>
      <c r="G7032" s="60"/>
      <c r="H7032" s="60"/>
      <c r="I7032" s="62"/>
    </row>
    <row r="7033" spans="1:9" x14ac:dyDescent="0.25">
      <c r="A7033" s="60"/>
      <c r="B7033" s="60"/>
      <c r="C7033" s="60"/>
      <c r="D7033" s="60"/>
      <c r="E7033" s="61"/>
      <c r="F7033" s="60"/>
      <c r="G7033" s="60"/>
      <c r="H7033" s="60"/>
      <c r="I7033" s="62"/>
    </row>
    <row r="7034" spans="1:9" x14ac:dyDescent="0.25">
      <c r="A7034" s="60"/>
      <c r="B7034" s="60"/>
      <c r="C7034" s="60"/>
      <c r="D7034" s="60"/>
      <c r="E7034" s="61"/>
      <c r="F7034" s="60"/>
      <c r="G7034" s="60"/>
      <c r="H7034" s="60"/>
      <c r="I7034" s="62"/>
    </row>
    <row r="7035" spans="1:9" x14ac:dyDescent="0.25">
      <c r="A7035" s="60"/>
      <c r="B7035" s="60"/>
      <c r="C7035" s="60"/>
      <c r="D7035" s="60"/>
      <c r="E7035" s="61"/>
      <c r="F7035" s="60"/>
      <c r="G7035" s="60"/>
      <c r="H7035" s="60"/>
      <c r="I7035" s="62"/>
    </row>
    <row r="7036" spans="1:9" x14ac:dyDescent="0.25">
      <c r="A7036" s="60"/>
      <c r="B7036" s="60"/>
      <c r="C7036" s="60"/>
      <c r="D7036" s="60"/>
      <c r="E7036" s="61"/>
      <c r="F7036" s="60"/>
      <c r="G7036" s="60"/>
      <c r="H7036" s="60"/>
      <c r="I7036" s="62"/>
    </row>
    <row r="7037" spans="1:9" x14ac:dyDescent="0.25">
      <c r="A7037" s="60"/>
      <c r="B7037" s="60"/>
      <c r="C7037" s="60"/>
      <c r="D7037" s="60"/>
      <c r="E7037" s="61"/>
      <c r="F7037" s="60"/>
      <c r="G7037" s="60"/>
      <c r="H7037" s="60"/>
      <c r="I7037" s="62"/>
    </row>
    <row r="7038" spans="1:9" x14ac:dyDescent="0.25">
      <c r="A7038" s="60"/>
      <c r="B7038" s="60"/>
      <c r="C7038" s="60"/>
      <c r="D7038" s="60"/>
      <c r="E7038" s="61"/>
      <c r="F7038" s="60"/>
      <c r="G7038" s="60"/>
      <c r="H7038" s="60"/>
      <c r="I7038" s="62"/>
    </row>
    <row r="7039" spans="1:9" x14ac:dyDescent="0.25">
      <c r="A7039" s="60"/>
      <c r="B7039" s="60"/>
      <c r="C7039" s="60"/>
      <c r="D7039" s="60"/>
      <c r="E7039" s="61"/>
      <c r="F7039" s="60"/>
      <c r="G7039" s="60"/>
      <c r="H7039" s="60"/>
      <c r="I7039" s="62"/>
    </row>
    <row r="7040" spans="1:9" x14ac:dyDescent="0.25">
      <c r="A7040" s="60"/>
      <c r="B7040" s="60"/>
      <c r="C7040" s="60"/>
      <c r="D7040" s="60"/>
      <c r="E7040" s="61"/>
      <c r="F7040" s="60"/>
      <c r="G7040" s="60"/>
      <c r="H7040" s="60"/>
      <c r="I7040" s="62"/>
    </row>
    <row r="7041" spans="1:9" x14ac:dyDescent="0.25">
      <c r="A7041" s="60"/>
      <c r="B7041" s="60"/>
      <c r="C7041" s="60"/>
      <c r="D7041" s="60"/>
      <c r="E7041" s="61"/>
      <c r="F7041" s="60"/>
      <c r="G7041" s="60"/>
      <c r="H7041" s="60"/>
      <c r="I7041" s="62"/>
    </row>
    <row r="7042" spans="1:9" x14ac:dyDescent="0.25">
      <c r="A7042" s="60"/>
      <c r="B7042" s="60"/>
      <c r="C7042" s="60"/>
      <c r="D7042" s="60"/>
      <c r="E7042" s="61"/>
      <c r="F7042" s="60"/>
      <c r="G7042" s="60"/>
      <c r="H7042" s="60"/>
      <c r="I7042" s="62"/>
    </row>
    <row r="7043" spans="1:9" x14ac:dyDescent="0.25">
      <c r="A7043" s="60"/>
      <c r="B7043" s="60"/>
      <c r="C7043" s="60"/>
      <c r="D7043" s="60"/>
      <c r="E7043" s="61"/>
      <c r="F7043" s="60"/>
      <c r="G7043" s="60"/>
      <c r="H7043" s="60"/>
      <c r="I7043" s="62"/>
    </row>
    <row r="7044" spans="1:9" x14ac:dyDescent="0.25">
      <c r="A7044" s="60"/>
      <c r="B7044" s="60"/>
      <c r="C7044" s="60"/>
      <c r="D7044" s="60"/>
      <c r="E7044" s="61"/>
      <c r="F7044" s="60"/>
      <c r="G7044" s="60"/>
      <c r="H7044" s="60"/>
      <c r="I7044" s="62"/>
    </row>
    <row r="7045" spans="1:9" x14ac:dyDescent="0.25">
      <c r="A7045" s="60"/>
      <c r="B7045" s="60"/>
      <c r="C7045" s="60"/>
      <c r="D7045" s="60"/>
      <c r="E7045" s="61"/>
      <c r="F7045" s="60"/>
      <c r="G7045" s="60"/>
      <c r="H7045" s="60"/>
      <c r="I7045" s="62"/>
    </row>
    <row r="7046" spans="1:9" x14ac:dyDescent="0.25">
      <c r="A7046" s="60"/>
      <c r="B7046" s="60"/>
      <c r="C7046" s="60"/>
      <c r="D7046" s="60"/>
      <c r="E7046" s="61"/>
      <c r="F7046" s="60"/>
      <c r="G7046" s="60"/>
      <c r="H7046" s="60"/>
      <c r="I7046" s="62"/>
    </row>
    <row r="7047" spans="1:9" x14ac:dyDescent="0.25">
      <c r="A7047" s="60"/>
      <c r="B7047" s="60"/>
      <c r="C7047" s="60"/>
      <c r="D7047" s="60"/>
      <c r="E7047" s="61"/>
      <c r="F7047" s="60"/>
      <c r="G7047" s="60"/>
      <c r="H7047" s="60"/>
      <c r="I7047" s="62"/>
    </row>
    <row r="7048" spans="1:9" x14ac:dyDescent="0.25">
      <c r="A7048" s="60"/>
      <c r="B7048" s="60"/>
      <c r="C7048" s="60"/>
      <c r="D7048" s="60"/>
      <c r="E7048" s="61"/>
      <c r="F7048" s="60"/>
      <c r="G7048" s="60"/>
      <c r="H7048" s="60"/>
      <c r="I7048" s="62"/>
    </row>
    <row r="7049" spans="1:9" x14ac:dyDescent="0.25">
      <c r="A7049" s="60"/>
      <c r="B7049" s="60"/>
      <c r="C7049" s="60"/>
      <c r="D7049" s="60"/>
      <c r="E7049" s="61"/>
      <c r="F7049" s="60"/>
      <c r="G7049" s="60"/>
      <c r="H7049" s="60"/>
      <c r="I7049" s="62"/>
    </row>
    <row r="7050" spans="1:9" x14ac:dyDescent="0.25">
      <c r="A7050" s="60"/>
      <c r="B7050" s="60"/>
      <c r="C7050" s="60"/>
      <c r="D7050" s="60"/>
      <c r="E7050" s="61"/>
      <c r="F7050" s="60"/>
      <c r="G7050" s="60"/>
      <c r="H7050" s="60"/>
      <c r="I7050" s="62"/>
    </row>
    <row r="7051" spans="1:9" x14ac:dyDescent="0.25">
      <c r="A7051" s="60"/>
      <c r="B7051" s="60"/>
      <c r="C7051" s="60"/>
      <c r="D7051" s="60"/>
      <c r="E7051" s="61"/>
      <c r="F7051" s="60"/>
      <c r="G7051" s="60"/>
      <c r="H7051" s="60"/>
      <c r="I7051" s="62"/>
    </row>
    <row r="7052" spans="1:9" x14ac:dyDescent="0.25">
      <c r="A7052" s="60"/>
      <c r="B7052" s="60"/>
      <c r="C7052" s="60"/>
      <c r="D7052" s="60"/>
      <c r="E7052" s="61"/>
      <c r="F7052" s="60"/>
      <c r="G7052" s="60"/>
      <c r="H7052" s="60"/>
      <c r="I7052" s="62"/>
    </row>
    <row r="7053" spans="1:9" x14ac:dyDescent="0.25">
      <c r="A7053" s="60"/>
      <c r="B7053" s="60"/>
      <c r="C7053" s="60"/>
      <c r="D7053" s="60"/>
      <c r="E7053" s="61"/>
      <c r="F7053" s="60"/>
      <c r="G7053" s="60"/>
      <c r="H7053" s="60"/>
      <c r="I7053" s="62"/>
    </row>
    <row r="7054" spans="1:9" x14ac:dyDescent="0.25">
      <c r="A7054" s="60"/>
      <c r="B7054" s="60"/>
      <c r="C7054" s="60"/>
      <c r="D7054" s="60"/>
      <c r="E7054" s="61"/>
      <c r="F7054" s="60"/>
      <c r="G7054" s="60"/>
      <c r="H7054" s="60"/>
      <c r="I7054" s="62"/>
    </row>
    <row r="7055" spans="1:9" x14ac:dyDescent="0.25">
      <c r="A7055" s="60"/>
      <c r="B7055" s="60"/>
      <c r="C7055" s="60"/>
      <c r="D7055" s="60"/>
      <c r="E7055" s="61"/>
      <c r="F7055" s="60"/>
      <c r="G7055" s="60"/>
      <c r="H7055" s="60"/>
      <c r="I7055" s="62"/>
    </row>
    <row r="7056" spans="1:9" x14ac:dyDescent="0.25">
      <c r="A7056" s="60"/>
      <c r="B7056" s="60"/>
      <c r="C7056" s="60"/>
      <c r="D7056" s="60"/>
      <c r="E7056" s="61"/>
      <c r="F7056" s="60"/>
      <c r="G7056" s="60"/>
      <c r="H7056" s="60"/>
      <c r="I7056" s="62"/>
    </row>
    <row r="7057" spans="1:9" x14ac:dyDescent="0.25">
      <c r="A7057" s="60"/>
      <c r="B7057" s="60"/>
      <c r="C7057" s="60"/>
      <c r="D7057" s="60"/>
      <c r="E7057" s="61"/>
      <c r="F7057" s="60"/>
      <c r="G7057" s="60"/>
      <c r="H7057" s="60"/>
      <c r="I7057" s="62"/>
    </row>
    <row r="7058" spans="1:9" x14ac:dyDescent="0.25">
      <c r="A7058" s="60"/>
      <c r="B7058" s="60"/>
      <c r="C7058" s="60"/>
      <c r="D7058" s="60"/>
      <c r="E7058" s="61"/>
      <c r="F7058" s="60"/>
      <c r="G7058" s="60"/>
      <c r="H7058" s="60"/>
      <c r="I7058" s="62"/>
    </row>
    <row r="7059" spans="1:9" x14ac:dyDescent="0.25">
      <c r="A7059" s="60"/>
      <c r="B7059" s="60"/>
      <c r="C7059" s="60"/>
      <c r="D7059" s="60"/>
      <c r="E7059" s="61"/>
      <c r="F7059" s="60"/>
      <c r="G7059" s="60"/>
      <c r="H7059" s="60"/>
      <c r="I7059" s="62"/>
    </row>
    <row r="7060" spans="1:9" x14ac:dyDescent="0.25">
      <c r="A7060" s="60"/>
      <c r="B7060" s="60"/>
      <c r="C7060" s="60"/>
      <c r="D7060" s="60"/>
      <c r="E7060" s="61"/>
      <c r="F7060" s="60"/>
      <c r="G7060" s="60"/>
      <c r="H7060" s="60"/>
      <c r="I7060" s="62"/>
    </row>
    <row r="7061" spans="1:9" x14ac:dyDescent="0.25">
      <c r="A7061" s="60"/>
      <c r="B7061" s="60"/>
      <c r="C7061" s="60"/>
      <c r="D7061" s="60"/>
      <c r="E7061" s="61"/>
      <c r="F7061" s="60"/>
      <c r="G7061" s="60"/>
      <c r="H7061" s="60"/>
      <c r="I7061" s="62"/>
    </row>
    <row r="7062" spans="1:9" x14ac:dyDescent="0.25">
      <c r="A7062" s="60"/>
      <c r="B7062" s="60"/>
      <c r="C7062" s="60"/>
      <c r="D7062" s="60"/>
      <c r="E7062" s="61"/>
      <c r="F7062" s="60"/>
      <c r="G7062" s="60"/>
      <c r="H7062" s="60"/>
      <c r="I7062" s="62"/>
    </row>
    <row r="7063" spans="1:9" x14ac:dyDescent="0.25">
      <c r="A7063" s="60"/>
      <c r="B7063" s="60"/>
      <c r="C7063" s="60"/>
      <c r="D7063" s="60"/>
      <c r="E7063" s="61"/>
      <c r="F7063" s="60"/>
      <c r="G7063" s="60"/>
      <c r="H7063" s="60"/>
      <c r="I7063" s="62"/>
    </row>
    <row r="7064" spans="1:9" x14ac:dyDescent="0.25">
      <c r="A7064" s="60"/>
      <c r="B7064" s="60"/>
      <c r="C7064" s="60"/>
      <c r="D7064" s="60"/>
      <c r="E7064" s="61"/>
      <c r="F7064" s="60"/>
      <c r="G7064" s="60"/>
      <c r="H7064" s="60"/>
      <c r="I7064" s="62"/>
    </row>
    <row r="7065" spans="1:9" x14ac:dyDescent="0.25">
      <c r="A7065" s="60"/>
      <c r="B7065" s="60"/>
      <c r="C7065" s="60"/>
      <c r="D7065" s="60"/>
      <c r="E7065" s="61"/>
      <c r="F7065" s="60"/>
      <c r="G7065" s="60"/>
      <c r="H7065" s="60"/>
      <c r="I7065" s="62"/>
    </row>
    <row r="7066" spans="1:9" x14ac:dyDescent="0.25">
      <c r="A7066" s="60"/>
      <c r="B7066" s="60"/>
      <c r="C7066" s="60"/>
      <c r="D7066" s="60"/>
      <c r="E7066" s="61"/>
      <c r="F7066" s="60"/>
      <c r="G7066" s="60"/>
      <c r="H7066" s="60"/>
      <c r="I7066" s="62"/>
    </row>
    <row r="7067" spans="1:9" x14ac:dyDescent="0.25">
      <c r="A7067" s="60"/>
      <c r="B7067" s="60"/>
      <c r="C7067" s="60"/>
      <c r="D7067" s="60"/>
      <c r="E7067" s="61"/>
      <c r="F7067" s="60"/>
      <c r="G7067" s="60"/>
      <c r="H7067" s="60"/>
      <c r="I7067" s="62"/>
    </row>
    <row r="7068" spans="1:9" x14ac:dyDescent="0.25">
      <c r="A7068" s="60"/>
      <c r="B7068" s="60"/>
      <c r="C7068" s="60"/>
      <c r="D7068" s="60"/>
      <c r="E7068" s="61"/>
      <c r="F7068" s="60"/>
      <c r="G7068" s="60"/>
      <c r="H7068" s="60"/>
      <c r="I7068" s="62"/>
    </row>
    <row r="7069" spans="1:9" x14ac:dyDescent="0.25">
      <c r="A7069" s="60"/>
      <c r="B7069" s="60"/>
      <c r="C7069" s="60"/>
      <c r="D7069" s="60"/>
      <c r="E7069" s="61"/>
      <c r="F7069" s="60"/>
      <c r="G7069" s="60"/>
      <c r="H7069" s="60"/>
      <c r="I7069" s="62"/>
    </row>
    <row r="7070" spans="1:9" x14ac:dyDescent="0.25">
      <c r="A7070" s="60"/>
      <c r="B7070" s="60"/>
      <c r="C7070" s="60"/>
      <c r="D7070" s="60"/>
      <c r="E7070" s="61"/>
      <c r="F7070" s="60"/>
      <c r="G7070" s="60"/>
      <c r="H7070" s="60"/>
      <c r="I7070" s="62"/>
    </row>
    <row r="7071" spans="1:9" x14ac:dyDescent="0.25">
      <c r="A7071" s="60"/>
      <c r="B7071" s="60"/>
      <c r="C7071" s="60"/>
      <c r="D7071" s="60"/>
      <c r="E7071" s="61"/>
      <c r="F7071" s="60"/>
      <c r="G7071" s="60"/>
      <c r="H7071" s="60"/>
      <c r="I7071" s="62"/>
    </row>
    <row r="7072" spans="1:9" x14ac:dyDescent="0.25">
      <c r="A7072" s="60"/>
      <c r="B7072" s="60"/>
      <c r="C7072" s="60"/>
      <c r="D7072" s="60"/>
      <c r="E7072" s="61"/>
      <c r="F7072" s="60"/>
      <c r="G7072" s="60"/>
      <c r="H7072" s="60"/>
      <c r="I7072" s="62"/>
    </row>
    <row r="7073" spans="1:9" x14ac:dyDescent="0.25">
      <c r="A7073" s="60"/>
      <c r="B7073" s="60"/>
      <c r="C7073" s="60"/>
      <c r="D7073" s="60"/>
      <c r="E7073" s="61"/>
      <c r="F7073" s="60"/>
      <c r="G7073" s="60"/>
      <c r="H7073" s="60"/>
      <c r="I7073" s="62"/>
    </row>
    <row r="7074" spans="1:9" x14ac:dyDescent="0.25">
      <c r="A7074" s="60"/>
      <c r="B7074" s="60"/>
      <c r="C7074" s="60"/>
      <c r="D7074" s="60"/>
      <c r="E7074" s="61"/>
      <c r="F7074" s="60"/>
      <c r="G7074" s="60"/>
      <c r="H7074" s="60"/>
      <c r="I7074" s="62"/>
    </row>
    <row r="7075" spans="1:9" x14ac:dyDescent="0.25">
      <c r="A7075" s="60"/>
      <c r="B7075" s="60"/>
      <c r="C7075" s="60"/>
      <c r="D7075" s="60"/>
      <c r="E7075" s="61"/>
      <c r="F7075" s="60"/>
      <c r="G7075" s="60"/>
      <c r="H7075" s="60"/>
      <c r="I7075" s="62"/>
    </row>
    <row r="7076" spans="1:9" x14ac:dyDescent="0.25">
      <c r="A7076" s="60"/>
      <c r="B7076" s="60"/>
      <c r="C7076" s="60"/>
      <c r="D7076" s="60"/>
      <c r="E7076" s="61"/>
      <c r="F7076" s="60"/>
      <c r="G7076" s="60"/>
      <c r="H7076" s="60"/>
      <c r="I7076" s="62"/>
    </row>
    <row r="7077" spans="1:9" x14ac:dyDescent="0.25">
      <c r="A7077" s="60"/>
      <c r="B7077" s="60"/>
      <c r="C7077" s="60"/>
      <c r="D7077" s="60"/>
      <c r="E7077" s="61"/>
      <c r="F7077" s="60"/>
      <c r="G7077" s="60"/>
      <c r="H7077" s="60"/>
      <c r="I7077" s="62"/>
    </row>
    <row r="7078" spans="1:9" x14ac:dyDescent="0.25">
      <c r="A7078" s="60"/>
      <c r="B7078" s="60"/>
      <c r="C7078" s="60"/>
      <c r="D7078" s="60"/>
      <c r="E7078" s="61"/>
      <c r="F7078" s="60"/>
      <c r="G7078" s="60"/>
      <c r="H7078" s="60"/>
      <c r="I7078" s="62"/>
    </row>
    <row r="7079" spans="1:9" x14ac:dyDescent="0.25">
      <c r="A7079" s="60"/>
      <c r="B7079" s="60"/>
      <c r="C7079" s="60"/>
      <c r="D7079" s="60"/>
      <c r="E7079" s="61"/>
      <c r="F7079" s="60"/>
      <c r="G7079" s="60"/>
      <c r="H7079" s="60"/>
      <c r="I7079" s="62"/>
    </row>
    <row r="7080" spans="1:9" x14ac:dyDescent="0.25">
      <c r="A7080" s="60"/>
      <c r="B7080" s="60"/>
      <c r="C7080" s="60"/>
      <c r="D7080" s="60"/>
      <c r="E7080" s="61"/>
      <c r="F7080" s="60"/>
      <c r="G7080" s="60"/>
      <c r="H7080" s="60"/>
      <c r="I7080" s="62"/>
    </row>
    <row r="7081" spans="1:9" x14ac:dyDescent="0.25">
      <c r="A7081" s="60"/>
      <c r="B7081" s="60"/>
      <c r="C7081" s="60"/>
      <c r="D7081" s="60"/>
      <c r="E7081" s="61"/>
      <c r="F7081" s="60"/>
      <c r="G7081" s="60"/>
      <c r="H7081" s="60"/>
      <c r="I7081" s="62"/>
    </row>
    <row r="7082" spans="1:9" x14ac:dyDescent="0.25">
      <c r="A7082" s="60"/>
      <c r="B7082" s="60"/>
      <c r="C7082" s="60"/>
      <c r="D7082" s="60"/>
      <c r="E7082" s="61"/>
      <c r="F7082" s="60"/>
      <c r="G7082" s="60"/>
      <c r="H7082" s="60"/>
      <c r="I7082" s="62"/>
    </row>
    <row r="7083" spans="1:9" x14ac:dyDescent="0.25">
      <c r="A7083" s="60"/>
      <c r="B7083" s="60"/>
      <c r="C7083" s="60"/>
      <c r="D7083" s="60"/>
      <c r="E7083" s="61"/>
      <c r="F7083" s="60"/>
      <c r="G7083" s="60"/>
      <c r="H7083" s="60"/>
      <c r="I7083" s="62"/>
    </row>
    <row r="7084" spans="1:9" x14ac:dyDescent="0.25">
      <c r="A7084" s="60"/>
      <c r="B7084" s="60"/>
      <c r="C7084" s="60"/>
      <c r="D7084" s="60"/>
      <c r="E7084" s="61"/>
      <c r="F7084" s="60"/>
      <c r="G7084" s="60"/>
      <c r="H7084" s="60"/>
      <c r="I7084" s="62"/>
    </row>
    <row r="7085" spans="1:9" x14ac:dyDescent="0.25">
      <c r="A7085" s="60"/>
      <c r="B7085" s="60"/>
      <c r="C7085" s="60"/>
      <c r="D7085" s="60"/>
      <c r="E7085" s="61"/>
      <c r="F7085" s="60"/>
      <c r="G7085" s="60"/>
      <c r="H7085" s="60"/>
      <c r="I7085" s="62"/>
    </row>
    <row r="7086" spans="1:9" x14ac:dyDescent="0.25">
      <c r="A7086" s="60"/>
      <c r="B7086" s="60"/>
      <c r="C7086" s="60"/>
      <c r="D7086" s="60"/>
      <c r="E7086" s="61"/>
      <c r="F7086" s="60"/>
      <c r="G7086" s="60"/>
      <c r="H7086" s="60"/>
      <c r="I7086" s="62"/>
    </row>
    <row r="7087" spans="1:9" x14ac:dyDescent="0.25">
      <c r="A7087" s="60"/>
      <c r="B7087" s="60"/>
      <c r="C7087" s="60"/>
      <c r="D7087" s="60"/>
      <c r="E7087" s="61"/>
      <c r="F7087" s="60"/>
      <c r="G7087" s="60"/>
      <c r="H7087" s="60"/>
      <c r="I7087" s="62"/>
    </row>
    <row r="7088" spans="1:9" x14ac:dyDescent="0.25">
      <c r="A7088" s="60"/>
      <c r="B7088" s="60"/>
      <c r="C7088" s="60"/>
      <c r="D7088" s="60"/>
      <c r="E7088" s="61"/>
      <c r="F7088" s="60"/>
      <c r="G7088" s="60"/>
      <c r="H7088" s="60"/>
      <c r="I7088" s="62"/>
    </row>
    <row r="7089" spans="1:9" x14ac:dyDescent="0.25">
      <c r="A7089" s="60"/>
      <c r="B7089" s="60"/>
      <c r="C7089" s="60"/>
      <c r="D7089" s="60"/>
      <c r="E7089" s="61"/>
      <c r="F7089" s="60"/>
      <c r="G7089" s="60"/>
      <c r="H7089" s="60"/>
      <c r="I7089" s="62"/>
    </row>
    <row r="7090" spans="1:9" x14ac:dyDescent="0.25">
      <c r="A7090" s="60"/>
      <c r="B7090" s="60"/>
      <c r="C7090" s="60"/>
      <c r="D7090" s="60"/>
      <c r="E7090" s="61"/>
      <c r="F7090" s="60"/>
      <c r="G7090" s="60"/>
      <c r="H7090" s="60"/>
      <c r="I7090" s="62"/>
    </row>
    <row r="7091" spans="1:9" x14ac:dyDescent="0.25">
      <c r="A7091" s="60"/>
      <c r="B7091" s="60"/>
      <c r="C7091" s="60"/>
      <c r="D7091" s="60"/>
      <c r="E7091" s="61"/>
      <c r="F7091" s="60"/>
      <c r="G7091" s="60"/>
      <c r="H7091" s="60"/>
      <c r="I7091" s="62"/>
    </row>
    <row r="7092" spans="1:9" x14ac:dyDescent="0.25">
      <c r="A7092" s="60"/>
      <c r="B7092" s="60"/>
      <c r="C7092" s="60"/>
      <c r="D7092" s="60"/>
      <c r="E7092" s="61"/>
      <c r="F7092" s="60"/>
      <c r="G7092" s="60"/>
      <c r="H7092" s="60"/>
      <c r="I7092" s="62"/>
    </row>
    <row r="7093" spans="1:9" x14ac:dyDescent="0.25">
      <c r="A7093" s="60"/>
      <c r="B7093" s="60"/>
      <c r="C7093" s="60"/>
      <c r="D7093" s="60"/>
      <c r="E7093" s="61"/>
      <c r="F7093" s="60"/>
      <c r="G7093" s="60"/>
      <c r="H7093" s="60"/>
      <c r="I7093" s="62"/>
    </row>
    <row r="7094" spans="1:9" x14ac:dyDescent="0.25">
      <c r="A7094" s="60"/>
      <c r="B7094" s="60"/>
      <c r="C7094" s="60"/>
      <c r="D7094" s="60"/>
      <c r="E7094" s="61"/>
      <c r="F7094" s="60"/>
      <c r="G7094" s="60"/>
      <c r="H7094" s="60"/>
      <c r="I7094" s="62"/>
    </row>
    <row r="7095" spans="1:9" x14ac:dyDescent="0.25">
      <c r="A7095" s="60"/>
      <c r="B7095" s="60"/>
      <c r="C7095" s="60"/>
      <c r="D7095" s="60"/>
      <c r="E7095" s="61"/>
      <c r="F7095" s="60"/>
      <c r="G7095" s="60"/>
      <c r="H7095" s="60"/>
      <c r="I7095" s="62"/>
    </row>
    <row r="7096" spans="1:9" x14ac:dyDescent="0.25">
      <c r="A7096" s="60"/>
      <c r="B7096" s="60"/>
      <c r="C7096" s="60"/>
      <c r="D7096" s="60"/>
      <c r="E7096" s="61"/>
      <c r="F7096" s="60"/>
      <c r="G7096" s="60"/>
      <c r="H7096" s="60"/>
      <c r="I7096" s="62"/>
    </row>
    <row r="7097" spans="1:9" x14ac:dyDescent="0.25">
      <c r="A7097" s="60"/>
      <c r="B7097" s="60"/>
      <c r="C7097" s="60"/>
      <c r="D7097" s="60"/>
      <c r="E7097" s="61"/>
      <c r="F7097" s="60"/>
      <c r="G7097" s="60"/>
      <c r="H7097" s="60"/>
      <c r="I7097" s="62"/>
    </row>
  </sheetData>
  <sortState xmlns:xlrd2="http://schemas.microsoft.com/office/spreadsheetml/2017/richdata2" ref="A1:I7098">
    <sortCondition ref="E1:E7098"/>
  </sortState>
  <customSheetViews>
    <customSheetView guid="{90D9BBA4-91FD-4832-9BBC-E93A3601F827}" filter="1" showAutoFilter="1">
      <pane ySplit="138" topLeftCell="A140" activePane="bottomLeft" state="frozen"/>
      <selection pane="bottomLeft" activeCell="A2" sqref="A2"/>
      <pageMargins left="0.7" right="0.7" top="0.75" bottom="0.75" header="0.3" footer="0.3"/>
      <pageSetup paperSize="9" orientation="portrait" r:id="rId1"/>
      <autoFilter ref="A1:K249" xr:uid="{0C806DD9-187B-45B0-A0EB-5C19698B3154}">
        <filterColumn colId="7">
          <filters>
            <filter val="."/>
          </filters>
        </filterColumn>
        <filterColumn colId="9">
          <filters blank="1"/>
        </filterColumn>
        <sortState xmlns:xlrd2="http://schemas.microsoft.com/office/spreadsheetml/2017/richdata2" ref="A157:K249">
          <sortCondition ref="H1:H249"/>
        </sortState>
      </autoFilter>
    </customSheetView>
    <customSheetView guid="{3D878FB4-F4C1-4FA0-95B2-F11CC292F743}" scale="80" filter="1" showAutoFilter="1">
      <pane ySplit="838" topLeftCell="A840" activePane="bottomLeft" state="frozen"/>
      <selection pane="bottomLeft" activeCell="H69" activeCellId="3" sqref="A42:A69 C42:C69 E42:E69 H42:H69"/>
      <pageMargins left="0.7" right="0.7" top="0.75" bottom="0.75" header="0.3" footer="0.3"/>
      <pageSetup paperSize="9" orientation="portrait" r:id="rId2"/>
      <autoFilter ref="A1:K835" xr:uid="{C77DCB7C-9BBC-4C4E-A08A-CC31AEE32CE2}">
        <filterColumn colId="2">
          <filters blank="1">
            <filter val="om14"/>
            <filter val="ost"/>
            <filter val="wac"/>
          </filters>
        </filterColumn>
        <filterColumn colId="10">
          <filters>
            <filter val="#N/A"/>
          </filters>
        </filterColumn>
        <sortState xmlns:xlrd2="http://schemas.microsoft.com/office/spreadsheetml/2017/richdata2" ref="A3:K835">
          <sortCondition ref="E1:E839"/>
        </sortState>
      </autoFilter>
    </customSheetView>
    <customSheetView guid="{071E4327-39B8-4FDA-B27F-A6EA45644A75}" scale="85" filter="1" showAutoFilter="1">
      <selection activeCell="H135" activeCellId="3" sqref="A135:A140 C135:C140 E135:E140 H135:H140"/>
      <pageMargins left="0.7" right="0.7" top="0.75" bottom="0.75" header="0.3" footer="0.3"/>
      <pageSetup paperSize="9" orientation="portrait" r:id="rId3"/>
      <autoFilter ref="A1:L835" xr:uid="{2052CDCD-837A-48FD-AB54-FFE9C0B9A93F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67:L835">
          <sortCondition ref="E1:E835"/>
        </sortState>
      </autoFilter>
    </customSheetView>
    <customSheetView guid="{0F528E2B-9AE3-475F-AF57-93A3624AEEDD}" scale="85" filter="1" showAutoFilter="1">
      <selection activeCell="H135" activeCellId="3" sqref="A135:A140 C135:C140 E135:E140 H135:H140"/>
      <pageMargins left="0.7" right="0.7" top="0.75" bottom="0.75" header="0.3" footer="0.3"/>
      <pageSetup paperSize="9" orientation="portrait" r:id="rId4"/>
      <autoFilter ref="A1:L835" xr:uid="{F8281022-1A86-42A7-B657-E0654E9F240F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49:L835">
          <sortCondition ref="E1:E835"/>
        </sortState>
      </autoFilter>
    </customSheetView>
  </customSheetViews>
  <phoneticPr fontId="2" type="noConversion"/>
  <conditionalFormatting sqref="A1:I1048576">
    <cfRule type="expression" dxfId="5" priority="3" stopIfTrue="1">
      <formula>$A1&lt;&gt;""</formula>
    </cfRule>
    <cfRule type="containsBlanks" dxfId="4" priority="4" stopIfTrue="1">
      <formula>LEN(TRIM(A1))=0</formula>
    </cfRule>
  </conditionalFormatting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7D72-F0C8-493B-81F6-462744285B8A}">
  <sheetPr codeName="Sheet5"/>
  <dimension ref="A1:L31"/>
  <sheetViews>
    <sheetView workbookViewId="0">
      <selection activeCell="D17" sqref="D17"/>
    </sheetView>
  </sheetViews>
  <sheetFormatPr defaultRowHeight="15" x14ac:dyDescent="0.25"/>
  <cols>
    <col min="1" max="1" width="13.42578125" bestFit="1" customWidth="1"/>
    <col min="4" max="4" width="16.140625" bestFit="1" customWidth="1"/>
    <col min="5" max="7" width="19" bestFit="1" customWidth="1"/>
    <col min="11" max="11" width="13.7109375" customWidth="1"/>
    <col min="12" max="12" width="12.7109375" customWidth="1"/>
  </cols>
  <sheetData>
    <row r="1" spans="1:12" x14ac:dyDescent="0.25">
      <c r="A1" t="s">
        <v>41</v>
      </c>
      <c r="B1">
        <v>15</v>
      </c>
      <c r="E1" s="6">
        <f ca="1">TODAY()</f>
        <v>45783</v>
      </c>
      <c r="F1" s="6"/>
      <c r="G1" s="29" t="s">
        <v>41</v>
      </c>
      <c r="H1" s="29">
        <v>6</v>
      </c>
      <c r="K1" t="s">
        <v>4181</v>
      </c>
    </row>
    <row r="2" spans="1:12" x14ac:dyDescent="0.25">
      <c r="A2" t="s">
        <v>42</v>
      </c>
      <c r="B2">
        <v>10</v>
      </c>
      <c r="D2" t="s">
        <v>174</v>
      </c>
      <c r="E2" s="13">
        <v>45658</v>
      </c>
      <c r="G2" s="29" t="s">
        <v>42</v>
      </c>
      <c r="H2" s="29">
        <v>3</v>
      </c>
    </row>
    <row r="3" spans="1:12" x14ac:dyDescent="0.25">
      <c r="A3" t="s">
        <v>141</v>
      </c>
      <c r="B3">
        <v>10</v>
      </c>
      <c r="D3" t="s">
        <v>4343</v>
      </c>
      <c r="E3" s="13">
        <v>45782</v>
      </c>
      <c r="G3" s="29" t="s">
        <v>141</v>
      </c>
      <c r="H3" s="29">
        <v>3</v>
      </c>
      <c r="K3" t="s">
        <v>4166</v>
      </c>
      <c r="L3" t="s">
        <v>4182</v>
      </c>
    </row>
    <row r="4" spans="1:12" x14ac:dyDescent="0.25">
      <c r="A4" t="s">
        <v>53</v>
      </c>
      <c r="B4">
        <v>5</v>
      </c>
      <c r="D4" t="s">
        <v>1524</v>
      </c>
      <c r="E4" s="13">
        <v>45767</v>
      </c>
      <c r="G4" s="29" t="s">
        <v>53</v>
      </c>
      <c r="H4" s="29">
        <v>2</v>
      </c>
      <c r="K4" t="s">
        <v>4183</v>
      </c>
      <c r="L4" t="s">
        <v>4187</v>
      </c>
    </row>
    <row r="5" spans="1:12" x14ac:dyDescent="0.25">
      <c r="A5" t="s">
        <v>55</v>
      </c>
      <c r="B5">
        <v>10</v>
      </c>
      <c r="D5" t="s">
        <v>175</v>
      </c>
      <c r="E5" s="13">
        <v>45768</v>
      </c>
      <c r="G5" s="29" t="s">
        <v>55</v>
      </c>
      <c r="H5" s="29">
        <v>5</v>
      </c>
      <c r="K5" t="s">
        <v>4184</v>
      </c>
      <c r="L5" t="s">
        <v>4188</v>
      </c>
    </row>
    <row r="6" spans="1:12" x14ac:dyDescent="0.25">
      <c r="A6" t="s">
        <v>1195</v>
      </c>
      <c r="B6">
        <v>15</v>
      </c>
      <c r="D6" t="s">
        <v>176</v>
      </c>
      <c r="E6" s="13">
        <v>45773</v>
      </c>
      <c r="G6" s="29" t="s">
        <v>1195</v>
      </c>
      <c r="H6" s="29">
        <v>2</v>
      </c>
      <c r="K6" t="s">
        <v>227</v>
      </c>
      <c r="L6" t="s">
        <v>4189</v>
      </c>
    </row>
    <row r="7" spans="1:12" x14ac:dyDescent="0.25">
      <c r="A7" t="s">
        <v>1551</v>
      </c>
      <c r="B7">
        <v>15</v>
      </c>
      <c r="D7" t="s">
        <v>177</v>
      </c>
      <c r="E7" s="13">
        <v>45806</v>
      </c>
      <c r="G7" s="29" t="s">
        <v>1551</v>
      </c>
      <c r="H7" s="29">
        <v>5</v>
      </c>
      <c r="K7" t="s">
        <v>4185</v>
      </c>
      <c r="L7" t="s">
        <v>4190</v>
      </c>
    </row>
    <row r="8" spans="1:12" x14ac:dyDescent="0.25">
      <c r="A8" t="s">
        <v>3752</v>
      </c>
      <c r="B8">
        <v>1</v>
      </c>
      <c r="D8" t="s">
        <v>178</v>
      </c>
      <c r="E8" s="13">
        <v>45817</v>
      </c>
      <c r="G8" s="13"/>
      <c r="K8" t="s">
        <v>4186</v>
      </c>
      <c r="L8" t="s">
        <v>4193</v>
      </c>
    </row>
    <row r="9" spans="1:12" x14ac:dyDescent="0.25">
      <c r="D9" t="s">
        <v>173</v>
      </c>
      <c r="E9" s="13">
        <v>46016</v>
      </c>
      <c r="F9" s="13"/>
      <c r="G9" s="13"/>
      <c r="L9" t="s">
        <v>4192</v>
      </c>
    </row>
    <row r="10" spans="1:12" x14ac:dyDescent="0.25">
      <c r="A10" t="s">
        <v>41</v>
      </c>
      <c r="B10">
        <v>3</v>
      </c>
      <c r="D10" t="s">
        <v>173</v>
      </c>
      <c r="E10" s="13">
        <v>46017</v>
      </c>
      <c r="F10" s="13"/>
      <c r="G10" s="13"/>
      <c r="L10" t="s">
        <v>4191</v>
      </c>
    </row>
    <row r="11" spans="1:12" x14ac:dyDescent="0.25">
      <c r="A11" t="s">
        <v>42</v>
      </c>
      <c r="B11">
        <v>2</v>
      </c>
      <c r="D11" t="s">
        <v>174</v>
      </c>
      <c r="E11" s="13">
        <v>46023</v>
      </c>
      <c r="F11" s="13"/>
      <c r="G11" s="13"/>
      <c r="L11" t="s">
        <v>4194</v>
      </c>
    </row>
    <row r="12" spans="1:12" x14ac:dyDescent="0.25">
      <c r="A12" t="s">
        <v>141</v>
      </c>
      <c r="B12">
        <v>2</v>
      </c>
      <c r="E12" s="13"/>
      <c r="F12" s="13"/>
      <c r="G12" s="13"/>
      <c r="L12" t="s">
        <v>4195</v>
      </c>
    </row>
    <row r="13" spans="1:12" x14ac:dyDescent="0.25">
      <c r="A13" t="s">
        <v>53</v>
      </c>
      <c r="B13">
        <v>1</v>
      </c>
      <c r="E13" s="13"/>
      <c r="F13" s="13"/>
      <c r="G13" s="13"/>
      <c r="L13" t="s">
        <v>4197</v>
      </c>
    </row>
    <row r="14" spans="1:12" x14ac:dyDescent="0.25">
      <c r="A14" t="s">
        <v>55</v>
      </c>
      <c r="B14">
        <v>3</v>
      </c>
      <c r="E14" s="13"/>
      <c r="F14" s="13"/>
      <c r="G14" s="13"/>
      <c r="L14" t="s">
        <v>4196</v>
      </c>
    </row>
    <row r="15" spans="1:12" x14ac:dyDescent="0.25">
      <c r="A15" t="s">
        <v>1195</v>
      </c>
      <c r="B15">
        <v>2</v>
      </c>
      <c r="E15" s="13"/>
      <c r="F15" s="13"/>
      <c r="G15" s="13"/>
    </row>
    <row r="16" spans="1:12" x14ac:dyDescent="0.25">
      <c r="A16" t="s">
        <v>1551</v>
      </c>
      <c r="B16">
        <v>5</v>
      </c>
      <c r="E16" s="13"/>
      <c r="F16" s="13"/>
      <c r="G16" s="13"/>
    </row>
    <row r="17" spans="5:7" x14ac:dyDescent="0.25">
      <c r="E17" s="13"/>
      <c r="F17" s="13"/>
      <c r="G17" s="13"/>
    </row>
    <row r="18" spans="5:7" x14ac:dyDescent="0.25">
      <c r="E18" s="13"/>
      <c r="F18" s="13"/>
      <c r="G18" s="13"/>
    </row>
    <row r="19" spans="5:7" x14ac:dyDescent="0.25">
      <c r="E19" s="13"/>
      <c r="F19" s="13"/>
      <c r="G19" s="13"/>
    </row>
    <row r="20" spans="5:7" x14ac:dyDescent="0.25">
      <c r="E20" s="13"/>
      <c r="F20" s="13"/>
      <c r="G20" s="13"/>
    </row>
    <row r="21" spans="5:7" x14ac:dyDescent="0.25">
      <c r="E21" s="13"/>
      <c r="F21" s="13"/>
      <c r="G21" s="13"/>
    </row>
    <row r="22" spans="5:7" x14ac:dyDescent="0.25">
      <c r="E22" s="13"/>
      <c r="F22" s="13"/>
      <c r="G22" s="13"/>
    </row>
    <row r="23" spans="5:7" x14ac:dyDescent="0.25">
      <c r="E23" s="13"/>
      <c r="F23" s="13"/>
      <c r="G23" s="13"/>
    </row>
    <row r="24" spans="5:7" x14ac:dyDescent="0.25">
      <c r="E24" s="13"/>
      <c r="F24" s="13"/>
      <c r="G24" s="13"/>
    </row>
    <row r="25" spans="5:7" x14ac:dyDescent="0.25">
      <c r="E25" s="13"/>
      <c r="F25" s="13"/>
      <c r="G25" s="13"/>
    </row>
    <row r="26" spans="5:7" x14ac:dyDescent="0.25">
      <c r="E26" s="13"/>
      <c r="F26" s="13"/>
      <c r="G26" s="13"/>
    </row>
    <row r="27" spans="5:7" x14ac:dyDescent="0.25">
      <c r="E27" s="13"/>
      <c r="F27" s="13"/>
      <c r="G27" s="13"/>
    </row>
    <row r="28" spans="5:7" x14ac:dyDescent="0.25">
      <c r="E28" s="13"/>
      <c r="F28" s="13"/>
      <c r="G28" s="13"/>
    </row>
    <row r="29" spans="5:7" x14ac:dyDescent="0.25">
      <c r="E29" s="13"/>
      <c r="F29" s="13"/>
      <c r="G29" s="13"/>
    </row>
    <row r="30" spans="5:7" x14ac:dyDescent="0.25">
      <c r="E30" s="13"/>
      <c r="F30" s="13"/>
      <c r="G30" s="13"/>
    </row>
    <row r="31" spans="5:7" x14ac:dyDescent="0.25">
      <c r="E31" s="13"/>
      <c r="F31" s="13"/>
      <c r="G31" s="13"/>
    </row>
  </sheetData>
  <customSheetViews>
    <customSheetView guid="{90D9BBA4-91FD-4832-9BBC-E93A3601F827}">
      <selection activeCell="B7" sqref="B7"/>
      <pageMargins left="0.7" right="0.7" top="0.75" bottom="0.75" header="0.3" footer="0.3"/>
    </customSheetView>
    <customSheetView guid="{3D878FB4-F4C1-4FA0-95B2-F11CC292F743}">
      <pageMargins left="0.7" right="0.7" top="0.75" bottom="0.75" header="0.3" footer="0.3"/>
    </customSheetView>
    <customSheetView guid="{071E4327-39B8-4FDA-B27F-A6EA45644A75}">
      <selection activeCell="E17" sqref="E17"/>
      <pageMargins left="0.7" right="0.7" top="0.75" bottom="0.75" header="0.3" footer="0.3"/>
    </customSheetView>
    <customSheetView guid="{0F528E2B-9AE3-475F-AF57-93A3624AEEDD}">
      <selection activeCell="A6" sqref="A6"/>
      <pageMargins left="0.7" right="0.7" top="0.75" bottom="0.75" header="0.3" footer="0.3"/>
    </customSheetView>
  </customSheetView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824F-A16A-47C0-8F7F-6D7C68B4171D}">
  <sheetPr filterMode="1">
    <pageSetUpPr fitToPage="1"/>
  </sheetPr>
  <dimension ref="A1:AK7873"/>
  <sheetViews>
    <sheetView zoomScale="85" zoomScaleNormal="85" workbookViewId="0">
      <pane xSplit="3" ySplit="1" topLeftCell="D2" activePane="bottomRight" state="frozen"/>
      <selection activeCell="F563" sqref="F563"/>
      <selection pane="topRight" activeCell="F563" sqref="F563"/>
      <selection pane="bottomLeft" activeCell="F563" sqref="F563"/>
      <selection pane="bottomRight" activeCell="G7859" sqref="G7859"/>
    </sheetView>
  </sheetViews>
  <sheetFormatPr defaultRowHeight="15" x14ac:dyDescent="0.25"/>
  <cols>
    <col min="1" max="1" width="13" style="32" bestFit="1" customWidth="1"/>
    <col min="2" max="2" width="12.5703125" bestFit="1" customWidth="1"/>
    <col min="3" max="3" width="21.5703125" style="26" bestFit="1" customWidth="1"/>
    <col min="4" max="4" width="15.42578125" customWidth="1"/>
    <col min="5" max="6" width="14" customWidth="1"/>
    <col min="7" max="7" width="14" style="25" customWidth="1"/>
    <col min="8" max="8" width="14" style="5" customWidth="1"/>
    <col min="9" max="9" width="55.42578125" customWidth="1"/>
    <col min="10" max="10" width="14" customWidth="1"/>
    <col min="11" max="15" width="9.85546875" customWidth="1"/>
    <col min="20" max="20" width="11.85546875" bestFit="1" customWidth="1"/>
    <col min="21" max="21" width="10.42578125" bestFit="1" customWidth="1"/>
  </cols>
  <sheetData>
    <row r="1" spans="1:14" x14ac:dyDescent="0.25">
      <c r="A1" s="31" t="s">
        <v>1142</v>
      </c>
      <c r="B1" s="1" t="s">
        <v>0</v>
      </c>
      <c r="C1" s="7" t="s">
        <v>1</v>
      </c>
      <c r="D1" s="1" t="s">
        <v>52</v>
      </c>
      <c r="E1" s="1" t="s">
        <v>60</v>
      </c>
      <c r="F1" s="1" t="s">
        <v>54</v>
      </c>
      <c r="G1" s="2" t="s">
        <v>59</v>
      </c>
      <c r="H1" s="4"/>
      <c r="I1" s="1" t="s">
        <v>61</v>
      </c>
      <c r="J1" s="1" t="s">
        <v>60</v>
      </c>
      <c r="L1" s="24" t="s">
        <v>1167</v>
      </c>
      <c r="M1" s="24" t="s">
        <v>1166</v>
      </c>
      <c r="N1" s="24" t="s">
        <v>1168</v>
      </c>
    </row>
    <row r="2" spans="1:14" hidden="1" x14ac:dyDescent="0.25">
      <c r="A2" s="2">
        <v>44454</v>
      </c>
      <c r="B2" s="1" t="s">
        <v>2</v>
      </c>
      <c r="C2" s="8">
        <v>261247</v>
      </c>
      <c r="D2" s="1" t="s">
        <v>56</v>
      </c>
      <c r="E2" s="1">
        <v>7</v>
      </c>
      <c r="F2" s="2">
        <v>44463</v>
      </c>
      <c r="G2" s="2">
        <v>44494</v>
      </c>
      <c r="H2" s="4">
        <v>28</v>
      </c>
      <c r="I2" s="3"/>
      <c r="J2" s="1">
        <v>3</v>
      </c>
      <c r="K2">
        <v>1</v>
      </c>
      <c r="L2">
        <f t="shared" ref="L2:L65" si="0">_xlfn.ISOWEEKNUM(A2)</f>
        <v>37</v>
      </c>
      <c r="M2">
        <f t="shared" ref="M2:M65" si="1">YEAR(A2)</f>
        <v>2021</v>
      </c>
      <c r="N2" s="5">
        <f t="shared" ref="N2:N65" si="2">H2-E2</f>
        <v>21</v>
      </c>
    </row>
    <row r="3" spans="1:14" hidden="1" x14ac:dyDescent="0.25">
      <c r="A3" s="2">
        <v>44454</v>
      </c>
      <c r="B3" s="1" t="s">
        <v>2</v>
      </c>
      <c r="C3" s="8">
        <v>261248</v>
      </c>
      <c r="D3" s="1" t="s">
        <v>56</v>
      </c>
      <c r="E3" s="1">
        <v>7</v>
      </c>
      <c r="F3" s="2">
        <v>44463</v>
      </c>
      <c r="G3" s="2">
        <v>44494</v>
      </c>
      <c r="H3" s="4">
        <v>28</v>
      </c>
      <c r="I3" s="1"/>
      <c r="J3" s="1">
        <v>3</v>
      </c>
      <c r="K3">
        <v>1</v>
      </c>
      <c r="L3">
        <f t="shared" si="0"/>
        <v>37</v>
      </c>
      <c r="M3">
        <f t="shared" si="1"/>
        <v>2021</v>
      </c>
      <c r="N3" s="5">
        <f t="shared" si="2"/>
        <v>21</v>
      </c>
    </row>
    <row r="4" spans="1:14" hidden="1" x14ac:dyDescent="0.25">
      <c r="A4" s="2">
        <v>44455</v>
      </c>
      <c r="B4" s="1" t="s">
        <v>3</v>
      </c>
      <c r="C4" s="8">
        <v>261263</v>
      </c>
      <c r="D4" s="1" t="s">
        <v>41</v>
      </c>
      <c r="E4" s="1">
        <v>7</v>
      </c>
      <c r="F4" s="2">
        <v>44466</v>
      </c>
      <c r="G4" s="2">
        <v>44494</v>
      </c>
      <c r="H4" s="4">
        <v>27</v>
      </c>
      <c r="I4" s="1"/>
      <c r="J4" s="1">
        <v>3</v>
      </c>
      <c r="K4">
        <v>1</v>
      </c>
      <c r="L4">
        <f t="shared" si="0"/>
        <v>37</v>
      </c>
      <c r="M4">
        <f t="shared" si="1"/>
        <v>2021</v>
      </c>
      <c r="N4" s="5">
        <f t="shared" si="2"/>
        <v>20</v>
      </c>
    </row>
    <row r="5" spans="1:14" hidden="1" x14ac:dyDescent="0.25">
      <c r="A5" s="2">
        <v>44455</v>
      </c>
      <c r="B5" s="1" t="s">
        <v>3</v>
      </c>
      <c r="C5" s="8">
        <v>261267</v>
      </c>
      <c r="D5" s="1" t="s">
        <v>41</v>
      </c>
      <c r="E5" s="1">
        <v>7</v>
      </c>
      <c r="F5" s="2">
        <v>44466</v>
      </c>
      <c r="G5" s="2">
        <v>44495</v>
      </c>
      <c r="H5" s="4">
        <v>28</v>
      </c>
      <c r="I5" s="1"/>
      <c r="J5" s="1">
        <v>3</v>
      </c>
      <c r="K5">
        <v>1</v>
      </c>
      <c r="L5">
        <f t="shared" si="0"/>
        <v>37</v>
      </c>
      <c r="M5">
        <f t="shared" si="1"/>
        <v>2021</v>
      </c>
      <c r="N5" s="5">
        <f t="shared" si="2"/>
        <v>21</v>
      </c>
    </row>
    <row r="6" spans="1:14" hidden="1" x14ac:dyDescent="0.25">
      <c r="A6" s="2">
        <v>44460</v>
      </c>
      <c r="B6" s="1" t="s">
        <v>3</v>
      </c>
      <c r="C6" s="8">
        <v>261255</v>
      </c>
      <c r="D6" s="1" t="s">
        <v>41</v>
      </c>
      <c r="E6" s="1">
        <v>7</v>
      </c>
      <c r="F6" s="2">
        <v>44469</v>
      </c>
      <c r="G6" s="2">
        <v>44502</v>
      </c>
      <c r="H6" s="4">
        <v>30</v>
      </c>
      <c r="I6" s="1"/>
      <c r="J6" s="1">
        <v>3</v>
      </c>
      <c r="K6">
        <v>1</v>
      </c>
      <c r="L6">
        <f t="shared" si="0"/>
        <v>38</v>
      </c>
      <c r="M6">
        <f t="shared" si="1"/>
        <v>2021</v>
      </c>
      <c r="N6" s="5">
        <f t="shared" si="2"/>
        <v>23</v>
      </c>
    </row>
    <row r="7" spans="1:14" hidden="1" x14ac:dyDescent="0.25">
      <c r="A7" s="2">
        <v>44467</v>
      </c>
      <c r="B7" s="1" t="s">
        <v>2</v>
      </c>
      <c r="C7" s="8">
        <v>261271</v>
      </c>
      <c r="D7" s="1" t="s">
        <v>56</v>
      </c>
      <c r="E7" s="1">
        <v>7</v>
      </c>
      <c r="F7" s="2">
        <v>44476</v>
      </c>
      <c r="G7" s="2">
        <v>44490</v>
      </c>
      <c r="H7" s="4">
        <v>17</v>
      </c>
      <c r="I7" s="1"/>
      <c r="J7" s="1">
        <v>3</v>
      </c>
      <c r="K7">
        <v>1</v>
      </c>
      <c r="L7">
        <f t="shared" si="0"/>
        <v>39</v>
      </c>
      <c r="M7">
        <f t="shared" si="1"/>
        <v>2021</v>
      </c>
      <c r="N7" s="5">
        <f t="shared" si="2"/>
        <v>10</v>
      </c>
    </row>
    <row r="8" spans="1:14" hidden="1" x14ac:dyDescent="0.25">
      <c r="A8" s="2">
        <v>44467</v>
      </c>
      <c r="B8" s="1" t="s">
        <v>2</v>
      </c>
      <c r="C8" s="8">
        <v>261236</v>
      </c>
      <c r="D8" s="1" t="s">
        <v>56</v>
      </c>
      <c r="E8" s="1">
        <v>7</v>
      </c>
      <c r="F8" s="2">
        <v>44476</v>
      </c>
      <c r="G8" s="2">
        <v>44505</v>
      </c>
      <c r="H8" s="4">
        <v>28</v>
      </c>
      <c r="I8" s="1"/>
      <c r="J8" s="1">
        <v>3</v>
      </c>
      <c r="K8">
        <v>1</v>
      </c>
      <c r="L8">
        <f t="shared" si="0"/>
        <v>39</v>
      </c>
      <c r="M8">
        <f t="shared" si="1"/>
        <v>2021</v>
      </c>
      <c r="N8" s="5">
        <f t="shared" si="2"/>
        <v>21</v>
      </c>
    </row>
    <row r="9" spans="1:14" hidden="1" x14ac:dyDescent="0.25">
      <c r="A9" s="2">
        <v>44468</v>
      </c>
      <c r="B9" s="1" t="s">
        <v>4</v>
      </c>
      <c r="C9" s="7">
        <v>261237</v>
      </c>
      <c r="D9" s="1" t="s">
        <v>56</v>
      </c>
      <c r="E9" s="1">
        <v>7</v>
      </c>
      <c r="F9" s="2">
        <v>44477</v>
      </c>
      <c r="G9" s="2">
        <v>44488</v>
      </c>
      <c r="H9" s="4">
        <v>14</v>
      </c>
      <c r="I9" s="1"/>
      <c r="J9" s="1">
        <v>3</v>
      </c>
      <c r="K9">
        <v>1</v>
      </c>
      <c r="L9">
        <f t="shared" si="0"/>
        <v>39</v>
      </c>
      <c r="M9">
        <f t="shared" si="1"/>
        <v>2021</v>
      </c>
      <c r="N9" s="5">
        <f t="shared" si="2"/>
        <v>7</v>
      </c>
    </row>
    <row r="10" spans="1:14" hidden="1" x14ac:dyDescent="0.25">
      <c r="A10" s="2">
        <v>44468</v>
      </c>
      <c r="B10" s="1" t="s">
        <v>2</v>
      </c>
      <c r="C10" s="7">
        <v>261272</v>
      </c>
      <c r="D10" s="1" t="s">
        <v>56</v>
      </c>
      <c r="E10" s="1">
        <v>7</v>
      </c>
      <c r="F10" s="2">
        <v>44477</v>
      </c>
      <c r="G10" s="2">
        <v>44488</v>
      </c>
      <c r="H10" s="4">
        <v>14</v>
      </c>
      <c r="I10" s="1"/>
      <c r="J10" s="1">
        <v>3</v>
      </c>
      <c r="K10">
        <v>1</v>
      </c>
      <c r="L10">
        <f t="shared" si="0"/>
        <v>39</v>
      </c>
      <c r="M10">
        <f t="shared" si="1"/>
        <v>2021</v>
      </c>
      <c r="N10" s="5">
        <f t="shared" si="2"/>
        <v>7</v>
      </c>
    </row>
    <row r="11" spans="1:14" hidden="1" x14ac:dyDescent="0.25">
      <c r="A11" s="2">
        <v>44469</v>
      </c>
      <c r="B11" s="1" t="s">
        <v>2</v>
      </c>
      <c r="C11" s="8">
        <v>261256</v>
      </c>
      <c r="D11" s="1" t="s">
        <v>56</v>
      </c>
      <c r="E11" s="1">
        <v>7</v>
      </c>
      <c r="F11" s="2">
        <v>44480</v>
      </c>
      <c r="G11" s="2">
        <v>44490</v>
      </c>
      <c r="H11" s="4">
        <v>15</v>
      </c>
      <c r="I11" s="1"/>
      <c r="J11" s="1">
        <v>3</v>
      </c>
      <c r="K11">
        <v>1</v>
      </c>
      <c r="L11">
        <f t="shared" si="0"/>
        <v>39</v>
      </c>
      <c r="M11">
        <f t="shared" si="1"/>
        <v>2021</v>
      </c>
      <c r="N11" s="5">
        <f t="shared" si="2"/>
        <v>8</v>
      </c>
    </row>
    <row r="12" spans="1:14" hidden="1" x14ac:dyDescent="0.25">
      <c r="A12" s="2">
        <v>44470</v>
      </c>
      <c r="B12" s="1" t="s">
        <v>2</v>
      </c>
      <c r="C12" s="8">
        <v>261280</v>
      </c>
      <c r="D12" s="1" t="s">
        <v>56</v>
      </c>
      <c r="E12" s="1">
        <v>7</v>
      </c>
      <c r="F12" s="2">
        <v>44481</v>
      </c>
      <c r="G12" s="2">
        <v>44490</v>
      </c>
      <c r="H12" s="4">
        <v>14</v>
      </c>
      <c r="I12" s="1"/>
      <c r="J12" s="1">
        <v>3</v>
      </c>
      <c r="K12">
        <v>1</v>
      </c>
      <c r="L12">
        <f t="shared" si="0"/>
        <v>39</v>
      </c>
      <c r="M12">
        <f t="shared" si="1"/>
        <v>2021</v>
      </c>
      <c r="N12" s="5">
        <f t="shared" si="2"/>
        <v>7</v>
      </c>
    </row>
    <row r="13" spans="1:14" hidden="1" x14ac:dyDescent="0.25">
      <c r="A13" s="2">
        <v>44470</v>
      </c>
      <c r="B13" s="1" t="s">
        <v>6</v>
      </c>
      <c r="C13" s="7" t="s">
        <v>57</v>
      </c>
      <c r="D13" s="1" t="s">
        <v>55</v>
      </c>
      <c r="E13" s="1">
        <v>7</v>
      </c>
      <c r="F13" s="2">
        <v>44481</v>
      </c>
      <c r="G13" s="2">
        <v>44489</v>
      </c>
      <c r="H13" s="4">
        <v>13</v>
      </c>
      <c r="I13" s="1"/>
      <c r="J13" s="1">
        <v>3</v>
      </c>
      <c r="K13">
        <v>1</v>
      </c>
      <c r="L13">
        <f t="shared" si="0"/>
        <v>39</v>
      </c>
      <c r="M13">
        <f t="shared" si="1"/>
        <v>2021</v>
      </c>
      <c r="N13" s="5">
        <f t="shared" si="2"/>
        <v>6</v>
      </c>
    </row>
    <row r="14" spans="1:14" hidden="1" x14ac:dyDescent="0.25">
      <c r="A14" s="2">
        <v>44474</v>
      </c>
      <c r="B14" s="1" t="s">
        <v>4</v>
      </c>
      <c r="C14" s="7">
        <v>261281</v>
      </c>
      <c r="D14" s="1" t="s">
        <v>56</v>
      </c>
      <c r="E14" s="1">
        <v>7</v>
      </c>
      <c r="F14" s="2">
        <v>44483</v>
      </c>
      <c r="G14" s="2">
        <v>44488</v>
      </c>
      <c r="H14" s="4">
        <v>10</v>
      </c>
      <c r="I14" s="1"/>
      <c r="J14" s="1">
        <v>3</v>
      </c>
      <c r="K14">
        <v>1</v>
      </c>
      <c r="L14">
        <f t="shared" si="0"/>
        <v>40</v>
      </c>
      <c r="M14">
        <f t="shared" si="1"/>
        <v>2021</v>
      </c>
      <c r="N14" s="5">
        <f t="shared" si="2"/>
        <v>3</v>
      </c>
    </row>
    <row r="15" spans="1:14" hidden="1" x14ac:dyDescent="0.25">
      <c r="A15" s="2">
        <v>44474</v>
      </c>
      <c r="B15" s="1" t="s">
        <v>4</v>
      </c>
      <c r="C15" s="8">
        <v>261282</v>
      </c>
      <c r="D15" s="1" t="s">
        <v>56</v>
      </c>
      <c r="E15" s="1">
        <v>7</v>
      </c>
      <c r="F15" s="2">
        <v>44483</v>
      </c>
      <c r="G15" s="2">
        <v>44501</v>
      </c>
      <c r="H15" s="4">
        <v>19</v>
      </c>
      <c r="I15" s="1" t="s">
        <v>114</v>
      </c>
      <c r="J15" s="1">
        <v>3</v>
      </c>
      <c r="K15">
        <v>1</v>
      </c>
      <c r="L15">
        <f t="shared" si="0"/>
        <v>40</v>
      </c>
      <c r="M15">
        <f t="shared" si="1"/>
        <v>2021</v>
      </c>
      <c r="N15" s="5">
        <f t="shared" si="2"/>
        <v>12</v>
      </c>
    </row>
    <row r="16" spans="1:14" hidden="1" x14ac:dyDescent="0.25">
      <c r="A16" s="2">
        <v>44475</v>
      </c>
      <c r="B16" s="1" t="s">
        <v>7</v>
      </c>
      <c r="C16" s="8">
        <v>261292</v>
      </c>
      <c r="D16" s="1" t="s">
        <v>41</v>
      </c>
      <c r="E16" s="1">
        <v>7</v>
      </c>
      <c r="F16" s="2">
        <v>44484</v>
      </c>
      <c r="G16" s="2">
        <v>44495</v>
      </c>
      <c r="H16" s="4">
        <v>14</v>
      </c>
      <c r="I16" s="1"/>
      <c r="J16" s="1">
        <v>3</v>
      </c>
      <c r="K16">
        <v>1</v>
      </c>
      <c r="L16">
        <f t="shared" si="0"/>
        <v>40</v>
      </c>
      <c r="M16">
        <f t="shared" si="1"/>
        <v>2021</v>
      </c>
      <c r="N16" s="5">
        <f t="shared" si="2"/>
        <v>7</v>
      </c>
    </row>
    <row r="17" spans="1:14" hidden="1" x14ac:dyDescent="0.25">
      <c r="A17" s="2">
        <v>44475</v>
      </c>
      <c r="B17" s="1" t="s">
        <v>7</v>
      </c>
      <c r="C17" s="8">
        <v>261293</v>
      </c>
      <c r="D17" s="1" t="s">
        <v>41</v>
      </c>
      <c r="E17" s="1">
        <v>7</v>
      </c>
      <c r="F17" s="2">
        <v>44484</v>
      </c>
      <c r="G17" s="2">
        <v>44494</v>
      </c>
      <c r="H17" s="4">
        <v>13</v>
      </c>
      <c r="I17" s="1"/>
      <c r="J17" s="1">
        <v>3</v>
      </c>
      <c r="K17">
        <v>1</v>
      </c>
      <c r="L17">
        <f t="shared" si="0"/>
        <v>40</v>
      </c>
      <c r="M17">
        <f t="shared" si="1"/>
        <v>2021</v>
      </c>
      <c r="N17" s="5">
        <f t="shared" si="2"/>
        <v>6</v>
      </c>
    </row>
    <row r="18" spans="1:14" hidden="1" x14ac:dyDescent="0.25">
      <c r="A18" s="2">
        <v>44475</v>
      </c>
      <c r="B18" s="1" t="s">
        <v>4</v>
      </c>
      <c r="C18" s="8">
        <v>261279</v>
      </c>
      <c r="D18" s="1" t="s">
        <v>56</v>
      </c>
      <c r="E18" s="1">
        <v>7</v>
      </c>
      <c r="F18" s="2">
        <v>44484</v>
      </c>
      <c r="G18" s="2">
        <v>44490</v>
      </c>
      <c r="H18" s="4">
        <v>11</v>
      </c>
      <c r="I18" s="1"/>
      <c r="J18" s="1">
        <v>3</v>
      </c>
      <c r="K18">
        <v>1</v>
      </c>
      <c r="L18">
        <f t="shared" si="0"/>
        <v>40</v>
      </c>
      <c r="M18">
        <f t="shared" si="1"/>
        <v>2021</v>
      </c>
      <c r="N18" s="5">
        <f t="shared" si="2"/>
        <v>4</v>
      </c>
    </row>
    <row r="19" spans="1:14" hidden="1" x14ac:dyDescent="0.25">
      <c r="A19" s="2">
        <v>44475</v>
      </c>
      <c r="B19" s="1" t="s">
        <v>2</v>
      </c>
      <c r="C19" s="8">
        <v>261295</v>
      </c>
      <c r="D19" s="1" t="s">
        <v>56</v>
      </c>
      <c r="E19" s="1">
        <v>7</v>
      </c>
      <c r="F19" s="2">
        <v>44484</v>
      </c>
      <c r="G19" s="2">
        <v>44494</v>
      </c>
      <c r="H19" s="4">
        <v>13</v>
      </c>
      <c r="I19" s="1"/>
      <c r="J19" s="1">
        <v>3</v>
      </c>
      <c r="K19">
        <v>1</v>
      </c>
      <c r="L19">
        <f t="shared" si="0"/>
        <v>40</v>
      </c>
      <c r="M19">
        <f t="shared" si="1"/>
        <v>2021</v>
      </c>
      <c r="N19" s="5">
        <f t="shared" si="2"/>
        <v>6</v>
      </c>
    </row>
    <row r="20" spans="1:14" hidden="1" x14ac:dyDescent="0.25">
      <c r="A20" s="2">
        <v>44476</v>
      </c>
      <c r="B20" s="1" t="s">
        <v>7</v>
      </c>
      <c r="C20" s="8">
        <v>261294</v>
      </c>
      <c r="D20" s="1" t="s">
        <v>41</v>
      </c>
      <c r="E20" s="1">
        <v>7</v>
      </c>
      <c r="F20" s="2">
        <v>44487</v>
      </c>
      <c r="G20" s="2">
        <v>44496</v>
      </c>
      <c r="H20" s="4">
        <v>14</v>
      </c>
      <c r="I20" s="1" t="s">
        <v>96</v>
      </c>
      <c r="J20" s="1">
        <v>3</v>
      </c>
      <c r="K20">
        <v>1</v>
      </c>
      <c r="L20">
        <f t="shared" si="0"/>
        <v>40</v>
      </c>
      <c r="M20">
        <f t="shared" si="1"/>
        <v>2021</v>
      </c>
      <c r="N20" s="5">
        <f t="shared" si="2"/>
        <v>7</v>
      </c>
    </row>
    <row r="21" spans="1:14" hidden="1" x14ac:dyDescent="0.25">
      <c r="A21" s="2">
        <v>44476</v>
      </c>
      <c r="B21" s="1" t="s">
        <v>2</v>
      </c>
      <c r="C21" s="8">
        <v>261296</v>
      </c>
      <c r="D21" s="1" t="s">
        <v>56</v>
      </c>
      <c r="E21" s="1">
        <v>7</v>
      </c>
      <c r="F21" s="2">
        <v>44487</v>
      </c>
      <c r="G21" s="2">
        <v>44490</v>
      </c>
      <c r="H21" s="4">
        <v>10</v>
      </c>
      <c r="I21" s="1"/>
      <c r="J21" s="1">
        <v>3</v>
      </c>
      <c r="K21">
        <v>1</v>
      </c>
      <c r="L21">
        <f t="shared" si="0"/>
        <v>40</v>
      </c>
      <c r="M21">
        <f t="shared" si="1"/>
        <v>2021</v>
      </c>
      <c r="N21" s="5">
        <f t="shared" si="2"/>
        <v>3</v>
      </c>
    </row>
    <row r="22" spans="1:14" hidden="1" x14ac:dyDescent="0.25">
      <c r="A22" s="2">
        <v>44476</v>
      </c>
      <c r="B22" s="1" t="s">
        <v>8</v>
      </c>
      <c r="C22" s="8">
        <v>261284</v>
      </c>
      <c r="D22" s="1" t="s">
        <v>41</v>
      </c>
      <c r="E22" s="1">
        <v>7</v>
      </c>
      <c r="F22" s="2">
        <v>44487</v>
      </c>
      <c r="G22" s="2">
        <v>44495</v>
      </c>
      <c r="H22" s="4">
        <v>13</v>
      </c>
      <c r="I22" s="1"/>
      <c r="J22" s="1">
        <v>3</v>
      </c>
      <c r="K22">
        <v>1</v>
      </c>
      <c r="L22">
        <f t="shared" si="0"/>
        <v>40</v>
      </c>
      <c r="M22">
        <f t="shared" si="1"/>
        <v>2021</v>
      </c>
      <c r="N22" s="5">
        <f t="shared" si="2"/>
        <v>6</v>
      </c>
    </row>
    <row r="23" spans="1:14" hidden="1" x14ac:dyDescent="0.25">
      <c r="A23" s="2">
        <v>44477</v>
      </c>
      <c r="B23" s="1" t="s">
        <v>12</v>
      </c>
      <c r="C23" s="8">
        <v>261288</v>
      </c>
      <c r="D23" s="1" t="s">
        <v>41</v>
      </c>
      <c r="E23" s="1">
        <v>7</v>
      </c>
      <c r="F23" s="2">
        <v>44488</v>
      </c>
      <c r="G23" s="2">
        <v>44498</v>
      </c>
      <c r="H23" s="4">
        <v>15</v>
      </c>
      <c r="I23" s="1"/>
      <c r="J23" s="1">
        <v>3</v>
      </c>
      <c r="K23">
        <v>1</v>
      </c>
      <c r="L23">
        <f t="shared" si="0"/>
        <v>40</v>
      </c>
      <c r="M23">
        <f t="shared" si="1"/>
        <v>2021</v>
      </c>
      <c r="N23" s="5">
        <f t="shared" si="2"/>
        <v>8</v>
      </c>
    </row>
    <row r="24" spans="1:14" hidden="1" x14ac:dyDescent="0.25">
      <c r="A24" s="2">
        <v>44477</v>
      </c>
      <c r="B24" s="1" t="s">
        <v>9</v>
      </c>
      <c r="C24" s="8">
        <v>261283</v>
      </c>
      <c r="D24" s="1" t="s">
        <v>41</v>
      </c>
      <c r="E24" s="1">
        <v>7</v>
      </c>
      <c r="F24" s="2">
        <v>44488</v>
      </c>
      <c r="G24" s="2">
        <v>44496</v>
      </c>
      <c r="H24" s="4">
        <v>13</v>
      </c>
      <c r="I24" s="1"/>
      <c r="J24" s="1">
        <v>3</v>
      </c>
      <c r="K24">
        <v>1</v>
      </c>
      <c r="L24">
        <f t="shared" si="0"/>
        <v>40</v>
      </c>
      <c r="M24">
        <f t="shared" si="1"/>
        <v>2021</v>
      </c>
      <c r="N24" s="5">
        <f t="shared" si="2"/>
        <v>6</v>
      </c>
    </row>
    <row r="25" spans="1:14" hidden="1" x14ac:dyDescent="0.25">
      <c r="A25" s="2">
        <v>44477</v>
      </c>
      <c r="B25" s="1" t="s">
        <v>10</v>
      </c>
      <c r="C25" s="7">
        <v>456308</v>
      </c>
      <c r="D25" s="1" t="s">
        <v>42</v>
      </c>
      <c r="E25" s="1">
        <v>5</v>
      </c>
      <c r="F25" s="2">
        <v>44484</v>
      </c>
      <c r="G25" s="2">
        <v>44488</v>
      </c>
      <c r="H25" s="4">
        <v>7</v>
      </c>
      <c r="I25" s="1"/>
      <c r="J25" s="1">
        <v>5</v>
      </c>
      <c r="K25">
        <v>1</v>
      </c>
      <c r="L25">
        <f t="shared" si="0"/>
        <v>40</v>
      </c>
      <c r="M25">
        <f t="shared" si="1"/>
        <v>2021</v>
      </c>
      <c r="N25" s="5">
        <f t="shared" si="2"/>
        <v>2</v>
      </c>
    </row>
    <row r="26" spans="1:14" hidden="1" x14ac:dyDescent="0.25">
      <c r="A26" s="2">
        <v>44477</v>
      </c>
      <c r="B26" s="1" t="s">
        <v>11</v>
      </c>
      <c r="C26" s="7">
        <v>456298</v>
      </c>
      <c r="D26" s="1" t="s">
        <v>42</v>
      </c>
      <c r="E26" s="1">
        <v>5</v>
      </c>
      <c r="F26" s="2">
        <v>44484</v>
      </c>
      <c r="G26" s="2">
        <v>44488</v>
      </c>
      <c r="H26" s="4">
        <v>7</v>
      </c>
      <c r="I26" s="1"/>
      <c r="J26" s="1">
        <v>5</v>
      </c>
      <c r="K26">
        <v>1</v>
      </c>
      <c r="L26">
        <f t="shared" si="0"/>
        <v>40</v>
      </c>
      <c r="M26">
        <f t="shared" si="1"/>
        <v>2021</v>
      </c>
      <c r="N26" s="5">
        <f t="shared" si="2"/>
        <v>2</v>
      </c>
    </row>
    <row r="27" spans="1:14" hidden="1" x14ac:dyDescent="0.25">
      <c r="A27" s="2">
        <v>44480</v>
      </c>
      <c r="B27" s="1" t="s">
        <v>12</v>
      </c>
      <c r="C27" s="7">
        <v>261302</v>
      </c>
      <c r="D27" s="1" t="s">
        <v>41</v>
      </c>
      <c r="E27" s="1">
        <v>7</v>
      </c>
      <c r="F27" s="2">
        <v>44489</v>
      </c>
      <c r="G27" s="2">
        <v>44496</v>
      </c>
      <c r="H27" s="4">
        <v>12</v>
      </c>
      <c r="I27" s="1"/>
      <c r="J27" s="1">
        <v>3</v>
      </c>
      <c r="K27">
        <v>1</v>
      </c>
      <c r="L27">
        <f t="shared" si="0"/>
        <v>41</v>
      </c>
      <c r="M27">
        <f t="shared" si="1"/>
        <v>2021</v>
      </c>
      <c r="N27" s="5">
        <f t="shared" si="2"/>
        <v>5</v>
      </c>
    </row>
    <row r="28" spans="1:14" hidden="1" x14ac:dyDescent="0.25">
      <c r="A28" s="2">
        <v>44480</v>
      </c>
      <c r="B28" s="1" t="s">
        <v>13</v>
      </c>
      <c r="C28" s="7">
        <v>456309</v>
      </c>
      <c r="D28" s="1" t="s">
        <v>42</v>
      </c>
      <c r="E28" s="1">
        <v>5</v>
      </c>
      <c r="F28" s="2">
        <v>44487</v>
      </c>
      <c r="G28" s="2">
        <v>44488</v>
      </c>
      <c r="H28" s="4">
        <v>6</v>
      </c>
      <c r="I28" s="1"/>
      <c r="J28" s="1">
        <v>5</v>
      </c>
      <c r="K28">
        <v>1</v>
      </c>
      <c r="L28">
        <f t="shared" si="0"/>
        <v>41</v>
      </c>
      <c r="M28">
        <f t="shared" si="1"/>
        <v>2021</v>
      </c>
      <c r="N28" s="5">
        <f t="shared" si="2"/>
        <v>1</v>
      </c>
    </row>
    <row r="29" spans="1:14" hidden="1" x14ac:dyDescent="0.25">
      <c r="A29" s="2">
        <v>44481</v>
      </c>
      <c r="B29" s="1" t="s">
        <v>16</v>
      </c>
      <c r="C29" s="8">
        <v>261308</v>
      </c>
      <c r="D29" s="1" t="s">
        <v>41</v>
      </c>
      <c r="E29" s="1">
        <v>7</v>
      </c>
      <c r="F29" s="2">
        <v>44490</v>
      </c>
      <c r="G29" s="2">
        <v>44498</v>
      </c>
      <c r="H29" s="4">
        <v>13</v>
      </c>
      <c r="I29" s="1"/>
      <c r="J29" s="1">
        <v>3</v>
      </c>
      <c r="K29">
        <v>1</v>
      </c>
      <c r="L29">
        <f t="shared" si="0"/>
        <v>41</v>
      </c>
      <c r="M29">
        <f t="shared" si="1"/>
        <v>2021</v>
      </c>
      <c r="N29" s="5">
        <f t="shared" si="2"/>
        <v>6</v>
      </c>
    </row>
    <row r="30" spans="1:14" hidden="1" x14ac:dyDescent="0.25">
      <c r="A30" s="2">
        <v>44481</v>
      </c>
      <c r="B30" s="1" t="s">
        <v>14</v>
      </c>
      <c r="C30" s="7">
        <v>456295</v>
      </c>
      <c r="D30" s="1" t="s">
        <v>42</v>
      </c>
      <c r="E30" s="1">
        <v>5</v>
      </c>
      <c r="F30" s="2">
        <v>44488</v>
      </c>
      <c r="G30" s="2">
        <v>44488</v>
      </c>
      <c r="H30" s="4">
        <v>5</v>
      </c>
      <c r="I30" s="1"/>
      <c r="J30" s="1">
        <v>5</v>
      </c>
      <c r="K30">
        <v>1</v>
      </c>
      <c r="L30">
        <f t="shared" si="0"/>
        <v>41</v>
      </c>
      <c r="M30">
        <f t="shared" si="1"/>
        <v>2021</v>
      </c>
      <c r="N30" s="5">
        <f t="shared" si="2"/>
        <v>0</v>
      </c>
    </row>
    <row r="31" spans="1:14" hidden="1" x14ac:dyDescent="0.25">
      <c r="A31" s="2">
        <v>44481</v>
      </c>
      <c r="B31" s="1" t="s">
        <v>15</v>
      </c>
      <c r="C31" s="7" t="s">
        <v>40</v>
      </c>
      <c r="D31" s="1" t="s">
        <v>55</v>
      </c>
      <c r="E31" s="1">
        <v>7</v>
      </c>
      <c r="F31" s="2">
        <v>44490</v>
      </c>
      <c r="G31" s="2">
        <v>44490</v>
      </c>
      <c r="H31" s="4">
        <v>7</v>
      </c>
      <c r="I31" s="1"/>
      <c r="J31" s="1">
        <v>3</v>
      </c>
      <c r="K31">
        <v>1</v>
      </c>
      <c r="L31">
        <f t="shared" si="0"/>
        <v>41</v>
      </c>
      <c r="M31">
        <f t="shared" si="1"/>
        <v>2021</v>
      </c>
      <c r="N31" s="5">
        <f t="shared" si="2"/>
        <v>0</v>
      </c>
    </row>
    <row r="32" spans="1:14" hidden="1" x14ac:dyDescent="0.25">
      <c r="A32" s="2">
        <v>44481</v>
      </c>
      <c r="B32" s="1" t="s">
        <v>15</v>
      </c>
      <c r="C32" s="7" t="s">
        <v>39</v>
      </c>
      <c r="D32" s="1" t="s">
        <v>55</v>
      </c>
      <c r="E32" s="1">
        <v>7</v>
      </c>
      <c r="F32" s="2">
        <v>44490</v>
      </c>
      <c r="G32" s="2">
        <v>44490</v>
      </c>
      <c r="H32" s="4">
        <v>7</v>
      </c>
      <c r="I32" s="1"/>
      <c r="J32" s="1">
        <v>3</v>
      </c>
      <c r="K32">
        <v>1</v>
      </c>
      <c r="L32">
        <f t="shared" si="0"/>
        <v>41</v>
      </c>
      <c r="M32">
        <f t="shared" si="1"/>
        <v>2021</v>
      </c>
      <c r="N32" s="5">
        <f t="shared" si="2"/>
        <v>0</v>
      </c>
    </row>
    <row r="33" spans="1:14" hidden="1" x14ac:dyDescent="0.25">
      <c r="A33" s="2">
        <v>44481</v>
      </c>
      <c r="B33" s="1" t="s">
        <v>15</v>
      </c>
      <c r="C33" s="7" t="s">
        <v>37</v>
      </c>
      <c r="D33" s="1" t="s">
        <v>55</v>
      </c>
      <c r="E33" s="1">
        <v>7</v>
      </c>
      <c r="F33" s="2">
        <v>44490</v>
      </c>
      <c r="G33" s="2">
        <v>44490</v>
      </c>
      <c r="H33" s="4">
        <v>7</v>
      </c>
      <c r="I33" s="1"/>
      <c r="J33" s="1">
        <v>3</v>
      </c>
      <c r="K33">
        <v>1</v>
      </c>
      <c r="L33">
        <f t="shared" si="0"/>
        <v>41</v>
      </c>
      <c r="M33">
        <f t="shared" si="1"/>
        <v>2021</v>
      </c>
      <c r="N33" s="5">
        <f t="shared" si="2"/>
        <v>0</v>
      </c>
    </row>
    <row r="34" spans="1:14" hidden="1" x14ac:dyDescent="0.25">
      <c r="A34" s="2">
        <v>44481</v>
      </c>
      <c r="B34" s="1" t="s">
        <v>15</v>
      </c>
      <c r="C34" s="7" t="s">
        <v>38</v>
      </c>
      <c r="D34" s="1" t="s">
        <v>55</v>
      </c>
      <c r="E34" s="1">
        <v>7</v>
      </c>
      <c r="F34" s="2">
        <v>44490</v>
      </c>
      <c r="G34" s="2">
        <v>44490</v>
      </c>
      <c r="H34" s="4">
        <v>7</v>
      </c>
      <c r="I34" s="1"/>
      <c r="J34" s="1">
        <v>3</v>
      </c>
      <c r="K34">
        <v>1</v>
      </c>
      <c r="L34">
        <f t="shared" si="0"/>
        <v>41</v>
      </c>
      <c r="M34">
        <f t="shared" si="1"/>
        <v>2021</v>
      </c>
      <c r="N34" s="5">
        <f t="shared" si="2"/>
        <v>0</v>
      </c>
    </row>
    <row r="35" spans="1:14" hidden="1" x14ac:dyDescent="0.25">
      <c r="A35" s="2">
        <v>44481</v>
      </c>
      <c r="B35" s="1" t="s">
        <v>15</v>
      </c>
      <c r="C35" s="7" t="s">
        <v>58</v>
      </c>
      <c r="D35" s="1" t="s">
        <v>55</v>
      </c>
      <c r="E35" s="1">
        <v>7</v>
      </c>
      <c r="F35" s="2">
        <v>44490</v>
      </c>
      <c r="G35" s="2">
        <v>44498</v>
      </c>
      <c r="H35" s="4">
        <v>13</v>
      </c>
      <c r="I35" s="1"/>
      <c r="J35" s="1">
        <v>3</v>
      </c>
      <c r="K35">
        <v>1</v>
      </c>
      <c r="L35">
        <f t="shared" si="0"/>
        <v>41</v>
      </c>
      <c r="M35">
        <f t="shared" si="1"/>
        <v>2021</v>
      </c>
      <c r="N35" s="5">
        <f t="shared" si="2"/>
        <v>6</v>
      </c>
    </row>
    <row r="36" spans="1:14" hidden="1" x14ac:dyDescent="0.25">
      <c r="A36" s="2">
        <v>44482</v>
      </c>
      <c r="B36" s="1" t="s">
        <v>18</v>
      </c>
      <c r="C36" s="8">
        <v>261305</v>
      </c>
      <c r="D36" s="1" t="s">
        <v>41</v>
      </c>
      <c r="E36" s="1">
        <v>7</v>
      </c>
      <c r="F36" s="2">
        <v>44491</v>
      </c>
      <c r="G36" s="2">
        <v>44490</v>
      </c>
      <c r="H36" s="4">
        <v>6</v>
      </c>
      <c r="I36" s="1"/>
      <c r="J36" s="1">
        <v>3</v>
      </c>
      <c r="K36">
        <v>1</v>
      </c>
      <c r="L36">
        <f t="shared" si="0"/>
        <v>41</v>
      </c>
      <c r="M36">
        <f t="shared" si="1"/>
        <v>2021</v>
      </c>
      <c r="N36" s="5">
        <f t="shared" si="2"/>
        <v>-1</v>
      </c>
    </row>
    <row r="37" spans="1:14" hidden="1" x14ac:dyDescent="0.25">
      <c r="A37" s="2">
        <v>44482</v>
      </c>
      <c r="B37" s="1" t="s">
        <v>17</v>
      </c>
      <c r="C37" s="8">
        <v>261316</v>
      </c>
      <c r="D37" s="1" t="s">
        <v>41</v>
      </c>
      <c r="E37" s="1">
        <v>7</v>
      </c>
      <c r="F37" s="2">
        <v>44491</v>
      </c>
      <c r="G37" s="2">
        <v>44491</v>
      </c>
      <c r="H37" s="4">
        <v>7</v>
      </c>
      <c r="I37" s="1"/>
      <c r="J37" s="1">
        <v>3</v>
      </c>
      <c r="K37">
        <v>1</v>
      </c>
      <c r="L37">
        <f t="shared" si="0"/>
        <v>41</v>
      </c>
      <c r="M37">
        <f t="shared" si="1"/>
        <v>2021</v>
      </c>
      <c r="N37" s="5">
        <f t="shared" si="2"/>
        <v>0</v>
      </c>
    </row>
    <row r="38" spans="1:14" hidden="1" x14ac:dyDescent="0.25">
      <c r="A38" s="2">
        <v>44483</v>
      </c>
      <c r="B38" s="1" t="s">
        <v>24</v>
      </c>
      <c r="C38" s="8">
        <v>261299</v>
      </c>
      <c r="D38" s="1" t="s">
        <v>41</v>
      </c>
      <c r="E38" s="1">
        <v>7</v>
      </c>
      <c r="F38" s="2">
        <v>44494</v>
      </c>
      <c r="G38" s="2">
        <v>44497</v>
      </c>
      <c r="H38" s="4">
        <v>10</v>
      </c>
      <c r="I38" s="1"/>
      <c r="J38" s="1">
        <v>3</v>
      </c>
      <c r="K38">
        <v>1</v>
      </c>
      <c r="L38">
        <f t="shared" si="0"/>
        <v>41</v>
      </c>
      <c r="M38">
        <f t="shared" si="1"/>
        <v>2021</v>
      </c>
      <c r="N38" s="5">
        <f t="shared" si="2"/>
        <v>3</v>
      </c>
    </row>
    <row r="39" spans="1:14" hidden="1" x14ac:dyDescent="0.25">
      <c r="A39" s="2">
        <v>44483</v>
      </c>
      <c r="B39" s="1" t="s">
        <v>17</v>
      </c>
      <c r="C39" s="8">
        <v>261297</v>
      </c>
      <c r="D39" s="1" t="s">
        <v>41</v>
      </c>
      <c r="E39" s="1">
        <v>7</v>
      </c>
      <c r="F39" s="2">
        <v>44494</v>
      </c>
      <c r="G39" s="2">
        <v>44491</v>
      </c>
      <c r="H39" s="4">
        <v>6</v>
      </c>
      <c r="I39" s="1"/>
      <c r="J39" s="1">
        <v>3</v>
      </c>
      <c r="K39">
        <v>1</v>
      </c>
      <c r="L39">
        <f t="shared" si="0"/>
        <v>41</v>
      </c>
      <c r="M39">
        <f t="shared" si="1"/>
        <v>2021</v>
      </c>
      <c r="N39" s="5">
        <f t="shared" si="2"/>
        <v>-1</v>
      </c>
    </row>
    <row r="40" spans="1:14" hidden="1" x14ac:dyDescent="0.25">
      <c r="A40" s="2">
        <v>44483</v>
      </c>
      <c r="B40" s="1" t="s">
        <v>2</v>
      </c>
      <c r="C40" s="8">
        <v>261306</v>
      </c>
      <c r="D40" s="1" t="s">
        <v>56</v>
      </c>
      <c r="E40" s="1">
        <v>7</v>
      </c>
      <c r="F40" s="2">
        <v>44494</v>
      </c>
      <c r="G40" s="2">
        <v>44497</v>
      </c>
      <c r="H40" s="4">
        <v>10</v>
      </c>
      <c r="I40" s="1"/>
      <c r="J40" s="1">
        <v>3</v>
      </c>
      <c r="K40">
        <v>1</v>
      </c>
      <c r="L40">
        <f t="shared" si="0"/>
        <v>41</v>
      </c>
      <c r="M40">
        <f t="shared" si="1"/>
        <v>2021</v>
      </c>
      <c r="N40" s="5">
        <f t="shared" si="2"/>
        <v>3</v>
      </c>
    </row>
    <row r="41" spans="1:14" hidden="1" x14ac:dyDescent="0.25">
      <c r="A41" s="2">
        <v>44483</v>
      </c>
      <c r="B41" s="1" t="s">
        <v>21</v>
      </c>
      <c r="C41" s="7" t="s">
        <v>43</v>
      </c>
      <c r="D41" s="1" t="s">
        <v>53</v>
      </c>
      <c r="E41" s="1">
        <v>3</v>
      </c>
      <c r="F41" s="2">
        <v>44488</v>
      </c>
      <c r="G41" s="2">
        <v>44489</v>
      </c>
      <c r="H41" s="4">
        <v>4</v>
      </c>
      <c r="I41" s="1"/>
      <c r="J41" s="1">
        <v>2</v>
      </c>
      <c r="K41">
        <v>1</v>
      </c>
      <c r="L41">
        <f t="shared" si="0"/>
        <v>41</v>
      </c>
      <c r="M41">
        <f t="shared" si="1"/>
        <v>2021</v>
      </c>
      <c r="N41" s="5">
        <f t="shared" si="2"/>
        <v>1</v>
      </c>
    </row>
    <row r="42" spans="1:14" hidden="1" x14ac:dyDescent="0.25">
      <c r="A42" s="2">
        <v>44483</v>
      </c>
      <c r="B42" s="1" t="s">
        <v>22</v>
      </c>
      <c r="C42" s="7" t="s">
        <v>44</v>
      </c>
      <c r="D42" s="1" t="s">
        <v>53</v>
      </c>
      <c r="E42" s="1">
        <v>3</v>
      </c>
      <c r="F42" s="2">
        <v>44488</v>
      </c>
      <c r="G42" s="2">
        <v>44489</v>
      </c>
      <c r="H42" s="4">
        <v>4</v>
      </c>
      <c r="I42" s="1"/>
      <c r="J42" s="1">
        <v>2</v>
      </c>
      <c r="K42">
        <v>1</v>
      </c>
      <c r="L42">
        <f t="shared" si="0"/>
        <v>41</v>
      </c>
      <c r="M42">
        <f t="shared" si="1"/>
        <v>2021</v>
      </c>
      <c r="N42" s="5">
        <f t="shared" si="2"/>
        <v>1</v>
      </c>
    </row>
    <row r="43" spans="1:14" hidden="1" x14ac:dyDescent="0.25">
      <c r="A43" s="2">
        <v>44483</v>
      </c>
      <c r="B43" s="1" t="s">
        <v>23</v>
      </c>
      <c r="C43" s="7" t="s">
        <v>46</v>
      </c>
      <c r="D43" s="1" t="s">
        <v>53</v>
      </c>
      <c r="E43" s="1">
        <v>3</v>
      </c>
      <c r="F43" s="2">
        <v>44488</v>
      </c>
      <c r="G43" s="2">
        <v>44490</v>
      </c>
      <c r="H43" s="4">
        <v>5</v>
      </c>
      <c r="I43" s="1"/>
      <c r="J43" s="1">
        <v>2</v>
      </c>
      <c r="K43">
        <v>1</v>
      </c>
      <c r="L43">
        <f t="shared" si="0"/>
        <v>41</v>
      </c>
      <c r="M43">
        <f t="shared" si="1"/>
        <v>2021</v>
      </c>
      <c r="N43" s="5">
        <f t="shared" si="2"/>
        <v>2</v>
      </c>
    </row>
    <row r="44" spans="1:14" hidden="1" x14ac:dyDescent="0.25">
      <c r="A44" s="2">
        <v>44483</v>
      </c>
      <c r="B44" s="1" t="s">
        <v>23</v>
      </c>
      <c r="C44" s="7" t="s">
        <v>45</v>
      </c>
      <c r="D44" s="1" t="s">
        <v>53</v>
      </c>
      <c r="E44" s="1">
        <v>3</v>
      </c>
      <c r="F44" s="2">
        <v>44488</v>
      </c>
      <c r="G44" s="2">
        <v>44490</v>
      </c>
      <c r="H44" s="4">
        <v>5</v>
      </c>
      <c r="I44" s="1"/>
      <c r="J44" s="1">
        <v>2</v>
      </c>
      <c r="K44">
        <v>1</v>
      </c>
      <c r="L44">
        <f t="shared" si="0"/>
        <v>41</v>
      </c>
      <c r="M44">
        <f t="shared" si="1"/>
        <v>2021</v>
      </c>
      <c r="N44" s="5">
        <f t="shared" si="2"/>
        <v>2</v>
      </c>
    </row>
    <row r="45" spans="1:14" hidden="1" x14ac:dyDescent="0.25">
      <c r="A45" s="2">
        <v>44483</v>
      </c>
      <c r="B45" s="1" t="s">
        <v>20</v>
      </c>
      <c r="C45" s="7">
        <v>456340</v>
      </c>
      <c r="D45" s="1" t="s">
        <v>42</v>
      </c>
      <c r="E45" s="1">
        <v>5</v>
      </c>
      <c r="F45" s="2">
        <v>44490</v>
      </c>
      <c r="G45" s="2">
        <v>44488</v>
      </c>
      <c r="H45" s="4">
        <v>3</v>
      </c>
      <c r="I45" s="1"/>
      <c r="J45" s="1">
        <v>5</v>
      </c>
      <c r="K45">
        <v>1</v>
      </c>
      <c r="L45">
        <f t="shared" si="0"/>
        <v>41</v>
      </c>
      <c r="M45">
        <f t="shared" si="1"/>
        <v>2021</v>
      </c>
      <c r="N45" s="5">
        <f t="shared" si="2"/>
        <v>-2</v>
      </c>
    </row>
    <row r="46" spans="1:14" hidden="1" x14ac:dyDescent="0.25">
      <c r="A46" s="2">
        <v>44483</v>
      </c>
      <c r="B46" s="1" t="s">
        <v>19</v>
      </c>
      <c r="C46" s="8">
        <v>456284</v>
      </c>
      <c r="D46" s="1" t="s">
        <v>42</v>
      </c>
      <c r="E46" s="1">
        <v>5</v>
      </c>
      <c r="F46" s="2">
        <v>44490</v>
      </c>
      <c r="G46" s="2">
        <v>44497</v>
      </c>
      <c r="H46" s="4">
        <v>10</v>
      </c>
      <c r="I46" s="1" t="s">
        <v>103</v>
      </c>
      <c r="J46" s="1">
        <v>5</v>
      </c>
      <c r="K46">
        <v>1</v>
      </c>
      <c r="L46">
        <f t="shared" si="0"/>
        <v>41</v>
      </c>
      <c r="M46">
        <f t="shared" si="1"/>
        <v>2021</v>
      </c>
      <c r="N46" s="5">
        <f t="shared" si="2"/>
        <v>5</v>
      </c>
    </row>
    <row r="47" spans="1:14" hidden="1" x14ac:dyDescent="0.25">
      <c r="A47" s="2">
        <v>44484</v>
      </c>
      <c r="B47" s="1" t="s">
        <v>27</v>
      </c>
      <c r="C47" s="8">
        <v>261312</v>
      </c>
      <c r="D47" s="1" t="s">
        <v>41</v>
      </c>
      <c r="E47" s="1">
        <v>7</v>
      </c>
      <c r="F47" s="2">
        <v>44495</v>
      </c>
      <c r="G47" s="2">
        <v>44491</v>
      </c>
      <c r="H47" s="4">
        <v>5</v>
      </c>
      <c r="I47" s="1"/>
      <c r="J47" s="1">
        <v>3</v>
      </c>
      <c r="K47">
        <v>1</v>
      </c>
      <c r="L47">
        <f t="shared" si="0"/>
        <v>41</v>
      </c>
      <c r="M47">
        <f t="shared" si="1"/>
        <v>2021</v>
      </c>
      <c r="N47" s="5">
        <f t="shared" si="2"/>
        <v>-2</v>
      </c>
    </row>
    <row r="48" spans="1:14" hidden="1" x14ac:dyDescent="0.25">
      <c r="A48" s="2">
        <v>44484</v>
      </c>
      <c r="B48" s="1" t="s">
        <v>27</v>
      </c>
      <c r="C48" s="8">
        <v>261323</v>
      </c>
      <c r="D48" s="1" t="s">
        <v>41</v>
      </c>
      <c r="E48" s="1">
        <v>7</v>
      </c>
      <c r="F48" s="2">
        <v>44495</v>
      </c>
      <c r="G48" s="2">
        <v>44491</v>
      </c>
      <c r="H48" s="4">
        <v>5</v>
      </c>
      <c r="I48" s="1"/>
      <c r="J48" s="1">
        <v>3</v>
      </c>
      <c r="K48">
        <v>1</v>
      </c>
      <c r="L48">
        <f t="shared" si="0"/>
        <v>41</v>
      </c>
      <c r="M48">
        <f t="shared" si="1"/>
        <v>2021</v>
      </c>
      <c r="N48" s="5">
        <f t="shared" si="2"/>
        <v>-2</v>
      </c>
    </row>
    <row r="49" spans="1:14" hidden="1" x14ac:dyDescent="0.25">
      <c r="A49" s="2">
        <v>44484</v>
      </c>
      <c r="B49" s="1" t="s">
        <v>26</v>
      </c>
      <c r="C49" s="8">
        <v>261314</v>
      </c>
      <c r="D49" s="1" t="s">
        <v>41</v>
      </c>
      <c r="E49" s="1">
        <v>7</v>
      </c>
      <c r="F49" s="2">
        <v>44495</v>
      </c>
      <c r="G49" s="2">
        <v>44504</v>
      </c>
      <c r="H49" s="4">
        <v>14</v>
      </c>
      <c r="I49" s="1"/>
      <c r="J49" s="1">
        <v>3</v>
      </c>
      <c r="K49">
        <v>1</v>
      </c>
      <c r="L49">
        <f t="shared" si="0"/>
        <v>41</v>
      </c>
      <c r="M49">
        <f t="shared" si="1"/>
        <v>2021</v>
      </c>
      <c r="N49" s="5">
        <f t="shared" si="2"/>
        <v>7</v>
      </c>
    </row>
    <row r="50" spans="1:14" hidden="1" x14ac:dyDescent="0.25">
      <c r="A50" s="2">
        <v>44484</v>
      </c>
      <c r="B50" s="1" t="s">
        <v>26</v>
      </c>
      <c r="C50" s="8">
        <v>261315</v>
      </c>
      <c r="D50" s="1" t="s">
        <v>41</v>
      </c>
      <c r="E50" s="1">
        <v>7</v>
      </c>
      <c r="F50" s="2">
        <v>44495</v>
      </c>
      <c r="G50" s="2">
        <v>44501</v>
      </c>
      <c r="H50" s="4">
        <v>11</v>
      </c>
      <c r="I50" s="1"/>
      <c r="J50" s="1">
        <v>3</v>
      </c>
      <c r="K50">
        <v>1</v>
      </c>
      <c r="L50">
        <f t="shared" si="0"/>
        <v>41</v>
      </c>
      <c r="M50">
        <f t="shared" si="1"/>
        <v>2021</v>
      </c>
      <c r="N50" s="5">
        <f t="shared" si="2"/>
        <v>4</v>
      </c>
    </row>
    <row r="51" spans="1:14" hidden="1" x14ac:dyDescent="0.25">
      <c r="A51" s="2">
        <v>44484</v>
      </c>
      <c r="B51" s="1" t="s">
        <v>30</v>
      </c>
      <c r="C51" s="8">
        <v>456306</v>
      </c>
      <c r="D51" s="1" t="s">
        <v>42</v>
      </c>
      <c r="E51" s="1">
        <v>5</v>
      </c>
      <c r="F51" s="2">
        <v>44491</v>
      </c>
      <c r="G51" s="2">
        <v>44495</v>
      </c>
      <c r="H51" s="4">
        <v>7</v>
      </c>
      <c r="I51" s="1"/>
      <c r="J51" s="1">
        <v>5</v>
      </c>
      <c r="K51">
        <v>1</v>
      </c>
      <c r="L51">
        <f t="shared" si="0"/>
        <v>41</v>
      </c>
      <c r="M51">
        <f t="shared" si="1"/>
        <v>2021</v>
      </c>
      <c r="N51" s="5">
        <f t="shared" si="2"/>
        <v>2</v>
      </c>
    </row>
    <row r="52" spans="1:14" hidden="1" x14ac:dyDescent="0.25">
      <c r="A52" s="2">
        <v>44484</v>
      </c>
      <c r="B52" s="1" t="s">
        <v>30</v>
      </c>
      <c r="C52" s="7">
        <v>456305</v>
      </c>
      <c r="D52" s="1" t="s">
        <v>42</v>
      </c>
      <c r="E52" s="1">
        <v>5</v>
      </c>
      <c r="F52" s="2">
        <v>44491</v>
      </c>
      <c r="G52" s="2">
        <v>44488</v>
      </c>
      <c r="H52" s="4">
        <v>2</v>
      </c>
      <c r="I52" s="1"/>
      <c r="J52" s="1">
        <v>5</v>
      </c>
      <c r="K52">
        <v>1</v>
      </c>
      <c r="L52">
        <f t="shared" si="0"/>
        <v>41</v>
      </c>
      <c r="M52">
        <f t="shared" si="1"/>
        <v>2021</v>
      </c>
      <c r="N52" s="5">
        <f t="shared" si="2"/>
        <v>-3</v>
      </c>
    </row>
    <row r="53" spans="1:14" hidden="1" x14ac:dyDescent="0.25">
      <c r="A53" s="2">
        <v>44484</v>
      </c>
      <c r="B53" s="1" t="s">
        <v>25</v>
      </c>
      <c r="C53" s="8">
        <v>261307</v>
      </c>
      <c r="D53" s="1" t="s">
        <v>56</v>
      </c>
      <c r="E53" s="1">
        <v>7</v>
      </c>
      <c r="F53" s="2">
        <v>44495</v>
      </c>
      <c r="G53" s="2">
        <v>44505</v>
      </c>
      <c r="H53" s="4">
        <v>15</v>
      </c>
      <c r="I53" s="1" t="s">
        <v>122</v>
      </c>
      <c r="J53" s="1">
        <v>3</v>
      </c>
      <c r="K53">
        <v>1</v>
      </c>
      <c r="L53">
        <f t="shared" si="0"/>
        <v>41</v>
      </c>
      <c r="M53">
        <f t="shared" si="1"/>
        <v>2021</v>
      </c>
      <c r="N53" s="5">
        <f t="shared" si="2"/>
        <v>8</v>
      </c>
    </row>
    <row r="54" spans="1:14" hidden="1" x14ac:dyDescent="0.25">
      <c r="A54" s="2">
        <v>44484</v>
      </c>
      <c r="B54" s="1" t="s">
        <v>32</v>
      </c>
      <c r="C54" s="7" t="s">
        <v>48</v>
      </c>
      <c r="D54" s="1" t="s">
        <v>53</v>
      </c>
      <c r="E54" s="1">
        <v>3</v>
      </c>
      <c r="F54" s="2">
        <v>44489</v>
      </c>
      <c r="G54" s="2">
        <v>44487</v>
      </c>
      <c r="H54" s="4">
        <v>1</v>
      </c>
      <c r="I54" s="1"/>
      <c r="J54" s="1">
        <v>2</v>
      </c>
      <c r="K54">
        <v>1</v>
      </c>
      <c r="L54">
        <f t="shared" si="0"/>
        <v>41</v>
      </c>
      <c r="M54">
        <f t="shared" si="1"/>
        <v>2021</v>
      </c>
      <c r="N54" s="5">
        <f t="shared" si="2"/>
        <v>-2</v>
      </c>
    </row>
    <row r="55" spans="1:14" hidden="1" x14ac:dyDescent="0.25">
      <c r="A55" s="2">
        <v>44484</v>
      </c>
      <c r="B55" s="1" t="s">
        <v>31</v>
      </c>
      <c r="C55" s="7" t="s">
        <v>47</v>
      </c>
      <c r="D55" s="1" t="s">
        <v>53</v>
      </c>
      <c r="E55" s="1">
        <v>3</v>
      </c>
      <c r="F55" s="2">
        <v>44489</v>
      </c>
      <c r="G55" s="2">
        <v>44489</v>
      </c>
      <c r="H55" s="4">
        <v>3</v>
      </c>
      <c r="I55" s="1"/>
      <c r="J55" s="1">
        <v>2</v>
      </c>
      <c r="K55">
        <v>1</v>
      </c>
      <c r="L55">
        <f t="shared" si="0"/>
        <v>41</v>
      </c>
      <c r="M55">
        <f t="shared" si="1"/>
        <v>2021</v>
      </c>
      <c r="N55" s="5">
        <f t="shared" si="2"/>
        <v>0</v>
      </c>
    </row>
    <row r="56" spans="1:14" hidden="1" x14ac:dyDescent="0.25">
      <c r="A56" s="2">
        <v>44484</v>
      </c>
      <c r="B56" s="1" t="s">
        <v>28</v>
      </c>
      <c r="C56" s="7">
        <v>456307</v>
      </c>
      <c r="D56" s="1" t="s">
        <v>42</v>
      </c>
      <c r="E56" s="1">
        <v>5</v>
      </c>
      <c r="F56" s="2">
        <v>44491</v>
      </c>
      <c r="G56" s="2">
        <v>44488</v>
      </c>
      <c r="H56" s="4">
        <v>2</v>
      </c>
      <c r="I56" s="1"/>
      <c r="J56" s="1">
        <v>5</v>
      </c>
      <c r="K56">
        <v>1</v>
      </c>
      <c r="L56">
        <f t="shared" si="0"/>
        <v>41</v>
      </c>
      <c r="M56">
        <f t="shared" si="1"/>
        <v>2021</v>
      </c>
      <c r="N56" s="5">
        <f t="shared" si="2"/>
        <v>-3</v>
      </c>
    </row>
    <row r="57" spans="1:14" hidden="1" x14ac:dyDescent="0.25">
      <c r="A57" s="2">
        <v>44484</v>
      </c>
      <c r="B57" s="1" t="s">
        <v>29</v>
      </c>
      <c r="C57" s="7">
        <v>456312</v>
      </c>
      <c r="D57" s="1" t="s">
        <v>42</v>
      </c>
      <c r="E57" s="1">
        <v>5</v>
      </c>
      <c r="F57" s="2">
        <v>44491</v>
      </c>
      <c r="G57" s="2">
        <v>44488</v>
      </c>
      <c r="H57" s="4">
        <v>2</v>
      </c>
      <c r="I57" s="1"/>
      <c r="J57" s="1">
        <v>5</v>
      </c>
      <c r="K57">
        <v>1</v>
      </c>
      <c r="L57">
        <f t="shared" si="0"/>
        <v>41</v>
      </c>
      <c r="M57">
        <f t="shared" si="1"/>
        <v>2021</v>
      </c>
      <c r="N57" s="5">
        <f t="shared" si="2"/>
        <v>-3</v>
      </c>
    </row>
    <row r="58" spans="1:14" hidden="1" x14ac:dyDescent="0.25">
      <c r="A58" s="2">
        <v>44484</v>
      </c>
      <c r="B58" s="1" t="s">
        <v>19</v>
      </c>
      <c r="C58" s="8">
        <v>456337</v>
      </c>
      <c r="D58" s="1" t="s">
        <v>42</v>
      </c>
      <c r="E58" s="1">
        <v>5</v>
      </c>
      <c r="F58" s="2">
        <v>44491</v>
      </c>
      <c r="G58" s="2">
        <v>44497</v>
      </c>
      <c r="H58" s="4">
        <v>9</v>
      </c>
      <c r="I58" s="1" t="s">
        <v>103</v>
      </c>
      <c r="J58" s="1">
        <v>5</v>
      </c>
      <c r="K58">
        <v>1</v>
      </c>
      <c r="L58">
        <f t="shared" si="0"/>
        <v>41</v>
      </c>
      <c r="M58">
        <f t="shared" si="1"/>
        <v>2021</v>
      </c>
      <c r="N58" s="5">
        <f t="shared" si="2"/>
        <v>4</v>
      </c>
    </row>
    <row r="59" spans="1:14" hidden="1" x14ac:dyDescent="0.25">
      <c r="A59" s="2">
        <v>44487</v>
      </c>
      <c r="B59" s="1" t="s">
        <v>24</v>
      </c>
      <c r="C59" s="8">
        <v>261336</v>
      </c>
      <c r="D59" s="1" t="s">
        <v>41</v>
      </c>
      <c r="E59" s="1">
        <v>7</v>
      </c>
      <c r="F59" s="2">
        <v>44496</v>
      </c>
      <c r="G59" s="2">
        <v>44490</v>
      </c>
      <c r="H59" s="4">
        <v>3</v>
      </c>
      <c r="I59" s="1"/>
      <c r="J59" s="1">
        <v>3</v>
      </c>
      <c r="K59">
        <v>1</v>
      </c>
      <c r="L59">
        <f t="shared" si="0"/>
        <v>42</v>
      </c>
      <c r="M59">
        <f t="shared" si="1"/>
        <v>2021</v>
      </c>
      <c r="N59" s="5">
        <f t="shared" si="2"/>
        <v>-4</v>
      </c>
    </row>
    <row r="60" spans="1:14" hidden="1" x14ac:dyDescent="0.25">
      <c r="A60" s="2">
        <v>44487</v>
      </c>
      <c r="B60" s="1" t="s">
        <v>33</v>
      </c>
      <c r="C60" s="8">
        <v>456320</v>
      </c>
      <c r="D60" s="1" t="s">
        <v>42</v>
      </c>
      <c r="E60" s="1">
        <v>5</v>
      </c>
      <c r="F60" s="2">
        <v>44494</v>
      </c>
      <c r="G60" s="2">
        <v>44490</v>
      </c>
      <c r="H60" s="4">
        <v>3</v>
      </c>
      <c r="I60" s="1"/>
      <c r="J60" s="1">
        <v>5</v>
      </c>
      <c r="K60">
        <v>1</v>
      </c>
      <c r="L60">
        <f t="shared" si="0"/>
        <v>42</v>
      </c>
      <c r="M60">
        <f t="shared" si="1"/>
        <v>2021</v>
      </c>
      <c r="N60" s="5">
        <f t="shared" si="2"/>
        <v>-2</v>
      </c>
    </row>
    <row r="61" spans="1:14" hidden="1" x14ac:dyDescent="0.25">
      <c r="A61" s="2">
        <v>44487</v>
      </c>
      <c r="B61" s="1" t="s">
        <v>71</v>
      </c>
      <c r="C61" s="8">
        <v>456321</v>
      </c>
      <c r="D61" s="1" t="s">
        <v>42</v>
      </c>
      <c r="E61" s="1">
        <v>5</v>
      </c>
      <c r="F61" s="2">
        <v>44494</v>
      </c>
      <c r="G61" s="2">
        <v>44497</v>
      </c>
      <c r="H61" s="4">
        <v>8</v>
      </c>
      <c r="I61" s="1" t="s">
        <v>90</v>
      </c>
      <c r="J61" s="1">
        <v>5</v>
      </c>
      <c r="K61">
        <v>1</v>
      </c>
      <c r="L61">
        <f t="shared" si="0"/>
        <v>42</v>
      </c>
      <c r="M61">
        <f t="shared" si="1"/>
        <v>2021</v>
      </c>
      <c r="N61" s="5">
        <f t="shared" si="2"/>
        <v>3</v>
      </c>
    </row>
    <row r="62" spans="1:14" hidden="1" x14ac:dyDescent="0.25">
      <c r="A62" s="2">
        <v>44487</v>
      </c>
      <c r="B62" s="1" t="s">
        <v>34</v>
      </c>
      <c r="C62" s="7" t="s">
        <v>49</v>
      </c>
      <c r="D62" s="1" t="s">
        <v>53</v>
      </c>
      <c r="E62" s="1">
        <v>3</v>
      </c>
      <c r="F62" s="2">
        <v>44490</v>
      </c>
      <c r="G62" s="2">
        <v>44490</v>
      </c>
      <c r="H62" s="4">
        <v>3</v>
      </c>
      <c r="I62" s="1"/>
      <c r="J62" s="1">
        <v>2</v>
      </c>
      <c r="K62">
        <v>1</v>
      </c>
      <c r="L62">
        <f t="shared" si="0"/>
        <v>42</v>
      </c>
      <c r="M62">
        <f t="shared" si="1"/>
        <v>2021</v>
      </c>
      <c r="N62" s="5">
        <f t="shared" si="2"/>
        <v>0</v>
      </c>
    </row>
    <row r="63" spans="1:14" hidden="1" x14ac:dyDescent="0.25">
      <c r="A63" s="2">
        <v>44487</v>
      </c>
      <c r="B63" s="1" t="s">
        <v>35</v>
      </c>
      <c r="C63" s="7" t="s">
        <v>50</v>
      </c>
      <c r="D63" s="1" t="s">
        <v>53</v>
      </c>
      <c r="E63" s="1">
        <v>3</v>
      </c>
      <c r="F63" s="2">
        <v>44490</v>
      </c>
      <c r="G63" s="2">
        <v>44489</v>
      </c>
      <c r="H63" s="4">
        <v>2</v>
      </c>
      <c r="I63" s="1"/>
      <c r="J63" s="1">
        <v>2</v>
      </c>
      <c r="K63">
        <v>1</v>
      </c>
      <c r="L63">
        <f t="shared" si="0"/>
        <v>42</v>
      </c>
      <c r="M63">
        <f t="shared" si="1"/>
        <v>2021</v>
      </c>
      <c r="N63" s="5">
        <f t="shared" si="2"/>
        <v>-1</v>
      </c>
    </row>
    <row r="64" spans="1:14" hidden="1" x14ac:dyDescent="0.25">
      <c r="A64" s="2">
        <v>44487</v>
      </c>
      <c r="B64" s="1" t="s">
        <v>35</v>
      </c>
      <c r="C64" s="7" t="s">
        <v>51</v>
      </c>
      <c r="D64" s="1" t="s">
        <v>53</v>
      </c>
      <c r="E64" s="1">
        <v>3</v>
      </c>
      <c r="F64" s="2">
        <v>44490</v>
      </c>
      <c r="G64" s="2">
        <v>44489</v>
      </c>
      <c r="H64" s="4">
        <v>2</v>
      </c>
      <c r="I64" s="1"/>
      <c r="J64" s="1">
        <v>2</v>
      </c>
      <c r="K64">
        <v>1</v>
      </c>
      <c r="L64">
        <f t="shared" si="0"/>
        <v>42</v>
      </c>
      <c r="M64">
        <f t="shared" si="1"/>
        <v>2021</v>
      </c>
      <c r="N64" s="5">
        <f t="shared" si="2"/>
        <v>-1</v>
      </c>
    </row>
    <row r="65" spans="1:14" hidden="1" x14ac:dyDescent="0.25">
      <c r="A65" s="2">
        <v>44488</v>
      </c>
      <c r="B65" s="1" t="s">
        <v>36</v>
      </c>
      <c r="C65" s="8">
        <v>261304</v>
      </c>
      <c r="D65" s="1" t="s">
        <v>41</v>
      </c>
      <c r="E65" s="1">
        <v>7</v>
      </c>
      <c r="F65" s="2">
        <v>44497</v>
      </c>
      <c r="G65" s="2">
        <v>44496</v>
      </c>
      <c r="H65" s="4">
        <v>6</v>
      </c>
      <c r="I65" s="1"/>
      <c r="J65" s="1">
        <v>3</v>
      </c>
      <c r="K65">
        <v>1</v>
      </c>
      <c r="L65">
        <f t="shared" si="0"/>
        <v>42</v>
      </c>
      <c r="M65">
        <f t="shared" si="1"/>
        <v>2021</v>
      </c>
      <c r="N65" s="5">
        <f t="shared" si="2"/>
        <v>-1</v>
      </c>
    </row>
    <row r="66" spans="1:14" hidden="1" x14ac:dyDescent="0.25">
      <c r="A66" s="2">
        <v>44488</v>
      </c>
      <c r="B66" s="1" t="s">
        <v>36</v>
      </c>
      <c r="C66" s="8">
        <v>261309</v>
      </c>
      <c r="D66" s="1" t="s">
        <v>41</v>
      </c>
      <c r="E66" s="1">
        <v>7</v>
      </c>
      <c r="F66" s="2">
        <v>44497</v>
      </c>
      <c r="G66" s="2">
        <v>44496</v>
      </c>
      <c r="H66" s="4">
        <v>6</v>
      </c>
      <c r="I66" s="1"/>
      <c r="J66" s="1">
        <v>3</v>
      </c>
      <c r="K66">
        <v>1</v>
      </c>
      <c r="L66">
        <f t="shared" ref="L66:L85" si="3">_xlfn.ISOWEEKNUM(A66)</f>
        <v>42</v>
      </c>
      <c r="M66">
        <f t="shared" ref="M66:M85" si="4">YEAR(A66)</f>
        <v>2021</v>
      </c>
      <c r="N66" s="5">
        <f t="shared" ref="N66:N129" si="5">H66-E66</f>
        <v>-1</v>
      </c>
    </row>
    <row r="67" spans="1:14" hidden="1" x14ac:dyDescent="0.25">
      <c r="A67" s="2">
        <v>44488</v>
      </c>
      <c r="B67" s="1" t="s">
        <v>26</v>
      </c>
      <c r="C67" s="8">
        <v>261300</v>
      </c>
      <c r="D67" s="1" t="s">
        <v>41</v>
      </c>
      <c r="E67" s="1">
        <v>7</v>
      </c>
      <c r="F67" s="2">
        <v>44497</v>
      </c>
      <c r="G67" s="2">
        <v>44501</v>
      </c>
      <c r="H67" s="4">
        <v>9</v>
      </c>
      <c r="I67" s="1"/>
      <c r="J67" s="1">
        <v>3</v>
      </c>
      <c r="K67">
        <v>1</v>
      </c>
      <c r="L67">
        <f t="shared" si="3"/>
        <v>42</v>
      </c>
      <c r="M67">
        <f t="shared" si="4"/>
        <v>2021</v>
      </c>
      <c r="N67" s="5">
        <f t="shared" si="5"/>
        <v>2</v>
      </c>
    </row>
    <row r="68" spans="1:14" hidden="1" x14ac:dyDescent="0.25">
      <c r="A68" s="2">
        <v>44488</v>
      </c>
      <c r="B68" s="1" t="s">
        <v>71</v>
      </c>
      <c r="C68" s="8">
        <v>456322</v>
      </c>
      <c r="D68" s="1" t="s">
        <v>42</v>
      </c>
      <c r="E68" s="1">
        <v>5</v>
      </c>
      <c r="F68" s="2">
        <v>44495</v>
      </c>
      <c r="G68" s="2">
        <v>44495</v>
      </c>
      <c r="H68" s="4">
        <v>5</v>
      </c>
      <c r="I68" s="1"/>
      <c r="J68" s="1">
        <v>5</v>
      </c>
      <c r="K68">
        <v>1</v>
      </c>
      <c r="L68">
        <f t="shared" si="3"/>
        <v>42</v>
      </c>
      <c r="M68">
        <f t="shared" si="4"/>
        <v>2021</v>
      </c>
      <c r="N68" s="5">
        <f t="shared" si="5"/>
        <v>0</v>
      </c>
    </row>
    <row r="69" spans="1:14" hidden="1" x14ac:dyDescent="0.25">
      <c r="A69" s="2">
        <v>44488</v>
      </c>
      <c r="B69" s="1" t="s">
        <v>62</v>
      </c>
      <c r="C69" s="7" t="s">
        <v>63</v>
      </c>
      <c r="D69" s="1" t="s">
        <v>53</v>
      </c>
      <c r="E69" s="1">
        <v>3</v>
      </c>
      <c r="F69" s="2">
        <v>44491</v>
      </c>
      <c r="G69" s="2">
        <v>44490</v>
      </c>
      <c r="H69" s="4">
        <v>2</v>
      </c>
      <c r="I69" s="1"/>
      <c r="J69" s="1">
        <v>2</v>
      </c>
      <c r="K69">
        <v>1</v>
      </c>
      <c r="L69">
        <f t="shared" si="3"/>
        <v>42</v>
      </c>
      <c r="M69">
        <f t="shared" si="4"/>
        <v>2021</v>
      </c>
      <c r="N69" s="5">
        <f t="shared" si="5"/>
        <v>-1</v>
      </c>
    </row>
    <row r="70" spans="1:14" hidden="1" x14ac:dyDescent="0.25">
      <c r="A70" s="2">
        <v>44488</v>
      </c>
      <c r="B70" s="1" t="s">
        <v>64</v>
      </c>
      <c r="C70" s="7">
        <v>456325</v>
      </c>
      <c r="D70" s="1" t="s">
        <v>42</v>
      </c>
      <c r="E70" s="1">
        <v>5</v>
      </c>
      <c r="F70" s="2">
        <v>44495</v>
      </c>
      <c r="G70" s="2">
        <v>44495</v>
      </c>
      <c r="H70" s="4">
        <v>5</v>
      </c>
      <c r="I70" s="1"/>
      <c r="J70" s="1">
        <v>5</v>
      </c>
      <c r="K70">
        <v>1</v>
      </c>
      <c r="L70">
        <f t="shared" si="3"/>
        <v>42</v>
      </c>
      <c r="M70">
        <f t="shared" si="4"/>
        <v>2021</v>
      </c>
      <c r="N70" s="5">
        <f t="shared" si="5"/>
        <v>0</v>
      </c>
    </row>
    <row r="71" spans="1:14" hidden="1" x14ac:dyDescent="0.25">
      <c r="A71" s="2">
        <v>44489</v>
      </c>
      <c r="B71" s="1" t="s">
        <v>17</v>
      </c>
      <c r="C71" s="7">
        <v>261337</v>
      </c>
      <c r="D71" s="1" t="s">
        <v>41</v>
      </c>
      <c r="E71" s="1">
        <v>7</v>
      </c>
      <c r="F71" s="2">
        <v>44498</v>
      </c>
      <c r="G71" s="2">
        <v>44491</v>
      </c>
      <c r="H71" s="4">
        <v>2</v>
      </c>
      <c r="I71" s="1"/>
      <c r="J71" s="1">
        <v>3</v>
      </c>
      <c r="K71">
        <v>1</v>
      </c>
      <c r="L71">
        <f t="shared" si="3"/>
        <v>42</v>
      </c>
      <c r="M71">
        <f t="shared" si="4"/>
        <v>2021</v>
      </c>
      <c r="N71" s="5">
        <f t="shared" si="5"/>
        <v>-5</v>
      </c>
    </row>
    <row r="72" spans="1:14" hidden="1" x14ac:dyDescent="0.25">
      <c r="A72" s="2">
        <v>44489</v>
      </c>
      <c r="B72" s="1" t="s">
        <v>68</v>
      </c>
      <c r="C72" s="7">
        <v>261317</v>
      </c>
      <c r="D72" s="1" t="s">
        <v>41</v>
      </c>
      <c r="E72" s="1">
        <v>7</v>
      </c>
      <c r="F72" s="2">
        <v>44498</v>
      </c>
      <c r="G72" s="2">
        <v>44498</v>
      </c>
      <c r="H72" s="4">
        <v>7</v>
      </c>
      <c r="I72" s="1"/>
      <c r="J72" s="1">
        <v>3</v>
      </c>
      <c r="K72">
        <v>1</v>
      </c>
      <c r="L72">
        <f t="shared" si="3"/>
        <v>42</v>
      </c>
      <c r="M72">
        <f t="shared" si="4"/>
        <v>2021</v>
      </c>
      <c r="N72" s="5">
        <f t="shared" si="5"/>
        <v>0</v>
      </c>
    </row>
    <row r="73" spans="1:14" hidden="1" x14ac:dyDescent="0.25">
      <c r="A73" s="2">
        <v>44489</v>
      </c>
      <c r="B73" s="1" t="s">
        <v>65</v>
      </c>
      <c r="C73" s="7" t="s">
        <v>66</v>
      </c>
      <c r="D73" s="1" t="s">
        <v>53</v>
      </c>
      <c r="E73" s="1">
        <v>3</v>
      </c>
      <c r="F73" s="2">
        <v>44494</v>
      </c>
      <c r="G73" s="2">
        <v>44490</v>
      </c>
      <c r="H73" s="4">
        <v>1</v>
      </c>
      <c r="I73" s="1"/>
      <c r="J73" s="1">
        <v>2</v>
      </c>
      <c r="K73">
        <v>1</v>
      </c>
      <c r="L73">
        <f t="shared" si="3"/>
        <v>42</v>
      </c>
      <c r="M73">
        <f t="shared" si="4"/>
        <v>2021</v>
      </c>
      <c r="N73" s="5">
        <f t="shared" si="5"/>
        <v>-2</v>
      </c>
    </row>
    <row r="74" spans="1:14" hidden="1" x14ac:dyDescent="0.25">
      <c r="A74" s="2">
        <v>44489</v>
      </c>
      <c r="B74" s="1" t="s">
        <v>65</v>
      </c>
      <c r="C74" s="7" t="s">
        <v>67</v>
      </c>
      <c r="D74" s="1" t="s">
        <v>53</v>
      </c>
      <c r="E74" s="1">
        <v>3</v>
      </c>
      <c r="F74" s="2">
        <v>44494</v>
      </c>
      <c r="G74" s="2">
        <v>44490</v>
      </c>
      <c r="H74" s="4">
        <v>1</v>
      </c>
      <c r="I74" s="1"/>
      <c r="J74" s="1">
        <v>2</v>
      </c>
      <c r="K74">
        <v>1</v>
      </c>
      <c r="L74">
        <f t="shared" si="3"/>
        <v>42</v>
      </c>
      <c r="M74">
        <f t="shared" si="4"/>
        <v>2021</v>
      </c>
      <c r="N74" s="5">
        <f t="shared" si="5"/>
        <v>-2</v>
      </c>
    </row>
    <row r="75" spans="1:14" hidden="1" x14ac:dyDescent="0.25">
      <c r="A75" s="2">
        <v>44489</v>
      </c>
      <c r="B75" s="1" t="s">
        <v>5</v>
      </c>
      <c r="C75" s="7">
        <v>615322</v>
      </c>
      <c r="D75" s="1" t="s">
        <v>41</v>
      </c>
      <c r="E75" s="1">
        <v>7</v>
      </c>
      <c r="F75" s="2">
        <v>44498</v>
      </c>
      <c r="G75" s="2">
        <v>44494</v>
      </c>
      <c r="H75" s="4">
        <v>3</v>
      </c>
      <c r="I75" s="1"/>
      <c r="J75" s="1">
        <v>3</v>
      </c>
      <c r="K75">
        <v>1</v>
      </c>
      <c r="L75">
        <f t="shared" si="3"/>
        <v>42</v>
      </c>
      <c r="M75">
        <f t="shared" si="4"/>
        <v>2021</v>
      </c>
      <c r="N75" s="5">
        <f t="shared" si="5"/>
        <v>-4</v>
      </c>
    </row>
    <row r="76" spans="1:14" hidden="1" x14ac:dyDescent="0.25">
      <c r="A76" s="2">
        <v>44490</v>
      </c>
      <c r="B76" s="1" t="s">
        <v>70</v>
      </c>
      <c r="C76" s="7">
        <v>261318</v>
      </c>
      <c r="D76" s="1" t="s">
        <v>41</v>
      </c>
      <c r="E76" s="1">
        <v>7</v>
      </c>
      <c r="F76" s="2">
        <v>44501</v>
      </c>
      <c r="G76" s="2">
        <v>44498</v>
      </c>
      <c r="H76" s="4">
        <v>6</v>
      </c>
      <c r="I76" s="1"/>
      <c r="J76" s="1">
        <v>3</v>
      </c>
      <c r="K76">
        <v>1</v>
      </c>
      <c r="L76">
        <f t="shared" si="3"/>
        <v>42</v>
      </c>
      <c r="M76">
        <f t="shared" si="4"/>
        <v>2021</v>
      </c>
      <c r="N76" s="5">
        <f t="shared" si="5"/>
        <v>-1</v>
      </c>
    </row>
    <row r="77" spans="1:14" hidden="1" x14ac:dyDescent="0.25">
      <c r="A77" s="2">
        <v>44490</v>
      </c>
      <c r="B77" s="1" t="s">
        <v>69</v>
      </c>
      <c r="C77" s="7">
        <v>261341</v>
      </c>
      <c r="D77" s="1" t="s">
        <v>41</v>
      </c>
      <c r="E77" s="1">
        <v>7</v>
      </c>
      <c r="F77" s="2">
        <v>44501</v>
      </c>
      <c r="G77" s="2">
        <v>44498</v>
      </c>
      <c r="H77" s="4">
        <v>6</v>
      </c>
      <c r="I77" s="1"/>
      <c r="J77" s="1">
        <v>3</v>
      </c>
      <c r="K77">
        <v>1</v>
      </c>
      <c r="L77">
        <f t="shared" si="3"/>
        <v>42</v>
      </c>
      <c r="M77">
        <f t="shared" si="4"/>
        <v>2021</v>
      </c>
      <c r="N77" s="5">
        <f t="shared" si="5"/>
        <v>-1</v>
      </c>
    </row>
    <row r="78" spans="1:14" hidden="1" x14ac:dyDescent="0.25">
      <c r="A78" s="2">
        <v>44490</v>
      </c>
      <c r="B78" s="1" t="s">
        <v>69</v>
      </c>
      <c r="C78" s="7">
        <v>261340</v>
      </c>
      <c r="D78" s="1" t="s">
        <v>41</v>
      </c>
      <c r="E78" s="1">
        <v>7</v>
      </c>
      <c r="F78" s="2">
        <v>44501</v>
      </c>
      <c r="G78" s="2">
        <v>44497</v>
      </c>
      <c r="H78" s="4">
        <v>5</v>
      </c>
      <c r="I78" s="1"/>
      <c r="J78" s="1">
        <v>3</v>
      </c>
      <c r="K78">
        <v>1</v>
      </c>
      <c r="L78">
        <f t="shared" si="3"/>
        <v>42</v>
      </c>
      <c r="M78">
        <f t="shared" si="4"/>
        <v>2021</v>
      </c>
      <c r="N78" s="5">
        <f t="shared" si="5"/>
        <v>-2</v>
      </c>
    </row>
    <row r="79" spans="1:14" hidden="1" x14ac:dyDescent="0.25">
      <c r="A79" s="2">
        <v>44490</v>
      </c>
      <c r="B79" s="1" t="s">
        <v>15</v>
      </c>
      <c r="C79" s="7" t="s">
        <v>74</v>
      </c>
      <c r="D79" s="1" t="s">
        <v>55</v>
      </c>
      <c r="E79" s="1">
        <v>7</v>
      </c>
      <c r="F79" s="2">
        <v>44501</v>
      </c>
      <c r="G79" s="2">
        <v>44498</v>
      </c>
      <c r="H79" s="4">
        <v>6</v>
      </c>
      <c r="I79" s="1"/>
      <c r="J79" s="1">
        <v>3</v>
      </c>
      <c r="K79">
        <v>1</v>
      </c>
      <c r="L79">
        <f t="shared" si="3"/>
        <v>42</v>
      </c>
      <c r="M79">
        <f t="shared" si="4"/>
        <v>2021</v>
      </c>
      <c r="N79" s="5">
        <f t="shared" si="5"/>
        <v>-1</v>
      </c>
    </row>
    <row r="80" spans="1:14" hidden="1" x14ac:dyDescent="0.25">
      <c r="A80" s="2">
        <v>44490</v>
      </c>
      <c r="B80" s="1" t="s">
        <v>15</v>
      </c>
      <c r="C80" s="7" t="s">
        <v>75</v>
      </c>
      <c r="D80" s="1" t="s">
        <v>55</v>
      </c>
      <c r="E80" s="1">
        <v>7</v>
      </c>
      <c r="F80" s="2">
        <v>44501</v>
      </c>
      <c r="G80" s="2">
        <v>44498</v>
      </c>
      <c r="H80" s="4">
        <v>6</v>
      </c>
      <c r="I80" s="1"/>
      <c r="J80" s="1">
        <v>3</v>
      </c>
      <c r="K80">
        <v>1</v>
      </c>
      <c r="L80">
        <f t="shared" si="3"/>
        <v>42</v>
      </c>
      <c r="M80">
        <f t="shared" si="4"/>
        <v>2021</v>
      </c>
      <c r="N80" s="5">
        <f t="shared" si="5"/>
        <v>-1</v>
      </c>
    </row>
    <row r="81" spans="1:14" hidden="1" x14ac:dyDescent="0.25">
      <c r="A81" s="2">
        <v>44490</v>
      </c>
      <c r="B81" s="9" t="s">
        <v>72</v>
      </c>
      <c r="C81" s="7">
        <v>456339</v>
      </c>
      <c r="D81" s="1" t="s">
        <v>42</v>
      </c>
      <c r="E81" s="1">
        <v>5</v>
      </c>
      <c r="F81" s="2">
        <v>44497</v>
      </c>
      <c r="G81" s="2">
        <v>44497</v>
      </c>
      <c r="H81" s="4">
        <v>5</v>
      </c>
      <c r="I81" s="1"/>
      <c r="J81" s="1">
        <v>5</v>
      </c>
      <c r="K81">
        <v>1</v>
      </c>
      <c r="L81">
        <f t="shared" si="3"/>
        <v>42</v>
      </c>
      <c r="M81">
        <f t="shared" si="4"/>
        <v>2021</v>
      </c>
      <c r="N81" s="5">
        <f t="shared" si="5"/>
        <v>0</v>
      </c>
    </row>
    <row r="82" spans="1:14" hidden="1" x14ac:dyDescent="0.25">
      <c r="A82" s="2">
        <v>44490</v>
      </c>
      <c r="B82" s="1" t="s">
        <v>73</v>
      </c>
      <c r="C82" s="7">
        <v>456338</v>
      </c>
      <c r="D82" s="1" t="s">
        <v>42</v>
      </c>
      <c r="E82" s="1">
        <v>5</v>
      </c>
      <c r="F82" s="2">
        <v>44497</v>
      </c>
      <c r="G82" s="2">
        <v>44495</v>
      </c>
      <c r="H82" s="4">
        <v>3</v>
      </c>
      <c r="I82" s="1"/>
      <c r="J82" s="1">
        <v>5</v>
      </c>
      <c r="K82">
        <v>1</v>
      </c>
      <c r="L82">
        <f t="shared" si="3"/>
        <v>42</v>
      </c>
      <c r="M82">
        <f t="shared" si="4"/>
        <v>2021</v>
      </c>
      <c r="N82" s="5">
        <f t="shared" si="5"/>
        <v>-2</v>
      </c>
    </row>
    <row r="83" spans="1:14" hidden="1" x14ac:dyDescent="0.25">
      <c r="A83" s="2">
        <v>44491</v>
      </c>
      <c r="B83" s="1" t="s">
        <v>76</v>
      </c>
      <c r="C83" s="7">
        <v>261357</v>
      </c>
      <c r="D83" s="1" t="s">
        <v>41</v>
      </c>
      <c r="E83" s="1">
        <v>7</v>
      </c>
      <c r="F83" s="2">
        <v>44502</v>
      </c>
      <c r="G83" s="2">
        <v>44497</v>
      </c>
      <c r="H83" s="4">
        <v>4</v>
      </c>
      <c r="I83" s="1"/>
      <c r="J83" s="1">
        <v>3</v>
      </c>
      <c r="K83">
        <v>1</v>
      </c>
      <c r="L83">
        <f t="shared" si="3"/>
        <v>42</v>
      </c>
      <c r="M83">
        <f t="shared" si="4"/>
        <v>2021</v>
      </c>
      <c r="N83" s="5">
        <f t="shared" si="5"/>
        <v>-3</v>
      </c>
    </row>
    <row r="84" spans="1:14" hidden="1" x14ac:dyDescent="0.25">
      <c r="A84" s="2">
        <v>44491</v>
      </c>
      <c r="B84" s="1" t="s">
        <v>70</v>
      </c>
      <c r="C84" s="7">
        <v>261339</v>
      </c>
      <c r="D84" s="1" t="s">
        <v>41</v>
      </c>
      <c r="E84" s="1">
        <v>7</v>
      </c>
      <c r="F84" s="2">
        <v>44502</v>
      </c>
      <c r="G84" s="2">
        <v>44498</v>
      </c>
      <c r="H84" s="4">
        <v>5</v>
      </c>
      <c r="I84" s="1"/>
      <c r="J84" s="1">
        <v>3</v>
      </c>
      <c r="K84">
        <v>1</v>
      </c>
      <c r="L84">
        <f t="shared" si="3"/>
        <v>42</v>
      </c>
      <c r="M84">
        <f t="shared" si="4"/>
        <v>2021</v>
      </c>
      <c r="N84" s="5">
        <f t="shared" si="5"/>
        <v>-2</v>
      </c>
    </row>
    <row r="85" spans="1:14" hidden="1" x14ac:dyDescent="0.25">
      <c r="A85" s="2">
        <v>44491</v>
      </c>
      <c r="B85" s="1" t="s">
        <v>69</v>
      </c>
      <c r="C85" s="7">
        <v>261342</v>
      </c>
      <c r="D85" s="1" t="s">
        <v>41</v>
      </c>
      <c r="E85" s="1">
        <v>7</v>
      </c>
      <c r="F85" s="2">
        <v>44502</v>
      </c>
      <c r="G85" s="2">
        <v>44498</v>
      </c>
      <c r="H85" s="4">
        <v>5</v>
      </c>
      <c r="I85" s="1"/>
      <c r="J85" s="1">
        <v>3</v>
      </c>
      <c r="K85">
        <v>1</v>
      </c>
      <c r="L85">
        <f t="shared" si="3"/>
        <v>42</v>
      </c>
      <c r="M85">
        <f t="shared" si="4"/>
        <v>2021</v>
      </c>
      <c r="N85" s="5">
        <f t="shared" si="5"/>
        <v>-2</v>
      </c>
    </row>
    <row r="86" spans="1:14" hidden="1" x14ac:dyDescent="0.25">
      <c r="A86" s="2">
        <v>44491</v>
      </c>
      <c r="B86" s="1" t="s">
        <v>78</v>
      </c>
      <c r="C86" s="7" t="s">
        <v>80</v>
      </c>
      <c r="D86" s="1" t="s">
        <v>1195</v>
      </c>
      <c r="E86" s="1">
        <f>VLOOKUP(D86,Data!$A$1:$B$7,2,FALSE)</f>
        <v>15</v>
      </c>
      <c r="F86" s="2">
        <f>WORKDAY(A86,E86,Data!$E$2:$E$22)</f>
        <v>44512</v>
      </c>
      <c r="G86" s="2">
        <v>44494</v>
      </c>
      <c r="H86" s="4">
        <f ca="1">(NETWORKDAYS(A86,G86,Data!$E$1:$E$22))-1</f>
        <v>1</v>
      </c>
      <c r="I86" s="1"/>
      <c r="J86" s="1">
        <f>VLOOKUP(D86,Data!$A$10:$B$15,2,FALSE)</f>
        <v>2</v>
      </c>
      <c r="K86">
        <v>1</v>
      </c>
      <c r="N86" s="5">
        <f t="shared" ca="1" si="5"/>
        <v>-14</v>
      </c>
    </row>
    <row r="87" spans="1:14" hidden="1" x14ac:dyDescent="0.25">
      <c r="A87" s="2">
        <v>44491</v>
      </c>
      <c r="B87" s="1" t="s">
        <v>6</v>
      </c>
      <c r="C87" s="7" t="s">
        <v>82</v>
      </c>
      <c r="D87" s="1" t="s">
        <v>55</v>
      </c>
      <c r="E87" s="1">
        <v>7</v>
      </c>
      <c r="F87" s="2">
        <v>44502</v>
      </c>
      <c r="G87" s="2">
        <v>44498</v>
      </c>
      <c r="H87" s="4">
        <v>5</v>
      </c>
      <c r="I87" s="1"/>
      <c r="J87" s="1">
        <v>3</v>
      </c>
      <c r="K87">
        <v>1</v>
      </c>
      <c r="L87">
        <f t="shared" ref="L87:L139" si="6">_xlfn.ISOWEEKNUM(A87)</f>
        <v>42</v>
      </c>
      <c r="M87">
        <f t="shared" ref="M87:M139" si="7">YEAR(A87)</f>
        <v>2021</v>
      </c>
      <c r="N87" s="5">
        <f t="shared" si="5"/>
        <v>-2</v>
      </c>
    </row>
    <row r="88" spans="1:14" hidden="1" x14ac:dyDescent="0.25">
      <c r="A88" s="2">
        <v>44491</v>
      </c>
      <c r="B88" s="1" t="s">
        <v>79</v>
      </c>
      <c r="C88" s="7" t="s">
        <v>81</v>
      </c>
      <c r="D88" s="1" t="s">
        <v>53</v>
      </c>
      <c r="E88" s="1">
        <v>3</v>
      </c>
      <c r="F88" s="2">
        <v>44496</v>
      </c>
      <c r="G88" s="2">
        <v>44494</v>
      </c>
      <c r="H88" s="4">
        <v>1</v>
      </c>
      <c r="I88" s="1"/>
      <c r="J88" s="1">
        <v>2</v>
      </c>
      <c r="K88">
        <v>1</v>
      </c>
      <c r="L88">
        <f t="shared" si="6"/>
        <v>42</v>
      </c>
      <c r="M88">
        <f t="shared" si="7"/>
        <v>2021</v>
      </c>
      <c r="N88" s="5">
        <f t="shared" si="5"/>
        <v>-2</v>
      </c>
    </row>
    <row r="89" spans="1:14" hidden="1" x14ac:dyDescent="0.25">
      <c r="A89" s="2">
        <v>44491</v>
      </c>
      <c r="B89" s="1" t="s">
        <v>77</v>
      </c>
      <c r="C89" s="7">
        <v>456336</v>
      </c>
      <c r="D89" s="1" t="s">
        <v>42</v>
      </c>
      <c r="E89" s="1">
        <v>5</v>
      </c>
      <c r="F89" s="2">
        <v>44498</v>
      </c>
      <c r="G89" s="2">
        <v>44497</v>
      </c>
      <c r="H89" s="4">
        <v>4</v>
      </c>
      <c r="I89" s="1"/>
      <c r="J89" s="1">
        <v>5</v>
      </c>
      <c r="K89">
        <v>1</v>
      </c>
      <c r="L89">
        <f t="shared" si="6"/>
        <v>42</v>
      </c>
      <c r="M89">
        <f t="shared" si="7"/>
        <v>2021</v>
      </c>
      <c r="N89" s="5">
        <f t="shared" si="5"/>
        <v>-1</v>
      </c>
    </row>
    <row r="90" spans="1:14" hidden="1" x14ac:dyDescent="0.25">
      <c r="A90" s="2">
        <v>44494</v>
      </c>
      <c r="B90" s="1" t="s">
        <v>84</v>
      </c>
      <c r="C90" s="7">
        <v>261334</v>
      </c>
      <c r="D90" s="1" t="s">
        <v>41</v>
      </c>
      <c r="E90" s="1">
        <v>7</v>
      </c>
      <c r="F90" s="2">
        <v>44503</v>
      </c>
      <c r="G90" s="2">
        <v>44503</v>
      </c>
      <c r="H90" s="4">
        <v>7</v>
      </c>
      <c r="I90" s="1"/>
      <c r="J90" s="1">
        <v>3</v>
      </c>
      <c r="K90">
        <v>1</v>
      </c>
      <c r="L90">
        <f t="shared" si="6"/>
        <v>43</v>
      </c>
      <c r="M90">
        <f t="shared" si="7"/>
        <v>2021</v>
      </c>
      <c r="N90" s="5">
        <f t="shared" si="5"/>
        <v>0</v>
      </c>
    </row>
    <row r="91" spans="1:14" hidden="1" x14ac:dyDescent="0.25">
      <c r="A91" s="2">
        <v>44494</v>
      </c>
      <c r="B91" s="1" t="s">
        <v>83</v>
      </c>
      <c r="C91" s="7">
        <v>261310</v>
      </c>
      <c r="D91" s="1" t="s">
        <v>41</v>
      </c>
      <c r="E91" s="1">
        <v>7</v>
      </c>
      <c r="F91" s="2">
        <v>44503</v>
      </c>
      <c r="G91" s="2">
        <v>44497</v>
      </c>
      <c r="H91" s="4">
        <v>3</v>
      </c>
      <c r="I91" s="1"/>
      <c r="J91" s="1">
        <v>3</v>
      </c>
      <c r="K91">
        <v>1</v>
      </c>
      <c r="L91">
        <f t="shared" si="6"/>
        <v>43</v>
      </c>
      <c r="M91">
        <f t="shared" si="7"/>
        <v>2021</v>
      </c>
      <c r="N91" s="5">
        <f t="shared" si="5"/>
        <v>-4</v>
      </c>
    </row>
    <row r="92" spans="1:14" hidden="1" x14ac:dyDescent="0.25">
      <c r="A92" s="2">
        <v>44494</v>
      </c>
      <c r="B92" s="1" t="s">
        <v>18</v>
      </c>
      <c r="C92" s="7">
        <v>261324</v>
      </c>
      <c r="D92" s="1" t="s">
        <v>41</v>
      </c>
      <c r="E92" s="1">
        <v>7</v>
      </c>
      <c r="F92" s="2">
        <v>44503</v>
      </c>
      <c r="G92" s="2">
        <v>44497</v>
      </c>
      <c r="H92" s="4">
        <v>3</v>
      </c>
      <c r="I92" s="1"/>
      <c r="J92" s="1">
        <v>3</v>
      </c>
      <c r="K92">
        <v>1</v>
      </c>
      <c r="L92">
        <f t="shared" si="6"/>
        <v>43</v>
      </c>
      <c r="M92">
        <f t="shared" si="7"/>
        <v>2021</v>
      </c>
      <c r="N92" s="5">
        <f t="shared" si="5"/>
        <v>-4</v>
      </c>
    </row>
    <row r="93" spans="1:14" hidden="1" x14ac:dyDescent="0.25">
      <c r="A93" s="2">
        <v>44494</v>
      </c>
      <c r="B93" s="1" t="s">
        <v>86</v>
      </c>
      <c r="C93" s="7" t="s">
        <v>87</v>
      </c>
      <c r="D93" s="1" t="s">
        <v>42</v>
      </c>
      <c r="E93" s="1">
        <v>5</v>
      </c>
      <c r="F93" s="2">
        <v>44501</v>
      </c>
      <c r="G93" s="2">
        <v>44495</v>
      </c>
      <c r="H93" s="4">
        <v>1</v>
      </c>
      <c r="I93" s="1"/>
      <c r="J93" s="1">
        <v>5</v>
      </c>
      <c r="K93">
        <v>1</v>
      </c>
      <c r="L93">
        <f t="shared" si="6"/>
        <v>43</v>
      </c>
      <c r="M93">
        <f t="shared" si="7"/>
        <v>2021</v>
      </c>
      <c r="N93" s="5">
        <f t="shared" si="5"/>
        <v>-4</v>
      </c>
    </row>
    <row r="94" spans="1:14" hidden="1" x14ac:dyDescent="0.25">
      <c r="A94" s="2">
        <v>44494</v>
      </c>
      <c r="B94" s="1" t="s">
        <v>85</v>
      </c>
      <c r="C94" s="7">
        <v>456326</v>
      </c>
      <c r="D94" s="1" t="s">
        <v>42</v>
      </c>
      <c r="E94" s="1">
        <v>5</v>
      </c>
      <c r="F94" s="2">
        <v>44501</v>
      </c>
      <c r="G94" s="2">
        <v>44495</v>
      </c>
      <c r="H94" s="4">
        <v>1</v>
      </c>
      <c r="I94" s="1"/>
      <c r="J94" s="1">
        <v>5</v>
      </c>
      <c r="K94">
        <v>1</v>
      </c>
      <c r="L94">
        <f t="shared" si="6"/>
        <v>43</v>
      </c>
      <c r="M94">
        <f t="shared" si="7"/>
        <v>2021</v>
      </c>
      <c r="N94" s="5">
        <f t="shared" si="5"/>
        <v>-4</v>
      </c>
    </row>
    <row r="95" spans="1:14" hidden="1" x14ac:dyDescent="0.25">
      <c r="A95" s="10">
        <v>44495</v>
      </c>
      <c r="B95" s="11" t="s">
        <v>97</v>
      </c>
      <c r="C95" s="12">
        <v>261311</v>
      </c>
      <c r="D95" s="11" t="s">
        <v>41</v>
      </c>
      <c r="E95" s="1">
        <v>7</v>
      </c>
      <c r="F95" s="2">
        <v>44504</v>
      </c>
      <c r="G95" s="10">
        <v>44497</v>
      </c>
      <c r="H95" s="4">
        <v>2</v>
      </c>
      <c r="I95" s="11" t="s">
        <v>102</v>
      </c>
      <c r="J95" s="1">
        <v>3</v>
      </c>
      <c r="K95">
        <v>1</v>
      </c>
      <c r="L95">
        <f t="shared" si="6"/>
        <v>43</v>
      </c>
      <c r="M95">
        <f t="shared" si="7"/>
        <v>2021</v>
      </c>
      <c r="N95" s="5">
        <f t="shared" si="5"/>
        <v>-5</v>
      </c>
    </row>
    <row r="96" spans="1:14" hidden="1" x14ac:dyDescent="0.25">
      <c r="A96" s="2">
        <v>44495</v>
      </c>
      <c r="B96" s="1" t="s">
        <v>33</v>
      </c>
      <c r="C96" s="7">
        <v>456332</v>
      </c>
      <c r="D96" s="1" t="s">
        <v>42</v>
      </c>
      <c r="E96" s="1">
        <v>5</v>
      </c>
      <c r="F96" s="2">
        <v>44502</v>
      </c>
      <c r="G96" s="2">
        <v>44502</v>
      </c>
      <c r="H96" s="4">
        <v>5</v>
      </c>
      <c r="I96" s="1"/>
      <c r="J96" s="1">
        <v>5</v>
      </c>
      <c r="K96">
        <v>1</v>
      </c>
      <c r="L96">
        <f t="shared" si="6"/>
        <v>43</v>
      </c>
      <c r="M96">
        <f t="shared" si="7"/>
        <v>2021</v>
      </c>
      <c r="N96" s="5">
        <f t="shared" si="5"/>
        <v>0</v>
      </c>
    </row>
    <row r="97" spans="1:14" hidden="1" x14ac:dyDescent="0.25">
      <c r="A97" s="2">
        <v>44495</v>
      </c>
      <c r="B97" s="1" t="s">
        <v>93</v>
      </c>
      <c r="C97" s="7">
        <v>456333</v>
      </c>
      <c r="D97" s="1" t="s">
        <v>42</v>
      </c>
      <c r="E97" s="1">
        <v>5</v>
      </c>
      <c r="F97" s="2">
        <v>44502</v>
      </c>
      <c r="G97" s="2">
        <v>44502</v>
      </c>
      <c r="H97" s="4">
        <v>5</v>
      </c>
      <c r="I97" s="1"/>
      <c r="J97" s="1">
        <v>5</v>
      </c>
      <c r="K97">
        <v>1</v>
      </c>
      <c r="L97">
        <f t="shared" si="6"/>
        <v>43</v>
      </c>
      <c r="M97">
        <f t="shared" si="7"/>
        <v>2021</v>
      </c>
      <c r="N97" s="5">
        <f t="shared" si="5"/>
        <v>0</v>
      </c>
    </row>
    <row r="98" spans="1:14" hidden="1" x14ac:dyDescent="0.25">
      <c r="A98" s="2">
        <v>44495</v>
      </c>
      <c r="B98" s="1" t="s">
        <v>14</v>
      </c>
      <c r="C98" s="7">
        <v>456313</v>
      </c>
      <c r="D98" s="1" t="s">
        <v>42</v>
      </c>
      <c r="E98" s="1">
        <v>5</v>
      </c>
      <c r="F98" s="2">
        <v>44502</v>
      </c>
      <c r="G98" s="2">
        <v>44502</v>
      </c>
      <c r="H98" s="4">
        <v>5</v>
      </c>
      <c r="I98" s="1"/>
      <c r="J98" s="1">
        <v>5</v>
      </c>
      <c r="K98">
        <v>1</v>
      </c>
      <c r="L98">
        <f t="shared" si="6"/>
        <v>43</v>
      </c>
      <c r="M98">
        <f t="shared" si="7"/>
        <v>2021</v>
      </c>
      <c r="N98" s="5">
        <f t="shared" si="5"/>
        <v>0</v>
      </c>
    </row>
    <row r="99" spans="1:14" hidden="1" x14ac:dyDescent="0.25">
      <c r="A99" s="2">
        <v>44495</v>
      </c>
      <c r="B99" s="1" t="s">
        <v>71</v>
      </c>
      <c r="C99" s="7">
        <v>456314</v>
      </c>
      <c r="D99" s="1" t="s">
        <v>42</v>
      </c>
      <c r="E99" s="1">
        <v>5</v>
      </c>
      <c r="F99" s="2">
        <v>44502</v>
      </c>
      <c r="G99" s="2">
        <v>44502</v>
      </c>
      <c r="H99" s="4">
        <v>5</v>
      </c>
      <c r="I99" s="1"/>
      <c r="J99" s="1">
        <v>5</v>
      </c>
      <c r="K99">
        <v>1</v>
      </c>
      <c r="L99">
        <f t="shared" si="6"/>
        <v>43</v>
      </c>
      <c r="M99">
        <f t="shared" si="7"/>
        <v>2021</v>
      </c>
      <c r="N99" s="5">
        <f t="shared" si="5"/>
        <v>0</v>
      </c>
    </row>
    <row r="100" spans="1:14" hidden="1" x14ac:dyDescent="0.25">
      <c r="A100" s="2">
        <v>44495</v>
      </c>
      <c r="B100" s="1" t="s">
        <v>98</v>
      </c>
      <c r="C100" s="7">
        <v>456335</v>
      </c>
      <c r="D100" s="1" t="s">
        <v>42</v>
      </c>
      <c r="E100" s="1">
        <v>5</v>
      </c>
      <c r="F100" s="2">
        <v>44502</v>
      </c>
      <c r="G100" s="2">
        <v>44497</v>
      </c>
      <c r="H100" s="4">
        <v>2</v>
      </c>
      <c r="I100" s="1"/>
      <c r="J100" s="1">
        <v>5</v>
      </c>
      <c r="K100">
        <v>1</v>
      </c>
      <c r="L100">
        <f t="shared" si="6"/>
        <v>43</v>
      </c>
      <c r="M100">
        <f t="shared" si="7"/>
        <v>2021</v>
      </c>
      <c r="N100" s="5">
        <f t="shared" si="5"/>
        <v>-3</v>
      </c>
    </row>
    <row r="101" spans="1:14" hidden="1" x14ac:dyDescent="0.25">
      <c r="A101" s="2">
        <v>44495</v>
      </c>
      <c r="B101" s="1" t="s">
        <v>91</v>
      </c>
      <c r="C101" s="7" t="s">
        <v>92</v>
      </c>
      <c r="D101" s="1" t="s">
        <v>53</v>
      </c>
      <c r="E101" s="1">
        <v>3</v>
      </c>
      <c r="F101" s="2">
        <v>44498</v>
      </c>
      <c r="G101" s="2">
        <v>44495</v>
      </c>
      <c r="H101" s="4">
        <v>0</v>
      </c>
      <c r="I101" s="1"/>
      <c r="J101" s="1">
        <v>2</v>
      </c>
      <c r="K101">
        <v>1</v>
      </c>
      <c r="L101">
        <f t="shared" si="6"/>
        <v>43</v>
      </c>
      <c r="M101">
        <f t="shared" si="7"/>
        <v>2021</v>
      </c>
      <c r="N101" s="5">
        <f t="shared" si="5"/>
        <v>-3</v>
      </c>
    </row>
    <row r="102" spans="1:14" hidden="1" x14ac:dyDescent="0.25">
      <c r="A102" s="2">
        <v>44495</v>
      </c>
      <c r="B102" s="1" t="s">
        <v>88</v>
      </c>
      <c r="C102" s="7" t="s">
        <v>89</v>
      </c>
      <c r="D102" s="1" t="s">
        <v>53</v>
      </c>
      <c r="E102" s="1">
        <v>3</v>
      </c>
      <c r="F102" s="2">
        <v>44498</v>
      </c>
      <c r="G102" s="2">
        <v>44495</v>
      </c>
      <c r="H102" s="4">
        <v>0</v>
      </c>
      <c r="I102" s="1"/>
      <c r="J102" s="1">
        <v>2</v>
      </c>
      <c r="K102">
        <v>1</v>
      </c>
      <c r="L102">
        <f t="shared" si="6"/>
        <v>43</v>
      </c>
      <c r="M102">
        <f t="shared" si="7"/>
        <v>2021</v>
      </c>
      <c r="N102" s="5">
        <f t="shared" si="5"/>
        <v>-3</v>
      </c>
    </row>
    <row r="103" spans="1:14" hidden="1" x14ac:dyDescent="0.25">
      <c r="A103" s="2">
        <v>44495</v>
      </c>
      <c r="B103" s="1" t="s">
        <v>95</v>
      </c>
      <c r="C103" s="7">
        <v>456300</v>
      </c>
      <c r="D103" s="1" t="s">
        <v>42</v>
      </c>
      <c r="E103" s="1">
        <v>5</v>
      </c>
      <c r="F103" s="2">
        <v>44502</v>
      </c>
      <c r="G103" s="2">
        <v>44502</v>
      </c>
      <c r="H103" s="4">
        <v>5</v>
      </c>
      <c r="I103" s="1"/>
      <c r="J103" s="1">
        <v>5</v>
      </c>
      <c r="K103">
        <v>1</v>
      </c>
      <c r="L103">
        <f t="shared" si="6"/>
        <v>43</v>
      </c>
      <c r="M103">
        <f t="shared" si="7"/>
        <v>2021</v>
      </c>
      <c r="N103" s="5">
        <f t="shared" si="5"/>
        <v>0</v>
      </c>
    </row>
    <row r="104" spans="1:14" hidden="1" x14ac:dyDescent="0.25">
      <c r="A104" s="2">
        <v>44496</v>
      </c>
      <c r="B104" s="1" t="s">
        <v>71</v>
      </c>
      <c r="C104" s="7">
        <v>456315</v>
      </c>
      <c r="D104" s="1" t="s">
        <v>42</v>
      </c>
      <c r="E104" s="1">
        <v>5</v>
      </c>
      <c r="F104" s="2">
        <v>44503</v>
      </c>
      <c r="G104" s="2">
        <v>44502</v>
      </c>
      <c r="H104" s="4">
        <v>4</v>
      </c>
      <c r="I104" s="1"/>
      <c r="J104" s="1">
        <v>5</v>
      </c>
      <c r="K104">
        <v>1</v>
      </c>
      <c r="L104">
        <f t="shared" si="6"/>
        <v>43</v>
      </c>
      <c r="M104">
        <f t="shared" si="7"/>
        <v>2021</v>
      </c>
      <c r="N104" s="5">
        <f t="shared" si="5"/>
        <v>-1</v>
      </c>
    </row>
    <row r="105" spans="1:14" hidden="1" x14ac:dyDescent="0.25">
      <c r="A105" s="2">
        <v>44496</v>
      </c>
      <c r="B105" s="1" t="s">
        <v>14</v>
      </c>
      <c r="C105" s="7">
        <v>456316</v>
      </c>
      <c r="D105" s="1" t="s">
        <v>42</v>
      </c>
      <c r="E105" s="1">
        <v>5</v>
      </c>
      <c r="F105" s="2">
        <v>44503</v>
      </c>
      <c r="G105" s="2">
        <v>44502</v>
      </c>
      <c r="H105" s="4">
        <v>4</v>
      </c>
      <c r="I105" s="1"/>
      <c r="J105" s="1">
        <v>5</v>
      </c>
      <c r="K105">
        <v>1</v>
      </c>
      <c r="L105">
        <f t="shared" si="6"/>
        <v>43</v>
      </c>
      <c r="M105">
        <f t="shared" si="7"/>
        <v>2021</v>
      </c>
      <c r="N105" s="5">
        <f t="shared" si="5"/>
        <v>-1</v>
      </c>
    </row>
    <row r="106" spans="1:14" hidden="1" x14ac:dyDescent="0.25">
      <c r="A106" s="2">
        <v>44496</v>
      </c>
      <c r="B106" s="1" t="s">
        <v>14</v>
      </c>
      <c r="C106" s="7">
        <v>456317</v>
      </c>
      <c r="D106" s="1" t="s">
        <v>42</v>
      </c>
      <c r="E106" s="1">
        <v>5</v>
      </c>
      <c r="F106" s="2">
        <v>44503</v>
      </c>
      <c r="G106" s="2">
        <v>44502</v>
      </c>
      <c r="H106" s="4">
        <v>4</v>
      </c>
      <c r="I106" s="1"/>
      <c r="J106" s="1">
        <v>5</v>
      </c>
      <c r="K106">
        <v>1</v>
      </c>
      <c r="L106">
        <f t="shared" si="6"/>
        <v>43</v>
      </c>
      <c r="M106">
        <f t="shared" si="7"/>
        <v>2021</v>
      </c>
      <c r="N106" s="5">
        <f t="shared" si="5"/>
        <v>-1</v>
      </c>
    </row>
    <row r="107" spans="1:14" hidden="1" x14ac:dyDescent="0.25">
      <c r="A107" s="2">
        <v>44496</v>
      </c>
      <c r="B107" s="1" t="s">
        <v>71</v>
      </c>
      <c r="C107" s="7">
        <v>456318</v>
      </c>
      <c r="D107" s="1" t="s">
        <v>42</v>
      </c>
      <c r="E107" s="1">
        <v>5</v>
      </c>
      <c r="F107" s="2">
        <v>44503</v>
      </c>
      <c r="G107" s="2">
        <v>44502</v>
      </c>
      <c r="H107" s="4">
        <v>4</v>
      </c>
      <c r="I107" s="1"/>
      <c r="J107" s="1">
        <v>5</v>
      </c>
      <c r="K107">
        <v>1</v>
      </c>
      <c r="L107">
        <f t="shared" si="6"/>
        <v>43</v>
      </c>
      <c r="M107">
        <f t="shared" si="7"/>
        <v>2021</v>
      </c>
      <c r="N107" s="5">
        <f t="shared" si="5"/>
        <v>-1</v>
      </c>
    </row>
    <row r="108" spans="1:14" hidden="1" x14ac:dyDescent="0.25">
      <c r="A108" s="2">
        <v>44496</v>
      </c>
      <c r="B108" s="1" t="s">
        <v>99</v>
      </c>
      <c r="C108" s="7">
        <v>261326</v>
      </c>
      <c r="D108" s="1" t="s">
        <v>41</v>
      </c>
      <c r="E108" s="1">
        <v>7</v>
      </c>
      <c r="F108" s="2">
        <v>44505</v>
      </c>
      <c r="G108" s="2">
        <v>44510</v>
      </c>
      <c r="H108" s="4">
        <v>10</v>
      </c>
      <c r="I108" s="1"/>
      <c r="J108" s="1">
        <v>3</v>
      </c>
      <c r="K108">
        <v>1</v>
      </c>
      <c r="L108">
        <f t="shared" si="6"/>
        <v>43</v>
      </c>
      <c r="M108">
        <f t="shared" si="7"/>
        <v>2021</v>
      </c>
      <c r="N108" s="5">
        <f t="shared" si="5"/>
        <v>3</v>
      </c>
    </row>
    <row r="109" spans="1:14" hidden="1" x14ac:dyDescent="0.25">
      <c r="A109" s="2">
        <v>44496</v>
      </c>
      <c r="B109" s="1" t="s">
        <v>100</v>
      </c>
      <c r="C109" s="7" t="s">
        <v>101</v>
      </c>
      <c r="D109" s="1" t="s">
        <v>55</v>
      </c>
      <c r="E109" s="1">
        <v>7</v>
      </c>
      <c r="F109" s="2">
        <v>44505</v>
      </c>
      <c r="G109" s="2">
        <v>44503</v>
      </c>
      <c r="H109" s="4">
        <v>5</v>
      </c>
      <c r="I109" s="1"/>
      <c r="J109" s="1">
        <v>3</v>
      </c>
      <c r="K109">
        <v>1</v>
      </c>
      <c r="L109">
        <f t="shared" si="6"/>
        <v>43</v>
      </c>
      <c r="M109">
        <f t="shared" si="7"/>
        <v>2021</v>
      </c>
      <c r="N109" s="5">
        <f t="shared" si="5"/>
        <v>-2</v>
      </c>
    </row>
    <row r="110" spans="1:14" hidden="1" x14ac:dyDescent="0.25">
      <c r="A110" s="2">
        <v>44497</v>
      </c>
      <c r="B110" s="1" t="s">
        <v>104</v>
      </c>
      <c r="C110" s="7">
        <v>261367</v>
      </c>
      <c r="D110" s="1" t="s">
        <v>41</v>
      </c>
      <c r="E110" s="1">
        <v>7</v>
      </c>
      <c r="F110" s="2">
        <v>44508</v>
      </c>
      <c r="G110" s="2">
        <v>44509</v>
      </c>
      <c r="H110" s="4">
        <v>8</v>
      </c>
      <c r="I110" s="1"/>
      <c r="J110" s="1">
        <v>3</v>
      </c>
      <c r="K110">
        <v>1</v>
      </c>
      <c r="L110">
        <f t="shared" si="6"/>
        <v>43</v>
      </c>
      <c r="M110">
        <f t="shared" si="7"/>
        <v>2021</v>
      </c>
      <c r="N110" s="5">
        <f t="shared" si="5"/>
        <v>1</v>
      </c>
    </row>
    <row r="111" spans="1:14" hidden="1" x14ac:dyDescent="0.25">
      <c r="A111" s="2">
        <v>44497</v>
      </c>
      <c r="B111" s="1" t="s">
        <v>105</v>
      </c>
      <c r="C111" s="7">
        <v>261320</v>
      </c>
      <c r="D111" s="1" t="s">
        <v>41</v>
      </c>
      <c r="E111" s="1">
        <v>7</v>
      </c>
      <c r="F111" s="2">
        <v>44508</v>
      </c>
      <c r="G111" s="2">
        <v>44516</v>
      </c>
      <c r="H111" s="4">
        <v>13</v>
      </c>
      <c r="I111" s="1"/>
      <c r="J111" s="1">
        <v>3</v>
      </c>
      <c r="K111">
        <v>1</v>
      </c>
      <c r="L111">
        <f t="shared" si="6"/>
        <v>43</v>
      </c>
      <c r="M111">
        <f t="shared" si="7"/>
        <v>2021</v>
      </c>
      <c r="N111" s="5">
        <f t="shared" si="5"/>
        <v>6</v>
      </c>
    </row>
    <row r="112" spans="1:14" hidden="1" x14ac:dyDescent="0.25">
      <c r="A112" s="2">
        <v>44497</v>
      </c>
      <c r="B112" s="1" t="s">
        <v>71</v>
      </c>
      <c r="C112" s="7">
        <v>456319</v>
      </c>
      <c r="D112" s="1" t="s">
        <v>42</v>
      </c>
      <c r="E112" s="1">
        <v>5</v>
      </c>
      <c r="F112" s="2">
        <v>44504</v>
      </c>
      <c r="G112" s="2">
        <v>44502</v>
      </c>
      <c r="H112" s="4">
        <v>3</v>
      </c>
      <c r="I112" s="1"/>
      <c r="J112" s="1">
        <v>5</v>
      </c>
      <c r="K112">
        <v>1</v>
      </c>
      <c r="L112">
        <f t="shared" si="6"/>
        <v>43</v>
      </c>
      <c r="M112">
        <f t="shared" si="7"/>
        <v>2021</v>
      </c>
      <c r="N112" s="5">
        <f t="shared" si="5"/>
        <v>-2</v>
      </c>
    </row>
    <row r="113" spans="1:14" hidden="1" x14ac:dyDescent="0.25">
      <c r="A113" s="2">
        <v>44497</v>
      </c>
      <c r="B113" s="1" t="s">
        <v>71</v>
      </c>
      <c r="C113" s="7">
        <v>456334</v>
      </c>
      <c r="D113" s="1" t="s">
        <v>42</v>
      </c>
      <c r="E113" s="1">
        <v>5</v>
      </c>
      <c r="F113" s="2">
        <v>44504</v>
      </c>
      <c r="G113" s="2">
        <v>44503</v>
      </c>
      <c r="H113" s="4">
        <v>4</v>
      </c>
      <c r="I113" s="1"/>
      <c r="J113" s="1">
        <v>5</v>
      </c>
      <c r="K113">
        <v>1</v>
      </c>
      <c r="L113">
        <f t="shared" si="6"/>
        <v>43</v>
      </c>
      <c r="M113">
        <f t="shared" si="7"/>
        <v>2021</v>
      </c>
      <c r="N113" s="5">
        <f t="shared" si="5"/>
        <v>-1</v>
      </c>
    </row>
    <row r="114" spans="1:14" hidden="1" x14ac:dyDescent="0.25">
      <c r="A114" s="2">
        <v>44497</v>
      </c>
      <c r="B114" s="1" t="s">
        <v>71</v>
      </c>
      <c r="C114" s="7">
        <v>456343</v>
      </c>
      <c r="D114" s="1" t="s">
        <v>42</v>
      </c>
      <c r="E114" s="1">
        <v>5</v>
      </c>
      <c r="F114" s="2">
        <v>44504</v>
      </c>
      <c r="G114" s="2">
        <v>44503</v>
      </c>
      <c r="H114" s="4">
        <v>4</v>
      </c>
      <c r="I114" s="1"/>
      <c r="J114" s="1">
        <v>5</v>
      </c>
      <c r="K114">
        <v>1</v>
      </c>
      <c r="L114">
        <f t="shared" si="6"/>
        <v>43</v>
      </c>
      <c r="M114">
        <f t="shared" si="7"/>
        <v>2021</v>
      </c>
      <c r="N114" s="5">
        <f t="shared" si="5"/>
        <v>-1</v>
      </c>
    </row>
    <row r="115" spans="1:14" hidden="1" x14ac:dyDescent="0.25">
      <c r="A115" s="2">
        <v>44498</v>
      </c>
      <c r="B115" s="1" t="s">
        <v>104</v>
      </c>
      <c r="C115" s="7">
        <v>261332</v>
      </c>
      <c r="D115" s="1" t="s">
        <v>41</v>
      </c>
      <c r="E115" s="1">
        <v>7</v>
      </c>
      <c r="F115" s="2">
        <v>44509</v>
      </c>
      <c r="G115" s="2">
        <v>44509</v>
      </c>
      <c r="H115" s="4">
        <v>7</v>
      </c>
      <c r="I115" s="1"/>
      <c r="J115" s="1">
        <v>3</v>
      </c>
      <c r="K115">
        <v>1</v>
      </c>
      <c r="L115">
        <f t="shared" si="6"/>
        <v>43</v>
      </c>
      <c r="M115">
        <f t="shared" si="7"/>
        <v>2021</v>
      </c>
      <c r="N115" s="5">
        <f t="shared" si="5"/>
        <v>0</v>
      </c>
    </row>
    <row r="116" spans="1:14" hidden="1" x14ac:dyDescent="0.25">
      <c r="A116" s="2">
        <v>44498</v>
      </c>
      <c r="B116" s="1" t="s">
        <v>12</v>
      </c>
      <c r="C116" s="7">
        <v>261333</v>
      </c>
      <c r="D116" s="1" t="s">
        <v>41</v>
      </c>
      <c r="E116" s="1">
        <v>7</v>
      </c>
      <c r="F116" s="2">
        <v>44509</v>
      </c>
      <c r="G116" s="2">
        <v>44509</v>
      </c>
      <c r="H116" s="4">
        <v>7</v>
      </c>
      <c r="I116" s="1"/>
      <c r="J116" s="1">
        <v>3</v>
      </c>
      <c r="K116">
        <v>1</v>
      </c>
      <c r="L116">
        <f t="shared" si="6"/>
        <v>43</v>
      </c>
      <c r="M116">
        <f t="shared" si="7"/>
        <v>2021</v>
      </c>
      <c r="N116" s="5">
        <f t="shared" si="5"/>
        <v>0</v>
      </c>
    </row>
    <row r="117" spans="1:14" hidden="1" x14ac:dyDescent="0.25">
      <c r="A117" s="2">
        <v>44498</v>
      </c>
      <c r="B117" s="1" t="s">
        <v>27</v>
      </c>
      <c r="C117" s="7">
        <v>261345</v>
      </c>
      <c r="D117" s="1" t="s">
        <v>41</v>
      </c>
      <c r="E117" s="1">
        <v>7</v>
      </c>
      <c r="F117" s="2">
        <v>44509</v>
      </c>
      <c r="G117" s="2">
        <v>44504</v>
      </c>
      <c r="H117" s="4">
        <v>4</v>
      </c>
      <c r="I117" s="1"/>
      <c r="J117" s="1">
        <v>3</v>
      </c>
      <c r="K117">
        <v>1</v>
      </c>
      <c r="L117">
        <f t="shared" si="6"/>
        <v>43</v>
      </c>
      <c r="M117">
        <f t="shared" si="7"/>
        <v>2021</v>
      </c>
      <c r="N117" s="5">
        <f t="shared" si="5"/>
        <v>-3</v>
      </c>
    </row>
    <row r="118" spans="1:14" hidden="1" x14ac:dyDescent="0.25">
      <c r="A118" s="2">
        <v>44498</v>
      </c>
      <c r="B118" s="1" t="s">
        <v>110</v>
      </c>
      <c r="C118" s="7">
        <v>261338</v>
      </c>
      <c r="D118" s="1" t="s">
        <v>41</v>
      </c>
      <c r="E118" s="1">
        <v>7</v>
      </c>
      <c r="F118" s="2">
        <v>44509</v>
      </c>
      <c r="G118" s="2">
        <v>44510</v>
      </c>
      <c r="H118" s="4">
        <v>8</v>
      </c>
      <c r="I118" s="1"/>
      <c r="J118" s="1">
        <v>3</v>
      </c>
      <c r="K118">
        <v>1</v>
      </c>
      <c r="L118">
        <f t="shared" si="6"/>
        <v>43</v>
      </c>
      <c r="M118">
        <f t="shared" si="7"/>
        <v>2021</v>
      </c>
      <c r="N118" s="5">
        <f t="shared" si="5"/>
        <v>1</v>
      </c>
    </row>
    <row r="119" spans="1:14" hidden="1" x14ac:dyDescent="0.25">
      <c r="A119" s="2">
        <v>44498</v>
      </c>
      <c r="B119" s="1" t="s">
        <v>2</v>
      </c>
      <c r="C119" s="7">
        <v>261319</v>
      </c>
      <c r="D119" s="1" t="s">
        <v>56</v>
      </c>
      <c r="E119" s="1">
        <v>7</v>
      </c>
      <c r="F119" s="2">
        <v>44509</v>
      </c>
      <c r="G119" s="2">
        <v>44509</v>
      </c>
      <c r="H119" s="4">
        <v>7</v>
      </c>
      <c r="I119" s="1"/>
      <c r="J119" s="1">
        <v>3</v>
      </c>
      <c r="K119">
        <v>1</v>
      </c>
      <c r="L119">
        <f t="shared" si="6"/>
        <v>43</v>
      </c>
      <c r="M119">
        <f t="shared" si="7"/>
        <v>2021</v>
      </c>
      <c r="N119" s="5">
        <f t="shared" si="5"/>
        <v>0</v>
      </c>
    </row>
    <row r="120" spans="1:14" hidden="1" x14ac:dyDescent="0.25">
      <c r="A120" s="2">
        <v>44498</v>
      </c>
      <c r="B120" s="1" t="s">
        <v>94</v>
      </c>
      <c r="C120" s="7" t="s">
        <v>106</v>
      </c>
      <c r="D120" s="1" t="s">
        <v>53</v>
      </c>
      <c r="E120" s="1">
        <v>3</v>
      </c>
      <c r="F120" s="2">
        <v>44503</v>
      </c>
      <c r="G120" s="2">
        <v>44498</v>
      </c>
      <c r="H120" s="4">
        <v>0</v>
      </c>
      <c r="I120" s="1"/>
      <c r="J120" s="1">
        <v>2</v>
      </c>
      <c r="K120">
        <v>1</v>
      </c>
      <c r="L120">
        <f t="shared" si="6"/>
        <v>43</v>
      </c>
      <c r="M120">
        <f t="shared" si="7"/>
        <v>2021</v>
      </c>
      <c r="N120" s="5">
        <f t="shared" si="5"/>
        <v>-3</v>
      </c>
    </row>
    <row r="121" spans="1:14" hidden="1" x14ac:dyDescent="0.25">
      <c r="A121" s="2">
        <v>44498</v>
      </c>
      <c r="B121" s="1" t="s">
        <v>94</v>
      </c>
      <c r="C121" s="7" t="s">
        <v>107</v>
      </c>
      <c r="D121" s="1" t="s">
        <v>53</v>
      </c>
      <c r="E121" s="1">
        <v>3</v>
      </c>
      <c r="F121" s="2">
        <v>44503</v>
      </c>
      <c r="G121" s="2">
        <v>44498</v>
      </c>
      <c r="H121" s="4">
        <v>0</v>
      </c>
      <c r="I121" s="1"/>
      <c r="J121" s="1">
        <v>2</v>
      </c>
      <c r="K121">
        <v>1</v>
      </c>
      <c r="L121">
        <f t="shared" si="6"/>
        <v>43</v>
      </c>
      <c r="M121">
        <f t="shared" si="7"/>
        <v>2021</v>
      </c>
      <c r="N121" s="5">
        <f t="shared" si="5"/>
        <v>-3</v>
      </c>
    </row>
    <row r="122" spans="1:14" hidden="1" x14ac:dyDescent="0.25">
      <c r="A122" s="2">
        <v>44498</v>
      </c>
      <c r="B122" s="1" t="s">
        <v>108</v>
      </c>
      <c r="C122" s="7" t="s">
        <v>109</v>
      </c>
      <c r="D122" s="1" t="s">
        <v>53</v>
      </c>
      <c r="E122" s="1">
        <v>3</v>
      </c>
      <c r="F122" s="2">
        <v>44503</v>
      </c>
      <c r="G122" s="2">
        <v>44498</v>
      </c>
      <c r="H122" s="4">
        <v>0</v>
      </c>
      <c r="I122" s="1"/>
      <c r="J122" s="1">
        <v>2</v>
      </c>
      <c r="K122">
        <v>1</v>
      </c>
      <c r="L122">
        <f t="shared" si="6"/>
        <v>43</v>
      </c>
      <c r="M122">
        <f t="shared" si="7"/>
        <v>2021</v>
      </c>
      <c r="N122" s="5">
        <f t="shared" si="5"/>
        <v>-3</v>
      </c>
    </row>
    <row r="123" spans="1:14" hidden="1" x14ac:dyDescent="0.25">
      <c r="A123" s="2">
        <v>44498</v>
      </c>
      <c r="B123" s="1" t="s">
        <v>112</v>
      </c>
      <c r="C123" s="7">
        <v>456342</v>
      </c>
      <c r="D123" s="1" t="s">
        <v>42</v>
      </c>
      <c r="E123" s="1">
        <v>5</v>
      </c>
      <c r="F123" s="2">
        <v>44505</v>
      </c>
      <c r="G123" s="2">
        <v>44503</v>
      </c>
      <c r="H123" s="4">
        <v>3</v>
      </c>
      <c r="I123" s="1"/>
      <c r="J123" s="1">
        <v>5</v>
      </c>
      <c r="K123">
        <v>1</v>
      </c>
      <c r="L123">
        <f t="shared" si="6"/>
        <v>43</v>
      </c>
      <c r="M123">
        <f t="shared" si="7"/>
        <v>2021</v>
      </c>
      <c r="N123" s="5">
        <f t="shared" si="5"/>
        <v>-2</v>
      </c>
    </row>
    <row r="124" spans="1:14" hidden="1" x14ac:dyDescent="0.25">
      <c r="A124" s="2">
        <v>44498</v>
      </c>
      <c r="B124" s="1" t="s">
        <v>113</v>
      </c>
      <c r="C124" s="7">
        <v>456323</v>
      </c>
      <c r="D124" s="1" t="s">
        <v>42</v>
      </c>
      <c r="E124" s="1">
        <v>5</v>
      </c>
      <c r="F124" s="2">
        <v>44505</v>
      </c>
      <c r="G124" s="2">
        <v>44503</v>
      </c>
      <c r="H124" s="4">
        <v>3</v>
      </c>
      <c r="I124" s="1"/>
      <c r="J124" s="1">
        <v>5</v>
      </c>
      <c r="K124">
        <v>1</v>
      </c>
      <c r="L124">
        <f t="shared" si="6"/>
        <v>43</v>
      </c>
      <c r="M124">
        <f t="shared" si="7"/>
        <v>2021</v>
      </c>
      <c r="N124" s="5">
        <f t="shared" si="5"/>
        <v>-2</v>
      </c>
    </row>
    <row r="125" spans="1:14" hidden="1" x14ac:dyDescent="0.25">
      <c r="A125" s="2">
        <v>44498</v>
      </c>
      <c r="B125" s="1" t="s">
        <v>111</v>
      </c>
      <c r="C125" s="7">
        <v>456341</v>
      </c>
      <c r="D125" s="1" t="s">
        <v>42</v>
      </c>
      <c r="E125" s="1">
        <v>5</v>
      </c>
      <c r="F125" s="2">
        <v>44505</v>
      </c>
      <c r="G125" s="2">
        <v>44505</v>
      </c>
      <c r="H125" s="4">
        <v>5</v>
      </c>
      <c r="I125" s="1"/>
      <c r="J125" s="1">
        <v>5</v>
      </c>
      <c r="K125">
        <v>1</v>
      </c>
      <c r="L125">
        <f t="shared" si="6"/>
        <v>43</v>
      </c>
      <c r="M125">
        <f t="shared" si="7"/>
        <v>2021</v>
      </c>
      <c r="N125" s="5">
        <f t="shared" si="5"/>
        <v>0</v>
      </c>
    </row>
    <row r="126" spans="1:14" hidden="1" x14ac:dyDescent="0.25">
      <c r="A126" s="2">
        <v>44501</v>
      </c>
      <c r="B126" s="1" t="s">
        <v>2</v>
      </c>
      <c r="C126" s="7">
        <v>261328</v>
      </c>
      <c r="D126" s="1" t="s">
        <v>56</v>
      </c>
      <c r="E126" s="1">
        <v>7</v>
      </c>
      <c r="F126" s="2">
        <v>44510</v>
      </c>
      <c r="G126" s="2">
        <v>44509</v>
      </c>
      <c r="H126" s="4">
        <v>6</v>
      </c>
      <c r="I126" s="1"/>
      <c r="J126" s="1">
        <v>3</v>
      </c>
      <c r="K126">
        <v>1</v>
      </c>
      <c r="L126">
        <f t="shared" si="6"/>
        <v>44</v>
      </c>
      <c r="M126">
        <f t="shared" si="7"/>
        <v>2021</v>
      </c>
      <c r="N126" s="5">
        <f t="shared" si="5"/>
        <v>-1</v>
      </c>
    </row>
    <row r="127" spans="1:14" hidden="1" x14ac:dyDescent="0.25">
      <c r="A127" s="2">
        <v>44501</v>
      </c>
      <c r="B127" s="1" t="s">
        <v>8</v>
      </c>
      <c r="C127" s="7">
        <v>261344</v>
      </c>
      <c r="D127" s="1" t="s">
        <v>41</v>
      </c>
      <c r="E127" s="1">
        <v>7</v>
      </c>
      <c r="F127" s="2">
        <v>44510</v>
      </c>
      <c r="G127" s="2">
        <v>44515</v>
      </c>
      <c r="H127" s="4">
        <v>10</v>
      </c>
      <c r="I127" s="1"/>
      <c r="J127" s="1">
        <v>3</v>
      </c>
      <c r="K127">
        <v>1</v>
      </c>
      <c r="L127">
        <f t="shared" si="6"/>
        <v>44</v>
      </c>
      <c r="M127">
        <f t="shared" si="7"/>
        <v>2021</v>
      </c>
      <c r="N127" s="5">
        <f t="shared" si="5"/>
        <v>3</v>
      </c>
    </row>
    <row r="128" spans="1:14" hidden="1" x14ac:dyDescent="0.25">
      <c r="A128" s="2">
        <v>44501</v>
      </c>
      <c r="B128" s="1" t="s">
        <v>115</v>
      </c>
      <c r="C128" s="7">
        <v>261375</v>
      </c>
      <c r="D128" s="1" t="s">
        <v>41</v>
      </c>
      <c r="E128" s="1">
        <v>7</v>
      </c>
      <c r="F128" s="2">
        <v>44510</v>
      </c>
      <c r="G128" s="2">
        <v>44515</v>
      </c>
      <c r="H128" s="4">
        <v>10</v>
      </c>
      <c r="I128" s="1"/>
      <c r="J128" s="1">
        <v>3</v>
      </c>
      <c r="K128">
        <v>1</v>
      </c>
      <c r="L128">
        <f t="shared" si="6"/>
        <v>44</v>
      </c>
      <c r="M128">
        <f t="shared" si="7"/>
        <v>2021</v>
      </c>
      <c r="N128" s="5">
        <f t="shared" si="5"/>
        <v>3</v>
      </c>
    </row>
    <row r="129" spans="1:14" hidden="1" x14ac:dyDescent="0.25">
      <c r="A129" s="2">
        <v>44502</v>
      </c>
      <c r="B129" s="1" t="s">
        <v>14</v>
      </c>
      <c r="C129" s="7">
        <v>456327</v>
      </c>
      <c r="D129" s="1" t="s">
        <v>42</v>
      </c>
      <c r="E129" s="1">
        <v>5</v>
      </c>
      <c r="F129" s="2">
        <v>44509</v>
      </c>
      <c r="G129" s="2">
        <v>44505</v>
      </c>
      <c r="H129" s="4">
        <v>3</v>
      </c>
      <c r="I129" s="1"/>
      <c r="J129" s="1">
        <v>5</v>
      </c>
      <c r="K129">
        <v>1</v>
      </c>
      <c r="L129">
        <f t="shared" si="6"/>
        <v>44</v>
      </c>
      <c r="M129">
        <f t="shared" si="7"/>
        <v>2021</v>
      </c>
      <c r="N129" s="5">
        <f t="shared" si="5"/>
        <v>-2</v>
      </c>
    </row>
    <row r="130" spans="1:14" hidden="1" x14ac:dyDescent="0.25">
      <c r="A130" s="2">
        <v>44502</v>
      </c>
      <c r="B130" s="1" t="s">
        <v>14</v>
      </c>
      <c r="C130" s="7">
        <v>456328</v>
      </c>
      <c r="D130" s="1" t="s">
        <v>42</v>
      </c>
      <c r="E130" s="1">
        <v>5</v>
      </c>
      <c r="F130" s="2">
        <v>44509</v>
      </c>
      <c r="G130" s="2">
        <v>44505</v>
      </c>
      <c r="H130" s="4">
        <v>3</v>
      </c>
      <c r="I130" s="1"/>
      <c r="J130" s="1">
        <v>5</v>
      </c>
      <c r="K130">
        <v>1</v>
      </c>
      <c r="L130">
        <f t="shared" si="6"/>
        <v>44</v>
      </c>
      <c r="M130">
        <f t="shared" si="7"/>
        <v>2021</v>
      </c>
      <c r="N130" s="5">
        <f t="shared" ref="N130:N193" si="8">H130-E130</f>
        <v>-2</v>
      </c>
    </row>
    <row r="131" spans="1:14" hidden="1" x14ac:dyDescent="0.25">
      <c r="A131" s="2">
        <v>44502</v>
      </c>
      <c r="B131" s="1" t="s">
        <v>14</v>
      </c>
      <c r="C131" s="7">
        <v>456329</v>
      </c>
      <c r="D131" s="1" t="s">
        <v>42</v>
      </c>
      <c r="E131" s="1">
        <v>5</v>
      </c>
      <c r="F131" s="2">
        <v>44509</v>
      </c>
      <c r="G131" s="2">
        <v>44505</v>
      </c>
      <c r="H131" s="4">
        <v>3</v>
      </c>
      <c r="I131" s="1"/>
      <c r="J131" s="1">
        <v>5</v>
      </c>
      <c r="K131">
        <v>1</v>
      </c>
      <c r="L131">
        <f t="shared" si="6"/>
        <v>44</v>
      </c>
      <c r="M131">
        <f t="shared" si="7"/>
        <v>2021</v>
      </c>
      <c r="N131" s="5">
        <f t="shared" si="8"/>
        <v>-2</v>
      </c>
    </row>
    <row r="132" spans="1:14" hidden="1" x14ac:dyDescent="0.25">
      <c r="A132" s="2">
        <v>44503</v>
      </c>
      <c r="B132" s="1" t="s">
        <v>36</v>
      </c>
      <c r="C132" s="7">
        <v>261354</v>
      </c>
      <c r="D132" s="1" t="s">
        <v>41</v>
      </c>
      <c r="E132" s="1">
        <v>7</v>
      </c>
      <c r="F132" s="2">
        <v>44512</v>
      </c>
      <c r="G132" s="2">
        <v>44510</v>
      </c>
      <c r="H132" s="4">
        <v>5</v>
      </c>
      <c r="I132" s="1"/>
      <c r="J132" s="1">
        <v>3</v>
      </c>
      <c r="K132">
        <v>1</v>
      </c>
      <c r="L132">
        <f t="shared" si="6"/>
        <v>44</v>
      </c>
      <c r="M132">
        <f t="shared" si="7"/>
        <v>2021</v>
      </c>
      <c r="N132" s="5">
        <f t="shared" si="8"/>
        <v>-2</v>
      </c>
    </row>
    <row r="133" spans="1:14" hidden="1" x14ac:dyDescent="0.25">
      <c r="A133" s="2">
        <v>44503</v>
      </c>
      <c r="B133" s="1" t="s">
        <v>117</v>
      </c>
      <c r="C133" s="7">
        <v>261343</v>
      </c>
      <c r="D133" s="1" t="s">
        <v>41</v>
      </c>
      <c r="E133" s="1">
        <v>7</v>
      </c>
      <c r="F133" s="2">
        <v>44512</v>
      </c>
      <c r="G133" s="2">
        <v>44510</v>
      </c>
      <c r="H133" s="4">
        <v>5</v>
      </c>
      <c r="I133" s="1"/>
      <c r="J133" s="1">
        <v>3</v>
      </c>
      <c r="K133">
        <v>1</v>
      </c>
      <c r="L133">
        <f t="shared" si="6"/>
        <v>44</v>
      </c>
      <c r="M133">
        <f t="shared" si="7"/>
        <v>2021</v>
      </c>
      <c r="N133" s="5">
        <f t="shared" si="8"/>
        <v>-2</v>
      </c>
    </row>
    <row r="134" spans="1:14" hidden="1" x14ac:dyDescent="0.25">
      <c r="A134" s="2">
        <v>44503</v>
      </c>
      <c r="B134" s="1" t="s">
        <v>9</v>
      </c>
      <c r="C134" s="7">
        <v>261373</v>
      </c>
      <c r="D134" s="1" t="s">
        <v>41</v>
      </c>
      <c r="E134" s="1">
        <v>7</v>
      </c>
      <c r="F134" s="2">
        <v>44512</v>
      </c>
      <c r="G134" s="2">
        <v>44510</v>
      </c>
      <c r="H134" s="4">
        <v>5</v>
      </c>
      <c r="I134" s="1"/>
      <c r="J134" s="1">
        <v>3</v>
      </c>
      <c r="K134">
        <v>1</v>
      </c>
      <c r="L134">
        <f t="shared" si="6"/>
        <v>44</v>
      </c>
      <c r="M134">
        <f t="shared" si="7"/>
        <v>2021</v>
      </c>
      <c r="N134" s="5">
        <f t="shared" si="8"/>
        <v>-2</v>
      </c>
    </row>
    <row r="135" spans="1:14" hidden="1" x14ac:dyDescent="0.25">
      <c r="A135" s="2">
        <v>44503</v>
      </c>
      <c r="B135" s="1" t="s">
        <v>140</v>
      </c>
      <c r="C135" s="7">
        <v>261376</v>
      </c>
      <c r="D135" s="1" t="s">
        <v>41</v>
      </c>
      <c r="E135" s="1">
        <v>7</v>
      </c>
      <c r="F135" s="2">
        <v>44512</v>
      </c>
      <c r="G135" s="2">
        <v>44515</v>
      </c>
      <c r="H135" s="4">
        <v>8</v>
      </c>
      <c r="I135" s="1"/>
      <c r="J135" s="1">
        <v>3</v>
      </c>
      <c r="K135">
        <v>1</v>
      </c>
      <c r="L135">
        <f t="shared" si="6"/>
        <v>44</v>
      </c>
      <c r="M135">
        <f t="shared" si="7"/>
        <v>2021</v>
      </c>
      <c r="N135" s="5">
        <f t="shared" si="8"/>
        <v>1</v>
      </c>
    </row>
    <row r="136" spans="1:14" hidden="1" x14ac:dyDescent="0.25">
      <c r="A136" s="2">
        <v>44503</v>
      </c>
      <c r="B136" s="1" t="s">
        <v>64</v>
      </c>
      <c r="C136" s="7">
        <v>456349</v>
      </c>
      <c r="D136" s="1" t="s">
        <v>42</v>
      </c>
      <c r="E136" s="1">
        <v>5</v>
      </c>
      <c r="F136" s="2">
        <v>44510</v>
      </c>
      <c r="G136" s="2">
        <v>44509</v>
      </c>
      <c r="H136" s="4">
        <v>4</v>
      </c>
      <c r="I136" s="1"/>
      <c r="J136" s="1">
        <v>5</v>
      </c>
      <c r="K136">
        <v>1</v>
      </c>
      <c r="L136">
        <f t="shared" si="6"/>
        <v>44</v>
      </c>
      <c r="M136">
        <f t="shared" si="7"/>
        <v>2021</v>
      </c>
      <c r="N136" s="5">
        <f t="shared" si="8"/>
        <v>-1</v>
      </c>
    </row>
    <row r="137" spans="1:14" hidden="1" x14ac:dyDescent="0.25">
      <c r="A137" s="2">
        <v>44503</v>
      </c>
      <c r="B137" s="1" t="s">
        <v>11</v>
      </c>
      <c r="C137" s="7">
        <v>456286</v>
      </c>
      <c r="D137" s="1" t="s">
        <v>42</v>
      </c>
      <c r="E137" s="1">
        <v>5</v>
      </c>
      <c r="F137" s="2">
        <v>44510</v>
      </c>
      <c r="G137" s="2">
        <v>44509</v>
      </c>
      <c r="H137" s="4">
        <v>4</v>
      </c>
      <c r="I137" s="1"/>
      <c r="J137" s="1">
        <v>5</v>
      </c>
      <c r="K137">
        <v>1</v>
      </c>
      <c r="L137">
        <f t="shared" si="6"/>
        <v>44</v>
      </c>
      <c r="M137">
        <f t="shared" si="7"/>
        <v>2021</v>
      </c>
      <c r="N137" s="5">
        <f t="shared" si="8"/>
        <v>-1</v>
      </c>
    </row>
    <row r="138" spans="1:14" hidden="1" x14ac:dyDescent="0.25">
      <c r="A138" s="2">
        <v>44503</v>
      </c>
      <c r="B138" s="1" t="s">
        <v>116</v>
      </c>
      <c r="C138" s="7">
        <v>456287</v>
      </c>
      <c r="D138" s="1" t="s">
        <v>42</v>
      </c>
      <c r="E138" s="1">
        <v>5</v>
      </c>
      <c r="F138" s="2">
        <v>44510</v>
      </c>
      <c r="G138" s="2">
        <v>44509</v>
      </c>
      <c r="H138" s="4">
        <v>4</v>
      </c>
      <c r="I138" s="1"/>
      <c r="J138" s="1">
        <v>5</v>
      </c>
      <c r="K138">
        <v>1</v>
      </c>
      <c r="L138">
        <f t="shared" si="6"/>
        <v>44</v>
      </c>
      <c r="M138">
        <f t="shared" si="7"/>
        <v>2021</v>
      </c>
      <c r="N138" s="5">
        <f t="shared" si="8"/>
        <v>-1</v>
      </c>
    </row>
    <row r="139" spans="1:14" hidden="1" x14ac:dyDescent="0.25">
      <c r="A139" s="2">
        <v>44503</v>
      </c>
      <c r="B139" s="1" t="s">
        <v>73</v>
      </c>
      <c r="C139" s="7">
        <v>456350</v>
      </c>
      <c r="D139" s="1" t="s">
        <v>42</v>
      </c>
      <c r="E139" s="1">
        <v>5</v>
      </c>
      <c r="F139" s="2">
        <v>44510</v>
      </c>
      <c r="G139" s="2">
        <v>44509</v>
      </c>
      <c r="H139" s="4">
        <v>4</v>
      </c>
      <c r="I139" s="1"/>
      <c r="J139" s="1">
        <v>5</v>
      </c>
      <c r="K139">
        <v>1</v>
      </c>
      <c r="L139">
        <f t="shared" si="6"/>
        <v>44</v>
      </c>
      <c r="M139">
        <f t="shared" si="7"/>
        <v>2021</v>
      </c>
      <c r="N139" s="5">
        <f t="shared" si="8"/>
        <v>-1</v>
      </c>
    </row>
    <row r="140" spans="1:14" hidden="1" x14ac:dyDescent="0.25">
      <c r="A140" s="2">
        <v>44503</v>
      </c>
      <c r="B140" s="1" t="s">
        <v>118</v>
      </c>
      <c r="C140" s="7" t="s">
        <v>119</v>
      </c>
      <c r="D140" s="1" t="s">
        <v>1195</v>
      </c>
      <c r="E140" s="1">
        <f>VLOOKUP(D140,Data!$A$1:$B$7,2,FALSE)</f>
        <v>15</v>
      </c>
      <c r="F140" s="2">
        <f>WORKDAY(A140,E140,Data!$E$2:$E$22)</f>
        <v>44524</v>
      </c>
      <c r="G140" s="2">
        <v>44505</v>
      </c>
      <c r="H140" s="4">
        <f ca="1">(NETWORKDAYS(A140,G140,Data!$E$1:$E$22))-1</f>
        <v>2</v>
      </c>
      <c r="I140" s="1"/>
      <c r="J140" s="1">
        <f>VLOOKUP(D140,Data!$A$10:$B$15,2,FALSE)</f>
        <v>2</v>
      </c>
      <c r="K140">
        <v>1</v>
      </c>
      <c r="N140" s="5">
        <f t="shared" ca="1" si="8"/>
        <v>-13</v>
      </c>
    </row>
    <row r="141" spans="1:14" hidden="1" x14ac:dyDescent="0.25">
      <c r="A141" s="2">
        <v>44504</v>
      </c>
      <c r="B141" s="1" t="s">
        <v>24</v>
      </c>
      <c r="C141" s="7">
        <v>261346</v>
      </c>
      <c r="D141" s="1" t="s">
        <v>41</v>
      </c>
      <c r="E141" s="1">
        <v>7</v>
      </c>
      <c r="F141" s="2">
        <v>44515</v>
      </c>
      <c r="G141" s="2">
        <v>44518</v>
      </c>
      <c r="H141" s="4">
        <v>10</v>
      </c>
      <c r="I141" s="1"/>
      <c r="J141" s="1">
        <v>3</v>
      </c>
      <c r="K141">
        <v>1</v>
      </c>
      <c r="L141">
        <f t="shared" ref="L141:L171" si="9">_xlfn.ISOWEEKNUM(A141)</f>
        <v>44</v>
      </c>
      <c r="M141">
        <f t="shared" ref="M141:M171" si="10">YEAR(A141)</f>
        <v>2021</v>
      </c>
      <c r="N141" s="5">
        <f t="shared" si="8"/>
        <v>3</v>
      </c>
    </row>
    <row r="142" spans="1:14" hidden="1" x14ac:dyDescent="0.25">
      <c r="A142" s="2">
        <v>44504</v>
      </c>
      <c r="B142" s="1" t="s">
        <v>18</v>
      </c>
      <c r="C142" s="7">
        <v>261347</v>
      </c>
      <c r="D142" s="1" t="s">
        <v>41</v>
      </c>
      <c r="E142" s="1">
        <v>7</v>
      </c>
      <c r="F142" s="2">
        <v>44515</v>
      </c>
      <c r="G142" s="2">
        <v>44509</v>
      </c>
      <c r="H142" s="4">
        <v>3</v>
      </c>
      <c r="I142" s="1"/>
      <c r="J142" s="1">
        <v>3</v>
      </c>
      <c r="K142">
        <v>1</v>
      </c>
      <c r="L142">
        <f t="shared" si="9"/>
        <v>44</v>
      </c>
      <c r="M142">
        <f t="shared" si="10"/>
        <v>2021</v>
      </c>
      <c r="N142" s="5">
        <f t="shared" si="8"/>
        <v>-4</v>
      </c>
    </row>
    <row r="143" spans="1:14" hidden="1" x14ac:dyDescent="0.25">
      <c r="A143" s="2">
        <v>44504</v>
      </c>
      <c r="B143" s="1" t="s">
        <v>8</v>
      </c>
      <c r="C143" s="7">
        <v>261330</v>
      </c>
      <c r="D143" s="1" t="s">
        <v>41</v>
      </c>
      <c r="E143" s="1">
        <v>7</v>
      </c>
      <c r="F143" s="2">
        <v>44515</v>
      </c>
      <c r="G143" s="2">
        <v>44509</v>
      </c>
      <c r="H143" s="4">
        <v>3</v>
      </c>
      <c r="I143" s="1"/>
      <c r="J143" s="1">
        <v>3</v>
      </c>
      <c r="K143">
        <v>1</v>
      </c>
      <c r="L143">
        <f t="shared" si="9"/>
        <v>44</v>
      </c>
      <c r="M143">
        <f t="shared" si="10"/>
        <v>2021</v>
      </c>
      <c r="N143" s="5">
        <f t="shared" si="8"/>
        <v>-4</v>
      </c>
    </row>
    <row r="144" spans="1:14" hidden="1" x14ac:dyDescent="0.25">
      <c r="A144" s="2">
        <v>44504</v>
      </c>
      <c r="B144" s="1" t="s">
        <v>21</v>
      </c>
      <c r="C144" s="7" t="s">
        <v>128</v>
      </c>
      <c r="D144" s="1" t="s">
        <v>53</v>
      </c>
      <c r="E144" s="1">
        <v>3</v>
      </c>
      <c r="F144" s="2">
        <v>44509</v>
      </c>
      <c r="G144" s="2">
        <v>44504</v>
      </c>
      <c r="H144" s="4">
        <v>0</v>
      </c>
      <c r="I144" s="1"/>
      <c r="J144" s="1">
        <v>2</v>
      </c>
      <c r="K144">
        <v>1</v>
      </c>
      <c r="L144">
        <f t="shared" si="9"/>
        <v>44</v>
      </c>
      <c r="M144">
        <f t="shared" si="10"/>
        <v>2021</v>
      </c>
      <c r="N144" s="5">
        <f t="shared" si="8"/>
        <v>-3</v>
      </c>
    </row>
    <row r="145" spans="1:14" hidden="1" x14ac:dyDescent="0.25">
      <c r="A145" s="2">
        <v>44504</v>
      </c>
      <c r="B145" s="1" t="s">
        <v>120</v>
      </c>
      <c r="C145" s="7" t="s">
        <v>121</v>
      </c>
      <c r="D145" s="1" t="s">
        <v>53</v>
      </c>
      <c r="E145" s="1">
        <v>3</v>
      </c>
      <c r="F145" s="2">
        <v>44509</v>
      </c>
      <c r="G145" s="2">
        <v>44504</v>
      </c>
      <c r="H145" s="4">
        <v>0</v>
      </c>
      <c r="I145" s="1"/>
      <c r="J145" s="1">
        <v>2</v>
      </c>
      <c r="K145">
        <v>1</v>
      </c>
      <c r="L145">
        <f t="shared" si="9"/>
        <v>44</v>
      </c>
      <c r="M145">
        <f t="shared" si="10"/>
        <v>2021</v>
      </c>
      <c r="N145" s="5">
        <f t="shared" si="8"/>
        <v>-3</v>
      </c>
    </row>
    <row r="146" spans="1:14" hidden="1" x14ac:dyDescent="0.25">
      <c r="A146" s="2">
        <v>44504</v>
      </c>
      <c r="B146" s="1" t="s">
        <v>125</v>
      </c>
      <c r="C146" s="7" t="s">
        <v>126</v>
      </c>
      <c r="D146" s="1" t="s">
        <v>53</v>
      </c>
      <c r="E146" s="1">
        <v>3</v>
      </c>
      <c r="F146" s="2">
        <v>44509</v>
      </c>
      <c r="G146" s="2">
        <v>44504</v>
      </c>
      <c r="H146" s="4">
        <v>0</v>
      </c>
      <c r="I146" s="1"/>
      <c r="J146" s="1">
        <v>2</v>
      </c>
      <c r="K146">
        <v>1</v>
      </c>
      <c r="L146">
        <f t="shared" si="9"/>
        <v>44</v>
      </c>
      <c r="M146">
        <f t="shared" si="10"/>
        <v>2021</v>
      </c>
      <c r="N146" s="5">
        <f t="shared" si="8"/>
        <v>-3</v>
      </c>
    </row>
    <row r="147" spans="1:14" hidden="1" x14ac:dyDescent="0.25">
      <c r="A147" s="2">
        <v>44504</v>
      </c>
      <c r="B147" s="1" t="s">
        <v>125</v>
      </c>
      <c r="C147" s="7" t="s">
        <v>127</v>
      </c>
      <c r="D147" s="1" t="s">
        <v>53</v>
      </c>
      <c r="E147" s="1">
        <v>3</v>
      </c>
      <c r="F147" s="2">
        <v>44509</v>
      </c>
      <c r="G147" s="2">
        <v>44504</v>
      </c>
      <c r="H147" s="4">
        <v>0</v>
      </c>
      <c r="I147" s="1"/>
      <c r="J147" s="1">
        <v>2</v>
      </c>
      <c r="K147">
        <v>1</v>
      </c>
      <c r="L147">
        <f t="shared" si="9"/>
        <v>44</v>
      </c>
      <c r="M147">
        <f t="shared" si="10"/>
        <v>2021</v>
      </c>
      <c r="N147" s="5">
        <f t="shared" si="8"/>
        <v>-3</v>
      </c>
    </row>
    <row r="148" spans="1:14" hidden="1" x14ac:dyDescent="0.25">
      <c r="A148" s="2">
        <v>44504</v>
      </c>
      <c r="B148" s="1" t="s">
        <v>15</v>
      </c>
      <c r="C148" s="7" t="s">
        <v>129</v>
      </c>
      <c r="D148" s="1" t="s">
        <v>55</v>
      </c>
      <c r="E148" s="1">
        <v>7</v>
      </c>
      <c r="F148" s="2">
        <v>44515</v>
      </c>
      <c r="G148" s="2">
        <v>44515</v>
      </c>
      <c r="H148" s="4">
        <v>7</v>
      </c>
      <c r="I148" s="1"/>
      <c r="J148" s="1">
        <v>3</v>
      </c>
      <c r="K148">
        <v>1</v>
      </c>
      <c r="L148">
        <f t="shared" si="9"/>
        <v>44</v>
      </c>
      <c r="M148">
        <f t="shared" si="10"/>
        <v>2021</v>
      </c>
      <c r="N148" s="5">
        <f t="shared" si="8"/>
        <v>0</v>
      </c>
    </row>
    <row r="149" spans="1:14" hidden="1" x14ac:dyDescent="0.25">
      <c r="A149" s="2">
        <v>44504</v>
      </c>
      <c r="B149" s="1" t="s">
        <v>88</v>
      </c>
      <c r="C149" s="7" t="s">
        <v>123</v>
      </c>
      <c r="D149" s="1" t="s">
        <v>53</v>
      </c>
      <c r="E149" s="1">
        <v>3</v>
      </c>
      <c r="F149" s="2">
        <v>44509</v>
      </c>
      <c r="G149" s="2">
        <v>44508</v>
      </c>
      <c r="H149" s="4">
        <v>2</v>
      </c>
      <c r="I149" s="1"/>
      <c r="J149" s="1">
        <v>2</v>
      </c>
      <c r="K149">
        <v>1</v>
      </c>
      <c r="L149">
        <f t="shared" si="9"/>
        <v>44</v>
      </c>
      <c r="M149">
        <f t="shared" si="10"/>
        <v>2021</v>
      </c>
      <c r="N149" s="5">
        <f t="shared" si="8"/>
        <v>-1</v>
      </c>
    </row>
    <row r="150" spans="1:14" hidden="1" x14ac:dyDescent="0.25">
      <c r="A150" s="2">
        <v>44504</v>
      </c>
      <c r="B150" s="1" t="s">
        <v>88</v>
      </c>
      <c r="C150" s="7" t="s">
        <v>124</v>
      </c>
      <c r="D150" s="1" t="s">
        <v>53</v>
      </c>
      <c r="E150" s="1">
        <v>3</v>
      </c>
      <c r="F150" s="2">
        <v>44509</v>
      </c>
      <c r="G150" s="2">
        <v>44504</v>
      </c>
      <c r="H150" s="4">
        <v>0</v>
      </c>
      <c r="I150" s="1"/>
      <c r="J150" s="1">
        <v>2</v>
      </c>
      <c r="K150">
        <v>1</v>
      </c>
      <c r="L150">
        <f t="shared" si="9"/>
        <v>44</v>
      </c>
      <c r="M150">
        <f t="shared" si="10"/>
        <v>2021</v>
      </c>
      <c r="N150" s="5">
        <f t="shared" si="8"/>
        <v>-3</v>
      </c>
    </row>
    <row r="151" spans="1:14" hidden="1" x14ac:dyDescent="0.25">
      <c r="A151" s="2">
        <v>44504</v>
      </c>
      <c r="B151" s="1" t="s">
        <v>86</v>
      </c>
      <c r="C151" s="7">
        <v>456352</v>
      </c>
      <c r="D151" s="1" t="s">
        <v>42</v>
      </c>
      <c r="E151" s="1">
        <v>5</v>
      </c>
      <c r="F151" s="2">
        <v>44511</v>
      </c>
      <c r="G151" s="2">
        <v>44509</v>
      </c>
      <c r="H151" s="4">
        <v>3</v>
      </c>
      <c r="I151" s="1"/>
      <c r="J151" s="1">
        <v>5</v>
      </c>
      <c r="K151">
        <v>1</v>
      </c>
      <c r="L151">
        <f t="shared" si="9"/>
        <v>44</v>
      </c>
      <c r="M151">
        <f t="shared" si="10"/>
        <v>2021</v>
      </c>
      <c r="N151" s="5">
        <f t="shared" si="8"/>
        <v>-2</v>
      </c>
    </row>
    <row r="152" spans="1:14" hidden="1" x14ac:dyDescent="0.25">
      <c r="A152" s="2">
        <v>44504</v>
      </c>
      <c r="B152" s="1" t="s">
        <v>130</v>
      </c>
      <c r="C152" s="7">
        <v>456355</v>
      </c>
      <c r="D152" s="1" t="s">
        <v>42</v>
      </c>
      <c r="E152" s="1">
        <v>5</v>
      </c>
      <c r="F152" s="2">
        <v>44511</v>
      </c>
      <c r="G152" s="2">
        <v>44509</v>
      </c>
      <c r="H152" s="4">
        <v>3</v>
      </c>
      <c r="I152" s="1"/>
      <c r="J152" s="1">
        <v>5</v>
      </c>
      <c r="K152">
        <v>1</v>
      </c>
      <c r="L152">
        <f t="shared" si="9"/>
        <v>44</v>
      </c>
      <c r="M152">
        <f t="shared" si="10"/>
        <v>2021</v>
      </c>
      <c r="N152" s="5">
        <f t="shared" si="8"/>
        <v>-2</v>
      </c>
    </row>
    <row r="153" spans="1:14" hidden="1" x14ac:dyDescent="0.25">
      <c r="A153" s="2">
        <v>44505</v>
      </c>
      <c r="B153" s="1" t="s">
        <v>105</v>
      </c>
      <c r="C153" s="7">
        <v>261321</v>
      </c>
      <c r="D153" s="1" t="s">
        <v>41</v>
      </c>
      <c r="E153" s="1">
        <v>7</v>
      </c>
      <c r="F153" s="2">
        <v>44516</v>
      </c>
      <c r="G153" s="2">
        <v>44511</v>
      </c>
      <c r="H153" s="4">
        <v>4</v>
      </c>
      <c r="I153" s="1"/>
      <c r="J153" s="1">
        <v>3</v>
      </c>
      <c r="K153">
        <v>1</v>
      </c>
      <c r="L153">
        <f t="shared" si="9"/>
        <v>44</v>
      </c>
      <c r="M153">
        <f t="shared" si="10"/>
        <v>2021</v>
      </c>
      <c r="N153" s="5">
        <f t="shared" si="8"/>
        <v>-3</v>
      </c>
    </row>
    <row r="154" spans="1:14" hidden="1" x14ac:dyDescent="0.25">
      <c r="A154" s="2">
        <v>44505</v>
      </c>
      <c r="B154" s="1" t="s">
        <v>105</v>
      </c>
      <c r="C154" s="7">
        <v>261353</v>
      </c>
      <c r="D154" s="1" t="s">
        <v>41</v>
      </c>
      <c r="E154" s="1">
        <v>7</v>
      </c>
      <c r="F154" s="2">
        <v>44516</v>
      </c>
      <c r="G154" s="2">
        <v>44511</v>
      </c>
      <c r="H154" s="4">
        <v>4</v>
      </c>
      <c r="I154" s="1"/>
      <c r="J154" s="1">
        <v>3</v>
      </c>
      <c r="K154">
        <v>1</v>
      </c>
      <c r="L154">
        <f t="shared" si="9"/>
        <v>44</v>
      </c>
      <c r="M154">
        <f t="shared" si="10"/>
        <v>2021</v>
      </c>
      <c r="N154" s="5">
        <f t="shared" si="8"/>
        <v>-3</v>
      </c>
    </row>
    <row r="155" spans="1:14" hidden="1" x14ac:dyDescent="0.25">
      <c r="A155" s="2">
        <v>44505</v>
      </c>
      <c r="B155" s="1" t="s">
        <v>131</v>
      </c>
      <c r="C155" s="7">
        <v>261348</v>
      </c>
      <c r="D155" s="1" t="s">
        <v>41</v>
      </c>
      <c r="E155" s="1">
        <v>7</v>
      </c>
      <c r="F155" s="2">
        <v>44516</v>
      </c>
      <c r="G155" s="2">
        <v>44509</v>
      </c>
      <c r="H155" s="4">
        <v>2</v>
      </c>
      <c r="I155" s="1"/>
      <c r="J155" s="1">
        <v>3</v>
      </c>
      <c r="K155">
        <v>1</v>
      </c>
      <c r="L155">
        <f t="shared" si="9"/>
        <v>44</v>
      </c>
      <c r="M155">
        <f t="shared" si="10"/>
        <v>2021</v>
      </c>
      <c r="N155" s="5">
        <f t="shared" si="8"/>
        <v>-5</v>
      </c>
    </row>
    <row r="156" spans="1:14" hidden="1" x14ac:dyDescent="0.25">
      <c r="A156" s="2">
        <v>44505</v>
      </c>
      <c r="B156" s="1" t="s">
        <v>4</v>
      </c>
      <c r="C156" s="7">
        <v>261350</v>
      </c>
      <c r="D156" s="1" t="s">
        <v>56</v>
      </c>
      <c r="E156" s="1">
        <v>7</v>
      </c>
      <c r="F156" s="2">
        <v>44516</v>
      </c>
      <c r="G156" s="2">
        <v>44526</v>
      </c>
      <c r="H156" s="4">
        <v>15</v>
      </c>
      <c r="I156" s="1"/>
      <c r="J156" s="1">
        <v>3</v>
      </c>
      <c r="K156">
        <v>1</v>
      </c>
      <c r="L156">
        <f t="shared" si="9"/>
        <v>44</v>
      </c>
      <c r="M156">
        <f t="shared" si="10"/>
        <v>2021</v>
      </c>
      <c r="N156" s="5">
        <f t="shared" si="8"/>
        <v>8</v>
      </c>
    </row>
    <row r="157" spans="1:14" hidden="1" x14ac:dyDescent="0.25">
      <c r="A157" s="2">
        <v>44505</v>
      </c>
      <c r="B157" s="1" t="s">
        <v>9</v>
      </c>
      <c r="C157" s="7">
        <v>261329</v>
      </c>
      <c r="D157" s="1" t="s">
        <v>41</v>
      </c>
      <c r="E157" s="1">
        <v>7</v>
      </c>
      <c r="F157" s="2">
        <v>44516</v>
      </c>
      <c r="G157" s="2">
        <v>44510</v>
      </c>
      <c r="H157" s="4">
        <v>3</v>
      </c>
      <c r="I157" s="1"/>
      <c r="J157" s="1">
        <v>3</v>
      </c>
      <c r="K157">
        <v>1</v>
      </c>
      <c r="L157">
        <f t="shared" si="9"/>
        <v>44</v>
      </c>
      <c r="M157">
        <f t="shared" si="10"/>
        <v>2021</v>
      </c>
      <c r="N157" s="5">
        <f t="shared" si="8"/>
        <v>-4</v>
      </c>
    </row>
    <row r="158" spans="1:14" hidden="1" x14ac:dyDescent="0.25">
      <c r="A158" s="2">
        <v>44505</v>
      </c>
      <c r="B158" s="1" t="s">
        <v>132</v>
      </c>
      <c r="C158" s="7">
        <v>456348</v>
      </c>
      <c r="D158" s="1" t="s">
        <v>42</v>
      </c>
      <c r="E158" s="1">
        <v>5</v>
      </c>
      <c r="F158" s="2">
        <v>44512</v>
      </c>
      <c r="G158" s="2">
        <v>44510</v>
      </c>
      <c r="H158" s="4">
        <v>3</v>
      </c>
      <c r="I158" s="1"/>
      <c r="J158" s="1">
        <v>5</v>
      </c>
      <c r="K158">
        <v>1</v>
      </c>
      <c r="L158">
        <f t="shared" si="9"/>
        <v>44</v>
      </c>
      <c r="M158">
        <f t="shared" si="10"/>
        <v>2021</v>
      </c>
      <c r="N158" s="5">
        <f t="shared" si="8"/>
        <v>-2</v>
      </c>
    </row>
    <row r="159" spans="1:14" hidden="1" x14ac:dyDescent="0.25">
      <c r="A159" s="2">
        <v>44508</v>
      </c>
      <c r="B159" s="1" t="s">
        <v>69</v>
      </c>
      <c r="C159" s="7">
        <v>261349</v>
      </c>
      <c r="D159" s="1" t="s">
        <v>41</v>
      </c>
      <c r="E159" s="1">
        <v>7</v>
      </c>
      <c r="F159" s="2">
        <v>44517</v>
      </c>
      <c r="G159" s="2">
        <v>44512</v>
      </c>
      <c r="H159" s="4">
        <v>4</v>
      </c>
      <c r="I159" s="1"/>
      <c r="J159" s="1">
        <v>3</v>
      </c>
      <c r="K159">
        <v>1</v>
      </c>
      <c r="L159">
        <f t="shared" si="9"/>
        <v>45</v>
      </c>
      <c r="M159">
        <f t="shared" si="10"/>
        <v>2021</v>
      </c>
      <c r="N159" s="5">
        <f t="shared" si="8"/>
        <v>-3</v>
      </c>
    </row>
    <row r="160" spans="1:14" hidden="1" x14ac:dyDescent="0.25">
      <c r="A160" s="2">
        <v>44508</v>
      </c>
      <c r="B160" s="1" t="s">
        <v>147</v>
      </c>
      <c r="C160" s="7" t="s">
        <v>136</v>
      </c>
      <c r="D160" s="1" t="s">
        <v>53</v>
      </c>
      <c r="E160" s="1">
        <v>3</v>
      </c>
      <c r="F160" s="2">
        <v>44511</v>
      </c>
      <c r="G160" s="2">
        <v>44510</v>
      </c>
      <c r="H160" s="4">
        <v>2</v>
      </c>
      <c r="I160" s="1"/>
      <c r="J160" s="1">
        <v>2</v>
      </c>
      <c r="K160">
        <v>1</v>
      </c>
      <c r="L160">
        <f t="shared" si="9"/>
        <v>45</v>
      </c>
      <c r="M160">
        <f t="shared" si="10"/>
        <v>2021</v>
      </c>
      <c r="N160" s="5">
        <f t="shared" si="8"/>
        <v>-1</v>
      </c>
    </row>
    <row r="161" spans="1:14" hidden="1" x14ac:dyDescent="0.25">
      <c r="A161" s="2">
        <v>44508</v>
      </c>
      <c r="B161" s="1" t="s">
        <v>134</v>
      </c>
      <c r="C161" s="7" t="s">
        <v>139</v>
      </c>
      <c r="D161" s="1" t="s">
        <v>53</v>
      </c>
      <c r="E161" s="1">
        <v>3</v>
      </c>
      <c r="F161" s="2">
        <v>44511</v>
      </c>
      <c r="G161" s="2">
        <v>44510</v>
      </c>
      <c r="H161" s="4">
        <v>2</v>
      </c>
      <c r="I161" s="1"/>
      <c r="J161" s="1">
        <v>2</v>
      </c>
      <c r="K161">
        <v>1</v>
      </c>
      <c r="L161">
        <f t="shared" si="9"/>
        <v>45</v>
      </c>
      <c r="M161">
        <f t="shared" si="10"/>
        <v>2021</v>
      </c>
      <c r="N161" s="5">
        <f t="shared" si="8"/>
        <v>-1</v>
      </c>
    </row>
    <row r="162" spans="1:14" hidden="1" x14ac:dyDescent="0.25">
      <c r="A162" s="2">
        <v>44508</v>
      </c>
      <c r="B162" s="1" t="s">
        <v>135</v>
      </c>
      <c r="C162" s="7" t="s">
        <v>137</v>
      </c>
      <c r="D162" s="1" t="s">
        <v>53</v>
      </c>
      <c r="E162" s="1">
        <v>3</v>
      </c>
      <c r="F162" s="2">
        <v>44511</v>
      </c>
      <c r="G162" s="2">
        <v>44510</v>
      </c>
      <c r="H162" s="4">
        <v>2</v>
      </c>
      <c r="I162" s="1"/>
      <c r="J162" s="1">
        <v>2</v>
      </c>
      <c r="K162">
        <v>1</v>
      </c>
      <c r="L162">
        <f t="shared" si="9"/>
        <v>45</v>
      </c>
      <c r="M162">
        <f t="shared" si="10"/>
        <v>2021</v>
      </c>
      <c r="N162" s="5">
        <f t="shared" si="8"/>
        <v>-1</v>
      </c>
    </row>
    <row r="163" spans="1:14" hidden="1" x14ac:dyDescent="0.25">
      <c r="A163" s="2">
        <v>44508</v>
      </c>
      <c r="B163" s="1" t="s">
        <v>135</v>
      </c>
      <c r="C163" s="7" t="s">
        <v>138</v>
      </c>
      <c r="D163" s="1" t="s">
        <v>53</v>
      </c>
      <c r="E163" s="1">
        <v>3</v>
      </c>
      <c r="F163" s="2">
        <v>44511</v>
      </c>
      <c r="G163" s="2">
        <v>44510</v>
      </c>
      <c r="H163" s="4">
        <v>2</v>
      </c>
      <c r="I163" s="1"/>
      <c r="J163" s="1">
        <v>2</v>
      </c>
      <c r="K163">
        <v>1</v>
      </c>
      <c r="L163">
        <f t="shared" si="9"/>
        <v>45</v>
      </c>
      <c r="M163">
        <f t="shared" si="10"/>
        <v>2021</v>
      </c>
      <c r="N163" s="5">
        <f t="shared" si="8"/>
        <v>-1</v>
      </c>
    </row>
    <row r="164" spans="1:14" hidden="1" x14ac:dyDescent="0.25">
      <c r="A164" s="2">
        <v>44508</v>
      </c>
      <c r="B164" s="1" t="s">
        <v>133</v>
      </c>
      <c r="C164" s="7">
        <v>615324</v>
      </c>
      <c r="D164" s="1" t="s">
        <v>141</v>
      </c>
      <c r="E164" s="1">
        <v>5</v>
      </c>
      <c r="F164" s="2">
        <v>44515</v>
      </c>
      <c r="G164" s="2">
        <v>44510</v>
      </c>
      <c r="H164" s="4">
        <v>2</v>
      </c>
      <c r="I164" s="1"/>
      <c r="J164" s="1">
        <v>2</v>
      </c>
      <c r="K164">
        <v>1</v>
      </c>
      <c r="L164">
        <f t="shared" si="9"/>
        <v>45</v>
      </c>
      <c r="M164">
        <f t="shared" si="10"/>
        <v>2021</v>
      </c>
      <c r="N164" s="5">
        <f t="shared" si="8"/>
        <v>-3</v>
      </c>
    </row>
    <row r="165" spans="1:14" hidden="1" x14ac:dyDescent="0.25">
      <c r="A165" s="2">
        <v>44508</v>
      </c>
      <c r="B165" s="1" t="s">
        <v>133</v>
      </c>
      <c r="C165" s="7">
        <v>615323</v>
      </c>
      <c r="D165" s="1" t="s">
        <v>141</v>
      </c>
      <c r="E165" s="1">
        <v>5</v>
      </c>
      <c r="F165" s="2">
        <v>44515</v>
      </c>
      <c r="G165" s="2">
        <v>44509</v>
      </c>
      <c r="H165" s="4">
        <v>1</v>
      </c>
      <c r="I165" s="1"/>
      <c r="J165" s="1">
        <v>2</v>
      </c>
      <c r="K165">
        <v>1</v>
      </c>
      <c r="L165">
        <f t="shared" si="9"/>
        <v>45</v>
      </c>
      <c r="M165">
        <f t="shared" si="10"/>
        <v>2021</v>
      </c>
      <c r="N165" s="5">
        <f t="shared" si="8"/>
        <v>-4</v>
      </c>
    </row>
    <row r="166" spans="1:14" hidden="1" x14ac:dyDescent="0.25">
      <c r="A166" s="2">
        <v>44509</v>
      </c>
      <c r="B166" s="1" t="s">
        <v>12</v>
      </c>
      <c r="C166" s="7">
        <v>261352</v>
      </c>
      <c r="D166" s="1" t="s">
        <v>41</v>
      </c>
      <c r="E166" s="1">
        <v>7</v>
      </c>
      <c r="F166" s="2">
        <v>44518</v>
      </c>
      <c r="G166" s="2">
        <v>44511</v>
      </c>
      <c r="H166" s="4">
        <v>2</v>
      </c>
      <c r="I166" s="1"/>
      <c r="J166" s="1">
        <v>3</v>
      </c>
      <c r="K166">
        <v>1</v>
      </c>
      <c r="L166">
        <f t="shared" si="9"/>
        <v>45</v>
      </c>
      <c r="M166">
        <f t="shared" si="10"/>
        <v>2021</v>
      </c>
      <c r="N166" s="5">
        <f t="shared" si="8"/>
        <v>-5</v>
      </c>
    </row>
    <row r="167" spans="1:14" hidden="1" x14ac:dyDescent="0.25">
      <c r="A167" s="2">
        <v>44509</v>
      </c>
      <c r="B167" s="1" t="s">
        <v>17</v>
      </c>
      <c r="C167" s="7">
        <v>261360</v>
      </c>
      <c r="D167" s="1" t="s">
        <v>41</v>
      </c>
      <c r="E167" s="1">
        <v>7</v>
      </c>
      <c r="F167" s="2">
        <v>44518</v>
      </c>
      <c r="G167" s="2">
        <v>44515</v>
      </c>
      <c r="H167" s="4">
        <v>4</v>
      </c>
      <c r="I167" s="1"/>
      <c r="J167" s="1">
        <v>3</v>
      </c>
      <c r="K167">
        <v>1</v>
      </c>
      <c r="L167">
        <f t="shared" si="9"/>
        <v>45</v>
      </c>
      <c r="M167">
        <f t="shared" si="10"/>
        <v>2021</v>
      </c>
      <c r="N167" s="5">
        <f t="shared" si="8"/>
        <v>-3</v>
      </c>
    </row>
    <row r="168" spans="1:14" hidden="1" x14ac:dyDescent="0.25">
      <c r="A168" s="2">
        <v>44509</v>
      </c>
      <c r="B168" s="1" t="s">
        <v>2</v>
      </c>
      <c r="C168" s="7">
        <v>261351</v>
      </c>
      <c r="D168" s="1" t="s">
        <v>56</v>
      </c>
      <c r="E168" s="1">
        <v>7</v>
      </c>
      <c r="F168" s="2">
        <v>44518</v>
      </c>
      <c r="G168" s="2">
        <v>44524</v>
      </c>
      <c r="H168" s="4">
        <v>11</v>
      </c>
      <c r="I168" s="1"/>
      <c r="J168" s="1">
        <v>3</v>
      </c>
      <c r="K168">
        <v>1</v>
      </c>
      <c r="L168">
        <f t="shared" si="9"/>
        <v>45</v>
      </c>
      <c r="M168">
        <f t="shared" si="10"/>
        <v>2021</v>
      </c>
      <c r="N168" s="5">
        <f t="shared" si="8"/>
        <v>4</v>
      </c>
    </row>
    <row r="169" spans="1:14" hidden="1" x14ac:dyDescent="0.25">
      <c r="A169" s="2">
        <v>44509</v>
      </c>
      <c r="B169" s="1" t="s">
        <v>142</v>
      </c>
      <c r="C169" s="7">
        <v>261276</v>
      </c>
      <c r="D169" s="1" t="s">
        <v>53</v>
      </c>
      <c r="E169" s="1">
        <v>3</v>
      </c>
      <c r="F169" s="2">
        <v>44512</v>
      </c>
      <c r="G169" s="2">
        <v>44511</v>
      </c>
      <c r="H169" s="4">
        <v>2</v>
      </c>
      <c r="I169" s="1"/>
      <c r="J169" s="1">
        <v>2</v>
      </c>
      <c r="K169">
        <v>1</v>
      </c>
      <c r="L169">
        <f t="shared" si="9"/>
        <v>45</v>
      </c>
      <c r="M169">
        <f t="shared" si="10"/>
        <v>2021</v>
      </c>
      <c r="N169" s="5">
        <f t="shared" si="8"/>
        <v>-1</v>
      </c>
    </row>
    <row r="170" spans="1:14" hidden="1" x14ac:dyDescent="0.25">
      <c r="A170" s="2">
        <v>44509</v>
      </c>
      <c r="B170" s="1" t="s">
        <v>142</v>
      </c>
      <c r="C170" s="7">
        <v>261277</v>
      </c>
      <c r="D170" s="1" t="s">
        <v>53</v>
      </c>
      <c r="E170" s="1">
        <v>3</v>
      </c>
      <c r="F170" s="2">
        <v>44512</v>
      </c>
      <c r="G170" s="2">
        <v>44511</v>
      </c>
      <c r="H170" s="4">
        <v>2</v>
      </c>
      <c r="I170" s="1"/>
      <c r="J170" s="1">
        <v>2</v>
      </c>
      <c r="K170">
        <v>1</v>
      </c>
      <c r="L170">
        <f t="shared" si="9"/>
        <v>45</v>
      </c>
      <c r="M170">
        <f t="shared" si="10"/>
        <v>2021</v>
      </c>
      <c r="N170" s="5">
        <f t="shared" si="8"/>
        <v>-1</v>
      </c>
    </row>
    <row r="171" spans="1:14" hidden="1" x14ac:dyDescent="0.25">
      <c r="A171" s="2">
        <v>44509</v>
      </c>
      <c r="B171" s="1" t="s">
        <v>32</v>
      </c>
      <c r="C171" s="7" t="s">
        <v>145</v>
      </c>
      <c r="D171" s="1" t="s">
        <v>53</v>
      </c>
      <c r="E171" s="1">
        <v>3</v>
      </c>
      <c r="F171" s="2">
        <v>44512</v>
      </c>
      <c r="G171" s="2">
        <v>44510</v>
      </c>
      <c r="H171" s="4">
        <v>1</v>
      </c>
      <c r="I171" s="1"/>
      <c r="J171" s="1">
        <v>2</v>
      </c>
      <c r="K171">
        <v>1</v>
      </c>
      <c r="L171">
        <f t="shared" si="9"/>
        <v>45</v>
      </c>
      <c r="M171">
        <f t="shared" si="10"/>
        <v>2021</v>
      </c>
      <c r="N171" s="5">
        <f t="shared" si="8"/>
        <v>-2</v>
      </c>
    </row>
    <row r="172" spans="1:14" hidden="1" x14ac:dyDescent="0.25">
      <c r="A172" s="2">
        <v>44509</v>
      </c>
      <c r="B172" s="1" t="s">
        <v>143</v>
      </c>
      <c r="C172" s="7" t="s">
        <v>144</v>
      </c>
      <c r="D172" s="1" t="s">
        <v>1551</v>
      </c>
      <c r="E172" s="1">
        <f>VLOOKUP(D172,Data!$A$1:$B$7,2,FALSE)</f>
        <v>15</v>
      </c>
      <c r="F172" s="2">
        <f>WORKDAY(A172,E172,Data!$E$2:$E$22)</f>
        <v>44530</v>
      </c>
      <c r="G172" s="2">
        <v>44516</v>
      </c>
      <c r="H172" s="4">
        <f ca="1">(NETWORKDAYS(A172,G172,Data!$E$1:$E$22))-1</f>
        <v>5</v>
      </c>
      <c r="I172" s="1"/>
      <c r="J172" s="1" t="e">
        <f>VLOOKUP(D172,Data!$A$10:$B$15,2,FALSE)</f>
        <v>#N/A</v>
      </c>
      <c r="K172">
        <v>1</v>
      </c>
      <c r="N172" s="5">
        <f t="shared" ca="1" si="8"/>
        <v>-10</v>
      </c>
    </row>
    <row r="173" spans="1:14" hidden="1" x14ac:dyDescent="0.25">
      <c r="A173" s="2">
        <v>44510</v>
      </c>
      <c r="B173" s="1" t="s">
        <v>17</v>
      </c>
      <c r="C173" s="7">
        <v>261361</v>
      </c>
      <c r="D173" s="1" t="s">
        <v>41</v>
      </c>
      <c r="E173" s="1">
        <v>7</v>
      </c>
      <c r="F173" s="2">
        <v>44519</v>
      </c>
      <c r="G173" s="2">
        <v>44515</v>
      </c>
      <c r="H173" s="4">
        <v>3</v>
      </c>
      <c r="I173" s="1"/>
      <c r="J173" s="1">
        <v>3</v>
      </c>
      <c r="K173">
        <v>1</v>
      </c>
      <c r="L173">
        <f t="shared" ref="L173:L218" si="11">_xlfn.ISOWEEKNUM(A173)</f>
        <v>45</v>
      </c>
      <c r="M173">
        <f t="shared" ref="M173:M218" si="12">YEAR(A173)</f>
        <v>2021</v>
      </c>
      <c r="N173" s="5">
        <f t="shared" si="8"/>
        <v>-4</v>
      </c>
    </row>
    <row r="174" spans="1:14" hidden="1" x14ac:dyDescent="0.25">
      <c r="A174" s="2">
        <v>44510</v>
      </c>
      <c r="B174" s="1" t="s">
        <v>150</v>
      </c>
      <c r="C174" s="7">
        <v>261381</v>
      </c>
      <c r="D174" s="1" t="s">
        <v>41</v>
      </c>
      <c r="E174" s="1">
        <v>7</v>
      </c>
      <c r="F174" s="2">
        <v>44519</v>
      </c>
      <c r="G174" s="2">
        <v>44516</v>
      </c>
      <c r="H174" s="4">
        <v>4</v>
      </c>
      <c r="I174" s="1"/>
      <c r="J174" s="1">
        <v>3</v>
      </c>
      <c r="K174">
        <v>1</v>
      </c>
      <c r="L174">
        <f t="shared" si="11"/>
        <v>45</v>
      </c>
      <c r="M174">
        <f t="shared" si="12"/>
        <v>2021</v>
      </c>
      <c r="N174" s="5">
        <f t="shared" si="8"/>
        <v>-3</v>
      </c>
    </row>
    <row r="175" spans="1:14" hidden="1" x14ac:dyDescent="0.25">
      <c r="A175" s="2">
        <v>44510</v>
      </c>
      <c r="B175" s="1" t="s">
        <v>148</v>
      </c>
      <c r="C175" s="7">
        <v>456356</v>
      </c>
      <c r="D175" s="1" t="s">
        <v>42</v>
      </c>
      <c r="E175" s="1">
        <v>5</v>
      </c>
      <c r="F175" s="2">
        <v>44517</v>
      </c>
      <c r="G175" s="2">
        <v>44516</v>
      </c>
      <c r="H175" s="4">
        <v>4</v>
      </c>
      <c r="I175" s="1"/>
      <c r="J175" s="1">
        <v>5</v>
      </c>
      <c r="K175">
        <v>1</v>
      </c>
      <c r="L175">
        <f t="shared" si="11"/>
        <v>45</v>
      </c>
      <c r="M175">
        <f t="shared" si="12"/>
        <v>2021</v>
      </c>
      <c r="N175" s="5">
        <f t="shared" si="8"/>
        <v>-1</v>
      </c>
    </row>
    <row r="176" spans="1:14" hidden="1" x14ac:dyDescent="0.25">
      <c r="A176" s="2">
        <v>44510</v>
      </c>
      <c r="B176" s="1" t="s">
        <v>146</v>
      </c>
      <c r="C176" s="7">
        <v>456324</v>
      </c>
      <c r="D176" s="1" t="s">
        <v>42</v>
      </c>
      <c r="E176" s="1">
        <v>5</v>
      </c>
      <c r="F176" s="2">
        <v>44517</v>
      </c>
      <c r="G176" s="2">
        <v>44516</v>
      </c>
      <c r="H176" s="4">
        <v>4</v>
      </c>
      <c r="I176" s="1"/>
      <c r="J176" s="1">
        <v>5</v>
      </c>
      <c r="K176">
        <v>1</v>
      </c>
      <c r="L176">
        <f t="shared" si="11"/>
        <v>45</v>
      </c>
      <c r="M176">
        <f t="shared" si="12"/>
        <v>2021</v>
      </c>
      <c r="N176" s="5">
        <f t="shared" si="8"/>
        <v>-1</v>
      </c>
    </row>
    <row r="177" spans="1:14" hidden="1" x14ac:dyDescent="0.25">
      <c r="A177" s="2">
        <v>44510</v>
      </c>
      <c r="B177" s="1" t="s">
        <v>28</v>
      </c>
      <c r="C177" s="7">
        <v>456354</v>
      </c>
      <c r="D177" s="1" t="s">
        <v>42</v>
      </c>
      <c r="E177" s="1">
        <v>5</v>
      </c>
      <c r="F177" s="2">
        <v>44517</v>
      </c>
      <c r="G177" s="2">
        <v>44516</v>
      </c>
      <c r="H177" s="4">
        <v>4</v>
      </c>
      <c r="I177" s="1"/>
      <c r="J177" s="1">
        <v>5</v>
      </c>
      <c r="K177">
        <v>1</v>
      </c>
      <c r="L177">
        <f t="shared" si="11"/>
        <v>45</v>
      </c>
      <c r="M177">
        <f t="shared" si="12"/>
        <v>2021</v>
      </c>
      <c r="N177" s="5">
        <f t="shared" si="8"/>
        <v>-1</v>
      </c>
    </row>
    <row r="178" spans="1:14" hidden="1" x14ac:dyDescent="0.25">
      <c r="A178" s="2">
        <v>44510</v>
      </c>
      <c r="B178" s="1" t="s">
        <v>149</v>
      </c>
      <c r="C178" s="7">
        <v>456366</v>
      </c>
      <c r="D178" s="1" t="s">
        <v>42</v>
      </c>
      <c r="E178" s="1">
        <v>5</v>
      </c>
      <c r="F178" s="2">
        <v>44517</v>
      </c>
      <c r="G178" s="2">
        <v>44516</v>
      </c>
      <c r="H178" s="4">
        <v>4</v>
      </c>
      <c r="I178" s="1"/>
      <c r="J178" s="1">
        <v>5</v>
      </c>
      <c r="K178">
        <v>1</v>
      </c>
      <c r="L178">
        <f t="shared" si="11"/>
        <v>45</v>
      </c>
      <c r="M178">
        <f t="shared" si="12"/>
        <v>2021</v>
      </c>
      <c r="N178" s="5">
        <f t="shared" si="8"/>
        <v>-1</v>
      </c>
    </row>
    <row r="179" spans="1:14" hidden="1" x14ac:dyDescent="0.25">
      <c r="A179" s="2">
        <v>44511</v>
      </c>
      <c r="B179" s="1" t="s">
        <v>24</v>
      </c>
      <c r="C179" s="7">
        <v>261358</v>
      </c>
      <c r="D179" s="1" t="s">
        <v>41</v>
      </c>
      <c r="E179" s="1">
        <v>7</v>
      </c>
      <c r="F179" s="2">
        <v>44522</v>
      </c>
      <c r="G179" s="2">
        <v>44518</v>
      </c>
      <c r="H179" s="4">
        <v>5</v>
      </c>
      <c r="I179" s="1"/>
      <c r="J179" s="1">
        <v>3</v>
      </c>
      <c r="K179">
        <v>1</v>
      </c>
      <c r="L179">
        <f t="shared" si="11"/>
        <v>45</v>
      </c>
      <c r="M179">
        <f t="shared" si="12"/>
        <v>2021</v>
      </c>
      <c r="N179" s="5">
        <f t="shared" si="8"/>
        <v>-2</v>
      </c>
    </row>
    <row r="180" spans="1:14" hidden="1" x14ac:dyDescent="0.25">
      <c r="A180" s="2">
        <v>44511</v>
      </c>
      <c r="B180" s="1" t="s">
        <v>154</v>
      </c>
      <c r="C180" s="7">
        <v>261325</v>
      </c>
      <c r="D180" s="1" t="s">
        <v>41</v>
      </c>
      <c r="E180" s="1">
        <v>7</v>
      </c>
      <c r="F180" s="2">
        <v>44522</v>
      </c>
      <c r="G180" s="2">
        <v>44516</v>
      </c>
      <c r="H180" s="4">
        <v>3</v>
      </c>
      <c r="I180" s="1"/>
      <c r="J180" s="1">
        <v>3</v>
      </c>
      <c r="K180">
        <v>1</v>
      </c>
      <c r="L180">
        <f t="shared" si="11"/>
        <v>45</v>
      </c>
      <c r="M180">
        <f t="shared" si="12"/>
        <v>2021</v>
      </c>
      <c r="N180" s="5">
        <f t="shared" si="8"/>
        <v>-4</v>
      </c>
    </row>
    <row r="181" spans="1:14" hidden="1" x14ac:dyDescent="0.25">
      <c r="A181" s="2">
        <v>44511</v>
      </c>
      <c r="B181" s="1" t="s">
        <v>26</v>
      </c>
      <c r="C181" s="7">
        <v>261331</v>
      </c>
      <c r="D181" s="1" t="s">
        <v>41</v>
      </c>
      <c r="E181" s="1">
        <v>7</v>
      </c>
      <c r="F181" s="2">
        <v>44522</v>
      </c>
      <c r="G181" s="2">
        <v>44524</v>
      </c>
      <c r="H181" s="4">
        <v>9</v>
      </c>
      <c r="I181" s="1"/>
      <c r="J181" s="1">
        <v>3</v>
      </c>
      <c r="K181">
        <v>1</v>
      </c>
      <c r="L181">
        <f t="shared" si="11"/>
        <v>45</v>
      </c>
      <c r="M181">
        <f t="shared" si="12"/>
        <v>2021</v>
      </c>
      <c r="N181" s="5">
        <f t="shared" si="8"/>
        <v>2</v>
      </c>
    </row>
    <row r="182" spans="1:14" hidden="1" x14ac:dyDescent="0.25">
      <c r="A182" s="2">
        <v>44511</v>
      </c>
      <c r="B182" s="1" t="s">
        <v>99</v>
      </c>
      <c r="C182" s="7">
        <v>261382</v>
      </c>
      <c r="D182" s="1" t="s">
        <v>41</v>
      </c>
      <c r="E182" s="1">
        <v>7</v>
      </c>
      <c r="F182" s="2">
        <v>44522</v>
      </c>
      <c r="G182" s="2">
        <v>44523</v>
      </c>
      <c r="H182" s="4">
        <v>8</v>
      </c>
      <c r="I182" s="1"/>
      <c r="J182" s="1">
        <v>3</v>
      </c>
      <c r="K182">
        <v>1</v>
      </c>
      <c r="L182">
        <f t="shared" si="11"/>
        <v>45</v>
      </c>
      <c r="M182">
        <f t="shared" si="12"/>
        <v>2021</v>
      </c>
      <c r="N182" s="5">
        <f t="shared" si="8"/>
        <v>1</v>
      </c>
    </row>
    <row r="183" spans="1:14" hidden="1" x14ac:dyDescent="0.25">
      <c r="A183" s="2">
        <v>44511</v>
      </c>
      <c r="B183" s="1" t="s">
        <v>151</v>
      </c>
      <c r="C183" s="7">
        <v>261371</v>
      </c>
      <c r="D183" s="1" t="s">
        <v>41</v>
      </c>
      <c r="E183" s="1">
        <v>7</v>
      </c>
      <c r="F183" s="2">
        <v>44522</v>
      </c>
      <c r="G183" s="2">
        <v>44518</v>
      </c>
      <c r="H183" s="4">
        <v>5</v>
      </c>
      <c r="I183" s="1"/>
      <c r="J183" s="1">
        <v>3</v>
      </c>
      <c r="K183">
        <v>1</v>
      </c>
      <c r="L183">
        <f t="shared" si="11"/>
        <v>45</v>
      </c>
      <c r="M183">
        <f t="shared" si="12"/>
        <v>2021</v>
      </c>
      <c r="N183" s="5">
        <f t="shared" si="8"/>
        <v>-2</v>
      </c>
    </row>
    <row r="184" spans="1:14" hidden="1" x14ac:dyDescent="0.25">
      <c r="A184" s="2">
        <v>44511</v>
      </c>
      <c r="B184" s="1" t="s">
        <v>152</v>
      </c>
      <c r="C184" s="7" t="s">
        <v>155</v>
      </c>
      <c r="D184" s="1" t="s">
        <v>55</v>
      </c>
      <c r="E184" s="1">
        <v>7</v>
      </c>
      <c r="F184" s="2">
        <v>44522</v>
      </c>
      <c r="G184" s="2">
        <v>44515</v>
      </c>
      <c r="H184" s="4">
        <v>2</v>
      </c>
      <c r="I184" s="1"/>
      <c r="J184" s="1">
        <v>3</v>
      </c>
      <c r="K184">
        <v>1</v>
      </c>
      <c r="L184">
        <f t="shared" si="11"/>
        <v>45</v>
      </c>
      <c r="M184">
        <f t="shared" si="12"/>
        <v>2021</v>
      </c>
      <c r="N184" s="5">
        <f t="shared" si="8"/>
        <v>-5</v>
      </c>
    </row>
    <row r="185" spans="1:14" hidden="1" x14ac:dyDescent="0.25">
      <c r="A185" s="2">
        <v>44511</v>
      </c>
      <c r="B185" s="1" t="s">
        <v>152</v>
      </c>
      <c r="C185" s="7" t="s">
        <v>153</v>
      </c>
      <c r="D185" s="1" t="s">
        <v>55</v>
      </c>
      <c r="E185" s="1">
        <v>7</v>
      </c>
      <c r="F185" s="2">
        <v>44522</v>
      </c>
      <c r="G185" s="2">
        <v>44515</v>
      </c>
      <c r="H185" s="4">
        <v>2</v>
      </c>
      <c r="I185" s="1"/>
      <c r="J185" s="1">
        <v>3</v>
      </c>
      <c r="K185">
        <v>1</v>
      </c>
      <c r="L185">
        <f t="shared" si="11"/>
        <v>45</v>
      </c>
      <c r="M185">
        <f t="shared" si="12"/>
        <v>2021</v>
      </c>
      <c r="N185" s="5">
        <f t="shared" si="8"/>
        <v>-5</v>
      </c>
    </row>
    <row r="186" spans="1:14" hidden="1" x14ac:dyDescent="0.25">
      <c r="A186" s="2">
        <v>44512</v>
      </c>
      <c r="B186" s="1" t="s">
        <v>97</v>
      </c>
      <c r="C186" s="7">
        <v>261369</v>
      </c>
      <c r="D186" s="1" t="s">
        <v>41</v>
      </c>
      <c r="E186" s="1">
        <v>7</v>
      </c>
      <c r="F186" s="2">
        <v>44523</v>
      </c>
      <c r="G186" s="2">
        <v>44519</v>
      </c>
      <c r="H186" s="4">
        <v>5</v>
      </c>
      <c r="I186" s="1"/>
      <c r="J186" s="1">
        <v>3</v>
      </c>
      <c r="K186">
        <v>1</v>
      </c>
      <c r="L186">
        <f t="shared" si="11"/>
        <v>45</v>
      </c>
      <c r="M186">
        <f t="shared" si="12"/>
        <v>2021</v>
      </c>
      <c r="N186" s="5">
        <f t="shared" si="8"/>
        <v>-2</v>
      </c>
    </row>
    <row r="187" spans="1:14" hidden="1" x14ac:dyDescent="0.25">
      <c r="A187" s="2">
        <v>44512</v>
      </c>
      <c r="B187" s="1" t="s">
        <v>93</v>
      </c>
      <c r="C187" s="7">
        <v>456357</v>
      </c>
      <c r="D187" s="1" t="s">
        <v>42</v>
      </c>
      <c r="E187" s="1">
        <v>5</v>
      </c>
      <c r="F187" s="2">
        <v>44519</v>
      </c>
      <c r="G187" s="2">
        <v>44516</v>
      </c>
      <c r="H187" s="4">
        <v>2</v>
      </c>
      <c r="I187" s="1"/>
      <c r="J187" s="1">
        <v>5</v>
      </c>
      <c r="K187">
        <v>1</v>
      </c>
      <c r="L187">
        <f t="shared" si="11"/>
        <v>45</v>
      </c>
      <c r="M187">
        <f t="shared" si="12"/>
        <v>2021</v>
      </c>
      <c r="N187" s="5">
        <f t="shared" si="8"/>
        <v>-3</v>
      </c>
    </row>
    <row r="188" spans="1:14" hidden="1" x14ac:dyDescent="0.25">
      <c r="A188" s="2">
        <v>44512</v>
      </c>
      <c r="B188" s="1" t="s">
        <v>2</v>
      </c>
      <c r="C188" s="7">
        <v>261327</v>
      </c>
      <c r="D188" s="1" t="s">
        <v>41</v>
      </c>
      <c r="E188" s="1">
        <v>7</v>
      </c>
      <c r="F188" s="2">
        <v>44523</v>
      </c>
      <c r="G188" s="2">
        <v>44524</v>
      </c>
      <c r="H188" s="4">
        <v>8</v>
      </c>
      <c r="I188" s="1"/>
      <c r="J188" s="1">
        <v>3</v>
      </c>
      <c r="K188">
        <v>1</v>
      </c>
      <c r="L188">
        <f t="shared" si="11"/>
        <v>45</v>
      </c>
      <c r="M188">
        <f t="shared" si="12"/>
        <v>2021</v>
      </c>
      <c r="N188" s="5">
        <f t="shared" si="8"/>
        <v>1</v>
      </c>
    </row>
    <row r="189" spans="1:14" hidden="1" x14ac:dyDescent="0.25">
      <c r="A189" s="2">
        <v>44512</v>
      </c>
      <c r="B189" s="1" t="s">
        <v>69</v>
      </c>
      <c r="C189" s="7">
        <v>261366</v>
      </c>
      <c r="D189" s="1" t="s">
        <v>41</v>
      </c>
      <c r="E189" s="1">
        <v>7</v>
      </c>
      <c r="F189" s="2">
        <v>44523</v>
      </c>
      <c r="G189" s="2">
        <v>44516</v>
      </c>
      <c r="H189" s="4">
        <v>2</v>
      </c>
      <c r="I189" s="1"/>
      <c r="J189" s="1">
        <v>3</v>
      </c>
      <c r="K189">
        <v>1</v>
      </c>
      <c r="L189">
        <f t="shared" si="11"/>
        <v>45</v>
      </c>
      <c r="M189">
        <f t="shared" si="12"/>
        <v>2021</v>
      </c>
      <c r="N189" s="5">
        <f t="shared" si="8"/>
        <v>-5</v>
      </c>
    </row>
    <row r="190" spans="1:14" hidden="1" x14ac:dyDescent="0.25">
      <c r="A190" s="2">
        <v>44512</v>
      </c>
      <c r="B190" s="1" t="s">
        <v>157</v>
      </c>
      <c r="C190" s="7" t="s">
        <v>158</v>
      </c>
      <c r="D190" s="1" t="s">
        <v>53</v>
      </c>
      <c r="E190" s="1">
        <v>3</v>
      </c>
      <c r="F190" s="2">
        <v>44517</v>
      </c>
      <c r="G190" s="2">
        <v>44515</v>
      </c>
      <c r="H190" s="4">
        <v>1</v>
      </c>
      <c r="I190" s="1"/>
      <c r="J190" s="1">
        <v>2</v>
      </c>
      <c r="K190">
        <v>1</v>
      </c>
      <c r="L190">
        <f t="shared" si="11"/>
        <v>45</v>
      </c>
      <c r="M190">
        <f t="shared" si="12"/>
        <v>2021</v>
      </c>
      <c r="N190" s="5">
        <f t="shared" si="8"/>
        <v>-2</v>
      </c>
    </row>
    <row r="191" spans="1:14" hidden="1" x14ac:dyDescent="0.25">
      <c r="A191" s="2">
        <v>44512</v>
      </c>
      <c r="B191" s="1" t="s">
        <v>156</v>
      </c>
      <c r="C191" s="7">
        <v>456353</v>
      </c>
      <c r="D191" s="1" t="s">
        <v>42</v>
      </c>
      <c r="E191" s="1">
        <v>5</v>
      </c>
      <c r="F191" s="2">
        <v>44519</v>
      </c>
      <c r="G191" s="2">
        <v>44516</v>
      </c>
      <c r="H191" s="4">
        <v>2</v>
      </c>
      <c r="I191" s="1"/>
      <c r="J191" s="1">
        <v>5</v>
      </c>
      <c r="K191">
        <v>1</v>
      </c>
      <c r="L191">
        <f t="shared" si="11"/>
        <v>45</v>
      </c>
      <c r="M191">
        <f t="shared" si="12"/>
        <v>2021</v>
      </c>
      <c r="N191" s="5">
        <f t="shared" si="8"/>
        <v>-3</v>
      </c>
    </row>
    <row r="192" spans="1:14" hidden="1" x14ac:dyDescent="0.25">
      <c r="A192" s="2">
        <v>44512</v>
      </c>
      <c r="B192" s="1" t="s">
        <v>116</v>
      </c>
      <c r="C192" s="7">
        <v>456346</v>
      </c>
      <c r="D192" s="1" t="s">
        <v>42</v>
      </c>
      <c r="E192" s="1">
        <v>5</v>
      </c>
      <c r="F192" s="2">
        <v>44519</v>
      </c>
      <c r="G192" s="2">
        <v>44516</v>
      </c>
      <c r="H192" s="4">
        <v>2</v>
      </c>
      <c r="I192" s="1"/>
      <c r="J192" s="1">
        <v>5</v>
      </c>
      <c r="K192">
        <v>1</v>
      </c>
      <c r="L192">
        <f t="shared" si="11"/>
        <v>45</v>
      </c>
      <c r="M192">
        <f t="shared" si="12"/>
        <v>2021</v>
      </c>
      <c r="N192" s="5">
        <f t="shared" si="8"/>
        <v>-3</v>
      </c>
    </row>
    <row r="193" spans="1:14" hidden="1" x14ac:dyDescent="0.25">
      <c r="A193" s="2">
        <v>44515</v>
      </c>
      <c r="B193" s="1" t="s">
        <v>105</v>
      </c>
      <c r="C193" s="7">
        <v>261398</v>
      </c>
      <c r="D193" s="1" t="s">
        <v>41</v>
      </c>
      <c r="E193" s="1">
        <v>7</v>
      </c>
      <c r="F193" s="2">
        <v>44524</v>
      </c>
      <c r="G193" s="2">
        <v>44522</v>
      </c>
      <c r="H193" s="4">
        <v>5</v>
      </c>
      <c r="I193" s="1"/>
      <c r="J193" s="1">
        <v>3</v>
      </c>
      <c r="K193">
        <v>1</v>
      </c>
      <c r="L193">
        <f t="shared" si="11"/>
        <v>46</v>
      </c>
      <c r="M193">
        <f t="shared" si="12"/>
        <v>2021</v>
      </c>
      <c r="N193" s="5">
        <f t="shared" si="8"/>
        <v>-2</v>
      </c>
    </row>
    <row r="194" spans="1:14" hidden="1" x14ac:dyDescent="0.25">
      <c r="A194" s="2">
        <v>44515</v>
      </c>
      <c r="B194" s="1" t="s">
        <v>159</v>
      </c>
      <c r="C194" s="7">
        <v>261383</v>
      </c>
      <c r="D194" s="1" t="s">
        <v>41</v>
      </c>
      <c r="E194" s="1">
        <v>7</v>
      </c>
      <c r="F194" s="2">
        <v>44524</v>
      </c>
      <c r="G194" s="2">
        <v>44519</v>
      </c>
      <c r="H194" s="4">
        <v>4</v>
      </c>
      <c r="I194" s="1"/>
      <c r="J194" s="1">
        <v>3</v>
      </c>
      <c r="K194">
        <v>1</v>
      </c>
      <c r="L194">
        <f t="shared" si="11"/>
        <v>46</v>
      </c>
      <c r="M194">
        <f t="shared" si="12"/>
        <v>2021</v>
      </c>
      <c r="N194" s="5">
        <f t="shared" ref="N194:N257" si="13">H194-E194</f>
        <v>-3</v>
      </c>
    </row>
    <row r="195" spans="1:14" hidden="1" x14ac:dyDescent="0.25">
      <c r="A195" s="2">
        <v>44515</v>
      </c>
      <c r="B195" s="1" t="s">
        <v>2</v>
      </c>
      <c r="C195" s="7">
        <v>261363</v>
      </c>
      <c r="D195" s="1" t="s">
        <v>56</v>
      </c>
      <c r="E195" s="1">
        <v>7</v>
      </c>
      <c r="F195" s="2">
        <v>44524</v>
      </c>
      <c r="G195" s="2">
        <v>44524</v>
      </c>
      <c r="H195" s="4">
        <v>7</v>
      </c>
      <c r="I195" s="1"/>
      <c r="J195" s="1">
        <v>3</v>
      </c>
      <c r="K195">
        <v>1</v>
      </c>
      <c r="L195">
        <f t="shared" si="11"/>
        <v>46</v>
      </c>
      <c r="M195">
        <f t="shared" si="12"/>
        <v>2021</v>
      </c>
      <c r="N195" s="5">
        <f t="shared" si="13"/>
        <v>0</v>
      </c>
    </row>
    <row r="196" spans="1:14" hidden="1" x14ac:dyDescent="0.25">
      <c r="A196" s="2">
        <v>44515</v>
      </c>
      <c r="B196" s="1" t="s">
        <v>2</v>
      </c>
      <c r="C196" s="7">
        <v>261364</v>
      </c>
      <c r="D196" s="1" t="s">
        <v>56</v>
      </c>
      <c r="E196" s="1">
        <v>7</v>
      </c>
      <c r="F196" s="2">
        <v>44524</v>
      </c>
      <c r="G196" s="2">
        <v>44526</v>
      </c>
      <c r="H196" s="4">
        <v>9</v>
      </c>
      <c r="I196" s="1"/>
      <c r="J196" s="1">
        <v>3</v>
      </c>
      <c r="K196">
        <v>1</v>
      </c>
      <c r="L196">
        <f t="shared" si="11"/>
        <v>46</v>
      </c>
      <c r="M196">
        <f t="shared" si="12"/>
        <v>2021</v>
      </c>
      <c r="N196" s="5">
        <f t="shared" si="13"/>
        <v>2</v>
      </c>
    </row>
    <row r="197" spans="1:14" hidden="1" x14ac:dyDescent="0.25">
      <c r="A197" s="2">
        <v>44515</v>
      </c>
      <c r="B197" s="1" t="s">
        <v>160</v>
      </c>
      <c r="C197" s="7" t="s">
        <v>161</v>
      </c>
      <c r="D197" s="1" t="s">
        <v>53</v>
      </c>
      <c r="E197" s="1">
        <v>3</v>
      </c>
      <c r="F197" s="2">
        <v>44518</v>
      </c>
      <c r="G197" s="2">
        <v>44516</v>
      </c>
      <c r="H197" s="4">
        <v>1</v>
      </c>
      <c r="I197" s="1"/>
      <c r="J197" s="1">
        <v>2</v>
      </c>
      <c r="K197">
        <v>1</v>
      </c>
      <c r="L197">
        <f t="shared" si="11"/>
        <v>46</v>
      </c>
      <c r="M197">
        <f t="shared" si="12"/>
        <v>2021</v>
      </c>
      <c r="N197" s="5">
        <f t="shared" si="13"/>
        <v>-2</v>
      </c>
    </row>
    <row r="198" spans="1:14" hidden="1" x14ac:dyDescent="0.25">
      <c r="A198" s="2">
        <v>44515</v>
      </c>
      <c r="B198" s="1" t="s">
        <v>160</v>
      </c>
      <c r="C198" s="7" t="s">
        <v>162</v>
      </c>
      <c r="D198" s="1" t="s">
        <v>53</v>
      </c>
      <c r="E198" s="1">
        <v>3</v>
      </c>
      <c r="F198" s="2">
        <v>44518</v>
      </c>
      <c r="G198" s="2">
        <v>44516</v>
      </c>
      <c r="H198" s="4">
        <v>1</v>
      </c>
      <c r="I198" s="1"/>
      <c r="J198" s="1">
        <v>2</v>
      </c>
      <c r="K198">
        <v>1</v>
      </c>
      <c r="L198">
        <f t="shared" si="11"/>
        <v>46</v>
      </c>
      <c r="M198">
        <f t="shared" si="12"/>
        <v>2021</v>
      </c>
      <c r="N198" s="5">
        <f t="shared" si="13"/>
        <v>-2</v>
      </c>
    </row>
    <row r="199" spans="1:14" hidden="1" x14ac:dyDescent="0.25">
      <c r="A199" s="2">
        <v>44516</v>
      </c>
      <c r="B199" s="1" t="s">
        <v>163</v>
      </c>
      <c r="C199" s="7">
        <v>456358</v>
      </c>
      <c r="D199" s="1" t="s">
        <v>42</v>
      </c>
      <c r="E199" s="1">
        <v>5</v>
      </c>
      <c r="F199" s="2">
        <v>44523</v>
      </c>
      <c r="G199" s="2">
        <v>44519</v>
      </c>
      <c r="H199" s="4">
        <v>3</v>
      </c>
      <c r="I199" s="1"/>
      <c r="J199" s="1">
        <v>5</v>
      </c>
      <c r="K199">
        <v>1</v>
      </c>
      <c r="L199">
        <f t="shared" si="11"/>
        <v>46</v>
      </c>
      <c r="M199">
        <f t="shared" si="12"/>
        <v>2021</v>
      </c>
      <c r="N199" s="5">
        <f t="shared" si="13"/>
        <v>-2</v>
      </c>
    </row>
    <row r="200" spans="1:14" hidden="1" x14ac:dyDescent="0.25">
      <c r="A200" s="2">
        <v>44516</v>
      </c>
      <c r="B200" s="1" t="s">
        <v>105</v>
      </c>
      <c r="C200" s="7">
        <v>261368</v>
      </c>
      <c r="D200" s="1" t="s">
        <v>41</v>
      </c>
      <c r="E200" s="1">
        <v>7</v>
      </c>
      <c r="F200" s="2">
        <v>44525</v>
      </c>
      <c r="G200" s="2">
        <v>44522</v>
      </c>
      <c r="H200" s="4">
        <v>4</v>
      </c>
      <c r="I200" s="1"/>
      <c r="J200" s="1">
        <v>3</v>
      </c>
      <c r="K200">
        <v>1</v>
      </c>
      <c r="L200">
        <f t="shared" si="11"/>
        <v>46</v>
      </c>
      <c r="M200">
        <f t="shared" si="12"/>
        <v>2021</v>
      </c>
      <c r="N200" s="5">
        <f t="shared" si="13"/>
        <v>-3</v>
      </c>
    </row>
    <row r="201" spans="1:14" hidden="1" x14ac:dyDescent="0.25">
      <c r="A201" s="2">
        <v>44517</v>
      </c>
      <c r="B201" s="1" t="s">
        <v>26</v>
      </c>
      <c r="C201" s="7">
        <v>261385</v>
      </c>
      <c r="D201" s="1" t="s">
        <v>41</v>
      </c>
      <c r="E201" s="1">
        <v>7</v>
      </c>
      <c r="F201" s="2">
        <v>44526</v>
      </c>
      <c r="G201" s="2">
        <v>44524</v>
      </c>
      <c r="H201" s="4">
        <v>5</v>
      </c>
      <c r="I201" s="1"/>
      <c r="J201" s="1">
        <v>3</v>
      </c>
      <c r="K201">
        <v>1</v>
      </c>
      <c r="L201">
        <f t="shared" si="11"/>
        <v>46</v>
      </c>
      <c r="M201">
        <f t="shared" si="12"/>
        <v>2021</v>
      </c>
      <c r="N201" s="5">
        <f t="shared" si="13"/>
        <v>-2</v>
      </c>
    </row>
    <row r="202" spans="1:14" hidden="1" x14ac:dyDescent="0.25">
      <c r="A202" s="2">
        <v>44517</v>
      </c>
      <c r="B202" s="1" t="s">
        <v>168</v>
      </c>
      <c r="C202" s="7">
        <v>261370</v>
      </c>
      <c r="D202" s="1" t="s">
        <v>41</v>
      </c>
      <c r="E202" s="1">
        <v>7</v>
      </c>
      <c r="F202" s="2">
        <v>44526</v>
      </c>
      <c r="G202" s="2">
        <v>44524</v>
      </c>
      <c r="H202" s="4">
        <v>5</v>
      </c>
      <c r="I202" s="1"/>
      <c r="J202" s="1">
        <v>3</v>
      </c>
      <c r="K202">
        <v>1</v>
      </c>
      <c r="L202">
        <f t="shared" si="11"/>
        <v>46</v>
      </c>
      <c r="M202">
        <f t="shared" si="12"/>
        <v>2021</v>
      </c>
      <c r="N202" s="5">
        <f t="shared" si="13"/>
        <v>-2</v>
      </c>
    </row>
    <row r="203" spans="1:14" hidden="1" x14ac:dyDescent="0.25">
      <c r="A203" s="2">
        <v>44517</v>
      </c>
      <c r="B203" s="1" t="s">
        <v>2</v>
      </c>
      <c r="C203" s="7">
        <v>261365</v>
      </c>
      <c r="D203" s="1" t="s">
        <v>56</v>
      </c>
      <c r="E203" s="1">
        <v>7</v>
      </c>
      <c r="F203" s="2">
        <v>44526</v>
      </c>
      <c r="G203" s="2">
        <v>44524</v>
      </c>
      <c r="H203" s="4">
        <v>5</v>
      </c>
      <c r="I203" s="1"/>
      <c r="J203" s="1">
        <v>3</v>
      </c>
      <c r="K203">
        <v>1</v>
      </c>
      <c r="L203">
        <f t="shared" si="11"/>
        <v>46</v>
      </c>
      <c r="M203">
        <f t="shared" si="12"/>
        <v>2021</v>
      </c>
      <c r="N203" s="5">
        <f t="shared" si="13"/>
        <v>-2</v>
      </c>
    </row>
    <row r="204" spans="1:14" hidden="1" x14ac:dyDescent="0.25">
      <c r="A204" s="2">
        <v>44517</v>
      </c>
      <c r="B204" s="1" t="s">
        <v>2</v>
      </c>
      <c r="C204" s="7">
        <v>261362</v>
      </c>
      <c r="D204" s="1" t="s">
        <v>56</v>
      </c>
      <c r="E204" s="1">
        <v>7</v>
      </c>
      <c r="F204" s="2">
        <v>44526</v>
      </c>
      <c r="G204" s="2">
        <v>44529</v>
      </c>
      <c r="H204" s="4">
        <v>8</v>
      </c>
      <c r="I204" s="1"/>
      <c r="J204" s="1">
        <v>3</v>
      </c>
      <c r="K204">
        <v>1</v>
      </c>
      <c r="L204">
        <f t="shared" si="11"/>
        <v>46</v>
      </c>
      <c r="M204">
        <f t="shared" si="12"/>
        <v>2021</v>
      </c>
      <c r="N204" s="5">
        <f t="shared" si="13"/>
        <v>1</v>
      </c>
    </row>
    <row r="205" spans="1:14" hidden="1" x14ac:dyDescent="0.25">
      <c r="A205" s="2">
        <v>44517</v>
      </c>
      <c r="B205" s="1" t="s">
        <v>65</v>
      </c>
      <c r="C205" s="7" t="s">
        <v>171</v>
      </c>
      <c r="D205" s="1" t="s">
        <v>53</v>
      </c>
      <c r="E205" s="1">
        <v>3</v>
      </c>
      <c r="F205" s="2">
        <v>44522</v>
      </c>
      <c r="G205" s="2">
        <v>44518</v>
      </c>
      <c r="H205" s="4">
        <v>1</v>
      </c>
      <c r="I205" s="1"/>
      <c r="J205" s="1">
        <v>2</v>
      </c>
      <c r="K205">
        <v>1</v>
      </c>
      <c r="L205">
        <f t="shared" si="11"/>
        <v>46</v>
      </c>
      <c r="M205">
        <f t="shared" si="12"/>
        <v>2021</v>
      </c>
      <c r="N205" s="5">
        <f t="shared" si="13"/>
        <v>-2</v>
      </c>
    </row>
    <row r="206" spans="1:14" hidden="1" x14ac:dyDescent="0.25">
      <c r="A206" s="2">
        <v>44517</v>
      </c>
      <c r="B206" s="1" t="s">
        <v>164</v>
      </c>
      <c r="C206" s="7" t="s">
        <v>165</v>
      </c>
      <c r="D206" s="1" t="s">
        <v>53</v>
      </c>
      <c r="E206" s="1">
        <v>3</v>
      </c>
      <c r="F206" s="2">
        <v>44522</v>
      </c>
      <c r="G206" s="2">
        <v>44517</v>
      </c>
      <c r="H206" s="4">
        <v>0</v>
      </c>
      <c r="I206" s="1"/>
      <c r="J206" s="1">
        <v>2</v>
      </c>
      <c r="K206">
        <v>1</v>
      </c>
      <c r="L206">
        <f t="shared" si="11"/>
        <v>46</v>
      </c>
      <c r="M206">
        <f t="shared" si="12"/>
        <v>2021</v>
      </c>
      <c r="N206" s="5">
        <f t="shared" si="13"/>
        <v>-3</v>
      </c>
    </row>
    <row r="207" spans="1:14" hidden="1" x14ac:dyDescent="0.25">
      <c r="A207" s="2">
        <v>44517</v>
      </c>
      <c r="B207" s="1" t="s">
        <v>166</v>
      </c>
      <c r="C207" s="7" t="s">
        <v>167</v>
      </c>
      <c r="D207" s="1" t="s">
        <v>53</v>
      </c>
      <c r="E207" s="1">
        <v>3</v>
      </c>
      <c r="F207" s="2">
        <v>44522</v>
      </c>
      <c r="G207" s="2">
        <v>44517</v>
      </c>
      <c r="H207" s="4">
        <v>0</v>
      </c>
      <c r="I207" s="1"/>
      <c r="J207" s="1">
        <v>2</v>
      </c>
      <c r="K207">
        <v>1</v>
      </c>
      <c r="L207">
        <f t="shared" si="11"/>
        <v>46</v>
      </c>
      <c r="M207">
        <f t="shared" si="12"/>
        <v>2021</v>
      </c>
      <c r="N207" s="5">
        <f t="shared" si="13"/>
        <v>-3</v>
      </c>
    </row>
    <row r="208" spans="1:14" hidden="1" x14ac:dyDescent="0.25">
      <c r="A208" s="2">
        <v>44517</v>
      </c>
      <c r="B208" s="1" t="s">
        <v>169</v>
      </c>
      <c r="C208" s="7" t="s">
        <v>170</v>
      </c>
      <c r="D208" s="1" t="s">
        <v>53</v>
      </c>
      <c r="E208" s="1">
        <v>3</v>
      </c>
      <c r="F208" s="2">
        <v>44522</v>
      </c>
      <c r="G208" s="2">
        <v>44519</v>
      </c>
      <c r="H208" s="4">
        <v>2</v>
      </c>
      <c r="I208" s="1"/>
      <c r="J208" s="1">
        <v>2</v>
      </c>
      <c r="K208">
        <v>1</v>
      </c>
      <c r="L208">
        <f t="shared" si="11"/>
        <v>46</v>
      </c>
      <c r="M208">
        <f t="shared" si="12"/>
        <v>2021</v>
      </c>
      <c r="N208" s="5">
        <f t="shared" si="13"/>
        <v>-1</v>
      </c>
    </row>
    <row r="209" spans="1:14" hidden="1" x14ac:dyDescent="0.25">
      <c r="A209" s="2">
        <v>44517</v>
      </c>
      <c r="B209" s="1" t="s">
        <v>172</v>
      </c>
      <c r="C209" s="7">
        <v>456285</v>
      </c>
      <c r="D209" s="1" t="s">
        <v>42</v>
      </c>
      <c r="E209" s="1">
        <v>5</v>
      </c>
      <c r="F209" s="2">
        <v>44524</v>
      </c>
      <c r="G209" s="2">
        <v>44524</v>
      </c>
      <c r="H209" s="4">
        <v>5</v>
      </c>
      <c r="I209" s="1"/>
      <c r="J209" s="1">
        <v>5</v>
      </c>
      <c r="K209">
        <v>1</v>
      </c>
      <c r="L209">
        <f t="shared" si="11"/>
        <v>46</v>
      </c>
      <c r="M209">
        <f t="shared" si="12"/>
        <v>2021</v>
      </c>
      <c r="N209" s="5">
        <f t="shared" si="13"/>
        <v>0</v>
      </c>
    </row>
    <row r="210" spans="1:14" hidden="1" x14ac:dyDescent="0.25">
      <c r="A210" s="2">
        <v>44517</v>
      </c>
      <c r="B210" s="1" t="s">
        <v>85</v>
      </c>
      <c r="C210" s="7">
        <v>456369</v>
      </c>
      <c r="D210" s="1" t="s">
        <v>42</v>
      </c>
      <c r="E210" s="1">
        <v>5</v>
      </c>
      <c r="F210" s="2">
        <v>44524</v>
      </c>
      <c r="G210" s="2">
        <v>44519</v>
      </c>
      <c r="H210" s="4">
        <v>2</v>
      </c>
      <c r="I210" s="1"/>
      <c r="J210" s="1">
        <v>5</v>
      </c>
      <c r="K210">
        <v>1</v>
      </c>
      <c r="L210">
        <f t="shared" si="11"/>
        <v>46</v>
      </c>
      <c r="M210">
        <f t="shared" si="12"/>
        <v>2021</v>
      </c>
      <c r="N210" s="5">
        <f t="shared" si="13"/>
        <v>-3</v>
      </c>
    </row>
    <row r="211" spans="1:14" hidden="1" x14ac:dyDescent="0.25">
      <c r="A211" s="2">
        <v>44517</v>
      </c>
      <c r="B211" s="1" t="s">
        <v>85</v>
      </c>
      <c r="C211" s="7">
        <v>456362</v>
      </c>
      <c r="D211" s="1" t="s">
        <v>42</v>
      </c>
      <c r="E211" s="1">
        <v>5</v>
      </c>
      <c r="F211" s="2">
        <v>44524</v>
      </c>
      <c r="G211" s="2">
        <v>44524</v>
      </c>
      <c r="H211" s="4">
        <v>5</v>
      </c>
      <c r="I211" s="1"/>
      <c r="J211" s="1">
        <v>5</v>
      </c>
      <c r="K211">
        <v>1</v>
      </c>
      <c r="L211">
        <f t="shared" si="11"/>
        <v>46</v>
      </c>
      <c r="M211">
        <f t="shared" si="12"/>
        <v>2021</v>
      </c>
      <c r="N211" s="5">
        <f t="shared" si="13"/>
        <v>0</v>
      </c>
    </row>
    <row r="212" spans="1:14" hidden="1" x14ac:dyDescent="0.25">
      <c r="A212" s="2">
        <v>44517</v>
      </c>
      <c r="B212" s="1" t="s">
        <v>73</v>
      </c>
      <c r="C212" s="7">
        <v>456367</v>
      </c>
      <c r="D212" s="1" t="s">
        <v>42</v>
      </c>
      <c r="E212" s="1">
        <v>5</v>
      </c>
      <c r="F212" s="2">
        <v>44524</v>
      </c>
      <c r="G212" s="2">
        <v>44523</v>
      </c>
      <c r="H212" s="4">
        <v>4</v>
      </c>
      <c r="I212" s="1"/>
      <c r="J212" s="1">
        <v>5</v>
      </c>
      <c r="K212">
        <v>1</v>
      </c>
      <c r="L212">
        <f t="shared" si="11"/>
        <v>46</v>
      </c>
      <c r="M212">
        <f t="shared" si="12"/>
        <v>2021</v>
      </c>
      <c r="N212" s="5">
        <f t="shared" si="13"/>
        <v>-1</v>
      </c>
    </row>
    <row r="213" spans="1:14" hidden="1" x14ac:dyDescent="0.25">
      <c r="A213" s="2">
        <v>44518</v>
      </c>
      <c r="B213" s="1" t="s">
        <v>180</v>
      </c>
      <c r="C213" s="7">
        <v>456365</v>
      </c>
      <c r="D213" s="1" t="s">
        <v>42</v>
      </c>
      <c r="E213" s="1">
        <v>5</v>
      </c>
      <c r="F213" s="2">
        <v>44525</v>
      </c>
      <c r="G213" s="2">
        <v>44523</v>
      </c>
      <c r="H213" s="4">
        <v>3</v>
      </c>
      <c r="I213" s="1"/>
      <c r="J213" s="1">
        <v>5</v>
      </c>
      <c r="K213">
        <v>1</v>
      </c>
      <c r="L213">
        <f t="shared" si="11"/>
        <v>46</v>
      </c>
      <c r="M213">
        <f t="shared" si="12"/>
        <v>2021</v>
      </c>
      <c r="N213" s="5">
        <f t="shared" si="13"/>
        <v>-2</v>
      </c>
    </row>
    <row r="214" spans="1:14" hidden="1" x14ac:dyDescent="0.25">
      <c r="A214" s="2">
        <v>44518</v>
      </c>
      <c r="B214" s="1" t="s">
        <v>2</v>
      </c>
      <c r="C214" s="7">
        <v>261384</v>
      </c>
      <c r="D214" s="1" t="s">
        <v>56</v>
      </c>
      <c r="E214" s="1">
        <v>7</v>
      </c>
      <c r="F214" s="2">
        <v>44529</v>
      </c>
      <c r="G214" s="2">
        <v>44526</v>
      </c>
      <c r="H214" s="4">
        <v>6</v>
      </c>
      <c r="I214" s="1"/>
      <c r="J214" s="1">
        <v>3</v>
      </c>
      <c r="K214">
        <v>1</v>
      </c>
      <c r="L214">
        <f t="shared" si="11"/>
        <v>46</v>
      </c>
      <c r="M214">
        <f t="shared" si="12"/>
        <v>2021</v>
      </c>
      <c r="N214" s="5">
        <f t="shared" si="13"/>
        <v>-1</v>
      </c>
    </row>
    <row r="215" spans="1:14" hidden="1" x14ac:dyDescent="0.25">
      <c r="A215" s="2">
        <v>44518</v>
      </c>
      <c r="B215" s="1" t="s">
        <v>186</v>
      </c>
      <c r="C215" s="7">
        <v>456351</v>
      </c>
      <c r="D215" s="1" t="s">
        <v>42</v>
      </c>
      <c r="E215" s="1">
        <v>5</v>
      </c>
      <c r="F215" s="2">
        <v>44525</v>
      </c>
      <c r="G215" s="2">
        <v>44523</v>
      </c>
      <c r="H215" s="4">
        <v>3</v>
      </c>
      <c r="I215" s="1"/>
      <c r="J215" s="1">
        <v>5</v>
      </c>
      <c r="K215">
        <v>1</v>
      </c>
      <c r="L215">
        <f t="shared" si="11"/>
        <v>46</v>
      </c>
      <c r="M215">
        <f t="shared" si="12"/>
        <v>2021</v>
      </c>
      <c r="N215" s="5">
        <f t="shared" si="13"/>
        <v>-2</v>
      </c>
    </row>
    <row r="216" spans="1:14" hidden="1" x14ac:dyDescent="0.25">
      <c r="A216" s="2">
        <v>44518</v>
      </c>
      <c r="B216" s="1" t="s">
        <v>183</v>
      </c>
      <c r="C216" s="7" t="s">
        <v>184</v>
      </c>
      <c r="D216" s="1" t="s">
        <v>55</v>
      </c>
      <c r="E216" s="1">
        <v>7</v>
      </c>
      <c r="F216" s="2">
        <v>44529</v>
      </c>
      <c r="G216" s="2">
        <v>44524</v>
      </c>
      <c r="H216" s="4">
        <v>4</v>
      </c>
      <c r="I216" s="1"/>
      <c r="J216" s="1">
        <v>3</v>
      </c>
      <c r="K216">
        <v>1</v>
      </c>
      <c r="L216">
        <f t="shared" si="11"/>
        <v>46</v>
      </c>
      <c r="M216">
        <f t="shared" si="12"/>
        <v>2021</v>
      </c>
      <c r="N216" s="5">
        <f t="shared" si="13"/>
        <v>-3</v>
      </c>
    </row>
    <row r="217" spans="1:14" hidden="1" x14ac:dyDescent="0.25">
      <c r="A217" s="2">
        <v>44518</v>
      </c>
      <c r="B217" s="1" t="s">
        <v>183</v>
      </c>
      <c r="C217" s="7" t="s">
        <v>185</v>
      </c>
      <c r="D217" s="1" t="s">
        <v>55</v>
      </c>
      <c r="E217" s="1">
        <v>7</v>
      </c>
      <c r="F217" s="2">
        <v>44529</v>
      </c>
      <c r="G217" s="2">
        <v>44524</v>
      </c>
      <c r="H217" s="4">
        <v>4</v>
      </c>
      <c r="I217" s="1"/>
      <c r="J217" s="1">
        <v>3</v>
      </c>
      <c r="K217">
        <v>1</v>
      </c>
      <c r="L217">
        <f t="shared" si="11"/>
        <v>46</v>
      </c>
      <c r="M217">
        <f t="shared" si="12"/>
        <v>2021</v>
      </c>
      <c r="N217" s="5">
        <f t="shared" si="13"/>
        <v>-3</v>
      </c>
    </row>
    <row r="218" spans="1:14" hidden="1" x14ac:dyDescent="0.25">
      <c r="A218" s="2">
        <v>44518</v>
      </c>
      <c r="B218" s="1" t="s">
        <v>188</v>
      </c>
      <c r="C218" s="7" t="s">
        <v>189</v>
      </c>
      <c r="D218" s="1" t="s">
        <v>53</v>
      </c>
      <c r="E218" s="1">
        <v>3</v>
      </c>
      <c r="F218" s="2">
        <v>44523</v>
      </c>
      <c r="G218" s="2">
        <v>44519</v>
      </c>
      <c r="H218" s="4">
        <v>1</v>
      </c>
      <c r="I218" s="1"/>
      <c r="J218" s="1">
        <v>2</v>
      </c>
      <c r="K218">
        <v>1</v>
      </c>
      <c r="L218">
        <f t="shared" si="11"/>
        <v>46</v>
      </c>
      <c r="M218">
        <f t="shared" si="12"/>
        <v>2021</v>
      </c>
      <c r="N218" s="5">
        <f t="shared" si="13"/>
        <v>-2</v>
      </c>
    </row>
    <row r="219" spans="1:14" hidden="1" x14ac:dyDescent="0.25">
      <c r="A219" s="2">
        <v>44518</v>
      </c>
      <c r="B219" s="1" t="s">
        <v>88</v>
      </c>
      <c r="C219" s="7" t="s">
        <v>181</v>
      </c>
      <c r="D219" s="1" t="s">
        <v>1195</v>
      </c>
      <c r="E219" s="1">
        <f>VLOOKUP(D219,Data!$A$1:$B$7,2,FALSE)</f>
        <v>15</v>
      </c>
      <c r="F219" s="2">
        <f>WORKDAY(A219,E219,Data!$E$2:$E$22)</f>
        <v>44539</v>
      </c>
      <c r="G219" s="2">
        <v>44523</v>
      </c>
      <c r="H219" s="4">
        <f ca="1">(NETWORKDAYS(A219,G219,Data!$E$1:$E$22))-1</f>
        <v>3</v>
      </c>
      <c r="I219" s="1"/>
      <c r="J219" s="1">
        <f>VLOOKUP(D219,Data!$A$10:$B$15,2,FALSE)</f>
        <v>2</v>
      </c>
      <c r="K219">
        <v>1</v>
      </c>
      <c r="N219" s="5">
        <f t="shared" ca="1" si="13"/>
        <v>-12</v>
      </c>
    </row>
    <row r="220" spans="1:14" hidden="1" x14ac:dyDescent="0.25">
      <c r="A220" s="2">
        <v>44518</v>
      </c>
      <c r="B220" s="1" t="s">
        <v>88</v>
      </c>
      <c r="C220" s="7" t="s">
        <v>182</v>
      </c>
      <c r="D220" s="1" t="s">
        <v>1195</v>
      </c>
      <c r="E220" s="1">
        <f>VLOOKUP(D220,Data!$A$1:$B$7,2,FALSE)</f>
        <v>15</v>
      </c>
      <c r="F220" s="2">
        <f>WORKDAY(A220,E220,Data!$E$2:$E$22)</f>
        <v>44539</v>
      </c>
      <c r="G220" s="2">
        <v>44523</v>
      </c>
      <c r="H220" s="4">
        <f ca="1">(NETWORKDAYS(A220,G220,Data!$E$1:$E$22))-1</f>
        <v>3</v>
      </c>
      <c r="I220" s="1"/>
      <c r="J220" s="1">
        <f>VLOOKUP(D220,Data!$A$10:$B$15,2,FALSE)</f>
        <v>2</v>
      </c>
      <c r="K220">
        <v>1</v>
      </c>
      <c r="N220" s="5">
        <f t="shared" ca="1" si="13"/>
        <v>-12</v>
      </c>
    </row>
    <row r="221" spans="1:14" hidden="1" x14ac:dyDescent="0.25">
      <c r="A221" s="2">
        <v>44518</v>
      </c>
      <c r="B221" s="1" t="s">
        <v>190</v>
      </c>
      <c r="C221" s="7" t="s">
        <v>191</v>
      </c>
      <c r="D221" s="1" t="s">
        <v>53</v>
      </c>
      <c r="E221" s="1">
        <v>3</v>
      </c>
      <c r="F221" s="2">
        <v>44523</v>
      </c>
      <c r="G221" s="2">
        <v>44519</v>
      </c>
      <c r="H221" s="4">
        <v>1</v>
      </c>
      <c r="I221" s="1"/>
      <c r="J221" s="1">
        <v>2</v>
      </c>
      <c r="K221">
        <v>1</v>
      </c>
      <c r="L221">
        <f t="shared" ref="L221:L284" si="14">_xlfn.ISOWEEKNUM(A221)</f>
        <v>46</v>
      </c>
      <c r="M221">
        <f t="shared" ref="M221:M284" si="15">YEAR(A221)</f>
        <v>2021</v>
      </c>
      <c r="N221" s="5">
        <f t="shared" si="13"/>
        <v>-2</v>
      </c>
    </row>
    <row r="222" spans="1:14" hidden="1" x14ac:dyDescent="0.25">
      <c r="A222" s="2">
        <v>44518</v>
      </c>
      <c r="B222" s="1" t="s">
        <v>135</v>
      </c>
      <c r="C222" s="7" t="s">
        <v>187</v>
      </c>
      <c r="D222" s="1" t="s">
        <v>53</v>
      </c>
      <c r="E222" s="1">
        <v>3</v>
      </c>
      <c r="F222" s="2">
        <v>44523</v>
      </c>
      <c r="G222" s="2">
        <v>44519</v>
      </c>
      <c r="H222" s="4">
        <v>1</v>
      </c>
      <c r="I222" s="1"/>
      <c r="J222" s="1">
        <v>2</v>
      </c>
      <c r="K222">
        <v>1</v>
      </c>
      <c r="L222">
        <f t="shared" si="14"/>
        <v>46</v>
      </c>
      <c r="M222">
        <f t="shared" si="15"/>
        <v>2021</v>
      </c>
      <c r="N222" s="5">
        <f t="shared" si="13"/>
        <v>-2</v>
      </c>
    </row>
    <row r="223" spans="1:14" hidden="1" x14ac:dyDescent="0.25">
      <c r="A223" s="2">
        <v>44519</v>
      </c>
      <c r="B223" s="1" t="s">
        <v>105</v>
      </c>
      <c r="C223" s="7">
        <v>261386</v>
      </c>
      <c r="D223" s="1" t="s">
        <v>41</v>
      </c>
      <c r="E223" s="1">
        <v>7</v>
      </c>
      <c r="F223" s="2">
        <v>44530</v>
      </c>
      <c r="G223" s="2">
        <v>44531</v>
      </c>
      <c r="H223" s="4">
        <v>8</v>
      </c>
      <c r="I223" s="1"/>
      <c r="J223" s="1">
        <v>3</v>
      </c>
      <c r="K223">
        <v>1</v>
      </c>
      <c r="L223">
        <f t="shared" si="14"/>
        <v>46</v>
      </c>
      <c r="M223">
        <f t="shared" si="15"/>
        <v>2021</v>
      </c>
      <c r="N223" s="5">
        <f t="shared" si="13"/>
        <v>1</v>
      </c>
    </row>
    <row r="224" spans="1:14" hidden="1" x14ac:dyDescent="0.25">
      <c r="A224" s="2">
        <v>44519</v>
      </c>
      <c r="B224" s="1" t="s">
        <v>195</v>
      </c>
      <c r="C224" s="7">
        <v>261387</v>
      </c>
      <c r="D224" s="1" t="s">
        <v>41</v>
      </c>
      <c r="E224" s="1">
        <v>7</v>
      </c>
      <c r="F224" s="2">
        <v>44530</v>
      </c>
      <c r="G224" s="2">
        <v>44523</v>
      </c>
      <c r="H224" s="4">
        <v>2</v>
      </c>
      <c r="I224" s="1"/>
      <c r="J224" s="1">
        <v>3</v>
      </c>
      <c r="K224">
        <v>1</v>
      </c>
      <c r="L224">
        <f t="shared" si="14"/>
        <v>46</v>
      </c>
      <c r="M224">
        <f t="shared" si="15"/>
        <v>2021</v>
      </c>
      <c r="N224" s="5">
        <f t="shared" si="13"/>
        <v>-5</v>
      </c>
    </row>
    <row r="225" spans="1:14" hidden="1" x14ac:dyDescent="0.25">
      <c r="A225" s="2">
        <v>44519</v>
      </c>
      <c r="B225" s="1" t="s">
        <v>4</v>
      </c>
      <c r="C225" s="7">
        <v>261397</v>
      </c>
      <c r="D225" s="1" t="s">
        <v>56</v>
      </c>
      <c r="E225" s="1">
        <v>7</v>
      </c>
      <c r="F225" s="2">
        <v>44530</v>
      </c>
      <c r="G225" s="2">
        <v>44526</v>
      </c>
      <c r="H225" s="4">
        <v>5</v>
      </c>
      <c r="I225" s="1"/>
      <c r="J225" s="1">
        <v>3</v>
      </c>
      <c r="K225">
        <v>1</v>
      </c>
      <c r="L225">
        <f t="shared" si="14"/>
        <v>46</v>
      </c>
      <c r="M225">
        <f t="shared" si="15"/>
        <v>2021</v>
      </c>
      <c r="N225" s="5">
        <f t="shared" si="13"/>
        <v>-2</v>
      </c>
    </row>
    <row r="226" spans="1:14" hidden="1" x14ac:dyDescent="0.25">
      <c r="A226" s="2">
        <v>44519</v>
      </c>
      <c r="B226" s="1" t="s">
        <v>4</v>
      </c>
      <c r="C226" s="7">
        <v>261413</v>
      </c>
      <c r="D226" s="1" t="s">
        <v>56</v>
      </c>
      <c r="E226" s="1">
        <v>7</v>
      </c>
      <c r="F226" s="2">
        <v>44530</v>
      </c>
      <c r="G226" s="2">
        <v>44544</v>
      </c>
      <c r="H226" s="4">
        <v>17</v>
      </c>
      <c r="I226" s="1" t="s">
        <v>228</v>
      </c>
      <c r="J226" s="1">
        <v>3</v>
      </c>
      <c r="K226">
        <v>1</v>
      </c>
      <c r="L226">
        <f t="shared" si="14"/>
        <v>46</v>
      </c>
      <c r="M226">
        <f t="shared" si="15"/>
        <v>2021</v>
      </c>
      <c r="N226" s="5">
        <f t="shared" si="13"/>
        <v>10</v>
      </c>
    </row>
    <row r="227" spans="1:14" hidden="1" x14ac:dyDescent="0.25">
      <c r="A227" s="2">
        <v>44519</v>
      </c>
      <c r="B227" s="1" t="s">
        <v>192</v>
      </c>
      <c r="C227" s="7" t="s">
        <v>193</v>
      </c>
      <c r="D227" s="1" t="s">
        <v>53</v>
      </c>
      <c r="E227" s="1">
        <v>3</v>
      </c>
      <c r="F227" s="2">
        <v>44524</v>
      </c>
      <c r="G227" s="2">
        <v>44522</v>
      </c>
      <c r="H227" s="4">
        <v>1</v>
      </c>
      <c r="I227" s="1"/>
      <c r="J227" s="1">
        <v>2</v>
      </c>
      <c r="K227">
        <v>1</v>
      </c>
      <c r="L227">
        <f t="shared" si="14"/>
        <v>46</v>
      </c>
      <c r="M227">
        <f t="shared" si="15"/>
        <v>2021</v>
      </c>
      <c r="N227" s="5">
        <f t="shared" si="13"/>
        <v>-2</v>
      </c>
    </row>
    <row r="228" spans="1:14" hidden="1" x14ac:dyDescent="0.25">
      <c r="A228" s="2">
        <v>44519</v>
      </c>
      <c r="B228" s="1" t="s">
        <v>194</v>
      </c>
      <c r="C228" s="7">
        <v>456360</v>
      </c>
      <c r="D228" s="1" t="s">
        <v>42</v>
      </c>
      <c r="E228" s="1">
        <v>5</v>
      </c>
      <c r="F228" s="2">
        <v>44526</v>
      </c>
      <c r="G228" s="2">
        <v>44525</v>
      </c>
      <c r="H228" s="4">
        <v>4</v>
      </c>
      <c r="I228" s="1"/>
      <c r="J228" s="1">
        <v>5</v>
      </c>
      <c r="K228">
        <v>1</v>
      </c>
      <c r="L228">
        <f t="shared" si="14"/>
        <v>46</v>
      </c>
      <c r="M228">
        <f t="shared" si="15"/>
        <v>2021</v>
      </c>
      <c r="N228" s="5">
        <f t="shared" si="13"/>
        <v>-1</v>
      </c>
    </row>
    <row r="229" spans="1:14" hidden="1" x14ac:dyDescent="0.25">
      <c r="A229" s="2">
        <v>44522</v>
      </c>
      <c r="B229" s="1" t="s">
        <v>76</v>
      </c>
      <c r="C229" s="7">
        <v>261389</v>
      </c>
      <c r="D229" s="1" t="s">
        <v>41</v>
      </c>
      <c r="E229" s="1">
        <v>7</v>
      </c>
      <c r="F229" s="2">
        <v>44531</v>
      </c>
      <c r="G229" s="2">
        <v>44525</v>
      </c>
      <c r="H229" s="4">
        <v>3</v>
      </c>
      <c r="I229" s="1"/>
      <c r="J229" s="1">
        <v>3</v>
      </c>
      <c r="K229">
        <v>1</v>
      </c>
      <c r="L229">
        <f t="shared" si="14"/>
        <v>47</v>
      </c>
      <c r="M229">
        <f t="shared" si="15"/>
        <v>2021</v>
      </c>
      <c r="N229" s="5">
        <f t="shared" si="13"/>
        <v>-4</v>
      </c>
    </row>
    <row r="230" spans="1:14" hidden="1" x14ac:dyDescent="0.25">
      <c r="A230" s="2">
        <v>44522</v>
      </c>
      <c r="B230" s="1" t="s">
        <v>8</v>
      </c>
      <c r="C230" s="7">
        <v>261407</v>
      </c>
      <c r="D230" s="1" t="s">
        <v>41</v>
      </c>
      <c r="E230" s="1">
        <v>7</v>
      </c>
      <c r="F230" s="2">
        <v>44531</v>
      </c>
      <c r="G230" s="2">
        <v>44539</v>
      </c>
      <c r="H230" s="4">
        <v>13</v>
      </c>
      <c r="I230" s="1" t="s">
        <v>227</v>
      </c>
      <c r="J230" s="1">
        <v>3</v>
      </c>
      <c r="K230">
        <v>1</v>
      </c>
      <c r="L230">
        <f t="shared" si="14"/>
        <v>47</v>
      </c>
      <c r="M230">
        <f t="shared" si="15"/>
        <v>2021</v>
      </c>
      <c r="N230" s="5">
        <f t="shared" si="13"/>
        <v>6</v>
      </c>
    </row>
    <row r="231" spans="1:14" hidden="1" x14ac:dyDescent="0.25">
      <c r="A231" s="2">
        <v>44523</v>
      </c>
      <c r="B231" s="1" t="s">
        <v>198</v>
      </c>
      <c r="C231" s="7">
        <v>261388</v>
      </c>
      <c r="D231" s="1" t="s">
        <v>41</v>
      </c>
      <c r="E231" s="1">
        <v>7</v>
      </c>
      <c r="F231" s="2">
        <v>44532</v>
      </c>
      <c r="G231" s="2">
        <v>44525</v>
      </c>
      <c r="H231" s="4">
        <v>2</v>
      </c>
      <c r="I231" s="1"/>
      <c r="J231" s="1">
        <v>3</v>
      </c>
      <c r="K231">
        <v>1</v>
      </c>
      <c r="L231">
        <f t="shared" si="14"/>
        <v>47</v>
      </c>
      <c r="M231">
        <f t="shared" si="15"/>
        <v>2021</v>
      </c>
      <c r="N231" s="5">
        <f t="shared" si="13"/>
        <v>-5</v>
      </c>
    </row>
    <row r="232" spans="1:14" hidden="1" x14ac:dyDescent="0.25">
      <c r="A232" s="2">
        <v>44523</v>
      </c>
      <c r="B232" s="1" t="s">
        <v>76</v>
      </c>
      <c r="C232" s="7">
        <v>261390</v>
      </c>
      <c r="D232" s="1" t="s">
        <v>41</v>
      </c>
      <c r="E232" s="1">
        <v>7</v>
      </c>
      <c r="F232" s="2">
        <v>44532</v>
      </c>
      <c r="G232" s="2">
        <v>44547</v>
      </c>
      <c r="H232" s="4">
        <v>18</v>
      </c>
      <c r="I232" s="1" t="s">
        <v>290</v>
      </c>
      <c r="J232" s="1">
        <v>3</v>
      </c>
      <c r="K232">
        <v>1</v>
      </c>
      <c r="L232">
        <f t="shared" si="14"/>
        <v>47</v>
      </c>
      <c r="M232">
        <f t="shared" si="15"/>
        <v>2021</v>
      </c>
      <c r="N232" s="5">
        <f t="shared" si="13"/>
        <v>11</v>
      </c>
    </row>
    <row r="233" spans="1:14" hidden="1" x14ac:dyDescent="0.25">
      <c r="A233" s="2">
        <v>44523</v>
      </c>
      <c r="B233" s="1" t="s">
        <v>4</v>
      </c>
      <c r="C233" s="7">
        <v>261377</v>
      </c>
      <c r="D233" s="1" t="s">
        <v>56</v>
      </c>
      <c r="E233" s="1">
        <v>7</v>
      </c>
      <c r="F233" s="2">
        <v>44532</v>
      </c>
      <c r="G233" s="2">
        <v>44532</v>
      </c>
      <c r="H233" s="4">
        <v>7</v>
      </c>
      <c r="I233" s="1"/>
      <c r="J233" s="1">
        <v>3</v>
      </c>
      <c r="K233">
        <v>1</v>
      </c>
      <c r="L233">
        <f t="shared" si="14"/>
        <v>47</v>
      </c>
      <c r="M233">
        <f t="shared" si="15"/>
        <v>2021</v>
      </c>
      <c r="N233" s="5">
        <f t="shared" si="13"/>
        <v>0</v>
      </c>
    </row>
    <row r="234" spans="1:14" hidden="1" x14ac:dyDescent="0.25">
      <c r="A234" s="2">
        <v>44523</v>
      </c>
      <c r="B234" s="1" t="s">
        <v>2</v>
      </c>
      <c r="C234" s="7">
        <v>261392</v>
      </c>
      <c r="D234" s="1" t="s">
        <v>56</v>
      </c>
      <c r="E234" s="1">
        <v>7</v>
      </c>
      <c r="F234" s="2">
        <v>44532</v>
      </c>
      <c r="G234" s="2">
        <v>44532</v>
      </c>
      <c r="H234" s="4">
        <v>7</v>
      </c>
      <c r="I234" s="1"/>
      <c r="J234" s="1">
        <v>3</v>
      </c>
      <c r="K234">
        <v>1</v>
      </c>
      <c r="L234">
        <f t="shared" si="14"/>
        <v>47</v>
      </c>
      <c r="M234">
        <f t="shared" si="15"/>
        <v>2021</v>
      </c>
      <c r="N234" s="5">
        <f t="shared" si="13"/>
        <v>0</v>
      </c>
    </row>
    <row r="235" spans="1:14" hidden="1" x14ac:dyDescent="0.25">
      <c r="A235" s="2">
        <v>44523</v>
      </c>
      <c r="B235" s="1" t="s">
        <v>117</v>
      </c>
      <c r="C235" s="7">
        <v>261412</v>
      </c>
      <c r="D235" s="1" t="s">
        <v>41</v>
      </c>
      <c r="E235" s="1">
        <v>7</v>
      </c>
      <c r="F235" s="2">
        <v>44532</v>
      </c>
      <c r="G235" s="2">
        <v>44544</v>
      </c>
      <c r="H235" s="4">
        <v>15</v>
      </c>
      <c r="I235" s="1"/>
      <c r="J235" s="1">
        <v>3</v>
      </c>
      <c r="K235">
        <v>1</v>
      </c>
      <c r="L235">
        <f t="shared" si="14"/>
        <v>47</v>
      </c>
      <c r="M235">
        <f t="shared" si="15"/>
        <v>2021</v>
      </c>
      <c r="N235" s="5">
        <f t="shared" si="13"/>
        <v>8</v>
      </c>
    </row>
    <row r="236" spans="1:14" hidden="1" x14ac:dyDescent="0.25">
      <c r="A236" s="2">
        <v>44523</v>
      </c>
      <c r="B236" s="1" t="s">
        <v>196</v>
      </c>
      <c r="C236" s="7" t="s">
        <v>197</v>
      </c>
      <c r="D236" s="1" t="s">
        <v>53</v>
      </c>
      <c r="E236" s="1">
        <v>3</v>
      </c>
      <c r="F236" s="2">
        <v>44526</v>
      </c>
      <c r="G236" s="2">
        <v>44525</v>
      </c>
      <c r="H236" s="4">
        <v>2</v>
      </c>
      <c r="I236" s="1"/>
      <c r="J236" s="1">
        <v>2</v>
      </c>
      <c r="K236">
        <v>1</v>
      </c>
      <c r="L236">
        <f t="shared" si="14"/>
        <v>47</v>
      </c>
      <c r="M236">
        <f t="shared" si="15"/>
        <v>2021</v>
      </c>
      <c r="N236" s="5">
        <f t="shared" si="13"/>
        <v>-1</v>
      </c>
    </row>
    <row r="237" spans="1:14" hidden="1" x14ac:dyDescent="0.25">
      <c r="A237" s="2">
        <v>44523</v>
      </c>
      <c r="B237" s="1" t="s">
        <v>199</v>
      </c>
      <c r="C237" s="7" t="s">
        <v>200</v>
      </c>
      <c r="D237" s="1" t="s">
        <v>55</v>
      </c>
      <c r="E237" s="1">
        <v>7</v>
      </c>
      <c r="F237" s="2">
        <v>44532</v>
      </c>
      <c r="G237" s="2">
        <v>44525</v>
      </c>
      <c r="H237" s="4">
        <v>2</v>
      </c>
      <c r="I237" s="1"/>
      <c r="J237" s="1">
        <v>3</v>
      </c>
      <c r="K237">
        <v>1</v>
      </c>
      <c r="L237">
        <f t="shared" si="14"/>
        <v>47</v>
      </c>
      <c r="M237">
        <f t="shared" si="15"/>
        <v>2021</v>
      </c>
      <c r="N237" s="5">
        <f t="shared" si="13"/>
        <v>-5</v>
      </c>
    </row>
    <row r="238" spans="1:14" hidden="1" x14ac:dyDescent="0.25">
      <c r="A238" s="2">
        <v>44523</v>
      </c>
      <c r="B238" s="1" t="s">
        <v>199</v>
      </c>
      <c r="C238" s="7" t="s">
        <v>201</v>
      </c>
      <c r="D238" s="1" t="s">
        <v>55</v>
      </c>
      <c r="E238" s="1">
        <v>7</v>
      </c>
      <c r="F238" s="2">
        <v>44532</v>
      </c>
      <c r="G238" s="2">
        <v>44525</v>
      </c>
      <c r="H238" s="4">
        <v>2</v>
      </c>
      <c r="I238" s="1"/>
      <c r="J238" s="1">
        <v>3</v>
      </c>
      <c r="K238">
        <v>1</v>
      </c>
      <c r="L238">
        <f t="shared" si="14"/>
        <v>47</v>
      </c>
      <c r="M238">
        <f t="shared" si="15"/>
        <v>2021</v>
      </c>
      <c r="N238" s="5">
        <f t="shared" si="13"/>
        <v>-5</v>
      </c>
    </row>
    <row r="239" spans="1:14" hidden="1" x14ac:dyDescent="0.25">
      <c r="A239" s="2">
        <v>44523</v>
      </c>
      <c r="B239" s="1" t="s">
        <v>199</v>
      </c>
      <c r="C239" s="7" t="s">
        <v>202</v>
      </c>
      <c r="D239" s="1" t="s">
        <v>55</v>
      </c>
      <c r="E239" s="1">
        <v>7</v>
      </c>
      <c r="F239" s="2">
        <v>44532</v>
      </c>
      <c r="G239" s="2">
        <v>44525</v>
      </c>
      <c r="H239" s="4">
        <v>2</v>
      </c>
      <c r="I239" s="1"/>
      <c r="J239" s="1">
        <v>3</v>
      </c>
      <c r="K239">
        <v>1</v>
      </c>
      <c r="L239">
        <f t="shared" si="14"/>
        <v>47</v>
      </c>
      <c r="M239">
        <f t="shared" si="15"/>
        <v>2021</v>
      </c>
      <c r="N239" s="5">
        <f t="shared" si="13"/>
        <v>-5</v>
      </c>
    </row>
    <row r="240" spans="1:14" hidden="1" x14ac:dyDescent="0.25">
      <c r="A240" s="2">
        <v>44523</v>
      </c>
      <c r="B240" s="1" t="s">
        <v>199</v>
      </c>
      <c r="C240" s="7" t="s">
        <v>203</v>
      </c>
      <c r="D240" s="1" t="s">
        <v>55</v>
      </c>
      <c r="E240" s="1">
        <v>7</v>
      </c>
      <c r="F240" s="2">
        <v>44532</v>
      </c>
      <c r="G240" s="2">
        <v>44525</v>
      </c>
      <c r="H240" s="4">
        <v>2</v>
      </c>
      <c r="I240" s="1"/>
      <c r="J240" s="1">
        <v>3</v>
      </c>
      <c r="K240">
        <v>1</v>
      </c>
      <c r="L240">
        <f t="shared" si="14"/>
        <v>47</v>
      </c>
      <c r="M240">
        <f t="shared" si="15"/>
        <v>2021</v>
      </c>
      <c r="N240" s="5">
        <f t="shared" si="13"/>
        <v>-5</v>
      </c>
    </row>
    <row r="241" spans="1:14" hidden="1" x14ac:dyDescent="0.25">
      <c r="A241" s="2">
        <v>44523</v>
      </c>
      <c r="B241" s="1" t="s">
        <v>199</v>
      </c>
      <c r="C241" s="7" t="s">
        <v>205</v>
      </c>
      <c r="D241" s="1" t="s">
        <v>55</v>
      </c>
      <c r="E241" s="1">
        <v>7</v>
      </c>
      <c r="F241" s="2">
        <v>44532</v>
      </c>
      <c r="G241" s="2">
        <v>44525</v>
      </c>
      <c r="H241" s="4">
        <v>2</v>
      </c>
      <c r="I241" s="1"/>
      <c r="J241" s="1">
        <v>3</v>
      </c>
      <c r="K241">
        <v>1</v>
      </c>
      <c r="L241">
        <f t="shared" si="14"/>
        <v>47</v>
      </c>
      <c r="M241">
        <f t="shared" si="15"/>
        <v>2021</v>
      </c>
      <c r="N241" s="5">
        <f t="shared" si="13"/>
        <v>-5</v>
      </c>
    </row>
    <row r="242" spans="1:14" hidden="1" x14ac:dyDescent="0.25">
      <c r="A242" s="2">
        <v>44523</v>
      </c>
      <c r="B242" s="1" t="s">
        <v>199</v>
      </c>
      <c r="C242" s="7" t="s">
        <v>206</v>
      </c>
      <c r="D242" s="1" t="s">
        <v>55</v>
      </c>
      <c r="E242" s="1">
        <v>7</v>
      </c>
      <c r="F242" s="2">
        <v>44532</v>
      </c>
      <c r="G242" s="2">
        <v>44525</v>
      </c>
      <c r="H242" s="4">
        <v>2</v>
      </c>
      <c r="I242" s="1"/>
      <c r="J242" s="1">
        <v>3</v>
      </c>
      <c r="K242">
        <v>1</v>
      </c>
      <c r="L242">
        <f t="shared" si="14"/>
        <v>47</v>
      </c>
      <c r="M242">
        <f t="shared" si="15"/>
        <v>2021</v>
      </c>
      <c r="N242" s="5">
        <f t="shared" si="13"/>
        <v>-5</v>
      </c>
    </row>
    <row r="243" spans="1:14" hidden="1" x14ac:dyDescent="0.25">
      <c r="A243" s="2">
        <v>44523</v>
      </c>
      <c r="B243" s="1" t="s">
        <v>199</v>
      </c>
      <c r="C243" s="7" t="s">
        <v>207</v>
      </c>
      <c r="D243" s="1" t="s">
        <v>55</v>
      </c>
      <c r="E243" s="1">
        <v>7</v>
      </c>
      <c r="F243" s="2">
        <v>44532</v>
      </c>
      <c r="G243" s="2">
        <v>44525</v>
      </c>
      <c r="H243" s="4">
        <v>2</v>
      </c>
      <c r="I243" s="1"/>
      <c r="J243" s="1">
        <v>3</v>
      </c>
      <c r="K243">
        <v>1</v>
      </c>
      <c r="L243">
        <f t="shared" si="14"/>
        <v>47</v>
      </c>
      <c r="M243">
        <f t="shared" si="15"/>
        <v>2021</v>
      </c>
      <c r="N243" s="5">
        <f t="shared" si="13"/>
        <v>-5</v>
      </c>
    </row>
    <row r="244" spans="1:14" hidden="1" x14ac:dyDescent="0.25">
      <c r="A244" s="2">
        <v>44523</v>
      </c>
      <c r="B244" s="1" t="s">
        <v>199</v>
      </c>
      <c r="C244" s="7" t="s">
        <v>208</v>
      </c>
      <c r="D244" s="1" t="s">
        <v>55</v>
      </c>
      <c r="E244" s="1">
        <v>7</v>
      </c>
      <c r="F244" s="2">
        <v>44532</v>
      </c>
      <c r="G244" s="2">
        <v>44525</v>
      </c>
      <c r="H244" s="4">
        <v>2</v>
      </c>
      <c r="I244" s="1"/>
      <c r="J244" s="1">
        <v>3</v>
      </c>
      <c r="K244">
        <v>1</v>
      </c>
      <c r="L244">
        <f t="shared" si="14"/>
        <v>47</v>
      </c>
      <c r="M244">
        <f t="shared" si="15"/>
        <v>2021</v>
      </c>
      <c r="N244" s="5">
        <f t="shared" si="13"/>
        <v>-5</v>
      </c>
    </row>
    <row r="245" spans="1:14" hidden="1" x14ac:dyDescent="0.25">
      <c r="A245" s="2">
        <v>44523</v>
      </c>
      <c r="B245" s="1" t="s">
        <v>199</v>
      </c>
      <c r="C245" s="7" t="s">
        <v>209</v>
      </c>
      <c r="D245" s="1" t="s">
        <v>55</v>
      </c>
      <c r="E245" s="1">
        <v>7</v>
      </c>
      <c r="F245" s="2">
        <v>44532</v>
      </c>
      <c r="G245" s="2">
        <v>44525</v>
      </c>
      <c r="H245" s="4">
        <v>2</v>
      </c>
      <c r="I245" s="1"/>
      <c r="J245" s="1">
        <v>3</v>
      </c>
      <c r="K245">
        <v>1</v>
      </c>
      <c r="L245">
        <f t="shared" si="14"/>
        <v>47</v>
      </c>
      <c r="M245">
        <f t="shared" si="15"/>
        <v>2021</v>
      </c>
      <c r="N245" s="5">
        <f t="shared" si="13"/>
        <v>-5</v>
      </c>
    </row>
    <row r="246" spans="1:14" hidden="1" x14ac:dyDescent="0.25">
      <c r="A246" s="2">
        <v>44523</v>
      </c>
      <c r="B246" s="1" t="s">
        <v>199</v>
      </c>
      <c r="C246" s="7" t="s">
        <v>210</v>
      </c>
      <c r="D246" s="1" t="s">
        <v>55</v>
      </c>
      <c r="E246" s="1">
        <v>7</v>
      </c>
      <c r="F246" s="2">
        <v>44532</v>
      </c>
      <c r="G246" s="2">
        <v>44525</v>
      </c>
      <c r="H246" s="4">
        <v>2</v>
      </c>
      <c r="I246" s="1"/>
      <c r="J246" s="1">
        <v>3</v>
      </c>
      <c r="K246">
        <v>1</v>
      </c>
      <c r="L246">
        <f t="shared" si="14"/>
        <v>47</v>
      </c>
      <c r="M246">
        <f t="shared" si="15"/>
        <v>2021</v>
      </c>
      <c r="N246" s="5">
        <f t="shared" si="13"/>
        <v>-5</v>
      </c>
    </row>
    <row r="247" spans="1:14" hidden="1" x14ac:dyDescent="0.25">
      <c r="A247" s="2">
        <v>44523</v>
      </c>
      <c r="B247" s="1" t="s">
        <v>199</v>
      </c>
      <c r="C247" s="7" t="s">
        <v>211</v>
      </c>
      <c r="D247" s="1" t="s">
        <v>55</v>
      </c>
      <c r="E247" s="1">
        <v>7</v>
      </c>
      <c r="F247" s="2">
        <v>44532</v>
      </c>
      <c r="G247" s="2">
        <v>44525</v>
      </c>
      <c r="H247" s="4">
        <v>2</v>
      </c>
      <c r="I247" s="1"/>
      <c r="J247" s="1">
        <v>3</v>
      </c>
      <c r="K247">
        <v>1</v>
      </c>
      <c r="L247">
        <f t="shared" si="14"/>
        <v>47</v>
      </c>
      <c r="M247">
        <f t="shared" si="15"/>
        <v>2021</v>
      </c>
      <c r="N247" s="5">
        <f t="shared" si="13"/>
        <v>-5</v>
      </c>
    </row>
    <row r="248" spans="1:14" hidden="1" x14ac:dyDescent="0.25">
      <c r="A248" s="2">
        <v>44523</v>
      </c>
      <c r="B248" s="1" t="s">
        <v>199</v>
      </c>
      <c r="C248" s="7" t="s">
        <v>212</v>
      </c>
      <c r="D248" s="1" t="s">
        <v>55</v>
      </c>
      <c r="E248" s="1">
        <v>7</v>
      </c>
      <c r="F248" s="2">
        <v>44532</v>
      </c>
      <c r="G248" s="2">
        <v>44525</v>
      </c>
      <c r="H248" s="4">
        <v>2</v>
      </c>
      <c r="I248" s="1"/>
      <c r="J248" s="1">
        <v>3</v>
      </c>
      <c r="K248">
        <v>1</v>
      </c>
      <c r="L248">
        <f t="shared" si="14"/>
        <v>47</v>
      </c>
      <c r="M248">
        <f t="shared" si="15"/>
        <v>2021</v>
      </c>
      <c r="N248" s="5">
        <f t="shared" si="13"/>
        <v>-5</v>
      </c>
    </row>
    <row r="249" spans="1:14" hidden="1" x14ac:dyDescent="0.25">
      <c r="A249" s="2">
        <v>44523</v>
      </c>
      <c r="B249" s="1" t="s">
        <v>199</v>
      </c>
      <c r="C249" s="7" t="s">
        <v>204</v>
      </c>
      <c r="D249" s="1" t="s">
        <v>55</v>
      </c>
      <c r="E249" s="1">
        <v>7</v>
      </c>
      <c r="F249" s="2">
        <v>44532</v>
      </c>
      <c r="G249" s="2">
        <v>44544</v>
      </c>
      <c r="H249" s="4">
        <v>15</v>
      </c>
      <c r="I249" s="1" t="s">
        <v>227</v>
      </c>
      <c r="J249" s="1">
        <v>3</v>
      </c>
      <c r="K249">
        <v>1</v>
      </c>
      <c r="L249">
        <f t="shared" si="14"/>
        <v>47</v>
      </c>
      <c r="M249">
        <f t="shared" si="15"/>
        <v>2021</v>
      </c>
      <c r="N249" s="5">
        <f t="shared" si="13"/>
        <v>8</v>
      </c>
    </row>
    <row r="250" spans="1:14" hidden="1" x14ac:dyDescent="0.25">
      <c r="A250" s="2">
        <v>44523</v>
      </c>
      <c r="B250" s="1" t="s">
        <v>13</v>
      </c>
      <c r="C250" s="7">
        <v>456370</v>
      </c>
      <c r="D250" s="1" t="s">
        <v>42</v>
      </c>
      <c r="E250" s="1">
        <v>5</v>
      </c>
      <c r="F250" s="2">
        <v>44530</v>
      </c>
      <c r="G250" s="2">
        <v>44525</v>
      </c>
      <c r="H250" s="4">
        <v>2</v>
      </c>
      <c r="I250" s="1"/>
      <c r="J250" s="1">
        <v>5</v>
      </c>
      <c r="K250">
        <v>1</v>
      </c>
      <c r="L250">
        <f t="shared" si="14"/>
        <v>47</v>
      </c>
      <c r="M250">
        <f t="shared" si="15"/>
        <v>2021</v>
      </c>
      <c r="N250" s="5">
        <f t="shared" si="13"/>
        <v>-3</v>
      </c>
    </row>
    <row r="251" spans="1:14" hidden="1" x14ac:dyDescent="0.25">
      <c r="A251" s="2">
        <v>44524</v>
      </c>
      <c r="B251" s="1" t="s">
        <v>4</v>
      </c>
      <c r="C251" s="7">
        <v>261393</v>
      </c>
      <c r="D251" s="1" t="s">
        <v>41</v>
      </c>
      <c r="E251" s="1">
        <v>7</v>
      </c>
      <c r="F251" s="2">
        <v>44533</v>
      </c>
      <c r="G251" s="2">
        <v>44538</v>
      </c>
      <c r="H251" s="4">
        <v>10</v>
      </c>
      <c r="I251" s="1"/>
      <c r="J251" s="1">
        <v>3</v>
      </c>
      <c r="K251">
        <v>1</v>
      </c>
      <c r="L251">
        <f t="shared" si="14"/>
        <v>47</v>
      </c>
      <c r="M251">
        <f t="shared" si="15"/>
        <v>2021</v>
      </c>
      <c r="N251" s="5">
        <f t="shared" si="13"/>
        <v>3</v>
      </c>
    </row>
    <row r="252" spans="1:14" hidden="1" x14ac:dyDescent="0.25">
      <c r="A252" s="2">
        <v>44524</v>
      </c>
      <c r="B252" s="1" t="s">
        <v>216</v>
      </c>
      <c r="C252" s="7">
        <v>261402</v>
      </c>
      <c r="D252" s="1" t="s">
        <v>41</v>
      </c>
      <c r="E252" s="1">
        <v>7</v>
      </c>
      <c r="F252" s="2">
        <v>44533</v>
      </c>
      <c r="G252" s="2">
        <v>44559</v>
      </c>
      <c r="H252" s="4">
        <v>25</v>
      </c>
      <c r="I252" s="1" t="s">
        <v>291</v>
      </c>
      <c r="J252" s="1">
        <v>3</v>
      </c>
      <c r="K252">
        <v>1</v>
      </c>
      <c r="L252">
        <f t="shared" si="14"/>
        <v>47</v>
      </c>
      <c r="M252">
        <f t="shared" si="15"/>
        <v>2021</v>
      </c>
      <c r="N252" s="5">
        <f t="shared" si="13"/>
        <v>18</v>
      </c>
    </row>
    <row r="253" spans="1:14" hidden="1" x14ac:dyDescent="0.25">
      <c r="A253" s="2">
        <v>44524</v>
      </c>
      <c r="B253" s="1" t="s">
        <v>213</v>
      </c>
      <c r="C253" s="7" t="s">
        <v>214</v>
      </c>
      <c r="D253" s="1" t="s">
        <v>53</v>
      </c>
      <c r="E253" s="1">
        <v>3</v>
      </c>
      <c r="F253" s="2">
        <v>44529</v>
      </c>
      <c r="G253" s="2">
        <v>44525</v>
      </c>
      <c r="H253" s="4">
        <v>1</v>
      </c>
      <c r="I253" s="1"/>
      <c r="J253" s="1">
        <v>2</v>
      </c>
      <c r="K253">
        <v>1</v>
      </c>
      <c r="L253">
        <f t="shared" si="14"/>
        <v>47</v>
      </c>
      <c r="M253">
        <f t="shared" si="15"/>
        <v>2021</v>
      </c>
      <c r="N253" s="5">
        <f t="shared" si="13"/>
        <v>-2</v>
      </c>
    </row>
    <row r="254" spans="1:14" hidden="1" x14ac:dyDescent="0.25">
      <c r="A254" s="2">
        <v>44524</v>
      </c>
      <c r="B254" s="1" t="s">
        <v>215</v>
      </c>
      <c r="C254" s="7">
        <v>456374</v>
      </c>
      <c r="D254" s="1" t="s">
        <v>42</v>
      </c>
      <c r="E254" s="1">
        <v>5</v>
      </c>
      <c r="F254" s="2">
        <v>44531</v>
      </c>
      <c r="G254" s="2">
        <v>44530</v>
      </c>
      <c r="H254" s="4">
        <v>4</v>
      </c>
      <c r="I254" s="1"/>
      <c r="J254" s="1">
        <v>5</v>
      </c>
      <c r="K254">
        <v>1</v>
      </c>
      <c r="L254">
        <f t="shared" si="14"/>
        <v>47</v>
      </c>
      <c r="M254">
        <f t="shared" si="15"/>
        <v>2021</v>
      </c>
      <c r="N254" s="5">
        <f t="shared" si="13"/>
        <v>-1</v>
      </c>
    </row>
    <row r="255" spans="1:14" hidden="1" x14ac:dyDescent="0.25">
      <c r="A255" s="2">
        <v>44524</v>
      </c>
      <c r="B255" s="1" t="s">
        <v>217</v>
      </c>
      <c r="C255" s="7">
        <v>456378</v>
      </c>
      <c r="D255" s="1" t="s">
        <v>42</v>
      </c>
      <c r="E255" s="1">
        <v>5</v>
      </c>
      <c r="F255" s="2">
        <v>44531</v>
      </c>
      <c r="G255" s="2">
        <v>44529</v>
      </c>
      <c r="H255" s="4">
        <v>3</v>
      </c>
      <c r="I255" s="1"/>
      <c r="J255" s="1">
        <v>5</v>
      </c>
      <c r="K255">
        <v>1</v>
      </c>
      <c r="L255">
        <f t="shared" si="14"/>
        <v>47</v>
      </c>
      <c r="M255">
        <f t="shared" si="15"/>
        <v>2021</v>
      </c>
      <c r="N255" s="5">
        <f t="shared" si="13"/>
        <v>-2</v>
      </c>
    </row>
    <row r="256" spans="1:14" hidden="1" x14ac:dyDescent="0.25">
      <c r="A256" s="2">
        <v>44525</v>
      </c>
      <c r="B256" s="1" t="s">
        <v>218</v>
      </c>
      <c r="C256" s="7">
        <v>456387</v>
      </c>
      <c r="D256" s="1" t="s">
        <v>42</v>
      </c>
      <c r="E256" s="1">
        <v>5</v>
      </c>
      <c r="F256" s="2">
        <v>44532</v>
      </c>
      <c r="G256" s="2">
        <v>44530</v>
      </c>
      <c r="H256" s="4">
        <v>3</v>
      </c>
      <c r="I256" s="1"/>
      <c r="J256" s="1">
        <v>5</v>
      </c>
      <c r="K256">
        <v>1</v>
      </c>
      <c r="L256">
        <f t="shared" si="14"/>
        <v>47</v>
      </c>
      <c r="M256">
        <f t="shared" si="15"/>
        <v>2021</v>
      </c>
      <c r="N256" s="5">
        <f t="shared" si="13"/>
        <v>-2</v>
      </c>
    </row>
    <row r="257" spans="1:14" hidden="1" x14ac:dyDescent="0.25">
      <c r="A257" s="2">
        <v>44525</v>
      </c>
      <c r="B257" s="1" t="s">
        <v>219</v>
      </c>
      <c r="C257" s="7">
        <v>261374</v>
      </c>
      <c r="D257" s="1" t="s">
        <v>41</v>
      </c>
      <c r="E257" s="1">
        <v>7</v>
      </c>
      <c r="F257" s="2">
        <v>44536</v>
      </c>
      <c r="G257" s="2">
        <v>44536</v>
      </c>
      <c r="H257" s="4">
        <v>7</v>
      </c>
      <c r="I257" s="1"/>
      <c r="J257" s="1">
        <v>3</v>
      </c>
      <c r="K257">
        <v>1</v>
      </c>
      <c r="L257">
        <f t="shared" si="14"/>
        <v>47</v>
      </c>
      <c r="M257">
        <f t="shared" si="15"/>
        <v>2021</v>
      </c>
      <c r="N257" s="5">
        <f t="shared" si="13"/>
        <v>0</v>
      </c>
    </row>
    <row r="258" spans="1:14" hidden="1" x14ac:dyDescent="0.25">
      <c r="A258" s="2">
        <v>44525</v>
      </c>
      <c r="B258" s="1" t="s">
        <v>219</v>
      </c>
      <c r="C258" s="7">
        <v>261400</v>
      </c>
      <c r="D258" s="1" t="s">
        <v>41</v>
      </c>
      <c r="E258" s="1">
        <v>7</v>
      </c>
      <c r="F258" s="2">
        <v>44536</v>
      </c>
      <c r="G258" s="2">
        <v>44536</v>
      </c>
      <c r="H258" s="4">
        <v>7</v>
      </c>
      <c r="I258" s="1"/>
      <c r="J258" s="1">
        <v>3</v>
      </c>
      <c r="K258">
        <v>1</v>
      </c>
      <c r="L258">
        <f t="shared" si="14"/>
        <v>47</v>
      </c>
      <c r="M258">
        <f t="shared" si="15"/>
        <v>2021</v>
      </c>
      <c r="N258" s="5">
        <f t="shared" ref="N258:N321" si="16">H258-E258</f>
        <v>0</v>
      </c>
    </row>
    <row r="259" spans="1:14" hidden="1" x14ac:dyDescent="0.25">
      <c r="A259" s="2">
        <v>44526</v>
      </c>
      <c r="B259" s="1" t="s">
        <v>33</v>
      </c>
      <c r="C259" s="7">
        <v>456344</v>
      </c>
      <c r="D259" s="1" t="s">
        <v>42</v>
      </c>
      <c r="E259" s="1">
        <v>5</v>
      </c>
      <c r="F259" s="2">
        <v>44533</v>
      </c>
      <c r="G259" s="2">
        <v>44530</v>
      </c>
      <c r="H259" s="4">
        <v>2</v>
      </c>
      <c r="I259" s="1"/>
      <c r="J259" s="1">
        <v>5</v>
      </c>
      <c r="K259">
        <v>1</v>
      </c>
      <c r="L259">
        <f t="shared" si="14"/>
        <v>47</v>
      </c>
      <c r="M259">
        <f t="shared" si="15"/>
        <v>2021</v>
      </c>
      <c r="N259" s="5">
        <f t="shared" si="16"/>
        <v>-3</v>
      </c>
    </row>
    <row r="260" spans="1:14" hidden="1" x14ac:dyDescent="0.25">
      <c r="A260" s="2">
        <v>44526</v>
      </c>
      <c r="B260" s="1" t="s">
        <v>179</v>
      </c>
      <c r="C260" s="7">
        <v>456388</v>
      </c>
      <c r="D260" s="1" t="s">
        <v>42</v>
      </c>
      <c r="E260" s="1">
        <v>5</v>
      </c>
      <c r="F260" s="2">
        <v>44533</v>
      </c>
      <c r="G260" s="2">
        <v>44532</v>
      </c>
      <c r="H260" s="4">
        <v>4</v>
      </c>
      <c r="I260" s="1"/>
      <c r="J260" s="1">
        <v>5</v>
      </c>
      <c r="K260">
        <v>1</v>
      </c>
      <c r="L260">
        <f t="shared" si="14"/>
        <v>47</v>
      </c>
      <c r="M260">
        <f t="shared" si="15"/>
        <v>2021</v>
      </c>
      <c r="N260" s="5">
        <f t="shared" si="16"/>
        <v>-1</v>
      </c>
    </row>
    <row r="261" spans="1:14" hidden="1" x14ac:dyDescent="0.25">
      <c r="A261" s="2">
        <v>44526</v>
      </c>
      <c r="B261" s="1" t="s">
        <v>231</v>
      </c>
      <c r="C261" s="7">
        <v>261401</v>
      </c>
      <c r="D261" s="1" t="s">
        <v>41</v>
      </c>
      <c r="E261" s="1">
        <v>7</v>
      </c>
      <c r="F261" s="2">
        <v>44537</v>
      </c>
      <c r="G261" s="2">
        <v>44559</v>
      </c>
      <c r="H261" s="4">
        <v>23</v>
      </c>
      <c r="I261" s="1" t="s">
        <v>291</v>
      </c>
      <c r="J261" s="1">
        <v>3</v>
      </c>
      <c r="K261">
        <v>1</v>
      </c>
      <c r="L261">
        <f t="shared" si="14"/>
        <v>47</v>
      </c>
      <c r="M261">
        <f t="shared" si="15"/>
        <v>2021</v>
      </c>
      <c r="N261" s="5">
        <f t="shared" si="16"/>
        <v>16</v>
      </c>
    </row>
    <row r="262" spans="1:14" hidden="1" x14ac:dyDescent="0.25">
      <c r="A262" s="2">
        <v>44526</v>
      </c>
      <c r="B262" s="1" t="s">
        <v>231</v>
      </c>
      <c r="C262" s="7">
        <v>261409</v>
      </c>
      <c r="D262" s="1" t="s">
        <v>41</v>
      </c>
      <c r="E262" s="1">
        <v>7</v>
      </c>
      <c r="F262" s="2">
        <v>44537</v>
      </c>
      <c r="G262" s="2">
        <v>44536</v>
      </c>
      <c r="H262" s="4">
        <v>6</v>
      </c>
      <c r="I262" s="1"/>
      <c r="J262" s="1">
        <v>3</v>
      </c>
      <c r="K262">
        <v>1</v>
      </c>
      <c r="L262">
        <f t="shared" si="14"/>
        <v>47</v>
      </c>
      <c r="M262">
        <f t="shared" si="15"/>
        <v>2021</v>
      </c>
      <c r="N262" s="5">
        <f t="shared" si="16"/>
        <v>-1</v>
      </c>
    </row>
    <row r="263" spans="1:14" hidden="1" x14ac:dyDescent="0.25">
      <c r="A263" s="2">
        <v>44526</v>
      </c>
      <c r="B263" s="1" t="s">
        <v>231</v>
      </c>
      <c r="C263" s="7">
        <v>261410</v>
      </c>
      <c r="D263" s="1" t="s">
        <v>41</v>
      </c>
      <c r="E263" s="1">
        <v>7</v>
      </c>
      <c r="F263" s="2">
        <v>44537</v>
      </c>
      <c r="G263" s="2">
        <v>44536</v>
      </c>
      <c r="H263" s="4">
        <v>6</v>
      </c>
      <c r="I263" s="1"/>
      <c r="J263" s="1">
        <v>3</v>
      </c>
      <c r="K263">
        <v>1</v>
      </c>
      <c r="L263">
        <f t="shared" si="14"/>
        <v>47</v>
      </c>
      <c r="M263">
        <f t="shared" si="15"/>
        <v>2021</v>
      </c>
      <c r="N263" s="5">
        <f t="shared" si="16"/>
        <v>-1</v>
      </c>
    </row>
    <row r="264" spans="1:14" hidden="1" x14ac:dyDescent="0.25">
      <c r="A264" s="2">
        <v>44526</v>
      </c>
      <c r="B264" s="1" t="s">
        <v>94</v>
      </c>
      <c r="C264" s="7" t="s">
        <v>226</v>
      </c>
      <c r="D264" s="1" t="s">
        <v>53</v>
      </c>
      <c r="E264" s="1">
        <v>3</v>
      </c>
      <c r="F264" s="2">
        <v>44531</v>
      </c>
      <c r="G264" s="2">
        <v>44526</v>
      </c>
      <c r="H264" s="4">
        <v>0</v>
      </c>
      <c r="I264" s="1"/>
      <c r="J264" s="1">
        <v>2</v>
      </c>
      <c r="K264">
        <v>1</v>
      </c>
      <c r="L264">
        <f t="shared" si="14"/>
        <v>47</v>
      </c>
      <c r="M264">
        <f t="shared" si="15"/>
        <v>2021</v>
      </c>
      <c r="N264" s="5">
        <f t="shared" si="16"/>
        <v>-3</v>
      </c>
    </row>
    <row r="265" spans="1:14" hidden="1" x14ac:dyDescent="0.25">
      <c r="A265" s="2">
        <v>44526</v>
      </c>
      <c r="B265" s="1" t="s">
        <v>229</v>
      </c>
      <c r="C265" s="7" t="s">
        <v>230</v>
      </c>
      <c r="D265" s="1" t="s">
        <v>55</v>
      </c>
      <c r="E265" s="1">
        <v>7</v>
      </c>
      <c r="F265" s="2">
        <v>44537</v>
      </c>
      <c r="G265" s="2">
        <v>44537</v>
      </c>
      <c r="H265" s="4">
        <v>7</v>
      </c>
      <c r="I265" s="1"/>
      <c r="J265" s="1">
        <v>3</v>
      </c>
      <c r="K265">
        <v>1</v>
      </c>
      <c r="L265">
        <f t="shared" si="14"/>
        <v>47</v>
      </c>
      <c r="M265">
        <f t="shared" si="15"/>
        <v>2021</v>
      </c>
      <c r="N265" s="5">
        <f t="shared" si="16"/>
        <v>0</v>
      </c>
    </row>
    <row r="266" spans="1:14" hidden="1" x14ac:dyDescent="0.25">
      <c r="A266" s="2">
        <v>44526</v>
      </c>
      <c r="B266" s="1" t="s">
        <v>32</v>
      </c>
      <c r="C266" s="7" t="s">
        <v>221</v>
      </c>
      <c r="D266" s="1" t="s">
        <v>53</v>
      </c>
      <c r="E266" s="1">
        <v>3</v>
      </c>
      <c r="F266" s="2">
        <v>44531</v>
      </c>
      <c r="G266" s="2">
        <v>44526</v>
      </c>
      <c r="H266" s="4">
        <v>0</v>
      </c>
      <c r="I266" s="1"/>
      <c r="J266" s="1">
        <v>2</v>
      </c>
      <c r="K266">
        <v>1</v>
      </c>
      <c r="L266">
        <f t="shared" si="14"/>
        <v>47</v>
      </c>
      <c r="M266">
        <f t="shared" si="15"/>
        <v>2021</v>
      </c>
      <c r="N266" s="5">
        <f t="shared" si="16"/>
        <v>-3</v>
      </c>
    </row>
    <row r="267" spans="1:14" hidden="1" x14ac:dyDescent="0.25">
      <c r="A267" s="2">
        <v>44526</v>
      </c>
      <c r="B267" s="1" t="s">
        <v>22</v>
      </c>
      <c r="C267" s="7" t="s">
        <v>224</v>
      </c>
      <c r="D267" s="1" t="s">
        <v>53</v>
      </c>
      <c r="E267" s="1">
        <v>3</v>
      </c>
      <c r="F267" s="2">
        <v>44531</v>
      </c>
      <c r="G267" s="2">
        <v>44530</v>
      </c>
      <c r="H267" s="4">
        <v>2</v>
      </c>
      <c r="I267" s="1"/>
      <c r="J267" s="1">
        <v>2</v>
      </c>
      <c r="K267">
        <v>1</v>
      </c>
      <c r="L267">
        <f t="shared" si="14"/>
        <v>47</v>
      </c>
      <c r="M267">
        <f t="shared" si="15"/>
        <v>2021</v>
      </c>
      <c r="N267" s="5">
        <f t="shared" si="16"/>
        <v>-1</v>
      </c>
    </row>
    <row r="268" spans="1:14" hidden="1" x14ac:dyDescent="0.25">
      <c r="A268" s="2">
        <v>44526</v>
      </c>
      <c r="B268" s="1" t="s">
        <v>22</v>
      </c>
      <c r="C268" s="7" t="s">
        <v>225</v>
      </c>
      <c r="D268" s="1" t="s">
        <v>53</v>
      </c>
      <c r="E268" s="1">
        <v>3</v>
      </c>
      <c r="F268" s="2">
        <v>44531</v>
      </c>
      <c r="G268" s="2">
        <v>44530</v>
      </c>
      <c r="H268" s="4">
        <v>2</v>
      </c>
      <c r="I268" s="1"/>
      <c r="J268" s="1">
        <v>2</v>
      </c>
      <c r="K268">
        <v>1</v>
      </c>
      <c r="L268">
        <f t="shared" si="14"/>
        <v>47</v>
      </c>
      <c r="M268">
        <f t="shared" si="15"/>
        <v>2021</v>
      </c>
      <c r="N268" s="5">
        <f t="shared" si="16"/>
        <v>-1</v>
      </c>
    </row>
    <row r="269" spans="1:14" hidden="1" x14ac:dyDescent="0.25">
      <c r="A269" s="2">
        <v>44526</v>
      </c>
      <c r="B269" s="1" t="s">
        <v>183</v>
      </c>
      <c r="C269" s="7" t="s">
        <v>222</v>
      </c>
      <c r="D269" s="1" t="s">
        <v>55</v>
      </c>
      <c r="E269" s="1">
        <v>7</v>
      </c>
      <c r="F269" s="2">
        <v>44537</v>
      </c>
      <c r="G269" s="2">
        <v>44532</v>
      </c>
      <c r="H269" s="4">
        <v>4</v>
      </c>
      <c r="I269" s="1" t="s">
        <v>102</v>
      </c>
      <c r="J269" s="1">
        <v>3</v>
      </c>
      <c r="K269">
        <v>1</v>
      </c>
      <c r="L269">
        <f t="shared" si="14"/>
        <v>47</v>
      </c>
      <c r="M269">
        <f t="shared" si="15"/>
        <v>2021</v>
      </c>
      <c r="N269" s="5">
        <f t="shared" si="16"/>
        <v>-3</v>
      </c>
    </row>
    <row r="270" spans="1:14" hidden="1" x14ac:dyDescent="0.25">
      <c r="A270" s="2">
        <v>44526</v>
      </c>
      <c r="B270" s="1" t="s">
        <v>183</v>
      </c>
      <c r="C270" s="7" t="s">
        <v>223</v>
      </c>
      <c r="D270" s="1" t="s">
        <v>55</v>
      </c>
      <c r="E270" s="1">
        <v>7</v>
      </c>
      <c r="F270" s="2">
        <v>44537</v>
      </c>
      <c r="G270" s="2">
        <v>44532</v>
      </c>
      <c r="H270" s="4">
        <v>4</v>
      </c>
      <c r="I270" s="1" t="s">
        <v>102</v>
      </c>
      <c r="J270" s="1">
        <v>3</v>
      </c>
      <c r="K270">
        <v>1</v>
      </c>
      <c r="L270">
        <f t="shared" si="14"/>
        <v>47</v>
      </c>
      <c r="M270">
        <f t="shared" si="15"/>
        <v>2021</v>
      </c>
      <c r="N270" s="5">
        <f t="shared" si="16"/>
        <v>-3</v>
      </c>
    </row>
    <row r="271" spans="1:14" hidden="1" x14ac:dyDescent="0.25">
      <c r="A271" s="2">
        <v>44526</v>
      </c>
      <c r="B271" s="1" t="s">
        <v>220</v>
      </c>
      <c r="C271" s="7">
        <v>456376</v>
      </c>
      <c r="D271" s="1" t="s">
        <v>42</v>
      </c>
      <c r="E271" s="1">
        <v>5</v>
      </c>
      <c r="F271" s="2">
        <v>44533</v>
      </c>
      <c r="G271" s="2">
        <v>44530</v>
      </c>
      <c r="H271" s="4">
        <v>2</v>
      </c>
      <c r="I271" s="1"/>
      <c r="J271" s="1">
        <v>5</v>
      </c>
      <c r="K271">
        <v>1</v>
      </c>
      <c r="L271">
        <f t="shared" si="14"/>
        <v>47</v>
      </c>
      <c r="M271">
        <f t="shared" si="15"/>
        <v>2021</v>
      </c>
      <c r="N271" s="5">
        <f t="shared" si="16"/>
        <v>-3</v>
      </c>
    </row>
    <row r="272" spans="1:14" hidden="1" x14ac:dyDescent="0.25">
      <c r="A272" s="2">
        <v>44526</v>
      </c>
      <c r="B272" s="1" t="s">
        <v>220</v>
      </c>
      <c r="C272" s="7">
        <v>456375</v>
      </c>
      <c r="D272" s="1" t="s">
        <v>42</v>
      </c>
      <c r="E272" s="1">
        <v>5</v>
      </c>
      <c r="F272" s="2">
        <v>44533</v>
      </c>
      <c r="G272" s="2">
        <v>44530</v>
      </c>
      <c r="H272" s="4">
        <v>2</v>
      </c>
      <c r="I272" s="1"/>
      <c r="J272" s="1">
        <v>5</v>
      </c>
      <c r="K272">
        <v>1</v>
      </c>
      <c r="L272">
        <f t="shared" si="14"/>
        <v>47</v>
      </c>
      <c r="M272">
        <f t="shared" si="15"/>
        <v>2021</v>
      </c>
      <c r="N272" s="5">
        <f t="shared" si="16"/>
        <v>-3</v>
      </c>
    </row>
    <row r="273" spans="1:14" hidden="1" x14ac:dyDescent="0.25">
      <c r="A273" s="2">
        <v>44526</v>
      </c>
      <c r="B273" s="1" t="s">
        <v>220</v>
      </c>
      <c r="C273" s="7">
        <v>456384</v>
      </c>
      <c r="D273" s="1" t="s">
        <v>42</v>
      </c>
      <c r="E273" s="1">
        <v>5</v>
      </c>
      <c r="F273" s="2">
        <v>44533</v>
      </c>
      <c r="G273" s="2">
        <v>44530</v>
      </c>
      <c r="H273" s="4">
        <v>2</v>
      </c>
      <c r="I273" s="1"/>
      <c r="J273" s="1">
        <v>5</v>
      </c>
      <c r="K273">
        <v>1</v>
      </c>
      <c r="L273">
        <f t="shared" si="14"/>
        <v>47</v>
      </c>
      <c r="M273">
        <f t="shared" si="15"/>
        <v>2021</v>
      </c>
      <c r="N273" s="5">
        <f t="shared" si="16"/>
        <v>-3</v>
      </c>
    </row>
    <row r="274" spans="1:14" hidden="1" x14ac:dyDescent="0.25">
      <c r="A274" s="2">
        <v>44526</v>
      </c>
      <c r="B274" s="1" t="s">
        <v>220</v>
      </c>
      <c r="C274" s="7">
        <v>456383</v>
      </c>
      <c r="D274" s="1" t="s">
        <v>42</v>
      </c>
      <c r="E274" s="1">
        <v>5</v>
      </c>
      <c r="F274" s="2">
        <v>44533</v>
      </c>
      <c r="G274" s="2">
        <v>44532</v>
      </c>
      <c r="H274" s="4">
        <v>4</v>
      </c>
      <c r="I274" s="1"/>
      <c r="J274" s="1">
        <v>5</v>
      </c>
      <c r="K274">
        <v>1</v>
      </c>
      <c r="L274">
        <f t="shared" si="14"/>
        <v>47</v>
      </c>
      <c r="M274">
        <f t="shared" si="15"/>
        <v>2021</v>
      </c>
      <c r="N274" s="5">
        <f t="shared" si="16"/>
        <v>-1</v>
      </c>
    </row>
    <row r="275" spans="1:14" hidden="1" x14ac:dyDescent="0.25">
      <c r="A275" s="2">
        <v>44526</v>
      </c>
      <c r="B275" s="1" t="s">
        <v>220</v>
      </c>
      <c r="C275" s="7">
        <v>456385</v>
      </c>
      <c r="D275" s="1" t="s">
        <v>42</v>
      </c>
      <c r="E275" s="1">
        <v>5</v>
      </c>
      <c r="F275" s="2">
        <v>44533</v>
      </c>
      <c r="G275" s="2">
        <v>44539</v>
      </c>
      <c r="H275" s="4">
        <v>9</v>
      </c>
      <c r="I275" s="1"/>
      <c r="J275" s="1">
        <v>5</v>
      </c>
      <c r="K275">
        <v>1</v>
      </c>
      <c r="L275">
        <f t="shared" si="14"/>
        <v>47</v>
      </c>
      <c r="M275">
        <f t="shared" si="15"/>
        <v>2021</v>
      </c>
      <c r="N275" s="5">
        <f t="shared" si="16"/>
        <v>4</v>
      </c>
    </row>
    <row r="276" spans="1:14" hidden="1" x14ac:dyDescent="0.25">
      <c r="A276" s="2">
        <v>44529</v>
      </c>
      <c r="B276" s="1" t="s">
        <v>8</v>
      </c>
      <c r="C276" s="7">
        <v>261395</v>
      </c>
      <c r="D276" s="1" t="s">
        <v>41</v>
      </c>
      <c r="E276" s="1">
        <v>7</v>
      </c>
      <c r="F276" s="2">
        <v>44538</v>
      </c>
      <c r="G276" s="2">
        <v>44532</v>
      </c>
      <c r="H276" s="4">
        <v>3</v>
      </c>
      <c r="I276" s="1"/>
      <c r="J276" s="1">
        <v>3</v>
      </c>
      <c r="K276">
        <v>1</v>
      </c>
      <c r="L276">
        <f t="shared" si="14"/>
        <v>48</v>
      </c>
      <c r="M276">
        <f t="shared" si="15"/>
        <v>2021</v>
      </c>
      <c r="N276" s="5">
        <f t="shared" si="16"/>
        <v>-4</v>
      </c>
    </row>
    <row r="277" spans="1:14" hidden="1" x14ac:dyDescent="0.25">
      <c r="A277" s="2">
        <v>44529</v>
      </c>
      <c r="B277" s="1" t="s">
        <v>232</v>
      </c>
      <c r="C277" s="7">
        <v>261403</v>
      </c>
      <c r="D277" s="1" t="s">
        <v>41</v>
      </c>
      <c r="E277" s="1">
        <v>7</v>
      </c>
      <c r="F277" s="2">
        <v>44538</v>
      </c>
      <c r="G277" s="2">
        <v>44552</v>
      </c>
      <c r="H277" s="4">
        <v>17</v>
      </c>
      <c r="I277" s="1"/>
      <c r="J277" s="1">
        <v>3</v>
      </c>
      <c r="K277">
        <v>1</v>
      </c>
      <c r="L277">
        <f t="shared" si="14"/>
        <v>48</v>
      </c>
      <c r="M277">
        <f t="shared" si="15"/>
        <v>2021</v>
      </c>
      <c r="N277" s="5">
        <f t="shared" si="16"/>
        <v>10</v>
      </c>
    </row>
    <row r="278" spans="1:14" hidden="1" x14ac:dyDescent="0.25">
      <c r="A278" s="2">
        <v>44530</v>
      </c>
      <c r="B278" s="1" t="s">
        <v>8</v>
      </c>
      <c r="C278" s="7">
        <v>261396</v>
      </c>
      <c r="D278" s="1" t="s">
        <v>41</v>
      </c>
      <c r="E278" s="1">
        <v>7</v>
      </c>
      <c r="F278" s="2">
        <v>44539</v>
      </c>
      <c r="G278" s="2">
        <v>44539</v>
      </c>
      <c r="H278" s="4">
        <v>7</v>
      </c>
      <c r="I278" s="1"/>
      <c r="J278" s="1">
        <v>3</v>
      </c>
      <c r="K278">
        <v>1</v>
      </c>
      <c r="L278">
        <f t="shared" si="14"/>
        <v>48</v>
      </c>
      <c r="M278">
        <f t="shared" si="15"/>
        <v>2021</v>
      </c>
      <c r="N278" s="5">
        <f t="shared" si="16"/>
        <v>0</v>
      </c>
    </row>
    <row r="279" spans="1:14" hidden="1" x14ac:dyDescent="0.25">
      <c r="A279" s="2">
        <v>44530</v>
      </c>
      <c r="B279" s="1" t="s">
        <v>3</v>
      </c>
      <c r="C279" s="7">
        <v>261404</v>
      </c>
      <c r="D279" s="1" t="s">
        <v>41</v>
      </c>
      <c r="E279" s="1">
        <v>7</v>
      </c>
      <c r="F279" s="2">
        <v>44539</v>
      </c>
      <c r="G279" s="2">
        <v>44559</v>
      </c>
      <c r="H279" s="4">
        <v>21</v>
      </c>
      <c r="I279" s="1"/>
      <c r="J279" s="1">
        <v>3</v>
      </c>
      <c r="K279">
        <v>1</v>
      </c>
      <c r="L279">
        <f t="shared" si="14"/>
        <v>48</v>
      </c>
      <c r="M279">
        <f t="shared" si="15"/>
        <v>2021</v>
      </c>
      <c r="N279" s="5">
        <f t="shared" si="16"/>
        <v>14</v>
      </c>
    </row>
    <row r="280" spans="1:14" hidden="1" x14ac:dyDescent="0.25">
      <c r="A280" s="2">
        <v>44530</v>
      </c>
      <c r="B280" s="1" t="s">
        <v>15</v>
      </c>
      <c r="C280" s="7" t="s">
        <v>233</v>
      </c>
      <c r="D280" s="1" t="s">
        <v>55</v>
      </c>
      <c r="E280" s="1">
        <v>7</v>
      </c>
      <c r="F280" s="2">
        <v>44539</v>
      </c>
      <c r="G280" s="2">
        <v>44538</v>
      </c>
      <c r="H280" s="4">
        <v>6</v>
      </c>
      <c r="I280" s="1"/>
      <c r="J280" s="1">
        <v>3</v>
      </c>
      <c r="K280">
        <v>1</v>
      </c>
      <c r="L280">
        <f t="shared" si="14"/>
        <v>48</v>
      </c>
      <c r="M280">
        <f t="shared" si="15"/>
        <v>2021</v>
      </c>
      <c r="N280" s="5">
        <f t="shared" si="16"/>
        <v>-1</v>
      </c>
    </row>
    <row r="281" spans="1:14" hidden="1" x14ac:dyDescent="0.25">
      <c r="A281" s="2">
        <v>44530</v>
      </c>
      <c r="B281" s="1" t="s">
        <v>15</v>
      </c>
      <c r="C281" s="7" t="s">
        <v>234</v>
      </c>
      <c r="D281" s="1" t="s">
        <v>55</v>
      </c>
      <c r="E281" s="1">
        <v>7</v>
      </c>
      <c r="F281" s="2">
        <v>44539</v>
      </c>
      <c r="G281" s="2">
        <v>44538</v>
      </c>
      <c r="H281" s="4">
        <v>6</v>
      </c>
      <c r="I281" s="1"/>
      <c r="J281" s="1">
        <v>3</v>
      </c>
      <c r="K281">
        <v>1</v>
      </c>
      <c r="L281">
        <f t="shared" si="14"/>
        <v>48</v>
      </c>
      <c r="M281">
        <f t="shared" si="15"/>
        <v>2021</v>
      </c>
      <c r="N281" s="5">
        <f t="shared" si="16"/>
        <v>-1</v>
      </c>
    </row>
    <row r="282" spans="1:14" hidden="1" x14ac:dyDescent="0.25">
      <c r="A282" s="2">
        <v>44530</v>
      </c>
      <c r="B282" s="1" t="s">
        <v>88</v>
      </c>
      <c r="C282" s="7" t="s">
        <v>237</v>
      </c>
      <c r="D282" s="1" t="s">
        <v>53</v>
      </c>
      <c r="E282" s="1">
        <v>3</v>
      </c>
      <c r="F282" s="2">
        <v>44533</v>
      </c>
      <c r="G282" s="2">
        <v>44532</v>
      </c>
      <c r="H282" s="4">
        <v>2</v>
      </c>
      <c r="I282" s="1"/>
      <c r="J282" s="1">
        <v>2</v>
      </c>
      <c r="K282">
        <v>1</v>
      </c>
      <c r="L282">
        <f t="shared" si="14"/>
        <v>48</v>
      </c>
      <c r="M282">
        <f t="shared" si="15"/>
        <v>2021</v>
      </c>
      <c r="N282" s="5">
        <f t="shared" si="16"/>
        <v>-1</v>
      </c>
    </row>
    <row r="283" spans="1:14" hidden="1" x14ac:dyDescent="0.25">
      <c r="A283" s="2">
        <v>44530</v>
      </c>
      <c r="B283" s="1" t="s">
        <v>235</v>
      </c>
      <c r="C283" s="7" t="s">
        <v>236</v>
      </c>
      <c r="D283" s="1" t="s">
        <v>53</v>
      </c>
      <c r="E283" s="1">
        <v>3</v>
      </c>
      <c r="F283" s="2">
        <v>44533</v>
      </c>
      <c r="G283" s="2">
        <v>44532</v>
      </c>
      <c r="H283" s="4">
        <v>2</v>
      </c>
      <c r="I283" s="1"/>
      <c r="J283" s="1">
        <v>2</v>
      </c>
      <c r="K283">
        <v>1</v>
      </c>
      <c r="L283">
        <f t="shared" si="14"/>
        <v>48</v>
      </c>
      <c r="M283">
        <f t="shared" si="15"/>
        <v>2021</v>
      </c>
      <c r="N283" s="5">
        <f t="shared" si="16"/>
        <v>-1</v>
      </c>
    </row>
    <row r="284" spans="1:14" hidden="1" x14ac:dyDescent="0.25">
      <c r="A284" s="2">
        <v>44530</v>
      </c>
      <c r="B284" s="1" t="s">
        <v>148</v>
      </c>
      <c r="C284" s="7">
        <v>456389</v>
      </c>
      <c r="D284" s="1" t="s">
        <v>42</v>
      </c>
      <c r="E284" s="1">
        <v>5</v>
      </c>
      <c r="F284" s="2">
        <v>44537</v>
      </c>
      <c r="G284" s="2">
        <v>44539</v>
      </c>
      <c r="H284" s="4">
        <v>7</v>
      </c>
      <c r="I284" s="1"/>
      <c r="J284" s="1">
        <v>5</v>
      </c>
      <c r="K284">
        <v>1</v>
      </c>
      <c r="L284">
        <f t="shared" si="14"/>
        <v>48</v>
      </c>
      <c r="M284">
        <f t="shared" si="15"/>
        <v>2021</v>
      </c>
      <c r="N284" s="5">
        <f t="shared" si="16"/>
        <v>2</v>
      </c>
    </row>
    <row r="285" spans="1:14" hidden="1" x14ac:dyDescent="0.25">
      <c r="A285" s="2">
        <v>44530</v>
      </c>
      <c r="B285" s="1" t="s">
        <v>148</v>
      </c>
      <c r="C285" s="7">
        <v>456379</v>
      </c>
      <c r="D285" s="1" t="s">
        <v>42</v>
      </c>
      <c r="E285" s="1">
        <v>5</v>
      </c>
      <c r="F285" s="2">
        <v>44537</v>
      </c>
      <c r="G285" s="2">
        <v>44533</v>
      </c>
      <c r="H285" s="4">
        <v>3</v>
      </c>
      <c r="I285" s="1"/>
      <c r="J285" s="1">
        <v>5</v>
      </c>
      <c r="K285">
        <v>1</v>
      </c>
      <c r="L285">
        <f t="shared" ref="L285:L348" si="17">_xlfn.ISOWEEKNUM(A285)</f>
        <v>48</v>
      </c>
      <c r="M285">
        <f t="shared" ref="M285:M348" si="18">YEAR(A285)</f>
        <v>2021</v>
      </c>
      <c r="N285" s="5">
        <f t="shared" si="16"/>
        <v>-2</v>
      </c>
    </row>
    <row r="286" spans="1:14" hidden="1" x14ac:dyDescent="0.25">
      <c r="A286" s="2">
        <v>44530</v>
      </c>
      <c r="B286" s="1" t="s">
        <v>148</v>
      </c>
      <c r="C286" s="7">
        <v>456373</v>
      </c>
      <c r="D286" s="1" t="s">
        <v>42</v>
      </c>
      <c r="E286" s="1">
        <v>5</v>
      </c>
      <c r="F286" s="2">
        <v>44537</v>
      </c>
      <c r="G286" s="2">
        <v>44533</v>
      </c>
      <c r="H286" s="4">
        <v>3</v>
      </c>
      <c r="I286" s="1"/>
      <c r="J286" s="1">
        <v>5</v>
      </c>
      <c r="K286">
        <v>1</v>
      </c>
      <c r="L286">
        <f t="shared" si="17"/>
        <v>48</v>
      </c>
      <c r="M286">
        <f t="shared" si="18"/>
        <v>2021</v>
      </c>
      <c r="N286" s="5">
        <f t="shared" si="16"/>
        <v>-2</v>
      </c>
    </row>
    <row r="287" spans="1:14" hidden="1" x14ac:dyDescent="0.25">
      <c r="A287" s="2">
        <v>44531</v>
      </c>
      <c r="B287" s="1" t="s">
        <v>117</v>
      </c>
      <c r="C287" s="7">
        <v>261394</v>
      </c>
      <c r="D287" s="1" t="s">
        <v>41</v>
      </c>
      <c r="E287" s="1">
        <v>7</v>
      </c>
      <c r="F287" s="2">
        <v>44540</v>
      </c>
      <c r="G287" s="2">
        <v>44543</v>
      </c>
      <c r="H287" s="4">
        <v>8</v>
      </c>
      <c r="I287" s="1"/>
      <c r="J287" s="1">
        <v>3</v>
      </c>
      <c r="K287">
        <v>1</v>
      </c>
      <c r="L287">
        <f t="shared" si="17"/>
        <v>48</v>
      </c>
      <c r="M287">
        <f t="shared" si="18"/>
        <v>2021</v>
      </c>
      <c r="N287" s="5">
        <f t="shared" si="16"/>
        <v>1</v>
      </c>
    </row>
    <row r="288" spans="1:14" hidden="1" x14ac:dyDescent="0.25">
      <c r="A288" s="2">
        <v>44531</v>
      </c>
      <c r="B288" s="1" t="s">
        <v>115</v>
      </c>
      <c r="C288" s="7">
        <v>261417</v>
      </c>
      <c r="D288" s="1" t="s">
        <v>41</v>
      </c>
      <c r="E288" s="1">
        <v>7</v>
      </c>
      <c r="F288" s="2">
        <v>44540</v>
      </c>
      <c r="G288" s="2">
        <v>44539</v>
      </c>
      <c r="H288" s="4">
        <v>6</v>
      </c>
      <c r="I288" s="1"/>
      <c r="J288" s="1">
        <v>3</v>
      </c>
      <c r="K288">
        <v>1</v>
      </c>
      <c r="L288">
        <f t="shared" si="17"/>
        <v>48</v>
      </c>
      <c r="M288">
        <f t="shared" si="18"/>
        <v>2021</v>
      </c>
      <c r="N288" s="5">
        <f t="shared" si="16"/>
        <v>-1</v>
      </c>
    </row>
    <row r="289" spans="1:14" hidden="1" x14ac:dyDescent="0.25">
      <c r="A289" s="2">
        <v>44531</v>
      </c>
      <c r="B289" s="1" t="s">
        <v>240</v>
      </c>
      <c r="C289" s="7" t="s">
        <v>241</v>
      </c>
      <c r="D289" s="1" t="s">
        <v>55</v>
      </c>
      <c r="E289" s="1">
        <v>7</v>
      </c>
      <c r="F289" s="2">
        <v>44540</v>
      </c>
      <c r="G289" s="2">
        <v>44539</v>
      </c>
      <c r="H289" s="4">
        <v>6</v>
      </c>
      <c r="I289" s="1"/>
      <c r="J289" s="1">
        <v>3</v>
      </c>
      <c r="K289">
        <v>1</v>
      </c>
      <c r="L289">
        <f t="shared" si="17"/>
        <v>48</v>
      </c>
      <c r="M289">
        <f t="shared" si="18"/>
        <v>2021</v>
      </c>
      <c r="N289" s="5">
        <f t="shared" si="16"/>
        <v>-1</v>
      </c>
    </row>
    <row r="290" spans="1:14" hidden="1" x14ac:dyDescent="0.25">
      <c r="A290" s="2">
        <v>44531</v>
      </c>
      <c r="B290" s="1" t="s">
        <v>240</v>
      </c>
      <c r="C290" s="7" t="s">
        <v>242</v>
      </c>
      <c r="D290" s="1" t="s">
        <v>55</v>
      </c>
      <c r="E290" s="1">
        <v>7</v>
      </c>
      <c r="F290" s="2">
        <v>44540</v>
      </c>
      <c r="G290" s="2">
        <v>44539</v>
      </c>
      <c r="H290" s="4">
        <v>6</v>
      </c>
      <c r="I290" s="1"/>
      <c r="J290" s="1">
        <v>3</v>
      </c>
      <c r="K290">
        <v>1</v>
      </c>
      <c r="L290">
        <f t="shared" si="17"/>
        <v>48</v>
      </c>
      <c r="M290">
        <f t="shared" si="18"/>
        <v>2021</v>
      </c>
      <c r="N290" s="5">
        <f t="shared" si="16"/>
        <v>-1</v>
      </c>
    </row>
    <row r="291" spans="1:14" hidden="1" x14ac:dyDescent="0.25">
      <c r="A291" s="2">
        <v>44531</v>
      </c>
      <c r="B291" s="1" t="s">
        <v>240</v>
      </c>
      <c r="C291" s="7" t="s">
        <v>243</v>
      </c>
      <c r="D291" s="1" t="s">
        <v>55</v>
      </c>
      <c r="E291" s="1">
        <v>7</v>
      </c>
      <c r="F291" s="2">
        <v>44540</v>
      </c>
      <c r="G291" s="2">
        <v>44539</v>
      </c>
      <c r="H291" s="4">
        <v>6</v>
      </c>
      <c r="I291" s="1"/>
      <c r="J291" s="1">
        <v>3</v>
      </c>
      <c r="K291">
        <v>1</v>
      </c>
      <c r="L291">
        <f t="shared" si="17"/>
        <v>48</v>
      </c>
      <c r="M291">
        <f t="shared" si="18"/>
        <v>2021</v>
      </c>
      <c r="N291" s="5">
        <f t="shared" si="16"/>
        <v>-1</v>
      </c>
    </row>
    <row r="292" spans="1:14" hidden="1" x14ac:dyDescent="0.25">
      <c r="A292" s="2">
        <v>44531</v>
      </c>
      <c r="B292" s="1" t="s">
        <v>238</v>
      </c>
      <c r="C292" s="7" t="s">
        <v>239</v>
      </c>
      <c r="D292" s="1" t="s">
        <v>53</v>
      </c>
      <c r="E292" s="1">
        <v>3</v>
      </c>
      <c r="F292" s="2">
        <v>44536</v>
      </c>
      <c r="G292" s="2">
        <v>44532</v>
      </c>
      <c r="H292" s="4">
        <v>1</v>
      </c>
      <c r="I292" s="1"/>
      <c r="J292" s="1">
        <v>2</v>
      </c>
      <c r="K292">
        <v>1</v>
      </c>
      <c r="L292">
        <f t="shared" si="17"/>
        <v>48</v>
      </c>
      <c r="M292">
        <f t="shared" si="18"/>
        <v>2021</v>
      </c>
      <c r="N292" s="5">
        <f t="shared" si="16"/>
        <v>-2</v>
      </c>
    </row>
    <row r="293" spans="1:14" hidden="1" x14ac:dyDescent="0.25">
      <c r="A293" s="2">
        <v>44531</v>
      </c>
      <c r="B293" s="1" t="s">
        <v>244</v>
      </c>
      <c r="C293" s="7">
        <v>456390</v>
      </c>
      <c r="D293" s="1" t="s">
        <v>42</v>
      </c>
      <c r="E293" s="1">
        <v>5</v>
      </c>
      <c r="F293" s="2">
        <v>44538</v>
      </c>
      <c r="G293" s="2">
        <v>44539</v>
      </c>
      <c r="H293" s="4">
        <v>6</v>
      </c>
      <c r="I293" s="1"/>
      <c r="J293" s="1">
        <v>5</v>
      </c>
      <c r="K293">
        <v>1</v>
      </c>
      <c r="L293">
        <f t="shared" si="17"/>
        <v>48</v>
      </c>
      <c r="M293">
        <f t="shared" si="18"/>
        <v>2021</v>
      </c>
      <c r="N293" s="5">
        <f t="shared" si="16"/>
        <v>1</v>
      </c>
    </row>
    <row r="294" spans="1:14" hidden="1" x14ac:dyDescent="0.25">
      <c r="A294" s="2">
        <v>44532</v>
      </c>
      <c r="B294" s="1" t="s">
        <v>33</v>
      </c>
      <c r="C294" s="7">
        <v>456372</v>
      </c>
      <c r="D294" s="1" t="s">
        <v>42</v>
      </c>
      <c r="E294" s="1">
        <v>5</v>
      </c>
      <c r="F294" s="2">
        <v>44539</v>
      </c>
      <c r="G294" s="2">
        <v>44545</v>
      </c>
      <c r="H294" s="4">
        <v>9</v>
      </c>
      <c r="I294" s="1"/>
      <c r="J294" s="1">
        <v>5</v>
      </c>
      <c r="K294">
        <v>1</v>
      </c>
      <c r="L294">
        <f t="shared" si="17"/>
        <v>48</v>
      </c>
      <c r="M294">
        <f t="shared" si="18"/>
        <v>2021</v>
      </c>
      <c r="N294" s="5">
        <f t="shared" si="16"/>
        <v>4</v>
      </c>
    </row>
    <row r="295" spans="1:14" hidden="1" x14ac:dyDescent="0.25">
      <c r="A295" s="2">
        <v>44532</v>
      </c>
      <c r="B295" s="1" t="s">
        <v>71</v>
      </c>
      <c r="C295" s="7">
        <v>456394</v>
      </c>
      <c r="D295" s="1" t="s">
        <v>42</v>
      </c>
      <c r="E295" s="1">
        <v>5</v>
      </c>
      <c r="F295" s="2">
        <v>44539</v>
      </c>
      <c r="G295" s="2">
        <v>44543</v>
      </c>
      <c r="H295" s="4">
        <v>7</v>
      </c>
      <c r="I295" s="1"/>
      <c r="J295" s="1">
        <v>5</v>
      </c>
      <c r="K295">
        <v>1</v>
      </c>
      <c r="L295">
        <f t="shared" si="17"/>
        <v>48</v>
      </c>
      <c r="M295">
        <f t="shared" si="18"/>
        <v>2021</v>
      </c>
      <c r="N295" s="5">
        <f t="shared" si="16"/>
        <v>2</v>
      </c>
    </row>
    <row r="296" spans="1:14" hidden="1" x14ac:dyDescent="0.25">
      <c r="A296" s="2">
        <v>44533</v>
      </c>
      <c r="B296" s="1" t="s">
        <v>131</v>
      </c>
      <c r="C296" s="7">
        <v>261391</v>
      </c>
      <c r="D296" s="1" t="s">
        <v>41</v>
      </c>
      <c r="E296" s="1">
        <v>7</v>
      </c>
      <c r="F296" s="2">
        <v>44544</v>
      </c>
      <c r="G296" s="2">
        <v>44553</v>
      </c>
      <c r="H296" s="4">
        <v>14</v>
      </c>
      <c r="I296" s="1"/>
      <c r="J296" s="1">
        <v>3</v>
      </c>
      <c r="K296">
        <v>1</v>
      </c>
      <c r="L296">
        <f t="shared" si="17"/>
        <v>48</v>
      </c>
      <c r="M296">
        <f t="shared" si="18"/>
        <v>2021</v>
      </c>
      <c r="N296" s="5">
        <f t="shared" si="16"/>
        <v>7</v>
      </c>
    </row>
    <row r="297" spans="1:14" hidden="1" x14ac:dyDescent="0.25">
      <c r="A297" s="2">
        <v>44533</v>
      </c>
      <c r="B297" s="1" t="s">
        <v>250</v>
      </c>
      <c r="C297" s="7">
        <v>261408</v>
      </c>
      <c r="D297" s="1" t="s">
        <v>41</v>
      </c>
      <c r="E297" s="1">
        <v>7</v>
      </c>
      <c r="F297" s="2">
        <v>44544</v>
      </c>
      <c r="G297" s="2">
        <v>44539</v>
      </c>
      <c r="H297" s="4">
        <v>4</v>
      </c>
      <c r="I297" s="1"/>
      <c r="J297" s="1">
        <v>3</v>
      </c>
      <c r="K297">
        <v>1</v>
      </c>
      <c r="L297">
        <f t="shared" si="17"/>
        <v>48</v>
      </c>
      <c r="M297">
        <f t="shared" si="18"/>
        <v>2021</v>
      </c>
      <c r="N297" s="5">
        <f t="shared" si="16"/>
        <v>-3</v>
      </c>
    </row>
    <row r="298" spans="1:14" hidden="1" x14ac:dyDescent="0.25">
      <c r="A298" s="2">
        <v>44533</v>
      </c>
      <c r="B298" s="1" t="s">
        <v>65</v>
      </c>
      <c r="C298" s="7" t="s">
        <v>245</v>
      </c>
      <c r="D298" s="1" t="s">
        <v>53</v>
      </c>
      <c r="E298" s="1">
        <v>3</v>
      </c>
      <c r="F298" s="2">
        <v>44538</v>
      </c>
      <c r="G298" s="2">
        <v>44533</v>
      </c>
      <c r="H298" s="4">
        <v>0</v>
      </c>
      <c r="I298" s="1"/>
      <c r="J298" s="1">
        <v>2</v>
      </c>
      <c r="K298">
        <v>1</v>
      </c>
      <c r="L298">
        <f t="shared" si="17"/>
        <v>48</v>
      </c>
      <c r="M298">
        <f t="shared" si="18"/>
        <v>2021</v>
      </c>
      <c r="N298" s="5">
        <f t="shared" si="16"/>
        <v>-3</v>
      </c>
    </row>
    <row r="299" spans="1:14" hidden="1" x14ac:dyDescent="0.25">
      <c r="A299" s="2">
        <v>44533</v>
      </c>
      <c r="B299" s="1" t="s">
        <v>65</v>
      </c>
      <c r="C299" s="7" t="s">
        <v>246</v>
      </c>
      <c r="D299" s="1" t="s">
        <v>53</v>
      </c>
      <c r="E299" s="1">
        <v>3</v>
      </c>
      <c r="F299" s="2">
        <v>44538</v>
      </c>
      <c r="G299" s="2">
        <v>44533</v>
      </c>
      <c r="H299" s="4">
        <v>0</v>
      </c>
      <c r="I299" s="1"/>
      <c r="J299" s="1">
        <v>2</v>
      </c>
      <c r="K299">
        <v>1</v>
      </c>
      <c r="L299">
        <f t="shared" si="17"/>
        <v>48</v>
      </c>
      <c r="M299">
        <f t="shared" si="18"/>
        <v>2021</v>
      </c>
      <c r="N299" s="5">
        <f t="shared" si="16"/>
        <v>-3</v>
      </c>
    </row>
    <row r="300" spans="1:14" hidden="1" x14ac:dyDescent="0.25">
      <c r="A300" s="2">
        <v>44533</v>
      </c>
      <c r="B300" s="1" t="s">
        <v>247</v>
      </c>
      <c r="C300" s="7" t="s">
        <v>248</v>
      </c>
      <c r="D300" s="1" t="s">
        <v>53</v>
      </c>
      <c r="E300" s="1">
        <v>3</v>
      </c>
      <c r="F300" s="2">
        <v>44538</v>
      </c>
      <c r="G300" s="2">
        <v>44536</v>
      </c>
      <c r="H300" s="4">
        <v>1</v>
      </c>
      <c r="I300" s="1"/>
      <c r="J300" s="1">
        <v>2</v>
      </c>
      <c r="K300">
        <v>1</v>
      </c>
      <c r="L300">
        <f t="shared" si="17"/>
        <v>48</v>
      </c>
      <c r="M300">
        <f t="shared" si="18"/>
        <v>2021</v>
      </c>
      <c r="N300" s="5">
        <f t="shared" si="16"/>
        <v>-2</v>
      </c>
    </row>
    <row r="301" spans="1:14" hidden="1" x14ac:dyDescent="0.25">
      <c r="A301" s="2">
        <v>44533</v>
      </c>
      <c r="B301" s="1" t="s">
        <v>247</v>
      </c>
      <c r="C301" s="7" t="s">
        <v>249</v>
      </c>
      <c r="D301" s="1" t="s">
        <v>53</v>
      </c>
      <c r="E301" s="1">
        <v>3</v>
      </c>
      <c r="F301" s="2">
        <v>44538</v>
      </c>
      <c r="G301" s="2">
        <v>44536</v>
      </c>
      <c r="H301" s="4">
        <v>1</v>
      </c>
      <c r="I301" s="1"/>
      <c r="J301" s="1">
        <v>2</v>
      </c>
      <c r="K301">
        <v>1</v>
      </c>
      <c r="L301">
        <f t="shared" si="17"/>
        <v>48</v>
      </c>
      <c r="M301">
        <f t="shared" si="18"/>
        <v>2021</v>
      </c>
      <c r="N301" s="5">
        <f t="shared" si="16"/>
        <v>-2</v>
      </c>
    </row>
    <row r="302" spans="1:14" hidden="1" x14ac:dyDescent="0.25">
      <c r="A302" s="2">
        <v>44536</v>
      </c>
      <c r="B302" s="1" t="s">
        <v>131</v>
      </c>
      <c r="C302" s="7">
        <v>261415</v>
      </c>
      <c r="D302" s="1" t="s">
        <v>41</v>
      </c>
      <c r="E302" s="1">
        <v>7</v>
      </c>
      <c r="F302" s="2">
        <v>44545</v>
      </c>
      <c r="G302" s="2">
        <v>44544</v>
      </c>
      <c r="H302" s="4">
        <v>6</v>
      </c>
      <c r="I302" s="1"/>
      <c r="J302" s="1">
        <v>3</v>
      </c>
      <c r="K302">
        <v>1</v>
      </c>
      <c r="L302">
        <f t="shared" si="17"/>
        <v>49</v>
      </c>
      <c r="M302">
        <f t="shared" si="18"/>
        <v>2021</v>
      </c>
      <c r="N302" s="5">
        <f t="shared" si="16"/>
        <v>-1</v>
      </c>
    </row>
    <row r="303" spans="1:14" hidden="1" x14ac:dyDescent="0.25">
      <c r="A303" s="2">
        <v>44536</v>
      </c>
      <c r="B303" s="1" t="s">
        <v>26</v>
      </c>
      <c r="C303" s="7">
        <v>261426</v>
      </c>
      <c r="D303" s="1" t="s">
        <v>41</v>
      </c>
      <c r="E303" s="1">
        <v>7</v>
      </c>
      <c r="F303" s="2">
        <v>44545</v>
      </c>
      <c r="G303" s="2">
        <v>44567</v>
      </c>
      <c r="H303" s="4">
        <v>23</v>
      </c>
      <c r="I303" s="1"/>
      <c r="J303" s="1">
        <v>3</v>
      </c>
      <c r="K303">
        <v>1</v>
      </c>
      <c r="L303">
        <f t="shared" si="17"/>
        <v>49</v>
      </c>
      <c r="M303">
        <f t="shared" si="18"/>
        <v>2021</v>
      </c>
      <c r="N303" s="5">
        <f t="shared" si="16"/>
        <v>16</v>
      </c>
    </row>
    <row r="304" spans="1:14" hidden="1" x14ac:dyDescent="0.25">
      <c r="A304" s="2">
        <v>44536</v>
      </c>
      <c r="B304" s="1" t="s">
        <v>168</v>
      </c>
      <c r="C304" s="7">
        <v>261424</v>
      </c>
      <c r="D304" s="1" t="s">
        <v>41</v>
      </c>
      <c r="E304" s="1">
        <v>7</v>
      </c>
      <c r="F304" s="2">
        <v>44545</v>
      </c>
      <c r="G304" s="2">
        <v>44540</v>
      </c>
      <c r="H304" s="4">
        <v>4</v>
      </c>
      <c r="I304" s="1"/>
      <c r="J304" s="1">
        <v>3</v>
      </c>
      <c r="K304">
        <v>1</v>
      </c>
      <c r="L304">
        <f t="shared" si="17"/>
        <v>49</v>
      </c>
      <c r="M304">
        <f t="shared" si="18"/>
        <v>2021</v>
      </c>
      <c r="N304" s="5">
        <f t="shared" si="16"/>
        <v>-3</v>
      </c>
    </row>
    <row r="305" spans="1:14" hidden="1" x14ac:dyDescent="0.25">
      <c r="A305" s="2">
        <v>44536</v>
      </c>
      <c r="B305" s="1" t="s">
        <v>253</v>
      </c>
      <c r="C305" s="7" t="s">
        <v>254</v>
      </c>
      <c r="D305" s="1" t="s">
        <v>53</v>
      </c>
      <c r="E305" s="1">
        <v>3</v>
      </c>
      <c r="F305" s="2">
        <v>44539</v>
      </c>
      <c r="G305" s="2">
        <v>44537</v>
      </c>
      <c r="H305" s="4">
        <v>1</v>
      </c>
      <c r="I305" s="1"/>
      <c r="J305" s="1">
        <v>2</v>
      </c>
      <c r="K305">
        <v>1</v>
      </c>
      <c r="L305">
        <f t="shared" si="17"/>
        <v>49</v>
      </c>
      <c r="M305">
        <f t="shared" si="18"/>
        <v>2021</v>
      </c>
      <c r="N305" s="5">
        <f t="shared" si="16"/>
        <v>-2</v>
      </c>
    </row>
    <row r="306" spans="1:14" hidden="1" x14ac:dyDescent="0.25">
      <c r="A306" s="2">
        <v>44536</v>
      </c>
      <c r="B306" s="1" t="s">
        <v>251</v>
      </c>
      <c r="C306" s="7" t="s">
        <v>252</v>
      </c>
      <c r="D306" s="1" t="s">
        <v>53</v>
      </c>
      <c r="E306" s="1">
        <v>3</v>
      </c>
      <c r="F306" s="2">
        <v>44539</v>
      </c>
      <c r="G306" s="2">
        <v>44537</v>
      </c>
      <c r="H306" s="4">
        <v>1</v>
      </c>
      <c r="I306" s="1"/>
      <c r="J306" s="1">
        <v>2</v>
      </c>
      <c r="K306">
        <v>1</v>
      </c>
      <c r="L306">
        <f t="shared" si="17"/>
        <v>49</v>
      </c>
      <c r="M306">
        <f t="shared" si="18"/>
        <v>2021</v>
      </c>
      <c r="N306" s="5">
        <f t="shared" si="16"/>
        <v>-2</v>
      </c>
    </row>
    <row r="307" spans="1:14" hidden="1" x14ac:dyDescent="0.25">
      <c r="A307" s="2">
        <v>44536</v>
      </c>
      <c r="B307" s="1" t="s">
        <v>255</v>
      </c>
      <c r="C307" s="7" t="s">
        <v>256</v>
      </c>
      <c r="D307" s="1" t="s">
        <v>53</v>
      </c>
      <c r="E307" s="1">
        <v>3</v>
      </c>
      <c r="F307" s="2">
        <v>44539</v>
      </c>
      <c r="G307" s="2">
        <v>44537</v>
      </c>
      <c r="H307" s="4">
        <v>1</v>
      </c>
      <c r="I307" s="1"/>
      <c r="J307" s="1">
        <v>2</v>
      </c>
      <c r="K307">
        <v>1</v>
      </c>
      <c r="L307">
        <f t="shared" si="17"/>
        <v>49</v>
      </c>
      <c r="M307">
        <f t="shared" si="18"/>
        <v>2021</v>
      </c>
      <c r="N307" s="5">
        <f t="shared" si="16"/>
        <v>-2</v>
      </c>
    </row>
    <row r="308" spans="1:14" hidden="1" x14ac:dyDescent="0.25">
      <c r="A308" s="2">
        <v>44537</v>
      </c>
      <c r="B308" s="1" t="s">
        <v>12</v>
      </c>
      <c r="C308" s="7">
        <v>261418</v>
      </c>
      <c r="D308" s="1" t="s">
        <v>41</v>
      </c>
      <c r="E308" s="1">
        <v>7</v>
      </c>
      <c r="F308" s="2">
        <v>44546</v>
      </c>
      <c r="G308" s="2">
        <v>44547</v>
      </c>
      <c r="H308" s="4">
        <v>8</v>
      </c>
      <c r="I308" s="1"/>
      <c r="J308" s="1">
        <v>3</v>
      </c>
      <c r="K308">
        <v>1</v>
      </c>
      <c r="L308">
        <f t="shared" si="17"/>
        <v>49</v>
      </c>
      <c r="M308">
        <f t="shared" si="18"/>
        <v>2021</v>
      </c>
      <c r="N308" s="5">
        <f t="shared" si="16"/>
        <v>1</v>
      </c>
    </row>
    <row r="309" spans="1:14" hidden="1" x14ac:dyDescent="0.25">
      <c r="A309" s="2">
        <v>44537</v>
      </c>
      <c r="B309" s="1" t="s">
        <v>105</v>
      </c>
      <c r="C309" s="7">
        <v>261420</v>
      </c>
      <c r="D309" s="1" t="s">
        <v>41</v>
      </c>
      <c r="E309" s="1">
        <v>7</v>
      </c>
      <c r="F309" s="2">
        <v>44546</v>
      </c>
      <c r="G309" s="2">
        <v>44547</v>
      </c>
      <c r="H309" s="4">
        <v>8</v>
      </c>
      <c r="I309" s="1"/>
      <c r="J309" s="1">
        <v>3</v>
      </c>
      <c r="K309">
        <v>1</v>
      </c>
      <c r="L309">
        <f t="shared" si="17"/>
        <v>49</v>
      </c>
      <c r="M309">
        <f t="shared" si="18"/>
        <v>2021</v>
      </c>
      <c r="N309" s="5">
        <f t="shared" si="16"/>
        <v>1</v>
      </c>
    </row>
    <row r="310" spans="1:14" hidden="1" x14ac:dyDescent="0.25">
      <c r="A310" s="2">
        <v>44537</v>
      </c>
      <c r="B310" s="1" t="s">
        <v>150</v>
      </c>
      <c r="C310" s="7">
        <v>261421</v>
      </c>
      <c r="D310" s="1" t="s">
        <v>41</v>
      </c>
      <c r="E310" s="1">
        <v>7</v>
      </c>
      <c r="F310" s="2">
        <v>44546</v>
      </c>
      <c r="G310" s="2">
        <v>44545</v>
      </c>
      <c r="H310" s="4">
        <v>6</v>
      </c>
      <c r="I310" s="1"/>
      <c r="J310" s="1">
        <v>3</v>
      </c>
      <c r="K310">
        <v>1</v>
      </c>
      <c r="L310">
        <f t="shared" si="17"/>
        <v>49</v>
      </c>
      <c r="M310">
        <f t="shared" si="18"/>
        <v>2021</v>
      </c>
      <c r="N310" s="5">
        <f t="shared" si="16"/>
        <v>-1</v>
      </c>
    </row>
    <row r="311" spans="1:14" hidden="1" x14ac:dyDescent="0.25">
      <c r="A311" s="2">
        <v>44537</v>
      </c>
      <c r="B311" s="1" t="s">
        <v>150</v>
      </c>
      <c r="C311" s="7">
        <v>261422</v>
      </c>
      <c r="D311" s="1" t="s">
        <v>41</v>
      </c>
      <c r="E311" s="1">
        <v>7</v>
      </c>
      <c r="F311" s="2">
        <v>44546</v>
      </c>
      <c r="G311" s="2">
        <v>44545</v>
      </c>
      <c r="H311" s="4">
        <v>6</v>
      </c>
      <c r="I311" s="1"/>
      <c r="J311" s="1">
        <v>3</v>
      </c>
      <c r="K311">
        <v>1</v>
      </c>
      <c r="L311">
        <f t="shared" si="17"/>
        <v>49</v>
      </c>
      <c r="M311">
        <f t="shared" si="18"/>
        <v>2021</v>
      </c>
      <c r="N311" s="5">
        <f t="shared" si="16"/>
        <v>-1</v>
      </c>
    </row>
    <row r="312" spans="1:14" hidden="1" x14ac:dyDescent="0.25">
      <c r="A312" s="2">
        <v>44537</v>
      </c>
      <c r="B312" s="1" t="s">
        <v>116</v>
      </c>
      <c r="C312" s="7">
        <v>456380</v>
      </c>
      <c r="D312" s="1" t="s">
        <v>42</v>
      </c>
      <c r="E312" s="1">
        <v>5</v>
      </c>
      <c r="F312" s="2">
        <v>44544</v>
      </c>
      <c r="G312" s="2">
        <v>44543</v>
      </c>
      <c r="H312" s="4">
        <v>4</v>
      </c>
      <c r="I312" s="1"/>
      <c r="J312" s="1">
        <v>5</v>
      </c>
      <c r="K312">
        <v>1</v>
      </c>
      <c r="L312">
        <f t="shared" si="17"/>
        <v>49</v>
      </c>
      <c r="M312">
        <f t="shared" si="18"/>
        <v>2021</v>
      </c>
      <c r="N312" s="5">
        <f t="shared" si="16"/>
        <v>-1</v>
      </c>
    </row>
    <row r="313" spans="1:14" hidden="1" x14ac:dyDescent="0.25">
      <c r="A313" s="2">
        <v>44537</v>
      </c>
      <c r="B313" s="1" t="s">
        <v>77</v>
      </c>
      <c r="C313" s="7">
        <v>456386</v>
      </c>
      <c r="D313" s="1" t="s">
        <v>42</v>
      </c>
      <c r="E313" s="1">
        <v>5</v>
      </c>
      <c r="F313" s="2">
        <v>44544</v>
      </c>
      <c r="G313" s="2">
        <v>44550</v>
      </c>
      <c r="H313" s="4">
        <v>9</v>
      </c>
      <c r="I313" s="1" t="s">
        <v>293</v>
      </c>
      <c r="J313" s="1">
        <v>5</v>
      </c>
      <c r="K313">
        <v>1</v>
      </c>
      <c r="L313">
        <f t="shared" si="17"/>
        <v>49</v>
      </c>
      <c r="M313">
        <f t="shared" si="18"/>
        <v>2021</v>
      </c>
      <c r="N313" s="5">
        <f t="shared" si="16"/>
        <v>4</v>
      </c>
    </row>
    <row r="314" spans="1:14" hidden="1" x14ac:dyDescent="0.25">
      <c r="A314" s="2">
        <v>44538</v>
      </c>
      <c r="B314" s="1" t="s">
        <v>12</v>
      </c>
      <c r="C314" s="7">
        <v>261429</v>
      </c>
      <c r="D314" s="1" t="s">
        <v>41</v>
      </c>
      <c r="E314" s="1">
        <v>7</v>
      </c>
      <c r="F314" s="2">
        <v>44547</v>
      </c>
      <c r="G314" s="2">
        <v>44547</v>
      </c>
      <c r="H314" s="4">
        <v>7</v>
      </c>
      <c r="I314" s="1"/>
      <c r="J314" s="1">
        <v>3</v>
      </c>
      <c r="K314">
        <v>1</v>
      </c>
      <c r="L314">
        <f t="shared" si="17"/>
        <v>49</v>
      </c>
      <c r="M314">
        <f t="shared" si="18"/>
        <v>2021</v>
      </c>
      <c r="N314" s="5">
        <f t="shared" si="16"/>
        <v>0</v>
      </c>
    </row>
    <row r="315" spans="1:14" hidden="1" x14ac:dyDescent="0.25">
      <c r="A315" s="2">
        <v>44538</v>
      </c>
      <c r="B315" s="1" t="s">
        <v>159</v>
      </c>
      <c r="C315" s="7">
        <v>261425</v>
      </c>
      <c r="D315" s="1" t="s">
        <v>41</v>
      </c>
      <c r="E315" s="1">
        <v>7</v>
      </c>
      <c r="F315" s="2">
        <v>44547</v>
      </c>
      <c r="G315" s="2">
        <v>44547</v>
      </c>
      <c r="H315" s="4">
        <v>7</v>
      </c>
      <c r="I315" s="1"/>
      <c r="J315" s="1">
        <v>3</v>
      </c>
      <c r="K315">
        <v>1</v>
      </c>
      <c r="L315">
        <f t="shared" si="17"/>
        <v>49</v>
      </c>
      <c r="M315">
        <f t="shared" si="18"/>
        <v>2021</v>
      </c>
      <c r="N315" s="5">
        <f t="shared" si="16"/>
        <v>0</v>
      </c>
    </row>
    <row r="316" spans="1:14" hidden="1" x14ac:dyDescent="0.25">
      <c r="A316" s="2">
        <v>44538</v>
      </c>
      <c r="B316" s="1" t="s">
        <v>261</v>
      </c>
      <c r="C316" s="7" t="s">
        <v>262</v>
      </c>
      <c r="D316" s="1" t="s">
        <v>53</v>
      </c>
      <c r="E316" s="1">
        <v>3</v>
      </c>
      <c r="F316" s="2">
        <v>44543</v>
      </c>
      <c r="G316" s="2">
        <v>44543</v>
      </c>
      <c r="H316" s="4">
        <v>3</v>
      </c>
      <c r="I316" s="1"/>
      <c r="J316" s="1">
        <v>2</v>
      </c>
      <c r="K316">
        <v>1</v>
      </c>
      <c r="L316">
        <f t="shared" si="17"/>
        <v>49</v>
      </c>
      <c r="M316">
        <f t="shared" si="18"/>
        <v>2021</v>
      </c>
      <c r="N316" s="5">
        <f t="shared" si="16"/>
        <v>0</v>
      </c>
    </row>
    <row r="317" spans="1:14" hidden="1" x14ac:dyDescent="0.25">
      <c r="A317" s="2">
        <v>44538</v>
      </c>
      <c r="B317" s="1" t="s">
        <v>259</v>
      </c>
      <c r="C317" s="7" t="s">
        <v>260</v>
      </c>
      <c r="D317" s="1" t="s">
        <v>53</v>
      </c>
      <c r="E317" s="1">
        <v>3</v>
      </c>
      <c r="F317" s="2">
        <v>44543</v>
      </c>
      <c r="G317" s="2">
        <v>44539</v>
      </c>
      <c r="H317" s="4">
        <v>1</v>
      </c>
      <c r="I317" s="1"/>
      <c r="J317" s="1">
        <v>2</v>
      </c>
      <c r="K317">
        <v>1</v>
      </c>
      <c r="L317">
        <f t="shared" si="17"/>
        <v>49</v>
      </c>
      <c r="M317">
        <f t="shared" si="18"/>
        <v>2021</v>
      </c>
      <c r="N317" s="5">
        <f t="shared" si="16"/>
        <v>-2</v>
      </c>
    </row>
    <row r="318" spans="1:14" hidden="1" x14ac:dyDescent="0.25">
      <c r="A318" s="2">
        <v>44538</v>
      </c>
      <c r="B318" s="1" t="s">
        <v>263</v>
      </c>
      <c r="C318" s="7" t="s">
        <v>264</v>
      </c>
      <c r="D318" s="1" t="s">
        <v>55</v>
      </c>
      <c r="E318" s="1">
        <v>7</v>
      </c>
      <c r="F318" s="2">
        <v>44547</v>
      </c>
      <c r="G318" s="2">
        <v>44566</v>
      </c>
      <c r="H318" s="4">
        <v>20</v>
      </c>
      <c r="I318" s="1" t="s">
        <v>312</v>
      </c>
      <c r="J318" s="1">
        <v>3</v>
      </c>
      <c r="K318">
        <v>1</v>
      </c>
      <c r="L318">
        <f t="shared" si="17"/>
        <v>49</v>
      </c>
      <c r="M318">
        <f t="shared" si="18"/>
        <v>2021</v>
      </c>
      <c r="N318" s="5">
        <f t="shared" si="16"/>
        <v>13</v>
      </c>
    </row>
    <row r="319" spans="1:14" hidden="1" x14ac:dyDescent="0.25">
      <c r="A319" s="2">
        <v>44538</v>
      </c>
      <c r="B319" s="1" t="s">
        <v>263</v>
      </c>
      <c r="C319" s="7" t="s">
        <v>265</v>
      </c>
      <c r="D319" s="1" t="s">
        <v>55</v>
      </c>
      <c r="E319" s="1">
        <v>7</v>
      </c>
      <c r="F319" s="2">
        <v>44547</v>
      </c>
      <c r="G319" s="2">
        <v>44566</v>
      </c>
      <c r="H319" s="4">
        <v>20</v>
      </c>
      <c r="I319" s="1" t="s">
        <v>312</v>
      </c>
      <c r="J319" s="1">
        <v>3</v>
      </c>
      <c r="K319">
        <v>1</v>
      </c>
      <c r="L319">
        <f t="shared" si="17"/>
        <v>49</v>
      </c>
      <c r="M319">
        <f t="shared" si="18"/>
        <v>2021</v>
      </c>
      <c r="N319" s="5">
        <f t="shared" si="16"/>
        <v>13</v>
      </c>
    </row>
    <row r="320" spans="1:14" hidden="1" x14ac:dyDescent="0.25">
      <c r="A320" s="2">
        <v>44538</v>
      </c>
      <c r="B320" s="1" t="s">
        <v>263</v>
      </c>
      <c r="C320" s="7" t="s">
        <v>266</v>
      </c>
      <c r="D320" s="1" t="s">
        <v>55</v>
      </c>
      <c r="E320" s="1">
        <v>7</v>
      </c>
      <c r="F320" s="2">
        <v>44547</v>
      </c>
      <c r="G320" s="2">
        <v>44566</v>
      </c>
      <c r="H320" s="4">
        <v>20</v>
      </c>
      <c r="I320" s="1" t="s">
        <v>312</v>
      </c>
      <c r="J320" s="1">
        <v>3</v>
      </c>
      <c r="K320">
        <v>1</v>
      </c>
      <c r="L320">
        <f t="shared" si="17"/>
        <v>49</v>
      </c>
      <c r="M320">
        <f t="shared" si="18"/>
        <v>2021</v>
      </c>
      <c r="N320" s="5">
        <f t="shared" si="16"/>
        <v>13</v>
      </c>
    </row>
    <row r="321" spans="1:14" hidden="1" x14ac:dyDescent="0.25">
      <c r="A321" s="2">
        <v>44538</v>
      </c>
      <c r="B321" s="1" t="s">
        <v>257</v>
      </c>
      <c r="C321" s="7" t="s">
        <v>258</v>
      </c>
      <c r="D321" s="1" t="s">
        <v>53</v>
      </c>
      <c r="E321" s="1">
        <v>3</v>
      </c>
      <c r="F321" s="2">
        <v>44543</v>
      </c>
      <c r="G321" s="2">
        <v>44539</v>
      </c>
      <c r="H321" s="4">
        <v>1</v>
      </c>
      <c r="I321" s="1"/>
      <c r="J321" s="1">
        <v>2</v>
      </c>
      <c r="K321">
        <v>1</v>
      </c>
      <c r="L321">
        <f t="shared" si="17"/>
        <v>49</v>
      </c>
      <c r="M321">
        <f t="shared" si="18"/>
        <v>2021</v>
      </c>
      <c r="N321" s="5">
        <f t="shared" si="16"/>
        <v>-2</v>
      </c>
    </row>
    <row r="322" spans="1:14" hidden="1" x14ac:dyDescent="0.25">
      <c r="A322" s="2">
        <v>44539</v>
      </c>
      <c r="B322" s="1" t="s">
        <v>180</v>
      </c>
      <c r="C322" s="7">
        <v>456395</v>
      </c>
      <c r="D322" s="1" t="s">
        <v>42</v>
      </c>
      <c r="E322" s="1">
        <v>5</v>
      </c>
      <c r="F322" s="2">
        <v>44546</v>
      </c>
      <c r="G322" s="2">
        <v>44545</v>
      </c>
      <c r="H322" s="4">
        <v>4</v>
      </c>
      <c r="I322" s="1"/>
      <c r="J322" s="1">
        <v>5</v>
      </c>
      <c r="K322">
        <v>1</v>
      </c>
      <c r="L322">
        <f t="shared" si="17"/>
        <v>49</v>
      </c>
      <c r="M322">
        <f t="shared" si="18"/>
        <v>2021</v>
      </c>
      <c r="N322" s="5">
        <f t="shared" ref="N322:N385" si="19">H322-E322</f>
        <v>-1</v>
      </c>
    </row>
    <row r="323" spans="1:14" hidden="1" x14ac:dyDescent="0.25">
      <c r="A323" s="2">
        <v>44539</v>
      </c>
      <c r="B323" s="1" t="s">
        <v>267</v>
      </c>
      <c r="C323" s="7">
        <v>261437</v>
      </c>
      <c r="D323" s="1" t="s">
        <v>41</v>
      </c>
      <c r="E323" s="1">
        <v>7</v>
      </c>
      <c r="F323" s="2">
        <v>44550</v>
      </c>
      <c r="G323" s="2">
        <v>44551</v>
      </c>
      <c r="H323" s="4">
        <v>8</v>
      </c>
      <c r="I323" s="1"/>
      <c r="J323" s="1">
        <v>3</v>
      </c>
      <c r="K323">
        <v>1</v>
      </c>
      <c r="L323">
        <f t="shared" si="17"/>
        <v>49</v>
      </c>
      <c r="M323">
        <f t="shared" si="18"/>
        <v>2021</v>
      </c>
      <c r="N323" s="5">
        <f t="shared" si="19"/>
        <v>1</v>
      </c>
    </row>
    <row r="324" spans="1:14" hidden="1" x14ac:dyDescent="0.25">
      <c r="A324" s="2">
        <v>44539</v>
      </c>
      <c r="B324" s="1" t="s">
        <v>267</v>
      </c>
      <c r="C324" s="7">
        <v>261435</v>
      </c>
      <c r="D324" s="1" t="s">
        <v>41</v>
      </c>
      <c r="E324" s="1">
        <v>7</v>
      </c>
      <c r="F324" s="2">
        <v>44550</v>
      </c>
      <c r="G324" s="2">
        <v>44553</v>
      </c>
      <c r="H324" s="4">
        <v>10</v>
      </c>
      <c r="I324" s="1"/>
      <c r="J324" s="1">
        <v>3</v>
      </c>
      <c r="K324">
        <v>1</v>
      </c>
      <c r="L324">
        <f t="shared" si="17"/>
        <v>49</v>
      </c>
      <c r="M324">
        <f t="shared" si="18"/>
        <v>2021</v>
      </c>
      <c r="N324" s="5">
        <f t="shared" si="19"/>
        <v>3</v>
      </c>
    </row>
    <row r="325" spans="1:14" hidden="1" x14ac:dyDescent="0.25">
      <c r="A325" s="2">
        <v>44539</v>
      </c>
      <c r="B325" s="1" t="s">
        <v>32</v>
      </c>
      <c r="C325" s="7" t="s">
        <v>268</v>
      </c>
      <c r="D325" s="1" t="s">
        <v>53</v>
      </c>
      <c r="E325" s="1">
        <v>3</v>
      </c>
      <c r="F325" s="2">
        <v>44544</v>
      </c>
      <c r="G325" s="2">
        <v>44540</v>
      </c>
      <c r="H325" s="4">
        <v>1</v>
      </c>
      <c r="I325" s="1"/>
      <c r="J325" s="1">
        <v>2</v>
      </c>
      <c r="K325">
        <v>1</v>
      </c>
      <c r="L325">
        <f t="shared" si="17"/>
        <v>49</v>
      </c>
      <c r="M325">
        <f t="shared" si="18"/>
        <v>2021</v>
      </c>
      <c r="N325" s="5">
        <f t="shared" si="19"/>
        <v>-2</v>
      </c>
    </row>
    <row r="326" spans="1:14" hidden="1" x14ac:dyDescent="0.25">
      <c r="A326" s="2">
        <v>44539</v>
      </c>
      <c r="B326" s="1" t="s">
        <v>11</v>
      </c>
      <c r="C326" s="7">
        <v>456382</v>
      </c>
      <c r="D326" s="1" t="s">
        <v>42</v>
      </c>
      <c r="E326" s="1">
        <v>5</v>
      </c>
      <c r="F326" s="2">
        <v>44546</v>
      </c>
      <c r="G326" s="2">
        <v>44544</v>
      </c>
      <c r="H326" s="4">
        <v>3</v>
      </c>
      <c r="I326" s="1"/>
      <c r="J326" s="1">
        <v>5</v>
      </c>
      <c r="K326">
        <v>1</v>
      </c>
      <c r="L326">
        <f t="shared" si="17"/>
        <v>49</v>
      </c>
      <c r="M326">
        <f t="shared" si="18"/>
        <v>2021</v>
      </c>
      <c r="N326" s="5">
        <f t="shared" si="19"/>
        <v>-2</v>
      </c>
    </row>
    <row r="327" spans="1:14" hidden="1" x14ac:dyDescent="0.25">
      <c r="A327" s="2">
        <v>44539</v>
      </c>
      <c r="B327" s="1" t="s">
        <v>133</v>
      </c>
      <c r="C327" s="7">
        <v>615325</v>
      </c>
      <c r="D327" s="1" t="s">
        <v>141</v>
      </c>
      <c r="E327" s="1">
        <v>5</v>
      </c>
      <c r="F327" s="2">
        <v>44546</v>
      </c>
      <c r="G327" s="2">
        <v>44540</v>
      </c>
      <c r="H327" s="4">
        <v>1</v>
      </c>
      <c r="I327" s="1"/>
      <c r="J327" s="1">
        <v>2</v>
      </c>
      <c r="K327">
        <v>1</v>
      </c>
      <c r="L327">
        <f t="shared" si="17"/>
        <v>49</v>
      </c>
      <c r="M327">
        <f t="shared" si="18"/>
        <v>2021</v>
      </c>
      <c r="N327" s="5">
        <f t="shared" si="19"/>
        <v>-4</v>
      </c>
    </row>
    <row r="328" spans="1:14" hidden="1" x14ac:dyDescent="0.25">
      <c r="A328" s="2">
        <v>44540</v>
      </c>
      <c r="B328" s="1" t="s">
        <v>180</v>
      </c>
      <c r="C328" s="7">
        <v>456396</v>
      </c>
      <c r="D328" s="1" t="s">
        <v>42</v>
      </c>
      <c r="E328" s="1">
        <v>5</v>
      </c>
      <c r="F328" s="2">
        <v>44547</v>
      </c>
      <c r="G328" s="2">
        <v>44545</v>
      </c>
      <c r="H328" s="4">
        <v>3</v>
      </c>
      <c r="I328" s="1"/>
      <c r="J328" s="1">
        <v>5</v>
      </c>
      <c r="K328">
        <v>1</v>
      </c>
      <c r="L328">
        <f t="shared" si="17"/>
        <v>49</v>
      </c>
      <c r="M328">
        <f t="shared" si="18"/>
        <v>2021</v>
      </c>
      <c r="N328" s="5">
        <f t="shared" si="19"/>
        <v>-2</v>
      </c>
    </row>
    <row r="329" spans="1:14" hidden="1" x14ac:dyDescent="0.25">
      <c r="A329" s="2">
        <v>44540</v>
      </c>
      <c r="B329" s="1" t="s">
        <v>180</v>
      </c>
      <c r="C329" s="7">
        <v>456413</v>
      </c>
      <c r="D329" s="1" t="s">
        <v>42</v>
      </c>
      <c r="E329" s="1">
        <v>5</v>
      </c>
      <c r="F329" s="2">
        <v>44547</v>
      </c>
      <c r="G329" s="2">
        <v>44552</v>
      </c>
      <c r="H329" s="4">
        <v>8</v>
      </c>
      <c r="I329" s="1"/>
      <c r="J329" s="1">
        <v>5</v>
      </c>
      <c r="K329">
        <v>1</v>
      </c>
      <c r="L329">
        <f t="shared" si="17"/>
        <v>49</v>
      </c>
      <c r="M329">
        <f t="shared" si="18"/>
        <v>2021</v>
      </c>
      <c r="N329" s="5">
        <f t="shared" si="19"/>
        <v>3</v>
      </c>
    </row>
    <row r="330" spans="1:14" hidden="1" x14ac:dyDescent="0.25">
      <c r="A330" s="2">
        <v>44540</v>
      </c>
      <c r="B330" s="1" t="s">
        <v>269</v>
      </c>
      <c r="C330" s="7">
        <v>456398</v>
      </c>
      <c r="D330" s="1" t="s">
        <v>42</v>
      </c>
      <c r="E330" s="1">
        <v>5</v>
      </c>
      <c r="F330" s="2">
        <v>44547</v>
      </c>
      <c r="G330" s="2">
        <v>44545</v>
      </c>
      <c r="H330" s="4">
        <v>3</v>
      </c>
      <c r="I330" s="1"/>
      <c r="J330" s="1">
        <v>5</v>
      </c>
      <c r="K330">
        <v>1</v>
      </c>
      <c r="L330">
        <f t="shared" si="17"/>
        <v>49</v>
      </c>
      <c r="M330">
        <f t="shared" si="18"/>
        <v>2021</v>
      </c>
      <c r="N330" s="5">
        <f t="shared" si="19"/>
        <v>-2</v>
      </c>
    </row>
    <row r="331" spans="1:14" hidden="1" x14ac:dyDescent="0.25">
      <c r="A331" s="2">
        <v>44540</v>
      </c>
      <c r="B331" s="1" t="s">
        <v>93</v>
      </c>
      <c r="C331" s="7">
        <v>456345</v>
      </c>
      <c r="D331" s="1" t="s">
        <v>42</v>
      </c>
      <c r="E331" s="1">
        <v>5</v>
      </c>
      <c r="F331" s="2">
        <v>44547</v>
      </c>
      <c r="G331" s="2">
        <v>44550</v>
      </c>
      <c r="H331" s="4">
        <v>6</v>
      </c>
      <c r="I331" s="1"/>
      <c r="J331" s="1">
        <v>5</v>
      </c>
      <c r="K331">
        <v>1</v>
      </c>
      <c r="L331">
        <f t="shared" si="17"/>
        <v>49</v>
      </c>
      <c r="M331">
        <f t="shared" si="18"/>
        <v>2021</v>
      </c>
      <c r="N331" s="5">
        <f t="shared" si="19"/>
        <v>1</v>
      </c>
    </row>
    <row r="332" spans="1:14" hidden="1" x14ac:dyDescent="0.25">
      <c r="A332" s="2">
        <v>44540</v>
      </c>
      <c r="B332" s="1" t="s">
        <v>2</v>
      </c>
      <c r="C332" s="7">
        <v>261416</v>
      </c>
      <c r="D332" s="1" t="s">
        <v>41</v>
      </c>
      <c r="E332" s="1">
        <v>7</v>
      </c>
      <c r="F332" s="2">
        <v>44551</v>
      </c>
      <c r="G332" s="2">
        <v>44552</v>
      </c>
      <c r="H332" s="4">
        <v>8</v>
      </c>
      <c r="I332" s="1"/>
      <c r="J332" s="1">
        <v>3</v>
      </c>
      <c r="K332">
        <v>1</v>
      </c>
      <c r="L332">
        <f t="shared" si="17"/>
        <v>49</v>
      </c>
      <c r="M332">
        <f t="shared" si="18"/>
        <v>2021</v>
      </c>
      <c r="N332" s="5">
        <f t="shared" si="19"/>
        <v>1</v>
      </c>
    </row>
    <row r="333" spans="1:14" hidden="1" x14ac:dyDescent="0.25">
      <c r="A333" s="2">
        <v>44540</v>
      </c>
      <c r="B333" s="1" t="s">
        <v>251</v>
      </c>
      <c r="C333" s="7" t="s">
        <v>271</v>
      </c>
      <c r="D333" s="1" t="s">
        <v>53</v>
      </c>
      <c r="E333" s="1">
        <v>3</v>
      </c>
      <c r="F333" s="2">
        <v>44545</v>
      </c>
      <c r="G333" s="2">
        <v>44544</v>
      </c>
      <c r="H333" s="4">
        <v>2</v>
      </c>
      <c r="I333" s="1"/>
      <c r="J333" s="1">
        <v>2</v>
      </c>
      <c r="K333">
        <v>1</v>
      </c>
      <c r="L333">
        <f t="shared" si="17"/>
        <v>49</v>
      </c>
      <c r="M333">
        <f t="shared" si="18"/>
        <v>2021</v>
      </c>
      <c r="N333" s="5">
        <f t="shared" si="19"/>
        <v>-1</v>
      </c>
    </row>
    <row r="334" spans="1:14" hidden="1" x14ac:dyDescent="0.25">
      <c r="A334" s="2">
        <v>44540</v>
      </c>
      <c r="B334" s="1" t="s">
        <v>229</v>
      </c>
      <c r="C334" s="7" t="s">
        <v>270</v>
      </c>
      <c r="D334" s="1" t="s">
        <v>55</v>
      </c>
      <c r="E334" s="1">
        <v>7</v>
      </c>
      <c r="F334" s="2">
        <v>44551</v>
      </c>
      <c r="G334" s="2">
        <v>44545</v>
      </c>
      <c r="H334" s="4">
        <v>3</v>
      </c>
      <c r="I334" s="1"/>
      <c r="J334" s="1">
        <v>3</v>
      </c>
      <c r="K334">
        <v>1</v>
      </c>
      <c r="L334">
        <f t="shared" si="17"/>
        <v>49</v>
      </c>
      <c r="M334">
        <f t="shared" si="18"/>
        <v>2021</v>
      </c>
      <c r="N334" s="5">
        <f t="shared" si="19"/>
        <v>-4</v>
      </c>
    </row>
    <row r="335" spans="1:14" hidden="1" x14ac:dyDescent="0.25">
      <c r="A335" s="2">
        <v>44540</v>
      </c>
      <c r="B335" s="1" t="s">
        <v>11</v>
      </c>
      <c r="C335" s="7">
        <v>456381</v>
      </c>
      <c r="D335" s="1" t="s">
        <v>42</v>
      </c>
      <c r="E335" s="1">
        <v>5</v>
      </c>
      <c r="F335" s="2">
        <v>44547</v>
      </c>
      <c r="G335" s="2">
        <v>44545</v>
      </c>
      <c r="H335" s="4">
        <v>3</v>
      </c>
      <c r="I335" s="1"/>
      <c r="J335" s="1">
        <v>5</v>
      </c>
      <c r="K335">
        <v>1</v>
      </c>
      <c r="L335">
        <f t="shared" si="17"/>
        <v>49</v>
      </c>
      <c r="M335">
        <f t="shared" si="18"/>
        <v>2021</v>
      </c>
      <c r="N335" s="5">
        <f t="shared" si="19"/>
        <v>-2</v>
      </c>
    </row>
    <row r="336" spans="1:14" hidden="1" x14ac:dyDescent="0.25">
      <c r="A336" s="2">
        <v>44543</v>
      </c>
      <c r="B336" s="1" t="s">
        <v>4</v>
      </c>
      <c r="C336" s="7">
        <v>261431</v>
      </c>
      <c r="D336" s="1" t="s">
        <v>41</v>
      </c>
      <c r="E336" s="1">
        <v>7</v>
      </c>
      <c r="F336" s="2">
        <v>44552</v>
      </c>
      <c r="G336" s="2">
        <v>44554</v>
      </c>
      <c r="H336" s="4">
        <v>9</v>
      </c>
      <c r="I336" s="1"/>
      <c r="J336" s="1">
        <v>3</v>
      </c>
      <c r="K336">
        <v>1</v>
      </c>
      <c r="L336">
        <f t="shared" si="17"/>
        <v>50</v>
      </c>
      <c r="M336">
        <f t="shared" si="18"/>
        <v>2021</v>
      </c>
      <c r="N336" s="5">
        <f t="shared" si="19"/>
        <v>2</v>
      </c>
    </row>
    <row r="337" spans="1:14" hidden="1" x14ac:dyDescent="0.25">
      <c r="A337" s="2">
        <v>44543</v>
      </c>
      <c r="B337" s="1" t="s">
        <v>2</v>
      </c>
      <c r="C337" s="7">
        <v>261430</v>
      </c>
      <c r="D337" s="1" t="s">
        <v>41</v>
      </c>
      <c r="E337" s="1">
        <v>7</v>
      </c>
      <c r="F337" s="2">
        <v>44552</v>
      </c>
      <c r="G337" s="2">
        <v>44554</v>
      </c>
      <c r="H337" s="4">
        <v>9</v>
      </c>
      <c r="I337" s="1"/>
      <c r="J337" s="1">
        <v>3</v>
      </c>
      <c r="K337">
        <v>1</v>
      </c>
      <c r="L337">
        <f t="shared" si="17"/>
        <v>50</v>
      </c>
      <c r="M337">
        <f t="shared" si="18"/>
        <v>2021</v>
      </c>
      <c r="N337" s="5">
        <f t="shared" si="19"/>
        <v>2</v>
      </c>
    </row>
    <row r="338" spans="1:14" hidden="1" x14ac:dyDescent="0.25">
      <c r="A338" s="2">
        <v>44543</v>
      </c>
      <c r="B338" s="1" t="s">
        <v>9</v>
      </c>
      <c r="C338" s="7">
        <v>261446</v>
      </c>
      <c r="D338" s="1" t="s">
        <v>41</v>
      </c>
      <c r="E338" s="1">
        <v>7</v>
      </c>
      <c r="F338" s="2">
        <v>44552</v>
      </c>
      <c r="G338" s="2">
        <v>44553</v>
      </c>
      <c r="H338" s="4">
        <v>8</v>
      </c>
      <c r="I338" s="1"/>
      <c r="J338" s="1">
        <v>3</v>
      </c>
      <c r="K338">
        <v>1</v>
      </c>
      <c r="L338">
        <f t="shared" si="17"/>
        <v>50</v>
      </c>
      <c r="M338">
        <f t="shared" si="18"/>
        <v>2021</v>
      </c>
      <c r="N338" s="5">
        <f t="shared" si="19"/>
        <v>1</v>
      </c>
    </row>
    <row r="339" spans="1:14" hidden="1" x14ac:dyDescent="0.25">
      <c r="A339" s="2">
        <v>44543</v>
      </c>
      <c r="B339" s="1" t="s">
        <v>115</v>
      </c>
      <c r="C339" s="7">
        <v>261447</v>
      </c>
      <c r="D339" s="1" t="s">
        <v>41</v>
      </c>
      <c r="E339" s="1">
        <v>7</v>
      </c>
      <c r="F339" s="2">
        <v>44552</v>
      </c>
      <c r="G339" s="2">
        <v>44552</v>
      </c>
      <c r="H339" s="4">
        <v>7</v>
      </c>
      <c r="I339" s="1"/>
      <c r="J339" s="1">
        <v>3</v>
      </c>
      <c r="K339">
        <v>1</v>
      </c>
      <c r="L339">
        <f t="shared" si="17"/>
        <v>50</v>
      </c>
      <c r="M339">
        <f t="shared" si="18"/>
        <v>2021</v>
      </c>
      <c r="N339" s="5">
        <f t="shared" si="19"/>
        <v>0</v>
      </c>
    </row>
    <row r="340" spans="1:14" hidden="1" x14ac:dyDescent="0.25">
      <c r="A340" s="2">
        <v>44543</v>
      </c>
      <c r="B340" s="1" t="s">
        <v>15</v>
      </c>
      <c r="C340" s="7" t="s">
        <v>272</v>
      </c>
      <c r="D340" s="1" t="s">
        <v>55</v>
      </c>
      <c r="E340" s="1">
        <v>7</v>
      </c>
      <c r="F340" s="2">
        <v>44552</v>
      </c>
      <c r="G340" s="2">
        <v>44546</v>
      </c>
      <c r="H340" s="4">
        <v>3</v>
      </c>
      <c r="I340" s="1"/>
      <c r="J340" s="1">
        <v>3</v>
      </c>
      <c r="K340">
        <v>1</v>
      </c>
      <c r="L340">
        <f t="shared" si="17"/>
        <v>50</v>
      </c>
      <c r="M340">
        <f t="shared" si="18"/>
        <v>2021</v>
      </c>
      <c r="N340" s="5">
        <f t="shared" si="19"/>
        <v>-4</v>
      </c>
    </row>
    <row r="341" spans="1:14" hidden="1" x14ac:dyDescent="0.25">
      <c r="A341" s="2">
        <v>44543</v>
      </c>
      <c r="B341" s="1" t="s">
        <v>15</v>
      </c>
      <c r="C341" s="7" t="s">
        <v>273</v>
      </c>
      <c r="D341" s="1" t="s">
        <v>55</v>
      </c>
      <c r="E341" s="1">
        <v>7</v>
      </c>
      <c r="F341" s="2">
        <v>44552</v>
      </c>
      <c r="G341" s="2">
        <v>44546</v>
      </c>
      <c r="H341" s="4">
        <v>3</v>
      </c>
      <c r="I341" s="1"/>
      <c r="J341" s="1">
        <v>3</v>
      </c>
      <c r="K341">
        <v>1</v>
      </c>
      <c r="L341">
        <f t="shared" si="17"/>
        <v>50</v>
      </c>
      <c r="M341">
        <f t="shared" si="18"/>
        <v>2021</v>
      </c>
      <c r="N341" s="5">
        <f t="shared" si="19"/>
        <v>-4</v>
      </c>
    </row>
    <row r="342" spans="1:14" hidden="1" x14ac:dyDescent="0.25">
      <c r="A342" s="2">
        <v>44543</v>
      </c>
      <c r="B342" s="1" t="s">
        <v>15</v>
      </c>
      <c r="C342" s="7" t="s">
        <v>274</v>
      </c>
      <c r="D342" s="1" t="s">
        <v>55</v>
      </c>
      <c r="E342" s="1">
        <v>7</v>
      </c>
      <c r="F342" s="2">
        <v>44552</v>
      </c>
      <c r="G342" s="2">
        <v>44546</v>
      </c>
      <c r="H342" s="4">
        <v>3</v>
      </c>
      <c r="I342" s="1"/>
      <c r="J342" s="1">
        <v>3</v>
      </c>
      <c r="K342">
        <v>1</v>
      </c>
      <c r="L342">
        <f t="shared" si="17"/>
        <v>50</v>
      </c>
      <c r="M342">
        <f t="shared" si="18"/>
        <v>2021</v>
      </c>
      <c r="N342" s="5">
        <f t="shared" si="19"/>
        <v>-4</v>
      </c>
    </row>
    <row r="343" spans="1:14" hidden="1" x14ac:dyDescent="0.25">
      <c r="A343" s="2">
        <v>44543</v>
      </c>
      <c r="B343" s="1" t="s">
        <v>15</v>
      </c>
      <c r="C343" s="7" t="s">
        <v>275</v>
      </c>
      <c r="D343" s="1" t="s">
        <v>55</v>
      </c>
      <c r="E343" s="1">
        <v>7</v>
      </c>
      <c r="F343" s="2">
        <v>44552</v>
      </c>
      <c r="G343" s="2">
        <v>44546</v>
      </c>
      <c r="H343" s="4">
        <v>3</v>
      </c>
      <c r="I343" s="1"/>
      <c r="J343" s="1">
        <v>3</v>
      </c>
      <c r="K343">
        <v>1</v>
      </c>
      <c r="L343">
        <f t="shared" si="17"/>
        <v>50</v>
      </c>
      <c r="M343">
        <f t="shared" si="18"/>
        <v>2021</v>
      </c>
      <c r="N343" s="5">
        <f t="shared" si="19"/>
        <v>-4</v>
      </c>
    </row>
    <row r="344" spans="1:14" hidden="1" x14ac:dyDescent="0.25">
      <c r="A344" s="2">
        <v>44543</v>
      </c>
      <c r="B344" s="1" t="s">
        <v>15</v>
      </c>
      <c r="C344" s="7" t="s">
        <v>276</v>
      </c>
      <c r="D344" s="1" t="s">
        <v>55</v>
      </c>
      <c r="E344" s="1">
        <v>7</v>
      </c>
      <c r="F344" s="2">
        <v>44552</v>
      </c>
      <c r="G344" s="2">
        <v>44546</v>
      </c>
      <c r="H344" s="4">
        <v>3</v>
      </c>
      <c r="I344" s="1"/>
      <c r="J344" s="1">
        <v>3</v>
      </c>
      <c r="K344">
        <v>1</v>
      </c>
      <c r="L344">
        <f t="shared" si="17"/>
        <v>50</v>
      </c>
      <c r="M344">
        <f t="shared" si="18"/>
        <v>2021</v>
      </c>
      <c r="N344" s="5">
        <f t="shared" si="19"/>
        <v>-4</v>
      </c>
    </row>
    <row r="345" spans="1:14" hidden="1" x14ac:dyDescent="0.25">
      <c r="A345" s="2">
        <v>44543</v>
      </c>
      <c r="B345" s="1" t="s">
        <v>15</v>
      </c>
      <c r="C345" s="7" t="s">
        <v>277</v>
      </c>
      <c r="D345" s="1" t="s">
        <v>55</v>
      </c>
      <c r="E345" s="1">
        <v>7</v>
      </c>
      <c r="F345" s="2">
        <v>44552</v>
      </c>
      <c r="G345" s="2">
        <v>44546</v>
      </c>
      <c r="H345" s="4">
        <v>3</v>
      </c>
      <c r="I345" s="1"/>
      <c r="J345" s="1">
        <v>3</v>
      </c>
      <c r="K345">
        <v>1</v>
      </c>
      <c r="L345">
        <f t="shared" si="17"/>
        <v>50</v>
      </c>
      <c r="M345">
        <f t="shared" si="18"/>
        <v>2021</v>
      </c>
      <c r="N345" s="5">
        <f t="shared" si="19"/>
        <v>-4</v>
      </c>
    </row>
    <row r="346" spans="1:14" hidden="1" x14ac:dyDescent="0.25">
      <c r="A346" s="2">
        <v>44543</v>
      </c>
      <c r="B346" s="1" t="s">
        <v>86</v>
      </c>
      <c r="C346" s="7">
        <v>456439</v>
      </c>
      <c r="D346" s="1" t="s">
        <v>42</v>
      </c>
      <c r="E346" s="1">
        <v>5</v>
      </c>
      <c r="F346" s="2">
        <v>44550</v>
      </c>
      <c r="G346" s="2">
        <v>44550</v>
      </c>
      <c r="H346" s="4">
        <v>5</v>
      </c>
      <c r="I346" s="1"/>
      <c r="J346" s="1">
        <v>5</v>
      </c>
      <c r="K346">
        <v>1</v>
      </c>
      <c r="L346">
        <f t="shared" si="17"/>
        <v>50</v>
      </c>
      <c r="M346">
        <f t="shared" si="18"/>
        <v>2021</v>
      </c>
      <c r="N346" s="5">
        <f t="shared" si="19"/>
        <v>0</v>
      </c>
    </row>
    <row r="347" spans="1:14" hidden="1" x14ac:dyDescent="0.25">
      <c r="A347" s="2">
        <v>44544</v>
      </c>
      <c r="B347" s="1" t="s">
        <v>110</v>
      </c>
      <c r="C347" s="7">
        <v>261438</v>
      </c>
      <c r="D347" s="1" t="s">
        <v>41</v>
      </c>
      <c r="E347" s="1">
        <v>7</v>
      </c>
      <c r="F347" s="2">
        <v>44553</v>
      </c>
      <c r="G347" s="2">
        <v>44557</v>
      </c>
      <c r="H347" s="4">
        <v>9</v>
      </c>
      <c r="I347" s="1"/>
      <c r="J347" s="1">
        <v>3</v>
      </c>
      <c r="K347">
        <v>1</v>
      </c>
      <c r="L347">
        <f t="shared" si="17"/>
        <v>50</v>
      </c>
      <c r="M347">
        <f t="shared" si="18"/>
        <v>2021</v>
      </c>
      <c r="N347" s="5">
        <f t="shared" si="19"/>
        <v>2</v>
      </c>
    </row>
    <row r="348" spans="1:14" hidden="1" x14ac:dyDescent="0.25">
      <c r="A348" s="2">
        <v>44544</v>
      </c>
      <c r="B348" s="1" t="s">
        <v>4</v>
      </c>
      <c r="C348" s="7">
        <v>261433</v>
      </c>
      <c r="D348" s="1" t="s">
        <v>41</v>
      </c>
      <c r="E348" s="1">
        <v>7</v>
      </c>
      <c r="F348" s="2">
        <v>44553</v>
      </c>
      <c r="G348" s="2">
        <v>44559</v>
      </c>
      <c r="H348" s="4">
        <v>11</v>
      </c>
      <c r="I348" s="1"/>
      <c r="J348" s="1">
        <v>3</v>
      </c>
      <c r="K348">
        <v>1</v>
      </c>
      <c r="L348">
        <f t="shared" si="17"/>
        <v>50</v>
      </c>
      <c r="M348">
        <f t="shared" si="18"/>
        <v>2021</v>
      </c>
      <c r="N348" s="5">
        <f t="shared" si="19"/>
        <v>4</v>
      </c>
    </row>
    <row r="349" spans="1:14" hidden="1" x14ac:dyDescent="0.25">
      <c r="A349" s="2">
        <v>44544</v>
      </c>
      <c r="B349" s="1" t="s">
        <v>2</v>
      </c>
      <c r="C349" s="7">
        <v>261432</v>
      </c>
      <c r="D349" s="1" t="s">
        <v>41</v>
      </c>
      <c r="E349" s="1">
        <v>7</v>
      </c>
      <c r="F349" s="2">
        <v>44553</v>
      </c>
      <c r="G349" s="2">
        <v>44559</v>
      </c>
      <c r="H349" s="4">
        <v>11</v>
      </c>
      <c r="I349" s="1"/>
      <c r="J349" s="1">
        <v>3</v>
      </c>
      <c r="K349">
        <v>1</v>
      </c>
      <c r="L349">
        <f t="shared" ref="L349:L386" si="20">_xlfn.ISOWEEKNUM(A349)</f>
        <v>50</v>
      </c>
      <c r="M349">
        <f t="shared" ref="M349:M386" si="21">YEAR(A349)</f>
        <v>2021</v>
      </c>
      <c r="N349" s="5">
        <f t="shared" si="19"/>
        <v>4</v>
      </c>
    </row>
    <row r="350" spans="1:14" hidden="1" x14ac:dyDescent="0.25">
      <c r="A350" s="2">
        <v>44544</v>
      </c>
      <c r="B350" s="1" t="s">
        <v>86</v>
      </c>
      <c r="C350" s="7">
        <v>456440</v>
      </c>
      <c r="D350" s="1" t="s">
        <v>42</v>
      </c>
      <c r="E350" s="1">
        <v>5</v>
      </c>
      <c r="F350" s="2">
        <v>44551</v>
      </c>
      <c r="G350" s="2">
        <v>44550</v>
      </c>
      <c r="H350" s="4">
        <v>4</v>
      </c>
      <c r="I350" s="1"/>
      <c r="J350" s="1">
        <v>5</v>
      </c>
      <c r="K350">
        <v>1</v>
      </c>
      <c r="L350">
        <f t="shared" si="20"/>
        <v>50</v>
      </c>
      <c r="M350">
        <f t="shared" si="21"/>
        <v>2021</v>
      </c>
      <c r="N350" s="5">
        <f t="shared" si="19"/>
        <v>-1</v>
      </c>
    </row>
    <row r="351" spans="1:14" hidden="1" x14ac:dyDescent="0.25">
      <c r="A351" s="2">
        <v>44544</v>
      </c>
      <c r="B351" s="1" t="s">
        <v>64</v>
      </c>
      <c r="C351" s="7">
        <v>456368</v>
      </c>
      <c r="D351" s="1" t="s">
        <v>42</v>
      </c>
      <c r="E351" s="1">
        <v>5</v>
      </c>
      <c r="F351" s="2">
        <v>44551</v>
      </c>
      <c r="G351" s="2">
        <v>44550</v>
      </c>
      <c r="H351" s="4">
        <v>4</v>
      </c>
      <c r="I351" s="1"/>
      <c r="J351" s="1">
        <v>5</v>
      </c>
      <c r="K351">
        <v>1</v>
      </c>
      <c r="L351">
        <f t="shared" si="20"/>
        <v>50</v>
      </c>
      <c r="M351">
        <f t="shared" si="21"/>
        <v>2021</v>
      </c>
      <c r="N351" s="5">
        <f t="shared" si="19"/>
        <v>-1</v>
      </c>
    </row>
    <row r="352" spans="1:14" hidden="1" x14ac:dyDescent="0.25">
      <c r="A352" s="2">
        <v>44545</v>
      </c>
      <c r="B352" s="1" t="s">
        <v>36</v>
      </c>
      <c r="C352" s="7">
        <v>261423</v>
      </c>
      <c r="D352" s="1" t="s">
        <v>41</v>
      </c>
      <c r="E352" s="1">
        <v>7</v>
      </c>
      <c r="F352" s="2">
        <v>44554</v>
      </c>
      <c r="G352" s="2">
        <v>44572</v>
      </c>
      <c r="H352" s="4">
        <v>19</v>
      </c>
      <c r="I352" s="1"/>
      <c r="J352" s="1">
        <v>3</v>
      </c>
      <c r="K352">
        <v>1</v>
      </c>
      <c r="L352">
        <f t="shared" si="20"/>
        <v>50</v>
      </c>
      <c r="M352">
        <f t="shared" si="21"/>
        <v>2021</v>
      </c>
      <c r="N352" s="5">
        <f t="shared" si="19"/>
        <v>12</v>
      </c>
    </row>
    <row r="353" spans="1:14" hidden="1" x14ac:dyDescent="0.25">
      <c r="A353" s="2">
        <v>44545</v>
      </c>
      <c r="B353" s="1" t="s">
        <v>4</v>
      </c>
      <c r="C353" s="7">
        <v>261441</v>
      </c>
      <c r="D353" s="1" t="s">
        <v>41</v>
      </c>
      <c r="E353" s="1">
        <v>7</v>
      </c>
      <c r="F353" s="2">
        <v>44554</v>
      </c>
      <c r="G353" s="2">
        <v>44566</v>
      </c>
      <c r="H353" s="4">
        <v>15</v>
      </c>
      <c r="I353" s="1"/>
      <c r="J353" s="1">
        <v>3</v>
      </c>
      <c r="K353">
        <v>1</v>
      </c>
      <c r="L353">
        <f t="shared" si="20"/>
        <v>50</v>
      </c>
      <c r="M353">
        <f t="shared" si="21"/>
        <v>2021</v>
      </c>
      <c r="N353" s="5">
        <f t="shared" si="19"/>
        <v>8</v>
      </c>
    </row>
    <row r="354" spans="1:14" hidden="1" x14ac:dyDescent="0.25">
      <c r="A354" s="2">
        <v>44545</v>
      </c>
      <c r="B354" s="1" t="s">
        <v>279</v>
      </c>
      <c r="C354" s="7" t="s">
        <v>280</v>
      </c>
      <c r="D354" s="1" t="s">
        <v>53</v>
      </c>
      <c r="E354" s="1">
        <v>3</v>
      </c>
      <c r="F354" s="2">
        <v>44550</v>
      </c>
      <c r="G354" s="2">
        <v>44560</v>
      </c>
      <c r="H354" s="4">
        <v>11</v>
      </c>
      <c r="I354" s="1"/>
      <c r="J354" s="1">
        <v>2</v>
      </c>
      <c r="K354">
        <v>1</v>
      </c>
      <c r="L354">
        <f t="shared" si="20"/>
        <v>50</v>
      </c>
      <c r="M354">
        <f t="shared" si="21"/>
        <v>2021</v>
      </c>
      <c r="N354" s="5">
        <f t="shared" si="19"/>
        <v>8</v>
      </c>
    </row>
    <row r="355" spans="1:14" hidden="1" x14ac:dyDescent="0.25">
      <c r="A355" s="2">
        <v>44545</v>
      </c>
      <c r="B355" s="1" t="s">
        <v>23</v>
      </c>
      <c r="C355" s="7" t="s">
        <v>278</v>
      </c>
      <c r="D355" s="1" t="s">
        <v>53</v>
      </c>
      <c r="E355" s="1">
        <v>3</v>
      </c>
      <c r="F355" s="2">
        <v>44550</v>
      </c>
      <c r="G355" s="2">
        <v>44550</v>
      </c>
      <c r="H355" s="4">
        <v>3</v>
      </c>
      <c r="I355" s="1"/>
      <c r="J355" s="1">
        <v>2</v>
      </c>
      <c r="K355">
        <v>1</v>
      </c>
      <c r="L355">
        <f t="shared" si="20"/>
        <v>50</v>
      </c>
      <c r="M355">
        <f t="shared" si="21"/>
        <v>2021</v>
      </c>
      <c r="N355" s="5">
        <f t="shared" si="19"/>
        <v>0</v>
      </c>
    </row>
    <row r="356" spans="1:14" hidden="1" x14ac:dyDescent="0.25">
      <c r="A356" s="2">
        <v>44545</v>
      </c>
      <c r="B356" s="1" t="s">
        <v>164</v>
      </c>
      <c r="C356" s="7" t="s">
        <v>282</v>
      </c>
      <c r="D356" s="1" t="s">
        <v>53</v>
      </c>
      <c r="E356" s="1">
        <v>3</v>
      </c>
      <c r="F356" s="2">
        <v>44550</v>
      </c>
      <c r="G356" s="2">
        <v>44550</v>
      </c>
      <c r="H356" s="4">
        <v>3</v>
      </c>
      <c r="I356" s="1"/>
      <c r="J356" s="1">
        <v>2</v>
      </c>
      <c r="K356">
        <v>1</v>
      </c>
      <c r="L356">
        <f t="shared" si="20"/>
        <v>50</v>
      </c>
      <c r="M356">
        <f t="shared" si="21"/>
        <v>2021</v>
      </c>
      <c r="N356" s="5">
        <f t="shared" si="19"/>
        <v>0</v>
      </c>
    </row>
    <row r="357" spans="1:14" hidden="1" x14ac:dyDescent="0.25">
      <c r="A357" s="2">
        <v>44545</v>
      </c>
      <c r="B357" s="1" t="s">
        <v>135</v>
      </c>
      <c r="C357" s="7" t="s">
        <v>281</v>
      </c>
      <c r="D357" s="1" t="s">
        <v>53</v>
      </c>
      <c r="E357" s="1">
        <v>3</v>
      </c>
      <c r="F357" s="2">
        <v>44550</v>
      </c>
      <c r="G357" s="2">
        <v>44547</v>
      </c>
      <c r="H357" s="4">
        <v>2</v>
      </c>
      <c r="I357" s="1"/>
      <c r="J357" s="1">
        <v>2</v>
      </c>
      <c r="K357">
        <v>1</v>
      </c>
      <c r="L357">
        <f t="shared" si="20"/>
        <v>50</v>
      </c>
      <c r="M357">
        <f t="shared" si="21"/>
        <v>2021</v>
      </c>
      <c r="N357" s="5">
        <f t="shared" si="19"/>
        <v>-1</v>
      </c>
    </row>
    <row r="358" spans="1:14" hidden="1" x14ac:dyDescent="0.25">
      <c r="A358" s="2">
        <v>44545</v>
      </c>
      <c r="B358" s="1" t="s">
        <v>244</v>
      </c>
      <c r="C358" s="7">
        <v>456435</v>
      </c>
      <c r="D358" s="1" t="s">
        <v>42</v>
      </c>
      <c r="E358" s="1">
        <v>5</v>
      </c>
      <c r="F358" s="2">
        <v>44552</v>
      </c>
      <c r="G358" s="2">
        <v>44550</v>
      </c>
      <c r="H358" s="4">
        <v>3</v>
      </c>
      <c r="I358" s="1"/>
      <c r="J358" s="1">
        <v>5</v>
      </c>
      <c r="K358">
        <v>1</v>
      </c>
      <c r="L358">
        <f t="shared" si="20"/>
        <v>50</v>
      </c>
      <c r="M358">
        <f t="shared" si="21"/>
        <v>2021</v>
      </c>
      <c r="N358" s="5">
        <f t="shared" si="19"/>
        <v>-2</v>
      </c>
    </row>
    <row r="359" spans="1:14" hidden="1" x14ac:dyDescent="0.25">
      <c r="A359" s="2">
        <v>44546</v>
      </c>
      <c r="B359" s="1" t="s">
        <v>18</v>
      </c>
      <c r="C359" s="7">
        <v>750048</v>
      </c>
      <c r="D359" s="1" t="s">
        <v>41</v>
      </c>
      <c r="E359" s="1">
        <v>7</v>
      </c>
      <c r="F359" s="2">
        <v>44557</v>
      </c>
      <c r="G359" s="2">
        <v>44557</v>
      </c>
      <c r="H359" s="4">
        <v>7</v>
      </c>
      <c r="I359" s="1"/>
      <c r="J359" s="1">
        <v>3</v>
      </c>
      <c r="K359">
        <v>1</v>
      </c>
      <c r="L359">
        <f t="shared" si="20"/>
        <v>50</v>
      </c>
      <c r="M359">
        <f t="shared" si="21"/>
        <v>2021</v>
      </c>
      <c r="N359" s="5">
        <f t="shared" si="19"/>
        <v>0</v>
      </c>
    </row>
    <row r="360" spans="1:14" hidden="1" x14ac:dyDescent="0.25">
      <c r="A360" s="2">
        <v>44546</v>
      </c>
      <c r="B360" s="1" t="s">
        <v>98</v>
      </c>
      <c r="C360" s="7">
        <v>456408</v>
      </c>
      <c r="D360" s="1" t="s">
        <v>42</v>
      </c>
      <c r="E360" s="1">
        <v>5</v>
      </c>
      <c r="F360" s="2">
        <v>44553</v>
      </c>
      <c r="G360" s="2">
        <v>44550</v>
      </c>
      <c r="H360" s="4">
        <v>2</v>
      </c>
      <c r="I360" s="1"/>
      <c r="J360" s="1">
        <v>5</v>
      </c>
      <c r="K360">
        <v>1</v>
      </c>
      <c r="L360">
        <f t="shared" si="20"/>
        <v>50</v>
      </c>
      <c r="M360">
        <f t="shared" si="21"/>
        <v>2021</v>
      </c>
      <c r="N360" s="5">
        <f t="shared" si="19"/>
        <v>-3</v>
      </c>
    </row>
    <row r="361" spans="1:14" hidden="1" x14ac:dyDescent="0.25">
      <c r="A361" s="2">
        <v>44546</v>
      </c>
      <c r="B361" s="1" t="s">
        <v>98</v>
      </c>
      <c r="C361" s="7">
        <v>456409</v>
      </c>
      <c r="D361" s="1" t="s">
        <v>42</v>
      </c>
      <c r="E361" s="1">
        <v>5</v>
      </c>
      <c r="F361" s="2">
        <v>44553</v>
      </c>
      <c r="G361" s="2">
        <v>44550</v>
      </c>
      <c r="H361" s="4">
        <v>2</v>
      </c>
      <c r="I361" s="1"/>
      <c r="J361" s="1">
        <v>5</v>
      </c>
      <c r="K361">
        <v>1</v>
      </c>
      <c r="L361">
        <f t="shared" si="20"/>
        <v>50</v>
      </c>
      <c r="M361">
        <f t="shared" si="21"/>
        <v>2021</v>
      </c>
      <c r="N361" s="5">
        <f t="shared" si="19"/>
        <v>-3</v>
      </c>
    </row>
    <row r="362" spans="1:14" hidden="1" x14ac:dyDescent="0.25">
      <c r="A362" s="2">
        <v>44546</v>
      </c>
      <c r="B362" s="1" t="s">
        <v>286</v>
      </c>
      <c r="C362" s="7" t="s">
        <v>287</v>
      </c>
      <c r="D362" s="1" t="s">
        <v>55</v>
      </c>
      <c r="E362" s="1">
        <v>7</v>
      </c>
      <c r="F362" s="2">
        <v>44557</v>
      </c>
      <c r="G362" s="2">
        <v>44552</v>
      </c>
      <c r="H362" s="4">
        <v>4</v>
      </c>
      <c r="I362" s="1"/>
      <c r="J362" s="1">
        <v>3</v>
      </c>
      <c r="K362">
        <v>1</v>
      </c>
      <c r="L362">
        <f t="shared" si="20"/>
        <v>50</v>
      </c>
      <c r="M362">
        <f t="shared" si="21"/>
        <v>2021</v>
      </c>
      <c r="N362" s="5">
        <f t="shared" si="19"/>
        <v>-3</v>
      </c>
    </row>
    <row r="363" spans="1:14" hidden="1" x14ac:dyDescent="0.25">
      <c r="A363" s="2">
        <v>44546</v>
      </c>
      <c r="B363" s="1" t="s">
        <v>284</v>
      </c>
      <c r="C363" s="7" t="s">
        <v>285</v>
      </c>
      <c r="D363" s="1" t="s">
        <v>42</v>
      </c>
      <c r="E363" s="1">
        <v>5</v>
      </c>
      <c r="F363" s="2">
        <v>44553</v>
      </c>
      <c r="G363" s="2">
        <v>44550</v>
      </c>
      <c r="H363" s="4">
        <v>2</v>
      </c>
      <c r="I363" s="1"/>
      <c r="J363" s="1">
        <v>5</v>
      </c>
      <c r="K363">
        <v>1</v>
      </c>
      <c r="L363">
        <f t="shared" si="20"/>
        <v>50</v>
      </c>
      <c r="M363">
        <f t="shared" si="21"/>
        <v>2021</v>
      </c>
      <c r="N363" s="5">
        <f t="shared" si="19"/>
        <v>-3</v>
      </c>
    </row>
    <row r="364" spans="1:14" hidden="1" x14ac:dyDescent="0.25">
      <c r="A364" s="2">
        <v>44546</v>
      </c>
      <c r="B364" s="1" t="s">
        <v>113</v>
      </c>
      <c r="C364" s="7">
        <v>456426</v>
      </c>
      <c r="D364" s="1" t="s">
        <v>42</v>
      </c>
      <c r="E364" s="1">
        <v>5</v>
      </c>
      <c r="F364" s="2">
        <v>44553</v>
      </c>
      <c r="G364" s="2">
        <v>44552</v>
      </c>
      <c r="H364" s="4">
        <v>4</v>
      </c>
      <c r="I364" s="1"/>
      <c r="J364" s="1">
        <v>5</v>
      </c>
      <c r="K364">
        <v>1</v>
      </c>
      <c r="L364">
        <f t="shared" si="20"/>
        <v>50</v>
      </c>
      <c r="M364">
        <f t="shared" si="21"/>
        <v>2021</v>
      </c>
      <c r="N364" s="5">
        <f t="shared" si="19"/>
        <v>-1</v>
      </c>
    </row>
    <row r="365" spans="1:14" hidden="1" x14ac:dyDescent="0.25">
      <c r="A365" s="2">
        <v>44546</v>
      </c>
      <c r="B365" s="1" t="s">
        <v>283</v>
      </c>
      <c r="C365" s="7">
        <v>456427</v>
      </c>
      <c r="D365" s="1" t="s">
        <v>42</v>
      </c>
      <c r="E365" s="1">
        <v>5</v>
      </c>
      <c r="F365" s="2">
        <v>44553</v>
      </c>
      <c r="G365" s="2">
        <v>44552</v>
      </c>
      <c r="H365" s="4">
        <v>4</v>
      </c>
      <c r="I365" s="1"/>
      <c r="J365" s="1">
        <v>5</v>
      </c>
      <c r="K365">
        <v>1</v>
      </c>
      <c r="L365">
        <f t="shared" si="20"/>
        <v>50</v>
      </c>
      <c r="M365">
        <f t="shared" si="21"/>
        <v>2021</v>
      </c>
      <c r="N365" s="5">
        <f t="shared" si="19"/>
        <v>-1</v>
      </c>
    </row>
    <row r="366" spans="1:14" hidden="1" x14ac:dyDescent="0.25">
      <c r="A366" s="2">
        <v>44547</v>
      </c>
      <c r="B366" s="1" t="s">
        <v>18</v>
      </c>
      <c r="C366" s="7">
        <v>261428</v>
      </c>
      <c r="D366" s="1" t="s">
        <v>41</v>
      </c>
      <c r="E366" s="1">
        <v>7</v>
      </c>
      <c r="F366" s="2">
        <v>44558</v>
      </c>
      <c r="G366" s="2">
        <v>44557</v>
      </c>
      <c r="H366" s="4">
        <v>6</v>
      </c>
      <c r="I366" s="1"/>
      <c r="J366" s="1">
        <v>3</v>
      </c>
      <c r="K366">
        <v>1</v>
      </c>
      <c r="L366">
        <f t="shared" si="20"/>
        <v>50</v>
      </c>
      <c r="M366">
        <f t="shared" si="21"/>
        <v>2021</v>
      </c>
      <c r="N366" s="5">
        <f t="shared" si="19"/>
        <v>-1</v>
      </c>
    </row>
    <row r="367" spans="1:14" hidden="1" x14ac:dyDescent="0.25">
      <c r="A367" s="2">
        <v>44547</v>
      </c>
      <c r="B367" s="1" t="s">
        <v>115</v>
      </c>
      <c r="C367" s="7">
        <v>261444</v>
      </c>
      <c r="D367" s="1" t="s">
        <v>41</v>
      </c>
      <c r="E367" s="1">
        <v>7</v>
      </c>
      <c r="F367" s="2">
        <v>44558</v>
      </c>
      <c r="G367" s="2">
        <v>44552</v>
      </c>
      <c r="H367" s="4">
        <v>3</v>
      </c>
      <c r="I367" s="1"/>
      <c r="J367" s="1">
        <v>3</v>
      </c>
      <c r="K367">
        <v>1</v>
      </c>
      <c r="L367">
        <f t="shared" si="20"/>
        <v>50</v>
      </c>
      <c r="M367">
        <f t="shared" si="21"/>
        <v>2021</v>
      </c>
      <c r="N367" s="5">
        <f t="shared" si="19"/>
        <v>-4</v>
      </c>
    </row>
    <row r="368" spans="1:14" hidden="1" x14ac:dyDescent="0.25">
      <c r="A368" s="2">
        <v>44547</v>
      </c>
      <c r="B368" s="1" t="s">
        <v>288</v>
      </c>
      <c r="C368" s="7" t="s">
        <v>289</v>
      </c>
      <c r="D368" s="1" t="s">
        <v>53</v>
      </c>
      <c r="E368" s="1">
        <v>3</v>
      </c>
      <c r="F368" s="2">
        <v>44552</v>
      </c>
      <c r="G368" s="2">
        <v>44560</v>
      </c>
      <c r="H368" s="4">
        <v>9</v>
      </c>
      <c r="I368" s="1"/>
      <c r="J368" s="1">
        <v>2</v>
      </c>
      <c r="K368">
        <v>1</v>
      </c>
      <c r="L368">
        <f t="shared" si="20"/>
        <v>50</v>
      </c>
      <c r="M368">
        <f t="shared" si="21"/>
        <v>2021</v>
      </c>
      <c r="N368" s="5">
        <f t="shared" si="19"/>
        <v>6</v>
      </c>
    </row>
    <row r="369" spans="1:14" hidden="1" x14ac:dyDescent="0.25">
      <c r="A369" s="2">
        <v>44547</v>
      </c>
      <c r="B369" s="1" t="s">
        <v>292</v>
      </c>
      <c r="C369" s="7">
        <v>456428</v>
      </c>
      <c r="D369" s="1" t="s">
        <v>42</v>
      </c>
      <c r="E369" s="1">
        <v>5</v>
      </c>
      <c r="F369" s="2">
        <v>44554</v>
      </c>
      <c r="G369" s="2">
        <v>44552</v>
      </c>
      <c r="H369" s="4">
        <v>3</v>
      </c>
      <c r="I369" s="1"/>
      <c r="J369" s="1">
        <v>5</v>
      </c>
      <c r="K369">
        <v>1</v>
      </c>
      <c r="L369">
        <f t="shared" si="20"/>
        <v>50</v>
      </c>
      <c r="M369">
        <f t="shared" si="21"/>
        <v>2021</v>
      </c>
      <c r="N369" s="5">
        <f t="shared" si="19"/>
        <v>-2</v>
      </c>
    </row>
    <row r="370" spans="1:14" hidden="1" x14ac:dyDescent="0.25">
      <c r="A370" s="2">
        <v>44550</v>
      </c>
      <c r="B370" s="1" t="s">
        <v>24</v>
      </c>
      <c r="C370" s="7">
        <v>261449</v>
      </c>
      <c r="D370" s="1" t="s">
        <v>41</v>
      </c>
      <c r="E370" s="1">
        <v>7</v>
      </c>
      <c r="F370" s="2">
        <v>44559</v>
      </c>
      <c r="G370" s="2">
        <v>44578</v>
      </c>
      <c r="H370" s="4">
        <v>20</v>
      </c>
      <c r="I370" s="1" t="s">
        <v>373</v>
      </c>
      <c r="J370" s="1">
        <v>3</v>
      </c>
      <c r="K370">
        <v>1</v>
      </c>
      <c r="L370">
        <f t="shared" si="20"/>
        <v>51</v>
      </c>
      <c r="M370">
        <f t="shared" si="21"/>
        <v>2021</v>
      </c>
      <c r="N370" s="5">
        <f t="shared" si="19"/>
        <v>13</v>
      </c>
    </row>
    <row r="371" spans="1:14" hidden="1" x14ac:dyDescent="0.25">
      <c r="A371" s="2">
        <v>44550</v>
      </c>
      <c r="B371" s="1" t="s">
        <v>26</v>
      </c>
      <c r="C371" s="7">
        <v>261427</v>
      </c>
      <c r="D371" s="1" t="s">
        <v>41</v>
      </c>
      <c r="E371" s="1">
        <v>7</v>
      </c>
      <c r="F371" s="2">
        <v>44559</v>
      </c>
      <c r="G371" s="2">
        <v>44557</v>
      </c>
      <c r="H371" s="4">
        <v>5</v>
      </c>
      <c r="I371" s="1"/>
      <c r="J371" s="1">
        <v>3</v>
      </c>
      <c r="K371">
        <v>1</v>
      </c>
      <c r="L371">
        <f t="shared" si="20"/>
        <v>51</v>
      </c>
      <c r="M371">
        <f t="shared" si="21"/>
        <v>2021</v>
      </c>
      <c r="N371" s="5">
        <f t="shared" si="19"/>
        <v>-2</v>
      </c>
    </row>
    <row r="372" spans="1:14" hidden="1" x14ac:dyDescent="0.25">
      <c r="A372" s="2">
        <v>44550</v>
      </c>
      <c r="B372" s="1" t="s">
        <v>115</v>
      </c>
      <c r="C372" s="7">
        <v>261445</v>
      </c>
      <c r="D372" s="1" t="s">
        <v>41</v>
      </c>
      <c r="E372" s="1">
        <v>7</v>
      </c>
      <c r="F372" s="2">
        <v>44559</v>
      </c>
      <c r="G372" s="2">
        <v>44552</v>
      </c>
      <c r="H372" s="4">
        <v>2</v>
      </c>
      <c r="I372" s="1"/>
      <c r="J372" s="1">
        <v>3</v>
      </c>
      <c r="K372">
        <v>1</v>
      </c>
      <c r="L372">
        <f t="shared" si="20"/>
        <v>51</v>
      </c>
      <c r="M372">
        <f t="shared" si="21"/>
        <v>2021</v>
      </c>
      <c r="N372" s="5">
        <f t="shared" si="19"/>
        <v>-5</v>
      </c>
    </row>
    <row r="373" spans="1:14" hidden="1" x14ac:dyDescent="0.25">
      <c r="A373" s="2">
        <v>44550</v>
      </c>
      <c r="B373" s="1" t="s">
        <v>296</v>
      </c>
      <c r="C373" s="7" t="s">
        <v>297</v>
      </c>
      <c r="D373" s="1" t="s">
        <v>53</v>
      </c>
      <c r="E373" s="1">
        <v>3</v>
      </c>
      <c r="F373" s="2">
        <v>44553</v>
      </c>
      <c r="G373" s="2">
        <v>44565</v>
      </c>
      <c r="H373" s="4">
        <v>11</v>
      </c>
      <c r="I373" s="1"/>
      <c r="J373" s="1">
        <v>2</v>
      </c>
      <c r="K373">
        <v>1</v>
      </c>
      <c r="L373">
        <f t="shared" si="20"/>
        <v>51</v>
      </c>
      <c r="M373">
        <f t="shared" si="21"/>
        <v>2021</v>
      </c>
      <c r="N373" s="5">
        <f t="shared" si="19"/>
        <v>8</v>
      </c>
    </row>
    <row r="374" spans="1:14" hidden="1" x14ac:dyDescent="0.25">
      <c r="A374" s="2">
        <v>44550</v>
      </c>
      <c r="B374" s="1" t="s">
        <v>192</v>
      </c>
      <c r="C374" s="7" t="s">
        <v>294</v>
      </c>
      <c r="D374" s="1" t="s">
        <v>53</v>
      </c>
      <c r="E374" s="1">
        <v>3</v>
      </c>
      <c r="F374" s="2">
        <v>44553</v>
      </c>
      <c r="G374" s="2">
        <v>44560</v>
      </c>
      <c r="H374" s="4">
        <v>8</v>
      </c>
      <c r="I374" s="1"/>
      <c r="J374" s="1">
        <v>2</v>
      </c>
      <c r="K374">
        <v>1</v>
      </c>
      <c r="L374">
        <f t="shared" si="20"/>
        <v>51</v>
      </c>
      <c r="M374">
        <f t="shared" si="21"/>
        <v>2021</v>
      </c>
      <c r="N374" s="5">
        <f t="shared" si="19"/>
        <v>5</v>
      </c>
    </row>
    <row r="375" spans="1:14" hidden="1" x14ac:dyDescent="0.25">
      <c r="A375" s="2">
        <v>44550</v>
      </c>
      <c r="B375" s="1" t="s">
        <v>120</v>
      </c>
      <c r="C375" s="7" t="s">
        <v>295</v>
      </c>
      <c r="D375" s="1" t="s">
        <v>53</v>
      </c>
      <c r="E375" s="1">
        <v>3</v>
      </c>
      <c r="F375" s="2">
        <v>44553</v>
      </c>
      <c r="G375" s="2">
        <v>44560</v>
      </c>
      <c r="H375" s="4">
        <v>8</v>
      </c>
      <c r="I375" s="1"/>
      <c r="J375" s="1">
        <v>2</v>
      </c>
      <c r="K375">
        <v>1</v>
      </c>
      <c r="L375">
        <f t="shared" si="20"/>
        <v>51</v>
      </c>
      <c r="M375">
        <f t="shared" si="21"/>
        <v>2021</v>
      </c>
      <c r="N375" s="5">
        <f t="shared" si="19"/>
        <v>5</v>
      </c>
    </row>
    <row r="376" spans="1:14" hidden="1" x14ac:dyDescent="0.25">
      <c r="A376" s="2">
        <v>44550</v>
      </c>
      <c r="B376" s="1" t="s">
        <v>125</v>
      </c>
      <c r="C376" s="7" t="s">
        <v>298</v>
      </c>
      <c r="D376" s="1" t="s">
        <v>53</v>
      </c>
      <c r="E376" s="1">
        <v>3</v>
      </c>
      <c r="F376" s="2">
        <v>44553</v>
      </c>
      <c r="G376" s="2">
        <v>44553</v>
      </c>
      <c r="H376" s="4">
        <v>3</v>
      </c>
      <c r="I376" s="1"/>
      <c r="J376" s="1">
        <v>2</v>
      </c>
      <c r="K376">
        <v>1</v>
      </c>
      <c r="L376">
        <f t="shared" si="20"/>
        <v>51</v>
      </c>
      <c r="M376">
        <f t="shared" si="21"/>
        <v>2021</v>
      </c>
      <c r="N376" s="5">
        <f t="shared" si="19"/>
        <v>0</v>
      </c>
    </row>
    <row r="377" spans="1:14" hidden="1" x14ac:dyDescent="0.25">
      <c r="A377" s="2">
        <v>44550</v>
      </c>
      <c r="B377" s="1" t="s">
        <v>125</v>
      </c>
      <c r="C377" s="7" t="s">
        <v>299</v>
      </c>
      <c r="D377" s="1" t="s">
        <v>53</v>
      </c>
      <c r="E377" s="1">
        <v>3</v>
      </c>
      <c r="F377" s="2">
        <v>44553</v>
      </c>
      <c r="G377" s="2">
        <v>44553</v>
      </c>
      <c r="H377" s="4">
        <v>3</v>
      </c>
      <c r="I377" s="1"/>
      <c r="J377" s="1">
        <v>2</v>
      </c>
      <c r="K377">
        <v>1</v>
      </c>
      <c r="L377">
        <f t="shared" si="20"/>
        <v>51</v>
      </c>
      <c r="M377">
        <f t="shared" si="21"/>
        <v>2021</v>
      </c>
      <c r="N377" s="5">
        <f t="shared" si="19"/>
        <v>0</v>
      </c>
    </row>
    <row r="378" spans="1:14" ht="15" hidden="1" customHeight="1" x14ac:dyDescent="0.25">
      <c r="A378" s="2">
        <v>44551</v>
      </c>
      <c r="B378" s="1" t="s">
        <v>12</v>
      </c>
      <c r="C378" s="7">
        <v>261453</v>
      </c>
      <c r="D378" s="1" t="s">
        <v>41</v>
      </c>
      <c r="E378" s="1">
        <v>7</v>
      </c>
      <c r="F378" s="2">
        <v>44560</v>
      </c>
      <c r="G378" s="2">
        <v>44559</v>
      </c>
      <c r="H378" s="4">
        <v>6</v>
      </c>
      <c r="I378" s="1"/>
      <c r="J378" s="1">
        <v>3</v>
      </c>
      <c r="K378">
        <v>1</v>
      </c>
      <c r="L378">
        <f t="shared" si="20"/>
        <v>51</v>
      </c>
      <c r="M378">
        <f t="shared" si="21"/>
        <v>2021</v>
      </c>
      <c r="N378" s="5">
        <f t="shared" si="19"/>
        <v>-1</v>
      </c>
    </row>
    <row r="379" spans="1:14" ht="15" hidden="1" customHeight="1" x14ac:dyDescent="0.25">
      <c r="A379" s="2">
        <v>44551</v>
      </c>
      <c r="B379" s="1" t="s">
        <v>105</v>
      </c>
      <c r="C379" s="7">
        <v>261460</v>
      </c>
      <c r="D379" s="1" t="s">
        <v>41</v>
      </c>
      <c r="E379" s="1">
        <v>7</v>
      </c>
      <c r="F379" s="2">
        <v>44560</v>
      </c>
      <c r="G379" s="2">
        <v>44559</v>
      </c>
      <c r="H379" s="4">
        <v>6</v>
      </c>
      <c r="I379" s="1"/>
      <c r="J379" s="1">
        <v>3</v>
      </c>
      <c r="K379">
        <v>1</v>
      </c>
      <c r="L379">
        <f t="shared" si="20"/>
        <v>51</v>
      </c>
      <c r="M379">
        <f t="shared" si="21"/>
        <v>2021</v>
      </c>
      <c r="N379" s="5">
        <f t="shared" si="19"/>
        <v>-1</v>
      </c>
    </row>
    <row r="380" spans="1:14" hidden="1" x14ac:dyDescent="0.25">
      <c r="A380" s="2">
        <v>44551</v>
      </c>
      <c r="B380" s="1" t="s">
        <v>36</v>
      </c>
      <c r="C380" s="7">
        <v>261440</v>
      </c>
      <c r="D380" s="1" t="s">
        <v>41</v>
      </c>
      <c r="E380" s="1">
        <v>7</v>
      </c>
      <c r="F380" s="2">
        <v>44560</v>
      </c>
      <c r="G380" s="2">
        <v>44557</v>
      </c>
      <c r="H380" s="4">
        <v>4</v>
      </c>
      <c r="I380" s="1"/>
      <c r="J380" s="1">
        <v>3</v>
      </c>
      <c r="K380">
        <v>1</v>
      </c>
      <c r="L380">
        <f t="shared" si="20"/>
        <v>51</v>
      </c>
      <c r="M380">
        <f t="shared" si="21"/>
        <v>2021</v>
      </c>
      <c r="N380" s="5">
        <f t="shared" si="19"/>
        <v>-3</v>
      </c>
    </row>
    <row r="381" spans="1:14" hidden="1" x14ac:dyDescent="0.25">
      <c r="A381" s="2">
        <v>44551</v>
      </c>
      <c r="B381" s="1" t="s">
        <v>300</v>
      </c>
      <c r="C381" s="7">
        <v>456441</v>
      </c>
      <c r="D381" s="1" t="s">
        <v>42</v>
      </c>
      <c r="E381" s="1">
        <v>5</v>
      </c>
      <c r="F381" s="2">
        <v>44558</v>
      </c>
      <c r="G381" s="2">
        <v>44553</v>
      </c>
      <c r="H381" s="4">
        <v>2</v>
      </c>
      <c r="I381" s="1"/>
      <c r="J381" s="1">
        <v>5</v>
      </c>
      <c r="K381">
        <v>1</v>
      </c>
      <c r="L381">
        <f t="shared" si="20"/>
        <v>51</v>
      </c>
      <c r="M381">
        <f t="shared" si="21"/>
        <v>2021</v>
      </c>
      <c r="N381" s="5">
        <f t="shared" si="19"/>
        <v>-3</v>
      </c>
    </row>
    <row r="382" spans="1:14" hidden="1" x14ac:dyDescent="0.25">
      <c r="A382" s="2">
        <v>44551</v>
      </c>
      <c r="B382" s="1" t="s">
        <v>13</v>
      </c>
      <c r="C382" s="7">
        <v>456434</v>
      </c>
      <c r="D382" s="1" t="s">
        <v>42</v>
      </c>
      <c r="E382" s="1">
        <v>5</v>
      </c>
      <c r="F382" s="2">
        <v>44558</v>
      </c>
      <c r="G382" s="2">
        <v>44553</v>
      </c>
      <c r="H382" s="4">
        <v>2</v>
      </c>
      <c r="I382" s="1"/>
      <c r="J382" s="1">
        <v>5</v>
      </c>
      <c r="K382">
        <v>1</v>
      </c>
      <c r="L382">
        <f t="shared" si="20"/>
        <v>51</v>
      </c>
      <c r="M382">
        <f t="shared" si="21"/>
        <v>2021</v>
      </c>
      <c r="N382" s="5">
        <f t="shared" si="19"/>
        <v>-3</v>
      </c>
    </row>
    <row r="383" spans="1:14" hidden="1" x14ac:dyDescent="0.25">
      <c r="A383" s="2">
        <v>44552</v>
      </c>
      <c r="B383" s="1" t="s">
        <v>306</v>
      </c>
      <c r="C383" s="7">
        <v>456432</v>
      </c>
      <c r="D383" s="1" t="s">
        <v>42</v>
      </c>
      <c r="E383" s="1">
        <v>5</v>
      </c>
      <c r="F383" s="2">
        <v>44559</v>
      </c>
      <c r="G383" s="2">
        <v>44553</v>
      </c>
      <c r="H383" s="4">
        <v>1</v>
      </c>
      <c r="I383" s="1"/>
      <c r="J383" s="1">
        <v>5</v>
      </c>
      <c r="K383">
        <v>1</v>
      </c>
      <c r="L383">
        <f t="shared" si="20"/>
        <v>51</v>
      </c>
      <c r="M383">
        <f t="shared" si="21"/>
        <v>2021</v>
      </c>
      <c r="N383" s="5">
        <f t="shared" si="19"/>
        <v>-4</v>
      </c>
    </row>
    <row r="384" spans="1:14" hidden="1" x14ac:dyDescent="0.25">
      <c r="A384" s="2">
        <v>44552</v>
      </c>
      <c r="B384" s="1" t="s">
        <v>33</v>
      </c>
      <c r="C384" s="7">
        <v>456443</v>
      </c>
      <c r="D384" s="1" t="s">
        <v>42</v>
      </c>
      <c r="E384" s="1">
        <v>5</v>
      </c>
      <c r="F384" s="2">
        <v>44559</v>
      </c>
      <c r="G384" s="2">
        <v>44553</v>
      </c>
      <c r="H384" s="4">
        <v>1</v>
      </c>
      <c r="I384" s="1"/>
      <c r="J384" s="1">
        <v>5</v>
      </c>
      <c r="K384">
        <v>1</v>
      </c>
      <c r="L384">
        <f t="shared" si="20"/>
        <v>51</v>
      </c>
      <c r="M384">
        <f t="shared" si="21"/>
        <v>2021</v>
      </c>
      <c r="N384" s="5">
        <f t="shared" si="19"/>
        <v>-4</v>
      </c>
    </row>
    <row r="385" spans="1:14" hidden="1" x14ac:dyDescent="0.25">
      <c r="A385" s="2">
        <v>44552</v>
      </c>
      <c r="B385" s="1" t="s">
        <v>307</v>
      </c>
      <c r="C385" s="7">
        <v>456433</v>
      </c>
      <c r="D385" s="1" t="s">
        <v>42</v>
      </c>
      <c r="E385" s="1">
        <v>5</v>
      </c>
      <c r="F385" s="2">
        <v>44559</v>
      </c>
      <c r="G385" s="2">
        <v>44553</v>
      </c>
      <c r="H385" s="4">
        <v>1</v>
      </c>
      <c r="I385" s="1"/>
      <c r="J385" s="1">
        <v>5</v>
      </c>
      <c r="K385">
        <v>1</v>
      </c>
      <c r="L385">
        <f t="shared" si="20"/>
        <v>51</v>
      </c>
      <c r="M385">
        <f t="shared" si="21"/>
        <v>2021</v>
      </c>
      <c r="N385" s="5">
        <f t="shared" si="19"/>
        <v>-4</v>
      </c>
    </row>
    <row r="386" spans="1:14" hidden="1" x14ac:dyDescent="0.25">
      <c r="A386" s="2">
        <v>44552</v>
      </c>
      <c r="B386" s="1" t="s">
        <v>305</v>
      </c>
      <c r="C386" s="7">
        <v>456442</v>
      </c>
      <c r="D386" s="1" t="s">
        <v>42</v>
      </c>
      <c r="E386" s="1">
        <v>5</v>
      </c>
      <c r="F386" s="2">
        <v>44559</v>
      </c>
      <c r="G386" s="2">
        <v>44553</v>
      </c>
      <c r="H386" s="4">
        <v>1</v>
      </c>
      <c r="I386" s="1"/>
      <c r="J386" s="1">
        <v>5</v>
      </c>
      <c r="K386">
        <v>1</v>
      </c>
      <c r="L386">
        <f t="shared" si="20"/>
        <v>51</v>
      </c>
      <c r="M386">
        <f t="shared" si="21"/>
        <v>2021</v>
      </c>
      <c r="N386" s="5">
        <f t="shared" ref="N386:N449" si="22">H386-E386</f>
        <v>-4</v>
      </c>
    </row>
    <row r="387" spans="1:14" hidden="1" x14ac:dyDescent="0.25">
      <c r="A387" s="2">
        <v>44552</v>
      </c>
      <c r="B387" s="1" t="s">
        <v>68</v>
      </c>
      <c r="C387" s="7" t="s">
        <v>303</v>
      </c>
      <c r="D387" s="1" t="s">
        <v>1551</v>
      </c>
      <c r="E387" s="1">
        <f>VLOOKUP(D387,Data!$A$1:$B$7,2,FALSE)</f>
        <v>15</v>
      </c>
      <c r="F387" s="2">
        <f>WORKDAY(A387,E387,Data!$E$2:$E$22)</f>
        <v>44573</v>
      </c>
      <c r="G387" s="2">
        <v>44600</v>
      </c>
      <c r="H387" s="4">
        <f ca="1">(NETWORKDAYS(A387,G387,Data!$E$1:$E$22))-1</f>
        <v>34</v>
      </c>
      <c r="I387" s="1"/>
      <c r="J387" s="1" t="e">
        <f>VLOOKUP(D387,Data!$A$10:$B$15,2,FALSE)</f>
        <v>#N/A</v>
      </c>
      <c r="K387">
        <v>1</v>
      </c>
      <c r="N387" s="5">
        <f t="shared" ca="1" si="22"/>
        <v>19</v>
      </c>
    </row>
    <row r="388" spans="1:14" hidden="1" x14ac:dyDescent="0.25">
      <c r="A388" s="2">
        <v>44552</v>
      </c>
      <c r="B388" s="1" t="s">
        <v>301</v>
      </c>
      <c r="C388" s="7">
        <v>456448</v>
      </c>
      <c r="D388" s="1" t="s">
        <v>42</v>
      </c>
      <c r="E388" s="1">
        <v>5</v>
      </c>
      <c r="F388" s="2">
        <v>44559</v>
      </c>
      <c r="G388" s="2">
        <v>44553</v>
      </c>
      <c r="H388" s="4">
        <v>1</v>
      </c>
      <c r="I388" s="1"/>
      <c r="J388" s="1">
        <v>5</v>
      </c>
      <c r="K388">
        <v>1</v>
      </c>
      <c r="L388">
        <f t="shared" ref="L388:L393" si="23">_xlfn.ISOWEEKNUM(A388)</f>
        <v>51</v>
      </c>
      <c r="M388">
        <f t="shared" ref="M388:M393" si="24">YEAR(A388)</f>
        <v>2021</v>
      </c>
      <c r="N388" s="5">
        <f t="shared" si="22"/>
        <v>-4</v>
      </c>
    </row>
    <row r="389" spans="1:14" hidden="1" x14ac:dyDescent="0.25">
      <c r="A389" s="2">
        <v>44552</v>
      </c>
      <c r="B389" s="1" t="s">
        <v>172</v>
      </c>
      <c r="C389" s="7">
        <v>456419</v>
      </c>
      <c r="D389" s="1" t="s">
        <v>42</v>
      </c>
      <c r="E389" s="1">
        <v>5</v>
      </c>
      <c r="F389" s="2">
        <v>44559</v>
      </c>
      <c r="G389" s="2">
        <v>44553</v>
      </c>
      <c r="H389" s="4">
        <v>1</v>
      </c>
      <c r="I389" s="1"/>
      <c r="J389" s="1">
        <v>5</v>
      </c>
      <c r="K389">
        <v>1</v>
      </c>
      <c r="L389">
        <f t="shared" si="23"/>
        <v>51</v>
      </c>
      <c r="M389">
        <f t="shared" si="24"/>
        <v>2021</v>
      </c>
      <c r="N389" s="5">
        <f t="shared" si="22"/>
        <v>-4</v>
      </c>
    </row>
    <row r="390" spans="1:14" hidden="1" x14ac:dyDescent="0.25">
      <c r="A390" s="2">
        <v>44552</v>
      </c>
      <c r="B390" s="1" t="s">
        <v>304</v>
      </c>
      <c r="C390" s="7">
        <v>456420</v>
      </c>
      <c r="D390" s="1" t="s">
        <v>42</v>
      </c>
      <c r="E390" s="1">
        <v>5</v>
      </c>
      <c r="F390" s="2">
        <v>44559</v>
      </c>
      <c r="G390" s="2">
        <v>44553</v>
      </c>
      <c r="H390" s="4">
        <v>1</v>
      </c>
      <c r="I390" s="1"/>
      <c r="J390" s="1">
        <v>5</v>
      </c>
      <c r="K390">
        <v>1</v>
      </c>
      <c r="L390">
        <f t="shared" si="23"/>
        <v>51</v>
      </c>
      <c r="M390">
        <f t="shared" si="24"/>
        <v>2021</v>
      </c>
      <c r="N390" s="5">
        <f t="shared" si="22"/>
        <v>-4</v>
      </c>
    </row>
    <row r="391" spans="1:14" hidden="1" x14ac:dyDescent="0.25">
      <c r="A391" s="2">
        <v>44552</v>
      </c>
      <c r="B391" s="1" t="s">
        <v>302</v>
      </c>
      <c r="C391" s="7">
        <v>456392</v>
      </c>
      <c r="D391" s="1" t="s">
        <v>42</v>
      </c>
      <c r="E391" s="1">
        <v>5</v>
      </c>
      <c r="F391" s="2">
        <v>44559</v>
      </c>
      <c r="G391" s="2">
        <v>44553</v>
      </c>
      <c r="H391" s="4">
        <v>1</v>
      </c>
      <c r="I391" s="1"/>
      <c r="J391" s="1">
        <v>5</v>
      </c>
      <c r="K391">
        <v>1</v>
      </c>
      <c r="L391">
        <f t="shared" si="23"/>
        <v>51</v>
      </c>
      <c r="M391">
        <f t="shared" si="24"/>
        <v>2021</v>
      </c>
      <c r="N391" s="5">
        <f t="shared" si="22"/>
        <v>-4</v>
      </c>
    </row>
    <row r="392" spans="1:14" hidden="1" x14ac:dyDescent="0.25">
      <c r="A392" s="2">
        <v>44553</v>
      </c>
      <c r="B392" s="1" t="s">
        <v>115</v>
      </c>
      <c r="C392" s="7">
        <v>750041</v>
      </c>
      <c r="D392" s="1" t="s">
        <v>41</v>
      </c>
      <c r="E392" s="1">
        <v>7</v>
      </c>
      <c r="F392" s="2">
        <v>44564</v>
      </c>
      <c r="G392" s="2">
        <v>44564</v>
      </c>
      <c r="H392" s="4">
        <v>7</v>
      </c>
      <c r="I392" s="1"/>
      <c r="J392" s="1">
        <v>3</v>
      </c>
      <c r="K392">
        <v>1</v>
      </c>
      <c r="L392">
        <f t="shared" si="23"/>
        <v>51</v>
      </c>
      <c r="M392">
        <f t="shared" si="24"/>
        <v>2021</v>
      </c>
      <c r="N392" s="5">
        <f t="shared" si="22"/>
        <v>0</v>
      </c>
    </row>
    <row r="393" spans="1:14" hidden="1" x14ac:dyDescent="0.25">
      <c r="A393" s="2">
        <v>44553</v>
      </c>
      <c r="B393" s="1" t="s">
        <v>115</v>
      </c>
      <c r="C393" s="7">
        <v>750042</v>
      </c>
      <c r="D393" s="1" t="s">
        <v>41</v>
      </c>
      <c r="E393" s="1">
        <v>7</v>
      </c>
      <c r="F393" s="2">
        <v>44564</v>
      </c>
      <c r="G393" s="2">
        <v>44564</v>
      </c>
      <c r="H393" s="4">
        <v>7</v>
      </c>
      <c r="I393" s="1"/>
      <c r="J393" s="1">
        <v>3</v>
      </c>
      <c r="K393">
        <v>1</v>
      </c>
      <c r="L393">
        <f t="shared" si="23"/>
        <v>51</v>
      </c>
      <c r="M393">
        <f t="shared" si="24"/>
        <v>2021</v>
      </c>
      <c r="N393" s="5">
        <f t="shared" si="22"/>
        <v>0</v>
      </c>
    </row>
    <row r="394" spans="1:14" hidden="1" x14ac:dyDescent="0.25">
      <c r="A394" s="2">
        <v>44554</v>
      </c>
      <c r="B394" s="1" t="s">
        <v>135</v>
      </c>
      <c r="C394" s="7" t="s">
        <v>308</v>
      </c>
      <c r="D394" s="1" t="s">
        <v>1195</v>
      </c>
      <c r="E394" s="1">
        <f>VLOOKUP(D394,Data!$A$1:$B$7,2,FALSE)</f>
        <v>15</v>
      </c>
      <c r="F394" s="2">
        <f>WORKDAY(A394,E394,Data!$E$2:$E$22)</f>
        <v>44575</v>
      </c>
      <c r="G394" s="2">
        <v>44566</v>
      </c>
      <c r="H394" s="4">
        <f ca="1">(NETWORKDAYS(A394,G394,Data!$E$1:$E$22))-1</f>
        <v>8</v>
      </c>
      <c r="I394" s="1"/>
      <c r="J394" s="1">
        <f>VLOOKUP(D394,Data!$A$10:$B$15,2,FALSE)</f>
        <v>2</v>
      </c>
      <c r="K394">
        <v>1</v>
      </c>
      <c r="N394" s="5">
        <f t="shared" ca="1" si="22"/>
        <v>-7</v>
      </c>
    </row>
    <row r="395" spans="1:14" hidden="1" x14ac:dyDescent="0.25">
      <c r="A395" s="2">
        <v>44554</v>
      </c>
      <c r="B395" s="1" t="s">
        <v>135</v>
      </c>
      <c r="C395" s="14">
        <v>420183</v>
      </c>
      <c r="D395" s="1" t="s">
        <v>53</v>
      </c>
      <c r="E395" s="1">
        <v>3</v>
      </c>
      <c r="F395" s="2">
        <v>44559</v>
      </c>
      <c r="G395" s="2">
        <v>44566</v>
      </c>
      <c r="H395" s="4">
        <v>8</v>
      </c>
      <c r="I395" s="1"/>
      <c r="J395" s="1">
        <v>2</v>
      </c>
      <c r="K395">
        <v>1</v>
      </c>
      <c r="L395">
        <f t="shared" ref="L395:L402" si="25">_xlfn.ISOWEEKNUM(A395)</f>
        <v>51</v>
      </c>
      <c r="M395">
        <f t="shared" ref="M395:M402" si="26">YEAR(A395)</f>
        <v>2021</v>
      </c>
      <c r="N395" s="5">
        <f t="shared" si="22"/>
        <v>5</v>
      </c>
    </row>
    <row r="396" spans="1:14" hidden="1" x14ac:dyDescent="0.25">
      <c r="A396" s="2">
        <v>44559</v>
      </c>
      <c r="B396" s="1" t="s">
        <v>100</v>
      </c>
      <c r="C396" s="7" t="s">
        <v>309</v>
      </c>
      <c r="D396" s="1" t="s">
        <v>55</v>
      </c>
      <c r="E396" s="1">
        <v>7</v>
      </c>
      <c r="F396" s="2">
        <v>44568</v>
      </c>
      <c r="G396" s="2">
        <v>44566</v>
      </c>
      <c r="H396" s="4">
        <v>5</v>
      </c>
      <c r="I396" s="1"/>
      <c r="J396" s="1">
        <v>3</v>
      </c>
      <c r="K396">
        <v>1</v>
      </c>
      <c r="L396">
        <f t="shared" si="25"/>
        <v>52</v>
      </c>
      <c r="M396">
        <f t="shared" si="26"/>
        <v>2021</v>
      </c>
      <c r="N396" s="5">
        <f t="shared" si="22"/>
        <v>-2</v>
      </c>
    </row>
    <row r="397" spans="1:14" hidden="1" x14ac:dyDescent="0.25">
      <c r="A397" s="2">
        <v>44559</v>
      </c>
      <c r="B397" s="1" t="s">
        <v>100</v>
      </c>
      <c r="C397" s="7" t="s">
        <v>310</v>
      </c>
      <c r="D397" s="1" t="s">
        <v>55</v>
      </c>
      <c r="E397" s="1">
        <v>7</v>
      </c>
      <c r="F397" s="2">
        <v>44568</v>
      </c>
      <c r="G397" s="2">
        <v>44566</v>
      </c>
      <c r="H397" s="4">
        <v>5</v>
      </c>
      <c r="I397" s="1"/>
      <c r="J397" s="1">
        <v>3</v>
      </c>
      <c r="K397">
        <v>1</v>
      </c>
      <c r="L397">
        <f t="shared" si="25"/>
        <v>52</v>
      </c>
      <c r="M397">
        <f t="shared" si="26"/>
        <v>2021</v>
      </c>
      <c r="N397" s="5">
        <f t="shared" si="22"/>
        <v>-2</v>
      </c>
    </row>
    <row r="398" spans="1:14" hidden="1" x14ac:dyDescent="0.25">
      <c r="A398" s="2">
        <v>44559</v>
      </c>
      <c r="B398" s="1" t="s">
        <v>100</v>
      </c>
      <c r="C398" s="7" t="s">
        <v>311</v>
      </c>
      <c r="D398" s="1" t="s">
        <v>55</v>
      </c>
      <c r="E398" s="1">
        <v>7</v>
      </c>
      <c r="F398" s="2">
        <v>44568</v>
      </c>
      <c r="G398" s="2">
        <v>44566</v>
      </c>
      <c r="H398" s="4">
        <v>5</v>
      </c>
      <c r="I398" s="1"/>
      <c r="J398" s="1">
        <v>3</v>
      </c>
      <c r="K398">
        <v>1</v>
      </c>
      <c r="L398">
        <f t="shared" si="25"/>
        <v>52</v>
      </c>
      <c r="M398">
        <f t="shared" si="26"/>
        <v>2021</v>
      </c>
      <c r="N398" s="5">
        <f t="shared" si="22"/>
        <v>-2</v>
      </c>
    </row>
    <row r="399" spans="1:14" hidden="1" x14ac:dyDescent="0.25">
      <c r="A399" s="2">
        <v>44565</v>
      </c>
      <c r="B399" s="1" t="s">
        <v>16</v>
      </c>
      <c r="C399" s="7">
        <v>750047</v>
      </c>
      <c r="D399" s="1" t="s">
        <v>41</v>
      </c>
      <c r="E399" s="1">
        <v>7</v>
      </c>
      <c r="F399" s="2">
        <v>44574</v>
      </c>
      <c r="G399" s="2">
        <v>44568</v>
      </c>
      <c r="H399" s="4">
        <v>3</v>
      </c>
      <c r="I399" s="1"/>
      <c r="J399" s="1">
        <v>3</v>
      </c>
      <c r="K399">
        <v>1</v>
      </c>
      <c r="L399">
        <f t="shared" si="25"/>
        <v>1</v>
      </c>
      <c r="M399">
        <f t="shared" si="26"/>
        <v>2022</v>
      </c>
      <c r="N399" s="5">
        <f t="shared" si="22"/>
        <v>-4</v>
      </c>
    </row>
    <row r="400" spans="1:14" hidden="1" x14ac:dyDescent="0.25">
      <c r="A400" s="2">
        <v>44565</v>
      </c>
      <c r="B400" s="1" t="s">
        <v>314</v>
      </c>
      <c r="C400" s="7">
        <v>456399</v>
      </c>
      <c r="D400" s="1" t="s">
        <v>42</v>
      </c>
      <c r="E400" s="1">
        <v>5</v>
      </c>
      <c r="F400" s="2">
        <v>44572</v>
      </c>
      <c r="G400" s="2">
        <v>44571</v>
      </c>
      <c r="H400" s="4">
        <v>4</v>
      </c>
      <c r="I400" s="1"/>
      <c r="J400" s="1">
        <v>5</v>
      </c>
      <c r="K400">
        <v>1</v>
      </c>
      <c r="L400">
        <f t="shared" si="25"/>
        <v>1</v>
      </c>
      <c r="M400">
        <f t="shared" si="26"/>
        <v>2022</v>
      </c>
      <c r="N400" s="5">
        <f t="shared" si="22"/>
        <v>-1</v>
      </c>
    </row>
    <row r="401" spans="1:14" hidden="1" x14ac:dyDescent="0.25">
      <c r="A401" s="2">
        <v>44565</v>
      </c>
      <c r="B401" s="1" t="s">
        <v>317</v>
      </c>
      <c r="C401" s="7">
        <v>456400</v>
      </c>
      <c r="D401" s="1" t="s">
        <v>42</v>
      </c>
      <c r="E401" s="1">
        <v>5</v>
      </c>
      <c r="F401" s="2">
        <v>44572</v>
      </c>
      <c r="G401" s="2">
        <v>44571</v>
      </c>
      <c r="H401" s="4">
        <v>4</v>
      </c>
      <c r="I401" s="1"/>
      <c r="J401" s="1">
        <v>5</v>
      </c>
      <c r="K401">
        <v>1</v>
      </c>
      <c r="L401">
        <f t="shared" si="25"/>
        <v>1</v>
      </c>
      <c r="M401">
        <f t="shared" si="26"/>
        <v>2022</v>
      </c>
      <c r="N401" s="5">
        <f t="shared" si="22"/>
        <v>-1</v>
      </c>
    </row>
    <row r="402" spans="1:14" hidden="1" x14ac:dyDescent="0.25">
      <c r="A402" s="2">
        <v>44565</v>
      </c>
      <c r="B402" s="1" t="s">
        <v>65</v>
      </c>
      <c r="C402" s="7" t="s">
        <v>316</v>
      </c>
      <c r="D402" s="1" t="s">
        <v>53</v>
      </c>
      <c r="E402" s="1">
        <v>3</v>
      </c>
      <c r="F402" s="2">
        <v>44568</v>
      </c>
      <c r="G402" s="2">
        <v>44566</v>
      </c>
      <c r="H402" s="4">
        <v>1</v>
      </c>
      <c r="I402" s="1"/>
      <c r="J402" s="1">
        <v>2</v>
      </c>
      <c r="K402">
        <v>1</v>
      </c>
      <c r="L402">
        <f t="shared" si="25"/>
        <v>1</v>
      </c>
      <c r="M402">
        <f t="shared" si="26"/>
        <v>2022</v>
      </c>
      <c r="N402" s="5">
        <f t="shared" si="22"/>
        <v>-2</v>
      </c>
    </row>
    <row r="403" spans="1:14" hidden="1" x14ac:dyDescent="0.25">
      <c r="A403" s="2">
        <v>44565</v>
      </c>
      <c r="B403" s="1" t="s">
        <v>135</v>
      </c>
      <c r="C403" s="7" t="s">
        <v>313</v>
      </c>
      <c r="D403" s="1" t="s">
        <v>1195</v>
      </c>
      <c r="E403" s="1">
        <f>VLOOKUP(D403,Data!$A$1:$B$7,2,FALSE)</f>
        <v>15</v>
      </c>
      <c r="F403" s="2">
        <f>WORKDAY(A403,E403,Data!$E$2:$E$22)</f>
        <v>44586</v>
      </c>
      <c r="G403" s="2">
        <v>44568</v>
      </c>
      <c r="H403" s="4">
        <f ca="1">(NETWORKDAYS(A403,G403,Data!$E$1:$E$22))-1</f>
        <v>3</v>
      </c>
      <c r="I403" s="1"/>
      <c r="J403" s="1">
        <f>VLOOKUP(D403,Data!$A$10:$B$15,2,FALSE)</f>
        <v>2</v>
      </c>
      <c r="K403">
        <v>1</v>
      </c>
      <c r="N403" s="5">
        <f t="shared" ca="1" si="22"/>
        <v>-12</v>
      </c>
    </row>
    <row r="404" spans="1:14" hidden="1" x14ac:dyDescent="0.25">
      <c r="A404" s="2">
        <v>44565</v>
      </c>
      <c r="B404" s="1" t="s">
        <v>315</v>
      </c>
      <c r="C404" s="7">
        <v>261456</v>
      </c>
      <c r="D404" s="1" t="s">
        <v>41</v>
      </c>
      <c r="E404" s="1">
        <v>7</v>
      </c>
      <c r="F404" s="2">
        <v>44574</v>
      </c>
      <c r="G404" s="2">
        <v>44573</v>
      </c>
      <c r="H404" s="4">
        <v>6</v>
      </c>
      <c r="I404" s="1"/>
      <c r="J404" s="1">
        <v>3</v>
      </c>
      <c r="K404">
        <v>1</v>
      </c>
      <c r="L404">
        <f>_xlfn.ISOWEEKNUM(A404)</f>
        <v>1</v>
      </c>
      <c r="M404">
        <f>YEAR(A404)</f>
        <v>2022</v>
      </c>
      <c r="N404" s="5">
        <f t="shared" si="22"/>
        <v>-1</v>
      </c>
    </row>
    <row r="405" spans="1:14" hidden="1" x14ac:dyDescent="0.25">
      <c r="A405" s="2">
        <v>44566</v>
      </c>
      <c r="B405" s="1" t="s">
        <v>314</v>
      </c>
      <c r="C405" s="7">
        <v>456401</v>
      </c>
      <c r="D405" s="1" t="s">
        <v>42</v>
      </c>
      <c r="E405" s="1">
        <v>5</v>
      </c>
      <c r="F405" s="2">
        <v>44573</v>
      </c>
      <c r="G405" s="2">
        <v>44571</v>
      </c>
      <c r="H405" s="4">
        <v>3</v>
      </c>
      <c r="I405" s="1"/>
      <c r="J405" s="1">
        <v>5</v>
      </c>
      <c r="K405">
        <v>1</v>
      </c>
      <c r="L405">
        <f>_xlfn.ISOWEEKNUM(A405)</f>
        <v>1</v>
      </c>
      <c r="M405">
        <f>YEAR(A405)</f>
        <v>2022</v>
      </c>
      <c r="N405" s="5">
        <f t="shared" si="22"/>
        <v>-2</v>
      </c>
    </row>
    <row r="406" spans="1:14" hidden="1" x14ac:dyDescent="0.25">
      <c r="A406" s="2">
        <v>44566</v>
      </c>
      <c r="B406" s="1" t="s">
        <v>314</v>
      </c>
      <c r="C406" s="7">
        <v>456402</v>
      </c>
      <c r="D406" s="1" t="s">
        <v>42</v>
      </c>
      <c r="E406" s="1">
        <v>5</v>
      </c>
      <c r="F406" s="2">
        <v>44573</v>
      </c>
      <c r="G406" s="2">
        <v>44571</v>
      </c>
      <c r="H406" s="4">
        <v>3</v>
      </c>
      <c r="I406" s="1"/>
      <c r="J406" s="1">
        <v>5</v>
      </c>
      <c r="K406">
        <v>1</v>
      </c>
      <c r="L406">
        <f>_xlfn.ISOWEEKNUM(A406)</f>
        <v>1</v>
      </c>
      <c r="M406">
        <f>YEAR(A406)</f>
        <v>2022</v>
      </c>
      <c r="N406" s="5">
        <f t="shared" si="22"/>
        <v>-2</v>
      </c>
    </row>
    <row r="407" spans="1:14" hidden="1" x14ac:dyDescent="0.25">
      <c r="A407" s="2">
        <v>44566</v>
      </c>
      <c r="B407" s="1" t="s">
        <v>88</v>
      </c>
      <c r="C407" s="7" t="s">
        <v>320</v>
      </c>
      <c r="D407" s="1" t="s">
        <v>1195</v>
      </c>
      <c r="E407" s="1">
        <f>VLOOKUP(D407,Data!$A$1:$B$7,2,FALSE)</f>
        <v>15</v>
      </c>
      <c r="F407" s="2">
        <f>WORKDAY(A407,E407,Data!$E$2:$E$22)</f>
        <v>44587</v>
      </c>
      <c r="G407" s="2">
        <v>44571</v>
      </c>
      <c r="H407" s="4">
        <f ca="1">(NETWORKDAYS(A407,G407,Data!$E$1:$E$22))-1</f>
        <v>3</v>
      </c>
      <c r="I407" s="1"/>
      <c r="J407" s="1">
        <f>VLOOKUP(D407,Data!$A$10:$B$15,2,FALSE)</f>
        <v>2</v>
      </c>
      <c r="K407">
        <v>1</v>
      </c>
      <c r="N407" s="5">
        <f t="shared" ca="1" si="22"/>
        <v>-12</v>
      </c>
    </row>
    <row r="408" spans="1:14" hidden="1" x14ac:dyDescent="0.25">
      <c r="A408" s="2">
        <v>44566</v>
      </c>
      <c r="B408" s="1" t="s">
        <v>263</v>
      </c>
      <c r="C408" s="7" t="s">
        <v>318</v>
      </c>
      <c r="D408" s="1" t="s">
        <v>55</v>
      </c>
      <c r="E408" s="1">
        <v>7</v>
      </c>
      <c r="F408" s="2">
        <v>44575</v>
      </c>
      <c r="G408" s="2">
        <v>44568</v>
      </c>
      <c r="H408" s="4">
        <v>2</v>
      </c>
      <c r="I408" s="1"/>
      <c r="J408" s="1">
        <v>3</v>
      </c>
      <c r="K408">
        <v>1</v>
      </c>
      <c r="L408">
        <f t="shared" ref="L408:L444" si="27">_xlfn.ISOWEEKNUM(A408)</f>
        <v>1</v>
      </c>
      <c r="M408">
        <f t="shared" ref="M408:M444" si="28">YEAR(A408)</f>
        <v>2022</v>
      </c>
      <c r="N408" s="5">
        <f t="shared" si="22"/>
        <v>-5</v>
      </c>
    </row>
    <row r="409" spans="1:14" hidden="1" x14ac:dyDescent="0.25">
      <c r="A409" s="2">
        <v>44566</v>
      </c>
      <c r="B409" s="1" t="s">
        <v>319</v>
      </c>
      <c r="C409" s="7">
        <v>261457</v>
      </c>
      <c r="D409" s="1" t="s">
        <v>41</v>
      </c>
      <c r="E409" s="1">
        <v>7</v>
      </c>
      <c r="F409" s="2">
        <v>44575</v>
      </c>
      <c r="G409" s="2">
        <v>44573</v>
      </c>
      <c r="H409" s="4">
        <v>5</v>
      </c>
      <c r="I409" s="1"/>
      <c r="J409" s="1">
        <v>3</v>
      </c>
      <c r="K409">
        <v>1</v>
      </c>
      <c r="L409">
        <f t="shared" si="27"/>
        <v>1</v>
      </c>
      <c r="M409">
        <f t="shared" si="28"/>
        <v>2022</v>
      </c>
      <c r="N409" s="5">
        <f t="shared" si="22"/>
        <v>-2</v>
      </c>
    </row>
    <row r="410" spans="1:14" hidden="1" x14ac:dyDescent="0.25">
      <c r="A410" s="2">
        <v>44567</v>
      </c>
      <c r="B410" s="1" t="s">
        <v>314</v>
      </c>
      <c r="C410" s="7">
        <v>456403</v>
      </c>
      <c r="D410" s="1" t="s">
        <v>42</v>
      </c>
      <c r="E410" s="1">
        <v>5</v>
      </c>
      <c r="F410" s="2">
        <v>44574</v>
      </c>
      <c r="G410" s="2">
        <v>44571</v>
      </c>
      <c r="H410" s="4">
        <v>2</v>
      </c>
      <c r="I410" s="1"/>
      <c r="J410" s="1">
        <v>5</v>
      </c>
      <c r="K410">
        <v>1</v>
      </c>
      <c r="L410">
        <f t="shared" si="27"/>
        <v>1</v>
      </c>
      <c r="M410">
        <f t="shared" si="28"/>
        <v>2022</v>
      </c>
      <c r="N410" s="5">
        <f t="shared" si="22"/>
        <v>-3</v>
      </c>
    </row>
    <row r="411" spans="1:14" hidden="1" x14ac:dyDescent="0.25">
      <c r="A411" s="2">
        <v>44567</v>
      </c>
      <c r="B411" s="1" t="s">
        <v>314</v>
      </c>
      <c r="C411" s="7">
        <v>456414</v>
      </c>
      <c r="D411" s="1" t="s">
        <v>42</v>
      </c>
      <c r="E411" s="1">
        <v>5</v>
      </c>
      <c r="F411" s="2">
        <v>44574</v>
      </c>
      <c r="G411" s="2">
        <v>44574</v>
      </c>
      <c r="H411" s="4">
        <v>5</v>
      </c>
      <c r="I411" s="1"/>
      <c r="J411" s="1">
        <v>5</v>
      </c>
      <c r="K411">
        <v>1</v>
      </c>
      <c r="L411">
        <f t="shared" si="27"/>
        <v>1</v>
      </c>
      <c r="M411">
        <f t="shared" si="28"/>
        <v>2022</v>
      </c>
      <c r="N411" s="5">
        <f t="shared" si="22"/>
        <v>0</v>
      </c>
    </row>
    <row r="412" spans="1:14" hidden="1" x14ac:dyDescent="0.25">
      <c r="A412" s="2">
        <v>44567</v>
      </c>
      <c r="B412" s="1" t="s">
        <v>229</v>
      </c>
      <c r="C412" s="7" t="s">
        <v>335</v>
      </c>
      <c r="D412" s="1" t="s">
        <v>55</v>
      </c>
      <c r="E412" s="1">
        <v>7</v>
      </c>
      <c r="F412" s="2">
        <v>44578</v>
      </c>
      <c r="G412" s="2">
        <v>44573</v>
      </c>
      <c r="H412" s="4">
        <v>4</v>
      </c>
      <c r="I412" s="1"/>
      <c r="J412" s="1">
        <v>3</v>
      </c>
      <c r="K412">
        <v>1</v>
      </c>
      <c r="L412">
        <f t="shared" si="27"/>
        <v>1</v>
      </c>
      <c r="M412">
        <f t="shared" si="28"/>
        <v>2022</v>
      </c>
      <c r="N412" s="5">
        <f t="shared" si="22"/>
        <v>-3</v>
      </c>
    </row>
    <row r="413" spans="1:14" hidden="1" x14ac:dyDescent="0.25">
      <c r="A413" s="2">
        <v>44567</v>
      </c>
      <c r="B413" s="1" t="s">
        <v>229</v>
      </c>
      <c r="C413" s="7" t="s">
        <v>337</v>
      </c>
      <c r="D413" s="1" t="s">
        <v>55</v>
      </c>
      <c r="E413" s="1">
        <v>7</v>
      </c>
      <c r="F413" s="2">
        <v>44578</v>
      </c>
      <c r="G413" s="2">
        <v>44573</v>
      </c>
      <c r="H413" s="4">
        <v>4</v>
      </c>
      <c r="I413" s="1"/>
      <c r="J413" s="1">
        <v>3</v>
      </c>
      <c r="K413">
        <v>1</v>
      </c>
      <c r="L413">
        <f t="shared" si="27"/>
        <v>1</v>
      </c>
      <c r="M413">
        <f t="shared" si="28"/>
        <v>2022</v>
      </c>
      <c r="N413" s="5">
        <f t="shared" si="22"/>
        <v>-3</v>
      </c>
    </row>
    <row r="414" spans="1:14" hidden="1" x14ac:dyDescent="0.25">
      <c r="A414" s="2">
        <v>44567</v>
      </c>
      <c r="B414" s="1" t="s">
        <v>229</v>
      </c>
      <c r="C414" s="7" t="s">
        <v>336</v>
      </c>
      <c r="D414" s="1" t="s">
        <v>55</v>
      </c>
      <c r="E414" s="1">
        <v>7</v>
      </c>
      <c r="F414" s="2">
        <v>44578</v>
      </c>
      <c r="G414" s="2">
        <v>44573</v>
      </c>
      <c r="H414" s="4">
        <v>4</v>
      </c>
      <c r="I414" s="1"/>
      <c r="J414" s="1">
        <v>3</v>
      </c>
      <c r="K414">
        <v>1</v>
      </c>
      <c r="L414">
        <f t="shared" si="27"/>
        <v>1</v>
      </c>
      <c r="M414">
        <f t="shared" si="28"/>
        <v>2022</v>
      </c>
      <c r="N414" s="5">
        <f t="shared" si="22"/>
        <v>-3</v>
      </c>
    </row>
    <row r="415" spans="1:14" hidden="1" x14ac:dyDescent="0.25">
      <c r="A415" s="2">
        <v>44567</v>
      </c>
      <c r="B415" s="1" t="s">
        <v>229</v>
      </c>
      <c r="C415" s="7" t="s">
        <v>340</v>
      </c>
      <c r="D415" s="1" t="s">
        <v>55</v>
      </c>
      <c r="E415" s="1">
        <v>7</v>
      </c>
      <c r="F415" s="2">
        <v>44578</v>
      </c>
      <c r="G415" s="2">
        <v>44573</v>
      </c>
      <c r="H415" s="4">
        <v>4</v>
      </c>
      <c r="I415" s="1"/>
      <c r="J415" s="1">
        <v>3</v>
      </c>
      <c r="K415">
        <v>1</v>
      </c>
      <c r="L415">
        <f t="shared" si="27"/>
        <v>1</v>
      </c>
      <c r="M415">
        <f t="shared" si="28"/>
        <v>2022</v>
      </c>
      <c r="N415" s="5">
        <f t="shared" si="22"/>
        <v>-3</v>
      </c>
    </row>
    <row r="416" spans="1:14" hidden="1" x14ac:dyDescent="0.25">
      <c r="A416" s="2">
        <v>44567</v>
      </c>
      <c r="B416" s="1" t="s">
        <v>229</v>
      </c>
      <c r="C416" s="7" t="s">
        <v>338</v>
      </c>
      <c r="D416" s="1" t="s">
        <v>55</v>
      </c>
      <c r="E416" s="1">
        <v>7</v>
      </c>
      <c r="F416" s="2">
        <v>44578</v>
      </c>
      <c r="G416" s="2">
        <v>44573</v>
      </c>
      <c r="H416" s="4">
        <v>4</v>
      </c>
      <c r="I416" s="1"/>
      <c r="J416" s="1">
        <v>3</v>
      </c>
      <c r="K416">
        <v>1</v>
      </c>
      <c r="L416">
        <f t="shared" si="27"/>
        <v>1</v>
      </c>
      <c r="M416">
        <f t="shared" si="28"/>
        <v>2022</v>
      </c>
      <c r="N416" s="5">
        <f t="shared" si="22"/>
        <v>-3</v>
      </c>
    </row>
    <row r="417" spans="1:14" hidden="1" x14ac:dyDescent="0.25">
      <c r="A417" s="2">
        <v>44567</v>
      </c>
      <c r="B417" s="1" t="s">
        <v>229</v>
      </c>
      <c r="C417" s="7" t="s">
        <v>339</v>
      </c>
      <c r="D417" s="1" t="s">
        <v>55</v>
      </c>
      <c r="E417" s="1">
        <v>7</v>
      </c>
      <c r="F417" s="2">
        <v>44578</v>
      </c>
      <c r="G417" s="2">
        <v>44573</v>
      </c>
      <c r="H417" s="4">
        <v>4</v>
      </c>
      <c r="I417" s="1"/>
      <c r="J417" s="1">
        <v>3</v>
      </c>
      <c r="K417">
        <v>1</v>
      </c>
      <c r="L417">
        <f t="shared" si="27"/>
        <v>1</v>
      </c>
      <c r="M417">
        <f t="shared" si="28"/>
        <v>2022</v>
      </c>
      <c r="N417" s="5">
        <f t="shared" si="22"/>
        <v>-3</v>
      </c>
    </row>
    <row r="418" spans="1:14" hidden="1" x14ac:dyDescent="0.25">
      <c r="A418" s="2">
        <v>44567</v>
      </c>
      <c r="B418" s="1" t="s">
        <v>15</v>
      </c>
      <c r="C418" s="7" t="s">
        <v>321</v>
      </c>
      <c r="D418" s="1" t="s">
        <v>55</v>
      </c>
      <c r="E418" s="1">
        <v>7</v>
      </c>
      <c r="F418" s="2">
        <v>44578</v>
      </c>
      <c r="G418" s="2">
        <v>44578</v>
      </c>
      <c r="H418" s="4">
        <v>7</v>
      </c>
      <c r="I418" s="1"/>
      <c r="J418" s="1">
        <v>3</v>
      </c>
      <c r="K418">
        <v>1</v>
      </c>
      <c r="L418">
        <f t="shared" si="27"/>
        <v>1</v>
      </c>
      <c r="M418">
        <f t="shared" si="28"/>
        <v>2022</v>
      </c>
      <c r="N418" s="5">
        <f t="shared" si="22"/>
        <v>0</v>
      </c>
    </row>
    <row r="419" spans="1:14" hidden="1" x14ac:dyDescent="0.25">
      <c r="A419" s="2">
        <v>44567</v>
      </c>
      <c r="B419" s="1" t="s">
        <v>15</v>
      </c>
      <c r="C419" s="7" t="s">
        <v>322</v>
      </c>
      <c r="D419" s="1" t="s">
        <v>55</v>
      </c>
      <c r="E419" s="1">
        <v>7</v>
      </c>
      <c r="F419" s="2">
        <v>44578</v>
      </c>
      <c r="G419" s="2">
        <v>44578</v>
      </c>
      <c r="H419" s="4">
        <v>7</v>
      </c>
      <c r="I419" s="1"/>
      <c r="J419" s="1">
        <v>3</v>
      </c>
      <c r="K419">
        <v>1</v>
      </c>
      <c r="L419">
        <f t="shared" si="27"/>
        <v>1</v>
      </c>
      <c r="M419">
        <f t="shared" si="28"/>
        <v>2022</v>
      </c>
      <c r="N419" s="5">
        <f t="shared" si="22"/>
        <v>0</v>
      </c>
    </row>
    <row r="420" spans="1:14" hidden="1" x14ac:dyDescent="0.25">
      <c r="A420" s="2">
        <v>44567</v>
      </c>
      <c r="B420" s="1" t="s">
        <v>15</v>
      </c>
      <c r="C420" s="7" t="s">
        <v>323</v>
      </c>
      <c r="D420" s="1" t="s">
        <v>55</v>
      </c>
      <c r="E420" s="1">
        <v>7</v>
      </c>
      <c r="F420" s="2">
        <v>44578</v>
      </c>
      <c r="G420" s="2">
        <v>44578</v>
      </c>
      <c r="H420" s="4">
        <v>7</v>
      </c>
      <c r="I420" s="1"/>
      <c r="J420" s="1">
        <v>3</v>
      </c>
      <c r="K420">
        <v>1</v>
      </c>
      <c r="L420">
        <f t="shared" si="27"/>
        <v>1</v>
      </c>
      <c r="M420">
        <f t="shared" si="28"/>
        <v>2022</v>
      </c>
      <c r="N420" s="5">
        <f t="shared" si="22"/>
        <v>0</v>
      </c>
    </row>
    <row r="421" spans="1:14" hidden="1" x14ac:dyDescent="0.25">
      <c r="A421" s="2">
        <v>44567</v>
      </c>
      <c r="B421" s="1" t="s">
        <v>15</v>
      </c>
      <c r="C421" s="7" t="s">
        <v>324</v>
      </c>
      <c r="D421" s="1" t="s">
        <v>55</v>
      </c>
      <c r="E421" s="1">
        <v>7</v>
      </c>
      <c r="F421" s="2">
        <v>44578</v>
      </c>
      <c r="G421" s="2">
        <v>44573</v>
      </c>
      <c r="H421" s="4">
        <v>4</v>
      </c>
      <c r="I421" s="1"/>
      <c r="J421" s="1">
        <v>3</v>
      </c>
      <c r="K421">
        <v>1</v>
      </c>
      <c r="L421">
        <f t="shared" si="27"/>
        <v>1</v>
      </c>
      <c r="M421">
        <f t="shared" si="28"/>
        <v>2022</v>
      </c>
      <c r="N421" s="5">
        <f t="shared" si="22"/>
        <v>-3</v>
      </c>
    </row>
    <row r="422" spans="1:14" hidden="1" x14ac:dyDescent="0.25">
      <c r="A422" s="2">
        <v>44567</v>
      </c>
      <c r="B422" s="1" t="s">
        <v>15</v>
      </c>
      <c r="C422" s="7" t="s">
        <v>325</v>
      </c>
      <c r="D422" s="1" t="s">
        <v>55</v>
      </c>
      <c r="E422" s="1">
        <v>7</v>
      </c>
      <c r="F422" s="2">
        <v>44578</v>
      </c>
      <c r="G422" s="2">
        <v>44578</v>
      </c>
      <c r="H422" s="4">
        <v>7</v>
      </c>
      <c r="I422" s="1"/>
      <c r="J422" s="1">
        <v>3</v>
      </c>
      <c r="K422">
        <v>1</v>
      </c>
      <c r="L422">
        <f t="shared" si="27"/>
        <v>1</v>
      </c>
      <c r="M422">
        <f t="shared" si="28"/>
        <v>2022</v>
      </c>
      <c r="N422" s="5">
        <f t="shared" si="22"/>
        <v>0</v>
      </c>
    </row>
    <row r="423" spans="1:14" hidden="1" x14ac:dyDescent="0.25">
      <c r="A423" s="2">
        <v>44567</v>
      </c>
      <c r="B423" s="1" t="s">
        <v>15</v>
      </c>
      <c r="C423" s="7" t="s">
        <v>328</v>
      </c>
      <c r="D423" s="1" t="s">
        <v>55</v>
      </c>
      <c r="E423" s="1">
        <v>7</v>
      </c>
      <c r="F423" s="2">
        <v>44578</v>
      </c>
      <c r="G423" s="2">
        <v>44578</v>
      </c>
      <c r="H423" s="4">
        <v>7</v>
      </c>
      <c r="I423" s="1"/>
      <c r="J423" s="1">
        <v>3</v>
      </c>
      <c r="K423">
        <v>1</v>
      </c>
      <c r="L423">
        <f t="shared" si="27"/>
        <v>1</v>
      </c>
      <c r="M423">
        <f t="shared" si="28"/>
        <v>2022</v>
      </c>
      <c r="N423" s="5">
        <f t="shared" si="22"/>
        <v>0</v>
      </c>
    </row>
    <row r="424" spans="1:14" hidden="1" x14ac:dyDescent="0.25">
      <c r="A424" s="2">
        <v>44567</v>
      </c>
      <c r="B424" s="1" t="s">
        <v>15</v>
      </c>
      <c r="C424" s="7" t="s">
        <v>326</v>
      </c>
      <c r="D424" s="1" t="s">
        <v>55</v>
      </c>
      <c r="E424" s="1">
        <v>7</v>
      </c>
      <c r="F424" s="2">
        <v>44578</v>
      </c>
      <c r="G424" s="2">
        <v>44574</v>
      </c>
      <c r="H424" s="4">
        <v>5</v>
      </c>
      <c r="I424" s="1"/>
      <c r="J424" s="1">
        <v>3</v>
      </c>
      <c r="K424">
        <v>1</v>
      </c>
      <c r="L424">
        <f t="shared" si="27"/>
        <v>1</v>
      </c>
      <c r="M424">
        <f t="shared" si="28"/>
        <v>2022</v>
      </c>
      <c r="N424" s="5">
        <f t="shared" si="22"/>
        <v>-2</v>
      </c>
    </row>
    <row r="425" spans="1:14" hidden="1" x14ac:dyDescent="0.25">
      <c r="A425" s="2">
        <v>44567</v>
      </c>
      <c r="B425" s="1" t="s">
        <v>15</v>
      </c>
      <c r="C425" s="7" t="s">
        <v>327</v>
      </c>
      <c r="D425" s="1" t="s">
        <v>55</v>
      </c>
      <c r="E425" s="1">
        <v>7</v>
      </c>
      <c r="F425" s="2">
        <v>44578</v>
      </c>
      <c r="G425" s="2">
        <v>44574</v>
      </c>
      <c r="H425" s="4">
        <v>5</v>
      </c>
      <c r="I425" s="1"/>
      <c r="J425" s="1">
        <v>3</v>
      </c>
      <c r="K425">
        <v>1</v>
      </c>
      <c r="L425">
        <f t="shared" si="27"/>
        <v>1</v>
      </c>
      <c r="M425">
        <f t="shared" si="28"/>
        <v>2022</v>
      </c>
      <c r="N425" s="5">
        <f t="shared" si="22"/>
        <v>-2</v>
      </c>
    </row>
    <row r="426" spans="1:14" hidden="1" x14ac:dyDescent="0.25">
      <c r="A426" s="2">
        <v>44567</v>
      </c>
      <c r="B426" s="1" t="s">
        <v>15</v>
      </c>
      <c r="C426" s="7" t="s">
        <v>329</v>
      </c>
      <c r="D426" s="1" t="s">
        <v>55</v>
      </c>
      <c r="E426" s="1">
        <v>7</v>
      </c>
      <c r="F426" s="2">
        <v>44578</v>
      </c>
      <c r="G426" s="2">
        <v>44574</v>
      </c>
      <c r="H426" s="4">
        <v>5</v>
      </c>
      <c r="I426" s="1"/>
      <c r="J426" s="1">
        <v>3</v>
      </c>
      <c r="K426">
        <v>1</v>
      </c>
      <c r="L426">
        <f t="shared" si="27"/>
        <v>1</v>
      </c>
      <c r="M426">
        <f t="shared" si="28"/>
        <v>2022</v>
      </c>
      <c r="N426" s="5">
        <f t="shared" si="22"/>
        <v>-2</v>
      </c>
    </row>
    <row r="427" spans="1:14" hidden="1" x14ac:dyDescent="0.25">
      <c r="A427" s="2">
        <v>44567</v>
      </c>
      <c r="B427" s="1" t="s">
        <v>15</v>
      </c>
      <c r="C427" s="7" t="s">
        <v>330</v>
      </c>
      <c r="D427" s="1" t="s">
        <v>55</v>
      </c>
      <c r="E427" s="1">
        <v>7</v>
      </c>
      <c r="F427" s="2">
        <v>44578</v>
      </c>
      <c r="G427" s="2">
        <v>44581</v>
      </c>
      <c r="H427" s="4">
        <v>10</v>
      </c>
      <c r="I427" s="1"/>
      <c r="J427" s="1">
        <v>3</v>
      </c>
      <c r="K427">
        <v>1</v>
      </c>
      <c r="L427">
        <f t="shared" si="27"/>
        <v>1</v>
      </c>
      <c r="M427">
        <f t="shared" si="28"/>
        <v>2022</v>
      </c>
      <c r="N427" s="5">
        <f t="shared" si="22"/>
        <v>3</v>
      </c>
    </row>
    <row r="428" spans="1:14" hidden="1" x14ac:dyDescent="0.25">
      <c r="A428" s="2">
        <v>44567</v>
      </c>
      <c r="B428" s="1" t="s">
        <v>15</v>
      </c>
      <c r="C428" s="7" t="s">
        <v>331</v>
      </c>
      <c r="D428" s="1" t="s">
        <v>55</v>
      </c>
      <c r="E428" s="1">
        <v>7</v>
      </c>
      <c r="F428" s="2">
        <v>44578</v>
      </c>
      <c r="G428" s="2">
        <v>44574</v>
      </c>
      <c r="H428" s="4">
        <v>5</v>
      </c>
      <c r="I428" s="1"/>
      <c r="J428" s="1">
        <v>3</v>
      </c>
      <c r="K428">
        <v>1</v>
      </c>
      <c r="L428">
        <f t="shared" si="27"/>
        <v>1</v>
      </c>
      <c r="M428">
        <f t="shared" si="28"/>
        <v>2022</v>
      </c>
      <c r="N428" s="5">
        <f t="shared" si="22"/>
        <v>-2</v>
      </c>
    </row>
    <row r="429" spans="1:14" hidden="1" x14ac:dyDescent="0.25">
      <c r="A429" s="2">
        <v>44567</v>
      </c>
      <c r="B429" s="1" t="s">
        <v>333</v>
      </c>
      <c r="C429" s="7" t="s">
        <v>334</v>
      </c>
      <c r="D429" s="1" t="s">
        <v>53</v>
      </c>
      <c r="E429" s="1">
        <v>3</v>
      </c>
      <c r="F429" s="2">
        <v>44572</v>
      </c>
      <c r="G429" s="2">
        <v>44571</v>
      </c>
      <c r="H429" s="4">
        <v>2</v>
      </c>
      <c r="I429" s="1"/>
      <c r="J429" s="1">
        <v>2</v>
      </c>
      <c r="K429">
        <v>1</v>
      </c>
      <c r="L429">
        <f t="shared" si="27"/>
        <v>1</v>
      </c>
      <c r="M429">
        <f t="shared" si="28"/>
        <v>2022</v>
      </c>
      <c r="N429" s="5">
        <f t="shared" si="22"/>
        <v>-1</v>
      </c>
    </row>
    <row r="430" spans="1:14" hidden="1" x14ac:dyDescent="0.25">
      <c r="A430" s="2">
        <v>44567</v>
      </c>
      <c r="B430" s="1" t="s">
        <v>88</v>
      </c>
      <c r="C430" s="7" t="s">
        <v>332</v>
      </c>
      <c r="D430" s="1" t="s">
        <v>53</v>
      </c>
      <c r="E430" s="1">
        <v>3</v>
      </c>
      <c r="F430" s="2">
        <v>44572</v>
      </c>
      <c r="G430" s="2">
        <v>44568</v>
      </c>
      <c r="H430" s="4">
        <v>1</v>
      </c>
      <c r="I430" s="1"/>
      <c r="J430" s="1">
        <v>2</v>
      </c>
      <c r="K430">
        <v>1</v>
      </c>
      <c r="L430">
        <f t="shared" si="27"/>
        <v>1</v>
      </c>
      <c r="M430">
        <f t="shared" si="28"/>
        <v>2022</v>
      </c>
      <c r="N430" s="5">
        <f t="shared" si="22"/>
        <v>-2</v>
      </c>
    </row>
    <row r="431" spans="1:14" hidden="1" x14ac:dyDescent="0.25">
      <c r="A431" s="2">
        <v>44567</v>
      </c>
      <c r="B431" s="1" t="s">
        <v>315</v>
      </c>
      <c r="C431" s="7">
        <v>261458</v>
      </c>
      <c r="D431" s="1" t="s">
        <v>41</v>
      </c>
      <c r="E431" s="1">
        <v>7</v>
      </c>
      <c r="F431" s="2">
        <v>44578</v>
      </c>
      <c r="G431" s="2">
        <v>44573</v>
      </c>
      <c r="H431" s="4">
        <v>4</v>
      </c>
      <c r="I431" s="1"/>
      <c r="J431" s="1">
        <v>3</v>
      </c>
      <c r="K431">
        <v>1</v>
      </c>
      <c r="L431">
        <f t="shared" si="27"/>
        <v>1</v>
      </c>
      <c r="M431">
        <f t="shared" si="28"/>
        <v>2022</v>
      </c>
      <c r="N431" s="5">
        <f t="shared" si="22"/>
        <v>-3</v>
      </c>
    </row>
    <row r="432" spans="1:14" hidden="1" x14ac:dyDescent="0.25">
      <c r="A432" s="2">
        <v>44568</v>
      </c>
      <c r="B432" s="1" t="s">
        <v>12</v>
      </c>
      <c r="C432" s="7">
        <v>261469</v>
      </c>
      <c r="D432" s="1" t="s">
        <v>41</v>
      </c>
      <c r="E432" s="1">
        <v>7</v>
      </c>
      <c r="F432" s="2">
        <v>44579</v>
      </c>
      <c r="G432" s="2">
        <v>44573</v>
      </c>
      <c r="H432" s="4">
        <v>3</v>
      </c>
      <c r="I432" s="1"/>
      <c r="J432" s="1">
        <v>3</v>
      </c>
      <c r="K432">
        <v>1</v>
      </c>
      <c r="L432">
        <f t="shared" si="27"/>
        <v>1</v>
      </c>
      <c r="M432">
        <f t="shared" si="28"/>
        <v>2022</v>
      </c>
      <c r="N432" s="5">
        <f t="shared" si="22"/>
        <v>-4</v>
      </c>
    </row>
    <row r="433" spans="1:14" hidden="1" x14ac:dyDescent="0.25">
      <c r="A433" s="2">
        <v>44568</v>
      </c>
      <c r="B433" s="1" t="s">
        <v>314</v>
      </c>
      <c r="C433" s="7">
        <v>456415</v>
      </c>
      <c r="D433" s="1" t="s">
        <v>42</v>
      </c>
      <c r="E433" s="1">
        <v>5</v>
      </c>
      <c r="F433" s="2">
        <v>44575</v>
      </c>
      <c r="G433" s="2">
        <v>44574</v>
      </c>
      <c r="H433" s="4">
        <v>4</v>
      </c>
      <c r="I433" s="1"/>
      <c r="J433" s="1">
        <v>5</v>
      </c>
      <c r="K433">
        <v>1</v>
      </c>
      <c r="L433">
        <f t="shared" si="27"/>
        <v>1</v>
      </c>
      <c r="M433">
        <f t="shared" si="28"/>
        <v>2022</v>
      </c>
      <c r="N433" s="5">
        <f t="shared" si="22"/>
        <v>-1</v>
      </c>
    </row>
    <row r="434" spans="1:14" hidden="1" x14ac:dyDescent="0.25">
      <c r="A434" s="2">
        <v>44568</v>
      </c>
      <c r="B434" s="1" t="s">
        <v>314</v>
      </c>
      <c r="C434" s="7">
        <v>456412</v>
      </c>
      <c r="D434" s="1" t="s">
        <v>42</v>
      </c>
      <c r="E434" s="1">
        <v>5</v>
      </c>
      <c r="F434" s="2">
        <v>44575</v>
      </c>
      <c r="G434" s="2">
        <v>44574</v>
      </c>
      <c r="H434" s="4">
        <v>4</v>
      </c>
      <c r="I434" s="1"/>
      <c r="J434" s="1">
        <v>5</v>
      </c>
      <c r="K434">
        <v>1</v>
      </c>
      <c r="L434">
        <f t="shared" si="27"/>
        <v>1</v>
      </c>
      <c r="M434">
        <f t="shared" si="28"/>
        <v>2022</v>
      </c>
      <c r="N434" s="5">
        <f t="shared" si="22"/>
        <v>-1</v>
      </c>
    </row>
    <row r="435" spans="1:14" hidden="1" x14ac:dyDescent="0.25">
      <c r="A435" s="2">
        <v>44568</v>
      </c>
      <c r="B435" s="1" t="s">
        <v>345</v>
      </c>
      <c r="C435" s="7" t="s">
        <v>346</v>
      </c>
      <c r="D435" s="1" t="s">
        <v>53</v>
      </c>
      <c r="E435" s="1">
        <v>3</v>
      </c>
      <c r="F435" s="2">
        <v>44573</v>
      </c>
      <c r="G435" s="2">
        <v>44573</v>
      </c>
      <c r="H435" s="4">
        <v>3</v>
      </c>
      <c r="I435" s="1"/>
      <c r="J435" s="1">
        <v>2</v>
      </c>
      <c r="K435">
        <v>1</v>
      </c>
      <c r="L435">
        <f t="shared" si="27"/>
        <v>1</v>
      </c>
      <c r="M435">
        <f t="shared" si="28"/>
        <v>2022</v>
      </c>
      <c r="N435" s="5">
        <f t="shared" si="22"/>
        <v>0</v>
      </c>
    </row>
    <row r="436" spans="1:14" hidden="1" x14ac:dyDescent="0.25">
      <c r="A436" s="2">
        <v>44568</v>
      </c>
      <c r="B436" s="1" t="s">
        <v>35</v>
      </c>
      <c r="C436" s="7" t="s">
        <v>344</v>
      </c>
      <c r="D436" s="1" t="s">
        <v>53</v>
      </c>
      <c r="E436" s="1">
        <v>3</v>
      </c>
      <c r="F436" s="2">
        <v>44573</v>
      </c>
      <c r="G436" s="2">
        <v>44571</v>
      </c>
      <c r="H436" s="4">
        <v>1</v>
      </c>
      <c r="I436" s="1"/>
      <c r="J436" s="1">
        <v>2</v>
      </c>
      <c r="K436">
        <v>1</v>
      </c>
      <c r="L436">
        <f t="shared" si="27"/>
        <v>1</v>
      </c>
      <c r="M436">
        <f t="shared" si="28"/>
        <v>2022</v>
      </c>
      <c r="N436" s="5">
        <f t="shared" si="22"/>
        <v>-2</v>
      </c>
    </row>
    <row r="437" spans="1:14" hidden="1" x14ac:dyDescent="0.25">
      <c r="A437" s="2">
        <v>44568</v>
      </c>
      <c r="B437" s="1" t="s">
        <v>342</v>
      </c>
      <c r="C437" s="7" t="s">
        <v>343</v>
      </c>
      <c r="D437" s="1" t="s">
        <v>53</v>
      </c>
      <c r="E437" s="1">
        <v>3</v>
      </c>
      <c r="F437" s="2">
        <v>44573</v>
      </c>
      <c r="G437" s="2">
        <v>44571</v>
      </c>
      <c r="H437" s="4">
        <v>1</v>
      </c>
      <c r="I437" s="1"/>
      <c r="J437" s="1">
        <v>2</v>
      </c>
      <c r="K437">
        <v>1</v>
      </c>
      <c r="L437">
        <f t="shared" si="27"/>
        <v>1</v>
      </c>
      <c r="M437">
        <f t="shared" si="28"/>
        <v>2022</v>
      </c>
      <c r="N437" s="5">
        <f t="shared" si="22"/>
        <v>-2</v>
      </c>
    </row>
    <row r="438" spans="1:14" hidden="1" x14ac:dyDescent="0.25">
      <c r="A438" s="2">
        <v>44571</v>
      </c>
      <c r="B438" s="1" t="s">
        <v>347</v>
      </c>
      <c r="C438" s="7">
        <v>456404</v>
      </c>
      <c r="D438" s="1" t="s">
        <v>42</v>
      </c>
      <c r="E438" s="1">
        <v>5</v>
      </c>
      <c r="F438" s="2">
        <v>44578</v>
      </c>
      <c r="G438" s="2">
        <v>44574</v>
      </c>
      <c r="H438" s="4">
        <v>3</v>
      </c>
      <c r="I438" s="1"/>
      <c r="J438" s="1">
        <v>5</v>
      </c>
      <c r="K438">
        <v>1</v>
      </c>
      <c r="L438">
        <f t="shared" si="27"/>
        <v>2</v>
      </c>
      <c r="M438">
        <f t="shared" si="28"/>
        <v>2022</v>
      </c>
      <c r="N438" s="5">
        <f t="shared" si="22"/>
        <v>-2</v>
      </c>
    </row>
    <row r="439" spans="1:14" hidden="1" x14ac:dyDescent="0.25">
      <c r="A439" s="2">
        <v>44572</v>
      </c>
      <c r="B439" s="1" t="s">
        <v>355</v>
      </c>
      <c r="C439" s="7">
        <v>456429</v>
      </c>
      <c r="D439" s="1" t="s">
        <v>42</v>
      </c>
      <c r="E439" s="1">
        <v>5</v>
      </c>
      <c r="F439" s="2">
        <v>44579</v>
      </c>
      <c r="G439" s="2">
        <v>44574</v>
      </c>
      <c r="H439" s="4">
        <v>2</v>
      </c>
      <c r="I439" s="1"/>
      <c r="J439" s="1">
        <v>5</v>
      </c>
      <c r="K439">
        <v>1</v>
      </c>
      <c r="L439">
        <f t="shared" si="27"/>
        <v>2</v>
      </c>
      <c r="M439">
        <f t="shared" si="28"/>
        <v>2022</v>
      </c>
      <c r="N439" s="5">
        <f t="shared" si="22"/>
        <v>-3</v>
      </c>
    </row>
    <row r="440" spans="1:14" hidden="1" x14ac:dyDescent="0.25">
      <c r="A440" s="2">
        <v>44572</v>
      </c>
      <c r="B440" s="1" t="s">
        <v>12</v>
      </c>
      <c r="C440" s="7">
        <v>261467</v>
      </c>
      <c r="D440" s="1" t="s">
        <v>41</v>
      </c>
      <c r="E440" s="1">
        <v>7</v>
      </c>
      <c r="F440" s="2">
        <v>44581</v>
      </c>
      <c r="G440" s="2">
        <v>44573</v>
      </c>
      <c r="H440" s="4">
        <v>1</v>
      </c>
      <c r="I440" s="1"/>
      <c r="J440" s="1">
        <v>3</v>
      </c>
      <c r="K440">
        <v>1</v>
      </c>
      <c r="L440">
        <f t="shared" si="27"/>
        <v>2</v>
      </c>
      <c r="M440">
        <f t="shared" si="28"/>
        <v>2022</v>
      </c>
      <c r="N440" s="5">
        <f t="shared" si="22"/>
        <v>-6</v>
      </c>
    </row>
    <row r="441" spans="1:14" hidden="1" x14ac:dyDescent="0.25">
      <c r="A441" s="2">
        <v>44572</v>
      </c>
      <c r="B441" s="1" t="s">
        <v>12</v>
      </c>
      <c r="C441" s="7">
        <v>261468</v>
      </c>
      <c r="D441" s="1" t="s">
        <v>41</v>
      </c>
      <c r="E441" s="1">
        <v>7</v>
      </c>
      <c r="F441" s="2">
        <v>44581</v>
      </c>
      <c r="G441" s="2">
        <v>44573</v>
      </c>
      <c r="H441" s="4">
        <v>1</v>
      </c>
      <c r="I441" s="1"/>
      <c r="J441" s="1">
        <v>3</v>
      </c>
      <c r="K441">
        <v>1</v>
      </c>
      <c r="L441">
        <f t="shared" si="27"/>
        <v>2</v>
      </c>
      <c r="M441">
        <f t="shared" si="28"/>
        <v>2022</v>
      </c>
      <c r="N441" s="5">
        <f t="shared" si="22"/>
        <v>-6</v>
      </c>
    </row>
    <row r="442" spans="1:14" hidden="1" x14ac:dyDescent="0.25">
      <c r="A442" s="2">
        <v>44572</v>
      </c>
      <c r="B442" s="1" t="s">
        <v>347</v>
      </c>
      <c r="C442" s="7">
        <v>456405</v>
      </c>
      <c r="D442" s="1" t="s">
        <v>42</v>
      </c>
      <c r="E442" s="1">
        <v>5</v>
      </c>
      <c r="F442" s="2">
        <v>44579</v>
      </c>
      <c r="G442" s="2">
        <v>44579</v>
      </c>
      <c r="H442" s="4">
        <v>5</v>
      </c>
      <c r="I442" s="1"/>
      <c r="J442" s="1">
        <v>5</v>
      </c>
      <c r="K442">
        <v>1</v>
      </c>
      <c r="L442">
        <f t="shared" si="27"/>
        <v>2</v>
      </c>
      <c r="M442">
        <f t="shared" si="28"/>
        <v>2022</v>
      </c>
      <c r="N442" s="5">
        <f t="shared" si="22"/>
        <v>0</v>
      </c>
    </row>
    <row r="443" spans="1:14" hidden="1" x14ac:dyDescent="0.25">
      <c r="A443" s="2">
        <v>44572</v>
      </c>
      <c r="B443" s="1" t="s">
        <v>353</v>
      </c>
      <c r="C443" s="7" t="s">
        <v>354</v>
      </c>
      <c r="D443" s="1" t="s">
        <v>53</v>
      </c>
      <c r="E443" s="1">
        <v>3</v>
      </c>
      <c r="F443" s="2">
        <v>44575</v>
      </c>
      <c r="G443" s="2">
        <v>44573</v>
      </c>
      <c r="H443" s="4">
        <v>1</v>
      </c>
      <c r="I443" s="1"/>
      <c r="J443" s="1">
        <v>2</v>
      </c>
      <c r="K443">
        <v>1</v>
      </c>
      <c r="L443">
        <f t="shared" si="27"/>
        <v>2</v>
      </c>
      <c r="M443">
        <f t="shared" si="28"/>
        <v>2022</v>
      </c>
      <c r="N443" s="5">
        <f t="shared" si="22"/>
        <v>-2</v>
      </c>
    </row>
    <row r="444" spans="1:14" hidden="1" x14ac:dyDescent="0.25">
      <c r="A444" s="2">
        <v>44572</v>
      </c>
      <c r="B444" s="1" t="s">
        <v>351</v>
      </c>
      <c r="C444" s="7" t="s">
        <v>352</v>
      </c>
      <c r="D444" s="1" t="s">
        <v>53</v>
      </c>
      <c r="E444" s="1">
        <v>3</v>
      </c>
      <c r="F444" s="2">
        <v>44575</v>
      </c>
      <c r="G444" s="2">
        <v>44574</v>
      </c>
      <c r="H444" s="4">
        <v>2</v>
      </c>
      <c r="I444" s="1"/>
      <c r="J444" s="1">
        <v>2</v>
      </c>
      <c r="K444">
        <v>1</v>
      </c>
      <c r="L444">
        <f t="shared" si="27"/>
        <v>2</v>
      </c>
      <c r="M444">
        <f t="shared" si="28"/>
        <v>2022</v>
      </c>
      <c r="N444" s="5">
        <f t="shared" si="22"/>
        <v>-1</v>
      </c>
    </row>
    <row r="445" spans="1:14" hidden="1" x14ac:dyDescent="0.25">
      <c r="A445" s="2">
        <v>44572</v>
      </c>
      <c r="B445" s="1" t="s">
        <v>349</v>
      </c>
      <c r="C445" s="7">
        <v>600189656</v>
      </c>
      <c r="D445" s="1" t="s">
        <v>1195</v>
      </c>
      <c r="E445" s="1">
        <f>VLOOKUP(D445,Data!$A$1:$B$7,2,FALSE)</f>
        <v>15</v>
      </c>
      <c r="F445" s="2">
        <f>WORKDAY(A445,E445,Data!$E$2:$E$22)</f>
        <v>44593</v>
      </c>
      <c r="G445" s="2">
        <v>44573</v>
      </c>
      <c r="H445" s="4">
        <f ca="1">(NETWORKDAYS(A445,G445,Data!$E$1:$E$22))-1</f>
        <v>1</v>
      </c>
      <c r="I445" s="1"/>
      <c r="J445" s="1">
        <f>VLOOKUP(D445,Data!$A$10:$B$15,2,FALSE)</f>
        <v>2</v>
      </c>
      <c r="K445">
        <v>1</v>
      </c>
      <c r="N445" s="5">
        <f t="shared" ca="1" si="22"/>
        <v>-14</v>
      </c>
    </row>
    <row r="446" spans="1:14" hidden="1" x14ac:dyDescent="0.25">
      <c r="A446" s="2">
        <v>44572</v>
      </c>
      <c r="B446" s="1" t="s">
        <v>349</v>
      </c>
      <c r="C446" s="7" t="s">
        <v>350</v>
      </c>
      <c r="D446" s="1" t="s">
        <v>53</v>
      </c>
      <c r="E446" s="1">
        <v>3</v>
      </c>
      <c r="F446" s="2">
        <v>44575</v>
      </c>
      <c r="G446" s="2">
        <v>44573</v>
      </c>
      <c r="H446" s="4">
        <v>1</v>
      </c>
      <c r="I446" s="1"/>
      <c r="J446" s="1">
        <v>2</v>
      </c>
      <c r="K446">
        <v>1</v>
      </c>
      <c r="L446">
        <f t="shared" ref="L446:L457" si="29">_xlfn.ISOWEEKNUM(A446)</f>
        <v>2</v>
      </c>
      <c r="M446">
        <f t="shared" ref="M446:M457" si="30">YEAR(A446)</f>
        <v>2022</v>
      </c>
      <c r="N446" s="5">
        <f t="shared" si="22"/>
        <v>-2</v>
      </c>
    </row>
    <row r="447" spans="1:14" hidden="1" x14ac:dyDescent="0.25">
      <c r="A447" s="2">
        <v>44572</v>
      </c>
      <c r="B447" s="1" t="s">
        <v>348</v>
      </c>
      <c r="C447" s="7">
        <v>456421</v>
      </c>
      <c r="D447" s="1" t="s">
        <v>42</v>
      </c>
      <c r="E447" s="1">
        <v>5</v>
      </c>
      <c r="F447" s="2">
        <v>44579</v>
      </c>
      <c r="G447" s="2">
        <v>44574</v>
      </c>
      <c r="H447" s="4">
        <v>2</v>
      </c>
      <c r="I447" s="1"/>
      <c r="J447" s="1">
        <v>5</v>
      </c>
      <c r="K447">
        <v>1</v>
      </c>
      <c r="L447">
        <f t="shared" si="29"/>
        <v>2</v>
      </c>
      <c r="M447">
        <f t="shared" si="30"/>
        <v>2022</v>
      </c>
      <c r="N447" s="5">
        <f t="shared" si="22"/>
        <v>-3</v>
      </c>
    </row>
    <row r="448" spans="1:14" hidden="1" x14ac:dyDescent="0.25">
      <c r="A448" s="2">
        <v>44572</v>
      </c>
      <c r="B448" s="1" t="s">
        <v>220</v>
      </c>
      <c r="C448" s="7">
        <v>456422</v>
      </c>
      <c r="D448" s="1" t="s">
        <v>42</v>
      </c>
      <c r="E448" s="1">
        <v>5</v>
      </c>
      <c r="F448" s="2">
        <v>44579</v>
      </c>
      <c r="G448" s="2">
        <v>44579</v>
      </c>
      <c r="H448" s="4">
        <v>5</v>
      </c>
      <c r="I448" s="1"/>
      <c r="J448" s="1">
        <v>5</v>
      </c>
      <c r="K448">
        <v>1</v>
      </c>
      <c r="L448">
        <f t="shared" si="29"/>
        <v>2</v>
      </c>
      <c r="M448">
        <f t="shared" si="30"/>
        <v>2022</v>
      </c>
      <c r="N448" s="5">
        <f t="shared" si="22"/>
        <v>0</v>
      </c>
    </row>
    <row r="449" spans="1:14" hidden="1" x14ac:dyDescent="0.25">
      <c r="A449" s="2">
        <v>44572</v>
      </c>
      <c r="B449" s="1" t="s">
        <v>220</v>
      </c>
      <c r="C449" s="7">
        <v>456423</v>
      </c>
      <c r="D449" s="1" t="s">
        <v>42</v>
      </c>
      <c r="E449" s="1">
        <v>5</v>
      </c>
      <c r="F449" s="2">
        <v>44579</v>
      </c>
      <c r="G449" s="2">
        <v>44579</v>
      </c>
      <c r="H449" s="4">
        <v>5</v>
      </c>
      <c r="I449" s="1"/>
      <c r="J449" s="1">
        <v>5</v>
      </c>
      <c r="K449">
        <v>1</v>
      </c>
      <c r="L449">
        <f t="shared" si="29"/>
        <v>2</v>
      </c>
      <c r="M449">
        <f t="shared" si="30"/>
        <v>2022</v>
      </c>
      <c r="N449" s="5">
        <f t="shared" si="22"/>
        <v>0</v>
      </c>
    </row>
    <row r="450" spans="1:14" hidden="1" x14ac:dyDescent="0.25">
      <c r="A450" s="2">
        <v>44572</v>
      </c>
      <c r="B450" s="1" t="s">
        <v>5</v>
      </c>
      <c r="C450" s="7">
        <v>615326</v>
      </c>
      <c r="D450" s="1" t="s">
        <v>141</v>
      </c>
      <c r="E450" s="1">
        <v>5</v>
      </c>
      <c r="F450" s="2">
        <v>44579</v>
      </c>
      <c r="G450" s="2">
        <v>44574</v>
      </c>
      <c r="H450" s="4">
        <v>2</v>
      </c>
      <c r="I450" s="1"/>
      <c r="J450" s="1">
        <v>2</v>
      </c>
      <c r="K450">
        <v>1</v>
      </c>
      <c r="L450">
        <f t="shared" si="29"/>
        <v>2</v>
      </c>
      <c r="M450">
        <f t="shared" si="30"/>
        <v>2022</v>
      </c>
      <c r="N450" s="5">
        <f t="shared" ref="N450:N513" si="31">H450-E450</f>
        <v>-3</v>
      </c>
    </row>
    <row r="451" spans="1:14" hidden="1" x14ac:dyDescent="0.25">
      <c r="A451" s="2">
        <v>44573</v>
      </c>
      <c r="B451" s="1" t="s">
        <v>355</v>
      </c>
      <c r="C451" s="7">
        <v>456430</v>
      </c>
      <c r="D451" s="1" t="s">
        <v>42</v>
      </c>
      <c r="E451" s="1">
        <v>5</v>
      </c>
      <c r="F451" s="2">
        <v>44580</v>
      </c>
      <c r="G451" s="2">
        <v>44579</v>
      </c>
      <c r="H451" s="4">
        <v>4</v>
      </c>
      <c r="I451" s="1"/>
      <c r="J451" s="1">
        <v>5</v>
      </c>
      <c r="K451">
        <v>1</v>
      </c>
      <c r="L451">
        <f t="shared" si="29"/>
        <v>2</v>
      </c>
      <c r="M451">
        <f t="shared" si="30"/>
        <v>2022</v>
      </c>
      <c r="N451" s="5">
        <f t="shared" si="31"/>
        <v>-1</v>
      </c>
    </row>
    <row r="452" spans="1:14" hidden="1" x14ac:dyDescent="0.25">
      <c r="A452" s="2">
        <v>44573</v>
      </c>
      <c r="B452" s="1" t="s">
        <v>218</v>
      </c>
      <c r="C452" s="7">
        <v>456454</v>
      </c>
      <c r="D452" s="1" t="s">
        <v>42</v>
      </c>
      <c r="E452" s="1">
        <v>5</v>
      </c>
      <c r="F452" s="2">
        <v>44580</v>
      </c>
      <c r="G452" s="2">
        <v>44579</v>
      </c>
      <c r="H452" s="4">
        <v>4</v>
      </c>
      <c r="I452" s="1"/>
      <c r="J452" s="1">
        <v>5</v>
      </c>
      <c r="K452">
        <v>1</v>
      </c>
      <c r="L452">
        <f t="shared" si="29"/>
        <v>2</v>
      </c>
      <c r="M452">
        <f t="shared" si="30"/>
        <v>2022</v>
      </c>
      <c r="N452" s="5">
        <f t="shared" si="31"/>
        <v>-1</v>
      </c>
    </row>
    <row r="453" spans="1:14" hidden="1" x14ac:dyDescent="0.25">
      <c r="A453" s="2">
        <v>44573</v>
      </c>
      <c r="B453" s="1" t="s">
        <v>62</v>
      </c>
      <c r="C453" s="7" t="s">
        <v>358</v>
      </c>
      <c r="D453" s="1" t="s">
        <v>53</v>
      </c>
      <c r="E453" s="1">
        <v>3</v>
      </c>
      <c r="F453" s="2">
        <v>44578</v>
      </c>
      <c r="G453" s="2">
        <v>44579</v>
      </c>
      <c r="H453" s="4">
        <v>4</v>
      </c>
      <c r="I453" s="1"/>
      <c r="J453" s="1">
        <v>2</v>
      </c>
      <c r="K453">
        <v>1</v>
      </c>
      <c r="L453">
        <f t="shared" si="29"/>
        <v>2</v>
      </c>
      <c r="M453">
        <f t="shared" si="30"/>
        <v>2022</v>
      </c>
      <c r="N453" s="5">
        <f t="shared" si="31"/>
        <v>1</v>
      </c>
    </row>
    <row r="454" spans="1:14" hidden="1" x14ac:dyDescent="0.25">
      <c r="A454" s="2">
        <v>44573</v>
      </c>
      <c r="B454" s="1" t="s">
        <v>359</v>
      </c>
      <c r="C454" s="7" t="s">
        <v>360</v>
      </c>
      <c r="D454" s="1" t="s">
        <v>53</v>
      </c>
      <c r="E454" s="1">
        <v>3</v>
      </c>
      <c r="F454" s="2">
        <v>44578</v>
      </c>
      <c r="G454" s="2">
        <v>44579</v>
      </c>
      <c r="H454" s="4">
        <v>4</v>
      </c>
      <c r="I454" s="1"/>
      <c r="J454" s="1">
        <v>2</v>
      </c>
      <c r="K454">
        <v>1</v>
      </c>
      <c r="L454">
        <f t="shared" si="29"/>
        <v>2</v>
      </c>
      <c r="M454">
        <f t="shared" si="30"/>
        <v>2022</v>
      </c>
      <c r="N454" s="5">
        <f t="shared" si="31"/>
        <v>1</v>
      </c>
    </row>
    <row r="455" spans="1:14" hidden="1" x14ac:dyDescent="0.25">
      <c r="A455" s="2">
        <v>44573</v>
      </c>
      <c r="B455" s="1" t="s">
        <v>143</v>
      </c>
      <c r="C455" s="7" t="s">
        <v>362</v>
      </c>
      <c r="D455" s="1" t="s">
        <v>55</v>
      </c>
      <c r="E455" s="1">
        <v>7</v>
      </c>
      <c r="F455" s="2">
        <v>44582</v>
      </c>
      <c r="G455" s="2">
        <v>44580</v>
      </c>
      <c r="H455" s="4">
        <v>5</v>
      </c>
      <c r="I455" s="1"/>
      <c r="J455" s="1">
        <v>3</v>
      </c>
      <c r="K455">
        <v>1</v>
      </c>
      <c r="L455">
        <f t="shared" si="29"/>
        <v>2</v>
      </c>
      <c r="M455">
        <f t="shared" si="30"/>
        <v>2022</v>
      </c>
      <c r="N455" s="5">
        <f t="shared" si="31"/>
        <v>-2</v>
      </c>
    </row>
    <row r="456" spans="1:14" hidden="1" x14ac:dyDescent="0.25">
      <c r="A456" s="2">
        <v>44573</v>
      </c>
      <c r="B456" s="1" t="s">
        <v>143</v>
      </c>
      <c r="C456" s="7" t="s">
        <v>363</v>
      </c>
      <c r="D456" s="1" t="s">
        <v>55</v>
      </c>
      <c r="E456" s="1">
        <v>7</v>
      </c>
      <c r="F456" s="2">
        <v>44582</v>
      </c>
      <c r="G456" s="2">
        <v>44580</v>
      </c>
      <c r="H456" s="4">
        <v>5</v>
      </c>
      <c r="I456" s="1"/>
      <c r="J456" s="1">
        <v>3</v>
      </c>
      <c r="K456">
        <v>1</v>
      </c>
      <c r="L456">
        <f t="shared" si="29"/>
        <v>2</v>
      </c>
      <c r="M456">
        <f t="shared" si="30"/>
        <v>2022</v>
      </c>
      <c r="N456" s="5">
        <f t="shared" si="31"/>
        <v>-2</v>
      </c>
    </row>
    <row r="457" spans="1:14" hidden="1" x14ac:dyDescent="0.25">
      <c r="A457" s="2">
        <v>44573</v>
      </c>
      <c r="B457" s="1" t="s">
        <v>143</v>
      </c>
      <c r="C457" s="7" t="s">
        <v>361</v>
      </c>
      <c r="D457" s="1" t="s">
        <v>55</v>
      </c>
      <c r="E457" s="1">
        <v>7</v>
      </c>
      <c r="F457" s="2">
        <v>44582</v>
      </c>
      <c r="G457" s="2">
        <v>44580</v>
      </c>
      <c r="H457" s="4">
        <v>5</v>
      </c>
      <c r="I457" s="1"/>
      <c r="J457" s="1">
        <v>3</v>
      </c>
      <c r="K457">
        <v>1</v>
      </c>
      <c r="L457">
        <f t="shared" si="29"/>
        <v>2</v>
      </c>
      <c r="M457">
        <f t="shared" si="30"/>
        <v>2022</v>
      </c>
      <c r="N457" s="5">
        <f t="shared" si="31"/>
        <v>-2</v>
      </c>
    </row>
    <row r="458" spans="1:14" hidden="1" x14ac:dyDescent="0.25">
      <c r="A458" s="2">
        <v>44573</v>
      </c>
      <c r="B458" s="1" t="s">
        <v>88</v>
      </c>
      <c r="C458" s="7" t="s">
        <v>357</v>
      </c>
      <c r="D458" s="1" t="s">
        <v>1195</v>
      </c>
      <c r="E458" s="1">
        <f>VLOOKUP(D458,Data!$A$1:$B$7,2,FALSE)</f>
        <v>15</v>
      </c>
      <c r="F458" s="2">
        <f>WORKDAY(A458,E458,Data!$E$2:$E$22)</f>
        <v>44594</v>
      </c>
      <c r="G458" s="2">
        <v>44581</v>
      </c>
      <c r="H458" s="4">
        <f ca="1">(NETWORKDAYS(A458,G458,Data!$E$1:$E$22))-1</f>
        <v>6</v>
      </c>
      <c r="I458" s="1"/>
      <c r="J458" s="1">
        <f>VLOOKUP(D458,Data!$A$10:$B$15,2,FALSE)</f>
        <v>2</v>
      </c>
      <c r="K458">
        <v>1</v>
      </c>
      <c r="N458" s="5">
        <f t="shared" ca="1" si="31"/>
        <v>-9</v>
      </c>
    </row>
    <row r="459" spans="1:14" hidden="1" x14ac:dyDescent="0.25">
      <c r="A459" s="2">
        <v>44573</v>
      </c>
      <c r="B459" s="1" t="s">
        <v>88</v>
      </c>
      <c r="C459" s="7" t="s">
        <v>356</v>
      </c>
      <c r="D459" s="1" t="s">
        <v>1195</v>
      </c>
      <c r="E459" s="1">
        <f>VLOOKUP(D459,Data!$A$1:$B$7,2,FALSE)</f>
        <v>15</v>
      </c>
      <c r="F459" s="2">
        <f>WORKDAY(A459,E459,Data!$E$2:$E$22)</f>
        <v>44594</v>
      </c>
      <c r="G459" s="2">
        <v>44581</v>
      </c>
      <c r="H459" s="4">
        <f ca="1">(NETWORKDAYS(A459,G459,Data!$E$1:$E$22))-1</f>
        <v>6</v>
      </c>
      <c r="I459" s="1"/>
      <c r="J459" s="1">
        <f>VLOOKUP(D459,Data!$A$10:$B$15,2,FALSE)</f>
        <v>2</v>
      </c>
      <c r="K459">
        <v>1</v>
      </c>
      <c r="N459" s="5">
        <f t="shared" ca="1" si="31"/>
        <v>-9</v>
      </c>
    </row>
    <row r="460" spans="1:14" hidden="1" x14ac:dyDescent="0.25">
      <c r="A460" s="2">
        <v>44573</v>
      </c>
      <c r="B460" s="1" t="s">
        <v>152</v>
      </c>
      <c r="C460" s="7" t="s">
        <v>365</v>
      </c>
      <c r="D460" s="1" t="s">
        <v>55</v>
      </c>
      <c r="E460" s="1">
        <v>7</v>
      </c>
      <c r="F460" s="2">
        <v>44582</v>
      </c>
      <c r="G460" s="2">
        <v>44579</v>
      </c>
      <c r="H460" s="4">
        <v>4</v>
      </c>
      <c r="I460" s="1"/>
      <c r="J460" s="1">
        <v>3</v>
      </c>
      <c r="K460">
        <v>1</v>
      </c>
      <c r="L460">
        <f t="shared" ref="L460:L523" si="32">_xlfn.ISOWEEKNUM(A460)</f>
        <v>2</v>
      </c>
      <c r="M460">
        <f t="shared" ref="M460:M523" si="33">YEAR(A460)</f>
        <v>2022</v>
      </c>
      <c r="N460" s="5">
        <f t="shared" si="31"/>
        <v>-3</v>
      </c>
    </row>
    <row r="461" spans="1:14" hidden="1" x14ac:dyDescent="0.25">
      <c r="A461" s="2">
        <v>44573</v>
      </c>
      <c r="B461" s="1" t="s">
        <v>152</v>
      </c>
      <c r="C461" s="7" t="s">
        <v>364</v>
      </c>
      <c r="D461" s="1" t="s">
        <v>55</v>
      </c>
      <c r="E461" s="1">
        <v>7</v>
      </c>
      <c r="F461" s="2">
        <v>44582</v>
      </c>
      <c r="G461" s="2">
        <v>44579</v>
      </c>
      <c r="H461" s="4">
        <v>4</v>
      </c>
      <c r="I461" s="1"/>
      <c r="J461" s="1">
        <v>3</v>
      </c>
      <c r="K461">
        <v>1</v>
      </c>
      <c r="L461">
        <f t="shared" si="32"/>
        <v>2</v>
      </c>
      <c r="M461">
        <f t="shared" si="33"/>
        <v>2022</v>
      </c>
      <c r="N461" s="5">
        <f t="shared" si="31"/>
        <v>-3</v>
      </c>
    </row>
    <row r="462" spans="1:14" hidden="1" x14ac:dyDescent="0.25">
      <c r="A462" s="2">
        <v>44573</v>
      </c>
      <c r="B462" s="1" t="s">
        <v>366</v>
      </c>
      <c r="C462" s="7">
        <v>456417</v>
      </c>
      <c r="D462" s="1" t="s">
        <v>42</v>
      </c>
      <c r="E462" s="1">
        <v>5</v>
      </c>
      <c r="F462" s="2">
        <v>44580</v>
      </c>
      <c r="G462" s="2">
        <v>44579</v>
      </c>
      <c r="H462" s="4">
        <v>4</v>
      </c>
      <c r="I462" s="1"/>
      <c r="J462" s="1">
        <v>5</v>
      </c>
      <c r="K462">
        <v>1</v>
      </c>
      <c r="L462">
        <f t="shared" si="32"/>
        <v>2</v>
      </c>
      <c r="M462">
        <f t="shared" si="33"/>
        <v>2022</v>
      </c>
      <c r="N462" s="5">
        <f t="shared" si="31"/>
        <v>-1</v>
      </c>
    </row>
    <row r="463" spans="1:14" hidden="1" x14ac:dyDescent="0.25">
      <c r="A463" s="2">
        <v>44574</v>
      </c>
      <c r="B463" s="1" t="s">
        <v>367</v>
      </c>
      <c r="C463" s="7">
        <v>261439</v>
      </c>
      <c r="D463" s="1" t="s">
        <v>41</v>
      </c>
      <c r="E463" s="1">
        <v>7</v>
      </c>
      <c r="F463" s="2">
        <v>44585</v>
      </c>
      <c r="G463" s="2">
        <v>44600</v>
      </c>
      <c r="H463" s="4">
        <v>18</v>
      </c>
      <c r="I463" s="1"/>
      <c r="J463" s="1">
        <v>3</v>
      </c>
      <c r="K463">
        <v>1</v>
      </c>
      <c r="L463">
        <f t="shared" si="32"/>
        <v>2</v>
      </c>
      <c r="M463">
        <f t="shared" si="33"/>
        <v>2022</v>
      </c>
      <c r="N463" s="5">
        <f t="shared" si="31"/>
        <v>11</v>
      </c>
    </row>
    <row r="464" spans="1:14" hidden="1" x14ac:dyDescent="0.25">
      <c r="A464" s="2">
        <v>44574</v>
      </c>
      <c r="B464" s="1" t="s">
        <v>18</v>
      </c>
      <c r="C464" s="7">
        <v>261436</v>
      </c>
      <c r="D464" s="1" t="s">
        <v>41</v>
      </c>
      <c r="E464" s="1">
        <v>7</v>
      </c>
      <c r="F464" s="2">
        <v>44585</v>
      </c>
      <c r="G464" s="2">
        <v>44580</v>
      </c>
      <c r="H464" s="4">
        <v>4</v>
      </c>
      <c r="I464" s="1"/>
      <c r="J464" s="1">
        <v>3</v>
      </c>
      <c r="K464">
        <v>1</v>
      </c>
      <c r="L464">
        <f t="shared" si="32"/>
        <v>2</v>
      </c>
      <c r="M464">
        <f t="shared" si="33"/>
        <v>2022</v>
      </c>
      <c r="N464" s="5">
        <f t="shared" si="31"/>
        <v>-3</v>
      </c>
    </row>
    <row r="465" spans="1:14" hidden="1" x14ac:dyDescent="0.25">
      <c r="A465" s="2">
        <v>44574</v>
      </c>
      <c r="B465" s="1" t="s">
        <v>370</v>
      </c>
      <c r="C465" s="7" t="s">
        <v>371</v>
      </c>
      <c r="D465" s="1" t="s">
        <v>53</v>
      </c>
      <c r="E465" s="1">
        <v>3</v>
      </c>
      <c r="F465" s="2">
        <v>44579</v>
      </c>
      <c r="G465" s="2">
        <v>44579</v>
      </c>
      <c r="H465" s="4">
        <v>3</v>
      </c>
      <c r="I465" s="1"/>
      <c r="J465" s="1">
        <v>2</v>
      </c>
      <c r="K465">
        <v>1</v>
      </c>
      <c r="L465">
        <f t="shared" si="32"/>
        <v>2</v>
      </c>
      <c r="M465">
        <f t="shared" si="33"/>
        <v>2022</v>
      </c>
      <c r="N465" s="5">
        <f t="shared" si="31"/>
        <v>0</v>
      </c>
    </row>
    <row r="466" spans="1:14" hidden="1" x14ac:dyDescent="0.25">
      <c r="A466" s="2">
        <v>44574</v>
      </c>
      <c r="B466" s="1" t="s">
        <v>196</v>
      </c>
      <c r="C466" s="7" t="s">
        <v>369</v>
      </c>
      <c r="D466" s="1" t="s">
        <v>53</v>
      </c>
      <c r="E466" s="1">
        <v>3</v>
      </c>
      <c r="F466" s="2">
        <v>44579</v>
      </c>
      <c r="G466" s="2">
        <v>44580</v>
      </c>
      <c r="H466" s="4">
        <v>4</v>
      </c>
      <c r="I466" s="1"/>
      <c r="J466" s="1">
        <v>2</v>
      </c>
      <c r="K466">
        <v>1</v>
      </c>
      <c r="L466">
        <f t="shared" si="32"/>
        <v>2</v>
      </c>
      <c r="M466">
        <f t="shared" si="33"/>
        <v>2022</v>
      </c>
      <c r="N466" s="5">
        <f t="shared" si="31"/>
        <v>1</v>
      </c>
    </row>
    <row r="467" spans="1:14" hidden="1" x14ac:dyDescent="0.25">
      <c r="A467" s="2">
        <v>44574</v>
      </c>
      <c r="B467" s="1" t="s">
        <v>196</v>
      </c>
      <c r="C467" s="7" t="s">
        <v>368</v>
      </c>
      <c r="D467" s="1" t="s">
        <v>53</v>
      </c>
      <c r="E467" s="1">
        <v>3</v>
      </c>
      <c r="F467" s="2">
        <v>44579</v>
      </c>
      <c r="G467" s="2">
        <v>44580</v>
      </c>
      <c r="H467" s="4">
        <v>4</v>
      </c>
      <c r="I467" s="1"/>
      <c r="J467" s="1">
        <v>2</v>
      </c>
      <c r="K467">
        <v>1</v>
      </c>
      <c r="L467">
        <f t="shared" si="32"/>
        <v>2</v>
      </c>
      <c r="M467">
        <f t="shared" si="33"/>
        <v>2022</v>
      </c>
      <c r="N467" s="5">
        <f t="shared" si="31"/>
        <v>1</v>
      </c>
    </row>
    <row r="468" spans="1:14" hidden="1" x14ac:dyDescent="0.25">
      <c r="A468" s="2">
        <v>44574</v>
      </c>
      <c r="B468" s="1" t="s">
        <v>220</v>
      </c>
      <c r="C468" s="7">
        <v>456450</v>
      </c>
      <c r="D468" s="1" t="s">
        <v>42</v>
      </c>
      <c r="E468" s="1">
        <v>5</v>
      </c>
      <c r="F468" s="2">
        <v>44581</v>
      </c>
      <c r="G468" s="2">
        <v>44579</v>
      </c>
      <c r="H468" s="4">
        <v>3</v>
      </c>
      <c r="I468" s="1" t="s">
        <v>293</v>
      </c>
      <c r="J468" s="1">
        <v>5</v>
      </c>
      <c r="K468">
        <v>1</v>
      </c>
      <c r="L468">
        <f t="shared" si="32"/>
        <v>2</v>
      </c>
      <c r="M468">
        <f t="shared" si="33"/>
        <v>2022</v>
      </c>
      <c r="N468" s="5">
        <f t="shared" si="31"/>
        <v>-2</v>
      </c>
    </row>
    <row r="469" spans="1:14" hidden="1" x14ac:dyDescent="0.25">
      <c r="A469" s="2">
        <v>44575</v>
      </c>
      <c r="B469" s="1" t="s">
        <v>83</v>
      </c>
      <c r="C469" s="7">
        <v>261459</v>
      </c>
      <c r="D469" s="1" t="s">
        <v>41</v>
      </c>
      <c r="E469" s="1">
        <v>7</v>
      </c>
      <c r="F469" s="2">
        <v>44586</v>
      </c>
      <c r="G469" s="2">
        <v>44580</v>
      </c>
      <c r="H469" s="4">
        <v>3</v>
      </c>
      <c r="I469" s="1"/>
      <c r="J469" s="1">
        <v>3</v>
      </c>
      <c r="K469">
        <v>1</v>
      </c>
      <c r="L469">
        <f t="shared" si="32"/>
        <v>2</v>
      </c>
      <c r="M469">
        <f t="shared" si="33"/>
        <v>2022</v>
      </c>
      <c r="N469" s="5">
        <f t="shared" si="31"/>
        <v>-4</v>
      </c>
    </row>
    <row r="470" spans="1:14" hidden="1" x14ac:dyDescent="0.25">
      <c r="A470" s="2">
        <v>44575</v>
      </c>
      <c r="B470" s="1" t="s">
        <v>83</v>
      </c>
      <c r="C470" s="7">
        <v>261470</v>
      </c>
      <c r="D470" s="1" t="s">
        <v>41</v>
      </c>
      <c r="E470" s="1">
        <v>7</v>
      </c>
      <c r="F470" s="2">
        <v>44586</v>
      </c>
      <c r="G470" s="2">
        <v>44580</v>
      </c>
      <c r="H470" s="4">
        <v>3</v>
      </c>
      <c r="I470" s="1"/>
      <c r="J470" s="1">
        <v>3</v>
      </c>
      <c r="K470">
        <v>1</v>
      </c>
      <c r="L470">
        <f t="shared" si="32"/>
        <v>2</v>
      </c>
      <c r="M470">
        <f t="shared" si="33"/>
        <v>2022</v>
      </c>
      <c r="N470" s="5">
        <f t="shared" si="31"/>
        <v>-4</v>
      </c>
    </row>
    <row r="471" spans="1:14" hidden="1" x14ac:dyDescent="0.25">
      <c r="A471" s="2">
        <v>44575</v>
      </c>
      <c r="B471" s="1" t="s">
        <v>18</v>
      </c>
      <c r="C471" s="7">
        <v>261466</v>
      </c>
      <c r="D471" s="1" t="s">
        <v>41</v>
      </c>
      <c r="E471" s="1">
        <v>7</v>
      </c>
      <c r="F471" s="2">
        <v>44586</v>
      </c>
      <c r="G471" s="2">
        <v>44580</v>
      </c>
      <c r="H471" s="4">
        <v>3</v>
      </c>
      <c r="I471" s="1"/>
      <c r="J471" s="1">
        <v>3</v>
      </c>
      <c r="K471">
        <v>1</v>
      </c>
      <c r="L471">
        <f t="shared" si="32"/>
        <v>2</v>
      </c>
      <c r="M471">
        <f t="shared" si="33"/>
        <v>2022</v>
      </c>
      <c r="N471" s="5">
        <f t="shared" si="31"/>
        <v>-4</v>
      </c>
    </row>
    <row r="472" spans="1:14" hidden="1" x14ac:dyDescent="0.25">
      <c r="A472" s="2">
        <v>44575</v>
      </c>
      <c r="B472" s="1" t="s">
        <v>376</v>
      </c>
      <c r="C472" s="7">
        <v>261448</v>
      </c>
      <c r="D472" s="1" t="s">
        <v>41</v>
      </c>
      <c r="E472" s="1">
        <v>7</v>
      </c>
      <c r="F472" s="2">
        <v>44586</v>
      </c>
      <c r="G472" s="2">
        <v>44582</v>
      </c>
      <c r="H472" s="4">
        <v>5</v>
      </c>
      <c r="I472" s="1"/>
      <c r="J472" s="1">
        <v>3</v>
      </c>
      <c r="K472">
        <v>1</v>
      </c>
      <c r="L472">
        <f t="shared" si="32"/>
        <v>2</v>
      </c>
      <c r="M472">
        <f t="shared" si="33"/>
        <v>2022</v>
      </c>
      <c r="N472" s="5">
        <f t="shared" si="31"/>
        <v>-2</v>
      </c>
    </row>
    <row r="473" spans="1:14" hidden="1" x14ac:dyDescent="0.25">
      <c r="A473" s="2">
        <v>44575</v>
      </c>
      <c r="B473" s="1" t="s">
        <v>375</v>
      </c>
      <c r="C473" s="7" t="s">
        <v>377</v>
      </c>
      <c r="D473" s="1" t="s">
        <v>55</v>
      </c>
      <c r="E473" s="1">
        <v>7</v>
      </c>
      <c r="F473" s="2">
        <v>44586</v>
      </c>
      <c r="G473" s="2">
        <v>44586</v>
      </c>
      <c r="H473" s="4">
        <v>7</v>
      </c>
      <c r="I473" s="1"/>
      <c r="J473" s="1">
        <v>3</v>
      </c>
      <c r="K473">
        <v>1</v>
      </c>
      <c r="L473">
        <f t="shared" si="32"/>
        <v>2</v>
      </c>
      <c r="M473">
        <f t="shared" si="33"/>
        <v>2022</v>
      </c>
      <c r="N473" s="5">
        <f t="shared" si="31"/>
        <v>0</v>
      </c>
    </row>
    <row r="474" spans="1:14" hidden="1" x14ac:dyDescent="0.25">
      <c r="A474" s="2">
        <v>44575</v>
      </c>
      <c r="B474" s="1" t="s">
        <v>247</v>
      </c>
      <c r="C474" s="7" t="s">
        <v>374</v>
      </c>
      <c r="D474" s="1" t="s">
        <v>53</v>
      </c>
      <c r="E474" s="1">
        <v>3</v>
      </c>
      <c r="F474" s="2">
        <v>44580</v>
      </c>
      <c r="G474" s="2">
        <v>44579</v>
      </c>
      <c r="H474" s="4">
        <v>2</v>
      </c>
      <c r="I474" s="1"/>
      <c r="J474" s="1">
        <v>2</v>
      </c>
      <c r="K474">
        <v>1</v>
      </c>
      <c r="L474">
        <f t="shared" si="32"/>
        <v>2</v>
      </c>
      <c r="M474">
        <f t="shared" si="33"/>
        <v>2022</v>
      </c>
      <c r="N474" s="5">
        <f t="shared" si="31"/>
        <v>-1</v>
      </c>
    </row>
    <row r="475" spans="1:14" hidden="1" x14ac:dyDescent="0.25">
      <c r="A475" s="2">
        <v>44575</v>
      </c>
      <c r="B475" s="1" t="s">
        <v>372</v>
      </c>
      <c r="C475" s="7">
        <v>456424</v>
      </c>
      <c r="D475" s="1" t="s">
        <v>42</v>
      </c>
      <c r="E475" s="1">
        <v>5</v>
      </c>
      <c r="F475" s="2">
        <v>44582</v>
      </c>
      <c r="G475" s="2">
        <v>44579</v>
      </c>
      <c r="H475" s="4">
        <v>2</v>
      </c>
      <c r="I475" s="1"/>
      <c r="J475" s="1">
        <v>5</v>
      </c>
      <c r="K475">
        <v>1</v>
      </c>
      <c r="L475">
        <f t="shared" si="32"/>
        <v>2</v>
      </c>
      <c r="M475">
        <f t="shared" si="33"/>
        <v>2022</v>
      </c>
      <c r="N475" s="5">
        <f t="shared" si="31"/>
        <v>-3</v>
      </c>
    </row>
    <row r="476" spans="1:14" hidden="1" x14ac:dyDescent="0.25">
      <c r="A476" s="2">
        <v>44575</v>
      </c>
      <c r="B476" s="1" t="s">
        <v>372</v>
      </c>
      <c r="C476" s="7">
        <v>456425</v>
      </c>
      <c r="D476" s="1" t="s">
        <v>42</v>
      </c>
      <c r="E476" s="1">
        <v>5</v>
      </c>
      <c r="F476" s="2">
        <v>44582</v>
      </c>
      <c r="G476" s="2">
        <v>44579</v>
      </c>
      <c r="H476" s="4">
        <v>2</v>
      </c>
      <c r="I476" s="1"/>
      <c r="J476" s="1">
        <v>5</v>
      </c>
      <c r="K476">
        <v>1</v>
      </c>
      <c r="L476">
        <f t="shared" si="32"/>
        <v>2</v>
      </c>
      <c r="M476">
        <f t="shared" si="33"/>
        <v>2022</v>
      </c>
      <c r="N476" s="5">
        <f t="shared" si="31"/>
        <v>-3</v>
      </c>
    </row>
    <row r="477" spans="1:14" hidden="1" x14ac:dyDescent="0.25">
      <c r="A477" s="2">
        <v>44578</v>
      </c>
      <c r="B477" s="1" t="s">
        <v>84</v>
      </c>
      <c r="C477" s="7">
        <v>261322</v>
      </c>
      <c r="D477" s="1" t="s">
        <v>41</v>
      </c>
      <c r="E477" s="1">
        <v>7</v>
      </c>
      <c r="F477" s="2">
        <v>44587</v>
      </c>
      <c r="G477" s="2">
        <v>44582</v>
      </c>
      <c r="H477" s="4">
        <v>4</v>
      </c>
      <c r="I477" s="1"/>
      <c r="J477" s="1">
        <v>3</v>
      </c>
      <c r="K477">
        <v>1</v>
      </c>
      <c r="L477">
        <f t="shared" si="32"/>
        <v>3</v>
      </c>
      <c r="M477">
        <f t="shared" si="33"/>
        <v>2022</v>
      </c>
      <c r="N477" s="5">
        <f t="shared" si="31"/>
        <v>-3</v>
      </c>
    </row>
    <row r="478" spans="1:14" hidden="1" x14ac:dyDescent="0.25">
      <c r="A478" s="2">
        <v>44578</v>
      </c>
      <c r="B478" s="1" t="s">
        <v>99</v>
      </c>
      <c r="C478" s="7">
        <v>261472</v>
      </c>
      <c r="D478" s="1" t="s">
        <v>41</v>
      </c>
      <c r="E478" s="1">
        <v>7</v>
      </c>
      <c r="F478" s="2">
        <v>44587</v>
      </c>
      <c r="G478" s="2">
        <v>44585</v>
      </c>
      <c r="H478" s="4">
        <v>5</v>
      </c>
      <c r="I478" s="1"/>
      <c r="J478" s="1">
        <v>3</v>
      </c>
      <c r="K478">
        <v>1</v>
      </c>
      <c r="L478">
        <f t="shared" si="32"/>
        <v>3</v>
      </c>
      <c r="M478">
        <f t="shared" si="33"/>
        <v>2022</v>
      </c>
      <c r="N478" s="5">
        <f t="shared" si="31"/>
        <v>-2</v>
      </c>
    </row>
    <row r="479" spans="1:14" hidden="1" x14ac:dyDescent="0.25">
      <c r="A479" s="2">
        <v>44578</v>
      </c>
      <c r="B479" s="1" t="s">
        <v>99</v>
      </c>
      <c r="C479" s="7">
        <v>261471</v>
      </c>
      <c r="D479" s="1" t="s">
        <v>41</v>
      </c>
      <c r="E479" s="1">
        <v>7</v>
      </c>
      <c r="F479" s="2">
        <v>44587</v>
      </c>
      <c r="G479" s="2">
        <v>44587</v>
      </c>
      <c r="H479" s="4">
        <v>7</v>
      </c>
      <c r="I479" s="1"/>
      <c r="J479" s="1">
        <v>3</v>
      </c>
      <c r="K479">
        <v>1</v>
      </c>
      <c r="L479">
        <f t="shared" si="32"/>
        <v>3</v>
      </c>
      <c r="M479">
        <f t="shared" si="33"/>
        <v>2022</v>
      </c>
      <c r="N479" s="5">
        <f t="shared" si="31"/>
        <v>0</v>
      </c>
    </row>
    <row r="480" spans="1:14" hidden="1" x14ac:dyDescent="0.25">
      <c r="A480" s="2">
        <v>44578</v>
      </c>
      <c r="B480" s="1" t="s">
        <v>22</v>
      </c>
      <c r="C480" s="7" t="s">
        <v>380</v>
      </c>
      <c r="D480" s="1" t="s">
        <v>53</v>
      </c>
      <c r="E480" s="1">
        <v>3</v>
      </c>
      <c r="F480" s="2">
        <v>44581</v>
      </c>
      <c r="G480" s="2">
        <v>44581</v>
      </c>
      <c r="H480" s="4">
        <v>3</v>
      </c>
      <c r="I480" s="1"/>
      <c r="J480" s="1">
        <v>2</v>
      </c>
      <c r="K480">
        <v>1</v>
      </c>
      <c r="L480">
        <f t="shared" si="32"/>
        <v>3</v>
      </c>
      <c r="M480">
        <f t="shared" si="33"/>
        <v>2022</v>
      </c>
      <c r="N480" s="5">
        <f t="shared" si="31"/>
        <v>0</v>
      </c>
    </row>
    <row r="481" spans="1:14" hidden="1" x14ac:dyDescent="0.25">
      <c r="A481" s="2">
        <v>44578</v>
      </c>
      <c r="B481" s="1" t="s">
        <v>378</v>
      </c>
      <c r="C481" s="7" t="s">
        <v>379</v>
      </c>
      <c r="D481" s="1" t="s">
        <v>55</v>
      </c>
      <c r="E481" s="1">
        <v>7</v>
      </c>
      <c r="F481" s="2">
        <v>44587</v>
      </c>
      <c r="G481" s="2">
        <v>44582</v>
      </c>
      <c r="H481" s="4">
        <v>4</v>
      </c>
      <c r="I481" s="1"/>
      <c r="J481" s="1">
        <v>3</v>
      </c>
      <c r="K481">
        <v>1</v>
      </c>
      <c r="L481">
        <f t="shared" si="32"/>
        <v>3</v>
      </c>
      <c r="M481">
        <f t="shared" si="33"/>
        <v>2022</v>
      </c>
      <c r="N481" s="5">
        <f t="shared" si="31"/>
        <v>-3</v>
      </c>
    </row>
    <row r="482" spans="1:14" hidden="1" x14ac:dyDescent="0.25">
      <c r="A482" s="2">
        <v>44578</v>
      </c>
      <c r="B482" s="1" t="s">
        <v>381</v>
      </c>
      <c r="C482" s="7" t="s">
        <v>382</v>
      </c>
      <c r="D482" s="1" t="s">
        <v>53</v>
      </c>
      <c r="E482" s="1">
        <v>3</v>
      </c>
      <c r="F482" s="2">
        <v>44581</v>
      </c>
      <c r="G482" s="2">
        <v>44580</v>
      </c>
      <c r="H482" s="4">
        <v>2</v>
      </c>
      <c r="I482" s="1"/>
      <c r="J482" s="1">
        <v>2</v>
      </c>
      <c r="K482">
        <v>1</v>
      </c>
      <c r="L482">
        <f t="shared" si="32"/>
        <v>3</v>
      </c>
      <c r="M482">
        <f t="shared" si="33"/>
        <v>2022</v>
      </c>
      <c r="N482" s="5">
        <f t="shared" si="31"/>
        <v>-1</v>
      </c>
    </row>
    <row r="483" spans="1:14" hidden="1" x14ac:dyDescent="0.25">
      <c r="A483" s="2">
        <v>44578</v>
      </c>
      <c r="B483" s="1" t="s">
        <v>381</v>
      </c>
      <c r="C483" s="7" t="s">
        <v>383</v>
      </c>
      <c r="D483" s="1" t="s">
        <v>53</v>
      </c>
      <c r="E483" s="1">
        <v>3</v>
      </c>
      <c r="F483" s="2">
        <v>44581</v>
      </c>
      <c r="G483" s="2">
        <v>44580</v>
      </c>
      <c r="H483" s="4">
        <v>2</v>
      </c>
      <c r="I483" s="1"/>
      <c r="J483" s="1">
        <v>2</v>
      </c>
      <c r="K483">
        <v>1</v>
      </c>
      <c r="L483">
        <f t="shared" si="32"/>
        <v>3</v>
      </c>
      <c r="M483">
        <f t="shared" si="33"/>
        <v>2022</v>
      </c>
      <c r="N483" s="5">
        <f t="shared" si="31"/>
        <v>-1</v>
      </c>
    </row>
    <row r="484" spans="1:14" hidden="1" x14ac:dyDescent="0.25">
      <c r="A484" s="2">
        <v>44578</v>
      </c>
      <c r="B484" s="1" t="s">
        <v>156</v>
      </c>
      <c r="C484" s="7">
        <v>456445</v>
      </c>
      <c r="D484" s="1" t="s">
        <v>42</v>
      </c>
      <c r="E484" s="1">
        <v>5</v>
      </c>
      <c r="F484" s="2">
        <v>44585</v>
      </c>
      <c r="G484" s="2">
        <v>44586</v>
      </c>
      <c r="H484" s="4">
        <v>6</v>
      </c>
      <c r="I484" s="1"/>
      <c r="J484" s="1">
        <v>5</v>
      </c>
      <c r="K484">
        <v>1</v>
      </c>
      <c r="L484">
        <f t="shared" si="32"/>
        <v>3</v>
      </c>
      <c r="M484">
        <f t="shared" si="33"/>
        <v>2022</v>
      </c>
      <c r="N484" s="5">
        <f t="shared" si="31"/>
        <v>1</v>
      </c>
    </row>
    <row r="485" spans="1:14" hidden="1" x14ac:dyDescent="0.25">
      <c r="A485" s="2">
        <v>44578</v>
      </c>
      <c r="B485" s="1" t="s">
        <v>384</v>
      </c>
      <c r="C485" s="7">
        <v>456444</v>
      </c>
      <c r="D485" s="1" t="s">
        <v>42</v>
      </c>
      <c r="E485" s="1">
        <v>5</v>
      </c>
      <c r="F485" s="2">
        <v>44585</v>
      </c>
      <c r="G485" s="2">
        <v>44586</v>
      </c>
      <c r="H485" s="4">
        <v>6</v>
      </c>
      <c r="I485" s="1"/>
      <c r="J485" s="1">
        <v>5</v>
      </c>
      <c r="K485">
        <v>1</v>
      </c>
      <c r="L485">
        <f t="shared" si="32"/>
        <v>3</v>
      </c>
      <c r="M485">
        <f t="shared" si="33"/>
        <v>2022</v>
      </c>
      <c r="N485" s="5">
        <f t="shared" si="31"/>
        <v>1</v>
      </c>
    </row>
    <row r="486" spans="1:14" hidden="1" x14ac:dyDescent="0.25">
      <c r="A486" s="2">
        <v>44578</v>
      </c>
      <c r="B486" s="1" t="s">
        <v>28</v>
      </c>
      <c r="C486" s="7">
        <v>456451</v>
      </c>
      <c r="D486" s="1" t="s">
        <v>42</v>
      </c>
      <c r="E486" s="1">
        <v>5</v>
      </c>
      <c r="F486" s="2">
        <v>44585</v>
      </c>
      <c r="G486" s="2">
        <v>44585</v>
      </c>
      <c r="H486" s="4">
        <v>5</v>
      </c>
      <c r="I486" s="1"/>
      <c r="J486" s="1">
        <v>5</v>
      </c>
      <c r="K486">
        <v>1</v>
      </c>
      <c r="L486">
        <f t="shared" si="32"/>
        <v>3</v>
      </c>
      <c r="M486">
        <f t="shared" si="33"/>
        <v>2022</v>
      </c>
      <c r="N486" s="5">
        <f t="shared" si="31"/>
        <v>0</v>
      </c>
    </row>
    <row r="487" spans="1:14" hidden="1" x14ac:dyDescent="0.25">
      <c r="A487" s="2">
        <v>44579</v>
      </c>
      <c r="B487" s="1" t="s">
        <v>33</v>
      </c>
      <c r="C487" s="7">
        <v>456453</v>
      </c>
      <c r="D487" s="1" t="s">
        <v>42</v>
      </c>
      <c r="E487" s="1">
        <v>5</v>
      </c>
      <c r="F487" s="2">
        <v>44586</v>
      </c>
      <c r="G487" s="2">
        <v>44586</v>
      </c>
      <c r="H487" s="4">
        <v>5</v>
      </c>
      <c r="I487" s="1"/>
      <c r="J487" s="1">
        <v>5</v>
      </c>
      <c r="K487">
        <v>1</v>
      </c>
      <c r="L487">
        <f t="shared" si="32"/>
        <v>3</v>
      </c>
      <c r="M487">
        <f t="shared" si="33"/>
        <v>2022</v>
      </c>
      <c r="N487" s="5">
        <f t="shared" si="31"/>
        <v>0</v>
      </c>
    </row>
    <row r="488" spans="1:14" hidden="1" x14ac:dyDescent="0.25">
      <c r="A488" s="2">
        <v>44579</v>
      </c>
      <c r="B488" s="1" t="s">
        <v>179</v>
      </c>
      <c r="C488" s="7">
        <v>456482</v>
      </c>
      <c r="D488" s="1" t="s">
        <v>42</v>
      </c>
      <c r="E488" s="1">
        <v>5</v>
      </c>
      <c r="F488" s="2">
        <v>44586</v>
      </c>
      <c r="G488" s="2">
        <v>44586</v>
      </c>
      <c r="H488" s="4">
        <v>5</v>
      </c>
      <c r="I488" s="1"/>
      <c r="J488" s="1">
        <v>5</v>
      </c>
      <c r="K488">
        <v>1</v>
      </c>
      <c r="L488">
        <f t="shared" si="32"/>
        <v>3</v>
      </c>
      <c r="M488">
        <f t="shared" si="33"/>
        <v>2022</v>
      </c>
      <c r="N488" s="5">
        <f t="shared" si="31"/>
        <v>0</v>
      </c>
    </row>
    <row r="489" spans="1:14" hidden="1" x14ac:dyDescent="0.25">
      <c r="A489" s="2">
        <v>44579</v>
      </c>
      <c r="B489" s="1" t="s">
        <v>8</v>
      </c>
      <c r="C489" s="7">
        <v>261462</v>
      </c>
      <c r="D489" s="1" t="s">
        <v>41</v>
      </c>
      <c r="E489" s="1">
        <v>7</v>
      </c>
      <c r="F489" s="2">
        <v>44588</v>
      </c>
      <c r="G489" s="2">
        <v>44588</v>
      </c>
      <c r="H489" s="4">
        <v>7</v>
      </c>
      <c r="I489" s="1"/>
      <c r="J489" s="1">
        <v>3</v>
      </c>
      <c r="K489">
        <v>1</v>
      </c>
      <c r="L489">
        <f t="shared" si="32"/>
        <v>3</v>
      </c>
      <c r="M489">
        <f t="shared" si="33"/>
        <v>2022</v>
      </c>
      <c r="N489" s="5">
        <f t="shared" si="31"/>
        <v>0</v>
      </c>
    </row>
    <row r="490" spans="1:14" hidden="1" x14ac:dyDescent="0.25">
      <c r="A490" s="2">
        <v>44579</v>
      </c>
      <c r="B490" s="1" t="s">
        <v>389</v>
      </c>
      <c r="C490" s="7" t="s">
        <v>391</v>
      </c>
      <c r="D490" s="1" t="s">
        <v>55</v>
      </c>
      <c r="E490" s="1">
        <v>7</v>
      </c>
      <c r="F490" s="2">
        <v>44588</v>
      </c>
      <c r="G490" s="2">
        <v>44588</v>
      </c>
      <c r="H490" s="4">
        <v>7</v>
      </c>
      <c r="I490" s="1"/>
      <c r="J490" s="1">
        <v>3</v>
      </c>
      <c r="K490">
        <v>1</v>
      </c>
      <c r="L490">
        <f t="shared" si="32"/>
        <v>3</v>
      </c>
      <c r="M490">
        <f t="shared" si="33"/>
        <v>2022</v>
      </c>
      <c r="N490" s="5">
        <f t="shared" si="31"/>
        <v>0</v>
      </c>
    </row>
    <row r="491" spans="1:14" hidden="1" x14ac:dyDescent="0.25">
      <c r="A491" s="2">
        <v>44579</v>
      </c>
      <c r="B491" s="1" t="s">
        <v>389</v>
      </c>
      <c r="C491" s="7" t="s">
        <v>390</v>
      </c>
      <c r="D491" s="1" t="s">
        <v>55</v>
      </c>
      <c r="E491" s="1">
        <v>7</v>
      </c>
      <c r="F491" s="2">
        <v>44588</v>
      </c>
      <c r="G491" s="2">
        <v>44588</v>
      </c>
      <c r="H491" s="4">
        <v>7</v>
      </c>
      <c r="I491" s="1"/>
      <c r="J491" s="1">
        <v>3</v>
      </c>
      <c r="K491">
        <v>1</v>
      </c>
      <c r="L491">
        <f t="shared" si="32"/>
        <v>3</v>
      </c>
      <c r="M491">
        <f t="shared" si="33"/>
        <v>2022</v>
      </c>
      <c r="N491" s="5">
        <f t="shared" si="31"/>
        <v>0</v>
      </c>
    </row>
    <row r="492" spans="1:14" hidden="1" x14ac:dyDescent="0.25">
      <c r="A492" s="2">
        <v>44579</v>
      </c>
      <c r="B492" s="1" t="s">
        <v>389</v>
      </c>
      <c r="C492" s="7" t="s">
        <v>392</v>
      </c>
      <c r="D492" s="1" t="s">
        <v>55</v>
      </c>
      <c r="E492" s="1">
        <v>7</v>
      </c>
      <c r="F492" s="2">
        <v>44588</v>
      </c>
      <c r="G492" s="2">
        <v>44588</v>
      </c>
      <c r="H492" s="4">
        <v>7</v>
      </c>
      <c r="I492" s="1"/>
      <c r="J492" s="1">
        <v>3</v>
      </c>
      <c r="K492">
        <v>1</v>
      </c>
      <c r="L492">
        <f t="shared" si="32"/>
        <v>3</v>
      </c>
      <c r="M492">
        <f t="shared" si="33"/>
        <v>2022</v>
      </c>
      <c r="N492" s="5">
        <f t="shared" si="31"/>
        <v>0</v>
      </c>
    </row>
    <row r="493" spans="1:14" hidden="1" x14ac:dyDescent="0.25">
      <c r="A493" s="2">
        <v>44579</v>
      </c>
      <c r="B493" s="1" t="s">
        <v>190</v>
      </c>
      <c r="C493" s="7" t="s">
        <v>393</v>
      </c>
      <c r="D493" s="1" t="s">
        <v>53</v>
      </c>
      <c r="E493" s="1">
        <v>3</v>
      </c>
      <c r="F493" s="2">
        <v>44582</v>
      </c>
      <c r="G493" s="2">
        <v>44581</v>
      </c>
      <c r="H493" s="4">
        <v>2</v>
      </c>
      <c r="I493" s="1"/>
      <c r="J493" s="1">
        <v>2</v>
      </c>
      <c r="K493">
        <v>1</v>
      </c>
      <c r="L493">
        <f t="shared" si="32"/>
        <v>3</v>
      </c>
      <c r="M493">
        <f t="shared" si="33"/>
        <v>2022</v>
      </c>
      <c r="N493" s="5">
        <f t="shared" si="31"/>
        <v>-1</v>
      </c>
    </row>
    <row r="494" spans="1:14" hidden="1" x14ac:dyDescent="0.25">
      <c r="A494" s="2">
        <v>44579</v>
      </c>
      <c r="B494" s="1" t="s">
        <v>386</v>
      </c>
      <c r="C494" s="7" t="s">
        <v>387</v>
      </c>
      <c r="D494" s="1" t="s">
        <v>53</v>
      </c>
      <c r="E494" s="1">
        <v>3</v>
      </c>
      <c r="F494" s="2">
        <v>44582</v>
      </c>
      <c r="G494" s="2">
        <v>44581</v>
      </c>
      <c r="H494" s="4">
        <v>2</v>
      </c>
      <c r="I494" s="1"/>
      <c r="J494" s="1">
        <v>2</v>
      </c>
      <c r="K494">
        <v>1</v>
      </c>
      <c r="L494">
        <f t="shared" si="32"/>
        <v>3</v>
      </c>
      <c r="M494">
        <f t="shared" si="33"/>
        <v>2022</v>
      </c>
      <c r="N494" s="5">
        <f t="shared" si="31"/>
        <v>-1</v>
      </c>
    </row>
    <row r="495" spans="1:14" hidden="1" x14ac:dyDescent="0.25">
      <c r="A495" s="2">
        <v>44579</v>
      </c>
      <c r="B495" s="1" t="s">
        <v>386</v>
      </c>
      <c r="C495" s="7" t="s">
        <v>388</v>
      </c>
      <c r="D495" s="1" t="s">
        <v>53</v>
      </c>
      <c r="E495" s="1">
        <v>3</v>
      </c>
      <c r="F495" s="2">
        <v>44582</v>
      </c>
      <c r="G495" s="2">
        <v>44581</v>
      </c>
      <c r="H495" s="4">
        <v>2</v>
      </c>
      <c r="I495" s="1"/>
      <c r="J495" s="1">
        <v>2</v>
      </c>
      <c r="K495">
        <v>1</v>
      </c>
      <c r="L495">
        <f t="shared" si="32"/>
        <v>3</v>
      </c>
      <c r="M495">
        <f t="shared" si="33"/>
        <v>2022</v>
      </c>
      <c r="N495" s="5">
        <f t="shared" si="31"/>
        <v>-1</v>
      </c>
    </row>
    <row r="496" spans="1:14" hidden="1" x14ac:dyDescent="0.25">
      <c r="A496" s="2">
        <v>44579</v>
      </c>
      <c r="B496" s="1" t="s">
        <v>385</v>
      </c>
      <c r="C496" s="7">
        <v>456449</v>
      </c>
      <c r="D496" s="1" t="s">
        <v>42</v>
      </c>
      <c r="E496" s="1">
        <v>5</v>
      </c>
      <c r="F496" s="2">
        <v>44586</v>
      </c>
      <c r="G496" s="2">
        <v>44585</v>
      </c>
      <c r="H496" s="4">
        <v>4</v>
      </c>
      <c r="I496" s="1"/>
      <c r="J496" s="1">
        <v>5</v>
      </c>
      <c r="K496">
        <v>1</v>
      </c>
      <c r="L496">
        <f t="shared" si="32"/>
        <v>3</v>
      </c>
      <c r="M496">
        <f t="shared" si="33"/>
        <v>2022</v>
      </c>
      <c r="N496" s="5">
        <f t="shared" si="31"/>
        <v>-1</v>
      </c>
    </row>
    <row r="497" spans="1:14" hidden="1" x14ac:dyDescent="0.25">
      <c r="A497" s="2">
        <v>44580</v>
      </c>
      <c r="B497" s="1" t="s">
        <v>71</v>
      </c>
      <c r="C497" s="7">
        <v>456460</v>
      </c>
      <c r="D497" s="1" t="s">
        <v>42</v>
      </c>
      <c r="E497" s="1">
        <v>5</v>
      </c>
      <c r="F497" s="2">
        <v>44587</v>
      </c>
      <c r="G497" s="2">
        <v>44586</v>
      </c>
      <c r="H497" s="4">
        <v>4</v>
      </c>
      <c r="I497" s="1"/>
      <c r="J497" s="1">
        <v>5</v>
      </c>
      <c r="K497">
        <v>1</v>
      </c>
      <c r="L497">
        <f t="shared" si="32"/>
        <v>3</v>
      </c>
      <c r="M497">
        <f t="shared" si="33"/>
        <v>2022</v>
      </c>
      <c r="N497" s="5">
        <f t="shared" si="31"/>
        <v>-1</v>
      </c>
    </row>
    <row r="498" spans="1:14" hidden="1" x14ac:dyDescent="0.25">
      <c r="A498" s="2">
        <v>44580</v>
      </c>
      <c r="B498" s="1" t="s">
        <v>71</v>
      </c>
      <c r="C498" s="7">
        <v>456461</v>
      </c>
      <c r="D498" s="1" t="s">
        <v>42</v>
      </c>
      <c r="E498" s="1">
        <v>5</v>
      </c>
      <c r="F498" s="2">
        <v>44587</v>
      </c>
      <c r="G498" s="2">
        <v>44586</v>
      </c>
      <c r="H498" s="4">
        <v>4</v>
      </c>
      <c r="I498" s="1"/>
      <c r="J498" s="1">
        <v>5</v>
      </c>
      <c r="K498">
        <v>1</v>
      </c>
      <c r="L498">
        <f t="shared" si="32"/>
        <v>3</v>
      </c>
      <c r="M498">
        <f t="shared" si="33"/>
        <v>2022</v>
      </c>
      <c r="N498" s="5">
        <f t="shared" si="31"/>
        <v>-1</v>
      </c>
    </row>
    <row r="499" spans="1:14" hidden="1" x14ac:dyDescent="0.25">
      <c r="A499" s="2">
        <v>44580</v>
      </c>
      <c r="B499" s="1" t="s">
        <v>8</v>
      </c>
      <c r="C499" s="7">
        <v>261463</v>
      </c>
      <c r="D499" s="1" t="s">
        <v>41</v>
      </c>
      <c r="E499" s="1">
        <v>7</v>
      </c>
      <c r="F499" s="2">
        <v>44589</v>
      </c>
      <c r="G499" s="2">
        <v>44588</v>
      </c>
      <c r="H499" s="4">
        <v>6</v>
      </c>
      <c r="I499" s="1"/>
      <c r="J499" s="1">
        <v>3</v>
      </c>
      <c r="K499">
        <v>1</v>
      </c>
      <c r="L499">
        <f t="shared" si="32"/>
        <v>3</v>
      </c>
      <c r="M499">
        <f t="shared" si="33"/>
        <v>2022</v>
      </c>
      <c r="N499" s="5">
        <f t="shared" si="31"/>
        <v>-1</v>
      </c>
    </row>
    <row r="500" spans="1:14" hidden="1" x14ac:dyDescent="0.25">
      <c r="A500" s="2">
        <v>44580</v>
      </c>
      <c r="B500" s="1" t="s">
        <v>86</v>
      </c>
      <c r="C500" s="7">
        <v>456416</v>
      </c>
      <c r="D500" s="1" t="s">
        <v>42</v>
      </c>
      <c r="E500" s="1">
        <v>5</v>
      </c>
      <c r="F500" s="2">
        <v>44587</v>
      </c>
      <c r="G500" s="2">
        <v>44586</v>
      </c>
      <c r="H500" s="4">
        <v>4</v>
      </c>
      <c r="I500" s="1"/>
      <c r="J500" s="1">
        <v>5</v>
      </c>
      <c r="K500">
        <v>1</v>
      </c>
      <c r="L500">
        <f t="shared" si="32"/>
        <v>3</v>
      </c>
      <c r="M500">
        <f t="shared" si="33"/>
        <v>2022</v>
      </c>
      <c r="N500" s="5">
        <f t="shared" si="31"/>
        <v>-1</v>
      </c>
    </row>
    <row r="501" spans="1:14" hidden="1" x14ac:dyDescent="0.25">
      <c r="A501" s="2">
        <v>44580</v>
      </c>
      <c r="B501" s="1" t="s">
        <v>72</v>
      </c>
      <c r="C501" s="7">
        <v>456447</v>
      </c>
      <c r="D501" s="1" t="s">
        <v>42</v>
      </c>
      <c r="E501" s="1">
        <v>5</v>
      </c>
      <c r="F501" s="2">
        <v>44587</v>
      </c>
      <c r="G501" s="2">
        <v>44586</v>
      </c>
      <c r="H501" s="4">
        <v>4</v>
      </c>
      <c r="I501" s="1"/>
      <c r="J501" s="1">
        <v>5</v>
      </c>
      <c r="K501">
        <v>1</v>
      </c>
      <c r="L501">
        <f t="shared" si="32"/>
        <v>3</v>
      </c>
      <c r="M501">
        <f t="shared" si="33"/>
        <v>2022</v>
      </c>
      <c r="N501" s="5">
        <f t="shared" si="31"/>
        <v>-1</v>
      </c>
    </row>
    <row r="502" spans="1:14" hidden="1" x14ac:dyDescent="0.25">
      <c r="A502" s="2">
        <v>44580</v>
      </c>
      <c r="B502" s="1" t="s">
        <v>77</v>
      </c>
      <c r="C502" s="7">
        <v>456452</v>
      </c>
      <c r="D502" s="1" t="s">
        <v>42</v>
      </c>
      <c r="E502" s="1">
        <v>5</v>
      </c>
      <c r="F502" s="2">
        <v>44587</v>
      </c>
      <c r="G502" s="2">
        <v>44586</v>
      </c>
      <c r="H502" s="4">
        <v>4</v>
      </c>
      <c r="I502" s="1"/>
      <c r="J502" s="1">
        <v>5</v>
      </c>
      <c r="K502">
        <v>1</v>
      </c>
      <c r="L502">
        <f t="shared" si="32"/>
        <v>3</v>
      </c>
      <c r="M502">
        <f t="shared" si="33"/>
        <v>2022</v>
      </c>
      <c r="N502" s="5">
        <f t="shared" si="31"/>
        <v>-1</v>
      </c>
    </row>
    <row r="503" spans="1:14" hidden="1" x14ac:dyDescent="0.25">
      <c r="A503" s="2">
        <v>44581</v>
      </c>
      <c r="B503" s="1" t="s">
        <v>105</v>
      </c>
      <c r="C503" s="7">
        <v>261473</v>
      </c>
      <c r="D503" s="1" t="s">
        <v>41</v>
      </c>
      <c r="E503" s="1">
        <v>7</v>
      </c>
      <c r="F503" s="2">
        <v>44592</v>
      </c>
      <c r="G503" s="2">
        <v>44588</v>
      </c>
      <c r="H503" s="4">
        <v>5</v>
      </c>
      <c r="I503" s="1"/>
      <c r="J503" s="1">
        <v>3</v>
      </c>
      <c r="K503">
        <v>1</v>
      </c>
      <c r="L503">
        <f t="shared" si="32"/>
        <v>3</v>
      </c>
      <c r="M503">
        <f t="shared" si="33"/>
        <v>2022</v>
      </c>
      <c r="N503" s="5">
        <f t="shared" si="31"/>
        <v>-2</v>
      </c>
    </row>
    <row r="504" spans="1:14" hidden="1" x14ac:dyDescent="0.25">
      <c r="A504" s="2">
        <v>44581</v>
      </c>
      <c r="B504" s="1" t="s">
        <v>105</v>
      </c>
      <c r="C504" s="7">
        <v>261461</v>
      </c>
      <c r="D504" s="1" t="s">
        <v>41</v>
      </c>
      <c r="E504" s="1">
        <v>7</v>
      </c>
      <c r="F504" s="2">
        <v>44592</v>
      </c>
      <c r="G504" s="2">
        <v>44592</v>
      </c>
      <c r="H504" s="4">
        <v>7</v>
      </c>
      <c r="I504" s="1"/>
      <c r="J504" s="1">
        <v>3</v>
      </c>
      <c r="K504">
        <v>1</v>
      </c>
      <c r="L504">
        <f t="shared" si="32"/>
        <v>3</v>
      </c>
      <c r="M504">
        <f t="shared" si="33"/>
        <v>2022</v>
      </c>
      <c r="N504" s="5">
        <f t="shared" si="31"/>
        <v>0</v>
      </c>
    </row>
    <row r="505" spans="1:14" hidden="1" x14ac:dyDescent="0.25">
      <c r="A505" s="2">
        <v>44581</v>
      </c>
      <c r="B505" s="1" t="s">
        <v>8</v>
      </c>
      <c r="C505" s="7">
        <v>261474</v>
      </c>
      <c r="D505" s="1" t="s">
        <v>41</v>
      </c>
      <c r="E505" s="1">
        <v>7</v>
      </c>
      <c r="F505" s="2">
        <v>44592</v>
      </c>
      <c r="G505" s="2">
        <v>44588</v>
      </c>
      <c r="H505" s="4">
        <v>5</v>
      </c>
      <c r="I505" s="1"/>
      <c r="J505" s="1">
        <v>3</v>
      </c>
      <c r="K505">
        <v>1</v>
      </c>
      <c r="L505">
        <f t="shared" si="32"/>
        <v>3</v>
      </c>
      <c r="M505">
        <f t="shared" si="33"/>
        <v>2022</v>
      </c>
      <c r="N505" s="5">
        <f t="shared" si="31"/>
        <v>-2</v>
      </c>
    </row>
    <row r="506" spans="1:14" hidden="1" x14ac:dyDescent="0.25">
      <c r="A506" s="2">
        <v>44581</v>
      </c>
      <c r="B506" s="1" t="s">
        <v>400</v>
      </c>
      <c r="C506" s="7" t="s">
        <v>401</v>
      </c>
      <c r="D506" s="1" t="s">
        <v>53</v>
      </c>
      <c r="E506" s="1">
        <v>3</v>
      </c>
      <c r="F506" s="2">
        <v>44586</v>
      </c>
      <c r="G506" s="2">
        <v>44582</v>
      </c>
      <c r="H506" s="4">
        <v>1</v>
      </c>
      <c r="I506" s="1"/>
      <c r="J506" s="1">
        <v>2</v>
      </c>
      <c r="K506">
        <v>1</v>
      </c>
      <c r="L506">
        <f t="shared" si="32"/>
        <v>3</v>
      </c>
      <c r="M506">
        <f t="shared" si="33"/>
        <v>2022</v>
      </c>
      <c r="N506" s="5">
        <f t="shared" si="31"/>
        <v>-2</v>
      </c>
    </row>
    <row r="507" spans="1:14" hidden="1" x14ac:dyDescent="0.25">
      <c r="A507" s="2">
        <v>44581</v>
      </c>
      <c r="B507" s="1" t="s">
        <v>400</v>
      </c>
      <c r="C507" s="7" t="s">
        <v>402</v>
      </c>
      <c r="D507" s="1" t="s">
        <v>53</v>
      </c>
      <c r="E507" s="1">
        <v>3</v>
      </c>
      <c r="F507" s="2">
        <v>44586</v>
      </c>
      <c r="G507" s="2">
        <v>44582</v>
      </c>
      <c r="H507" s="4">
        <v>1</v>
      </c>
      <c r="I507" s="1"/>
      <c r="J507" s="1">
        <v>2</v>
      </c>
      <c r="K507">
        <v>1</v>
      </c>
      <c r="L507">
        <f t="shared" si="32"/>
        <v>3</v>
      </c>
      <c r="M507">
        <f t="shared" si="33"/>
        <v>2022</v>
      </c>
      <c r="N507" s="5">
        <f t="shared" si="31"/>
        <v>-2</v>
      </c>
    </row>
    <row r="508" spans="1:14" hidden="1" x14ac:dyDescent="0.25">
      <c r="A508" s="2">
        <v>44581</v>
      </c>
      <c r="B508" s="1" t="s">
        <v>192</v>
      </c>
      <c r="C508" s="7" t="s">
        <v>396</v>
      </c>
      <c r="D508" s="1" t="s">
        <v>53</v>
      </c>
      <c r="E508" s="1">
        <v>3</v>
      </c>
      <c r="F508" s="2">
        <v>44586</v>
      </c>
      <c r="G508" s="2">
        <v>44582</v>
      </c>
      <c r="H508" s="4">
        <v>1</v>
      </c>
      <c r="I508" s="1"/>
      <c r="J508" s="1">
        <v>2</v>
      </c>
      <c r="K508">
        <v>1</v>
      </c>
      <c r="L508">
        <f t="shared" si="32"/>
        <v>3</v>
      </c>
      <c r="M508">
        <f t="shared" si="33"/>
        <v>2022</v>
      </c>
      <c r="N508" s="5">
        <f t="shared" si="31"/>
        <v>-2</v>
      </c>
    </row>
    <row r="509" spans="1:14" hidden="1" x14ac:dyDescent="0.25">
      <c r="A509" s="2">
        <v>44581</v>
      </c>
      <c r="B509" s="1" t="s">
        <v>403</v>
      </c>
      <c r="C509" s="7" t="s">
        <v>404</v>
      </c>
      <c r="D509" s="1" t="s">
        <v>53</v>
      </c>
      <c r="E509" s="1">
        <v>3</v>
      </c>
      <c r="F509" s="2">
        <v>44586</v>
      </c>
      <c r="G509" s="2">
        <v>44582</v>
      </c>
      <c r="H509" s="4">
        <v>1</v>
      </c>
      <c r="I509" s="1"/>
      <c r="J509" s="1">
        <v>2</v>
      </c>
      <c r="K509">
        <v>1</v>
      </c>
      <c r="L509">
        <f t="shared" si="32"/>
        <v>3</v>
      </c>
      <c r="M509">
        <f t="shared" si="33"/>
        <v>2022</v>
      </c>
      <c r="N509" s="5">
        <f t="shared" si="31"/>
        <v>-2</v>
      </c>
    </row>
    <row r="510" spans="1:14" hidden="1" x14ac:dyDescent="0.25">
      <c r="A510" s="2">
        <v>44581</v>
      </c>
      <c r="B510" s="1" t="s">
        <v>398</v>
      </c>
      <c r="C510" s="7" t="s">
        <v>399</v>
      </c>
      <c r="D510" s="1" t="s">
        <v>55</v>
      </c>
      <c r="E510" s="1">
        <v>7</v>
      </c>
      <c r="F510" s="2">
        <v>44592</v>
      </c>
      <c r="G510" s="2">
        <v>44588</v>
      </c>
      <c r="H510" s="4">
        <v>5</v>
      </c>
      <c r="I510" s="1"/>
      <c r="J510" s="1">
        <v>3</v>
      </c>
      <c r="K510">
        <v>1</v>
      </c>
      <c r="L510">
        <f t="shared" si="32"/>
        <v>3</v>
      </c>
      <c r="M510">
        <f t="shared" si="33"/>
        <v>2022</v>
      </c>
      <c r="N510" s="5">
        <f t="shared" si="31"/>
        <v>-2</v>
      </c>
    </row>
    <row r="511" spans="1:14" hidden="1" x14ac:dyDescent="0.25">
      <c r="A511" s="2">
        <v>44581</v>
      </c>
      <c r="B511" s="1" t="s">
        <v>35</v>
      </c>
      <c r="C511" s="7" t="s">
        <v>397</v>
      </c>
      <c r="D511" s="1" t="s">
        <v>53</v>
      </c>
      <c r="E511" s="1">
        <v>3</v>
      </c>
      <c r="F511" s="2">
        <v>44586</v>
      </c>
      <c r="G511" s="2">
        <v>44582</v>
      </c>
      <c r="H511" s="4">
        <v>1</v>
      </c>
      <c r="I511" s="1"/>
      <c r="J511" s="1">
        <v>2</v>
      </c>
      <c r="K511">
        <v>1</v>
      </c>
      <c r="L511">
        <f t="shared" si="32"/>
        <v>3</v>
      </c>
      <c r="M511">
        <f t="shared" si="33"/>
        <v>2022</v>
      </c>
      <c r="N511" s="5">
        <f t="shared" si="31"/>
        <v>-2</v>
      </c>
    </row>
    <row r="512" spans="1:14" hidden="1" x14ac:dyDescent="0.25">
      <c r="A512" s="2">
        <v>44581</v>
      </c>
      <c r="B512" s="1" t="s">
        <v>394</v>
      </c>
      <c r="C512" s="7">
        <v>456446</v>
      </c>
      <c r="D512" s="1" t="s">
        <v>42</v>
      </c>
      <c r="E512" s="1">
        <v>5</v>
      </c>
      <c r="F512" s="2">
        <v>44588</v>
      </c>
      <c r="G512" s="2">
        <v>44586</v>
      </c>
      <c r="H512" s="4">
        <v>3</v>
      </c>
      <c r="I512" s="1"/>
      <c r="J512" s="1">
        <v>5</v>
      </c>
      <c r="K512">
        <v>1</v>
      </c>
      <c r="L512">
        <f t="shared" si="32"/>
        <v>3</v>
      </c>
      <c r="M512">
        <f t="shared" si="33"/>
        <v>2022</v>
      </c>
      <c r="N512" s="5">
        <f t="shared" si="31"/>
        <v>-2</v>
      </c>
    </row>
    <row r="513" spans="1:14" hidden="1" x14ac:dyDescent="0.25">
      <c r="A513" s="2">
        <v>44581</v>
      </c>
      <c r="B513" s="1" t="s">
        <v>395</v>
      </c>
      <c r="C513" s="7">
        <v>456466</v>
      </c>
      <c r="D513" s="1" t="s">
        <v>42</v>
      </c>
      <c r="E513" s="1">
        <v>5</v>
      </c>
      <c r="F513" s="2">
        <v>44588</v>
      </c>
      <c r="G513" s="2">
        <v>44586</v>
      </c>
      <c r="H513" s="4">
        <v>3</v>
      </c>
      <c r="I513" s="1"/>
      <c r="J513" s="1">
        <v>5</v>
      </c>
      <c r="K513">
        <v>1</v>
      </c>
      <c r="L513">
        <f t="shared" si="32"/>
        <v>3</v>
      </c>
      <c r="M513">
        <f t="shared" si="33"/>
        <v>2022</v>
      </c>
      <c r="N513" s="5">
        <f t="shared" si="31"/>
        <v>-2</v>
      </c>
    </row>
    <row r="514" spans="1:14" hidden="1" x14ac:dyDescent="0.25">
      <c r="A514" s="2">
        <v>44581</v>
      </c>
      <c r="B514" s="1" t="s">
        <v>292</v>
      </c>
      <c r="C514" s="7">
        <v>456475</v>
      </c>
      <c r="D514" s="1" t="s">
        <v>42</v>
      </c>
      <c r="E514" s="1">
        <v>5</v>
      </c>
      <c r="F514" s="2">
        <v>44588</v>
      </c>
      <c r="G514" s="2">
        <v>44586</v>
      </c>
      <c r="H514" s="4">
        <v>3</v>
      </c>
      <c r="I514" s="1"/>
      <c r="J514" s="1">
        <v>5</v>
      </c>
      <c r="K514">
        <v>1</v>
      </c>
      <c r="L514">
        <f t="shared" si="32"/>
        <v>3</v>
      </c>
      <c r="M514">
        <f t="shared" si="33"/>
        <v>2022</v>
      </c>
      <c r="N514" s="5">
        <f t="shared" ref="N514:N577" si="34">H514-E514</f>
        <v>-2</v>
      </c>
    </row>
    <row r="515" spans="1:14" hidden="1" x14ac:dyDescent="0.25">
      <c r="A515" s="2">
        <v>44582</v>
      </c>
      <c r="B515" s="1" t="s">
        <v>168</v>
      </c>
      <c r="C515" s="7">
        <v>261476</v>
      </c>
      <c r="D515" s="1" t="s">
        <v>41</v>
      </c>
      <c r="E515" s="1">
        <v>7</v>
      </c>
      <c r="F515" s="2">
        <v>44593</v>
      </c>
      <c r="G515" s="2">
        <v>44603</v>
      </c>
      <c r="H515" s="4">
        <v>15</v>
      </c>
      <c r="I515" s="1"/>
      <c r="J515" s="1">
        <v>3</v>
      </c>
      <c r="K515">
        <v>1</v>
      </c>
      <c r="L515">
        <f t="shared" si="32"/>
        <v>3</v>
      </c>
      <c r="M515">
        <f t="shared" si="33"/>
        <v>2022</v>
      </c>
      <c r="N515" s="5">
        <f t="shared" si="34"/>
        <v>8</v>
      </c>
    </row>
    <row r="516" spans="1:14" hidden="1" x14ac:dyDescent="0.25">
      <c r="A516" s="2">
        <v>44582</v>
      </c>
      <c r="B516" s="1" t="s">
        <v>8</v>
      </c>
      <c r="C516" s="7">
        <v>261475</v>
      </c>
      <c r="D516" s="1" t="s">
        <v>41</v>
      </c>
      <c r="E516" s="1">
        <v>7</v>
      </c>
      <c r="F516" s="2">
        <v>44593</v>
      </c>
      <c r="G516" s="2">
        <v>44588</v>
      </c>
      <c r="H516" s="4">
        <v>4</v>
      </c>
      <c r="I516" s="1"/>
      <c r="J516" s="1">
        <v>3</v>
      </c>
      <c r="K516">
        <v>1</v>
      </c>
      <c r="L516">
        <f t="shared" si="32"/>
        <v>3</v>
      </c>
      <c r="M516">
        <f t="shared" si="33"/>
        <v>2022</v>
      </c>
      <c r="N516" s="5">
        <f t="shared" si="34"/>
        <v>-3</v>
      </c>
    </row>
    <row r="517" spans="1:14" hidden="1" x14ac:dyDescent="0.25">
      <c r="A517" s="2">
        <v>44582</v>
      </c>
      <c r="B517" s="1" t="s">
        <v>405</v>
      </c>
      <c r="C517" s="7">
        <v>750045</v>
      </c>
      <c r="D517" s="1" t="s">
        <v>41</v>
      </c>
      <c r="E517" s="1">
        <v>7</v>
      </c>
      <c r="F517" s="2">
        <v>44593</v>
      </c>
      <c r="G517" s="2">
        <v>44593</v>
      </c>
      <c r="H517" s="4">
        <v>7</v>
      </c>
      <c r="I517" s="1"/>
      <c r="J517" s="1">
        <v>3</v>
      </c>
      <c r="K517">
        <v>1</v>
      </c>
      <c r="L517">
        <f t="shared" si="32"/>
        <v>3</v>
      </c>
      <c r="M517">
        <f t="shared" si="33"/>
        <v>2022</v>
      </c>
      <c r="N517" s="5">
        <f t="shared" si="34"/>
        <v>0</v>
      </c>
    </row>
    <row r="518" spans="1:14" hidden="1" x14ac:dyDescent="0.25">
      <c r="A518" s="2">
        <v>44582</v>
      </c>
      <c r="B518" s="1" t="s">
        <v>244</v>
      </c>
      <c r="C518" s="7">
        <v>456463</v>
      </c>
      <c r="D518" s="1" t="s">
        <v>42</v>
      </c>
      <c r="E518" s="1">
        <v>5</v>
      </c>
      <c r="F518" s="2">
        <v>44589</v>
      </c>
      <c r="G518" s="2">
        <v>44586</v>
      </c>
      <c r="H518" s="4">
        <v>2</v>
      </c>
      <c r="I518" s="1"/>
      <c r="J518" s="1">
        <v>5</v>
      </c>
      <c r="K518">
        <v>1</v>
      </c>
      <c r="L518">
        <f t="shared" si="32"/>
        <v>3</v>
      </c>
      <c r="M518">
        <f t="shared" si="33"/>
        <v>2022</v>
      </c>
      <c r="N518" s="5">
        <f t="shared" si="34"/>
        <v>-3</v>
      </c>
    </row>
    <row r="519" spans="1:14" hidden="1" x14ac:dyDescent="0.25">
      <c r="A519" s="2">
        <v>44582</v>
      </c>
      <c r="B519" s="1" t="s">
        <v>406</v>
      </c>
      <c r="C519" s="7">
        <v>456418</v>
      </c>
      <c r="D519" s="1" t="s">
        <v>42</v>
      </c>
      <c r="E519" s="1">
        <v>5</v>
      </c>
      <c r="F519" s="2">
        <v>44589</v>
      </c>
      <c r="G519" s="2">
        <v>44586</v>
      </c>
      <c r="H519" s="4">
        <v>2</v>
      </c>
      <c r="I519" s="1"/>
      <c r="J519" s="1">
        <v>5</v>
      </c>
      <c r="K519">
        <v>1</v>
      </c>
      <c r="L519">
        <f t="shared" si="32"/>
        <v>3</v>
      </c>
      <c r="M519">
        <f t="shared" si="33"/>
        <v>2022</v>
      </c>
      <c r="N519" s="5">
        <f t="shared" si="34"/>
        <v>-3</v>
      </c>
    </row>
    <row r="520" spans="1:14" hidden="1" x14ac:dyDescent="0.25">
      <c r="A520" s="2">
        <v>44585</v>
      </c>
      <c r="B520" s="1" t="s">
        <v>9</v>
      </c>
      <c r="C520" s="7">
        <v>261490</v>
      </c>
      <c r="D520" s="1" t="s">
        <v>41</v>
      </c>
      <c r="E520" s="1">
        <v>7</v>
      </c>
      <c r="F520" s="2">
        <v>44594</v>
      </c>
      <c r="G520" s="2">
        <v>44601</v>
      </c>
      <c r="H520" s="4">
        <v>12</v>
      </c>
      <c r="I520" s="1"/>
      <c r="J520" s="1">
        <v>3</v>
      </c>
      <c r="K520">
        <v>1</v>
      </c>
      <c r="L520">
        <f t="shared" si="32"/>
        <v>4</v>
      </c>
      <c r="M520">
        <f t="shared" si="33"/>
        <v>2022</v>
      </c>
      <c r="N520" s="5">
        <f t="shared" si="34"/>
        <v>5</v>
      </c>
    </row>
    <row r="521" spans="1:14" hidden="1" x14ac:dyDescent="0.25">
      <c r="A521" s="2">
        <v>44585</v>
      </c>
      <c r="B521" s="1" t="s">
        <v>98</v>
      </c>
      <c r="C521" s="7">
        <v>456431</v>
      </c>
      <c r="D521" s="1" t="s">
        <v>42</v>
      </c>
      <c r="E521" s="1">
        <v>5</v>
      </c>
      <c r="F521" s="2">
        <v>44592</v>
      </c>
      <c r="G521" s="2">
        <v>44589</v>
      </c>
      <c r="H521" s="4">
        <v>4</v>
      </c>
      <c r="I521" s="1"/>
      <c r="J521" s="1">
        <v>5</v>
      </c>
      <c r="K521">
        <v>1</v>
      </c>
      <c r="L521">
        <f t="shared" si="32"/>
        <v>4</v>
      </c>
      <c r="M521">
        <f t="shared" si="33"/>
        <v>2022</v>
      </c>
      <c r="N521" s="5">
        <f t="shared" si="34"/>
        <v>-1</v>
      </c>
    </row>
    <row r="522" spans="1:14" hidden="1" x14ac:dyDescent="0.25">
      <c r="A522" s="2">
        <v>44585</v>
      </c>
      <c r="B522" s="1" t="s">
        <v>120</v>
      </c>
      <c r="C522" s="7" t="s">
        <v>412</v>
      </c>
      <c r="D522" s="1" t="s">
        <v>53</v>
      </c>
      <c r="E522" s="1">
        <v>3</v>
      </c>
      <c r="F522" s="2">
        <v>44588</v>
      </c>
      <c r="G522" s="2">
        <v>44586</v>
      </c>
      <c r="H522" s="4">
        <v>1</v>
      </c>
      <c r="I522" s="1"/>
      <c r="J522" s="1">
        <v>2</v>
      </c>
      <c r="K522">
        <v>1</v>
      </c>
      <c r="L522">
        <f t="shared" si="32"/>
        <v>4</v>
      </c>
      <c r="M522">
        <f t="shared" si="33"/>
        <v>2022</v>
      </c>
      <c r="N522" s="5">
        <f t="shared" si="34"/>
        <v>-2</v>
      </c>
    </row>
    <row r="523" spans="1:14" hidden="1" x14ac:dyDescent="0.25">
      <c r="A523" s="2">
        <v>44585</v>
      </c>
      <c r="B523" s="1" t="s">
        <v>32</v>
      </c>
      <c r="C523" s="7" t="s">
        <v>407</v>
      </c>
      <c r="D523" s="1" t="s">
        <v>53</v>
      </c>
      <c r="E523" s="1">
        <v>3</v>
      </c>
      <c r="F523" s="2">
        <v>44588</v>
      </c>
      <c r="G523" s="2">
        <v>44585</v>
      </c>
      <c r="H523" s="4">
        <v>0</v>
      </c>
      <c r="I523" s="1"/>
      <c r="J523" s="1">
        <v>2</v>
      </c>
      <c r="K523">
        <v>1</v>
      </c>
      <c r="L523">
        <f t="shared" si="32"/>
        <v>4</v>
      </c>
      <c r="M523">
        <f t="shared" si="33"/>
        <v>2022</v>
      </c>
      <c r="N523" s="5">
        <f t="shared" si="34"/>
        <v>-3</v>
      </c>
    </row>
    <row r="524" spans="1:14" hidden="1" x14ac:dyDescent="0.25">
      <c r="A524" s="2">
        <v>44585</v>
      </c>
      <c r="B524" s="1" t="s">
        <v>15</v>
      </c>
      <c r="C524" s="7" t="s">
        <v>409</v>
      </c>
      <c r="D524" s="1" t="s">
        <v>55</v>
      </c>
      <c r="E524" s="1">
        <v>7</v>
      </c>
      <c r="F524" s="2">
        <v>44594</v>
      </c>
      <c r="G524" s="2">
        <v>44593</v>
      </c>
      <c r="H524" s="4">
        <v>6</v>
      </c>
      <c r="I524" s="1"/>
      <c r="J524" s="1">
        <v>3</v>
      </c>
      <c r="K524">
        <v>1</v>
      </c>
      <c r="L524">
        <f t="shared" ref="L524:L544" si="35">_xlfn.ISOWEEKNUM(A524)</f>
        <v>4</v>
      </c>
      <c r="M524">
        <f t="shared" ref="M524:M544" si="36">YEAR(A524)</f>
        <v>2022</v>
      </c>
      <c r="N524" s="5">
        <f t="shared" si="34"/>
        <v>-1</v>
      </c>
    </row>
    <row r="525" spans="1:14" hidden="1" x14ac:dyDescent="0.25">
      <c r="A525" s="2">
        <v>44585</v>
      </c>
      <c r="B525" s="1" t="s">
        <v>15</v>
      </c>
      <c r="C525" s="7" t="s">
        <v>408</v>
      </c>
      <c r="D525" s="1" t="s">
        <v>55</v>
      </c>
      <c r="E525" s="1">
        <v>7</v>
      </c>
      <c r="F525" s="2">
        <v>44594</v>
      </c>
      <c r="G525" s="2">
        <v>44593</v>
      </c>
      <c r="H525" s="4">
        <v>6</v>
      </c>
      <c r="I525" s="1"/>
      <c r="J525" s="1">
        <v>3</v>
      </c>
      <c r="K525">
        <v>1</v>
      </c>
      <c r="L525">
        <f t="shared" si="35"/>
        <v>4</v>
      </c>
      <c r="M525">
        <f t="shared" si="36"/>
        <v>2022</v>
      </c>
      <c r="N525" s="5">
        <f t="shared" si="34"/>
        <v>-1</v>
      </c>
    </row>
    <row r="526" spans="1:14" hidden="1" x14ac:dyDescent="0.25">
      <c r="A526" s="2">
        <v>44585</v>
      </c>
      <c r="B526" s="1" t="s">
        <v>188</v>
      </c>
      <c r="C526" s="7" t="s">
        <v>411</v>
      </c>
      <c r="D526" s="1" t="s">
        <v>53</v>
      </c>
      <c r="E526" s="1">
        <v>3</v>
      </c>
      <c r="F526" s="2">
        <v>44588</v>
      </c>
      <c r="G526" s="2">
        <v>44586</v>
      </c>
      <c r="H526" s="4">
        <v>1</v>
      </c>
      <c r="I526" s="1"/>
      <c r="J526" s="1">
        <v>2</v>
      </c>
      <c r="K526">
        <v>1</v>
      </c>
      <c r="L526">
        <f t="shared" si="35"/>
        <v>4</v>
      </c>
      <c r="M526">
        <f t="shared" si="36"/>
        <v>2022</v>
      </c>
      <c r="N526" s="5">
        <f t="shared" si="34"/>
        <v>-2</v>
      </c>
    </row>
    <row r="527" spans="1:14" hidden="1" x14ac:dyDescent="0.25">
      <c r="A527" s="2">
        <v>44585</v>
      </c>
      <c r="B527" s="1" t="s">
        <v>410</v>
      </c>
      <c r="C527" s="7">
        <v>456467</v>
      </c>
      <c r="D527" s="1" t="s">
        <v>42</v>
      </c>
      <c r="E527" s="1">
        <v>5</v>
      </c>
      <c r="F527" s="2">
        <v>44592</v>
      </c>
      <c r="G527" s="2">
        <v>44589</v>
      </c>
      <c r="H527" s="4">
        <v>4</v>
      </c>
      <c r="I527" s="1"/>
      <c r="J527" s="1">
        <v>5</v>
      </c>
      <c r="K527">
        <v>1</v>
      </c>
      <c r="L527">
        <f t="shared" si="35"/>
        <v>4</v>
      </c>
      <c r="M527">
        <f t="shared" si="36"/>
        <v>2022</v>
      </c>
      <c r="N527" s="5">
        <f t="shared" si="34"/>
        <v>-1</v>
      </c>
    </row>
    <row r="528" spans="1:14" hidden="1" x14ac:dyDescent="0.25">
      <c r="A528" s="2">
        <v>44586</v>
      </c>
      <c r="B528" s="1" t="s">
        <v>83</v>
      </c>
      <c r="C528" s="7">
        <v>261483</v>
      </c>
      <c r="D528" s="1" t="s">
        <v>41</v>
      </c>
      <c r="E528" s="1">
        <v>7</v>
      </c>
      <c r="F528" s="2">
        <v>44595</v>
      </c>
      <c r="G528" s="2">
        <v>44593</v>
      </c>
      <c r="H528" s="4">
        <v>5</v>
      </c>
      <c r="I528" s="1"/>
      <c r="J528" s="1">
        <v>3</v>
      </c>
      <c r="K528">
        <v>1</v>
      </c>
      <c r="L528">
        <f t="shared" si="35"/>
        <v>4</v>
      </c>
      <c r="M528">
        <f t="shared" si="36"/>
        <v>2022</v>
      </c>
      <c r="N528" s="5">
        <f t="shared" si="34"/>
        <v>-2</v>
      </c>
    </row>
    <row r="529" spans="1:14" hidden="1" x14ac:dyDescent="0.25">
      <c r="A529" s="2">
        <v>44586</v>
      </c>
      <c r="B529" s="1" t="s">
        <v>414</v>
      </c>
      <c r="C529" s="7">
        <v>456411</v>
      </c>
      <c r="D529" s="1" t="s">
        <v>42</v>
      </c>
      <c r="E529" s="1">
        <v>5</v>
      </c>
      <c r="F529" s="2">
        <v>44593</v>
      </c>
      <c r="G529" s="2">
        <v>44589</v>
      </c>
      <c r="H529" s="4">
        <v>3</v>
      </c>
      <c r="I529" s="1"/>
      <c r="J529" s="1">
        <v>5</v>
      </c>
      <c r="K529">
        <v>1</v>
      </c>
      <c r="L529">
        <f t="shared" si="35"/>
        <v>4</v>
      </c>
      <c r="M529">
        <f t="shared" si="36"/>
        <v>2022</v>
      </c>
      <c r="N529" s="5">
        <f t="shared" si="34"/>
        <v>-2</v>
      </c>
    </row>
    <row r="530" spans="1:14" hidden="1" x14ac:dyDescent="0.25">
      <c r="A530" s="2">
        <v>44586</v>
      </c>
      <c r="B530" s="1" t="s">
        <v>376</v>
      </c>
      <c r="C530" s="7">
        <v>261481</v>
      </c>
      <c r="D530" s="1" t="s">
        <v>41</v>
      </c>
      <c r="E530" s="1">
        <v>7</v>
      </c>
      <c r="F530" s="2">
        <v>44595</v>
      </c>
      <c r="G530" s="2">
        <v>44594</v>
      </c>
      <c r="H530" s="4">
        <v>6</v>
      </c>
      <c r="I530" s="1"/>
      <c r="J530" s="1">
        <v>3</v>
      </c>
      <c r="K530">
        <v>1</v>
      </c>
      <c r="L530">
        <f t="shared" si="35"/>
        <v>4</v>
      </c>
      <c r="M530">
        <f t="shared" si="36"/>
        <v>2022</v>
      </c>
      <c r="N530" s="5">
        <f t="shared" si="34"/>
        <v>-1</v>
      </c>
    </row>
    <row r="531" spans="1:14" hidden="1" x14ac:dyDescent="0.25">
      <c r="A531" s="2">
        <v>44586</v>
      </c>
      <c r="B531" s="1" t="s">
        <v>389</v>
      </c>
      <c r="C531" s="7" t="s">
        <v>422</v>
      </c>
      <c r="D531" s="1" t="s">
        <v>55</v>
      </c>
      <c r="E531" s="1">
        <v>7</v>
      </c>
      <c r="F531" s="2">
        <v>44595</v>
      </c>
      <c r="G531" s="2">
        <v>44594</v>
      </c>
      <c r="H531" s="4">
        <v>6</v>
      </c>
      <c r="I531" s="1"/>
      <c r="J531" s="1">
        <v>3</v>
      </c>
      <c r="K531">
        <v>1</v>
      </c>
      <c r="L531">
        <f t="shared" si="35"/>
        <v>4</v>
      </c>
      <c r="M531">
        <f t="shared" si="36"/>
        <v>2022</v>
      </c>
      <c r="N531" s="5">
        <f t="shared" si="34"/>
        <v>-1</v>
      </c>
    </row>
    <row r="532" spans="1:14" hidden="1" x14ac:dyDescent="0.25">
      <c r="A532" s="2">
        <v>44586</v>
      </c>
      <c r="B532" s="1" t="s">
        <v>389</v>
      </c>
      <c r="C532" s="7" t="s">
        <v>421</v>
      </c>
      <c r="D532" s="1" t="s">
        <v>55</v>
      </c>
      <c r="E532" s="1">
        <v>7</v>
      </c>
      <c r="F532" s="2">
        <v>44595</v>
      </c>
      <c r="G532" s="2">
        <v>44594</v>
      </c>
      <c r="H532" s="4">
        <v>6</v>
      </c>
      <c r="I532" s="1"/>
      <c r="J532" s="1">
        <v>3</v>
      </c>
      <c r="K532">
        <v>1</v>
      </c>
      <c r="L532">
        <f t="shared" si="35"/>
        <v>4</v>
      </c>
      <c r="M532">
        <f t="shared" si="36"/>
        <v>2022</v>
      </c>
      <c r="N532" s="5">
        <f t="shared" si="34"/>
        <v>-1</v>
      </c>
    </row>
    <row r="533" spans="1:14" hidden="1" x14ac:dyDescent="0.25">
      <c r="A533" s="2">
        <v>44586</v>
      </c>
      <c r="B533" s="1" t="s">
        <v>415</v>
      </c>
      <c r="C533" s="7" t="s">
        <v>416</v>
      </c>
      <c r="D533" s="1" t="s">
        <v>53</v>
      </c>
      <c r="E533" s="1">
        <v>3</v>
      </c>
      <c r="F533" s="2">
        <v>44589</v>
      </c>
      <c r="G533" s="2">
        <v>44588</v>
      </c>
      <c r="H533" s="4">
        <v>2</v>
      </c>
      <c r="I533" s="1"/>
      <c r="J533" s="1">
        <v>2</v>
      </c>
      <c r="K533">
        <v>1</v>
      </c>
      <c r="L533">
        <f t="shared" si="35"/>
        <v>4</v>
      </c>
      <c r="M533">
        <f t="shared" si="36"/>
        <v>2022</v>
      </c>
      <c r="N533" s="5">
        <f t="shared" si="34"/>
        <v>-1</v>
      </c>
    </row>
    <row r="534" spans="1:14" hidden="1" x14ac:dyDescent="0.25">
      <c r="A534" s="2">
        <v>44586</v>
      </c>
      <c r="B534" s="1" t="s">
        <v>417</v>
      </c>
      <c r="C534" s="7" t="s">
        <v>418</v>
      </c>
      <c r="D534" s="1" t="s">
        <v>53</v>
      </c>
      <c r="E534" s="1">
        <v>3</v>
      </c>
      <c r="F534" s="2">
        <v>44589</v>
      </c>
      <c r="G534" s="2">
        <v>44587</v>
      </c>
      <c r="H534" s="4">
        <v>1</v>
      </c>
      <c r="I534" s="1"/>
      <c r="J534" s="1">
        <v>2</v>
      </c>
      <c r="K534">
        <v>1</v>
      </c>
      <c r="L534">
        <f t="shared" si="35"/>
        <v>4</v>
      </c>
      <c r="M534">
        <f t="shared" si="36"/>
        <v>2022</v>
      </c>
      <c r="N534" s="5">
        <f t="shared" si="34"/>
        <v>-2</v>
      </c>
    </row>
    <row r="535" spans="1:14" hidden="1" x14ac:dyDescent="0.25">
      <c r="A535" s="2">
        <v>44586</v>
      </c>
      <c r="B535" s="1" t="s">
        <v>419</v>
      </c>
      <c r="C535" s="7" t="s">
        <v>420</v>
      </c>
      <c r="D535" s="1" t="s">
        <v>53</v>
      </c>
      <c r="E535" s="1">
        <v>3</v>
      </c>
      <c r="F535" s="2">
        <v>44589</v>
      </c>
      <c r="G535" s="2">
        <v>44587</v>
      </c>
      <c r="H535" s="4">
        <v>1</v>
      </c>
      <c r="I535" s="1"/>
      <c r="J535" s="1">
        <v>2</v>
      </c>
      <c r="K535">
        <v>1</v>
      </c>
      <c r="L535">
        <f t="shared" si="35"/>
        <v>4</v>
      </c>
      <c r="M535">
        <f t="shared" si="36"/>
        <v>2022</v>
      </c>
      <c r="N535" s="5">
        <f t="shared" si="34"/>
        <v>-2</v>
      </c>
    </row>
    <row r="536" spans="1:14" hidden="1" x14ac:dyDescent="0.25">
      <c r="A536" s="2">
        <v>44586</v>
      </c>
      <c r="B536" s="1" t="s">
        <v>423</v>
      </c>
      <c r="C536" s="7">
        <v>456465</v>
      </c>
      <c r="D536" s="1" t="s">
        <v>42</v>
      </c>
      <c r="E536" s="1">
        <v>5</v>
      </c>
      <c r="F536" s="2">
        <v>44593</v>
      </c>
      <c r="G536" s="2">
        <v>44592</v>
      </c>
      <c r="H536" s="4">
        <v>4</v>
      </c>
      <c r="I536" s="1"/>
      <c r="J536" s="1">
        <v>5</v>
      </c>
      <c r="K536">
        <v>1</v>
      </c>
      <c r="L536">
        <f t="shared" si="35"/>
        <v>4</v>
      </c>
      <c r="M536">
        <f t="shared" si="36"/>
        <v>2022</v>
      </c>
      <c r="N536" s="5">
        <f t="shared" si="34"/>
        <v>-1</v>
      </c>
    </row>
    <row r="537" spans="1:14" hidden="1" x14ac:dyDescent="0.25">
      <c r="A537" s="2">
        <v>44586</v>
      </c>
      <c r="B537" s="1" t="s">
        <v>413</v>
      </c>
      <c r="C537" s="7">
        <v>456468</v>
      </c>
      <c r="D537" s="1" t="s">
        <v>42</v>
      </c>
      <c r="E537" s="1">
        <v>5</v>
      </c>
      <c r="F537" s="2">
        <v>44593</v>
      </c>
      <c r="G537" s="2">
        <v>44589</v>
      </c>
      <c r="H537" s="4">
        <v>3</v>
      </c>
      <c r="I537" s="1"/>
      <c r="J537" s="1">
        <v>5</v>
      </c>
      <c r="K537">
        <v>1</v>
      </c>
      <c r="L537">
        <f t="shared" si="35"/>
        <v>4</v>
      </c>
      <c r="M537">
        <f t="shared" si="36"/>
        <v>2022</v>
      </c>
      <c r="N537" s="5">
        <f t="shared" si="34"/>
        <v>-2</v>
      </c>
    </row>
    <row r="538" spans="1:14" hidden="1" x14ac:dyDescent="0.25">
      <c r="A538" s="2">
        <v>44586</v>
      </c>
      <c r="B538" s="1" t="s">
        <v>283</v>
      </c>
      <c r="C538" s="7">
        <v>456476</v>
      </c>
      <c r="D538" s="1" t="s">
        <v>42</v>
      </c>
      <c r="E538" s="1">
        <v>5</v>
      </c>
      <c r="F538" s="2">
        <v>44593</v>
      </c>
      <c r="G538" s="2">
        <v>44589</v>
      </c>
      <c r="H538" s="4">
        <v>3</v>
      </c>
      <c r="I538" s="1"/>
      <c r="J538" s="1">
        <v>5</v>
      </c>
      <c r="K538">
        <v>1</v>
      </c>
      <c r="L538">
        <f t="shared" si="35"/>
        <v>4</v>
      </c>
      <c r="M538">
        <f t="shared" si="36"/>
        <v>2022</v>
      </c>
      <c r="N538" s="5">
        <f t="shared" si="34"/>
        <v>-2</v>
      </c>
    </row>
    <row r="539" spans="1:14" hidden="1" x14ac:dyDescent="0.25">
      <c r="A539" s="2">
        <v>44587</v>
      </c>
      <c r="B539" s="1" t="s">
        <v>425</v>
      </c>
      <c r="C539" s="7">
        <v>261486</v>
      </c>
      <c r="D539" s="1" t="s">
        <v>41</v>
      </c>
      <c r="E539" s="1">
        <v>7</v>
      </c>
      <c r="F539" s="2">
        <v>44596</v>
      </c>
      <c r="G539" s="2">
        <v>44595</v>
      </c>
      <c r="H539" s="4">
        <v>6</v>
      </c>
      <c r="I539" s="1"/>
      <c r="J539" s="1">
        <v>3</v>
      </c>
      <c r="K539">
        <v>1</v>
      </c>
      <c r="L539">
        <f t="shared" si="35"/>
        <v>4</v>
      </c>
      <c r="M539">
        <f t="shared" si="36"/>
        <v>2022</v>
      </c>
      <c r="N539" s="5">
        <f t="shared" si="34"/>
        <v>-1</v>
      </c>
    </row>
    <row r="540" spans="1:14" hidden="1" x14ac:dyDescent="0.25">
      <c r="A540" s="2">
        <v>44587</v>
      </c>
      <c r="B540" s="1" t="s">
        <v>69</v>
      </c>
      <c r="C540" s="7">
        <v>261477</v>
      </c>
      <c r="D540" s="1" t="s">
        <v>41</v>
      </c>
      <c r="E540" s="1">
        <v>7</v>
      </c>
      <c r="F540" s="2">
        <v>44596</v>
      </c>
      <c r="G540" s="2">
        <v>44593</v>
      </c>
      <c r="H540" s="4">
        <v>4</v>
      </c>
      <c r="I540" s="1"/>
      <c r="J540" s="1">
        <v>3</v>
      </c>
      <c r="K540">
        <v>1</v>
      </c>
      <c r="L540">
        <f t="shared" si="35"/>
        <v>4</v>
      </c>
      <c r="M540">
        <f t="shared" si="36"/>
        <v>2022</v>
      </c>
      <c r="N540" s="5">
        <f t="shared" si="34"/>
        <v>-3</v>
      </c>
    </row>
    <row r="541" spans="1:14" hidden="1" x14ac:dyDescent="0.25">
      <c r="A541" s="2">
        <v>44587</v>
      </c>
      <c r="B541" s="1" t="s">
        <v>34</v>
      </c>
      <c r="C541" s="7" t="s">
        <v>430</v>
      </c>
      <c r="D541" s="1" t="s">
        <v>53</v>
      </c>
      <c r="E541" s="1">
        <v>3</v>
      </c>
      <c r="F541" s="2">
        <v>44592</v>
      </c>
      <c r="G541" s="2">
        <v>44589</v>
      </c>
      <c r="H541" s="4">
        <v>2</v>
      </c>
      <c r="I541" s="1"/>
      <c r="J541" s="1">
        <v>2</v>
      </c>
      <c r="K541">
        <v>1</v>
      </c>
      <c r="L541">
        <f t="shared" si="35"/>
        <v>4</v>
      </c>
      <c r="M541">
        <f t="shared" si="36"/>
        <v>2022</v>
      </c>
      <c r="N541" s="5">
        <f t="shared" si="34"/>
        <v>-1</v>
      </c>
    </row>
    <row r="542" spans="1:14" hidden="1" x14ac:dyDescent="0.25">
      <c r="A542" s="2">
        <v>44587</v>
      </c>
      <c r="B542" s="1" t="s">
        <v>21</v>
      </c>
      <c r="C542" s="7" t="s">
        <v>427</v>
      </c>
      <c r="D542" s="1" t="s">
        <v>53</v>
      </c>
      <c r="E542" s="1">
        <v>3</v>
      </c>
      <c r="F542" s="2">
        <v>44592</v>
      </c>
      <c r="G542" s="2">
        <v>44588</v>
      </c>
      <c r="H542" s="4">
        <v>1</v>
      </c>
      <c r="I542" s="1"/>
      <c r="J542" s="1">
        <v>2</v>
      </c>
      <c r="K542">
        <v>1</v>
      </c>
      <c r="L542">
        <f t="shared" si="35"/>
        <v>4</v>
      </c>
      <c r="M542">
        <f t="shared" si="36"/>
        <v>2022</v>
      </c>
      <c r="N542" s="5">
        <f t="shared" si="34"/>
        <v>-2</v>
      </c>
    </row>
    <row r="543" spans="1:14" hidden="1" x14ac:dyDescent="0.25">
      <c r="A543" s="2">
        <v>44587</v>
      </c>
      <c r="B543" s="1" t="s">
        <v>21</v>
      </c>
      <c r="C543" s="7" t="s">
        <v>426</v>
      </c>
      <c r="D543" s="1" t="s">
        <v>53</v>
      </c>
      <c r="E543" s="1">
        <v>3</v>
      </c>
      <c r="F543" s="2">
        <v>44592</v>
      </c>
      <c r="G543" s="2">
        <v>44588</v>
      </c>
      <c r="H543" s="4">
        <v>1</v>
      </c>
      <c r="I543" s="1"/>
      <c r="J543" s="1">
        <v>2</v>
      </c>
      <c r="K543">
        <v>1</v>
      </c>
      <c r="L543">
        <f t="shared" si="35"/>
        <v>4</v>
      </c>
      <c r="M543">
        <f t="shared" si="36"/>
        <v>2022</v>
      </c>
      <c r="N543" s="5">
        <f t="shared" si="34"/>
        <v>-2</v>
      </c>
    </row>
    <row r="544" spans="1:14" hidden="1" x14ac:dyDescent="0.25">
      <c r="A544" s="2">
        <v>44587</v>
      </c>
      <c r="B544" s="1" t="s">
        <v>21</v>
      </c>
      <c r="C544" s="7" t="s">
        <v>428</v>
      </c>
      <c r="D544" s="1" t="s">
        <v>53</v>
      </c>
      <c r="E544" s="1">
        <v>3</v>
      </c>
      <c r="F544" s="2">
        <v>44592</v>
      </c>
      <c r="G544" s="2">
        <v>44588</v>
      </c>
      <c r="H544" s="4">
        <v>1</v>
      </c>
      <c r="I544" s="1"/>
      <c r="J544" s="1">
        <v>2</v>
      </c>
      <c r="K544">
        <v>1</v>
      </c>
      <c r="L544">
        <f t="shared" si="35"/>
        <v>4</v>
      </c>
      <c r="M544">
        <f t="shared" si="36"/>
        <v>2022</v>
      </c>
      <c r="N544" s="5">
        <f t="shared" si="34"/>
        <v>-2</v>
      </c>
    </row>
    <row r="545" spans="1:14" hidden="1" x14ac:dyDescent="0.25">
      <c r="A545" s="2">
        <v>44587</v>
      </c>
      <c r="B545" s="1" t="s">
        <v>88</v>
      </c>
      <c r="C545" s="7" t="s">
        <v>424</v>
      </c>
      <c r="D545" s="1" t="s">
        <v>1195</v>
      </c>
      <c r="E545" s="1">
        <f>VLOOKUP(D545,Data!$A$1:$B$7,2,FALSE)</f>
        <v>15</v>
      </c>
      <c r="F545" s="2">
        <f>WORKDAY(A545,E545,Data!$E$2:$E$22)</f>
        <v>44608</v>
      </c>
      <c r="G545" s="2">
        <v>44589</v>
      </c>
      <c r="H545" s="4">
        <f ca="1">(NETWORKDAYS(A545,G545,Data!$E$1:$E$22))-1</f>
        <v>2</v>
      </c>
      <c r="I545" s="1"/>
      <c r="J545" s="1">
        <f>VLOOKUP(D545,Data!$A$10:$B$15,2,FALSE)</f>
        <v>2</v>
      </c>
      <c r="K545">
        <v>1</v>
      </c>
      <c r="N545" s="5">
        <f t="shared" ca="1" si="34"/>
        <v>-13</v>
      </c>
    </row>
    <row r="546" spans="1:14" hidden="1" x14ac:dyDescent="0.25">
      <c r="A546" s="2">
        <v>44587</v>
      </c>
      <c r="B546" s="1" t="s">
        <v>429</v>
      </c>
      <c r="C546" s="7" t="s">
        <v>431</v>
      </c>
      <c r="D546" s="1" t="s">
        <v>53</v>
      </c>
      <c r="E546" s="1">
        <v>3</v>
      </c>
      <c r="F546" s="2">
        <v>44592</v>
      </c>
      <c r="G546" s="2">
        <v>44588</v>
      </c>
      <c r="H546" s="4">
        <v>1</v>
      </c>
      <c r="I546" s="1"/>
      <c r="J546" s="1">
        <v>2</v>
      </c>
      <c r="K546">
        <v>1</v>
      </c>
      <c r="L546">
        <f t="shared" ref="L546:L579" si="37">_xlfn.ISOWEEKNUM(A546)</f>
        <v>4</v>
      </c>
      <c r="M546">
        <f t="shared" ref="M546:M579" si="38">YEAR(A546)</f>
        <v>2022</v>
      </c>
      <c r="N546" s="5">
        <f t="shared" si="34"/>
        <v>-2</v>
      </c>
    </row>
    <row r="547" spans="1:14" hidden="1" x14ac:dyDescent="0.25">
      <c r="A547" s="2">
        <v>44587</v>
      </c>
      <c r="B547" s="1" t="s">
        <v>85</v>
      </c>
      <c r="C547" s="7">
        <v>456469</v>
      </c>
      <c r="D547" s="1" t="s">
        <v>42</v>
      </c>
      <c r="E547" s="1">
        <v>5</v>
      </c>
      <c r="F547" s="2">
        <v>44594</v>
      </c>
      <c r="G547" s="2">
        <v>44592</v>
      </c>
      <c r="H547" s="4">
        <v>3</v>
      </c>
      <c r="I547" s="1"/>
      <c r="J547" s="1">
        <v>5</v>
      </c>
      <c r="K547">
        <v>1</v>
      </c>
      <c r="L547">
        <f t="shared" si="37"/>
        <v>4</v>
      </c>
      <c r="M547">
        <f t="shared" si="38"/>
        <v>2022</v>
      </c>
      <c r="N547" s="5">
        <f t="shared" si="34"/>
        <v>-2</v>
      </c>
    </row>
    <row r="548" spans="1:14" hidden="1" x14ac:dyDescent="0.25">
      <c r="A548" s="2">
        <v>44588</v>
      </c>
      <c r="B548" s="1" t="s">
        <v>24</v>
      </c>
      <c r="C548" s="7">
        <v>261455</v>
      </c>
      <c r="D548" s="1" t="s">
        <v>41</v>
      </c>
      <c r="E548" s="1">
        <v>7</v>
      </c>
      <c r="F548" s="2">
        <v>44599</v>
      </c>
      <c r="G548" s="2">
        <v>44602</v>
      </c>
      <c r="H548" s="4">
        <v>10</v>
      </c>
      <c r="I548" s="1"/>
      <c r="J548" s="1">
        <v>3</v>
      </c>
      <c r="K548">
        <v>1</v>
      </c>
      <c r="L548">
        <f t="shared" si="37"/>
        <v>4</v>
      </c>
      <c r="M548">
        <f t="shared" si="38"/>
        <v>2022</v>
      </c>
      <c r="N548" s="5">
        <f t="shared" si="34"/>
        <v>3</v>
      </c>
    </row>
    <row r="549" spans="1:14" hidden="1" x14ac:dyDescent="0.25">
      <c r="A549" s="2">
        <v>44588</v>
      </c>
      <c r="B549" s="1" t="s">
        <v>150</v>
      </c>
      <c r="C549" s="7">
        <v>261478</v>
      </c>
      <c r="D549" s="1" t="s">
        <v>41</v>
      </c>
      <c r="E549" s="1">
        <v>7</v>
      </c>
      <c r="F549" s="2">
        <v>44599</v>
      </c>
      <c r="G549" s="2">
        <v>44593</v>
      </c>
      <c r="H549" s="4">
        <v>3</v>
      </c>
      <c r="I549" s="1"/>
      <c r="J549" s="1">
        <v>3</v>
      </c>
      <c r="K549">
        <v>1</v>
      </c>
      <c r="L549">
        <f t="shared" si="37"/>
        <v>4</v>
      </c>
      <c r="M549">
        <f t="shared" si="38"/>
        <v>2022</v>
      </c>
      <c r="N549" s="5">
        <f t="shared" si="34"/>
        <v>-4</v>
      </c>
    </row>
    <row r="550" spans="1:14" hidden="1" x14ac:dyDescent="0.25">
      <c r="A550" s="2">
        <v>44588</v>
      </c>
      <c r="B550" s="1" t="s">
        <v>69</v>
      </c>
      <c r="C550" s="7">
        <v>261480</v>
      </c>
      <c r="D550" s="1" t="s">
        <v>41</v>
      </c>
      <c r="E550" s="1">
        <v>7</v>
      </c>
      <c r="F550" s="2">
        <v>44599</v>
      </c>
      <c r="G550" s="2">
        <v>44593</v>
      </c>
      <c r="H550" s="4">
        <v>3</v>
      </c>
      <c r="I550" s="1"/>
      <c r="J550" s="1">
        <v>3</v>
      </c>
      <c r="K550">
        <v>1</v>
      </c>
      <c r="L550">
        <f t="shared" si="37"/>
        <v>4</v>
      </c>
      <c r="M550">
        <f t="shared" si="38"/>
        <v>2022</v>
      </c>
      <c r="N550" s="5">
        <f t="shared" si="34"/>
        <v>-4</v>
      </c>
    </row>
    <row r="551" spans="1:14" hidden="1" x14ac:dyDescent="0.25">
      <c r="A551" s="2">
        <v>44588</v>
      </c>
      <c r="B551" s="1" t="s">
        <v>150</v>
      </c>
      <c r="C551" s="7">
        <v>261479</v>
      </c>
      <c r="D551" s="1" t="s">
        <v>41</v>
      </c>
      <c r="E551" s="1">
        <v>7</v>
      </c>
      <c r="F551" s="2">
        <v>44599</v>
      </c>
      <c r="G551" s="2">
        <v>44602</v>
      </c>
      <c r="H551" s="4">
        <v>10</v>
      </c>
      <c r="I551" s="1"/>
      <c r="J551" s="1">
        <v>3</v>
      </c>
      <c r="K551">
        <v>1</v>
      </c>
      <c r="L551">
        <f t="shared" si="37"/>
        <v>4</v>
      </c>
      <c r="M551">
        <f t="shared" si="38"/>
        <v>2022</v>
      </c>
      <c r="N551" s="5">
        <f t="shared" si="34"/>
        <v>3</v>
      </c>
    </row>
    <row r="552" spans="1:14" hidden="1" x14ac:dyDescent="0.25">
      <c r="A552" s="2">
        <v>44588</v>
      </c>
      <c r="B552" s="1" t="s">
        <v>166</v>
      </c>
      <c r="C552" s="7" t="s">
        <v>434</v>
      </c>
      <c r="D552" s="1" t="s">
        <v>53</v>
      </c>
      <c r="E552" s="1">
        <v>3</v>
      </c>
      <c r="F552" s="2">
        <v>44593</v>
      </c>
      <c r="G552" s="2">
        <v>44589</v>
      </c>
      <c r="H552" s="4">
        <v>1</v>
      </c>
      <c r="I552" s="1"/>
      <c r="J552" s="1">
        <v>2</v>
      </c>
      <c r="K552">
        <v>1</v>
      </c>
      <c r="L552">
        <f t="shared" si="37"/>
        <v>4</v>
      </c>
      <c r="M552">
        <f t="shared" si="38"/>
        <v>2022</v>
      </c>
      <c r="N552" s="5">
        <f t="shared" si="34"/>
        <v>-2</v>
      </c>
    </row>
    <row r="553" spans="1:14" hidden="1" x14ac:dyDescent="0.25">
      <c r="A553" s="2">
        <v>44588</v>
      </c>
      <c r="B553" s="1" t="s">
        <v>432</v>
      </c>
      <c r="C553" s="7">
        <v>456470</v>
      </c>
      <c r="D553" s="1" t="s">
        <v>42</v>
      </c>
      <c r="E553" s="1">
        <v>5</v>
      </c>
      <c r="F553" s="2">
        <v>44595</v>
      </c>
      <c r="G553" s="2">
        <v>44589</v>
      </c>
      <c r="H553" s="4">
        <v>1</v>
      </c>
      <c r="I553" s="1"/>
      <c r="J553" s="1">
        <v>5</v>
      </c>
      <c r="K553">
        <v>1</v>
      </c>
      <c r="L553">
        <f t="shared" si="37"/>
        <v>4</v>
      </c>
      <c r="M553">
        <f t="shared" si="38"/>
        <v>2022</v>
      </c>
      <c r="N553" s="5">
        <f t="shared" si="34"/>
        <v>-4</v>
      </c>
    </row>
    <row r="554" spans="1:14" hidden="1" x14ac:dyDescent="0.25">
      <c r="A554" s="2">
        <v>44588</v>
      </c>
      <c r="B554" s="1" t="s">
        <v>433</v>
      </c>
      <c r="C554" s="7">
        <v>456471</v>
      </c>
      <c r="D554" s="1" t="s">
        <v>42</v>
      </c>
      <c r="E554" s="1">
        <v>5</v>
      </c>
      <c r="F554" s="2">
        <v>44595</v>
      </c>
      <c r="G554" s="2">
        <v>44592</v>
      </c>
      <c r="H554" s="4">
        <v>2</v>
      </c>
      <c r="I554" s="1"/>
      <c r="J554" s="1">
        <v>5</v>
      </c>
      <c r="K554">
        <v>1</v>
      </c>
      <c r="L554">
        <f t="shared" si="37"/>
        <v>4</v>
      </c>
      <c r="M554">
        <f t="shared" si="38"/>
        <v>2022</v>
      </c>
      <c r="N554" s="5">
        <f t="shared" si="34"/>
        <v>-3</v>
      </c>
    </row>
    <row r="555" spans="1:14" hidden="1" x14ac:dyDescent="0.25">
      <c r="A555" s="2">
        <v>44588</v>
      </c>
      <c r="B555" s="1" t="s">
        <v>302</v>
      </c>
      <c r="C555" s="7">
        <v>456472</v>
      </c>
      <c r="D555" s="1" t="s">
        <v>42</v>
      </c>
      <c r="E555" s="1">
        <v>5</v>
      </c>
      <c r="F555" s="2">
        <v>44595</v>
      </c>
      <c r="G555" s="2">
        <v>44592</v>
      </c>
      <c r="H555" s="4">
        <v>2</v>
      </c>
      <c r="I555" s="1"/>
      <c r="J555" s="1">
        <v>5</v>
      </c>
      <c r="K555">
        <v>1</v>
      </c>
      <c r="L555">
        <f t="shared" si="37"/>
        <v>4</v>
      </c>
      <c r="M555">
        <f t="shared" si="38"/>
        <v>2022</v>
      </c>
      <c r="N555" s="5">
        <f t="shared" si="34"/>
        <v>-3</v>
      </c>
    </row>
    <row r="556" spans="1:14" hidden="1" x14ac:dyDescent="0.25">
      <c r="A556" s="2">
        <v>44588</v>
      </c>
      <c r="B556" s="1" t="s">
        <v>302</v>
      </c>
      <c r="C556" s="7">
        <v>456473</v>
      </c>
      <c r="D556" s="1" t="s">
        <v>42</v>
      </c>
      <c r="E556" s="1">
        <v>5</v>
      </c>
      <c r="F556" s="2">
        <v>44595</v>
      </c>
      <c r="G556" s="2">
        <v>44592</v>
      </c>
      <c r="H556" s="4">
        <v>2</v>
      </c>
      <c r="I556" s="1"/>
      <c r="J556" s="1">
        <v>5</v>
      </c>
      <c r="K556">
        <v>1</v>
      </c>
      <c r="L556">
        <f t="shared" si="37"/>
        <v>4</v>
      </c>
      <c r="M556">
        <f t="shared" si="38"/>
        <v>2022</v>
      </c>
      <c r="N556" s="5">
        <f t="shared" si="34"/>
        <v>-3</v>
      </c>
    </row>
    <row r="557" spans="1:14" hidden="1" x14ac:dyDescent="0.25">
      <c r="A557" s="2">
        <v>44588</v>
      </c>
      <c r="B557" s="1" t="s">
        <v>302</v>
      </c>
      <c r="C557" s="7">
        <v>456474</v>
      </c>
      <c r="D557" s="1" t="s">
        <v>42</v>
      </c>
      <c r="E557" s="1">
        <v>5</v>
      </c>
      <c r="F557" s="2">
        <v>44595</v>
      </c>
      <c r="G557" s="2">
        <v>44592</v>
      </c>
      <c r="H557" s="4">
        <v>2</v>
      </c>
      <c r="I557" s="1"/>
      <c r="J557" s="1">
        <v>5</v>
      </c>
      <c r="K557">
        <v>1</v>
      </c>
      <c r="L557">
        <f t="shared" si="37"/>
        <v>4</v>
      </c>
      <c r="M557">
        <f t="shared" si="38"/>
        <v>2022</v>
      </c>
      <c r="N557" s="5">
        <f t="shared" si="34"/>
        <v>-3</v>
      </c>
    </row>
    <row r="558" spans="1:14" hidden="1" x14ac:dyDescent="0.25">
      <c r="A558" s="2">
        <v>44589</v>
      </c>
      <c r="B558" s="1" t="s">
        <v>159</v>
      </c>
      <c r="C558" s="7">
        <v>261484</v>
      </c>
      <c r="D558" s="1" t="s">
        <v>41</v>
      </c>
      <c r="E558" s="1">
        <v>7</v>
      </c>
      <c r="F558" s="2">
        <v>44600</v>
      </c>
      <c r="G558" s="2">
        <v>44606</v>
      </c>
      <c r="H558" s="4">
        <v>11</v>
      </c>
      <c r="I558" s="1"/>
      <c r="J558" s="1">
        <v>3</v>
      </c>
      <c r="K558">
        <v>1</v>
      </c>
      <c r="L558">
        <f t="shared" si="37"/>
        <v>4</v>
      </c>
      <c r="M558">
        <f t="shared" si="38"/>
        <v>2022</v>
      </c>
      <c r="N558" s="5">
        <f t="shared" si="34"/>
        <v>4</v>
      </c>
    </row>
    <row r="559" spans="1:14" hidden="1" x14ac:dyDescent="0.25">
      <c r="A559" s="2">
        <v>44589</v>
      </c>
      <c r="B559" s="1" t="s">
        <v>198</v>
      </c>
      <c r="C559" s="7">
        <v>261454</v>
      </c>
      <c r="D559" s="1" t="s">
        <v>41</v>
      </c>
      <c r="E559" s="1">
        <v>7</v>
      </c>
      <c r="F559" s="2">
        <v>44600</v>
      </c>
      <c r="G559" s="2">
        <v>44593</v>
      </c>
      <c r="H559" s="4">
        <v>2</v>
      </c>
      <c r="I559" s="1"/>
      <c r="J559" s="1">
        <v>3</v>
      </c>
      <c r="K559">
        <v>1</v>
      </c>
      <c r="L559">
        <f t="shared" si="37"/>
        <v>4</v>
      </c>
      <c r="M559">
        <f t="shared" si="38"/>
        <v>2022</v>
      </c>
      <c r="N559" s="5">
        <f t="shared" si="34"/>
        <v>-5</v>
      </c>
    </row>
    <row r="560" spans="1:14" hidden="1" x14ac:dyDescent="0.25">
      <c r="A560" s="2">
        <v>44589</v>
      </c>
      <c r="B560" s="1" t="s">
        <v>2</v>
      </c>
      <c r="C560" s="7">
        <v>261442</v>
      </c>
      <c r="D560" s="1" t="s">
        <v>41</v>
      </c>
      <c r="E560" s="1">
        <v>7</v>
      </c>
      <c r="F560" s="2">
        <v>44600</v>
      </c>
      <c r="G560" s="2">
        <v>44606</v>
      </c>
      <c r="H560" s="4">
        <v>11</v>
      </c>
      <c r="I560" s="1"/>
      <c r="J560" s="1">
        <v>3</v>
      </c>
      <c r="K560">
        <v>1</v>
      </c>
      <c r="L560">
        <f t="shared" si="37"/>
        <v>4</v>
      </c>
      <c r="M560">
        <f t="shared" si="38"/>
        <v>2022</v>
      </c>
      <c r="N560" s="5">
        <f t="shared" si="34"/>
        <v>4</v>
      </c>
    </row>
    <row r="561" spans="1:14" hidden="1" x14ac:dyDescent="0.25">
      <c r="A561" s="2">
        <v>44589</v>
      </c>
      <c r="B561" s="1" t="s">
        <v>77</v>
      </c>
      <c r="C561" s="7">
        <v>456480</v>
      </c>
      <c r="D561" s="1" t="s">
        <v>42</v>
      </c>
      <c r="E561" s="1">
        <v>5</v>
      </c>
      <c r="F561" s="2">
        <v>44596</v>
      </c>
      <c r="G561" s="2">
        <v>44596</v>
      </c>
      <c r="H561" s="4">
        <v>5</v>
      </c>
      <c r="I561" s="1"/>
      <c r="J561" s="1">
        <v>5</v>
      </c>
      <c r="K561">
        <v>1</v>
      </c>
      <c r="L561">
        <f t="shared" si="37"/>
        <v>4</v>
      </c>
      <c r="M561">
        <f t="shared" si="38"/>
        <v>2022</v>
      </c>
      <c r="N561" s="5">
        <f t="shared" si="34"/>
        <v>0</v>
      </c>
    </row>
    <row r="562" spans="1:14" hidden="1" x14ac:dyDescent="0.25">
      <c r="A562" s="2">
        <v>44592</v>
      </c>
      <c r="B562" s="1" t="s">
        <v>459</v>
      </c>
      <c r="C562" s="7">
        <v>456456</v>
      </c>
      <c r="D562" s="1" t="s">
        <v>42</v>
      </c>
      <c r="E562" s="1">
        <v>5</v>
      </c>
      <c r="F562" s="2">
        <v>44599</v>
      </c>
      <c r="G562" s="2">
        <v>44592</v>
      </c>
      <c r="H562" s="4">
        <v>0</v>
      </c>
      <c r="I562" s="1" t="s">
        <v>507</v>
      </c>
      <c r="J562" s="1">
        <v>5</v>
      </c>
      <c r="K562">
        <v>1</v>
      </c>
      <c r="L562">
        <f t="shared" si="37"/>
        <v>5</v>
      </c>
      <c r="M562">
        <f t="shared" si="38"/>
        <v>2022</v>
      </c>
      <c r="N562" s="5">
        <f t="shared" si="34"/>
        <v>-5</v>
      </c>
    </row>
    <row r="563" spans="1:14" hidden="1" x14ac:dyDescent="0.25">
      <c r="A563" s="2">
        <v>44592</v>
      </c>
      <c r="B563" s="1" t="s">
        <v>306</v>
      </c>
      <c r="C563" s="7">
        <v>456492</v>
      </c>
      <c r="D563" s="1" t="s">
        <v>42</v>
      </c>
      <c r="E563" s="1">
        <v>5</v>
      </c>
      <c r="F563" s="2">
        <v>44599</v>
      </c>
      <c r="G563" s="2">
        <v>44602</v>
      </c>
      <c r="H563" s="4">
        <v>8</v>
      </c>
      <c r="I563" s="1"/>
      <c r="J563" s="1">
        <v>5</v>
      </c>
      <c r="K563">
        <v>1</v>
      </c>
      <c r="L563">
        <f t="shared" si="37"/>
        <v>5</v>
      </c>
      <c r="M563">
        <f t="shared" si="38"/>
        <v>2022</v>
      </c>
      <c r="N563" s="5">
        <f t="shared" si="34"/>
        <v>3</v>
      </c>
    </row>
    <row r="564" spans="1:14" hidden="1" x14ac:dyDescent="0.25">
      <c r="A564" s="2">
        <v>44592</v>
      </c>
      <c r="B564" s="1" t="s">
        <v>4</v>
      </c>
      <c r="C564" s="7">
        <v>261443</v>
      </c>
      <c r="D564" s="1" t="s">
        <v>41</v>
      </c>
      <c r="E564" s="1">
        <v>7</v>
      </c>
      <c r="F564" s="2">
        <v>44601</v>
      </c>
      <c r="G564" s="2">
        <v>44606</v>
      </c>
      <c r="H564" s="4">
        <v>10</v>
      </c>
      <c r="I564" s="1"/>
      <c r="J564" s="1">
        <v>3</v>
      </c>
      <c r="K564">
        <v>1</v>
      </c>
      <c r="L564">
        <f t="shared" si="37"/>
        <v>5</v>
      </c>
      <c r="M564">
        <f t="shared" si="38"/>
        <v>2022</v>
      </c>
      <c r="N564" s="5">
        <f t="shared" si="34"/>
        <v>3</v>
      </c>
    </row>
    <row r="565" spans="1:14" hidden="1" x14ac:dyDescent="0.25">
      <c r="A565" s="2">
        <v>44592</v>
      </c>
      <c r="B565" s="1" t="s">
        <v>2</v>
      </c>
      <c r="C565" s="7">
        <v>261464</v>
      </c>
      <c r="D565" s="1" t="s">
        <v>41</v>
      </c>
      <c r="E565" s="1">
        <v>7</v>
      </c>
      <c r="F565" s="2">
        <v>44601</v>
      </c>
      <c r="G565" s="2">
        <v>44606</v>
      </c>
      <c r="H565" s="4">
        <v>10</v>
      </c>
      <c r="I565" s="1"/>
      <c r="J565" s="1">
        <v>3</v>
      </c>
      <c r="K565">
        <v>1</v>
      </c>
      <c r="L565">
        <f t="shared" si="37"/>
        <v>5</v>
      </c>
      <c r="M565">
        <f t="shared" si="38"/>
        <v>2022</v>
      </c>
      <c r="N565" s="5">
        <f t="shared" si="34"/>
        <v>3</v>
      </c>
    </row>
    <row r="566" spans="1:14" hidden="1" x14ac:dyDescent="0.25">
      <c r="A566" s="2">
        <v>44592</v>
      </c>
      <c r="B566" s="1" t="s">
        <v>251</v>
      </c>
      <c r="C566" s="7" t="s">
        <v>436</v>
      </c>
      <c r="D566" s="1" t="s">
        <v>53</v>
      </c>
      <c r="E566" s="1">
        <v>3</v>
      </c>
      <c r="F566" s="2">
        <v>44595</v>
      </c>
      <c r="G566" s="2">
        <v>44594</v>
      </c>
      <c r="H566" s="4">
        <v>2</v>
      </c>
      <c r="I566" s="1"/>
      <c r="J566" s="1">
        <v>2</v>
      </c>
      <c r="K566">
        <v>1</v>
      </c>
      <c r="L566">
        <f t="shared" si="37"/>
        <v>5</v>
      </c>
      <c r="M566">
        <f t="shared" si="38"/>
        <v>2022</v>
      </c>
      <c r="N566" s="5">
        <f t="shared" si="34"/>
        <v>-1</v>
      </c>
    </row>
    <row r="567" spans="1:14" hidden="1" x14ac:dyDescent="0.25">
      <c r="A567" s="2">
        <v>44592</v>
      </c>
      <c r="B567" s="1" t="s">
        <v>196</v>
      </c>
      <c r="C567" s="7" t="s">
        <v>435</v>
      </c>
      <c r="D567" s="1" t="s">
        <v>53</v>
      </c>
      <c r="E567" s="1">
        <v>3</v>
      </c>
      <c r="F567" s="2">
        <v>44595</v>
      </c>
      <c r="G567" s="2">
        <v>44595</v>
      </c>
      <c r="H567" s="4">
        <v>3</v>
      </c>
      <c r="I567" s="1"/>
      <c r="J567" s="1">
        <v>2</v>
      </c>
      <c r="K567">
        <v>1</v>
      </c>
      <c r="L567">
        <f t="shared" si="37"/>
        <v>5</v>
      </c>
      <c r="M567">
        <f t="shared" si="38"/>
        <v>2022</v>
      </c>
      <c r="N567" s="5">
        <f t="shared" si="34"/>
        <v>0</v>
      </c>
    </row>
    <row r="568" spans="1:14" hidden="1" x14ac:dyDescent="0.25">
      <c r="A568" s="2">
        <v>44593</v>
      </c>
      <c r="B568" s="1" t="s">
        <v>438</v>
      </c>
      <c r="C568" s="7">
        <v>456455</v>
      </c>
      <c r="D568" s="1" t="s">
        <v>42</v>
      </c>
      <c r="E568" s="1">
        <v>5</v>
      </c>
      <c r="F568" s="2">
        <v>44600</v>
      </c>
      <c r="G568" s="2">
        <v>44600</v>
      </c>
      <c r="H568" s="4">
        <v>5</v>
      </c>
      <c r="I568" s="1"/>
      <c r="J568" s="1">
        <v>5</v>
      </c>
      <c r="K568">
        <v>1</v>
      </c>
      <c r="L568">
        <f t="shared" si="37"/>
        <v>5</v>
      </c>
      <c r="M568">
        <f t="shared" si="38"/>
        <v>2022</v>
      </c>
      <c r="N568" s="5">
        <f t="shared" si="34"/>
        <v>0</v>
      </c>
    </row>
    <row r="569" spans="1:14" hidden="1" x14ac:dyDescent="0.25">
      <c r="A569" s="2">
        <v>44593</v>
      </c>
      <c r="B569" s="1" t="s">
        <v>4</v>
      </c>
      <c r="C569" s="7">
        <v>261465</v>
      </c>
      <c r="D569" s="1" t="s">
        <v>41</v>
      </c>
      <c r="E569" s="1">
        <v>7</v>
      </c>
      <c r="F569" s="2">
        <v>44602</v>
      </c>
      <c r="G569" s="2">
        <v>44606</v>
      </c>
      <c r="H569" s="4">
        <v>9</v>
      </c>
      <c r="I569" s="1"/>
      <c r="J569" s="1">
        <v>3</v>
      </c>
      <c r="K569">
        <v>1</v>
      </c>
      <c r="L569">
        <f t="shared" si="37"/>
        <v>5</v>
      </c>
      <c r="M569">
        <f t="shared" si="38"/>
        <v>2022</v>
      </c>
      <c r="N569" s="5">
        <f t="shared" si="34"/>
        <v>2</v>
      </c>
    </row>
    <row r="570" spans="1:14" hidden="1" x14ac:dyDescent="0.25">
      <c r="A570" s="2">
        <v>44593</v>
      </c>
      <c r="B570" s="1" t="s">
        <v>439</v>
      </c>
      <c r="C570" s="7" t="s">
        <v>440</v>
      </c>
      <c r="D570" s="1" t="s">
        <v>53</v>
      </c>
      <c r="E570" s="1">
        <v>3</v>
      </c>
      <c r="F570" s="2">
        <v>44596</v>
      </c>
      <c r="G570" s="2">
        <v>44595</v>
      </c>
      <c r="H570" s="4">
        <v>2</v>
      </c>
      <c r="I570" s="1"/>
      <c r="J570" s="1">
        <v>2</v>
      </c>
      <c r="K570">
        <v>1</v>
      </c>
      <c r="L570">
        <f t="shared" si="37"/>
        <v>5</v>
      </c>
      <c r="M570">
        <f t="shared" si="38"/>
        <v>2022</v>
      </c>
      <c r="N570" s="5">
        <f t="shared" si="34"/>
        <v>-1</v>
      </c>
    </row>
    <row r="571" spans="1:14" hidden="1" x14ac:dyDescent="0.25">
      <c r="A571" s="2">
        <v>44593</v>
      </c>
      <c r="B571" s="1" t="s">
        <v>439</v>
      </c>
      <c r="C571" s="7" t="s">
        <v>441</v>
      </c>
      <c r="D571" s="1" t="s">
        <v>53</v>
      </c>
      <c r="E571" s="1">
        <v>3</v>
      </c>
      <c r="F571" s="2">
        <v>44596</v>
      </c>
      <c r="G571" s="2">
        <v>44595</v>
      </c>
      <c r="H571" s="4">
        <v>2</v>
      </c>
      <c r="I571" s="1"/>
      <c r="J571" s="1">
        <v>2</v>
      </c>
      <c r="K571">
        <v>1</v>
      </c>
      <c r="L571">
        <f t="shared" si="37"/>
        <v>5</v>
      </c>
      <c r="M571">
        <f t="shared" si="38"/>
        <v>2022</v>
      </c>
      <c r="N571" s="5">
        <f t="shared" si="34"/>
        <v>-1</v>
      </c>
    </row>
    <row r="572" spans="1:14" hidden="1" x14ac:dyDescent="0.25">
      <c r="A572" s="2">
        <v>44593</v>
      </c>
      <c r="B572" s="1" t="s">
        <v>372</v>
      </c>
      <c r="C572" s="7">
        <v>456489</v>
      </c>
      <c r="D572" s="1" t="s">
        <v>42</v>
      </c>
      <c r="E572" s="1">
        <v>5</v>
      </c>
      <c r="F572" s="2">
        <v>44600</v>
      </c>
      <c r="G572" s="2">
        <v>44600</v>
      </c>
      <c r="H572" s="4">
        <v>5</v>
      </c>
      <c r="I572" s="1"/>
      <c r="J572" s="1">
        <v>5</v>
      </c>
      <c r="K572">
        <v>1</v>
      </c>
      <c r="L572">
        <f t="shared" si="37"/>
        <v>5</v>
      </c>
      <c r="M572">
        <f t="shared" si="38"/>
        <v>2022</v>
      </c>
      <c r="N572" s="5">
        <f t="shared" si="34"/>
        <v>0</v>
      </c>
    </row>
    <row r="573" spans="1:14" hidden="1" x14ac:dyDescent="0.25">
      <c r="A573" s="2">
        <v>44593</v>
      </c>
      <c r="B573" s="1" t="s">
        <v>437</v>
      </c>
      <c r="C573" s="7">
        <v>456481</v>
      </c>
      <c r="D573" s="1" t="s">
        <v>42</v>
      </c>
      <c r="E573" s="1">
        <v>5</v>
      </c>
      <c r="F573" s="2">
        <v>44600</v>
      </c>
      <c r="G573" s="2">
        <v>44600</v>
      </c>
      <c r="H573" s="4">
        <v>5</v>
      </c>
      <c r="I573" s="1"/>
      <c r="J573" s="1">
        <v>5</v>
      </c>
      <c r="K573">
        <v>1</v>
      </c>
      <c r="L573">
        <f t="shared" si="37"/>
        <v>5</v>
      </c>
      <c r="M573">
        <f t="shared" si="38"/>
        <v>2022</v>
      </c>
      <c r="N573" s="5">
        <f t="shared" si="34"/>
        <v>0</v>
      </c>
    </row>
    <row r="574" spans="1:14" hidden="1" x14ac:dyDescent="0.25">
      <c r="A574" s="2">
        <v>44593</v>
      </c>
      <c r="B574" s="1" t="s">
        <v>437</v>
      </c>
      <c r="C574" s="7">
        <v>456486</v>
      </c>
      <c r="D574" s="1" t="s">
        <v>42</v>
      </c>
      <c r="E574" s="1">
        <v>5</v>
      </c>
      <c r="F574" s="2">
        <v>44600</v>
      </c>
      <c r="G574" s="2">
        <v>44600</v>
      </c>
      <c r="H574" s="4">
        <v>5</v>
      </c>
      <c r="I574" s="1"/>
      <c r="J574" s="1">
        <v>5</v>
      </c>
      <c r="K574">
        <v>1</v>
      </c>
      <c r="L574">
        <f t="shared" si="37"/>
        <v>5</v>
      </c>
      <c r="M574">
        <f t="shared" si="38"/>
        <v>2022</v>
      </c>
      <c r="N574" s="5">
        <f t="shared" si="34"/>
        <v>0</v>
      </c>
    </row>
    <row r="575" spans="1:14" hidden="1" x14ac:dyDescent="0.25">
      <c r="A575" s="2">
        <v>44594</v>
      </c>
      <c r="B575" s="1" t="s">
        <v>131</v>
      </c>
      <c r="C575" s="7">
        <v>261488</v>
      </c>
      <c r="D575" s="1" t="s">
        <v>41</v>
      </c>
      <c r="E575" s="1">
        <v>7</v>
      </c>
      <c r="F575" s="2">
        <v>44603</v>
      </c>
      <c r="G575" s="2">
        <v>44601</v>
      </c>
      <c r="H575" s="4">
        <v>5</v>
      </c>
      <c r="I575" s="1"/>
      <c r="J575" s="1">
        <v>3</v>
      </c>
      <c r="K575">
        <v>1</v>
      </c>
      <c r="L575">
        <f t="shared" si="37"/>
        <v>5</v>
      </c>
      <c r="M575">
        <f t="shared" si="38"/>
        <v>2022</v>
      </c>
      <c r="N575" s="5">
        <f t="shared" si="34"/>
        <v>-2</v>
      </c>
    </row>
    <row r="576" spans="1:14" hidden="1" x14ac:dyDescent="0.25">
      <c r="A576" s="2">
        <v>44594</v>
      </c>
      <c r="B576" s="1" t="s">
        <v>131</v>
      </c>
      <c r="C576" s="7">
        <v>261489</v>
      </c>
      <c r="D576" s="1" t="s">
        <v>41</v>
      </c>
      <c r="E576" s="1">
        <v>7</v>
      </c>
      <c r="F576" s="2">
        <v>44603</v>
      </c>
      <c r="G576" s="2">
        <v>44601</v>
      </c>
      <c r="H576" s="4">
        <v>5</v>
      </c>
      <c r="I576" s="1"/>
      <c r="J576" s="1">
        <v>3</v>
      </c>
      <c r="K576">
        <v>1</v>
      </c>
      <c r="L576">
        <f t="shared" si="37"/>
        <v>5</v>
      </c>
      <c r="M576">
        <f t="shared" si="38"/>
        <v>2022</v>
      </c>
      <c r="N576" s="5">
        <f t="shared" si="34"/>
        <v>-2</v>
      </c>
    </row>
    <row r="577" spans="1:14" hidden="1" x14ac:dyDescent="0.25">
      <c r="A577" s="2">
        <v>44594</v>
      </c>
      <c r="B577" s="1" t="s">
        <v>33</v>
      </c>
      <c r="C577" s="7">
        <v>456478</v>
      </c>
      <c r="D577" s="1" t="s">
        <v>42</v>
      </c>
      <c r="E577" s="1">
        <v>5</v>
      </c>
      <c r="F577" s="2">
        <v>44601</v>
      </c>
      <c r="G577" s="2">
        <v>44601</v>
      </c>
      <c r="H577" s="4">
        <v>5</v>
      </c>
      <c r="I577" s="1"/>
      <c r="J577" s="1">
        <v>5</v>
      </c>
      <c r="K577">
        <v>1</v>
      </c>
      <c r="L577">
        <f t="shared" si="37"/>
        <v>5</v>
      </c>
      <c r="M577">
        <f t="shared" si="38"/>
        <v>2022</v>
      </c>
      <c r="N577" s="5">
        <f t="shared" si="34"/>
        <v>0</v>
      </c>
    </row>
    <row r="578" spans="1:14" hidden="1" x14ac:dyDescent="0.25">
      <c r="A578" s="2">
        <v>44594</v>
      </c>
      <c r="B578" s="1" t="s">
        <v>442</v>
      </c>
      <c r="C578" s="7" t="s">
        <v>443</v>
      </c>
      <c r="D578" s="1" t="s">
        <v>42</v>
      </c>
      <c r="E578" s="1">
        <v>5</v>
      </c>
      <c r="F578" s="2">
        <v>44601</v>
      </c>
      <c r="G578" s="2">
        <v>44601</v>
      </c>
      <c r="H578" s="4">
        <v>5</v>
      </c>
      <c r="I578" s="1"/>
      <c r="J578" s="1">
        <v>5</v>
      </c>
      <c r="K578">
        <v>1</v>
      </c>
      <c r="L578">
        <f t="shared" si="37"/>
        <v>5</v>
      </c>
      <c r="M578">
        <f t="shared" si="38"/>
        <v>2022</v>
      </c>
      <c r="N578" s="5">
        <f t="shared" ref="N578:N641" si="39">H578-E578</f>
        <v>0</v>
      </c>
    </row>
    <row r="579" spans="1:14" hidden="1" x14ac:dyDescent="0.25">
      <c r="A579" s="2">
        <v>44594</v>
      </c>
      <c r="B579" s="1" t="s">
        <v>112</v>
      </c>
      <c r="C579" s="7">
        <v>456490</v>
      </c>
      <c r="D579" s="1" t="s">
        <v>42</v>
      </c>
      <c r="E579" s="1">
        <v>5</v>
      </c>
      <c r="F579" s="2">
        <v>44601</v>
      </c>
      <c r="G579" s="2">
        <v>44601</v>
      </c>
      <c r="H579" s="4">
        <v>5</v>
      </c>
      <c r="I579" s="1"/>
      <c r="J579" s="1">
        <v>5</v>
      </c>
      <c r="K579">
        <v>1</v>
      </c>
      <c r="L579">
        <f t="shared" si="37"/>
        <v>5</v>
      </c>
      <c r="M579">
        <f t="shared" si="38"/>
        <v>2022</v>
      </c>
      <c r="N579" s="5">
        <f t="shared" si="39"/>
        <v>0</v>
      </c>
    </row>
    <row r="580" spans="1:14" hidden="1" x14ac:dyDescent="0.25">
      <c r="A580" s="2">
        <v>44595</v>
      </c>
      <c r="B580" s="1" t="s">
        <v>195</v>
      </c>
      <c r="C580" s="7" t="s">
        <v>444</v>
      </c>
      <c r="D580" s="1" t="s">
        <v>1551</v>
      </c>
      <c r="E580" s="1">
        <f>VLOOKUP(D580,Data!$A$1:$B$7,2,FALSE)</f>
        <v>15</v>
      </c>
      <c r="F580" s="2">
        <f>WORKDAY(A580,E580,Data!$E$2:$E$22)</f>
        <v>44616</v>
      </c>
      <c r="G580" s="2">
        <v>44600</v>
      </c>
      <c r="H580" s="4">
        <f ca="1">(NETWORKDAYS(A580,G580,Data!$E$1:$E$22))-1</f>
        <v>3</v>
      </c>
      <c r="I580" s="1"/>
      <c r="J580" s="1" t="e">
        <f>VLOOKUP(D580,Data!$A$10:$B$15,2,FALSE)</f>
        <v>#N/A</v>
      </c>
      <c r="K580">
        <v>1</v>
      </c>
      <c r="N580" s="5">
        <f t="shared" ca="1" si="39"/>
        <v>-12</v>
      </c>
    </row>
    <row r="581" spans="1:14" hidden="1" x14ac:dyDescent="0.25">
      <c r="A581" s="2">
        <v>44595</v>
      </c>
      <c r="B581" s="1" t="s">
        <v>195</v>
      </c>
      <c r="C581" s="7">
        <v>261482</v>
      </c>
      <c r="D581" s="1" t="s">
        <v>41</v>
      </c>
      <c r="E581" s="1">
        <v>7</v>
      </c>
      <c r="F581" s="2">
        <v>44606</v>
      </c>
      <c r="G581" s="2">
        <v>44606</v>
      </c>
      <c r="H581" s="4">
        <v>7</v>
      </c>
      <c r="I581" s="1"/>
      <c r="J581" s="1">
        <v>3</v>
      </c>
      <c r="K581">
        <v>1</v>
      </c>
      <c r="L581">
        <f t="shared" ref="L581:L644" si="40">_xlfn.ISOWEEKNUM(A581)</f>
        <v>5</v>
      </c>
      <c r="M581">
        <f t="shared" ref="M581:M644" si="41">YEAR(A581)</f>
        <v>2022</v>
      </c>
      <c r="N581" s="5">
        <f t="shared" si="39"/>
        <v>0</v>
      </c>
    </row>
    <row r="582" spans="1:14" hidden="1" x14ac:dyDescent="0.25">
      <c r="A582" s="2">
        <v>44596</v>
      </c>
      <c r="B582" s="1" t="s">
        <v>12</v>
      </c>
      <c r="C582" s="7">
        <v>261493</v>
      </c>
      <c r="D582" s="1" t="s">
        <v>41</v>
      </c>
      <c r="E582" s="1">
        <v>7</v>
      </c>
      <c r="F582" s="2">
        <v>44607</v>
      </c>
      <c r="G582" s="2">
        <v>44606</v>
      </c>
      <c r="H582" s="4">
        <v>6</v>
      </c>
      <c r="I582" s="1"/>
      <c r="J582" s="1">
        <v>3</v>
      </c>
      <c r="K582">
        <v>1</v>
      </c>
      <c r="L582">
        <f t="shared" si="40"/>
        <v>5</v>
      </c>
      <c r="M582">
        <f t="shared" si="41"/>
        <v>2022</v>
      </c>
      <c r="N582" s="5">
        <f t="shared" si="39"/>
        <v>-1</v>
      </c>
    </row>
    <row r="583" spans="1:14" hidden="1" x14ac:dyDescent="0.25">
      <c r="A583" s="2">
        <v>44596</v>
      </c>
      <c r="B583" s="1" t="s">
        <v>12</v>
      </c>
      <c r="C583" s="7">
        <v>261494</v>
      </c>
      <c r="D583" s="1" t="s">
        <v>41</v>
      </c>
      <c r="E583" s="1">
        <v>7</v>
      </c>
      <c r="F583" s="2">
        <v>44607</v>
      </c>
      <c r="G583" s="2">
        <v>44606</v>
      </c>
      <c r="H583" s="4">
        <v>6</v>
      </c>
      <c r="I583" s="1"/>
      <c r="J583" s="1">
        <v>3</v>
      </c>
      <c r="K583">
        <v>1</v>
      </c>
      <c r="L583">
        <f t="shared" si="40"/>
        <v>5</v>
      </c>
      <c r="M583">
        <f t="shared" si="41"/>
        <v>2022</v>
      </c>
      <c r="N583" s="5">
        <f t="shared" si="39"/>
        <v>-1</v>
      </c>
    </row>
    <row r="584" spans="1:14" hidden="1" x14ac:dyDescent="0.25">
      <c r="A584" s="2">
        <v>44596</v>
      </c>
      <c r="B584" s="1" t="s">
        <v>88</v>
      </c>
      <c r="C584" s="7" t="s">
        <v>447</v>
      </c>
      <c r="D584" s="1" t="s">
        <v>53</v>
      </c>
      <c r="E584" s="1">
        <v>3</v>
      </c>
      <c r="F584" s="2">
        <v>44601</v>
      </c>
      <c r="G584" s="2">
        <v>44599</v>
      </c>
      <c r="H584" s="4">
        <v>1</v>
      </c>
      <c r="I584" s="1"/>
      <c r="J584" s="1">
        <v>2</v>
      </c>
      <c r="K584">
        <v>1</v>
      </c>
      <c r="L584">
        <f t="shared" si="40"/>
        <v>5</v>
      </c>
      <c r="M584">
        <f t="shared" si="41"/>
        <v>2022</v>
      </c>
      <c r="N584" s="5">
        <f t="shared" si="39"/>
        <v>-2</v>
      </c>
    </row>
    <row r="585" spans="1:14" hidden="1" x14ac:dyDescent="0.25">
      <c r="A585" s="2">
        <v>44596</v>
      </c>
      <c r="B585" s="1" t="s">
        <v>445</v>
      </c>
      <c r="C585" s="7">
        <v>456464</v>
      </c>
      <c r="D585" s="1" t="s">
        <v>42</v>
      </c>
      <c r="E585" s="1">
        <v>5</v>
      </c>
      <c r="F585" s="2">
        <v>44603</v>
      </c>
      <c r="G585" s="2">
        <v>44601</v>
      </c>
      <c r="H585" s="4">
        <v>3</v>
      </c>
      <c r="I585" s="1"/>
      <c r="J585" s="1">
        <v>5</v>
      </c>
      <c r="K585">
        <v>1</v>
      </c>
      <c r="L585">
        <f t="shared" si="40"/>
        <v>5</v>
      </c>
      <c r="M585">
        <f t="shared" si="41"/>
        <v>2022</v>
      </c>
      <c r="N585" s="5">
        <f t="shared" si="39"/>
        <v>-2</v>
      </c>
    </row>
    <row r="586" spans="1:14" hidden="1" x14ac:dyDescent="0.25">
      <c r="A586" s="2">
        <v>44596</v>
      </c>
      <c r="B586" s="1" t="s">
        <v>446</v>
      </c>
      <c r="C586" s="7">
        <v>456487</v>
      </c>
      <c r="D586" s="1" t="s">
        <v>42</v>
      </c>
      <c r="E586" s="1">
        <v>5</v>
      </c>
      <c r="F586" s="2">
        <v>44603</v>
      </c>
      <c r="G586" s="2">
        <v>44601</v>
      </c>
      <c r="H586" s="4">
        <v>3</v>
      </c>
      <c r="I586" s="1"/>
      <c r="J586" s="1">
        <v>5</v>
      </c>
      <c r="K586">
        <v>1</v>
      </c>
      <c r="L586">
        <f t="shared" si="40"/>
        <v>5</v>
      </c>
      <c r="M586">
        <f t="shared" si="41"/>
        <v>2022</v>
      </c>
      <c r="N586" s="5">
        <f t="shared" si="39"/>
        <v>-2</v>
      </c>
    </row>
    <row r="587" spans="1:14" hidden="1" x14ac:dyDescent="0.25">
      <c r="A587" s="2">
        <v>44596</v>
      </c>
      <c r="B587" s="1" t="s">
        <v>85</v>
      </c>
      <c r="C587" s="7">
        <v>456504</v>
      </c>
      <c r="D587" s="1" t="s">
        <v>42</v>
      </c>
      <c r="E587" s="1">
        <v>5</v>
      </c>
      <c r="F587" s="2">
        <v>44603</v>
      </c>
      <c r="G587" s="2">
        <v>44606</v>
      </c>
      <c r="H587" s="4">
        <v>6</v>
      </c>
      <c r="I587" s="1"/>
      <c r="J587" s="1">
        <v>5</v>
      </c>
      <c r="K587">
        <v>1</v>
      </c>
      <c r="L587">
        <f t="shared" si="40"/>
        <v>5</v>
      </c>
      <c r="M587">
        <f t="shared" si="41"/>
        <v>2022</v>
      </c>
      <c r="N587" s="5">
        <f t="shared" si="39"/>
        <v>1</v>
      </c>
    </row>
    <row r="588" spans="1:14" hidden="1" x14ac:dyDescent="0.25">
      <c r="A588" s="2">
        <v>44596</v>
      </c>
      <c r="B588" s="1" t="s">
        <v>133</v>
      </c>
      <c r="C588" s="7">
        <v>615328</v>
      </c>
      <c r="D588" s="1" t="s">
        <v>141</v>
      </c>
      <c r="E588" s="1">
        <v>5</v>
      </c>
      <c r="F588" s="2">
        <v>44603</v>
      </c>
      <c r="G588" s="2">
        <v>44602</v>
      </c>
      <c r="H588" s="4">
        <v>4</v>
      </c>
      <c r="I588" s="1"/>
      <c r="J588" s="1">
        <v>2</v>
      </c>
      <c r="K588">
        <v>1</v>
      </c>
      <c r="L588">
        <f t="shared" si="40"/>
        <v>5</v>
      </c>
      <c r="M588">
        <f t="shared" si="41"/>
        <v>2022</v>
      </c>
      <c r="N588" s="5">
        <f t="shared" si="39"/>
        <v>-1</v>
      </c>
    </row>
    <row r="589" spans="1:14" hidden="1" x14ac:dyDescent="0.25">
      <c r="A589" s="2">
        <v>44599</v>
      </c>
      <c r="B589" s="1" t="s">
        <v>180</v>
      </c>
      <c r="C589" s="7">
        <v>456483</v>
      </c>
      <c r="D589" s="1" t="s">
        <v>42</v>
      </c>
      <c r="E589" s="1">
        <v>5</v>
      </c>
      <c r="F589" s="2">
        <v>44606</v>
      </c>
      <c r="G589" s="2">
        <v>44601</v>
      </c>
      <c r="H589" s="4">
        <v>2</v>
      </c>
      <c r="I589" s="1"/>
      <c r="J589" s="1">
        <v>5</v>
      </c>
      <c r="K589">
        <v>1</v>
      </c>
      <c r="L589">
        <f t="shared" si="40"/>
        <v>6</v>
      </c>
      <c r="M589">
        <f t="shared" si="41"/>
        <v>2022</v>
      </c>
      <c r="N589" s="5">
        <f t="shared" si="39"/>
        <v>-3</v>
      </c>
    </row>
    <row r="590" spans="1:14" hidden="1" x14ac:dyDescent="0.25">
      <c r="A590" s="2">
        <v>44599</v>
      </c>
      <c r="B590" s="1" t="s">
        <v>71</v>
      </c>
      <c r="C590" s="7">
        <v>456498</v>
      </c>
      <c r="D590" s="1" t="s">
        <v>42</v>
      </c>
      <c r="E590" s="1">
        <v>5</v>
      </c>
      <c r="F590" s="2">
        <v>44606</v>
      </c>
      <c r="G590" s="2">
        <v>44601</v>
      </c>
      <c r="H590" s="4">
        <v>2</v>
      </c>
      <c r="I590" s="1"/>
      <c r="J590" s="1">
        <v>5</v>
      </c>
      <c r="K590">
        <v>1</v>
      </c>
      <c r="L590">
        <f t="shared" si="40"/>
        <v>6</v>
      </c>
      <c r="M590">
        <f t="shared" si="41"/>
        <v>2022</v>
      </c>
      <c r="N590" s="5">
        <f t="shared" si="39"/>
        <v>-3</v>
      </c>
    </row>
    <row r="591" spans="1:14" hidden="1" x14ac:dyDescent="0.25">
      <c r="A591" s="2">
        <v>44599</v>
      </c>
      <c r="B591" s="1" t="s">
        <v>71</v>
      </c>
      <c r="C591" s="7">
        <v>456503</v>
      </c>
      <c r="D591" s="1" t="s">
        <v>42</v>
      </c>
      <c r="E591" s="1">
        <v>5</v>
      </c>
      <c r="F591" s="2">
        <v>44606</v>
      </c>
      <c r="G591" s="2">
        <v>44606</v>
      </c>
      <c r="H591" s="4">
        <v>5</v>
      </c>
      <c r="I591" s="1"/>
      <c r="J591" s="1">
        <v>5</v>
      </c>
      <c r="K591">
        <v>1</v>
      </c>
      <c r="L591">
        <f t="shared" si="40"/>
        <v>6</v>
      </c>
      <c r="M591">
        <f t="shared" si="41"/>
        <v>2022</v>
      </c>
      <c r="N591" s="5">
        <f t="shared" si="39"/>
        <v>0</v>
      </c>
    </row>
    <row r="592" spans="1:14" hidden="1" x14ac:dyDescent="0.25">
      <c r="A592" s="2">
        <v>44599</v>
      </c>
      <c r="B592" s="1" t="s">
        <v>398</v>
      </c>
      <c r="C592" s="7" t="s">
        <v>448</v>
      </c>
      <c r="D592" s="1" t="s">
        <v>55</v>
      </c>
      <c r="E592" s="1">
        <v>7</v>
      </c>
      <c r="F592" s="2">
        <v>44608</v>
      </c>
      <c r="G592" s="2">
        <v>44606</v>
      </c>
      <c r="H592" s="4">
        <v>5</v>
      </c>
      <c r="I592" s="1"/>
      <c r="J592" s="1">
        <v>3</v>
      </c>
      <c r="K592">
        <v>1</v>
      </c>
      <c r="L592">
        <f t="shared" si="40"/>
        <v>6</v>
      </c>
      <c r="M592">
        <f t="shared" si="41"/>
        <v>2022</v>
      </c>
      <c r="N592" s="5">
        <f t="shared" si="39"/>
        <v>-2</v>
      </c>
    </row>
    <row r="593" spans="1:14" hidden="1" x14ac:dyDescent="0.25">
      <c r="A593" s="2">
        <v>44599</v>
      </c>
      <c r="B593" s="1" t="s">
        <v>398</v>
      </c>
      <c r="C593" s="7" t="s">
        <v>449</v>
      </c>
      <c r="D593" s="1" t="s">
        <v>55</v>
      </c>
      <c r="E593" s="1">
        <v>7</v>
      </c>
      <c r="F593" s="2">
        <v>44608</v>
      </c>
      <c r="G593" s="2">
        <v>44606</v>
      </c>
      <c r="H593" s="4">
        <v>5</v>
      </c>
      <c r="I593" s="1"/>
      <c r="J593" s="1">
        <v>3</v>
      </c>
      <c r="K593">
        <v>1</v>
      </c>
      <c r="L593">
        <f t="shared" si="40"/>
        <v>6</v>
      </c>
      <c r="M593">
        <f t="shared" si="41"/>
        <v>2022</v>
      </c>
      <c r="N593" s="5">
        <f t="shared" si="39"/>
        <v>-2</v>
      </c>
    </row>
    <row r="594" spans="1:14" hidden="1" x14ac:dyDescent="0.25">
      <c r="A594" s="2">
        <v>44599</v>
      </c>
      <c r="B594" s="1" t="s">
        <v>398</v>
      </c>
      <c r="C594" s="7" t="s">
        <v>450</v>
      </c>
      <c r="D594" s="1" t="s">
        <v>55</v>
      </c>
      <c r="E594" s="1">
        <v>7</v>
      </c>
      <c r="F594" s="2">
        <v>44608</v>
      </c>
      <c r="G594" s="2">
        <v>44606</v>
      </c>
      <c r="H594" s="4">
        <v>5</v>
      </c>
      <c r="I594" s="1"/>
      <c r="J594" s="1">
        <v>3</v>
      </c>
      <c r="K594">
        <v>1</v>
      </c>
      <c r="L594">
        <f t="shared" si="40"/>
        <v>6</v>
      </c>
      <c r="M594">
        <f t="shared" si="41"/>
        <v>2022</v>
      </c>
      <c r="N594" s="5">
        <f t="shared" si="39"/>
        <v>-2</v>
      </c>
    </row>
    <row r="595" spans="1:14" hidden="1" x14ac:dyDescent="0.25">
      <c r="A595" s="2">
        <v>44599</v>
      </c>
      <c r="B595" s="1" t="s">
        <v>398</v>
      </c>
      <c r="C595" s="7" t="s">
        <v>451</v>
      </c>
      <c r="D595" s="1" t="s">
        <v>55</v>
      </c>
      <c r="E595" s="1">
        <v>7</v>
      </c>
      <c r="F595" s="2">
        <v>44608</v>
      </c>
      <c r="G595" s="2">
        <v>44606</v>
      </c>
      <c r="H595" s="4">
        <v>5</v>
      </c>
      <c r="I595" s="1"/>
      <c r="J595" s="1">
        <v>3</v>
      </c>
      <c r="K595">
        <v>1</v>
      </c>
      <c r="L595">
        <f t="shared" si="40"/>
        <v>6</v>
      </c>
      <c r="M595">
        <f t="shared" si="41"/>
        <v>2022</v>
      </c>
      <c r="N595" s="5">
        <f t="shared" si="39"/>
        <v>-2</v>
      </c>
    </row>
    <row r="596" spans="1:14" hidden="1" x14ac:dyDescent="0.25">
      <c r="A596" s="2">
        <v>44599</v>
      </c>
      <c r="B596" s="1" t="s">
        <v>398</v>
      </c>
      <c r="C596" s="7" t="s">
        <v>453</v>
      </c>
      <c r="D596" s="1" t="s">
        <v>55</v>
      </c>
      <c r="E596" s="1">
        <v>7</v>
      </c>
      <c r="F596" s="2">
        <v>44608</v>
      </c>
      <c r="G596" s="2">
        <v>44606</v>
      </c>
      <c r="H596" s="4">
        <v>5</v>
      </c>
      <c r="I596" s="1"/>
      <c r="J596" s="1">
        <v>3</v>
      </c>
      <c r="K596">
        <v>1</v>
      </c>
      <c r="L596">
        <f t="shared" si="40"/>
        <v>6</v>
      </c>
      <c r="M596">
        <f t="shared" si="41"/>
        <v>2022</v>
      </c>
      <c r="N596" s="5">
        <f t="shared" si="39"/>
        <v>-2</v>
      </c>
    </row>
    <row r="597" spans="1:14" hidden="1" x14ac:dyDescent="0.25">
      <c r="A597" s="2">
        <v>44599</v>
      </c>
      <c r="B597" s="1" t="s">
        <v>398</v>
      </c>
      <c r="C597" s="7" t="s">
        <v>452</v>
      </c>
      <c r="D597" s="1" t="s">
        <v>55</v>
      </c>
      <c r="E597" s="1">
        <v>7</v>
      </c>
      <c r="F597" s="2">
        <v>44608</v>
      </c>
      <c r="G597" s="2">
        <v>44606</v>
      </c>
      <c r="H597" s="4">
        <v>5</v>
      </c>
      <c r="I597" s="1"/>
      <c r="J597" s="1">
        <v>3</v>
      </c>
      <c r="K597">
        <v>1</v>
      </c>
      <c r="L597">
        <f t="shared" si="40"/>
        <v>6</v>
      </c>
      <c r="M597">
        <f t="shared" si="41"/>
        <v>2022</v>
      </c>
      <c r="N597" s="5">
        <f t="shared" si="39"/>
        <v>-2</v>
      </c>
    </row>
    <row r="598" spans="1:14" hidden="1" x14ac:dyDescent="0.25">
      <c r="A598" s="2">
        <v>44599</v>
      </c>
      <c r="B598" s="1" t="s">
        <v>398</v>
      </c>
      <c r="C598" s="7" t="s">
        <v>454</v>
      </c>
      <c r="D598" s="1" t="s">
        <v>55</v>
      </c>
      <c r="E598" s="1">
        <v>7</v>
      </c>
      <c r="F598" s="2">
        <v>44608</v>
      </c>
      <c r="G598" s="2">
        <v>44606</v>
      </c>
      <c r="H598" s="4">
        <v>5</v>
      </c>
      <c r="I598" s="1"/>
      <c r="J598" s="1">
        <v>3</v>
      </c>
      <c r="K598">
        <v>1</v>
      </c>
      <c r="L598">
        <f t="shared" si="40"/>
        <v>6</v>
      </c>
      <c r="M598">
        <f t="shared" si="41"/>
        <v>2022</v>
      </c>
      <c r="N598" s="5">
        <f t="shared" si="39"/>
        <v>-2</v>
      </c>
    </row>
    <row r="599" spans="1:14" hidden="1" x14ac:dyDescent="0.25">
      <c r="A599" s="2">
        <v>44599</v>
      </c>
      <c r="B599" s="1" t="s">
        <v>283</v>
      </c>
      <c r="C599" s="7">
        <v>456493</v>
      </c>
      <c r="D599" s="1" t="s">
        <v>42</v>
      </c>
      <c r="E599" s="1">
        <v>5</v>
      </c>
      <c r="F599" s="2">
        <v>44606</v>
      </c>
      <c r="G599" s="2">
        <v>44610</v>
      </c>
      <c r="H599" s="4">
        <v>9</v>
      </c>
      <c r="I599" s="1"/>
      <c r="J599" s="1">
        <v>5</v>
      </c>
      <c r="K599">
        <v>1</v>
      </c>
      <c r="L599">
        <f t="shared" si="40"/>
        <v>6</v>
      </c>
      <c r="M599">
        <f t="shared" si="41"/>
        <v>2022</v>
      </c>
      <c r="N599" s="5">
        <f t="shared" si="39"/>
        <v>4</v>
      </c>
    </row>
    <row r="600" spans="1:14" hidden="1" x14ac:dyDescent="0.25">
      <c r="A600" s="2">
        <v>44600</v>
      </c>
      <c r="B600" s="1" t="s">
        <v>455</v>
      </c>
      <c r="C600" s="7">
        <v>456495</v>
      </c>
      <c r="D600" s="1" t="s">
        <v>42</v>
      </c>
      <c r="E600" s="1">
        <v>5</v>
      </c>
      <c r="F600" s="2">
        <v>44607</v>
      </c>
      <c r="G600" s="2">
        <v>44610</v>
      </c>
      <c r="H600" s="4">
        <v>8</v>
      </c>
      <c r="I600" s="1"/>
      <c r="J600" s="1">
        <v>5</v>
      </c>
      <c r="K600">
        <v>1</v>
      </c>
      <c r="L600">
        <f t="shared" si="40"/>
        <v>6</v>
      </c>
      <c r="M600">
        <f t="shared" si="41"/>
        <v>2022</v>
      </c>
      <c r="N600" s="5">
        <f t="shared" si="39"/>
        <v>3</v>
      </c>
    </row>
    <row r="601" spans="1:14" hidden="1" x14ac:dyDescent="0.25">
      <c r="A601" s="2">
        <v>44600</v>
      </c>
      <c r="B601" s="1" t="s">
        <v>455</v>
      </c>
      <c r="C601" s="7">
        <v>456496</v>
      </c>
      <c r="D601" s="1" t="s">
        <v>42</v>
      </c>
      <c r="E601" s="1">
        <v>5</v>
      </c>
      <c r="F601" s="2">
        <v>44607</v>
      </c>
      <c r="G601" s="2">
        <v>44610</v>
      </c>
      <c r="H601" s="4">
        <v>8</v>
      </c>
      <c r="I601" s="1"/>
      <c r="J601" s="1">
        <v>5</v>
      </c>
      <c r="K601">
        <v>1</v>
      </c>
      <c r="L601">
        <f t="shared" si="40"/>
        <v>6</v>
      </c>
      <c r="M601">
        <f t="shared" si="41"/>
        <v>2022</v>
      </c>
      <c r="N601" s="5">
        <f t="shared" si="39"/>
        <v>3</v>
      </c>
    </row>
    <row r="602" spans="1:14" hidden="1" x14ac:dyDescent="0.25">
      <c r="A602" s="2">
        <v>44600</v>
      </c>
      <c r="B602" s="1" t="s">
        <v>71</v>
      </c>
      <c r="C602" s="7">
        <v>456508</v>
      </c>
      <c r="D602" s="1" t="s">
        <v>42</v>
      </c>
      <c r="E602" s="1">
        <v>5</v>
      </c>
      <c r="F602" s="2">
        <v>44607</v>
      </c>
      <c r="G602" s="2">
        <v>44606</v>
      </c>
      <c r="H602" s="4">
        <v>4</v>
      </c>
      <c r="I602" s="1"/>
      <c r="J602" s="1">
        <v>5</v>
      </c>
      <c r="K602">
        <v>1</v>
      </c>
      <c r="L602">
        <f t="shared" si="40"/>
        <v>6</v>
      </c>
      <c r="M602">
        <f t="shared" si="41"/>
        <v>2022</v>
      </c>
      <c r="N602" s="5">
        <f t="shared" si="39"/>
        <v>-1</v>
      </c>
    </row>
    <row r="603" spans="1:14" hidden="1" x14ac:dyDescent="0.25">
      <c r="A603" s="2">
        <v>44600</v>
      </c>
      <c r="B603" s="1" t="s">
        <v>301</v>
      </c>
      <c r="C603" s="7">
        <v>456484</v>
      </c>
      <c r="D603" s="1" t="s">
        <v>42</v>
      </c>
      <c r="E603" s="1">
        <v>5</v>
      </c>
      <c r="F603" s="2">
        <v>44607</v>
      </c>
      <c r="G603" s="2">
        <v>44606</v>
      </c>
      <c r="H603" s="4">
        <v>4</v>
      </c>
      <c r="I603" s="1"/>
      <c r="J603" s="1">
        <v>5</v>
      </c>
      <c r="K603">
        <v>1</v>
      </c>
      <c r="L603">
        <f t="shared" si="40"/>
        <v>6</v>
      </c>
      <c r="M603">
        <f t="shared" si="41"/>
        <v>2022</v>
      </c>
      <c r="N603" s="5">
        <f t="shared" si="39"/>
        <v>-1</v>
      </c>
    </row>
    <row r="604" spans="1:14" hidden="1" x14ac:dyDescent="0.25">
      <c r="A604" s="2">
        <v>44600</v>
      </c>
      <c r="B604" s="1" t="s">
        <v>456</v>
      </c>
      <c r="C604" s="7" t="s">
        <v>457</v>
      </c>
      <c r="D604" s="1" t="s">
        <v>55</v>
      </c>
      <c r="E604" s="1">
        <v>7</v>
      </c>
      <c r="F604" s="2">
        <v>44609</v>
      </c>
      <c r="G604" s="2">
        <v>44609</v>
      </c>
      <c r="H604" s="4">
        <v>7</v>
      </c>
      <c r="I604" s="1"/>
      <c r="J604" s="1">
        <v>3</v>
      </c>
      <c r="K604">
        <v>1</v>
      </c>
      <c r="L604">
        <f t="shared" si="40"/>
        <v>6</v>
      </c>
      <c r="M604">
        <f t="shared" si="41"/>
        <v>2022</v>
      </c>
      <c r="N604" s="5">
        <f t="shared" si="39"/>
        <v>0</v>
      </c>
    </row>
    <row r="605" spans="1:14" hidden="1" x14ac:dyDescent="0.25">
      <c r="A605" s="2">
        <v>44600</v>
      </c>
      <c r="B605" s="1" t="s">
        <v>22</v>
      </c>
      <c r="C605" s="7" t="s">
        <v>458</v>
      </c>
      <c r="D605" s="1" t="s">
        <v>53</v>
      </c>
      <c r="E605" s="1">
        <v>3</v>
      </c>
      <c r="F605" s="2">
        <v>44603</v>
      </c>
      <c r="G605" s="2">
        <v>44606</v>
      </c>
      <c r="H605" s="4">
        <v>4</v>
      </c>
      <c r="I605" s="1"/>
      <c r="J605" s="1">
        <v>2</v>
      </c>
      <c r="K605">
        <v>1</v>
      </c>
      <c r="L605">
        <f t="shared" si="40"/>
        <v>6</v>
      </c>
      <c r="M605">
        <f t="shared" si="41"/>
        <v>2022</v>
      </c>
      <c r="N605" s="5">
        <f t="shared" si="39"/>
        <v>1</v>
      </c>
    </row>
    <row r="606" spans="1:14" hidden="1" x14ac:dyDescent="0.25">
      <c r="A606" s="2">
        <v>44600</v>
      </c>
      <c r="B606" s="1" t="s">
        <v>148</v>
      </c>
      <c r="C606" s="7">
        <v>456500</v>
      </c>
      <c r="D606" s="1" t="s">
        <v>42</v>
      </c>
      <c r="E606" s="1">
        <v>5</v>
      </c>
      <c r="F606" s="2">
        <v>44607</v>
      </c>
      <c r="G606" s="2">
        <v>44606</v>
      </c>
      <c r="H606" s="4">
        <v>4</v>
      </c>
      <c r="I606" s="1"/>
      <c r="J606" s="1">
        <v>5</v>
      </c>
      <c r="K606">
        <v>1</v>
      </c>
      <c r="L606">
        <f t="shared" si="40"/>
        <v>6</v>
      </c>
      <c r="M606">
        <f t="shared" si="41"/>
        <v>2022</v>
      </c>
      <c r="N606" s="5">
        <f t="shared" si="39"/>
        <v>-1</v>
      </c>
    </row>
    <row r="607" spans="1:14" hidden="1" x14ac:dyDescent="0.25">
      <c r="A607" s="2">
        <v>44600</v>
      </c>
      <c r="B607" s="1" t="s">
        <v>29</v>
      </c>
      <c r="C607" s="7">
        <v>456488</v>
      </c>
      <c r="D607" s="1" t="s">
        <v>42</v>
      </c>
      <c r="E607" s="1">
        <v>5</v>
      </c>
      <c r="F607" s="2">
        <v>44607</v>
      </c>
      <c r="G607" s="2">
        <v>44606</v>
      </c>
      <c r="H607" s="4">
        <v>4</v>
      </c>
      <c r="I607" s="1"/>
      <c r="J607" s="1">
        <v>5</v>
      </c>
      <c r="K607">
        <v>1</v>
      </c>
      <c r="L607">
        <f t="shared" si="40"/>
        <v>6</v>
      </c>
      <c r="M607">
        <f t="shared" si="41"/>
        <v>2022</v>
      </c>
      <c r="N607" s="5">
        <f t="shared" si="39"/>
        <v>-1</v>
      </c>
    </row>
    <row r="608" spans="1:14" hidden="1" x14ac:dyDescent="0.25">
      <c r="A608" s="2">
        <v>44600</v>
      </c>
      <c r="B608" s="1" t="s">
        <v>172</v>
      </c>
      <c r="C608" s="7">
        <v>456361</v>
      </c>
      <c r="D608" s="1" t="s">
        <v>42</v>
      </c>
      <c r="E608" s="1">
        <v>5</v>
      </c>
      <c r="F608" s="2">
        <v>44607</v>
      </c>
      <c r="G608" s="2">
        <v>44606</v>
      </c>
      <c r="H608" s="4">
        <v>4</v>
      </c>
      <c r="I608" s="1"/>
      <c r="J608" s="1">
        <v>5</v>
      </c>
      <c r="K608">
        <v>1</v>
      </c>
      <c r="L608">
        <f t="shared" si="40"/>
        <v>6</v>
      </c>
      <c r="M608">
        <f t="shared" si="41"/>
        <v>2022</v>
      </c>
      <c r="N608" s="5">
        <f t="shared" si="39"/>
        <v>-1</v>
      </c>
    </row>
    <row r="609" spans="1:14" hidden="1" x14ac:dyDescent="0.25">
      <c r="A609" s="2">
        <v>44600</v>
      </c>
      <c r="B609" s="1" t="s">
        <v>194</v>
      </c>
      <c r="C609" s="7">
        <v>456479</v>
      </c>
      <c r="D609" s="1" t="s">
        <v>42</v>
      </c>
      <c r="E609" s="1">
        <v>5</v>
      </c>
      <c r="F609" s="2">
        <v>44607</v>
      </c>
      <c r="G609" s="2">
        <v>44601</v>
      </c>
      <c r="H609" s="4">
        <v>1</v>
      </c>
      <c r="I609" s="1"/>
      <c r="J609" s="1">
        <v>5</v>
      </c>
      <c r="K609">
        <v>1</v>
      </c>
      <c r="L609">
        <f t="shared" si="40"/>
        <v>6</v>
      </c>
      <c r="M609">
        <f t="shared" si="41"/>
        <v>2022</v>
      </c>
      <c r="N609" s="5">
        <f t="shared" si="39"/>
        <v>-4</v>
      </c>
    </row>
    <row r="610" spans="1:14" hidden="1" x14ac:dyDescent="0.25">
      <c r="A610" s="2">
        <v>44600</v>
      </c>
      <c r="B610" s="1" t="s">
        <v>5</v>
      </c>
      <c r="C610" s="7">
        <v>615327</v>
      </c>
      <c r="D610" s="1" t="s">
        <v>141</v>
      </c>
      <c r="E610" s="1">
        <v>5</v>
      </c>
      <c r="F610" s="2">
        <v>44607</v>
      </c>
      <c r="G610" s="2">
        <v>44602</v>
      </c>
      <c r="H610" s="4">
        <v>2</v>
      </c>
      <c r="I610" s="1"/>
      <c r="J610" s="1">
        <v>2</v>
      </c>
      <c r="K610">
        <v>1</v>
      </c>
      <c r="L610">
        <f t="shared" si="40"/>
        <v>6</v>
      </c>
      <c r="M610">
        <f t="shared" si="41"/>
        <v>2022</v>
      </c>
      <c r="N610" s="5">
        <f t="shared" si="39"/>
        <v>-3</v>
      </c>
    </row>
    <row r="611" spans="1:14" hidden="1" x14ac:dyDescent="0.25">
      <c r="A611" s="2">
        <v>44601</v>
      </c>
      <c r="B611" s="1" t="s">
        <v>455</v>
      </c>
      <c r="C611" s="7">
        <v>456497</v>
      </c>
      <c r="D611" s="1" t="s">
        <v>42</v>
      </c>
      <c r="E611" s="1">
        <v>5</v>
      </c>
      <c r="F611" s="2">
        <v>44608</v>
      </c>
      <c r="G611" s="2">
        <v>44610</v>
      </c>
      <c r="H611" s="4">
        <v>7</v>
      </c>
      <c r="I611" s="1"/>
      <c r="J611" s="1">
        <v>5</v>
      </c>
      <c r="K611">
        <v>1</v>
      </c>
      <c r="L611">
        <f t="shared" si="40"/>
        <v>6</v>
      </c>
      <c r="M611">
        <f t="shared" si="41"/>
        <v>2022</v>
      </c>
      <c r="N611" s="5">
        <f t="shared" si="39"/>
        <v>2</v>
      </c>
    </row>
    <row r="612" spans="1:14" hidden="1" x14ac:dyDescent="0.25">
      <c r="A612" s="2">
        <v>44601</v>
      </c>
      <c r="B612" s="1" t="s">
        <v>460</v>
      </c>
      <c r="C612" s="7">
        <v>456397</v>
      </c>
      <c r="D612" s="1" t="s">
        <v>42</v>
      </c>
      <c r="E612" s="1">
        <v>5</v>
      </c>
      <c r="F612" s="2">
        <v>44608</v>
      </c>
      <c r="G612" s="2">
        <v>44606</v>
      </c>
      <c r="H612" s="4">
        <v>3</v>
      </c>
      <c r="I612" s="1"/>
      <c r="J612" s="1">
        <v>5</v>
      </c>
      <c r="K612">
        <v>1</v>
      </c>
      <c r="L612">
        <f t="shared" si="40"/>
        <v>6</v>
      </c>
      <c r="M612">
        <f t="shared" si="41"/>
        <v>2022</v>
      </c>
      <c r="N612" s="5">
        <f t="shared" si="39"/>
        <v>-2</v>
      </c>
    </row>
    <row r="613" spans="1:14" hidden="1" x14ac:dyDescent="0.25">
      <c r="A613" s="2">
        <v>44601</v>
      </c>
      <c r="B613" s="1" t="s">
        <v>71</v>
      </c>
      <c r="C613" s="7">
        <v>456506</v>
      </c>
      <c r="D613" s="1" t="s">
        <v>42</v>
      </c>
      <c r="E613" s="1">
        <v>5</v>
      </c>
      <c r="F613" s="2">
        <v>44608</v>
      </c>
      <c r="G613" s="2">
        <v>44606</v>
      </c>
      <c r="H613" s="4">
        <v>3</v>
      </c>
      <c r="I613" s="1"/>
      <c r="J613" s="1">
        <v>5</v>
      </c>
      <c r="K613">
        <v>1</v>
      </c>
      <c r="L613">
        <f t="shared" si="40"/>
        <v>6</v>
      </c>
      <c r="M613">
        <f t="shared" si="41"/>
        <v>2022</v>
      </c>
      <c r="N613" s="5">
        <f t="shared" si="39"/>
        <v>-2</v>
      </c>
    </row>
    <row r="614" spans="1:14" hidden="1" x14ac:dyDescent="0.25">
      <c r="A614" s="2">
        <v>44601</v>
      </c>
      <c r="B614" s="1" t="s">
        <v>110</v>
      </c>
      <c r="C614" s="7">
        <v>261492</v>
      </c>
      <c r="D614" s="1" t="s">
        <v>41</v>
      </c>
      <c r="E614" s="1">
        <v>7</v>
      </c>
      <c r="F614" s="2">
        <v>44610</v>
      </c>
      <c r="G614" s="2">
        <v>44606</v>
      </c>
      <c r="H614" s="4">
        <v>3</v>
      </c>
      <c r="I614" s="1"/>
      <c r="J614" s="1">
        <v>3</v>
      </c>
      <c r="K614">
        <v>1</v>
      </c>
      <c r="L614">
        <f t="shared" si="40"/>
        <v>6</v>
      </c>
      <c r="M614">
        <f t="shared" si="41"/>
        <v>2022</v>
      </c>
      <c r="N614" s="5">
        <f t="shared" si="39"/>
        <v>-4</v>
      </c>
    </row>
    <row r="615" spans="1:14" hidden="1" x14ac:dyDescent="0.25">
      <c r="A615" s="2">
        <v>44601</v>
      </c>
      <c r="B615" s="1" t="s">
        <v>15</v>
      </c>
      <c r="C615" s="7" t="s">
        <v>466</v>
      </c>
      <c r="D615" s="1" t="s">
        <v>55</v>
      </c>
      <c r="E615" s="1">
        <v>7</v>
      </c>
      <c r="F615" s="2">
        <v>44610</v>
      </c>
      <c r="G615" s="2">
        <v>44610</v>
      </c>
      <c r="H615" s="4">
        <v>7</v>
      </c>
      <c r="I615" s="1"/>
      <c r="J615" s="1">
        <v>3</v>
      </c>
      <c r="K615">
        <v>1</v>
      </c>
      <c r="L615">
        <f t="shared" si="40"/>
        <v>6</v>
      </c>
      <c r="M615">
        <f t="shared" si="41"/>
        <v>2022</v>
      </c>
      <c r="N615" s="5">
        <f t="shared" si="39"/>
        <v>0</v>
      </c>
    </row>
    <row r="616" spans="1:14" hidden="1" x14ac:dyDescent="0.25">
      <c r="A616" s="2">
        <v>44601</v>
      </c>
      <c r="B616" s="1" t="s">
        <v>15</v>
      </c>
      <c r="C616" s="7" t="s">
        <v>463</v>
      </c>
      <c r="D616" s="1" t="s">
        <v>55</v>
      </c>
      <c r="E616" s="1">
        <v>7</v>
      </c>
      <c r="F616" s="2">
        <v>44610</v>
      </c>
      <c r="G616" s="2">
        <v>44622</v>
      </c>
      <c r="H616" s="4">
        <v>15</v>
      </c>
      <c r="I616" s="1"/>
      <c r="J616" s="1">
        <v>3</v>
      </c>
      <c r="K616">
        <v>1</v>
      </c>
      <c r="L616">
        <f t="shared" si="40"/>
        <v>6</v>
      </c>
      <c r="M616">
        <f t="shared" si="41"/>
        <v>2022</v>
      </c>
      <c r="N616" s="5">
        <f t="shared" si="39"/>
        <v>8</v>
      </c>
    </row>
    <row r="617" spans="1:14" hidden="1" x14ac:dyDescent="0.25">
      <c r="A617" s="2">
        <v>44601</v>
      </c>
      <c r="B617" s="1" t="s">
        <v>15</v>
      </c>
      <c r="C617" s="7" t="s">
        <v>465</v>
      </c>
      <c r="D617" s="1" t="s">
        <v>55</v>
      </c>
      <c r="E617" s="1">
        <v>7</v>
      </c>
      <c r="F617" s="2">
        <v>44610</v>
      </c>
      <c r="G617" s="2">
        <v>44622</v>
      </c>
      <c r="H617" s="4">
        <v>15</v>
      </c>
      <c r="I617" s="1"/>
      <c r="J617" s="1">
        <v>3</v>
      </c>
      <c r="K617">
        <v>1</v>
      </c>
      <c r="L617">
        <f t="shared" si="40"/>
        <v>6</v>
      </c>
      <c r="M617">
        <f t="shared" si="41"/>
        <v>2022</v>
      </c>
      <c r="N617" s="5">
        <f t="shared" si="39"/>
        <v>8</v>
      </c>
    </row>
    <row r="618" spans="1:14" hidden="1" x14ac:dyDescent="0.25">
      <c r="A618" s="2">
        <v>44601</v>
      </c>
      <c r="B618" s="1" t="s">
        <v>15</v>
      </c>
      <c r="C618" s="7" t="s">
        <v>464</v>
      </c>
      <c r="D618" s="1" t="s">
        <v>55</v>
      </c>
      <c r="E618" s="1">
        <v>7</v>
      </c>
      <c r="F618" s="2">
        <v>44610</v>
      </c>
      <c r="G618" s="2">
        <v>44622</v>
      </c>
      <c r="H618" s="4">
        <v>15</v>
      </c>
      <c r="I618" s="1"/>
      <c r="J618" s="1">
        <v>3</v>
      </c>
      <c r="K618">
        <v>1</v>
      </c>
      <c r="L618">
        <f t="shared" si="40"/>
        <v>6</v>
      </c>
      <c r="M618">
        <f t="shared" si="41"/>
        <v>2022</v>
      </c>
      <c r="N618" s="5">
        <f t="shared" si="39"/>
        <v>8</v>
      </c>
    </row>
    <row r="619" spans="1:14" hidden="1" x14ac:dyDescent="0.25">
      <c r="A619" s="2">
        <v>44601</v>
      </c>
      <c r="B619" s="1" t="s">
        <v>263</v>
      </c>
      <c r="C619" s="7" t="s">
        <v>461</v>
      </c>
      <c r="D619" s="1" t="s">
        <v>55</v>
      </c>
      <c r="E619" s="1">
        <v>7</v>
      </c>
      <c r="F619" s="2">
        <v>44610</v>
      </c>
      <c r="G619" s="2">
        <v>44607</v>
      </c>
      <c r="H619" s="4">
        <v>4</v>
      </c>
      <c r="I619" s="1"/>
      <c r="J619" s="1">
        <v>3</v>
      </c>
      <c r="K619">
        <v>1</v>
      </c>
      <c r="L619">
        <f t="shared" si="40"/>
        <v>6</v>
      </c>
      <c r="M619">
        <f t="shared" si="41"/>
        <v>2022</v>
      </c>
      <c r="N619" s="5">
        <f t="shared" si="39"/>
        <v>-3</v>
      </c>
    </row>
    <row r="620" spans="1:14" hidden="1" x14ac:dyDescent="0.25">
      <c r="A620" s="2">
        <v>44601</v>
      </c>
      <c r="B620" s="1" t="s">
        <v>263</v>
      </c>
      <c r="C620" s="7" t="s">
        <v>462</v>
      </c>
      <c r="D620" s="1" t="s">
        <v>55</v>
      </c>
      <c r="E620" s="1">
        <v>7</v>
      </c>
      <c r="F620" s="2">
        <v>44610</v>
      </c>
      <c r="G620" s="2">
        <v>44607</v>
      </c>
      <c r="H620" s="4">
        <v>4</v>
      </c>
      <c r="I620" s="1"/>
      <c r="J620" s="1">
        <v>3</v>
      </c>
      <c r="K620">
        <v>1</v>
      </c>
      <c r="L620">
        <f t="shared" si="40"/>
        <v>6</v>
      </c>
      <c r="M620">
        <f t="shared" si="41"/>
        <v>2022</v>
      </c>
      <c r="N620" s="5">
        <f t="shared" si="39"/>
        <v>-3</v>
      </c>
    </row>
    <row r="621" spans="1:14" hidden="1" x14ac:dyDescent="0.25">
      <c r="A621" s="2">
        <v>44602</v>
      </c>
      <c r="B621" s="1" t="s">
        <v>93</v>
      </c>
      <c r="C621" s="7">
        <v>456485</v>
      </c>
      <c r="D621" s="1" t="s">
        <v>42</v>
      </c>
      <c r="E621" s="1">
        <v>5</v>
      </c>
      <c r="F621" s="2">
        <v>44609</v>
      </c>
      <c r="G621" s="2">
        <v>44606</v>
      </c>
      <c r="H621" s="4">
        <v>2</v>
      </c>
      <c r="I621" s="1"/>
      <c r="J621" s="1">
        <v>5</v>
      </c>
      <c r="K621">
        <v>1</v>
      </c>
      <c r="L621">
        <f t="shared" si="40"/>
        <v>6</v>
      </c>
      <c r="M621">
        <f t="shared" si="41"/>
        <v>2022</v>
      </c>
      <c r="N621" s="5">
        <f t="shared" si="39"/>
        <v>-3</v>
      </c>
    </row>
    <row r="622" spans="1:14" hidden="1" x14ac:dyDescent="0.25">
      <c r="A622" s="2">
        <v>44602</v>
      </c>
      <c r="B622" s="1" t="s">
        <v>93</v>
      </c>
      <c r="C622" s="7">
        <v>456507</v>
      </c>
      <c r="D622" s="1" t="s">
        <v>42</v>
      </c>
      <c r="E622" s="1">
        <v>5</v>
      </c>
      <c r="F622" s="2">
        <v>44609</v>
      </c>
      <c r="G622" s="2">
        <v>44606</v>
      </c>
      <c r="H622" s="4">
        <v>2</v>
      </c>
      <c r="I622" s="1"/>
      <c r="J622" s="1">
        <v>5</v>
      </c>
      <c r="K622">
        <v>1</v>
      </c>
      <c r="L622">
        <f t="shared" si="40"/>
        <v>6</v>
      </c>
      <c r="M622">
        <f t="shared" si="41"/>
        <v>2022</v>
      </c>
      <c r="N622" s="5">
        <f t="shared" si="39"/>
        <v>-3</v>
      </c>
    </row>
    <row r="623" spans="1:14" hidden="1" x14ac:dyDescent="0.25">
      <c r="A623" s="2">
        <v>44602</v>
      </c>
      <c r="B623" s="1" t="s">
        <v>467</v>
      </c>
      <c r="C623" s="7">
        <v>261495</v>
      </c>
      <c r="D623" s="1" t="s">
        <v>41</v>
      </c>
      <c r="E623" s="1">
        <v>7</v>
      </c>
      <c r="F623" s="2">
        <v>44613</v>
      </c>
      <c r="G623" s="2">
        <v>44617</v>
      </c>
      <c r="H623" s="4">
        <v>11</v>
      </c>
      <c r="I623" s="1"/>
      <c r="J623" s="1">
        <v>3</v>
      </c>
      <c r="K623">
        <v>1</v>
      </c>
      <c r="L623">
        <f t="shared" si="40"/>
        <v>6</v>
      </c>
      <c r="M623">
        <f t="shared" si="41"/>
        <v>2022</v>
      </c>
      <c r="N623" s="5">
        <f t="shared" si="39"/>
        <v>4</v>
      </c>
    </row>
    <row r="624" spans="1:14" hidden="1" x14ac:dyDescent="0.25">
      <c r="A624" s="2">
        <v>44602</v>
      </c>
      <c r="B624" s="1" t="s">
        <v>32</v>
      </c>
      <c r="C624" s="7" t="s">
        <v>469</v>
      </c>
      <c r="D624" s="1" t="s">
        <v>53</v>
      </c>
      <c r="E624" s="1">
        <v>3</v>
      </c>
      <c r="F624" s="2">
        <v>44607</v>
      </c>
      <c r="G624" s="2">
        <v>44603</v>
      </c>
      <c r="H624" s="4">
        <v>1</v>
      </c>
      <c r="I624" s="1"/>
      <c r="J624" s="1">
        <v>2</v>
      </c>
      <c r="K624">
        <v>1</v>
      </c>
      <c r="L624">
        <f t="shared" si="40"/>
        <v>6</v>
      </c>
      <c r="M624">
        <f t="shared" si="41"/>
        <v>2022</v>
      </c>
      <c r="N624" s="5">
        <f t="shared" si="39"/>
        <v>-2</v>
      </c>
    </row>
    <row r="625" spans="1:14" hidden="1" x14ac:dyDescent="0.25">
      <c r="A625" s="2">
        <v>44602</v>
      </c>
      <c r="B625" s="1" t="s">
        <v>15</v>
      </c>
      <c r="C625" s="7" t="s">
        <v>470</v>
      </c>
      <c r="D625" s="1" t="s">
        <v>55</v>
      </c>
      <c r="E625" s="1">
        <v>7</v>
      </c>
      <c r="F625" s="2">
        <v>44613</v>
      </c>
      <c r="G625" s="2">
        <v>44622</v>
      </c>
      <c r="H625" s="4">
        <v>14</v>
      </c>
      <c r="I625" s="1"/>
      <c r="J625" s="1">
        <v>3</v>
      </c>
      <c r="K625">
        <v>1</v>
      </c>
      <c r="L625">
        <f t="shared" si="40"/>
        <v>6</v>
      </c>
      <c r="M625">
        <f t="shared" si="41"/>
        <v>2022</v>
      </c>
      <c r="N625" s="5">
        <f t="shared" si="39"/>
        <v>7</v>
      </c>
    </row>
    <row r="626" spans="1:14" hidden="1" x14ac:dyDescent="0.25">
      <c r="A626" s="2">
        <v>44602</v>
      </c>
      <c r="B626" s="1" t="s">
        <v>15</v>
      </c>
      <c r="C626" s="7" t="s">
        <v>471</v>
      </c>
      <c r="D626" s="1" t="s">
        <v>55</v>
      </c>
      <c r="E626" s="1">
        <v>7</v>
      </c>
      <c r="F626" s="2">
        <v>44613</v>
      </c>
      <c r="G626" s="2">
        <v>44622</v>
      </c>
      <c r="H626" s="4">
        <v>14</v>
      </c>
      <c r="I626" s="1"/>
      <c r="J626" s="1">
        <v>3</v>
      </c>
      <c r="K626">
        <v>1</v>
      </c>
      <c r="L626">
        <f t="shared" si="40"/>
        <v>6</v>
      </c>
      <c r="M626">
        <f t="shared" si="41"/>
        <v>2022</v>
      </c>
      <c r="N626" s="5">
        <f t="shared" si="39"/>
        <v>7</v>
      </c>
    </row>
    <row r="627" spans="1:14" hidden="1" x14ac:dyDescent="0.25">
      <c r="A627" s="2">
        <v>44602</v>
      </c>
      <c r="B627" s="1" t="s">
        <v>15</v>
      </c>
      <c r="C627" s="7" t="s">
        <v>468</v>
      </c>
      <c r="D627" s="1" t="s">
        <v>55</v>
      </c>
      <c r="E627" s="1">
        <v>7</v>
      </c>
      <c r="F627" s="2">
        <v>44613</v>
      </c>
      <c r="G627" s="2">
        <v>44610</v>
      </c>
      <c r="H627" s="4">
        <v>6</v>
      </c>
      <c r="I627" s="1"/>
      <c r="J627" s="1">
        <v>3</v>
      </c>
      <c r="K627">
        <v>1</v>
      </c>
      <c r="L627">
        <f t="shared" si="40"/>
        <v>6</v>
      </c>
      <c r="M627">
        <f t="shared" si="41"/>
        <v>2022</v>
      </c>
      <c r="N627" s="5">
        <f t="shared" si="39"/>
        <v>-1</v>
      </c>
    </row>
    <row r="628" spans="1:14" hidden="1" x14ac:dyDescent="0.25">
      <c r="A628" s="2">
        <v>44602</v>
      </c>
      <c r="B628" s="1" t="s">
        <v>410</v>
      </c>
      <c r="C628" s="7">
        <v>456501</v>
      </c>
      <c r="D628" s="1" t="s">
        <v>42</v>
      </c>
      <c r="E628" s="1">
        <v>5</v>
      </c>
      <c r="F628" s="2">
        <v>44609</v>
      </c>
      <c r="G628" s="2">
        <v>44606</v>
      </c>
      <c r="H628" s="4">
        <v>2</v>
      </c>
      <c r="I628" s="1"/>
      <c r="J628" s="1">
        <v>5</v>
      </c>
      <c r="K628">
        <v>1</v>
      </c>
      <c r="L628">
        <f t="shared" si="40"/>
        <v>6</v>
      </c>
      <c r="M628">
        <f t="shared" si="41"/>
        <v>2022</v>
      </c>
      <c r="N628" s="5">
        <f t="shared" si="39"/>
        <v>-3</v>
      </c>
    </row>
    <row r="629" spans="1:14" hidden="1" x14ac:dyDescent="0.25">
      <c r="A629" s="2">
        <v>44603</v>
      </c>
      <c r="B629" s="1" t="s">
        <v>93</v>
      </c>
      <c r="C629" s="7">
        <v>456596</v>
      </c>
      <c r="D629" s="1" t="s">
        <v>42</v>
      </c>
      <c r="E629" s="1">
        <v>5</v>
      </c>
      <c r="F629" s="2">
        <v>44610</v>
      </c>
      <c r="G629" s="2">
        <v>44610</v>
      </c>
      <c r="H629" s="4">
        <v>5</v>
      </c>
      <c r="I629" s="1"/>
      <c r="J629" s="1">
        <v>5</v>
      </c>
      <c r="K629">
        <v>1</v>
      </c>
      <c r="L629">
        <f t="shared" si="40"/>
        <v>6</v>
      </c>
      <c r="M629">
        <f t="shared" si="41"/>
        <v>2022</v>
      </c>
      <c r="N629" s="5">
        <f t="shared" si="39"/>
        <v>0</v>
      </c>
    </row>
    <row r="630" spans="1:14" hidden="1" x14ac:dyDescent="0.25">
      <c r="A630" s="2">
        <v>44603</v>
      </c>
      <c r="B630" s="1" t="s">
        <v>17</v>
      </c>
      <c r="C630" s="7">
        <v>261487</v>
      </c>
      <c r="D630" s="1" t="s">
        <v>41</v>
      </c>
      <c r="E630" s="1">
        <v>7</v>
      </c>
      <c r="F630" s="2">
        <v>44614</v>
      </c>
      <c r="G630" s="2">
        <v>44613</v>
      </c>
      <c r="H630" s="4">
        <v>6</v>
      </c>
      <c r="I630" s="1"/>
      <c r="J630" s="1">
        <v>3</v>
      </c>
      <c r="K630">
        <v>1</v>
      </c>
      <c r="L630">
        <f t="shared" si="40"/>
        <v>6</v>
      </c>
      <c r="M630">
        <f t="shared" si="41"/>
        <v>2022</v>
      </c>
      <c r="N630" s="5">
        <f t="shared" si="39"/>
        <v>-1</v>
      </c>
    </row>
    <row r="631" spans="1:14" hidden="1" x14ac:dyDescent="0.25">
      <c r="A631" s="2">
        <v>44603</v>
      </c>
      <c r="B631" s="1" t="s">
        <v>15</v>
      </c>
      <c r="C631" s="7" t="s">
        <v>476</v>
      </c>
      <c r="D631" s="1" t="s">
        <v>55</v>
      </c>
      <c r="E631" s="1">
        <v>7</v>
      </c>
      <c r="F631" s="2">
        <v>44614</v>
      </c>
      <c r="G631" s="2">
        <v>44622</v>
      </c>
      <c r="H631" s="4">
        <v>13</v>
      </c>
      <c r="I631" s="1"/>
      <c r="J631" s="1">
        <v>3</v>
      </c>
      <c r="K631">
        <v>1</v>
      </c>
      <c r="L631">
        <f t="shared" si="40"/>
        <v>6</v>
      </c>
      <c r="M631">
        <f t="shared" si="41"/>
        <v>2022</v>
      </c>
      <c r="N631" s="5">
        <f t="shared" si="39"/>
        <v>6</v>
      </c>
    </row>
    <row r="632" spans="1:14" hidden="1" x14ac:dyDescent="0.25">
      <c r="A632" s="2">
        <v>44603</v>
      </c>
      <c r="B632" s="1" t="s">
        <v>15</v>
      </c>
      <c r="C632" s="7" t="s">
        <v>475</v>
      </c>
      <c r="D632" s="1" t="s">
        <v>55</v>
      </c>
      <c r="E632" s="1">
        <v>7</v>
      </c>
      <c r="F632" s="2">
        <v>44614</v>
      </c>
      <c r="G632" s="2">
        <v>44622</v>
      </c>
      <c r="H632" s="4">
        <v>13</v>
      </c>
      <c r="I632" s="1"/>
      <c r="J632" s="1">
        <v>3</v>
      </c>
      <c r="K632">
        <v>1</v>
      </c>
      <c r="L632">
        <f t="shared" si="40"/>
        <v>6</v>
      </c>
      <c r="M632">
        <f t="shared" si="41"/>
        <v>2022</v>
      </c>
      <c r="N632" s="5">
        <f t="shared" si="39"/>
        <v>6</v>
      </c>
    </row>
    <row r="633" spans="1:14" hidden="1" x14ac:dyDescent="0.25">
      <c r="A633" s="2">
        <v>44603</v>
      </c>
      <c r="B633" s="1" t="s">
        <v>15</v>
      </c>
      <c r="C633" s="7" t="s">
        <v>473</v>
      </c>
      <c r="D633" s="1" t="s">
        <v>55</v>
      </c>
      <c r="E633" s="1">
        <v>7</v>
      </c>
      <c r="F633" s="2">
        <v>44614</v>
      </c>
      <c r="G633" s="2">
        <v>44610</v>
      </c>
      <c r="H633" s="4">
        <v>5</v>
      </c>
      <c r="I633" s="1"/>
      <c r="J633" s="1">
        <v>3</v>
      </c>
      <c r="K633">
        <v>1</v>
      </c>
      <c r="L633">
        <f t="shared" si="40"/>
        <v>6</v>
      </c>
      <c r="M633">
        <f t="shared" si="41"/>
        <v>2022</v>
      </c>
      <c r="N633" s="5">
        <f t="shared" si="39"/>
        <v>-2</v>
      </c>
    </row>
    <row r="634" spans="1:14" hidden="1" x14ac:dyDescent="0.25">
      <c r="A634" s="2">
        <v>44603</v>
      </c>
      <c r="B634" s="1" t="s">
        <v>15</v>
      </c>
      <c r="C634" s="7" t="s">
        <v>472</v>
      </c>
      <c r="D634" s="1" t="s">
        <v>55</v>
      </c>
      <c r="E634" s="1">
        <v>7</v>
      </c>
      <c r="F634" s="2">
        <v>44614</v>
      </c>
      <c r="G634" s="2">
        <v>44610</v>
      </c>
      <c r="H634" s="4">
        <v>5</v>
      </c>
      <c r="I634" s="1"/>
      <c r="J634" s="1">
        <v>3</v>
      </c>
      <c r="K634">
        <v>1</v>
      </c>
      <c r="L634">
        <f t="shared" si="40"/>
        <v>6</v>
      </c>
      <c r="M634">
        <f t="shared" si="41"/>
        <v>2022</v>
      </c>
      <c r="N634" s="5">
        <f t="shared" si="39"/>
        <v>-2</v>
      </c>
    </row>
    <row r="635" spans="1:14" hidden="1" x14ac:dyDescent="0.25">
      <c r="A635" s="2">
        <v>44603</v>
      </c>
      <c r="B635" s="1" t="s">
        <v>15</v>
      </c>
      <c r="C635" s="7" t="s">
        <v>474</v>
      </c>
      <c r="D635" s="1" t="s">
        <v>55</v>
      </c>
      <c r="E635" s="1">
        <v>7</v>
      </c>
      <c r="F635" s="2">
        <v>44614</v>
      </c>
      <c r="G635" s="2">
        <v>44610</v>
      </c>
      <c r="H635" s="4">
        <v>5</v>
      </c>
      <c r="I635" s="1"/>
      <c r="J635" s="1">
        <v>3</v>
      </c>
      <c r="K635">
        <v>1</v>
      </c>
      <c r="L635">
        <f t="shared" si="40"/>
        <v>6</v>
      </c>
      <c r="M635">
        <f t="shared" si="41"/>
        <v>2022</v>
      </c>
      <c r="N635" s="5">
        <f t="shared" si="39"/>
        <v>-2</v>
      </c>
    </row>
    <row r="636" spans="1:14" hidden="1" x14ac:dyDescent="0.25">
      <c r="A636" s="2">
        <v>44603</v>
      </c>
      <c r="B636" s="1" t="s">
        <v>13</v>
      </c>
      <c r="C636" s="7">
        <v>456502</v>
      </c>
      <c r="D636" s="1" t="s">
        <v>42</v>
      </c>
      <c r="E636" s="1">
        <v>5</v>
      </c>
      <c r="F636" s="2">
        <v>44610</v>
      </c>
      <c r="G636" s="2">
        <v>44610</v>
      </c>
      <c r="H636" s="4">
        <v>5</v>
      </c>
      <c r="I636" s="1"/>
      <c r="J636" s="1">
        <v>5</v>
      </c>
      <c r="K636">
        <v>1</v>
      </c>
      <c r="L636">
        <f t="shared" si="40"/>
        <v>6</v>
      </c>
      <c r="M636">
        <f t="shared" si="41"/>
        <v>2022</v>
      </c>
      <c r="N636" s="5">
        <f t="shared" si="39"/>
        <v>0</v>
      </c>
    </row>
    <row r="637" spans="1:14" hidden="1" x14ac:dyDescent="0.25">
      <c r="A637" s="2">
        <v>44603</v>
      </c>
      <c r="B637" s="1" t="s">
        <v>116</v>
      </c>
      <c r="C637" s="7">
        <v>456494</v>
      </c>
      <c r="D637" s="1" t="s">
        <v>42</v>
      </c>
      <c r="E637" s="1">
        <v>5</v>
      </c>
      <c r="F637" s="2">
        <v>44610</v>
      </c>
      <c r="G637" s="2">
        <v>44610</v>
      </c>
      <c r="H637" s="4">
        <v>5</v>
      </c>
      <c r="I637" s="1"/>
      <c r="J637" s="1">
        <v>5</v>
      </c>
      <c r="K637">
        <v>1</v>
      </c>
      <c r="L637">
        <f t="shared" si="40"/>
        <v>6</v>
      </c>
      <c r="M637">
        <f t="shared" si="41"/>
        <v>2022</v>
      </c>
      <c r="N637" s="5">
        <f t="shared" si="39"/>
        <v>0</v>
      </c>
    </row>
    <row r="638" spans="1:14" hidden="1" x14ac:dyDescent="0.25">
      <c r="A638" s="2">
        <v>44604</v>
      </c>
      <c r="B638" s="1" t="s">
        <v>154</v>
      </c>
      <c r="C638" s="7">
        <v>261491</v>
      </c>
      <c r="D638" s="1" t="s">
        <v>41</v>
      </c>
      <c r="E638" s="1">
        <v>7</v>
      </c>
      <c r="F638" s="2">
        <v>44614</v>
      </c>
      <c r="G638" s="2">
        <v>44610</v>
      </c>
      <c r="H638" s="4">
        <v>4</v>
      </c>
      <c r="I638" s="1"/>
      <c r="J638" s="1">
        <v>3</v>
      </c>
      <c r="K638">
        <v>1</v>
      </c>
      <c r="L638">
        <f t="shared" si="40"/>
        <v>6</v>
      </c>
      <c r="M638">
        <f t="shared" si="41"/>
        <v>2022</v>
      </c>
      <c r="N638" s="5">
        <f t="shared" si="39"/>
        <v>-3</v>
      </c>
    </row>
    <row r="639" spans="1:14" hidden="1" x14ac:dyDescent="0.25">
      <c r="A639" s="2">
        <v>44606</v>
      </c>
      <c r="B639" s="1" t="s">
        <v>36</v>
      </c>
      <c r="C639" s="7">
        <v>261540</v>
      </c>
      <c r="D639" s="1" t="s">
        <v>41</v>
      </c>
      <c r="E639" s="1">
        <v>7</v>
      </c>
      <c r="F639" s="2">
        <v>44615</v>
      </c>
      <c r="G639" s="2">
        <v>44617</v>
      </c>
      <c r="H639" s="4">
        <v>9</v>
      </c>
      <c r="I639" s="1"/>
      <c r="J639" s="1">
        <v>3</v>
      </c>
      <c r="K639">
        <v>1</v>
      </c>
      <c r="L639">
        <f t="shared" si="40"/>
        <v>7</v>
      </c>
      <c r="M639">
        <f t="shared" si="41"/>
        <v>2022</v>
      </c>
      <c r="N639" s="5">
        <f t="shared" si="39"/>
        <v>2</v>
      </c>
    </row>
    <row r="640" spans="1:14" hidden="1" x14ac:dyDescent="0.25">
      <c r="A640" s="2">
        <v>44606</v>
      </c>
      <c r="B640" s="1" t="s">
        <v>267</v>
      </c>
      <c r="C640" s="7">
        <v>261500</v>
      </c>
      <c r="D640" s="1" t="s">
        <v>41</v>
      </c>
      <c r="E640" s="1">
        <v>7</v>
      </c>
      <c r="F640" s="2">
        <v>44615</v>
      </c>
      <c r="G640" s="2">
        <v>44614</v>
      </c>
      <c r="H640" s="4">
        <v>6</v>
      </c>
      <c r="I640" s="1"/>
      <c r="J640" s="1">
        <v>3</v>
      </c>
      <c r="K640">
        <v>1</v>
      </c>
      <c r="L640">
        <f t="shared" si="40"/>
        <v>7</v>
      </c>
      <c r="M640">
        <f t="shared" si="41"/>
        <v>2022</v>
      </c>
      <c r="N640" s="5">
        <f t="shared" si="39"/>
        <v>-1</v>
      </c>
    </row>
    <row r="641" spans="1:14" hidden="1" x14ac:dyDescent="0.25">
      <c r="A641" s="2">
        <v>44606</v>
      </c>
      <c r="B641" s="1" t="s">
        <v>267</v>
      </c>
      <c r="C641" s="7">
        <v>261501</v>
      </c>
      <c r="D641" s="1" t="s">
        <v>41</v>
      </c>
      <c r="E641" s="1">
        <v>7</v>
      </c>
      <c r="F641" s="2">
        <v>44615</v>
      </c>
      <c r="G641" s="2">
        <v>44614</v>
      </c>
      <c r="H641" s="4">
        <v>6</v>
      </c>
      <c r="I641" s="1"/>
      <c r="J641" s="1">
        <v>3</v>
      </c>
      <c r="K641">
        <v>1</v>
      </c>
      <c r="L641">
        <f t="shared" si="40"/>
        <v>7</v>
      </c>
      <c r="M641">
        <f t="shared" si="41"/>
        <v>2022</v>
      </c>
      <c r="N641" s="5">
        <f t="shared" si="39"/>
        <v>-1</v>
      </c>
    </row>
    <row r="642" spans="1:14" hidden="1" x14ac:dyDescent="0.25">
      <c r="A642" s="2">
        <v>44606</v>
      </c>
      <c r="B642" s="1" t="s">
        <v>94</v>
      </c>
      <c r="C642" s="7" t="s">
        <v>478</v>
      </c>
      <c r="D642" s="1" t="s">
        <v>53</v>
      </c>
      <c r="E642" s="1">
        <v>3</v>
      </c>
      <c r="F642" s="2">
        <v>44609</v>
      </c>
      <c r="G642" s="2">
        <v>44607</v>
      </c>
      <c r="H642" s="4">
        <v>1</v>
      </c>
      <c r="I642" s="1"/>
      <c r="J642" s="1">
        <v>2</v>
      </c>
      <c r="K642">
        <v>1</v>
      </c>
      <c r="L642">
        <f t="shared" si="40"/>
        <v>7</v>
      </c>
      <c r="M642">
        <f t="shared" si="41"/>
        <v>2022</v>
      </c>
      <c r="N642" s="5">
        <f t="shared" ref="N642:N705" si="42">H642-E642</f>
        <v>-2</v>
      </c>
    </row>
    <row r="643" spans="1:14" hidden="1" x14ac:dyDescent="0.25">
      <c r="A643" s="2">
        <v>44606</v>
      </c>
      <c r="B643" s="1" t="s">
        <v>125</v>
      </c>
      <c r="C643" s="7" t="s">
        <v>480</v>
      </c>
      <c r="D643" s="1" t="s">
        <v>53</v>
      </c>
      <c r="E643" s="1">
        <v>3</v>
      </c>
      <c r="F643" s="2">
        <v>44609</v>
      </c>
      <c r="G643" s="2">
        <v>44610</v>
      </c>
      <c r="H643" s="4">
        <v>4</v>
      </c>
      <c r="I643" s="1"/>
      <c r="J643" s="1">
        <v>2</v>
      </c>
      <c r="K643">
        <v>1</v>
      </c>
      <c r="L643">
        <f t="shared" si="40"/>
        <v>7</v>
      </c>
      <c r="M643">
        <f t="shared" si="41"/>
        <v>2022</v>
      </c>
      <c r="N643" s="5">
        <f t="shared" si="42"/>
        <v>1</v>
      </c>
    </row>
    <row r="644" spans="1:14" hidden="1" x14ac:dyDescent="0.25">
      <c r="A644" s="2">
        <v>44606</v>
      </c>
      <c r="B644" s="1" t="s">
        <v>261</v>
      </c>
      <c r="C644" s="7" t="s">
        <v>477</v>
      </c>
      <c r="D644" s="1" t="s">
        <v>53</v>
      </c>
      <c r="E644" s="1">
        <v>3</v>
      </c>
      <c r="F644" s="2">
        <v>44609</v>
      </c>
      <c r="G644" s="2">
        <v>44608</v>
      </c>
      <c r="H644" s="4">
        <v>2</v>
      </c>
      <c r="I644" s="1"/>
      <c r="J644" s="1">
        <v>2</v>
      </c>
      <c r="K644">
        <v>1</v>
      </c>
      <c r="L644">
        <f t="shared" si="40"/>
        <v>7</v>
      </c>
      <c r="M644">
        <f t="shared" si="41"/>
        <v>2022</v>
      </c>
      <c r="N644" s="5">
        <f t="shared" si="42"/>
        <v>-1</v>
      </c>
    </row>
    <row r="645" spans="1:14" hidden="1" x14ac:dyDescent="0.25">
      <c r="A645" s="2">
        <v>44606</v>
      </c>
      <c r="B645" s="1" t="s">
        <v>35</v>
      </c>
      <c r="C645" s="7" t="s">
        <v>479</v>
      </c>
      <c r="D645" s="1" t="s">
        <v>53</v>
      </c>
      <c r="E645" s="1">
        <v>3</v>
      </c>
      <c r="F645" s="2">
        <v>44609</v>
      </c>
      <c r="G645" s="2">
        <v>44607</v>
      </c>
      <c r="H645" s="4">
        <v>1</v>
      </c>
      <c r="I645" s="1"/>
      <c r="J645" s="1">
        <v>2</v>
      </c>
      <c r="K645">
        <v>1</v>
      </c>
      <c r="L645">
        <f t="shared" ref="L645:L677" si="43">_xlfn.ISOWEEKNUM(A645)</f>
        <v>7</v>
      </c>
      <c r="M645">
        <f t="shared" ref="M645:M677" si="44">YEAR(A645)</f>
        <v>2022</v>
      </c>
      <c r="N645" s="5">
        <f t="shared" si="42"/>
        <v>-2</v>
      </c>
    </row>
    <row r="646" spans="1:14" hidden="1" x14ac:dyDescent="0.25">
      <c r="A646" s="2">
        <v>44607</v>
      </c>
      <c r="B646" s="1" t="s">
        <v>195</v>
      </c>
      <c r="C646" s="7">
        <v>261541</v>
      </c>
      <c r="D646" s="1" t="s">
        <v>41</v>
      </c>
      <c r="E646" s="1">
        <v>7</v>
      </c>
      <c r="F646" s="2">
        <v>44616</v>
      </c>
      <c r="G646" s="2">
        <v>44613</v>
      </c>
      <c r="H646" s="4">
        <v>4</v>
      </c>
      <c r="I646" s="1"/>
      <c r="J646" s="1">
        <v>3</v>
      </c>
      <c r="K646">
        <v>1</v>
      </c>
      <c r="L646">
        <f t="shared" si="43"/>
        <v>7</v>
      </c>
      <c r="M646">
        <f t="shared" si="44"/>
        <v>2022</v>
      </c>
      <c r="N646" s="5">
        <f t="shared" si="42"/>
        <v>-3</v>
      </c>
    </row>
    <row r="647" spans="1:14" hidden="1" x14ac:dyDescent="0.25">
      <c r="A647" s="2">
        <v>44607</v>
      </c>
      <c r="B647" s="1" t="s">
        <v>488</v>
      </c>
      <c r="C647" s="7">
        <v>261538</v>
      </c>
      <c r="D647" s="1" t="s">
        <v>41</v>
      </c>
      <c r="E647" s="1">
        <v>7</v>
      </c>
      <c r="F647" s="2">
        <v>44616</v>
      </c>
      <c r="G647" s="2">
        <v>44615</v>
      </c>
      <c r="H647" s="4">
        <v>6</v>
      </c>
      <c r="I647" s="1"/>
      <c r="J647" s="1">
        <v>3</v>
      </c>
      <c r="K647">
        <v>1</v>
      </c>
      <c r="L647">
        <f t="shared" si="43"/>
        <v>7</v>
      </c>
      <c r="M647">
        <f t="shared" si="44"/>
        <v>2022</v>
      </c>
      <c r="N647" s="5">
        <f t="shared" si="42"/>
        <v>-1</v>
      </c>
    </row>
    <row r="648" spans="1:14" hidden="1" x14ac:dyDescent="0.25">
      <c r="A648" s="2">
        <v>44607</v>
      </c>
      <c r="B648" s="1" t="s">
        <v>8</v>
      </c>
      <c r="C648" s="7">
        <v>261544</v>
      </c>
      <c r="D648" s="1" t="s">
        <v>41</v>
      </c>
      <c r="E648" s="1">
        <v>7</v>
      </c>
      <c r="F648" s="2">
        <v>44616</v>
      </c>
      <c r="G648" s="2">
        <v>44615</v>
      </c>
      <c r="H648" s="4">
        <v>6</v>
      </c>
      <c r="I648" s="1"/>
      <c r="J648" s="1">
        <v>3</v>
      </c>
      <c r="K648">
        <v>1</v>
      </c>
      <c r="L648">
        <f t="shared" si="43"/>
        <v>7</v>
      </c>
      <c r="M648">
        <f t="shared" si="44"/>
        <v>2022</v>
      </c>
      <c r="N648" s="5">
        <f t="shared" si="42"/>
        <v>-1</v>
      </c>
    </row>
    <row r="649" spans="1:14" hidden="1" x14ac:dyDescent="0.25">
      <c r="A649" s="2">
        <v>44607</v>
      </c>
      <c r="B649" s="1" t="s">
        <v>62</v>
      </c>
      <c r="C649" s="7" t="s">
        <v>487</v>
      </c>
      <c r="D649" s="1" t="s">
        <v>53</v>
      </c>
      <c r="E649" s="1">
        <v>3</v>
      </c>
      <c r="F649" s="2">
        <v>44610</v>
      </c>
      <c r="G649" s="2">
        <v>44608</v>
      </c>
      <c r="H649" s="4">
        <v>1</v>
      </c>
      <c r="I649" s="1"/>
      <c r="J649" s="1">
        <v>2</v>
      </c>
      <c r="K649">
        <v>1</v>
      </c>
      <c r="L649">
        <f t="shared" si="43"/>
        <v>7</v>
      </c>
      <c r="M649">
        <f t="shared" si="44"/>
        <v>2022</v>
      </c>
      <c r="N649" s="5">
        <f t="shared" si="42"/>
        <v>-2</v>
      </c>
    </row>
    <row r="650" spans="1:14" hidden="1" x14ac:dyDescent="0.25">
      <c r="A650" s="2">
        <v>44607</v>
      </c>
      <c r="B650" s="1" t="s">
        <v>492</v>
      </c>
      <c r="C650" s="7" t="s">
        <v>493</v>
      </c>
      <c r="D650" s="1" t="s">
        <v>53</v>
      </c>
      <c r="E650" s="1">
        <v>3</v>
      </c>
      <c r="F650" s="2">
        <v>44610</v>
      </c>
      <c r="G650" s="2">
        <v>44608</v>
      </c>
      <c r="H650" s="4">
        <v>1</v>
      </c>
      <c r="I650" s="1"/>
      <c r="J650" s="1">
        <v>2</v>
      </c>
      <c r="K650">
        <v>1</v>
      </c>
      <c r="L650">
        <f t="shared" si="43"/>
        <v>7</v>
      </c>
      <c r="M650">
        <f t="shared" si="44"/>
        <v>2022</v>
      </c>
      <c r="N650" s="5">
        <f t="shared" si="42"/>
        <v>-2</v>
      </c>
    </row>
    <row r="651" spans="1:14" hidden="1" x14ac:dyDescent="0.25">
      <c r="A651" s="2">
        <v>44607</v>
      </c>
      <c r="B651" s="1" t="s">
        <v>490</v>
      </c>
      <c r="C651" s="7" t="s">
        <v>491</v>
      </c>
      <c r="D651" s="1" t="s">
        <v>53</v>
      </c>
      <c r="E651" s="1">
        <v>3</v>
      </c>
      <c r="F651" s="2">
        <v>44610</v>
      </c>
      <c r="G651" s="2">
        <v>44608</v>
      </c>
      <c r="H651" s="4">
        <v>1</v>
      </c>
      <c r="I651" s="1"/>
      <c r="J651" s="1">
        <v>2</v>
      </c>
      <c r="K651">
        <v>1</v>
      </c>
      <c r="L651">
        <f t="shared" si="43"/>
        <v>7</v>
      </c>
      <c r="M651">
        <f t="shared" si="44"/>
        <v>2022</v>
      </c>
      <c r="N651" s="5">
        <f t="shared" si="42"/>
        <v>-2</v>
      </c>
    </row>
    <row r="652" spans="1:14" hidden="1" x14ac:dyDescent="0.25">
      <c r="A652" s="2">
        <v>44607</v>
      </c>
      <c r="B652" s="1" t="s">
        <v>456</v>
      </c>
      <c r="C652" s="7" t="s">
        <v>495</v>
      </c>
      <c r="D652" s="1" t="s">
        <v>55</v>
      </c>
      <c r="E652" s="1">
        <v>7</v>
      </c>
      <c r="F652" s="2">
        <v>44616</v>
      </c>
      <c r="G652" s="2">
        <v>44615</v>
      </c>
      <c r="H652" s="4">
        <v>6</v>
      </c>
      <c r="I652" s="1"/>
      <c r="J652" s="1">
        <v>3</v>
      </c>
      <c r="K652">
        <v>1</v>
      </c>
      <c r="L652">
        <f t="shared" si="43"/>
        <v>7</v>
      </c>
      <c r="M652">
        <f t="shared" si="44"/>
        <v>2022</v>
      </c>
      <c r="N652" s="5">
        <f t="shared" si="42"/>
        <v>-1</v>
      </c>
    </row>
    <row r="653" spans="1:14" hidden="1" x14ac:dyDescent="0.25">
      <c r="A653" s="2">
        <v>44607</v>
      </c>
      <c r="B653" s="1" t="s">
        <v>456</v>
      </c>
      <c r="C653" s="7" t="s">
        <v>496</v>
      </c>
      <c r="D653" s="1" t="s">
        <v>55</v>
      </c>
      <c r="E653" s="1">
        <v>7</v>
      </c>
      <c r="F653" s="2">
        <v>44616</v>
      </c>
      <c r="G653" s="2">
        <v>44615</v>
      </c>
      <c r="H653" s="4">
        <v>6</v>
      </c>
      <c r="I653" s="1"/>
      <c r="J653" s="1">
        <v>3</v>
      </c>
      <c r="K653">
        <v>1</v>
      </c>
      <c r="L653">
        <f t="shared" si="43"/>
        <v>7</v>
      </c>
      <c r="M653">
        <f t="shared" si="44"/>
        <v>2022</v>
      </c>
      <c r="N653" s="5">
        <f t="shared" si="42"/>
        <v>-1</v>
      </c>
    </row>
    <row r="654" spans="1:14" hidden="1" x14ac:dyDescent="0.25">
      <c r="A654" s="2">
        <v>44607</v>
      </c>
      <c r="B654" s="1" t="s">
        <v>288</v>
      </c>
      <c r="C654" s="7" t="s">
        <v>489</v>
      </c>
      <c r="D654" s="1" t="s">
        <v>53</v>
      </c>
      <c r="E654" s="1">
        <v>3</v>
      </c>
      <c r="F654" s="2">
        <v>44610</v>
      </c>
      <c r="G654" s="2">
        <v>44610</v>
      </c>
      <c r="H654" s="4">
        <v>3</v>
      </c>
      <c r="I654" s="1"/>
      <c r="J654" s="1">
        <v>2</v>
      </c>
      <c r="K654">
        <v>1</v>
      </c>
      <c r="L654">
        <f t="shared" si="43"/>
        <v>7</v>
      </c>
      <c r="M654">
        <f t="shared" si="44"/>
        <v>2022</v>
      </c>
      <c r="N654" s="5">
        <f t="shared" si="42"/>
        <v>0</v>
      </c>
    </row>
    <row r="655" spans="1:14" hidden="1" x14ac:dyDescent="0.25">
      <c r="A655" s="2">
        <v>44607</v>
      </c>
      <c r="B655" s="1" t="s">
        <v>482</v>
      </c>
      <c r="C655" s="7" t="s">
        <v>483</v>
      </c>
      <c r="D655" s="1" t="s">
        <v>55</v>
      </c>
      <c r="E655" s="1">
        <v>7</v>
      </c>
      <c r="F655" s="2">
        <v>44616</v>
      </c>
      <c r="G655" s="2">
        <v>44610</v>
      </c>
      <c r="H655" s="4">
        <v>3</v>
      </c>
      <c r="I655" s="1"/>
      <c r="J655" s="1">
        <v>3</v>
      </c>
      <c r="K655">
        <v>1</v>
      </c>
      <c r="L655">
        <f t="shared" si="43"/>
        <v>7</v>
      </c>
      <c r="M655">
        <f t="shared" si="44"/>
        <v>2022</v>
      </c>
      <c r="N655" s="5">
        <f t="shared" si="42"/>
        <v>-4</v>
      </c>
    </row>
    <row r="656" spans="1:14" hidden="1" x14ac:dyDescent="0.25">
      <c r="A656" s="2">
        <v>44607</v>
      </c>
      <c r="B656" s="1" t="s">
        <v>6</v>
      </c>
      <c r="C656" s="7" t="s">
        <v>494</v>
      </c>
      <c r="D656" s="1" t="s">
        <v>55</v>
      </c>
      <c r="E656" s="1">
        <v>7</v>
      </c>
      <c r="F656" s="2">
        <v>44616</v>
      </c>
      <c r="G656" s="2">
        <v>44638</v>
      </c>
      <c r="H656" s="4">
        <v>23</v>
      </c>
      <c r="I656" s="1" t="s">
        <v>606</v>
      </c>
      <c r="J656" s="1">
        <v>3</v>
      </c>
      <c r="K656">
        <v>1</v>
      </c>
      <c r="L656">
        <f t="shared" si="43"/>
        <v>7</v>
      </c>
      <c r="M656">
        <f t="shared" si="44"/>
        <v>2022</v>
      </c>
      <c r="N656" s="5">
        <f t="shared" si="42"/>
        <v>16</v>
      </c>
    </row>
    <row r="657" spans="1:14" hidden="1" x14ac:dyDescent="0.25">
      <c r="A657" s="2">
        <v>44607</v>
      </c>
      <c r="B657" s="1" t="s">
        <v>213</v>
      </c>
      <c r="C657" s="7" t="s">
        <v>484</v>
      </c>
      <c r="D657" s="1" t="s">
        <v>53</v>
      </c>
      <c r="E657" s="1">
        <v>3</v>
      </c>
      <c r="F657" s="2">
        <v>44610</v>
      </c>
      <c r="G657" s="2">
        <v>44608</v>
      </c>
      <c r="H657" s="4">
        <v>1</v>
      </c>
      <c r="I657" s="1"/>
      <c r="J657" s="1">
        <v>2</v>
      </c>
      <c r="K657">
        <v>1</v>
      </c>
      <c r="L657">
        <f t="shared" si="43"/>
        <v>7</v>
      </c>
      <c r="M657">
        <f t="shared" si="44"/>
        <v>2022</v>
      </c>
      <c r="N657" s="5">
        <f t="shared" si="42"/>
        <v>-2</v>
      </c>
    </row>
    <row r="658" spans="1:14" hidden="1" x14ac:dyDescent="0.25">
      <c r="A658" s="2">
        <v>44607</v>
      </c>
      <c r="B658" s="1" t="s">
        <v>485</v>
      </c>
      <c r="C658" s="7" t="s">
        <v>486</v>
      </c>
      <c r="D658" s="1" t="s">
        <v>53</v>
      </c>
      <c r="E658" s="1">
        <v>3</v>
      </c>
      <c r="F658" s="2">
        <v>44610</v>
      </c>
      <c r="G658" s="2">
        <v>44608</v>
      </c>
      <c r="H658" s="4">
        <v>1</v>
      </c>
      <c r="I658" s="1"/>
      <c r="J658" s="1">
        <v>2</v>
      </c>
      <c r="K658">
        <v>1</v>
      </c>
      <c r="L658">
        <f t="shared" si="43"/>
        <v>7</v>
      </c>
      <c r="M658">
        <f t="shared" si="44"/>
        <v>2022</v>
      </c>
      <c r="N658" s="5">
        <f t="shared" si="42"/>
        <v>-2</v>
      </c>
    </row>
    <row r="659" spans="1:14" hidden="1" x14ac:dyDescent="0.25">
      <c r="A659" s="2">
        <v>44607</v>
      </c>
      <c r="B659" s="1" t="s">
        <v>77</v>
      </c>
      <c r="C659" s="7" t="s">
        <v>481</v>
      </c>
      <c r="D659" s="1" t="s">
        <v>42</v>
      </c>
      <c r="E659" s="1">
        <v>5</v>
      </c>
      <c r="F659" s="2">
        <v>44614</v>
      </c>
      <c r="G659" s="2">
        <v>44615</v>
      </c>
      <c r="H659" s="4">
        <v>6</v>
      </c>
      <c r="I659" s="1"/>
      <c r="J659" s="1">
        <v>5</v>
      </c>
      <c r="K659">
        <v>1</v>
      </c>
      <c r="L659">
        <f t="shared" si="43"/>
        <v>7</v>
      </c>
      <c r="M659">
        <f t="shared" si="44"/>
        <v>2022</v>
      </c>
      <c r="N659" s="5">
        <f t="shared" si="42"/>
        <v>1</v>
      </c>
    </row>
    <row r="660" spans="1:14" hidden="1" x14ac:dyDescent="0.25">
      <c r="A660" s="2">
        <v>44607</v>
      </c>
      <c r="B660" s="1" t="s">
        <v>217</v>
      </c>
      <c r="C660" s="7">
        <v>456583</v>
      </c>
      <c r="D660" s="1" t="s">
        <v>42</v>
      </c>
      <c r="E660" s="1">
        <v>5</v>
      </c>
      <c r="F660" s="2">
        <v>44614</v>
      </c>
      <c r="G660" s="2">
        <v>44613</v>
      </c>
      <c r="H660" s="4">
        <v>4</v>
      </c>
      <c r="I660" s="1"/>
      <c r="J660" s="1">
        <v>5</v>
      </c>
      <c r="K660">
        <v>1</v>
      </c>
      <c r="L660">
        <f t="shared" si="43"/>
        <v>7</v>
      </c>
      <c r="M660">
        <f t="shared" si="44"/>
        <v>2022</v>
      </c>
      <c r="N660" s="5">
        <f t="shared" si="42"/>
        <v>-1</v>
      </c>
    </row>
    <row r="661" spans="1:14" hidden="1" x14ac:dyDescent="0.25">
      <c r="A661" s="2">
        <v>44608</v>
      </c>
      <c r="B661" s="1" t="s">
        <v>26</v>
      </c>
      <c r="C661" s="7">
        <v>261542</v>
      </c>
      <c r="D661" s="1" t="s">
        <v>41</v>
      </c>
      <c r="E661" s="1">
        <v>7</v>
      </c>
      <c r="F661" s="2">
        <v>44617</v>
      </c>
      <c r="G661" s="2">
        <v>44629</v>
      </c>
      <c r="H661" s="4">
        <v>15</v>
      </c>
      <c r="I661" s="1"/>
      <c r="J661" s="1">
        <v>3</v>
      </c>
      <c r="K661">
        <v>1</v>
      </c>
      <c r="L661">
        <f t="shared" si="43"/>
        <v>7</v>
      </c>
      <c r="M661">
        <f t="shared" si="44"/>
        <v>2022</v>
      </c>
      <c r="N661" s="5">
        <f t="shared" si="42"/>
        <v>8</v>
      </c>
    </row>
    <row r="662" spans="1:14" hidden="1" x14ac:dyDescent="0.25">
      <c r="A662" s="2">
        <v>44608</v>
      </c>
      <c r="B662" s="1" t="s">
        <v>117</v>
      </c>
      <c r="C662" s="7">
        <v>261545</v>
      </c>
      <c r="D662" s="1" t="s">
        <v>41</v>
      </c>
      <c r="E662" s="1">
        <v>7</v>
      </c>
      <c r="F662" s="2">
        <v>44617</v>
      </c>
      <c r="G662" s="2">
        <v>44615</v>
      </c>
      <c r="H662" s="4">
        <v>5</v>
      </c>
      <c r="I662" s="1"/>
      <c r="J662" s="1">
        <v>3</v>
      </c>
      <c r="K662">
        <v>1</v>
      </c>
      <c r="L662">
        <f t="shared" si="43"/>
        <v>7</v>
      </c>
      <c r="M662">
        <f t="shared" si="44"/>
        <v>2022</v>
      </c>
      <c r="N662" s="5">
        <f t="shared" si="42"/>
        <v>-2</v>
      </c>
    </row>
    <row r="663" spans="1:14" hidden="1" x14ac:dyDescent="0.25">
      <c r="A663" s="2">
        <v>44608</v>
      </c>
      <c r="B663" s="1" t="s">
        <v>333</v>
      </c>
      <c r="C663" s="7" t="s">
        <v>497</v>
      </c>
      <c r="D663" s="1" t="s">
        <v>53</v>
      </c>
      <c r="E663" s="1">
        <v>3</v>
      </c>
      <c r="F663" s="2">
        <v>44613</v>
      </c>
      <c r="G663" s="2">
        <v>44610</v>
      </c>
      <c r="H663" s="4">
        <v>2</v>
      </c>
      <c r="I663" s="1"/>
      <c r="J663" s="1">
        <v>2</v>
      </c>
      <c r="K663">
        <v>1</v>
      </c>
      <c r="L663">
        <f t="shared" si="43"/>
        <v>7</v>
      </c>
      <c r="M663">
        <f t="shared" si="44"/>
        <v>2022</v>
      </c>
      <c r="N663" s="5">
        <f t="shared" si="42"/>
        <v>-1</v>
      </c>
    </row>
    <row r="664" spans="1:14" hidden="1" x14ac:dyDescent="0.25">
      <c r="A664" s="2">
        <v>44608</v>
      </c>
      <c r="B664" s="1" t="s">
        <v>235</v>
      </c>
      <c r="C664" s="7" t="s">
        <v>498</v>
      </c>
      <c r="D664" s="1" t="s">
        <v>53</v>
      </c>
      <c r="E664" s="1">
        <v>3</v>
      </c>
      <c r="F664" s="2">
        <v>44613</v>
      </c>
      <c r="G664" s="2">
        <v>44610</v>
      </c>
      <c r="H664" s="4">
        <v>2</v>
      </c>
      <c r="I664" s="1"/>
      <c r="J664" s="1">
        <v>2</v>
      </c>
      <c r="K664">
        <v>1</v>
      </c>
      <c r="L664">
        <f t="shared" si="43"/>
        <v>7</v>
      </c>
      <c r="M664">
        <f t="shared" si="44"/>
        <v>2022</v>
      </c>
      <c r="N664" s="5">
        <f t="shared" si="42"/>
        <v>-1</v>
      </c>
    </row>
    <row r="665" spans="1:14" hidden="1" x14ac:dyDescent="0.25">
      <c r="A665" s="2">
        <v>44608</v>
      </c>
      <c r="B665" s="1" t="s">
        <v>499</v>
      </c>
      <c r="C665" s="7" t="s">
        <v>505</v>
      </c>
      <c r="D665" s="1" t="s">
        <v>55</v>
      </c>
      <c r="E665" s="1">
        <v>7</v>
      </c>
      <c r="F665" s="2">
        <v>44617</v>
      </c>
      <c r="G665" s="2">
        <v>44614</v>
      </c>
      <c r="H665" s="4">
        <v>4</v>
      </c>
      <c r="I665" s="1"/>
      <c r="J665" s="1">
        <v>3</v>
      </c>
      <c r="K665">
        <v>1</v>
      </c>
      <c r="L665">
        <f t="shared" si="43"/>
        <v>7</v>
      </c>
      <c r="M665">
        <f t="shared" si="44"/>
        <v>2022</v>
      </c>
      <c r="N665" s="5">
        <f t="shared" si="42"/>
        <v>-3</v>
      </c>
    </row>
    <row r="666" spans="1:14" hidden="1" x14ac:dyDescent="0.25">
      <c r="A666" s="2">
        <v>44608</v>
      </c>
      <c r="B666" s="1" t="s">
        <v>499</v>
      </c>
      <c r="C666" s="7" t="s">
        <v>506</v>
      </c>
      <c r="D666" s="1" t="s">
        <v>55</v>
      </c>
      <c r="E666" s="1">
        <v>7</v>
      </c>
      <c r="F666" s="2">
        <v>44617</v>
      </c>
      <c r="G666" s="2">
        <v>44614</v>
      </c>
      <c r="H666" s="4">
        <v>4</v>
      </c>
      <c r="I666" s="1"/>
      <c r="J666" s="1">
        <v>3</v>
      </c>
      <c r="K666">
        <v>1</v>
      </c>
      <c r="L666">
        <f t="shared" si="43"/>
        <v>7</v>
      </c>
      <c r="M666">
        <f t="shared" si="44"/>
        <v>2022</v>
      </c>
      <c r="N666" s="5">
        <f t="shared" si="42"/>
        <v>-3</v>
      </c>
    </row>
    <row r="667" spans="1:14" hidden="1" x14ac:dyDescent="0.25">
      <c r="A667" s="2">
        <v>44608</v>
      </c>
      <c r="B667" s="1" t="s">
        <v>499</v>
      </c>
      <c r="C667" s="7" t="s">
        <v>504</v>
      </c>
      <c r="D667" s="1" t="s">
        <v>55</v>
      </c>
      <c r="E667" s="1">
        <v>7</v>
      </c>
      <c r="F667" s="2">
        <v>44617</v>
      </c>
      <c r="G667" s="2">
        <v>44614</v>
      </c>
      <c r="H667" s="4">
        <v>4</v>
      </c>
      <c r="I667" s="1"/>
      <c r="J667" s="1">
        <v>3</v>
      </c>
      <c r="K667">
        <v>1</v>
      </c>
      <c r="L667">
        <f t="shared" si="43"/>
        <v>7</v>
      </c>
      <c r="M667">
        <f t="shared" si="44"/>
        <v>2022</v>
      </c>
      <c r="N667" s="5">
        <f t="shared" si="42"/>
        <v>-3</v>
      </c>
    </row>
    <row r="668" spans="1:14" hidden="1" x14ac:dyDescent="0.25">
      <c r="A668" s="2">
        <v>44608</v>
      </c>
      <c r="B668" s="1" t="s">
        <v>499</v>
      </c>
      <c r="C668" s="7" t="s">
        <v>503</v>
      </c>
      <c r="D668" s="1" t="s">
        <v>55</v>
      </c>
      <c r="E668" s="1">
        <v>7</v>
      </c>
      <c r="F668" s="2">
        <v>44617</v>
      </c>
      <c r="G668" s="2">
        <v>44614</v>
      </c>
      <c r="H668" s="4">
        <v>4</v>
      </c>
      <c r="I668" s="1"/>
      <c r="J668" s="1">
        <v>3</v>
      </c>
      <c r="K668">
        <v>1</v>
      </c>
      <c r="L668">
        <f t="shared" si="43"/>
        <v>7</v>
      </c>
      <c r="M668">
        <f t="shared" si="44"/>
        <v>2022</v>
      </c>
      <c r="N668" s="5">
        <f t="shared" si="42"/>
        <v>-3</v>
      </c>
    </row>
    <row r="669" spans="1:14" hidden="1" x14ac:dyDescent="0.25">
      <c r="A669" s="2">
        <v>44608</v>
      </c>
      <c r="B669" s="1" t="s">
        <v>499</v>
      </c>
      <c r="C669" s="7" t="s">
        <v>500</v>
      </c>
      <c r="D669" s="1" t="s">
        <v>55</v>
      </c>
      <c r="E669" s="1">
        <v>7</v>
      </c>
      <c r="F669" s="2">
        <v>44617</v>
      </c>
      <c r="G669" s="2">
        <v>44614</v>
      </c>
      <c r="H669" s="4">
        <v>4</v>
      </c>
      <c r="I669" s="1"/>
      <c r="J669" s="1">
        <v>3</v>
      </c>
      <c r="K669">
        <v>1</v>
      </c>
      <c r="L669">
        <f t="shared" si="43"/>
        <v>7</v>
      </c>
      <c r="M669">
        <f t="shared" si="44"/>
        <v>2022</v>
      </c>
      <c r="N669" s="5">
        <f t="shared" si="42"/>
        <v>-3</v>
      </c>
    </row>
    <row r="670" spans="1:14" hidden="1" x14ac:dyDescent="0.25">
      <c r="A670" s="2">
        <v>44608</v>
      </c>
      <c r="B670" s="1" t="s">
        <v>499</v>
      </c>
      <c r="C670" s="7" t="s">
        <v>502</v>
      </c>
      <c r="D670" s="1" t="s">
        <v>55</v>
      </c>
      <c r="E670" s="1">
        <v>7</v>
      </c>
      <c r="F670" s="2">
        <v>44617</v>
      </c>
      <c r="G670" s="2">
        <v>44614</v>
      </c>
      <c r="H670" s="4">
        <v>4</v>
      </c>
      <c r="I670" s="1"/>
      <c r="J670" s="1">
        <v>3</v>
      </c>
      <c r="K670">
        <v>1</v>
      </c>
      <c r="L670">
        <f t="shared" si="43"/>
        <v>7</v>
      </c>
      <c r="M670">
        <f t="shared" si="44"/>
        <v>2022</v>
      </c>
      <c r="N670" s="5">
        <f t="shared" si="42"/>
        <v>-3</v>
      </c>
    </row>
    <row r="671" spans="1:14" hidden="1" x14ac:dyDescent="0.25">
      <c r="A671" s="2">
        <v>44608</v>
      </c>
      <c r="B671" s="1" t="s">
        <v>499</v>
      </c>
      <c r="C671" s="7" t="s">
        <v>501</v>
      </c>
      <c r="D671" s="1" t="s">
        <v>55</v>
      </c>
      <c r="E671" s="1">
        <v>7</v>
      </c>
      <c r="F671" s="2">
        <v>44617</v>
      </c>
      <c r="G671" s="2">
        <v>44614</v>
      </c>
      <c r="H671" s="4">
        <v>4</v>
      </c>
      <c r="I671" s="1"/>
      <c r="J671" s="1">
        <v>3</v>
      </c>
      <c r="K671">
        <v>1</v>
      </c>
      <c r="L671">
        <f t="shared" si="43"/>
        <v>7</v>
      </c>
      <c r="M671">
        <f t="shared" si="44"/>
        <v>2022</v>
      </c>
      <c r="N671" s="5">
        <f t="shared" si="42"/>
        <v>-3</v>
      </c>
    </row>
    <row r="672" spans="1:14" hidden="1" x14ac:dyDescent="0.25">
      <c r="A672" s="2">
        <v>44608</v>
      </c>
      <c r="B672" s="1" t="s">
        <v>112</v>
      </c>
      <c r="C672" s="7">
        <v>456613</v>
      </c>
      <c r="D672" s="1" t="s">
        <v>42</v>
      </c>
      <c r="E672" s="1">
        <v>5</v>
      </c>
      <c r="F672" s="2">
        <v>44615</v>
      </c>
      <c r="G672" s="2">
        <v>44614</v>
      </c>
      <c r="H672" s="4">
        <v>4</v>
      </c>
      <c r="I672" s="1"/>
      <c r="J672" s="1">
        <v>5</v>
      </c>
      <c r="K672">
        <v>1</v>
      </c>
      <c r="L672">
        <f t="shared" si="43"/>
        <v>7</v>
      </c>
      <c r="M672">
        <f t="shared" si="44"/>
        <v>2022</v>
      </c>
      <c r="N672" s="5">
        <f t="shared" si="42"/>
        <v>-1</v>
      </c>
    </row>
    <row r="673" spans="1:14" hidden="1" x14ac:dyDescent="0.25">
      <c r="A673" s="2">
        <v>44609</v>
      </c>
      <c r="B673" s="1" t="s">
        <v>301</v>
      </c>
      <c r="C673" s="7">
        <v>456597</v>
      </c>
      <c r="D673" s="1" t="s">
        <v>42</v>
      </c>
      <c r="E673" s="1">
        <v>5</v>
      </c>
      <c r="F673" s="2">
        <v>44616</v>
      </c>
      <c r="G673" s="2">
        <v>44614</v>
      </c>
      <c r="H673" s="4">
        <v>3</v>
      </c>
      <c r="I673" s="1"/>
      <c r="J673" s="1">
        <v>5</v>
      </c>
      <c r="K673">
        <v>1</v>
      </c>
      <c r="L673">
        <f t="shared" si="43"/>
        <v>7</v>
      </c>
      <c r="M673">
        <f t="shared" si="44"/>
        <v>2022</v>
      </c>
      <c r="N673" s="5">
        <f t="shared" si="42"/>
        <v>-2</v>
      </c>
    </row>
    <row r="674" spans="1:14" hidden="1" x14ac:dyDescent="0.25">
      <c r="A674" s="2">
        <v>44609</v>
      </c>
      <c r="B674" s="1" t="s">
        <v>2</v>
      </c>
      <c r="C674" s="7">
        <v>261499</v>
      </c>
      <c r="D674" s="1" t="s">
        <v>41</v>
      </c>
      <c r="E674" s="1">
        <v>7</v>
      </c>
      <c r="F674" s="2">
        <v>44620</v>
      </c>
      <c r="G674" s="2">
        <v>44642</v>
      </c>
      <c r="H674" s="4">
        <v>23</v>
      </c>
      <c r="I674" s="1"/>
      <c r="J674" s="1">
        <v>3</v>
      </c>
      <c r="K674">
        <v>1</v>
      </c>
      <c r="L674">
        <f t="shared" si="43"/>
        <v>7</v>
      </c>
      <c r="M674">
        <f t="shared" si="44"/>
        <v>2022</v>
      </c>
      <c r="N674" s="5">
        <f t="shared" si="42"/>
        <v>16</v>
      </c>
    </row>
    <row r="675" spans="1:14" hidden="1" x14ac:dyDescent="0.25">
      <c r="A675" s="2">
        <v>44609</v>
      </c>
      <c r="B675" s="1" t="s">
        <v>2</v>
      </c>
      <c r="C675" s="7">
        <v>261498</v>
      </c>
      <c r="D675" s="1" t="s">
        <v>41</v>
      </c>
      <c r="E675" s="1">
        <v>7</v>
      </c>
      <c r="F675" s="2">
        <v>44620</v>
      </c>
      <c r="G675" s="2">
        <v>44629</v>
      </c>
      <c r="H675" s="4">
        <v>14</v>
      </c>
      <c r="I675" s="1"/>
      <c r="J675" s="1">
        <v>3</v>
      </c>
      <c r="K675">
        <v>1</v>
      </c>
      <c r="L675">
        <f t="shared" si="43"/>
        <v>7</v>
      </c>
      <c r="M675">
        <f t="shared" si="44"/>
        <v>2022</v>
      </c>
      <c r="N675" s="5">
        <f t="shared" si="42"/>
        <v>7</v>
      </c>
    </row>
    <row r="676" spans="1:14" hidden="1" x14ac:dyDescent="0.25">
      <c r="A676" s="2">
        <v>44609</v>
      </c>
      <c r="B676" s="1" t="s">
        <v>192</v>
      </c>
      <c r="C676" s="7" t="s">
        <v>511</v>
      </c>
      <c r="D676" s="1" t="s">
        <v>53</v>
      </c>
      <c r="E676" s="1">
        <v>3</v>
      </c>
      <c r="F676" s="2">
        <v>44614</v>
      </c>
      <c r="G676" s="2">
        <v>44613</v>
      </c>
      <c r="H676" s="4">
        <v>2</v>
      </c>
      <c r="I676" s="1"/>
      <c r="J676" s="1">
        <v>2</v>
      </c>
      <c r="K676">
        <v>1</v>
      </c>
      <c r="L676">
        <f t="shared" si="43"/>
        <v>7</v>
      </c>
      <c r="M676">
        <f t="shared" si="44"/>
        <v>2022</v>
      </c>
      <c r="N676" s="5">
        <f t="shared" si="42"/>
        <v>-1</v>
      </c>
    </row>
    <row r="677" spans="1:14" hidden="1" x14ac:dyDescent="0.25">
      <c r="A677" s="2">
        <v>44609</v>
      </c>
      <c r="B677" s="1" t="s">
        <v>403</v>
      </c>
      <c r="C677" s="7" t="s">
        <v>510</v>
      </c>
      <c r="D677" s="1" t="s">
        <v>53</v>
      </c>
      <c r="E677" s="1">
        <v>3</v>
      </c>
      <c r="F677" s="2">
        <v>44614</v>
      </c>
      <c r="G677" s="2">
        <v>44613</v>
      </c>
      <c r="H677" s="4">
        <v>2</v>
      </c>
      <c r="I677" s="1"/>
      <c r="J677" s="1">
        <v>2</v>
      </c>
      <c r="K677">
        <v>1</v>
      </c>
      <c r="L677">
        <f t="shared" si="43"/>
        <v>7</v>
      </c>
      <c r="M677">
        <f t="shared" si="44"/>
        <v>2022</v>
      </c>
      <c r="N677" s="5">
        <f t="shared" si="42"/>
        <v>-1</v>
      </c>
    </row>
    <row r="678" spans="1:14" hidden="1" x14ac:dyDescent="0.25">
      <c r="A678" s="2">
        <v>44609</v>
      </c>
      <c r="B678" s="1" t="s">
        <v>508</v>
      </c>
      <c r="C678" s="7">
        <v>3232112040</v>
      </c>
      <c r="D678" s="1" t="s">
        <v>1551</v>
      </c>
      <c r="E678" s="1">
        <f>VLOOKUP(D678,Data!$A$1:$B$7,2,FALSE)</f>
        <v>15</v>
      </c>
      <c r="F678" s="2">
        <f>WORKDAY(A678,E678,Data!$E$2:$E$22)</f>
        <v>44630</v>
      </c>
      <c r="G678" s="2">
        <v>44684</v>
      </c>
      <c r="H678" s="4">
        <f ca="1">(NETWORKDAYS(A678,G678,Data!$E$1:$E$22))-1</f>
        <v>53</v>
      </c>
      <c r="I678" s="1"/>
      <c r="J678" s="1" t="e">
        <f>VLOOKUP(D678,Data!$A$10:$B$15,2,FALSE)</f>
        <v>#N/A</v>
      </c>
      <c r="K678">
        <v>1</v>
      </c>
      <c r="N678" s="5">
        <f t="shared" ca="1" si="42"/>
        <v>38</v>
      </c>
    </row>
    <row r="679" spans="1:14" hidden="1" x14ac:dyDescent="0.25">
      <c r="A679" s="2">
        <v>44609</v>
      </c>
      <c r="B679" s="1" t="s">
        <v>508</v>
      </c>
      <c r="C679" s="7">
        <v>3232112042</v>
      </c>
      <c r="D679" s="1" t="s">
        <v>1551</v>
      </c>
      <c r="E679" s="1">
        <f>VLOOKUP(D679,Data!$A$1:$B$7,2,FALSE)</f>
        <v>15</v>
      </c>
      <c r="F679" s="2">
        <f>WORKDAY(A679,E679,Data!$E$2:$E$22)</f>
        <v>44630</v>
      </c>
      <c r="G679" s="2">
        <v>44662</v>
      </c>
      <c r="H679" s="4">
        <f ca="1">(NETWORKDAYS(A679,G679,Data!$E$1:$E$22))-1</f>
        <v>37</v>
      </c>
      <c r="I679" s="1"/>
      <c r="J679" s="1" t="e">
        <f>VLOOKUP(D679,Data!$A$10:$B$15,2,FALSE)</f>
        <v>#N/A</v>
      </c>
      <c r="K679">
        <v>1</v>
      </c>
      <c r="N679" s="5">
        <f t="shared" ca="1" si="42"/>
        <v>22</v>
      </c>
    </row>
    <row r="680" spans="1:14" hidden="1" x14ac:dyDescent="0.25">
      <c r="A680" s="2">
        <v>44609</v>
      </c>
      <c r="B680" s="1" t="s">
        <v>508</v>
      </c>
      <c r="C680" s="7">
        <v>3232112043</v>
      </c>
      <c r="D680" s="1" t="s">
        <v>1551</v>
      </c>
      <c r="E680" s="1">
        <f>VLOOKUP(D680,Data!$A$1:$B$7,2,FALSE)</f>
        <v>15</v>
      </c>
      <c r="F680" s="2">
        <f>WORKDAY(A680,E680,Data!$E$2:$E$22)</f>
        <v>44630</v>
      </c>
      <c r="G680" s="2">
        <v>44662</v>
      </c>
      <c r="H680" s="4">
        <f ca="1">(NETWORKDAYS(A680,G680,Data!$E$1:$E$22))-1</f>
        <v>37</v>
      </c>
      <c r="I680" s="1"/>
      <c r="J680" s="1" t="e">
        <f>VLOOKUP(D680,Data!$A$10:$B$15,2,FALSE)</f>
        <v>#N/A</v>
      </c>
      <c r="K680">
        <v>1</v>
      </c>
      <c r="N680" s="5">
        <f t="shared" ca="1" si="42"/>
        <v>22</v>
      </c>
    </row>
    <row r="681" spans="1:14" hidden="1" x14ac:dyDescent="0.25">
      <c r="A681" s="2">
        <v>44609</v>
      </c>
      <c r="B681" s="1" t="s">
        <v>147</v>
      </c>
      <c r="C681" s="7" t="s">
        <v>513</v>
      </c>
      <c r="D681" s="1" t="s">
        <v>53</v>
      </c>
      <c r="E681" s="1">
        <v>3</v>
      </c>
      <c r="F681" s="2">
        <v>44614</v>
      </c>
      <c r="G681" s="2">
        <v>44613</v>
      </c>
      <c r="H681" s="4">
        <v>2</v>
      </c>
      <c r="I681" s="1"/>
      <c r="J681" s="1">
        <v>2</v>
      </c>
      <c r="K681">
        <v>1</v>
      </c>
      <c r="L681">
        <f t="shared" ref="L681:L686" si="45">_xlfn.ISOWEEKNUM(A681)</f>
        <v>7</v>
      </c>
      <c r="M681">
        <f t="shared" ref="M681:M686" si="46">YEAR(A681)</f>
        <v>2022</v>
      </c>
      <c r="N681" s="5">
        <f t="shared" si="42"/>
        <v>-1</v>
      </c>
    </row>
    <row r="682" spans="1:14" hidden="1" x14ac:dyDescent="0.25">
      <c r="A682" s="2">
        <v>44609</v>
      </c>
      <c r="B682" s="1" t="s">
        <v>147</v>
      </c>
      <c r="C682" s="7" t="s">
        <v>512</v>
      </c>
      <c r="D682" s="1" t="s">
        <v>53</v>
      </c>
      <c r="E682" s="1">
        <v>3</v>
      </c>
      <c r="F682" s="2">
        <v>44614</v>
      </c>
      <c r="G682" s="2">
        <v>44613</v>
      </c>
      <c r="H682" s="4">
        <v>2</v>
      </c>
      <c r="I682" s="1"/>
      <c r="J682" s="1">
        <v>2</v>
      </c>
      <c r="K682">
        <v>1</v>
      </c>
      <c r="L682">
        <f t="shared" si="45"/>
        <v>7</v>
      </c>
      <c r="M682">
        <f t="shared" si="46"/>
        <v>2022</v>
      </c>
      <c r="N682" s="5">
        <f t="shared" si="42"/>
        <v>-1</v>
      </c>
    </row>
    <row r="683" spans="1:14" hidden="1" x14ac:dyDescent="0.25">
      <c r="A683" s="2">
        <v>44609</v>
      </c>
      <c r="B683" s="1" t="s">
        <v>482</v>
      </c>
      <c r="C683" s="7" t="s">
        <v>509</v>
      </c>
      <c r="D683" s="1" t="s">
        <v>55</v>
      </c>
      <c r="E683" s="1">
        <v>7</v>
      </c>
      <c r="F683" s="2">
        <v>44620</v>
      </c>
      <c r="G683" s="2">
        <v>44610</v>
      </c>
      <c r="H683" s="4">
        <v>1</v>
      </c>
      <c r="I683" s="1"/>
      <c r="J683" s="1">
        <v>3</v>
      </c>
      <c r="K683">
        <v>1</v>
      </c>
      <c r="L683">
        <f t="shared" si="45"/>
        <v>7</v>
      </c>
      <c r="M683">
        <f t="shared" si="46"/>
        <v>2022</v>
      </c>
      <c r="N683" s="5">
        <f t="shared" si="42"/>
        <v>-6</v>
      </c>
    </row>
    <row r="684" spans="1:14" hidden="1" x14ac:dyDescent="0.25">
      <c r="A684" s="2">
        <v>44609</v>
      </c>
      <c r="B684" s="1" t="s">
        <v>11</v>
      </c>
      <c r="C684" s="7">
        <v>456611</v>
      </c>
      <c r="D684" s="1" t="s">
        <v>42</v>
      </c>
      <c r="E684" s="1">
        <v>5</v>
      </c>
      <c r="F684" s="2">
        <v>44616</v>
      </c>
      <c r="G684" s="2">
        <v>44614</v>
      </c>
      <c r="H684" s="4">
        <v>3</v>
      </c>
      <c r="I684" s="1"/>
      <c r="J684" s="1">
        <v>5</v>
      </c>
      <c r="K684">
        <v>1</v>
      </c>
      <c r="L684">
        <f t="shared" si="45"/>
        <v>7</v>
      </c>
      <c r="M684">
        <f t="shared" si="46"/>
        <v>2022</v>
      </c>
      <c r="N684" s="5">
        <f t="shared" si="42"/>
        <v>-2</v>
      </c>
    </row>
    <row r="685" spans="1:14" hidden="1" x14ac:dyDescent="0.25">
      <c r="A685" s="2">
        <v>44610</v>
      </c>
      <c r="B685" s="1" t="s">
        <v>18</v>
      </c>
      <c r="C685" s="7">
        <v>261502</v>
      </c>
      <c r="D685" s="1" t="s">
        <v>41</v>
      </c>
      <c r="E685" s="1">
        <v>7</v>
      </c>
      <c r="F685" s="2">
        <v>44621</v>
      </c>
      <c r="G685" s="2">
        <v>44617</v>
      </c>
      <c r="H685" s="4">
        <v>5</v>
      </c>
      <c r="I685" s="1"/>
      <c r="J685" s="1">
        <v>3</v>
      </c>
      <c r="K685">
        <v>1</v>
      </c>
      <c r="L685">
        <f t="shared" si="45"/>
        <v>7</v>
      </c>
      <c r="M685">
        <f t="shared" si="46"/>
        <v>2022</v>
      </c>
      <c r="N685" s="5">
        <f t="shared" si="42"/>
        <v>-2</v>
      </c>
    </row>
    <row r="686" spans="1:14" hidden="1" x14ac:dyDescent="0.25">
      <c r="A686" s="2">
        <v>44610</v>
      </c>
      <c r="B686" s="1" t="s">
        <v>18</v>
      </c>
      <c r="C686" s="7">
        <v>261548</v>
      </c>
      <c r="D686" s="1" t="s">
        <v>41</v>
      </c>
      <c r="E686" s="1">
        <v>7</v>
      </c>
      <c r="F686" s="2">
        <v>44621</v>
      </c>
      <c r="G686" s="2">
        <v>44617</v>
      </c>
      <c r="H686" s="4">
        <v>5</v>
      </c>
      <c r="I686" s="1"/>
      <c r="J686" s="1">
        <v>3</v>
      </c>
      <c r="K686">
        <v>1</v>
      </c>
      <c r="L686">
        <f t="shared" si="45"/>
        <v>7</v>
      </c>
      <c r="M686">
        <f t="shared" si="46"/>
        <v>2022</v>
      </c>
      <c r="N686" s="5">
        <f t="shared" si="42"/>
        <v>-2</v>
      </c>
    </row>
    <row r="687" spans="1:14" hidden="1" x14ac:dyDescent="0.25">
      <c r="A687" s="2">
        <v>44610</v>
      </c>
      <c r="B687" s="1" t="s">
        <v>508</v>
      </c>
      <c r="C687" s="7">
        <v>17220011</v>
      </c>
      <c r="D687" s="1" t="s">
        <v>1551</v>
      </c>
      <c r="E687" s="1">
        <f>VLOOKUP(D687,Data!$A$1:$B$7,2,FALSE)</f>
        <v>15</v>
      </c>
      <c r="F687" s="2">
        <f>WORKDAY(A687,E687,Data!$E$2:$E$22)</f>
        <v>44631</v>
      </c>
      <c r="G687" s="2">
        <v>44662</v>
      </c>
      <c r="H687" s="4">
        <f ca="1">(NETWORKDAYS(A687,G687,Data!$E$1:$E$22))-1</f>
        <v>36</v>
      </c>
      <c r="I687" s="1"/>
      <c r="J687" s="1" t="e">
        <f>VLOOKUP(D687,Data!$A$10:$B$15,2,FALSE)</f>
        <v>#N/A</v>
      </c>
      <c r="K687">
        <v>1</v>
      </c>
      <c r="N687" s="5">
        <f t="shared" ca="1" si="42"/>
        <v>21</v>
      </c>
    </row>
    <row r="688" spans="1:14" hidden="1" x14ac:dyDescent="0.25">
      <c r="A688" s="2">
        <v>44610</v>
      </c>
      <c r="B688" s="1" t="s">
        <v>508</v>
      </c>
      <c r="C688" s="7">
        <v>17220012</v>
      </c>
      <c r="D688" s="1" t="s">
        <v>1551</v>
      </c>
      <c r="E688" s="1">
        <f>VLOOKUP(D688,Data!$A$1:$B$7,2,FALSE)</f>
        <v>15</v>
      </c>
      <c r="F688" s="2">
        <f>WORKDAY(A688,E688,Data!$E$2:$E$22)</f>
        <v>44631</v>
      </c>
      <c r="G688" s="2">
        <v>44684</v>
      </c>
      <c r="H688" s="4">
        <f ca="1">(NETWORKDAYS(A688,G688,Data!$E$1:$E$22))-1</f>
        <v>52</v>
      </c>
      <c r="I688" s="1"/>
      <c r="J688" s="1" t="e">
        <f>VLOOKUP(D688,Data!$A$10:$B$15,2,FALSE)</f>
        <v>#N/A</v>
      </c>
      <c r="K688">
        <v>1</v>
      </c>
      <c r="N688" s="5">
        <f t="shared" ca="1" si="42"/>
        <v>37</v>
      </c>
    </row>
    <row r="689" spans="1:14" hidden="1" x14ac:dyDescent="0.25">
      <c r="A689" s="2">
        <v>44610</v>
      </c>
      <c r="B689" s="1" t="s">
        <v>508</v>
      </c>
      <c r="C689" s="7">
        <v>17220013</v>
      </c>
      <c r="D689" s="1" t="s">
        <v>1551</v>
      </c>
      <c r="E689" s="1">
        <f>VLOOKUP(D689,Data!$A$1:$B$7,2,FALSE)</f>
        <v>15</v>
      </c>
      <c r="F689" s="2">
        <f>WORKDAY(A689,E689,Data!$E$2:$E$22)</f>
        <v>44631</v>
      </c>
      <c r="G689" s="2">
        <v>44684</v>
      </c>
      <c r="H689" s="4">
        <f ca="1">(NETWORKDAYS(A689,G689,Data!$E$1:$E$22))-1</f>
        <v>52</v>
      </c>
      <c r="I689" s="1"/>
      <c r="J689" s="1" t="e">
        <f>VLOOKUP(D689,Data!$A$10:$B$15,2,FALSE)</f>
        <v>#N/A</v>
      </c>
      <c r="K689">
        <v>1</v>
      </c>
      <c r="N689" s="5">
        <f t="shared" ca="1" si="42"/>
        <v>37</v>
      </c>
    </row>
    <row r="690" spans="1:14" hidden="1" x14ac:dyDescent="0.25">
      <c r="A690" s="2">
        <v>44610</v>
      </c>
      <c r="B690" s="1" t="s">
        <v>515</v>
      </c>
      <c r="C690" s="7" t="s">
        <v>516</v>
      </c>
      <c r="D690" s="1" t="s">
        <v>1551</v>
      </c>
      <c r="E690" s="1">
        <f>VLOOKUP(D690,Data!$A$1:$B$7,2,FALSE)</f>
        <v>15</v>
      </c>
      <c r="F690" s="2">
        <f>WORKDAY(A690,E690,Data!$E$2:$E$22)</f>
        <v>44631</v>
      </c>
      <c r="G690" s="2">
        <v>44643</v>
      </c>
      <c r="H690" s="4">
        <f ca="1">(NETWORKDAYS(A690,G690,Data!$E$1:$E$22))-1</f>
        <v>23</v>
      </c>
      <c r="I690" s="1"/>
      <c r="J690" s="1" t="e">
        <f>VLOOKUP(D690,Data!$A$10:$B$15,2,FALSE)</f>
        <v>#N/A</v>
      </c>
      <c r="K690">
        <v>1</v>
      </c>
      <c r="N690" s="5">
        <f t="shared" ca="1" si="42"/>
        <v>8</v>
      </c>
    </row>
    <row r="691" spans="1:14" hidden="1" x14ac:dyDescent="0.25">
      <c r="A691" s="2">
        <v>44610</v>
      </c>
      <c r="B691" s="1" t="s">
        <v>515</v>
      </c>
      <c r="C691" s="7" t="s">
        <v>517</v>
      </c>
      <c r="D691" s="1" t="s">
        <v>1551</v>
      </c>
      <c r="E691" s="1">
        <f>VLOOKUP(D691,Data!$A$1:$B$7,2,FALSE)</f>
        <v>15</v>
      </c>
      <c r="F691" s="2">
        <f>WORKDAY(A691,E691,Data!$E$2:$E$22)</f>
        <v>44631</v>
      </c>
      <c r="G691" s="2">
        <v>44643</v>
      </c>
      <c r="H691" s="4">
        <f ca="1">(NETWORKDAYS(A691,G691,Data!$E$1:$E$22))-1</f>
        <v>23</v>
      </c>
      <c r="I691" s="1"/>
      <c r="J691" s="1" t="e">
        <f>VLOOKUP(D691,Data!$A$10:$B$15,2,FALSE)</f>
        <v>#N/A</v>
      </c>
      <c r="K691">
        <v>1</v>
      </c>
      <c r="N691" s="5">
        <f t="shared" ca="1" si="42"/>
        <v>8</v>
      </c>
    </row>
    <row r="692" spans="1:14" hidden="1" x14ac:dyDescent="0.25">
      <c r="A692" s="2">
        <v>44610</v>
      </c>
      <c r="B692" s="1" t="s">
        <v>515</v>
      </c>
      <c r="C692" s="7" t="s">
        <v>518</v>
      </c>
      <c r="D692" s="1" t="s">
        <v>1551</v>
      </c>
      <c r="E692" s="1">
        <f>VLOOKUP(D692,Data!$A$1:$B$7,2,FALSE)</f>
        <v>15</v>
      </c>
      <c r="F692" s="2">
        <f>WORKDAY(A692,E692,Data!$E$2:$E$22)</f>
        <v>44631</v>
      </c>
      <c r="G692" s="2">
        <v>44643</v>
      </c>
      <c r="H692" s="4">
        <f ca="1">(NETWORKDAYS(A692,G692,Data!$E$1:$E$22))-1</f>
        <v>23</v>
      </c>
      <c r="I692" s="1"/>
      <c r="J692" s="1" t="e">
        <f>VLOOKUP(D692,Data!$A$10:$B$15,2,FALSE)</f>
        <v>#N/A</v>
      </c>
      <c r="K692">
        <v>1</v>
      </c>
      <c r="N692" s="5">
        <f t="shared" ca="1" si="42"/>
        <v>8</v>
      </c>
    </row>
    <row r="693" spans="1:14" hidden="1" x14ac:dyDescent="0.25">
      <c r="A693" s="2">
        <v>44610</v>
      </c>
      <c r="B693" s="1" t="s">
        <v>519</v>
      </c>
      <c r="C693" s="7" t="s">
        <v>520</v>
      </c>
      <c r="D693" s="1" t="s">
        <v>53</v>
      </c>
      <c r="E693" s="1">
        <v>3</v>
      </c>
      <c r="F693" s="2">
        <v>44615</v>
      </c>
      <c r="G693" s="2">
        <v>44613</v>
      </c>
      <c r="H693" s="4">
        <v>1</v>
      </c>
      <c r="I693" s="1"/>
      <c r="J693" s="1">
        <v>2</v>
      </c>
      <c r="K693">
        <v>1</v>
      </c>
      <c r="L693">
        <f t="shared" ref="L693:L699" si="47">_xlfn.ISOWEEKNUM(A693)</f>
        <v>7</v>
      </c>
      <c r="M693">
        <f t="shared" ref="M693:M699" si="48">YEAR(A693)</f>
        <v>2022</v>
      </c>
      <c r="N693" s="5">
        <f t="shared" si="42"/>
        <v>-2</v>
      </c>
    </row>
    <row r="694" spans="1:14" hidden="1" x14ac:dyDescent="0.25">
      <c r="A694" s="2">
        <v>44610</v>
      </c>
      <c r="B694" s="1" t="s">
        <v>519</v>
      </c>
      <c r="C694" s="7" t="s">
        <v>521</v>
      </c>
      <c r="D694" s="1" t="s">
        <v>53</v>
      </c>
      <c r="E694" s="1">
        <v>3</v>
      </c>
      <c r="F694" s="2">
        <v>44615</v>
      </c>
      <c r="G694" s="2">
        <v>44613</v>
      </c>
      <c r="H694" s="4">
        <v>1</v>
      </c>
      <c r="I694" s="1"/>
      <c r="J694" s="1">
        <v>2</v>
      </c>
      <c r="K694">
        <v>1</v>
      </c>
      <c r="L694">
        <f t="shared" si="47"/>
        <v>7</v>
      </c>
      <c r="M694">
        <f t="shared" si="48"/>
        <v>2022</v>
      </c>
      <c r="N694" s="5">
        <f t="shared" si="42"/>
        <v>-2</v>
      </c>
    </row>
    <row r="695" spans="1:14" hidden="1" x14ac:dyDescent="0.25">
      <c r="A695" s="2">
        <v>44610</v>
      </c>
      <c r="B695" s="1" t="s">
        <v>29</v>
      </c>
      <c r="C695" s="7">
        <v>456585</v>
      </c>
      <c r="D695" s="1" t="s">
        <v>42</v>
      </c>
      <c r="E695" s="1">
        <v>5</v>
      </c>
      <c r="F695" s="2">
        <v>44617</v>
      </c>
      <c r="G695" s="2">
        <v>44614</v>
      </c>
      <c r="H695" s="4">
        <v>2</v>
      </c>
      <c r="I695" s="1"/>
      <c r="J695" s="1">
        <v>5</v>
      </c>
      <c r="K695">
        <v>1</v>
      </c>
      <c r="L695">
        <f t="shared" si="47"/>
        <v>7</v>
      </c>
      <c r="M695">
        <f t="shared" si="48"/>
        <v>2022</v>
      </c>
      <c r="N695" s="5">
        <f t="shared" si="42"/>
        <v>-3</v>
      </c>
    </row>
    <row r="696" spans="1:14" hidden="1" x14ac:dyDescent="0.25">
      <c r="A696" s="2">
        <v>44610</v>
      </c>
      <c r="B696" s="1" t="s">
        <v>514</v>
      </c>
      <c r="C696" s="7">
        <v>456622</v>
      </c>
      <c r="D696" s="1" t="s">
        <v>42</v>
      </c>
      <c r="E696" s="1">
        <v>5</v>
      </c>
      <c r="F696" s="2">
        <v>44617</v>
      </c>
      <c r="G696" s="2">
        <v>44614</v>
      </c>
      <c r="H696" s="4">
        <v>2</v>
      </c>
      <c r="I696" s="1"/>
      <c r="J696" s="1">
        <v>5</v>
      </c>
      <c r="K696">
        <v>1</v>
      </c>
      <c r="L696">
        <f t="shared" si="47"/>
        <v>7</v>
      </c>
      <c r="M696">
        <f t="shared" si="48"/>
        <v>2022</v>
      </c>
      <c r="N696" s="5">
        <f t="shared" si="42"/>
        <v>-3</v>
      </c>
    </row>
    <row r="697" spans="1:14" hidden="1" x14ac:dyDescent="0.25">
      <c r="A697" s="2">
        <v>44610</v>
      </c>
      <c r="B697" s="1" t="s">
        <v>533</v>
      </c>
      <c r="C697" s="7">
        <v>456623</v>
      </c>
      <c r="D697" s="1" t="s">
        <v>42</v>
      </c>
      <c r="E697" s="1">
        <v>5</v>
      </c>
      <c r="F697" s="2">
        <v>44617</v>
      </c>
      <c r="G697" s="2">
        <v>44614</v>
      </c>
      <c r="H697" s="4">
        <v>2</v>
      </c>
      <c r="I697" s="1"/>
      <c r="J697" s="1">
        <v>5</v>
      </c>
      <c r="K697">
        <v>1</v>
      </c>
      <c r="L697">
        <f t="shared" si="47"/>
        <v>7</v>
      </c>
      <c r="M697">
        <f t="shared" si="48"/>
        <v>2022</v>
      </c>
      <c r="N697" s="5">
        <f t="shared" si="42"/>
        <v>-3</v>
      </c>
    </row>
    <row r="698" spans="1:14" hidden="1" x14ac:dyDescent="0.25">
      <c r="A698" s="2">
        <v>44613</v>
      </c>
      <c r="B698" s="1" t="s">
        <v>17</v>
      </c>
      <c r="C698" s="7">
        <v>261539</v>
      </c>
      <c r="D698" s="1" t="s">
        <v>41</v>
      </c>
      <c r="E698" s="1">
        <v>7</v>
      </c>
      <c r="F698" s="2">
        <v>44622</v>
      </c>
      <c r="G698" s="2">
        <v>44624</v>
      </c>
      <c r="H698" s="4">
        <v>9</v>
      </c>
      <c r="I698" s="1"/>
      <c r="J698" s="1">
        <v>3</v>
      </c>
      <c r="K698">
        <v>1</v>
      </c>
      <c r="L698">
        <f t="shared" si="47"/>
        <v>8</v>
      </c>
      <c r="M698">
        <f t="shared" si="48"/>
        <v>2022</v>
      </c>
      <c r="N698" s="5">
        <f t="shared" si="42"/>
        <v>2</v>
      </c>
    </row>
    <row r="699" spans="1:14" hidden="1" x14ac:dyDescent="0.25">
      <c r="A699" s="2">
        <v>44613</v>
      </c>
      <c r="B699" s="1" t="s">
        <v>3</v>
      </c>
      <c r="C699" s="7">
        <v>261546</v>
      </c>
      <c r="D699" s="1" t="s">
        <v>41</v>
      </c>
      <c r="E699" s="1">
        <v>7</v>
      </c>
      <c r="F699" s="2">
        <v>44622</v>
      </c>
      <c r="G699" s="2">
        <v>44627</v>
      </c>
      <c r="H699" s="4">
        <v>10</v>
      </c>
      <c r="I699" s="1"/>
      <c r="J699" s="1">
        <v>3</v>
      </c>
      <c r="K699">
        <v>1</v>
      </c>
      <c r="L699">
        <f t="shared" si="47"/>
        <v>8</v>
      </c>
      <c r="M699">
        <f t="shared" si="48"/>
        <v>2022</v>
      </c>
      <c r="N699" s="5">
        <f t="shared" si="42"/>
        <v>3</v>
      </c>
    </row>
    <row r="700" spans="1:14" hidden="1" x14ac:dyDescent="0.25">
      <c r="A700" s="2">
        <v>44613</v>
      </c>
      <c r="B700" s="1" t="s">
        <v>88</v>
      </c>
      <c r="C700" s="7" t="s">
        <v>522</v>
      </c>
      <c r="D700" s="1" t="s">
        <v>1195</v>
      </c>
      <c r="E700" s="1">
        <f>VLOOKUP(D700,Data!$A$1:$B$7,2,FALSE)</f>
        <v>15</v>
      </c>
      <c r="F700" s="2">
        <f>WORKDAY(A700,E700,Data!$E$2:$E$22)</f>
        <v>44634</v>
      </c>
      <c r="G700" s="2">
        <v>44613</v>
      </c>
      <c r="H700" s="4">
        <f ca="1">(NETWORKDAYS(A700,G700,Data!$E$1:$E$22))-1</f>
        <v>0</v>
      </c>
      <c r="I700" s="1"/>
      <c r="J700" s="1">
        <f>VLOOKUP(D700,Data!$A$10:$B$15,2,FALSE)</f>
        <v>2</v>
      </c>
      <c r="K700">
        <v>1</v>
      </c>
      <c r="N700" s="5">
        <f t="shared" ca="1" si="42"/>
        <v>-15</v>
      </c>
    </row>
    <row r="701" spans="1:14" hidden="1" x14ac:dyDescent="0.25">
      <c r="A701" s="2">
        <v>44613</v>
      </c>
      <c r="B701" s="1" t="s">
        <v>88</v>
      </c>
      <c r="C701" s="7" t="s">
        <v>523</v>
      </c>
      <c r="D701" s="1" t="s">
        <v>1195</v>
      </c>
      <c r="E701" s="1">
        <f>VLOOKUP(D701,Data!$A$1:$B$7,2,FALSE)</f>
        <v>15</v>
      </c>
      <c r="F701" s="2">
        <f>WORKDAY(A701,E701,Data!$E$2:$E$22)</f>
        <v>44634</v>
      </c>
      <c r="G701" s="2">
        <v>44614</v>
      </c>
      <c r="H701" s="4">
        <f ca="1">(NETWORKDAYS(A701,G701,Data!$E$1:$E$22))-1</f>
        <v>1</v>
      </c>
      <c r="I701" s="1"/>
      <c r="J701" s="1">
        <f>VLOOKUP(D701,Data!$A$10:$B$15,2,FALSE)</f>
        <v>2</v>
      </c>
      <c r="K701">
        <v>1</v>
      </c>
      <c r="N701" s="5">
        <f t="shared" ca="1" si="42"/>
        <v>-14</v>
      </c>
    </row>
    <row r="702" spans="1:14" hidden="1" x14ac:dyDescent="0.25">
      <c r="A702" s="2">
        <v>44613</v>
      </c>
      <c r="B702" s="1" t="s">
        <v>199</v>
      </c>
      <c r="C702" s="7" t="s">
        <v>526</v>
      </c>
      <c r="D702" s="1" t="s">
        <v>55</v>
      </c>
      <c r="E702" s="1">
        <v>7</v>
      </c>
      <c r="F702" s="2">
        <v>44622</v>
      </c>
      <c r="G702" s="2">
        <v>44617</v>
      </c>
      <c r="H702" s="4">
        <v>4</v>
      </c>
      <c r="I702" s="1"/>
      <c r="J702" s="1">
        <v>3</v>
      </c>
      <c r="K702">
        <v>1</v>
      </c>
      <c r="L702">
        <f t="shared" ref="L702:L732" si="49">_xlfn.ISOWEEKNUM(A702)</f>
        <v>8</v>
      </c>
      <c r="M702">
        <f t="shared" ref="M702:M732" si="50">YEAR(A702)</f>
        <v>2022</v>
      </c>
      <c r="N702" s="5">
        <f t="shared" si="42"/>
        <v>-3</v>
      </c>
    </row>
    <row r="703" spans="1:14" hidden="1" x14ac:dyDescent="0.25">
      <c r="A703" s="2">
        <v>44613</v>
      </c>
      <c r="B703" s="1" t="s">
        <v>199</v>
      </c>
      <c r="C703" s="7" t="s">
        <v>528</v>
      </c>
      <c r="D703" s="1" t="s">
        <v>55</v>
      </c>
      <c r="E703" s="1">
        <v>7</v>
      </c>
      <c r="F703" s="2">
        <v>44622</v>
      </c>
      <c r="G703" s="2">
        <v>44617</v>
      </c>
      <c r="H703" s="4">
        <v>4</v>
      </c>
      <c r="I703" s="1"/>
      <c r="J703" s="1">
        <v>3</v>
      </c>
      <c r="K703">
        <v>1</v>
      </c>
      <c r="L703">
        <f t="shared" si="49"/>
        <v>8</v>
      </c>
      <c r="M703">
        <f t="shared" si="50"/>
        <v>2022</v>
      </c>
      <c r="N703" s="5">
        <f t="shared" si="42"/>
        <v>-3</v>
      </c>
    </row>
    <row r="704" spans="1:14" hidden="1" x14ac:dyDescent="0.25">
      <c r="A704" s="2">
        <v>44613</v>
      </c>
      <c r="B704" s="1" t="s">
        <v>199</v>
      </c>
      <c r="C704" s="7" t="s">
        <v>525</v>
      </c>
      <c r="D704" s="1" t="s">
        <v>55</v>
      </c>
      <c r="E704" s="1">
        <v>7</v>
      </c>
      <c r="F704" s="2">
        <v>44622</v>
      </c>
      <c r="G704" s="2">
        <v>44617</v>
      </c>
      <c r="H704" s="4">
        <v>4</v>
      </c>
      <c r="I704" s="1"/>
      <c r="J704" s="1">
        <v>3</v>
      </c>
      <c r="K704">
        <v>1</v>
      </c>
      <c r="L704">
        <f t="shared" si="49"/>
        <v>8</v>
      </c>
      <c r="M704">
        <f t="shared" si="50"/>
        <v>2022</v>
      </c>
      <c r="N704" s="5">
        <f t="shared" si="42"/>
        <v>-3</v>
      </c>
    </row>
    <row r="705" spans="1:14" hidden="1" x14ac:dyDescent="0.25">
      <c r="A705" s="2">
        <v>44613</v>
      </c>
      <c r="B705" s="1" t="s">
        <v>199</v>
      </c>
      <c r="C705" s="7" t="s">
        <v>524</v>
      </c>
      <c r="D705" s="1" t="s">
        <v>55</v>
      </c>
      <c r="E705" s="1">
        <v>7</v>
      </c>
      <c r="F705" s="2">
        <v>44622</v>
      </c>
      <c r="G705" s="2">
        <v>44617</v>
      </c>
      <c r="H705" s="4">
        <v>4</v>
      </c>
      <c r="I705" s="1"/>
      <c r="J705" s="1">
        <v>3</v>
      </c>
      <c r="K705">
        <v>1</v>
      </c>
      <c r="L705">
        <f t="shared" si="49"/>
        <v>8</v>
      </c>
      <c r="M705">
        <f t="shared" si="50"/>
        <v>2022</v>
      </c>
      <c r="N705" s="5">
        <f t="shared" si="42"/>
        <v>-3</v>
      </c>
    </row>
    <row r="706" spans="1:14" hidden="1" x14ac:dyDescent="0.25">
      <c r="A706" s="2">
        <v>44613</v>
      </c>
      <c r="B706" s="1" t="s">
        <v>199</v>
      </c>
      <c r="C706" s="7" t="s">
        <v>527</v>
      </c>
      <c r="D706" s="1" t="s">
        <v>55</v>
      </c>
      <c r="E706" s="1">
        <v>7</v>
      </c>
      <c r="F706" s="2">
        <v>44622</v>
      </c>
      <c r="G706" s="2">
        <v>44617</v>
      </c>
      <c r="H706" s="4">
        <v>4</v>
      </c>
      <c r="I706" s="1"/>
      <c r="J706" s="1">
        <v>3</v>
      </c>
      <c r="K706">
        <v>1</v>
      </c>
      <c r="L706">
        <f t="shared" si="49"/>
        <v>8</v>
      </c>
      <c r="M706">
        <f t="shared" si="50"/>
        <v>2022</v>
      </c>
      <c r="N706" s="5">
        <f t="shared" ref="N706:N769" si="51">H706-E706</f>
        <v>-3</v>
      </c>
    </row>
    <row r="707" spans="1:14" hidden="1" x14ac:dyDescent="0.25">
      <c r="A707" s="2">
        <v>44614</v>
      </c>
      <c r="B707" s="1" t="s">
        <v>232</v>
      </c>
      <c r="C707" s="7">
        <v>261543</v>
      </c>
      <c r="D707" s="1" t="s">
        <v>41</v>
      </c>
      <c r="E707" s="1">
        <v>7</v>
      </c>
      <c r="F707" s="2">
        <v>44623</v>
      </c>
      <c r="G707" s="2">
        <v>44620</v>
      </c>
      <c r="H707" s="4">
        <v>4</v>
      </c>
      <c r="I707" s="1"/>
      <c r="J707" s="1">
        <v>3</v>
      </c>
      <c r="K707">
        <v>1</v>
      </c>
      <c r="L707">
        <f t="shared" si="49"/>
        <v>8</v>
      </c>
      <c r="M707">
        <f t="shared" si="50"/>
        <v>2022</v>
      </c>
      <c r="N707" s="5">
        <f t="shared" si="51"/>
        <v>-3</v>
      </c>
    </row>
    <row r="708" spans="1:14" hidden="1" x14ac:dyDescent="0.25">
      <c r="A708" s="2">
        <v>44614</v>
      </c>
      <c r="B708" s="1" t="s">
        <v>186</v>
      </c>
      <c r="C708" s="7">
        <v>456584</v>
      </c>
      <c r="D708" s="1" t="s">
        <v>42</v>
      </c>
      <c r="E708" s="1">
        <v>5</v>
      </c>
      <c r="F708" s="2">
        <v>44621</v>
      </c>
      <c r="G708" s="2">
        <v>44620</v>
      </c>
      <c r="H708" s="4">
        <v>4</v>
      </c>
      <c r="I708" s="1"/>
      <c r="J708" s="1">
        <v>5</v>
      </c>
      <c r="K708">
        <v>1</v>
      </c>
      <c r="L708">
        <f t="shared" si="49"/>
        <v>8</v>
      </c>
      <c r="M708">
        <f t="shared" si="50"/>
        <v>2022</v>
      </c>
      <c r="N708" s="5">
        <f t="shared" si="51"/>
        <v>-1</v>
      </c>
    </row>
    <row r="709" spans="1:14" hidden="1" x14ac:dyDescent="0.25">
      <c r="A709" s="2">
        <v>44614</v>
      </c>
      <c r="B709" s="1" t="s">
        <v>251</v>
      </c>
      <c r="C709" s="7" t="s">
        <v>534</v>
      </c>
      <c r="D709" s="1" t="s">
        <v>53</v>
      </c>
      <c r="E709" s="1">
        <v>3</v>
      </c>
      <c r="F709" s="2">
        <v>44617</v>
      </c>
      <c r="G709" s="2">
        <v>44615</v>
      </c>
      <c r="H709" s="4">
        <v>1</v>
      </c>
      <c r="I709" s="1"/>
      <c r="J709" s="1">
        <v>2</v>
      </c>
      <c r="K709">
        <v>1</v>
      </c>
      <c r="L709">
        <f t="shared" si="49"/>
        <v>8</v>
      </c>
      <c r="M709">
        <f t="shared" si="50"/>
        <v>2022</v>
      </c>
      <c r="N709" s="5">
        <f t="shared" si="51"/>
        <v>-2</v>
      </c>
    </row>
    <row r="710" spans="1:14" hidden="1" x14ac:dyDescent="0.25">
      <c r="A710" s="2">
        <v>44614</v>
      </c>
      <c r="B710" s="1" t="s">
        <v>22</v>
      </c>
      <c r="C710" s="7" t="s">
        <v>532</v>
      </c>
      <c r="D710" s="1" t="s">
        <v>53</v>
      </c>
      <c r="E710" s="1">
        <v>3</v>
      </c>
      <c r="F710" s="2">
        <v>44617</v>
      </c>
      <c r="G710" s="2">
        <v>44615</v>
      </c>
      <c r="H710" s="4">
        <v>1</v>
      </c>
      <c r="I710" s="1"/>
      <c r="J710" s="1">
        <v>2</v>
      </c>
      <c r="K710">
        <v>1</v>
      </c>
      <c r="L710">
        <f t="shared" si="49"/>
        <v>8</v>
      </c>
      <c r="M710">
        <f t="shared" si="50"/>
        <v>2022</v>
      </c>
      <c r="N710" s="5">
        <f t="shared" si="51"/>
        <v>-2</v>
      </c>
    </row>
    <row r="711" spans="1:14" hidden="1" x14ac:dyDescent="0.25">
      <c r="A711" s="2">
        <v>44614</v>
      </c>
      <c r="B711" s="1" t="s">
        <v>530</v>
      </c>
      <c r="C711" s="7" t="s">
        <v>531</v>
      </c>
      <c r="D711" s="1" t="s">
        <v>53</v>
      </c>
      <c r="E711" s="1">
        <v>3</v>
      </c>
      <c r="F711" s="2">
        <v>44617</v>
      </c>
      <c r="G711" s="2">
        <v>44614</v>
      </c>
      <c r="H711" s="4">
        <v>0</v>
      </c>
      <c r="I711" s="1"/>
      <c r="J711" s="1">
        <v>2</v>
      </c>
      <c r="K711">
        <v>1</v>
      </c>
      <c r="L711">
        <f t="shared" si="49"/>
        <v>8</v>
      </c>
      <c r="M711">
        <f t="shared" si="50"/>
        <v>2022</v>
      </c>
      <c r="N711" s="5">
        <f t="shared" si="51"/>
        <v>-3</v>
      </c>
    </row>
    <row r="712" spans="1:14" hidden="1" x14ac:dyDescent="0.25">
      <c r="A712" s="2">
        <v>44614</v>
      </c>
      <c r="B712" s="1" t="s">
        <v>429</v>
      </c>
      <c r="C712" s="7" t="s">
        <v>529</v>
      </c>
      <c r="D712" s="1" t="s">
        <v>53</v>
      </c>
      <c r="E712" s="1">
        <v>3</v>
      </c>
      <c r="F712" s="2">
        <v>44617</v>
      </c>
      <c r="G712" s="2">
        <v>44614</v>
      </c>
      <c r="H712" s="4">
        <v>0</v>
      </c>
      <c r="I712" s="1"/>
      <c r="J712" s="1">
        <v>2</v>
      </c>
      <c r="K712">
        <v>1</v>
      </c>
      <c r="L712">
        <f t="shared" si="49"/>
        <v>8</v>
      </c>
      <c r="M712">
        <f t="shared" si="50"/>
        <v>2022</v>
      </c>
      <c r="N712" s="5">
        <f t="shared" si="51"/>
        <v>-3</v>
      </c>
    </row>
    <row r="713" spans="1:14" hidden="1" x14ac:dyDescent="0.25">
      <c r="A713" s="2">
        <v>44615</v>
      </c>
      <c r="B713" s="1" t="s">
        <v>535</v>
      </c>
      <c r="C713" s="7" t="s">
        <v>536</v>
      </c>
      <c r="D713" s="1" t="s">
        <v>42</v>
      </c>
      <c r="E713" s="1">
        <v>5</v>
      </c>
      <c r="F713" s="2">
        <v>44622</v>
      </c>
      <c r="G713" s="2">
        <v>44620</v>
      </c>
      <c r="H713" s="4">
        <v>3</v>
      </c>
      <c r="I713" s="1"/>
      <c r="J713" s="1">
        <v>5</v>
      </c>
      <c r="K713">
        <v>1</v>
      </c>
      <c r="L713">
        <f t="shared" si="49"/>
        <v>8</v>
      </c>
      <c r="M713">
        <f t="shared" si="50"/>
        <v>2022</v>
      </c>
      <c r="N713" s="5">
        <f t="shared" si="51"/>
        <v>-2</v>
      </c>
    </row>
    <row r="714" spans="1:14" hidden="1" x14ac:dyDescent="0.25">
      <c r="A714" s="2">
        <v>44615</v>
      </c>
      <c r="B714" s="1" t="s">
        <v>267</v>
      </c>
      <c r="C714" s="7">
        <v>261485</v>
      </c>
      <c r="D714" s="1" t="s">
        <v>41</v>
      </c>
      <c r="E714" s="1">
        <v>7</v>
      </c>
      <c r="F714" s="2">
        <v>44624</v>
      </c>
      <c r="G714" s="2">
        <v>44634</v>
      </c>
      <c r="H714" s="4">
        <v>13</v>
      </c>
      <c r="I714" s="1"/>
      <c r="J714" s="1">
        <v>3</v>
      </c>
      <c r="K714">
        <v>1</v>
      </c>
      <c r="L714">
        <f t="shared" si="49"/>
        <v>8</v>
      </c>
      <c r="M714">
        <f t="shared" si="50"/>
        <v>2022</v>
      </c>
      <c r="N714" s="5">
        <f t="shared" si="51"/>
        <v>6</v>
      </c>
    </row>
    <row r="715" spans="1:14" hidden="1" x14ac:dyDescent="0.25">
      <c r="A715" s="2">
        <v>44615</v>
      </c>
      <c r="B715" s="1" t="s">
        <v>537</v>
      </c>
      <c r="C715" s="7">
        <v>261553</v>
      </c>
      <c r="D715" s="1" t="s">
        <v>41</v>
      </c>
      <c r="E715" s="1">
        <v>7</v>
      </c>
      <c r="F715" s="2">
        <v>44624</v>
      </c>
      <c r="G715" s="2">
        <v>44628</v>
      </c>
      <c r="H715" s="4">
        <v>9</v>
      </c>
      <c r="I715" s="1"/>
      <c r="J715" s="1">
        <v>3</v>
      </c>
      <c r="K715">
        <v>1</v>
      </c>
      <c r="L715">
        <f t="shared" si="49"/>
        <v>8</v>
      </c>
      <c r="M715">
        <f t="shared" si="50"/>
        <v>2022</v>
      </c>
      <c r="N715" s="5">
        <f t="shared" si="51"/>
        <v>2</v>
      </c>
    </row>
    <row r="716" spans="1:14" hidden="1" x14ac:dyDescent="0.25">
      <c r="A716" s="2">
        <v>44615</v>
      </c>
      <c r="B716" s="1" t="s">
        <v>148</v>
      </c>
      <c r="C716" s="7">
        <v>456617</v>
      </c>
      <c r="D716" s="1" t="s">
        <v>42</v>
      </c>
      <c r="E716" s="1">
        <v>5</v>
      </c>
      <c r="F716" s="2">
        <v>44622</v>
      </c>
      <c r="G716" s="2">
        <v>44631</v>
      </c>
      <c r="H716" s="4">
        <v>12</v>
      </c>
      <c r="I716" s="1"/>
      <c r="J716" s="1">
        <v>5</v>
      </c>
      <c r="K716">
        <v>1</v>
      </c>
      <c r="L716">
        <f t="shared" si="49"/>
        <v>8</v>
      </c>
      <c r="M716">
        <f t="shared" si="50"/>
        <v>2022</v>
      </c>
      <c r="N716" s="5">
        <f t="shared" si="51"/>
        <v>7</v>
      </c>
    </row>
    <row r="717" spans="1:14" hidden="1" x14ac:dyDescent="0.25">
      <c r="A717" s="2">
        <v>44615</v>
      </c>
      <c r="B717" s="1" t="s">
        <v>29</v>
      </c>
      <c r="C717" s="7">
        <v>456614</v>
      </c>
      <c r="D717" s="1" t="s">
        <v>42</v>
      </c>
      <c r="E717" s="1">
        <v>5</v>
      </c>
      <c r="F717" s="2">
        <v>44622</v>
      </c>
      <c r="G717" s="2">
        <v>44620</v>
      </c>
      <c r="H717" s="4">
        <v>3</v>
      </c>
      <c r="I717" s="1"/>
      <c r="J717" s="1">
        <v>5</v>
      </c>
      <c r="K717">
        <v>1</v>
      </c>
      <c r="L717">
        <f t="shared" si="49"/>
        <v>8</v>
      </c>
      <c r="M717">
        <f t="shared" si="50"/>
        <v>2022</v>
      </c>
      <c r="N717" s="5">
        <f t="shared" si="51"/>
        <v>-2</v>
      </c>
    </row>
    <row r="718" spans="1:14" hidden="1" x14ac:dyDescent="0.25">
      <c r="A718" s="2">
        <v>44616</v>
      </c>
      <c r="B718" s="1" t="s">
        <v>94</v>
      </c>
      <c r="C718" s="7" t="s">
        <v>546</v>
      </c>
      <c r="D718" s="1" t="s">
        <v>53</v>
      </c>
      <c r="E718" s="1">
        <v>3</v>
      </c>
      <c r="F718" s="2">
        <v>44621</v>
      </c>
      <c r="G718" s="2">
        <v>44620</v>
      </c>
      <c r="H718" s="4">
        <v>2</v>
      </c>
      <c r="I718" s="1"/>
      <c r="J718" s="1">
        <v>2</v>
      </c>
      <c r="K718">
        <v>1</v>
      </c>
      <c r="L718">
        <f t="shared" si="49"/>
        <v>8</v>
      </c>
      <c r="M718">
        <f t="shared" si="50"/>
        <v>2022</v>
      </c>
      <c r="N718" s="5">
        <f t="shared" si="51"/>
        <v>-1</v>
      </c>
    </row>
    <row r="719" spans="1:14" hidden="1" x14ac:dyDescent="0.25">
      <c r="A719" s="2">
        <v>44616</v>
      </c>
      <c r="B719" s="1" t="s">
        <v>157</v>
      </c>
      <c r="C719" s="7" t="s">
        <v>551</v>
      </c>
      <c r="D719" s="1" t="s">
        <v>53</v>
      </c>
      <c r="E719" s="1">
        <v>3</v>
      </c>
      <c r="F719" s="2">
        <v>44621</v>
      </c>
      <c r="G719" s="2">
        <v>44617</v>
      </c>
      <c r="H719" s="4">
        <v>1</v>
      </c>
      <c r="I719" s="1"/>
      <c r="J719" s="1">
        <v>2</v>
      </c>
      <c r="K719">
        <v>1</v>
      </c>
      <c r="L719">
        <f t="shared" si="49"/>
        <v>8</v>
      </c>
      <c r="M719">
        <f t="shared" si="50"/>
        <v>2022</v>
      </c>
      <c r="N719" s="5">
        <f t="shared" si="51"/>
        <v>-2</v>
      </c>
    </row>
    <row r="720" spans="1:14" hidden="1" x14ac:dyDescent="0.25">
      <c r="A720" s="2">
        <v>44616</v>
      </c>
      <c r="B720" s="1" t="s">
        <v>65</v>
      </c>
      <c r="C720" s="7" t="s">
        <v>549</v>
      </c>
      <c r="D720" s="1" t="s">
        <v>53</v>
      </c>
      <c r="E720" s="1">
        <v>3</v>
      </c>
      <c r="F720" s="2">
        <v>44621</v>
      </c>
      <c r="G720" s="2">
        <v>44620</v>
      </c>
      <c r="H720" s="4">
        <v>2</v>
      </c>
      <c r="I720" s="1"/>
      <c r="J720" s="1">
        <v>2</v>
      </c>
      <c r="K720">
        <v>1</v>
      </c>
      <c r="L720">
        <f t="shared" si="49"/>
        <v>8</v>
      </c>
      <c r="M720">
        <f t="shared" si="50"/>
        <v>2022</v>
      </c>
      <c r="N720" s="5">
        <f t="shared" si="51"/>
        <v>-1</v>
      </c>
    </row>
    <row r="721" spans="1:14" hidden="1" x14ac:dyDescent="0.25">
      <c r="A721" s="2">
        <v>44616</v>
      </c>
      <c r="B721" s="1" t="s">
        <v>65</v>
      </c>
      <c r="C721" s="7" t="s">
        <v>550</v>
      </c>
      <c r="D721" s="1" t="s">
        <v>53</v>
      </c>
      <c r="E721" s="1">
        <v>3</v>
      </c>
      <c r="F721" s="2">
        <v>44621</v>
      </c>
      <c r="G721" s="2">
        <v>44620</v>
      </c>
      <c r="H721" s="4">
        <v>2</v>
      </c>
      <c r="I721" s="1"/>
      <c r="J721" s="1">
        <v>2</v>
      </c>
      <c r="K721">
        <v>1</v>
      </c>
      <c r="L721">
        <f t="shared" si="49"/>
        <v>8</v>
      </c>
      <c r="M721">
        <f t="shared" si="50"/>
        <v>2022</v>
      </c>
      <c r="N721" s="5">
        <f t="shared" si="51"/>
        <v>-1</v>
      </c>
    </row>
    <row r="722" spans="1:14" hidden="1" x14ac:dyDescent="0.25">
      <c r="A722" s="2">
        <v>44616</v>
      </c>
      <c r="B722" s="1" t="s">
        <v>259</v>
      </c>
      <c r="C722" s="7" t="s">
        <v>538</v>
      </c>
      <c r="D722" s="1" t="s">
        <v>53</v>
      </c>
      <c r="E722" s="1">
        <v>3</v>
      </c>
      <c r="F722" s="2">
        <v>44621</v>
      </c>
      <c r="G722" s="2">
        <v>44620</v>
      </c>
      <c r="H722" s="4">
        <v>2</v>
      </c>
      <c r="I722" s="1"/>
      <c r="J722" s="1">
        <v>2</v>
      </c>
      <c r="K722">
        <v>1</v>
      </c>
      <c r="L722">
        <f t="shared" si="49"/>
        <v>8</v>
      </c>
      <c r="M722">
        <f t="shared" si="50"/>
        <v>2022</v>
      </c>
      <c r="N722" s="5">
        <f t="shared" si="51"/>
        <v>-1</v>
      </c>
    </row>
    <row r="723" spans="1:14" hidden="1" x14ac:dyDescent="0.25">
      <c r="A723" s="2">
        <v>44616</v>
      </c>
      <c r="B723" s="1" t="s">
        <v>539</v>
      </c>
      <c r="C723" s="7" t="s">
        <v>540</v>
      </c>
      <c r="D723" s="1" t="s">
        <v>53</v>
      </c>
      <c r="E723" s="1">
        <v>3</v>
      </c>
      <c r="F723" s="2">
        <v>44621</v>
      </c>
      <c r="G723" s="2">
        <v>44622</v>
      </c>
      <c r="H723" s="4">
        <v>4</v>
      </c>
      <c r="I723" s="1"/>
      <c r="J723" s="1">
        <v>2</v>
      </c>
      <c r="K723">
        <v>1</v>
      </c>
      <c r="L723">
        <f t="shared" si="49"/>
        <v>8</v>
      </c>
      <c r="M723">
        <f t="shared" si="50"/>
        <v>2022</v>
      </c>
      <c r="N723" s="5">
        <f t="shared" si="51"/>
        <v>1</v>
      </c>
    </row>
    <row r="724" spans="1:14" hidden="1" x14ac:dyDescent="0.25">
      <c r="A724" s="2">
        <v>44616</v>
      </c>
      <c r="B724" s="1" t="s">
        <v>544</v>
      </c>
      <c r="C724" s="7" t="s">
        <v>545</v>
      </c>
      <c r="D724" s="1" t="s">
        <v>53</v>
      </c>
      <c r="E724" s="1">
        <v>3</v>
      </c>
      <c r="F724" s="2">
        <v>44621</v>
      </c>
      <c r="G724" s="2">
        <v>44620</v>
      </c>
      <c r="H724" s="4">
        <v>2</v>
      </c>
      <c r="I724" s="1"/>
      <c r="J724" s="1">
        <v>2</v>
      </c>
      <c r="K724">
        <v>1</v>
      </c>
      <c r="L724">
        <f t="shared" si="49"/>
        <v>8</v>
      </c>
      <c r="M724">
        <f t="shared" si="50"/>
        <v>2022</v>
      </c>
      <c r="N724" s="5">
        <f t="shared" si="51"/>
        <v>-1</v>
      </c>
    </row>
    <row r="725" spans="1:14" hidden="1" x14ac:dyDescent="0.25">
      <c r="A725" s="2">
        <v>44616</v>
      </c>
      <c r="B725" s="1" t="s">
        <v>541</v>
      </c>
      <c r="C725" s="7" t="s">
        <v>542</v>
      </c>
      <c r="D725" s="1" t="s">
        <v>53</v>
      </c>
      <c r="E725" s="1">
        <v>3</v>
      </c>
      <c r="F725" s="2">
        <v>44621</v>
      </c>
      <c r="G725" s="2">
        <v>44620</v>
      </c>
      <c r="H725" s="4">
        <v>2</v>
      </c>
      <c r="I725" s="1"/>
      <c r="J725" s="1">
        <v>2</v>
      </c>
      <c r="K725">
        <v>1</v>
      </c>
      <c r="L725">
        <f t="shared" si="49"/>
        <v>8</v>
      </c>
      <c r="M725">
        <f t="shared" si="50"/>
        <v>2022</v>
      </c>
      <c r="N725" s="5">
        <f t="shared" si="51"/>
        <v>-1</v>
      </c>
    </row>
    <row r="726" spans="1:14" hidden="1" x14ac:dyDescent="0.25">
      <c r="A726" s="2">
        <v>44616</v>
      </c>
      <c r="B726" s="1" t="s">
        <v>547</v>
      </c>
      <c r="C726" s="7" t="s">
        <v>548</v>
      </c>
      <c r="D726" s="1" t="s">
        <v>53</v>
      </c>
      <c r="E726" s="1">
        <v>3</v>
      </c>
      <c r="F726" s="2">
        <v>44621</v>
      </c>
      <c r="G726" s="2">
        <v>44620</v>
      </c>
      <c r="H726" s="4">
        <v>2</v>
      </c>
      <c r="I726" s="1"/>
      <c r="J726" s="1">
        <v>2</v>
      </c>
      <c r="K726">
        <v>1</v>
      </c>
      <c r="L726">
        <f t="shared" si="49"/>
        <v>8</v>
      </c>
      <c r="M726">
        <f t="shared" si="50"/>
        <v>2022</v>
      </c>
      <c r="N726" s="5">
        <f t="shared" si="51"/>
        <v>-1</v>
      </c>
    </row>
    <row r="727" spans="1:14" hidden="1" x14ac:dyDescent="0.25">
      <c r="A727" s="2">
        <v>44616</v>
      </c>
      <c r="B727" s="1" t="s">
        <v>169</v>
      </c>
      <c r="C727" s="7" t="s">
        <v>543</v>
      </c>
      <c r="D727" s="1" t="s">
        <v>53</v>
      </c>
      <c r="E727" s="1">
        <v>3</v>
      </c>
      <c r="F727" s="2">
        <v>44621</v>
      </c>
      <c r="G727" s="2">
        <v>44617</v>
      </c>
      <c r="H727" s="4">
        <v>1</v>
      </c>
      <c r="I727" s="1"/>
      <c r="J727" s="1">
        <v>2</v>
      </c>
      <c r="K727">
        <v>1</v>
      </c>
      <c r="L727">
        <f t="shared" si="49"/>
        <v>8</v>
      </c>
      <c r="M727">
        <f t="shared" si="50"/>
        <v>2022</v>
      </c>
      <c r="N727" s="5">
        <f t="shared" si="51"/>
        <v>-2</v>
      </c>
    </row>
    <row r="728" spans="1:14" hidden="1" x14ac:dyDescent="0.25">
      <c r="A728" s="2">
        <v>44616</v>
      </c>
      <c r="B728" s="1" t="s">
        <v>394</v>
      </c>
      <c r="C728" s="7">
        <v>456581</v>
      </c>
      <c r="D728" s="1" t="s">
        <v>42</v>
      </c>
      <c r="E728" s="1">
        <v>5</v>
      </c>
      <c r="F728" s="2">
        <v>44623</v>
      </c>
      <c r="G728" s="2">
        <v>44622</v>
      </c>
      <c r="H728" s="4">
        <v>4</v>
      </c>
      <c r="I728" s="1"/>
      <c r="J728" s="1">
        <v>5</v>
      </c>
      <c r="K728">
        <v>1</v>
      </c>
      <c r="L728">
        <f t="shared" si="49"/>
        <v>8</v>
      </c>
      <c r="M728">
        <f t="shared" si="50"/>
        <v>2022</v>
      </c>
      <c r="N728" s="5">
        <f t="shared" si="51"/>
        <v>-1</v>
      </c>
    </row>
    <row r="729" spans="1:14" hidden="1" x14ac:dyDescent="0.25">
      <c r="A729" s="2">
        <v>44616</v>
      </c>
      <c r="B729" s="1" t="s">
        <v>10</v>
      </c>
      <c r="C729" s="7">
        <v>456578</v>
      </c>
      <c r="D729" s="1" t="s">
        <v>42</v>
      </c>
      <c r="E729" s="1">
        <v>5</v>
      </c>
      <c r="F729" s="2">
        <v>44623</v>
      </c>
      <c r="G729" s="2">
        <v>44622</v>
      </c>
      <c r="H729" s="4">
        <v>4</v>
      </c>
      <c r="I729" s="1"/>
      <c r="J729" s="1">
        <v>5</v>
      </c>
      <c r="K729">
        <v>1</v>
      </c>
      <c r="L729">
        <f t="shared" si="49"/>
        <v>8</v>
      </c>
      <c r="M729">
        <f t="shared" si="50"/>
        <v>2022</v>
      </c>
      <c r="N729" s="5">
        <f t="shared" si="51"/>
        <v>-1</v>
      </c>
    </row>
    <row r="730" spans="1:14" hidden="1" x14ac:dyDescent="0.25">
      <c r="A730" s="2">
        <v>44617</v>
      </c>
      <c r="B730" s="1" t="s">
        <v>71</v>
      </c>
      <c r="C730" s="7">
        <v>456643</v>
      </c>
      <c r="D730" s="1" t="s">
        <v>42</v>
      </c>
      <c r="E730" s="1">
        <v>5</v>
      </c>
      <c r="F730" s="2">
        <v>44624</v>
      </c>
      <c r="G730" s="2">
        <v>44622</v>
      </c>
      <c r="H730" s="4">
        <v>3</v>
      </c>
      <c r="I730" s="1"/>
      <c r="J730" s="1">
        <v>5</v>
      </c>
      <c r="K730">
        <v>1</v>
      </c>
      <c r="L730">
        <f t="shared" si="49"/>
        <v>8</v>
      </c>
      <c r="M730">
        <f t="shared" si="50"/>
        <v>2022</v>
      </c>
      <c r="N730" s="5">
        <f t="shared" si="51"/>
        <v>-2</v>
      </c>
    </row>
    <row r="731" spans="1:14" hidden="1" x14ac:dyDescent="0.25">
      <c r="A731" s="2">
        <v>44617</v>
      </c>
      <c r="B731" s="1" t="s">
        <v>9</v>
      </c>
      <c r="C731" s="7">
        <v>261496</v>
      </c>
      <c r="D731" s="1" t="s">
        <v>41</v>
      </c>
      <c r="E731" s="1">
        <v>7</v>
      </c>
      <c r="F731" s="2">
        <v>44628</v>
      </c>
      <c r="G731" s="2">
        <v>44630</v>
      </c>
      <c r="H731" s="4">
        <v>9</v>
      </c>
      <c r="I731" s="1"/>
      <c r="J731" s="1">
        <v>3</v>
      </c>
      <c r="K731">
        <v>1</v>
      </c>
      <c r="L731">
        <f t="shared" si="49"/>
        <v>8</v>
      </c>
      <c r="M731">
        <f t="shared" si="50"/>
        <v>2022</v>
      </c>
      <c r="N731" s="5">
        <f t="shared" si="51"/>
        <v>2</v>
      </c>
    </row>
    <row r="732" spans="1:14" hidden="1" x14ac:dyDescent="0.25">
      <c r="A732" s="2">
        <v>44617</v>
      </c>
      <c r="B732" s="1" t="s">
        <v>115</v>
      </c>
      <c r="C732" s="7">
        <v>261497</v>
      </c>
      <c r="D732" s="1" t="s">
        <v>41</v>
      </c>
      <c r="E732" s="1">
        <v>7</v>
      </c>
      <c r="F732" s="2">
        <v>44628</v>
      </c>
      <c r="G732" s="2">
        <v>44627</v>
      </c>
      <c r="H732" s="4">
        <v>6</v>
      </c>
      <c r="I732" s="1"/>
      <c r="J732" s="1">
        <v>3</v>
      </c>
      <c r="K732">
        <v>1</v>
      </c>
      <c r="L732">
        <f t="shared" si="49"/>
        <v>8</v>
      </c>
      <c r="M732">
        <f t="shared" si="50"/>
        <v>2022</v>
      </c>
      <c r="N732" s="5">
        <f t="shared" si="51"/>
        <v>-1</v>
      </c>
    </row>
    <row r="733" spans="1:14" hidden="1" x14ac:dyDescent="0.25">
      <c r="A733" s="2">
        <v>44617</v>
      </c>
      <c r="B733" s="1" t="s">
        <v>530</v>
      </c>
      <c r="C733" s="7">
        <v>220001</v>
      </c>
      <c r="D733" s="1" t="s">
        <v>1195</v>
      </c>
      <c r="E733" s="1">
        <f>VLOOKUP(D733,Data!$A$1:$B$7,2,FALSE)</f>
        <v>15</v>
      </c>
      <c r="F733" s="2">
        <f>WORKDAY(A733,E733,Data!$E$2:$E$22)</f>
        <v>44638</v>
      </c>
      <c r="G733" s="2">
        <v>44620</v>
      </c>
      <c r="H733" s="4">
        <f ca="1">(NETWORKDAYS(A733,G733,Data!$E$1:$E$22))-1</f>
        <v>1</v>
      </c>
      <c r="I733" s="1"/>
      <c r="J733" s="1">
        <f>VLOOKUP(D733,Data!$A$10:$B$15,2,FALSE)</f>
        <v>2</v>
      </c>
      <c r="K733">
        <v>1</v>
      </c>
      <c r="N733" s="5">
        <f t="shared" ca="1" si="51"/>
        <v>-14</v>
      </c>
    </row>
    <row r="734" spans="1:14" hidden="1" x14ac:dyDescent="0.25">
      <c r="A734" s="2">
        <v>44617</v>
      </c>
      <c r="B734" s="1" t="s">
        <v>88</v>
      </c>
      <c r="C734" s="7" t="s">
        <v>553</v>
      </c>
      <c r="D734" s="1" t="s">
        <v>53</v>
      </c>
      <c r="E734" s="1">
        <v>3</v>
      </c>
      <c r="F734" s="2">
        <v>44622</v>
      </c>
      <c r="G734" s="2">
        <v>44623</v>
      </c>
      <c r="H734" s="4">
        <v>4</v>
      </c>
      <c r="I734" s="1"/>
      <c r="J734" s="1">
        <v>2</v>
      </c>
      <c r="K734">
        <v>1</v>
      </c>
      <c r="L734">
        <f t="shared" ref="L734:L797" si="52">_xlfn.ISOWEEKNUM(A734)</f>
        <v>8</v>
      </c>
      <c r="M734">
        <f t="shared" ref="M734:M797" si="53">YEAR(A734)</f>
        <v>2022</v>
      </c>
      <c r="N734" s="5">
        <f t="shared" si="51"/>
        <v>1</v>
      </c>
    </row>
    <row r="735" spans="1:14" hidden="1" x14ac:dyDescent="0.25">
      <c r="A735" s="2">
        <v>44617</v>
      </c>
      <c r="B735" s="1" t="s">
        <v>88</v>
      </c>
      <c r="C735" s="7" t="s">
        <v>554</v>
      </c>
      <c r="D735" s="1" t="s">
        <v>53</v>
      </c>
      <c r="E735" s="1">
        <v>3</v>
      </c>
      <c r="F735" s="2">
        <v>44622</v>
      </c>
      <c r="G735" s="2">
        <v>44623</v>
      </c>
      <c r="H735" s="4">
        <v>4</v>
      </c>
      <c r="I735" s="1"/>
      <c r="J735" s="1">
        <v>2</v>
      </c>
      <c r="K735">
        <v>1</v>
      </c>
      <c r="L735">
        <f t="shared" si="52"/>
        <v>8</v>
      </c>
      <c r="M735">
        <f t="shared" si="53"/>
        <v>2022</v>
      </c>
      <c r="N735" s="5">
        <f t="shared" si="51"/>
        <v>1</v>
      </c>
    </row>
    <row r="736" spans="1:14" hidden="1" x14ac:dyDescent="0.25">
      <c r="A736" s="2">
        <v>44617</v>
      </c>
      <c r="B736" s="1" t="s">
        <v>88</v>
      </c>
      <c r="C736" s="7" t="s">
        <v>552</v>
      </c>
      <c r="D736" s="1" t="s">
        <v>53</v>
      </c>
      <c r="E736" s="1">
        <v>3</v>
      </c>
      <c r="F736" s="2">
        <v>44622</v>
      </c>
      <c r="G736" s="2">
        <v>44620</v>
      </c>
      <c r="H736" s="4">
        <v>1</v>
      </c>
      <c r="I736" s="1"/>
      <c r="J736" s="1">
        <v>2</v>
      </c>
      <c r="K736">
        <v>1</v>
      </c>
      <c r="L736">
        <f t="shared" si="52"/>
        <v>8</v>
      </c>
      <c r="M736">
        <f t="shared" si="53"/>
        <v>2022</v>
      </c>
      <c r="N736" s="5">
        <f t="shared" si="51"/>
        <v>-2</v>
      </c>
    </row>
    <row r="737" spans="1:14" hidden="1" x14ac:dyDescent="0.25">
      <c r="A737" s="2">
        <v>44617</v>
      </c>
      <c r="B737" s="1" t="s">
        <v>11</v>
      </c>
      <c r="C737" s="7">
        <v>456612</v>
      </c>
      <c r="D737" s="1" t="s">
        <v>42</v>
      </c>
      <c r="E737" s="1">
        <v>5</v>
      </c>
      <c r="F737" s="2">
        <v>44624</v>
      </c>
      <c r="G737" s="2">
        <v>44622</v>
      </c>
      <c r="H737" s="4">
        <v>3</v>
      </c>
      <c r="I737" s="1"/>
      <c r="J737" s="1">
        <v>5</v>
      </c>
      <c r="K737">
        <v>1</v>
      </c>
      <c r="L737">
        <f t="shared" si="52"/>
        <v>8</v>
      </c>
      <c r="M737">
        <f t="shared" si="53"/>
        <v>2022</v>
      </c>
      <c r="N737" s="5">
        <f t="shared" si="51"/>
        <v>-2</v>
      </c>
    </row>
    <row r="738" spans="1:14" hidden="1" x14ac:dyDescent="0.25">
      <c r="A738" s="2">
        <v>44620</v>
      </c>
      <c r="B738" s="1" t="s">
        <v>83</v>
      </c>
      <c r="C738" s="7">
        <v>261554</v>
      </c>
      <c r="D738" s="1" t="s">
        <v>41</v>
      </c>
      <c r="E738" s="1">
        <v>7</v>
      </c>
      <c r="F738" s="2">
        <v>44629</v>
      </c>
      <c r="G738" s="2">
        <v>44631</v>
      </c>
      <c r="H738" s="4">
        <v>9</v>
      </c>
      <c r="I738" s="1"/>
      <c r="J738" s="1">
        <v>3</v>
      </c>
      <c r="K738">
        <v>1</v>
      </c>
      <c r="L738">
        <f t="shared" si="52"/>
        <v>9</v>
      </c>
      <c r="M738">
        <f t="shared" si="53"/>
        <v>2022</v>
      </c>
      <c r="N738" s="5">
        <f t="shared" si="51"/>
        <v>2</v>
      </c>
    </row>
    <row r="739" spans="1:14" hidden="1" x14ac:dyDescent="0.25">
      <c r="A739" s="2">
        <v>44620</v>
      </c>
      <c r="B739" s="1" t="s">
        <v>83</v>
      </c>
      <c r="C739" s="7">
        <v>261555</v>
      </c>
      <c r="D739" s="1" t="s">
        <v>41</v>
      </c>
      <c r="E739" s="1">
        <v>7</v>
      </c>
      <c r="F739" s="2">
        <v>44629</v>
      </c>
      <c r="G739" s="2">
        <v>44631</v>
      </c>
      <c r="H739" s="4">
        <v>9</v>
      </c>
      <c r="I739" s="1"/>
      <c r="J739" s="1">
        <v>3</v>
      </c>
      <c r="K739">
        <v>1</v>
      </c>
      <c r="L739">
        <f t="shared" si="52"/>
        <v>9</v>
      </c>
      <c r="M739">
        <f t="shared" si="53"/>
        <v>2022</v>
      </c>
      <c r="N739" s="5">
        <f t="shared" si="51"/>
        <v>2</v>
      </c>
    </row>
    <row r="740" spans="1:14" hidden="1" x14ac:dyDescent="0.25">
      <c r="A740" s="2">
        <v>44620</v>
      </c>
      <c r="B740" s="1" t="s">
        <v>30</v>
      </c>
      <c r="C740" s="7">
        <v>456624</v>
      </c>
      <c r="D740" s="1" t="s">
        <v>42</v>
      </c>
      <c r="E740" s="1">
        <v>5</v>
      </c>
      <c r="F740" s="2">
        <v>44627</v>
      </c>
      <c r="G740" s="2">
        <v>44621</v>
      </c>
      <c r="H740" s="4">
        <v>1</v>
      </c>
      <c r="I740" s="1"/>
      <c r="J740" s="1">
        <v>5</v>
      </c>
      <c r="K740">
        <v>1</v>
      </c>
      <c r="L740">
        <f t="shared" si="52"/>
        <v>9</v>
      </c>
      <c r="M740">
        <f t="shared" si="53"/>
        <v>2022</v>
      </c>
      <c r="N740" s="5">
        <f t="shared" si="51"/>
        <v>-4</v>
      </c>
    </row>
    <row r="741" spans="1:14" hidden="1" x14ac:dyDescent="0.25">
      <c r="A741" s="2">
        <v>44620</v>
      </c>
      <c r="B741" s="1" t="s">
        <v>192</v>
      </c>
      <c r="C741" s="7" t="s">
        <v>556</v>
      </c>
      <c r="D741" s="1" t="s">
        <v>53</v>
      </c>
      <c r="E741" s="1">
        <v>3</v>
      </c>
      <c r="F741" s="2">
        <v>44623</v>
      </c>
      <c r="G741" s="2">
        <v>44622</v>
      </c>
      <c r="H741" s="4">
        <v>2</v>
      </c>
      <c r="I741" s="1"/>
      <c r="J741" s="1">
        <v>2</v>
      </c>
      <c r="K741">
        <v>1</v>
      </c>
      <c r="L741">
        <f t="shared" si="52"/>
        <v>9</v>
      </c>
      <c r="M741">
        <f t="shared" si="53"/>
        <v>2022</v>
      </c>
      <c r="N741" s="5">
        <f t="shared" si="51"/>
        <v>-1</v>
      </c>
    </row>
    <row r="742" spans="1:14" hidden="1" x14ac:dyDescent="0.25">
      <c r="A742" s="2">
        <v>44620</v>
      </c>
      <c r="B742" s="1" t="s">
        <v>429</v>
      </c>
      <c r="C742" s="7" t="s">
        <v>555</v>
      </c>
      <c r="D742" s="1" t="s">
        <v>53</v>
      </c>
      <c r="E742" s="1">
        <v>3</v>
      </c>
      <c r="F742" s="2">
        <v>44623</v>
      </c>
      <c r="G742" s="2">
        <v>44622</v>
      </c>
      <c r="H742" s="4">
        <v>2</v>
      </c>
      <c r="I742" s="1"/>
      <c r="J742" s="1">
        <v>2</v>
      </c>
      <c r="K742">
        <v>1</v>
      </c>
      <c r="L742">
        <f t="shared" si="52"/>
        <v>9</v>
      </c>
      <c r="M742">
        <f t="shared" si="53"/>
        <v>2022</v>
      </c>
      <c r="N742" s="5">
        <f t="shared" si="51"/>
        <v>-1</v>
      </c>
    </row>
    <row r="743" spans="1:14" hidden="1" x14ac:dyDescent="0.25">
      <c r="A743" s="2">
        <v>44620</v>
      </c>
      <c r="B743" s="1" t="s">
        <v>263</v>
      </c>
      <c r="C743" s="7" t="s">
        <v>557</v>
      </c>
      <c r="D743" s="1" t="s">
        <v>55</v>
      </c>
      <c r="E743" s="1">
        <v>7</v>
      </c>
      <c r="F743" s="2">
        <v>44629</v>
      </c>
      <c r="G743" s="2">
        <v>44627</v>
      </c>
      <c r="H743" s="4">
        <v>5</v>
      </c>
      <c r="I743" s="1"/>
      <c r="J743" s="1">
        <v>3</v>
      </c>
      <c r="K743">
        <v>1</v>
      </c>
      <c r="L743">
        <f t="shared" si="52"/>
        <v>9</v>
      </c>
      <c r="M743">
        <f t="shared" si="53"/>
        <v>2022</v>
      </c>
      <c r="N743" s="5">
        <f t="shared" si="51"/>
        <v>-2</v>
      </c>
    </row>
    <row r="744" spans="1:14" hidden="1" x14ac:dyDescent="0.25">
      <c r="A744" s="2">
        <v>44620</v>
      </c>
      <c r="B744" s="1" t="s">
        <v>10</v>
      </c>
      <c r="C744" s="7">
        <v>456615</v>
      </c>
      <c r="D744" s="1" t="s">
        <v>42</v>
      </c>
      <c r="E744" s="1">
        <v>5</v>
      </c>
      <c r="F744" s="2">
        <v>44627</v>
      </c>
      <c r="G744" s="2">
        <v>44629</v>
      </c>
      <c r="H744" s="4">
        <v>7</v>
      </c>
      <c r="I744" s="1"/>
      <c r="J744" s="1">
        <v>5</v>
      </c>
      <c r="K744">
        <v>1</v>
      </c>
      <c r="L744">
        <f t="shared" si="52"/>
        <v>9</v>
      </c>
      <c r="M744">
        <f t="shared" si="53"/>
        <v>2022</v>
      </c>
      <c r="N744" s="5">
        <f t="shared" si="51"/>
        <v>2</v>
      </c>
    </row>
    <row r="745" spans="1:14" hidden="1" x14ac:dyDescent="0.25">
      <c r="A745" s="2">
        <v>44621</v>
      </c>
      <c r="B745" s="1" t="s">
        <v>30</v>
      </c>
      <c r="C745" s="7">
        <v>456459</v>
      </c>
      <c r="D745" s="1" t="s">
        <v>42</v>
      </c>
      <c r="E745" s="1">
        <v>5</v>
      </c>
      <c r="F745" s="2">
        <v>44628</v>
      </c>
      <c r="G745" s="2">
        <v>44622</v>
      </c>
      <c r="H745" s="4">
        <v>1</v>
      </c>
      <c r="I745" s="1"/>
      <c r="J745" s="1">
        <v>5</v>
      </c>
      <c r="K745">
        <v>1</v>
      </c>
      <c r="L745">
        <f t="shared" si="52"/>
        <v>9</v>
      </c>
      <c r="M745">
        <f t="shared" si="53"/>
        <v>2022</v>
      </c>
      <c r="N745" s="5">
        <f t="shared" si="51"/>
        <v>-4</v>
      </c>
    </row>
    <row r="746" spans="1:14" hidden="1" x14ac:dyDescent="0.25">
      <c r="A746" s="2">
        <v>44621</v>
      </c>
      <c r="B746" s="1" t="s">
        <v>186</v>
      </c>
      <c r="C746" s="7">
        <v>456646</v>
      </c>
      <c r="D746" s="1" t="s">
        <v>42</v>
      </c>
      <c r="E746" s="1">
        <v>5</v>
      </c>
      <c r="F746" s="2">
        <v>44628</v>
      </c>
      <c r="G746" s="2">
        <v>44627</v>
      </c>
      <c r="H746" s="4">
        <v>4</v>
      </c>
      <c r="I746" s="1"/>
      <c r="J746" s="1">
        <v>5</v>
      </c>
      <c r="K746">
        <v>1</v>
      </c>
      <c r="L746">
        <f t="shared" si="52"/>
        <v>9</v>
      </c>
      <c r="M746">
        <f t="shared" si="53"/>
        <v>2022</v>
      </c>
      <c r="N746" s="5">
        <f t="shared" si="51"/>
        <v>-1</v>
      </c>
    </row>
    <row r="747" spans="1:14" hidden="1" x14ac:dyDescent="0.25">
      <c r="A747" s="2">
        <v>44621</v>
      </c>
      <c r="B747" s="1" t="s">
        <v>186</v>
      </c>
      <c r="C747" s="7">
        <v>456647</v>
      </c>
      <c r="D747" s="1" t="s">
        <v>42</v>
      </c>
      <c r="E747" s="1">
        <v>5</v>
      </c>
      <c r="F747" s="2">
        <v>44628</v>
      </c>
      <c r="G747" s="2">
        <v>44627</v>
      </c>
      <c r="H747" s="4">
        <v>4</v>
      </c>
      <c r="I747" s="1"/>
      <c r="J747" s="1">
        <v>5</v>
      </c>
      <c r="K747">
        <v>1</v>
      </c>
      <c r="L747">
        <f t="shared" si="52"/>
        <v>9</v>
      </c>
      <c r="M747">
        <f t="shared" si="53"/>
        <v>2022</v>
      </c>
      <c r="N747" s="5">
        <f t="shared" si="51"/>
        <v>-1</v>
      </c>
    </row>
    <row r="748" spans="1:14" hidden="1" x14ac:dyDescent="0.25">
      <c r="A748" s="2">
        <v>44621</v>
      </c>
      <c r="B748" s="1" t="s">
        <v>359</v>
      </c>
      <c r="C748" s="7" t="s">
        <v>568</v>
      </c>
      <c r="D748" s="1" t="s">
        <v>53</v>
      </c>
      <c r="E748" s="1">
        <v>3</v>
      </c>
      <c r="F748" s="2">
        <v>44624</v>
      </c>
      <c r="G748" s="2">
        <v>44622</v>
      </c>
      <c r="H748" s="4">
        <v>1</v>
      </c>
      <c r="I748" s="1"/>
      <c r="J748" s="1">
        <v>2</v>
      </c>
      <c r="K748">
        <v>1</v>
      </c>
      <c r="L748">
        <f t="shared" si="52"/>
        <v>9</v>
      </c>
      <c r="M748">
        <f t="shared" si="53"/>
        <v>2022</v>
      </c>
      <c r="N748" s="5">
        <f t="shared" si="51"/>
        <v>-2</v>
      </c>
    </row>
    <row r="749" spans="1:14" hidden="1" x14ac:dyDescent="0.25">
      <c r="A749" s="2">
        <v>44621</v>
      </c>
      <c r="B749" s="1" t="s">
        <v>560</v>
      </c>
      <c r="C749" s="7" t="s">
        <v>561</v>
      </c>
      <c r="D749" s="1" t="s">
        <v>53</v>
      </c>
      <c r="E749" s="1">
        <v>3</v>
      </c>
      <c r="F749" s="2">
        <v>44624</v>
      </c>
      <c r="G749" s="2">
        <v>44622</v>
      </c>
      <c r="H749" s="4">
        <v>1</v>
      </c>
      <c r="I749" s="1"/>
      <c r="J749" s="1">
        <v>2</v>
      </c>
      <c r="K749">
        <v>1</v>
      </c>
      <c r="L749">
        <f t="shared" si="52"/>
        <v>9</v>
      </c>
      <c r="M749">
        <f t="shared" si="53"/>
        <v>2022</v>
      </c>
      <c r="N749" s="5">
        <f t="shared" si="51"/>
        <v>-2</v>
      </c>
    </row>
    <row r="750" spans="1:14" hidden="1" x14ac:dyDescent="0.25">
      <c r="A750" s="2">
        <v>44621</v>
      </c>
      <c r="B750" s="1" t="s">
        <v>15</v>
      </c>
      <c r="C750" s="7" t="s">
        <v>567</v>
      </c>
      <c r="D750" s="1" t="s">
        <v>55</v>
      </c>
      <c r="E750" s="1">
        <v>7</v>
      </c>
      <c r="F750" s="2">
        <v>44630</v>
      </c>
      <c r="G750" s="2">
        <v>44631</v>
      </c>
      <c r="H750" s="4">
        <v>8</v>
      </c>
      <c r="I750" s="1"/>
      <c r="J750" s="1">
        <v>3</v>
      </c>
      <c r="K750">
        <v>1</v>
      </c>
      <c r="L750">
        <f t="shared" si="52"/>
        <v>9</v>
      </c>
      <c r="M750">
        <f t="shared" si="53"/>
        <v>2022</v>
      </c>
      <c r="N750" s="5">
        <f t="shared" si="51"/>
        <v>1</v>
      </c>
    </row>
    <row r="751" spans="1:14" hidden="1" x14ac:dyDescent="0.25">
      <c r="A751" s="2">
        <v>44621</v>
      </c>
      <c r="B751" s="1" t="s">
        <v>333</v>
      </c>
      <c r="C751" s="7" t="s">
        <v>559</v>
      </c>
      <c r="D751" s="1" t="s">
        <v>53</v>
      </c>
      <c r="E751" s="1">
        <v>3</v>
      </c>
      <c r="F751" s="2">
        <v>44624</v>
      </c>
      <c r="G751" s="2">
        <v>44622</v>
      </c>
      <c r="H751" s="4">
        <v>1</v>
      </c>
      <c r="I751" s="1"/>
      <c r="J751" s="1">
        <v>2</v>
      </c>
      <c r="K751">
        <v>1</v>
      </c>
      <c r="L751">
        <f t="shared" si="52"/>
        <v>9</v>
      </c>
      <c r="M751">
        <f t="shared" si="53"/>
        <v>2022</v>
      </c>
      <c r="N751" s="5">
        <f t="shared" si="51"/>
        <v>-2</v>
      </c>
    </row>
    <row r="752" spans="1:14" hidden="1" x14ac:dyDescent="0.25">
      <c r="A752" s="2">
        <v>44621</v>
      </c>
      <c r="B752" s="1" t="s">
        <v>23</v>
      </c>
      <c r="C752" s="7" t="s">
        <v>566</v>
      </c>
      <c r="D752" s="1" t="s">
        <v>53</v>
      </c>
      <c r="E752" s="1">
        <v>3</v>
      </c>
      <c r="F752" s="2">
        <v>44624</v>
      </c>
      <c r="G752" s="2">
        <v>44622</v>
      </c>
      <c r="H752" s="4">
        <v>1</v>
      </c>
      <c r="I752" s="1"/>
      <c r="J752" s="1">
        <v>2</v>
      </c>
      <c r="K752">
        <v>1</v>
      </c>
      <c r="L752">
        <f t="shared" si="52"/>
        <v>9</v>
      </c>
      <c r="M752">
        <f t="shared" si="53"/>
        <v>2022</v>
      </c>
      <c r="N752" s="5">
        <f t="shared" si="51"/>
        <v>-2</v>
      </c>
    </row>
    <row r="753" spans="1:14" hidden="1" x14ac:dyDescent="0.25">
      <c r="A753" s="2">
        <v>44621</v>
      </c>
      <c r="B753" s="1" t="s">
        <v>562</v>
      </c>
      <c r="C753" s="7" t="s">
        <v>563</v>
      </c>
      <c r="D753" s="1" t="s">
        <v>53</v>
      </c>
      <c r="E753" s="1">
        <v>3</v>
      </c>
      <c r="F753" s="2">
        <v>44624</v>
      </c>
      <c r="G753" s="2">
        <v>44623</v>
      </c>
      <c r="H753" s="4">
        <v>2</v>
      </c>
      <c r="I753" s="1"/>
      <c r="J753" s="1">
        <v>2</v>
      </c>
      <c r="K753">
        <v>1</v>
      </c>
      <c r="L753">
        <f t="shared" si="52"/>
        <v>9</v>
      </c>
      <c r="M753">
        <f t="shared" si="53"/>
        <v>2022</v>
      </c>
      <c r="N753" s="5">
        <f t="shared" si="51"/>
        <v>-1</v>
      </c>
    </row>
    <row r="754" spans="1:14" hidden="1" x14ac:dyDescent="0.25">
      <c r="A754" s="2">
        <v>44621</v>
      </c>
      <c r="B754" s="1" t="s">
        <v>564</v>
      </c>
      <c r="C754" s="7" t="s">
        <v>565</v>
      </c>
      <c r="D754" s="1" t="s">
        <v>53</v>
      </c>
      <c r="E754" s="1">
        <v>3</v>
      </c>
      <c r="F754" s="2">
        <v>44624</v>
      </c>
      <c r="G754" s="2">
        <v>44622</v>
      </c>
      <c r="H754" s="4">
        <v>1</v>
      </c>
      <c r="I754" s="1"/>
      <c r="J754" s="1">
        <v>2</v>
      </c>
      <c r="K754">
        <v>1</v>
      </c>
      <c r="L754">
        <f t="shared" si="52"/>
        <v>9</v>
      </c>
      <c r="M754">
        <f t="shared" si="53"/>
        <v>2022</v>
      </c>
      <c r="N754" s="5">
        <f t="shared" si="51"/>
        <v>-2</v>
      </c>
    </row>
    <row r="755" spans="1:14" hidden="1" x14ac:dyDescent="0.25">
      <c r="A755" s="2">
        <v>44621</v>
      </c>
      <c r="B755" s="1" t="s">
        <v>558</v>
      </c>
      <c r="C755" s="7">
        <v>456582</v>
      </c>
      <c r="D755" s="1" t="s">
        <v>42</v>
      </c>
      <c r="E755" s="1">
        <v>5</v>
      </c>
      <c r="F755" s="2">
        <v>44628</v>
      </c>
      <c r="G755" s="2">
        <v>44627</v>
      </c>
      <c r="H755" s="4">
        <v>4</v>
      </c>
      <c r="I755" s="1"/>
      <c r="J755" s="1">
        <v>5</v>
      </c>
      <c r="K755">
        <v>1</v>
      </c>
      <c r="L755">
        <f t="shared" si="52"/>
        <v>9</v>
      </c>
      <c r="M755">
        <f t="shared" si="53"/>
        <v>2022</v>
      </c>
      <c r="N755" s="5">
        <f t="shared" si="51"/>
        <v>-1</v>
      </c>
    </row>
    <row r="756" spans="1:14" hidden="1" x14ac:dyDescent="0.25">
      <c r="A756" s="2">
        <v>44622</v>
      </c>
      <c r="B756" s="1" t="s">
        <v>18</v>
      </c>
      <c r="C756" s="7">
        <v>261556</v>
      </c>
      <c r="D756" s="1" t="s">
        <v>41</v>
      </c>
      <c r="E756" s="1">
        <v>7</v>
      </c>
      <c r="F756" s="2">
        <v>44631</v>
      </c>
      <c r="G756" s="2">
        <v>44631</v>
      </c>
      <c r="H756" s="4">
        <v>7</v>
      </c>
      <c r="I756" s="1"/>
      <c r="J756" s="1">
        <v>3</v>
      </c>
      <c r="K756">
        <v>1</v>
      </c>
      <c r="L756">
        <f t="shared" si="52"/>
        <v>9</v>
      </c>
      <c r="M756">
        <f t="shared" si="53"/>
        <v>2022</v>
      </c>
      <c r="N756" s="5">
        <f t="shared" si="51"/>
        <v>0</v>
      </c>
    </row>
    <row r="757" spans="1:14" hidden="1" x14ac:dyDescent="0.25">
      <c r="A757" s="2">
        <v>44622</v>
      </c>
      <c r="B757" s="1" t="s">
        <v>69</v>
      </c>
      <c r="C757" s="7">
        <v>261549</v>
      </c>
      <c r="D757" s="1" t="s">
        <v>41</v>
      </c>
      <c r="E757" s="1">
        <v>7</v>
      </c>
      <c r="F757" s="2">
        <v>44631</v>
      </c>
      <c r="G757" s="2">
        <v>44629</v>
      </c>
      <c r="H757" s="4">
        <v>5</v>
      </c>
      <c r="I757" s="1"/>
      <c r="J757" s="1">
        <v>3</v>
      </c>
      <c r="K757">
        <v>1</v>
      </c>
      <c r="L757">
        <f t="shared" si="52"/>
        <v>9</v>
      </c>
      <c r="M757">
        <f t="shared" si="53"/>
        <v>2022</v>
      </c>
      <c r="N757" s="5">
        <f t="shared" si="51"/>
        <v>-2</v>
      </c>
    </row>
    <row r="758" spans="1:14" hidden="1" x14ac:dyDescent="0.25">
      <c r="A758" s="2">
        <v>44622</v>
      </c>
      <c r="B758" s="1" t="s">
        <v>150</v>
      </c>
      <c r="C758" s="7">
        <v>261550</v>
      </c>
      <c r="D758" s="1" t="s">
        <v>41</v>
      </c>
      <c r="E758" s="1">
        <v>7</v>
      </c>
      <c r="F758" s="2">
        <v>44631</v>
      </c>
      <c r="G758" s="2">
        <v>44629</v>
      </c>
      <c r="H758" s="4">
        <v>5</v>
      </c>
      <c r="I758" s="1"/>
      <c r="J758" s="1">
        <v>3</v>
      </c>
      <c r="K758">
        <v>1</v>
      </c>
      <c r="L758">
        <f t="shared" si="52"/>
        <v>9</v>
      </c>
      <c r="M758">
        <f t="shared" si="53"/>
        <v>2022</v>
      </c>
      <c r="N758" s="5">
        <f t="shared" si="51"/>
        <v>-2</v>
      </c>
    </row>
    <row r="759" spans="1:14" hidden="1" x14ac:dyDescent="0.25">
      <c r="A759" s="2">
        <v>44622</v>
      </c>
      <c r="B759" s="1" t="s">
        <v>21</v>
      </c>
      <c r="C759" s="7" t="s">
        <v>573</v>
      </c>
      <c r="D759" s="1" t="s">
        <v>53</v>
      </c>
      <c r="E759" s="1">
        <v>3</v>
      </c>
      <c r="F759" s="2">
        <v>44627</v>
      </c>
      <c r="G759" s="2">
        <v>44623</v>
      </c>
      <c r="H759" s="4">
        <v>1</v>
      </c>
      <c r="I759" s="1"/>
      <c r="J759" s="1">
        <v>2</v>
      </c>
      <c r="K759">
        <v>1</v>
      </c>
      <c r="L759">
        <f t="shared" si="52"/>
        <v>9</v>
      </c>
      <c r="M759">
        <f t="shared" si="53"/>
        <v>2022</v>
      </c>
      <c r="N759" s="5">
        <f t="shared" si="51"/>
        <v>-2</v>
      </c>
    </row>
    <row r="760" spans="1:14" hidden="1" x14ac:dyDescent="0.25">
      <c r="A760" s="2">
        <v>44622</v>
      </c>
      <c r="B760" s="1" t="s">
        <v>21</v>
      </c>
      <c r="C760" s="7" t="s">
        <v>572</v>
      </c>
      <c r="D760" s="1" t="s">
        <v>53</v>
      </c>
      <c r="E760" s="1">
        <v>3</v>
      </c>
      <c r="F760" s="2">
        <v>44627</v>
      </c>
      <c r="G760" s="2">
        <v>44623</v>
      </c>
      <c r="H760" s="4">
        <v>1</v>
      </c>
      <c r="I760" s="1"/>
      <c r="J760" s="1">
        <v>2</v>
      </c>
      <c r="K760">
        <v>1</v>
      </c>
      <c r="L760">
        <f t="shared" si="52"/>
        <v>9</v>
      </c>
      <c r="M760">
        <f t="shared" si="53"/>
        <v>2022</v>
      </c>
      <c r="N760" s="5">
        <f t="shared" si="51"/>
        <v>-2</v>
      </c>
    </row>
    <row r="761" spans="1:14" hidden="1" x14ac:dyDescent="0.25">
      <c r="A761" s="2">
        <v>44622</v>
      </c>
      <c r="B761" s="1" t="s">
        <v>35</v>
      </c>
      <c r="C761" s="7" t="s">
        <v>570</v>
      </c>
      <c r="D761" s="1" t="s">
        <v>53</v>
      </c>
      <c r="E761" s="1">
        <v>3</v>
      </c>
      <c r="F761" s="2">
        <v>44627</v>
      </c>
      <c r="G761" s="2">
        <v>44623</v>
      </c>
      <c r="H761" s="4">
        <v>1</v>
      </c>
      <c r="I761" s="1"/>
      <c r="J761" s="1">
        <v>2</v>
      </c>
      <c r="K761">
        <v>1</v>
      </c>
      <c r="L761">
        <f t="shared" si="52"/>
        <v>9</v>
      </c>
      <c r="M761">
        <f t="shared" si="53"/>
        <v>2022</v>
      </c>
      <c r="N761" s="5">
        <f t="shared" si="51"/>
        <v>-2</v>
      </c>
    </row>
    <row r="762" spans="1:14" hidden="1" x14ac:dyDescent="0.25">
      <c r="A762" s="2">
        <v>44622</v>
      </c>
      <c r="B762" s="1" t="s">
        <v>35</v>
      </c>
      <c r="C762" s="7" t="s">
        <v>571</v>
      </c>
      <c r="D762" s="1" t="s">
        <v>53</v>
      </c>
      <c r="E762" s="1">
        <v>3</v>
      </c>
      <c r="F762" s="2">
        <v>44627</v>
      </c>
      <c r="G762" s="2">
        <v>44623</v>
      </c>
      <c r="H762" s="4">
        <v>1</v>
      </c>
      <c r="I762" s="1"/>
      <c r="J762" s="1">
        <v>2</v>
      </c>
      <c r="K762">
        <v>1</v>
      </c>
      <c r="L762">
        <f t="shared" si="52"/>
        <v>9</v>
      </c>
      <c r="M762">
        <f t="shared" si="53"/>
        <v>2022</v>
      </c>
      <c r="N762" s="5">
        <f t="shared" si="51"/>
        <v>-2</v>
      </c>
    </row>
    <row r="763" spans="1:14" hidden="1" x14ac:dyDescent="0.25">
      <c r="A763" s="2">
        <v>44622</v>
      </c>
      <c r="B763" s="1" t="s">
        <v>569</v>
      </c>
      <c r="C763" s="7">
        <v>456632</v>
      </c>
      <c r="D763" s="1" t="s">
        <v>42</v>
      </c>
      <c r="E763" s="1">
        <v>5</v>
      </c>
      <c r="F763" s="2">
        <v>44629</v>
      </c>
      <c r="G763" s="2">
        <v>44629</v>
      </c>
      <c r="H763" s="4">
        <v>5</v>
      </c>
      <c r="I763" s="1"/>
      <c r="J763" s="1">
        <v>5</v>
      </c>
      <c r="K763">
        <v>1</v>
      </c>
      <c r="L763">
        <f t="shared" si="52"/>
        <v>9</v>
      </c>
      <c r="M763">
        <f t="shared" si="53"/>
        <v>2022</v>
      </c>
      <c r="N763" s="5">
        <f t="shared" si="51"/>
        <v>0</v>
      </c>
    </row>
    <row r="764" spans="1:14" hidden="1" x14ac:dyDescent="0.25">
      <c r="A764" s="2">
        <v>44623</v>
      </c>
      <c r="B764" s="1" t="s">
        <v>154</v>
      </c>
      <c r="C764" s="7">
        <v>261557</v>
      </c>
      <c r="D764" s="1" t="s">
        <v>41</v>
      </c>
      <c r="E764" s="1">
        <v>7</v>
      </c>
      <c r="F764" s="2">
        <v>44634</v>
      </c>
      <c r="G764" s="2">
        <v>44631</v>
      </c>
      <c r="H764" s="4">
        <v>6</v>
      </c>
      <c r="I764" s="1"/>
      <c r="J764" s="1">
        <v>3</v>
      </c>
      <c r="K764">
        <v>1</v>
      </c>
      <c r="L764">
        <f t="shared" si="52"/>
        <v>9</v>
      </c>
      <c r="M764">
        <f t="shared" si="53"/>
        <v>2022</v>
      </c>
      <c r="N764" s="5">
        <f t="shared" si="51"/>
        <v>-1</v>
      </c>
    </row>
    <row r="765" spans="1:14" hidden="1" x14ac:dyDescent="0.25">
      <c r="A765" s="2">
        <v>44623</v>
      </c>
      <c r="B765" s="1" t="s">
        <v>14</v>
      </c>
      <c r="C765" s="7">
        <v>456593</v>
      </c>
      <c r="D765" s="1" t="s">
        <v>42</v>
      </c>
      <c r="E765" s="1">
        <v>5</v>
      </c>
      <c r="F765" s="2">
        <v>44630</v>
      </c>
      <c r="G765" s="2">
        <v>44629</v>
      </c>
      <c r="H765" s="4">
        <v>4</v>
      </c>
      <c r="I765" s="1"/>
      <c r="J765" s="1">
        <v>5</v>
      </c>
      <c r="K765">
        <v>1</v>
      </c>
      <c r="L765">
        <f t="shared" si="52"/>
        <v>9</v>
      </c>
      <c r="M765">
        <f t="shared" si="53"/>
        <v>2022</v>
      </c>
      <c r="N765" s="5">
        <f t="shared" si="51"/>
        <v>-1</v>
      </c>
    </row>
    <row r="766" spans="1:14" hidden="1" x14ac:dyDescent="0.25">
      <c r="A766" s="2">
        <v>44624</v>
      </c>
      <c r="B766" s="1" t="s">
        <v>14</v>
      </c>
      <c r="C766" s="7">
        <v>456586</v>
      </c>
      <c r="D766" s="1" t="s">
        <v>42</v>
      </c>
      <c r="E766" s="1">
        <v>5</v>
      </c>
      <c r="F766" s="2">
        <v>44631</v>
      </c>
      <c r="G766" s="2">
        <v>44629</v>
      </c>
      <c r="H766" s="4">
        <v>3</v>
      </c>
      <c r="I766" s="1"/>
      <c r="J766" s="1">
        <v>5</v>
      </c>
      <c r="K766">
        <v>1</v>
      </c>
      <c r="L766">
        <f t="shared" si="52"/>
        <v>9</v>
      </c>
      <c r="M766">
        <f t="shared" si="53"/>
        <v>2022</v>
      </c>
      <c r="N766" s="5">
        <f t="shared" si="51"/>
        <v>-2</v>
      </c>
    </row>
    <row r="767" spans="1:14" hidden="1" x14ac:dyDescent="0.25">
      <c r="A767" s="2">
        <v>44624</v>
      </c>
      <c r="B767" s="1" t="s">
        <v>14</v>
      </c>
      <c r="C767" s="7">
        <v>456587</v>
      </c>
      <c r="D767" s="1" t="s">
        <v>42</v>
      </c>
      <c r="E767" s="1">
        <v>5</v>
      </c>
      <c r="F767" s="2">
        <v>44631</v>
      </c>
      <c r="G767" s="2">
        <v>44629</v>
      </c>
      <c r="H767" s="4">
        <v>3</v>
      </c>
      <c r="I767" s="1"/>
      <c r="J767" s="1">
        <v>5</v>
      </c>
      <c r="K767">
        <v>1</v>
      </c>
      <c r="L767">
        <f t="shared" si="52"/>
        <v>9</v>
      </c>
      <c r="M767">
        <f t="shared" si="53"/>
        <v>2022</v>
      </c>
      <c r="N767" s="5">
        <f t="shared" si="51"/>
        <v>-2</v>
      </c>
    </row>
    <row r="768" spans="1:14" hidden="1" x14ac:dyDescent="0.25">
      <c r="A768" s="2">
        <v>44624</v>
      </c>
      <c r="B768" s="1" t="s">
        <v>4</v>
      </c>
      <c r="C768" s="7">
        <v>261560</v>
      </c>
      <c r="D768" s="1" t="s">
        <v>41</v>
      </c>
      <c r="E768" s="1">
        <v>7</v>
      </c>
      <c r="F768" s="2">
        <v>44635</v>
      </c>
      <c r="G768" s="2">
        <v>44634</v>
      </c>
      <c r="H768" s="4">
        <v>6</v>
      </c>
      <c r="I768" s="1"/>
      <c r="J768" s="1">
        <v>3</v>
      </c>
      <c r="K768">
        <v>1</v>
      </c>
      <c r="L768">
        <f t="shared" si="52"/>
        <v>9</v>
      </c>
      <c r="M768">
        <f t="shared" si="53"/>
        <v>2022</v>
      </c>
      <c r="N768" s="5">
        <f t="shared" si="51"/>
        <v>-1</v>
      </c>
    </row>
    <row r="769" spans="1:14" hidden="1" x14ac:dyDescent="0.25">
      <c r="A769" s="2">
        <v>44624</v>
      </c>
      <c r="B769" s="1" t="s">
        <v>183</v>
      </c>
      <c r="C769" s="7" t="s">
        <v>576</v>
      </c>
      <c r="D769" s="1" t="s">
        <v>55</v>
      </c>
      <c r="E769" s="1">
        <v>7</v>
      </c>
      <c r="F769" s="2">
        <v>44635</v>
      </c>
      <c r="G769" s="2">
        <v>44629</v>
      </c>
      <c r="H769" s="4">
        <v>3</v>
      </c>
      <c r="I769" s="1"/>
      <c r="J769" s="1">
        <v>3</v>
      </c>
      <c r="K769">
        <v>1</v>
      </c>
      <c r="L769">
        <f t="shared" si="52"/>
        <v>9</v>
      </c>
      <c r="M769">
        <f t="shared" si="53"/>
        <v>2022</v>
      </c>
      <c r="N769" s="5">
        <f t="shared" si="51"/>
        <v>-4</v>
      </c>
    </row>
    <row r="770" spans="1:14" hidden="1" x14ac:dyDescent="0.25">
      <c r="A770" s="2">
        <v>44624</v>
      </c>
      <c r="B770" s="1" t="s">
        <v>183</v>
      </c>
      <c r="C770" s="7" t="s">
        <v>575</v>
      </c>
      <c r="D770" s="1" t="s">
        <v>55</v>
      </c>
      <c r="E770" s="1">
        <v>7</v>
      </c>
      <c r="F770" s="2">
        <v>44635</v>
      </c>
      <c r="G770" s="2">
        <v>44629</v>
      </c>
      <c r="H770" s="4">
        <v>3</v>
      </c>
      <c r="I770" s="1"/>
      <c r="J770" s="1">
        <v>3</v>
      </c>
      <c r="K770">
        <v>1</v>
      </c>
      <c r="L770">
        <f t="shared" si="52"/>
        <v>9</v>
      </c>
      <c r="M770">
        <f t="shared" si="53"/>
        <v>2022</v>
      </c>
      <c r="N770" s="5">
        <f t="shared" ref="N770:N833" si="54">H770-E770</f>
        <v>-4</v>
      </c>
    </row>
    <row r="771" spans="1:14" hidden="1" x14ac:dyDescent="0.25">
      <c r="A771" s="2">
        <v>44624</v>
      </c>
      <c r="B771" s="1" t="s">
        <v>574</v>
      </c>
      <c r="C771" s="7">
        <v>456509</v>
      </c>
      <c r="D771" s="1" t="s">
        <v>42</v>
      </c>
      <c r="E771" s="1">
        <v>5</v>
      </c>
      <c r="F771" s="2">
        <v>44631</v>
      </c>
      <c r="G771" s="2">
        <v>44631</v>
      </c>
      <c r="H771" s="4">
        <v>5</v>
      </c>
      <c r="I771" s="1"/>
      <c r="J771" s="1">
        <v>5</v>
      </c>
      <c r="K771">
        <v>1</v>
      </c>
      <c r="L771">
        <f t="shared" si="52"/>
        <v>9</v>
      </c>
      <c r="M771">
        <f t="shared" si="53"/>
        <v>2022</v>
      </c>
      <c r="N771" s="5">
        <f t="shared" si="54"/>
        <v>0</v>
      </c>
    </row>
    <row r="772" spans="1:14" hidden="1" x14ac:dyDescent="0.25">
      <c r="A772" s="2">
        <v>44627</v>
      </c>
      <c r="B772" s="1" t="s">
        <v>14</v>
      </c>
      <c r="C772" s="7">
        <v>456589</v>
      </c>
      <c r="D772" s="1" t="s">
        <v>42</v>
      </c>
      <c r="E772" s="1">
        <v>5</v>
      </c>
      <c r="F772" s="2">
        <v>44634</v>
      </c>
      <c r="G772" s="2">
        <v>44631</v>
      </c>
      <c r="H772" s="4">
        <v>4</v>
      </c>
      <c r="I772" s="1"/>
      <c r="J772" s="1">
        <v>5</v>
      </c>
      <c r="K772">
        <v>1</v>
      </c>
      <c r="L772">
        <f t="shared" si="52"/>
        <v>10</v>
      </c>
      <c r="M772">
        <f t="shared" si="53"/>
        <v>2022</v>
      </c>
      <c r="N772" s="5">
        <f t="shared" si="54"/>
        <v>-1</v>
      </c>
    </row>
    <row r="773" spans="1:14" hidden="1" x14ac:dyDescent="0.25">
      <c r="A773" s="2">
        <v>44627</v>
      </c>
      <c r="B773" s="1" t="s">
        <v>14</v>
      </c>
      <c r="C773" s="7">
        <v>456588</v>
      </c>
      <c r="D773" s="1" t="s">
        <v>42</v>
      </c>
      <c r="E773" s="1">
        <v>5</v>
      </c>
      <c r="F773" s="2">
        <v>44634</v>
      </c>
      <c r="G773" s="2">
        <v>44629</v>
      </c>
      <c r="H773" s="4">
        <v>2</v>
      </c>
      <c r="I773" s="1"/>
      <c r="J773" s="1">
        <v>5</v>
      </c>
      <c r="K773">
        <v>1</v>
      </c>
      <c r="L773">
        <f t="shared" si="52"/>
        <v>10</v>
      </c>
      <c r="M773">
        <f t="shared" si="53"/>
        <v>2022</v>
      </c>
      <c r="N773" s="5">
        <f t="shared" si="54"/>
        <v>-3</v>
      </c>
    </row>
    <row r="774" spans="1:14" hidden="1" x14ac:dyDescent="0.25">
      <c r="A774" s="2">
        <v>44627</v>
      </c>
      <c r="B774" s="1" t="s">
        <v>2</v>
      </c>
      <c r="C774" s="7">
        <v>261561</v>
      </c>
      <c r="D774" s="1" t="s">
        <v>41</v>
      </c>
      <c r="E774" s="1">
        <v>7</v>
      </c>
      <c r="F774" s="2">
        <v>44636</v>
      </c>
      <c r="G774" s="2">
        <v>44634</v>
      </c>
      <c r="H774" s="4">
        <v>5</v>
      </c>
      <c r="I774" s="1"/>
      <c r="J774" s="1">
        <v>3</v>
      </c>
      <c r="K774">
        <v>1</v>
      </c>
      <c r="L774">
        <f t="shared" si="52"/>
        <v>10</v>
      </c>
      <c r="M774">
        <f t="shared" si="53"/>
        <v>2022</v>
      </c>
      <c r="N774" s="5">
        <f t="shared" si="54"/>
        <v>-2</v>
      </c>
    </row>
    <row r="775" spans="1:14" hidden="1" x14ac:dyDescent="0.25">
      <c r="A775" s="2">
        <v>44627</v>
      </c>
      <c r="B775" s="1" t="s">
        <v>4</v>
      </c>
      <c r="C775" s="7">
        <v>261562</v>
      </c>
      <c r="D775" s="1" t="s">
        <v>41</v>
      </c>
      <c r="E775" s="1">
        <v>7</v>
      </c>
      <c r="F775" s="2">
        <v>44636</v>
      </c>
      <c r="G775" s="2">
        <v>44635</v>
      </c>
      <c r="H775" s="4">
        <v>6</v>
      </c>
      <c r="I775" s="1"/>
      <c r="J775" s="1">
        <v>3</v>
      </c>
      <c r="K775">
        <v>1</v>
      </c>
      <c r="L775">
        <f t="shared" si="52"/>
        <v>10</v>
      </c>
      <c r="M775">
        <f t="shared" si="53"/>
        <v>2022</v>
      </c>
      <c r="N775" s="5">
        <f t="shared" si="54"/>
        <v>-1</v>
      </c>
    </row>
    <row r="776" spans="1:14" hidden="1" x14ac:dyDescent="0.25">
      <c r="A776" s="2">
        <v>44627</v>
      </c>
      <c r="B776" s="1" t="s">
        <v>577</v>
      </c>
      <c r="C776" s="7">
        <v>456579</v>
      </c>
      <c r="D776" s="1" t="s">
        <v>42</v>
      </c>
      <c r="E776" s="1">
        <v>5</v>
      </c>
      <c r="F776" s="2">
        <v>44634</v>
      </c>
      <c r="G776" s="2">
        <v>44629</v>
      </c>
      <c r="H776" s="4">
        <v>2</v>
      </c>
      <c r="I776" s="1"/>
      <c r="J776" s="1">
        <v>5</v>
      </c>
      <c r="K776">
        <v>1</v>
      </c>
      <c r="L776">
        <f t="shared" si="52"/>
        <v>10</v>
      </c>
      <c r="M776">
        <f t="shared" si="53"/>
        <v>2022</v>
      </c>
      <c r="N776" s="5">
        <f t="shared" si="54"/>
        <v>-3</v>
      </c>
    </row>
    <row r="777" spans="1:14" hidden="1" x14ac:dyDescent="0.25">
      <c r="A777" s="2">
        <v>44627</v>
      </c>
      <c r="B777" s="1" t="s">
        <v>132</v>
      </c>
      <c r="C777" s="7">
        <v>456580</v>
      </c>
      <c r="D777" s="1" t="s">
        <v>42</v>
      </c>
      <c r="E777" s="1">
        <v>5</v>
      </c>
      <c r="F777" s="2">
        <v>44634</v>
      </c>
      <c r="G777" s="2">
        <v>44629</v>
      </c>
      <c r="H777" s="4">
        <v>2</v>
      </c>
      <c r="I777" s="1"/>
      <c r="J777" s="1">
        <v>5</v>
      </c>
      <c r="K777">
        <v>1</v>
      </c>
      <c r="L777">
        <f t="shared" si="52"/>
        <v>10</v>
      </c>
      <c r="M777">
        <f t="shared" si="53"/>
        <v>2022</v>
      </c>
      <c r="N777" s="5">
        <f t="shared" si="54"/>
        <v>-3</v>
      </c>
    </row>
    <row r="778" spans="1:14" hidden="1" x14ac:dyDescent="0.25">
      <c r="A778" s="2">
        <v>44627</v>
      </c>
      <c r="B778" s="1" t="s">
        <v>578</v>
      </c>
      <c r="C778" s="7">
        <v>456635</v>
      </c>
      <c r="D778" s="1" t="s">
        <v>42</v>
      </c>
      <c r="E778" s="1">
        <v>5</v>
      </c>
      <c r="F778" s="2">
        <v>44634</v>
      </c>
      <c r="G778" s="2">
        <v>44629</v>
      </c>
      <c r="H778" s="4">
        <v>2</v>
      </c>
      <c r="I778" s="1"/>
      <c r="J778" s="1">
        <v>5</v>
      </c>
      <c r="K778">
        <v>1</v>
      </c>
      <c r="L778">
        <f t="shared" si="52"/>
        <v>10</v>
      </c>
      <c r="M778">
        <f t="shared" si="53"/>
        <v>2022</v>
      </c>
      <c r="N778" s="5">
        <f t="shared" si="54"/>
        <v>-3</v>
      </c>
    </row>
    <row r="779" spans="1:14" hidden="1" x14ac:dyDescent="0.25">
      <c r="A779" s="2">
        <v>44627</v>
      </c>
      <c r="B779" s="1" t="s">
        <v>395</v>
      </c>
      <c r="C779" s="7">
        <v>456656</v>
      </c>
      <c r="D779" s="1" t="s">
        <v>42</v>
      </c>
      <c r="E779" s="1">
        <v>5</v>
      </c>
      <c r="F779" s="2">
        <v>44634</v>
      </c>
      <c r="G779" s="2">
        <v>44629</v>
      </c>
      <c r="H779" s="4">
        <v>2</v>
      </c>
      <c r="I779" s="1"/>
      <c r="J779" s="1">
        <v>5</v>
      </c>
      <c r="K779">
        <v>1</v>
      </c>
      <c r="L779">
        <f t="shared" si="52"/>
        <v>10</v>
      </c>
      <c r="M779">
        <f t="shared" si="53"/>
        <v>2022</v>
      </c>
      <c r="N779" s="5">
        <f t="shared" si="54"/>
        <v>-3</v>
      </c>
    </row>
    <row r="780" spans="1:14" hidden="1" x14ac:dyDescent="0.25">
      <c r="A780" s="2">
        <v>44628</v>
      </c>
      <c r="B780" s="1" t="s">
        <v>14</v>
      </c>
      <c r="C780" s="7">
        <v>456590</v>
      </c>
      <c r="D780" s="1" t="s">
        <v>42</v>
      </c>
      <c r="E780" s="1">
        <v>5</v>
      </c>
      <c r="F780" s="2">
        <v>44635</v>
      </c>
      <c r="G780" s="2">
        <v>44631</v>
      </c>
      <c r="H780" s="4">
        <v>3</v>
      </c>
      <c r="I780" s="1"/>
      <c r="J780" s="1">
        <v>5</v>
      </c>
      <c r="K780">
        <v>1</v>
      </c>
      <c r="L780">
        <f t="shared" si="52"/>
        <v>10</v>
      </c>
      <c r="M780">
        <f t="shared" si="53"/>
        <v>2022</v>
      </c>
      <c r="N780" s="5">
        <f t="shared" si="54"/>
        <v>-2</v>
      </c>
    </row>
    <row r="781" spans="1:14" hidden="1" x14ac:dyDescent="0.25">
      <c r="A781" s="2">
        <v>44628</v>
      </c>
      <c r="B781" s="1" t="s">
        <v>14</v>
      </c>
      <c r="C781" s="7">
        <v>456591</v>
      </c>
      <c r="D781" s="1" t="s">
        <v>42</v>
      </c>
      <c r="E781" s="1">
        <v>5</v>
      </c>
      <c r="F781" s="2">
        <v>44635</v>
      </c>
      <c r="G781" s="2">
        <v>44631</v>
      </c>
      <c r="H781" s="4">
        <v>3</v>
      </c>
      <c r="I781" s="1"/>
      <c r="J781" s="1">
        <v>5</v>
      </c>
      <c r="K781">
        <v>1</v>
      </c>
      <c r="L781">
        <f t="shared" si="52"/>
        <v>10</v>
      </c>
      <c r="M781">
        <f t="shared" si="53"/>
        <v>2022</v>
      </c>
      <c r="N781" s="5">
        <f t="shared" si="54"/>
        <v>-2</v>
      </c>
    </row>
    <row r="782" spans="1:14" hidden="1" x14ac:dyDescent="0.25">
      <c r="A782" s="2">
        <v>44628</v>
      </c>
      <c r="B782" s="1" t="s">
        <v>579</v>
      </c>
      <c r="C782" s="7">
        <v>456595</v>
      </c>
      <c r="D782" s="1" t="s">
        <v>42</v>
      </c>
      <c r="E782" s="1">
        <v>5</v>
      </c>
      <c r="F782" s="2">
        <v>44635</v>
      </c>
      <c r="G782" s="2">
        <v>44636</v>
      </c>
      <c r="H782" s="4">
        <v>6</v>
      </c>
      <c r="I782" s="1"/>
      <c r="J782" s="1">
        <v>5</v>
      </c>
      <c r="K782">
        <v>1</v>
      </c>
      <c r="L782">
        <f t="shared" si="52"/>
        <v>10</v>
      </c>
      <c r="M782">
        <f t="shared" si="53"/>
        <v>2022</v>
      </c>
      <c r="N782" s="5">
        <f t="shared" si="54"/>
        <v>1</v>
      </c>
    </row>
    <row r="783" spans="1:14" hidden="1" x14ac:dyDescent="0.25">
      <c r="A783" s="2">
        <v>44629</v>
      </c>
      <c r="B783" s="1" t="s">
        <v>33</v>
      </c>
      <c r="C783" s="7">
        <v>456630</v>
      </c>
      <c r="D783" s="1" t="s">
        <v>42</v>
      </c>
      <c r="E783" s="1">
        <v>5</v>
      </c>
      <c r="F783" s="2">
        <v>44636</v>
      </c>
      <c r="G783" s="2">
        <v>44634</v>
      </c>
      <c r="H783" s="4">
        <v>3</v>
      </c>
      <c r="I783" s="1"/>
      <c r="J783" s="1">
        <v>5</v>
      </c>
      <c r="K783">
        <v>1</v>
      </c>
      <c r="L783">
        <f t="shared" si="52"/>
        <v>10</v>
      </c>
      <c r="M783">
        <f t="shared" si="53"/>
        <v>2022</v>
      </c>
      <c r="N783" s="5">
        <f t="shared" si="54"/>
        <v>-2</v>
      </c>
    </row>
    <row r="784" spans="1:14" hidden="1" x14ac:dyDescent="0.25">
      <c r="A784" s="2">
        <v>44629</v>
      </c>
      <c r="B784" s="1" t="s">
        <v>33</v>
      </c>
      <c r="C784" s="7">
        <v>456650</v>
      </c>
      <c r="D784" s="1" t="s">
        <v>42</v>
      </c>
      <c r="E784" s="1">
        <v>5</v>
      </c>
      <c r="F784" s="2">
        <v>44636</v>
      </c>
      <c r="G784" s="2">
        <v>44634</v>
      </c>
      <c r="H784" s="4">
        <v>3</v>
      </c>
      <c r="I784" s="1"/>
      <c r="J784" s="1">
        <v>5</v>
      </c>
      <c r="K784">
        <v>1</v>
      </c>
      <c r="L784">
        <f t="shared" si="52"/>
        <v>10</v>
      </c>
      <c r="M784">
        <f t="shared" si="53"/>
        <v>2022</v>
      </c>
      <c r="N784" s="5">
        <f t="shared" si="54"/>
        <v>-2</v>
      </c>
    </row>
    <row r="785" spans="1:14" hidden="1" x14ac:dyDescent="0.25">
      <c r="A785" s="2">
        <v>44629</v>
      </c>
      <c r="B785" s="1" t="s">
        <v>71</v>
      </c>
      <c r="C785" s="7">
        <v>456592</v>
      </c>
      <c r="D785" s="1" t="s">
        <v>42</v>
      </c>
      <c r="E785" s="1">
        <v>5</v>
      </c>
      <c r="F785" s="2">
        <v>44636</v>
      </c>
      <c r="G785" s="2">
        <v>44631</v>
      </c>
      <c r="H785" s="4">
        <v>2</v>
      </c>
      <c r="I785" s="1"/>
      <c r="J785" s="1">
        <v>5</v>
      </c>
      <c r="K785">
        <v>1</v>
      </c>
      <c r="L785">
        <f t="shared" si="52"/>
        <v>10</v>
      </c>
      <c r="M785">
        <f t="shared" si="53"/>
        <v>2022</v>
      </c>
      <c r="N785" s="5">
        <f t="shared" si="54"/>
        <v>-3</v>
      </c>
    </row>
    <row r="786" spans="1:14" hidden="1" x14ac:dyDescent="0.25">
      <c r="A786" s="2">
        <v>44629</v>
      </c>
      <c r="B786" s="1" t="s">
        <v>71</v>
      </c>
      <c r="C786" s="7">
        <v>456644</v>
      </c>
      <c r="D786" s="1" t="s">
        <v>42</v>
      </c>
      <c r="E786" s="1">
        <v>5</v>
      </c>
      <c r="F786" s="2">
        <v>44636</v>
      </c>
      <c r="G786" s="2">
        <v>44631</v>
      </c>
      <c r="H786" s="4">
        <v>2</v>
      </c>
      <c r="I786" s="1"/>
      <c r="J786" s="1">
        <v>5</v>
      </c>
      <c r="K786">
        <v>1</v>
      </c>
      <c r="L786">
        <f t="shared" si="52"/>
        <v>10</v>
      </c>
      <c r="M786">
        <f t="shared" si="53"/>
        <v>2022</v>
      </c>
      <c r="N786" s="5">
        <f t="shared" si="54"/>
        <v>-3</v>
      </c>
    </row>
    <row r="787" spans="1:14" hidden="1" x14ac:dyDescent="0.25">
      <c r="A787" s="2">
        <v>44629</v>
      </c>
      <c r="B787" s="1" t="s">
        <v>71</v>
      </c>
      <c r="C787" s="7">
        <v>456645</v>
      </c>
      <c r="D787" s="1" t="s">
        <v>42</v>
      </c>
      <c r="E787" s="1">
        <v>5</v>
      </c>
      <c r="F787" s="2">
        <v>44636</v>
      </c>
      <c r="G787" s="2">
        <v>44631</v>
      </c>
      <c r="H787" s="4">
        <v>2</v>
      </c>
      <c r="I787" s="1"/>
      <c r="J787" s="1">
        <v>5</v>
      </c>
      <c r="K787">
        <v>1</v>
      </c>
      <c r="L787">
        <f t="shared" si="52"/>
        <v>10</v>
      </c>
      <c r="M787">
        <f t="shared" si="53"/>
        <v>2022</v>
      </c>
      <c r="N787" s="5">
        <f t="shared" si="54"/>
        <v>-3</v>
      </c>
    </row>
    <row r="788" spans="1:14" hidden="1" x14ac:dyDescent="0.25">
      <c r="A788" s="2">
        <v>44629</v>
      </c>
      <c r="B788" s="1" t="s">
        <v>251</v>
      </c>
      <c r="C788" s="7" t="s">
        <v>580</v>
      </c>
      <c r="D788" s="1" t="s">
        <v>53</v>
      </c>
      <c r="E788" s="1">
        <v>3</v>
      </c>
      <c r="F788" s="2">
        <v>44634</v>
      </c>
      <c r="G788" s="2">
        <v>44630</v>
      </c>
      <c r="H788" s="4">
        <v>1</v>
      </c>
      <c r="I788" s="1"/>
      <c r="J788" s="1">
        <v>2</v>
      </c>
      <c r="K788">
        <v>1</v>
      </c>
      <c r="L788">
        <f t="shared" si="52"/>
        <v>10</v>
      </c>
      <c r="M788">
        <f t="shared" si="53"/>
        <v>2022</v>
      </c>
      <c r="N788" s="5">
        <f t="shared" si="54"/>
        <v>-2</v>
      </c>
    </row>
    <row r="789" spans="1:14" hidden="1" x14ac:dyDescent="0.25">
      <c r="A789" s="2">
        <v>44629</v>
      </c>
      <c r="B789" s="1" t="s">
        <v>584</v>
      </c>
      <c r="C789" s="7" t="s">
        <v>587</v>
      </c>
      <c r="D789" s="1" t="s">
        <v>55</v>
      </c>
      <c r="E789" s="1">
        <v>7</v>
      </c>
      <c r="F789" s="2">
        <v>44638</v>
      </c>
      <c r="G789" s="2">
        <v>44635</v>
      </c>
      <c r="H789" s="4">
        <v>4</v>
      </c>
      <c r="I789" s="1"/>
      <c r="J789" s="1">
        <v>3</v>
      </c>
      <c r="K789">
        <v>1</v>
      </c>
      <c r="L789">
        <f t="shared" si="52"/>
        <v>10</v>
      </c>
      <c r="M789">
        <f t="shared" si="53"/>
        <v>2022</v>
      </c>
      <c r="N789" s="5">
        <f t="shared" si="54"/>
        <v>-3</v>
      </c>
    </row>
    <row r="790" spans="1:14" hidden="1" x14ac:dyDescent="0.25">
      <c r="A790" s="2">
        <v>44629</v>
      </c>
      <c r="B790" s="1" t="s">
        <v>584</v>
      </c>
      <c r="C790" s="7" t="s">
        <v>586</v>
      </c>
      <c r="D790" s="1" t="s">
        <v>55</v>
      </c>
      <c r="E790" s="1">
        <v>7</v>
      </c>
      <c r="F790" s="2">
        <v>44638</v>
      </c>
      <c r="G790" s="2">
        <v>44635</v>
      </c>
      <c r="H790" s="4">
        <v>4</v>
      </c>
      <c r="I790" s="1"/>
      <c r="J790" s="1">
        <v>3</v>
      </c>
      <c r="K790">
        <v>1</v>
      </c>
      <c r="L790">
        <f t="shared" si="52"/>
        <v>10</v>
      </c>
      <c r="M790">
        <f t="shared" si="53"/>
        <v>2022</v>
      </c>
      <c r="N790" s="5">
        <f t="shared" si="54"/>
        <v>-3</v>
      </c>
    </row>
    <row r="791" spans="1:14" hidden="1" x14ac:dyDescent="0.25">
      <c r="A791" s="2">
        <v>44629</v>
      </c>
      <c r="B791" s="1" t="s">
        <v>584</v>
      </c>
      <c r="C791" s="7" t="s">
        <v>585</v>
      </c>
      <c r="D791" s="1" t="s">
        <v>55</v>
      </c>
      <c r="E791" s="1">
        <v>7</v>
      </c>
      <c r="F791" s="2">
        <v>44638</v>
      </c>
      <c r="G791" s="2">
        <v>44635</v>
      </c>
      <c r="H791" s="4">
        <v>4</v>
      </c>
      <c r="I791" s="1"/>
      <c r="J791" s="1">
        <v>3</v>
      </c>
      <c r="K791">
        <v>1</v>
      </c>
      <c r="L791">
        <f t="shared" si="52"/>
        <v>10</v>
      </c>
      <c r="M791">
        <f t="shared" si="53"/>
        <v>2022</v>
      </c>
      <c r="N791" s="5">
        <f t="shared" si="54"/>
        <v>-3</v>
      </c>
    </row>
    <row r="792" spans="1:14" hidden="1" x14ac:dyDescent="0.25">
      <c r="A792" s="2">
        <v>44629</v>
      </c>
      <c r="B792" s="1" t="s">
        <v>263</v>
      </c>
      <c r="C792" s="7" t="s">
        <v>581</v>
      </c>
      <c r="D792" s="1" t="s">
        <v>55</v>
      </c>
      <c r="E792" s="1">
        <v>7</v>
      </c>
      <c r="F792" s="2">
        <v>44638</v>
      </c>
      <c r="G792" s="2">
        <v>44635</v>
      </c>
      <c r="H792" s="4">
        <v>4</v>
      </c>
      <c r="I792" s="1"/>
      <c r="J792" s="1">
        <v>3</v>
      </c>
      <c r="K792">
        <v>1</v>
      </c>
      <c r="L792">
        <f t="shared" si="52"/>
        <v>10</v>
      </c>
      <c r="M792">
        <f t="shared" si="53"/>
        <v>2022</v>
      </c>
      <c r="N792" s="5">
        <f t="shared" si="54"/>
        <v>-3</v>
      </c>
    </row>
    <row r="793" spans="1:14" hidden="1" x14ac:dyDescent="0.25">
      <c r="A793" s="2">
        <v>44629</v>
      </c>
      <c r="B793" s="1" t="s">
        <v>582</v>
      </c>
      <c r="C793" s="7" t="s">
        <v>583</v>
      </c>
      <c r="D793" s="1" t="s">
        <v>53</v>
      </c>
      <c r="E793" s="1">
        <v>3</v>
      </c>
      <c r="F793" s="2">
        <v>44634</v>
      </c>
      <c r="G793" s="2">
        <v>44631</v>
      </c>
      <c r="H793" s="4">
        <v>2</v>
      </c>
      <c r="I793" s="1"/>
      <c r="J793" s="1">
        <v>2</v>
      </c>
      <c r="K793">
        <v>1</v>
      </c>
      <c r="L793">
        <f t="shared" si="52"/>
        <v>10</v>
      </c>
      <c r="M793">
        <f t="shared" si="53"/>
        <v>2022</v>
      </c>
      <c r="N793" s="5">
        <f t="shared" si="54"/>
        <v>-1</v>
      </c>
    </row>
    <row r="794" spans="1:14" hidden="1" x14ac:dyDescent="0.25">
      <c r="A794" s="2">
        <v>44629</v>
      </c>
      <c r="B794" s="1" t="s">
        <v>112</v>
      </c>
      <c r="C794" s="7">
        <v>456642</v>
      </c>
      <c r="D794" s="1" t="s">
        <v>42</v>
      </c>
      <c r="E794" s="1">
        <v>5</v>
      </c>
      <c r="F794" s="2">
        <v>44636</v>
      </c>
      <c r="G794" s="2">
        <v>44636</v>
      </c>
      <c r="H794" s="4">
        <v>5</v>
      </c>
      <c r="I794" s="1"/>
      <c r="J794" s="1">
        <v>5</v>
      </c>
      <c r="K794">
        <v>1</v>
      </c>
      <c r="L794">
        <f t="shared" si="52"/>
        <v>10</v>
      </c>
      <c r="M794">
        <f t="shared" si="53"/>
        <v>2022</v>
      </c>
      <c r="N794" s="5">
        <f t="shared" si="54"/>
        <v>0</v>
      </c>
    </row>
    <row r="795" spans="1:14" hidden="1" x14ac:dyDescent="0.25">
      <c r="A795" s="2">
        <v>44629</v>
      </c>
      <c r="B795" s="1" t="s">
        <v>5</v>
      </c>
      <c r="C795" s="7">
        <v>615333</v>
      </c>
      <c r="D795" s="1" t="s">
        <v>141</v>
      </c>
      <c r="E795" s="1">
        <v>5</v>
      </c>
      <c r="F795" s="2">
        <v>44636</v>
      </c>
      <c r="G795" s="2">
        <v>44636</v>
      </c>
      <c r="H795" s="4">
        <v>5</v>
      </c>
      <c r="I795" s="1"/>
      <c r="J795" s="1">
        <v>2</v>
      </c>
      <c r="K795">
        <v>1</v>
      </c>
      <c r="L795">
        <f t="shared" si="52"/>
        <v>10</v>
      </c>
      <c r="M795">
        <f t="shared" si="53"/>
        <v>2022</v>
      </c>
      <c r="N795" s="5">
        <f t="shared" si="54"/>
        <v>0</v>
      </c>
    </row>
    <row r="796" spans="1:14" hidden="1" x14ac:dyDescent="0.25">
      <c r="A796" s="2">
        <v>44630</v>
      </c>
      <c r="B796" s="1" t="s">
        <v>269</v>
      </c>
      <c r="C796" s="7">
        <v>456651</v>
      </c>
      <c r="D796" s="1" t="s">
        <v>42</v>
      </c>
      <c r="E796" s="1">
        <v>5</v>
      </c>
      <c r="F796" s="2">
        <v>44637</v>
      </c>
      <c r="G796" s="2">
        <v>44634</v>
      </c>
      <c r="H796" s="4">
        <v>2</v>
      </c>
      <c r="I796" s="1"/>
      <c r="J796" s="1">
        <v>5</v>
      </c>
      <c r="K796">
        <v>1</v>
      </c>
      <c r="L796">
        <f t="shared" si="52"/>
        <v>10</v>
      </c>
      <c r="M796">
        <f t="shared" si="53"/>
        <v>2022</v>
      </c>
      <c r="N796" s="5">
        <f t="shared" si="54"/>
        <v>-3</v>
      </c>
    </row>
    <row r="797" spans="1:14" hidden="1" x14ac:dyDescent="0.25">
      <c r="A797" s="2">
        <v>44630</v>
      </c>
      <c r="B797" s="1" t="s">
        <v>143</v>
      </c>
      <c r="C797" s="7" t="s">
        <v>589</v>
      </c>
      <c r="D797" s="1" t="s">
        <v>55</v>
      </c>
      <c r="E797" s="1">
        <v>7</v>
      </c>
      <c r="F797" s="2">
        <v>44641</v>
      </c>
      <c r="G797" s="2">
        <v>44641</v>
      </c>
      <c r="H797" s="4">
        <v>7</v>
      </c>
      <c r="I797" s="1"/>
      <c r="J797" s="1">
        <v>3</v>
      </c>
      <c r="K797">
        <v>1</v>
      </c>
      <c r="L797">
        <f t="shared" si="52"/>
        <v>10</v>
      </c>
      <c r="M797">
        <f t="shared" si="53"/>
        <v>2022</v>
      </c>
      <c r="N797" s="5">
        <f t="shared" si="54"/>
        <v>0</v>
      </c>
    </row>
    <row r="798" spans="1:14" hidden="1" x14ac:dyDescent="0.25">
      <c r="A798" s="2">
        <v>44630</v>
      </c>
      <c r="B798" s="1" t="s">
        <v>143</v>
      </c>
      <c r="C798" s="7" t="s">
        <v>591</v>
      </c>
      <c r="D798" s="1" t="s">
        <v>55</v>
      </c>
      <c r="E798" s="1">
        <v>7</v>
      </c>
      <c r="F798" s="2">
        <v>44641</v>
      </c>
      <c r="G798" s="2">
        <v>44641</v>
      </c>
      <c r="H798" s="4">
        <v>7</v>
      </c>
      <c r="I798" s="1"/>
      <c r="J798" s="1">
        <v>3</v>
      </c>
      <c r="K798">
        <v>1</v>
      </c>
      <c r="L798">
        <f t="shared" ref="L798:L806" si="55">_xlfn.ISOWEEKNUM(A798)</f>
        <v>10</v>
      </c>
      <c r="M798">
        <f t="shared" ref="M798:M806" si="56">YEAR(A798)</f>
        <v>2022</v>
      </c>
      <c r="N798" s="5">
        <f t="shared" si="54"/>
        <v>0</v>
      </c>
    </row>
    <row r="799" spans="1:14" hidden="1" x14ac:dyDescent="0.25">
      <c r="A799" s="2">
        <v>44630</v>
      </c>
      <c r="B799" s="1" t="s">
        <v>143</v>
      </c>
      <c r="C799" s="7" t="s">
        <v>590</v>
      </c>
      <c r="D799" s="1" t="s">
        <v>55</v>
      </c>
      <c r="E799" s="1">
        <v>7</v>
      </c>
      <c r="F799" s="2">
        <v>44641</v>
      </c>
      <c r="G799" s="2">
        <v>44641</v>
      </c>
      <c r="H799" s="4">
        <v>7</v>
      </c>
      <c r="I799" s="1"/>
      <c r="J799" s="1">
        <v>3</v>
      </c>
      <c r="K799">
        <v>1</v>
      </c>
      <c r="L799">
        <f t="shared" si="55"/>
        <v>10</v>
      </c>
      <c r="M799">
        <f t="shared" si="56"/>
        <v>2022</v>
      </c>
      <c r="N799" s="5">
        <f t="shared" si="54"/>
        <v>0</v>
      </c>
    </row>
    <row r="800" spans="1:14" hidden="1" x14ac:dyDescent="0.25">
      <c r="A800" s="2">
        <v>44630</v>
      </c>
      <c r="B800" s="1" t="s">
        <v>143</v>
      </c>
      <c r="C800" s="7" t="s">
        <v>592</v>
      </c>
      <c r="D800" s="1" t="s">
        <v>55</v>
      </c>
      <c r="E800" s="1">
        <v>7</v>
      </c>
      <c r="F800" s="2">
        <v>44641</v>
      </c>
      <c r="G800" s="2">
        <v>44641</v>
      </c>
      <c r="H800" s="4">
        <v>7</v>
      </c>
      <c r="I800" s="1"/>
      <c r="J800" s="1">
        <v>3</v>
      </c>
      <c r="K800">
        <v>1</v>
      </c>
      <c r="L800">
        <f t="shared" si="55"/>
        <v>10</v>
      </c>
      <c r="M800">
        <f t="shared" si="56"/>
        <v>2022</v>
      </c>
      <c r="N800" s="5">
        <f t="shared" si="54"/>
        <v>0</v>
      </c>
    </row>
    <row r="801" spans="1:14" hidden="1" x14ac:dyDescent="0.25">
      <c r="A801" s="2">
        <v>44630</v>
      </c>
      <c r="B801" s="1" t="s">
        <v>143</v>
      </c>
      <c r="C801" s="7" t="s">
        <v>588</v>
      </c>
      <c r="D801" s="1" t="s">
        <v>55</v>
      </c>
      <c r="E801" s="1">
        <v>7</v>
      </c>
      <c r="F801" s="2">
        <v>44641</v>
      </c>
      <c r="G801" s="2">
        <v>44641</v>
      </c>
      <c r="H801" s="4">
        <v>7</v>
      </c>
      <c r="I801" s="1"/>
      <c r="J801" s="1">
        <v>3</v>
      </c>
      <c r="K801">
        <v>1</v>
      </c>
      <c r="L801">
        <f t="shared" si="55"/>
        <v>10</v>
      </c>
      <c r="M801">
        <f t="shared" si="56"/>
        <v>2022</v>
      </c>
      <c r="N801" s="5">
        <f t="shared" si="54"/>
        <v>0</v>
      </c>
    </row>
    <row r="802" spans="1:14" hidden="1" x14ac:dyDescent="0.25">
      <c r="A802" s="2">
        <v>44630</v>
      </c>
      <c r="B802" s="1" t="s">
        <v>143</v>
      </c>
      <c r="C802" s="7" t="s">
        <v>595</v>
      </c>
      <c r="D802" s="1" t="s">
        <v>55</v>
      </c>
      <c r="E802" s="1">
        <v>7</v>
      </c>
      <c r="F802" s="2">
        <v>44641</v>
      </c>
      <c r="G802" s="2">
        <v>44641</v>
      </c>
      <c r="H802" s="4">
        <v>7</v>
      </c>
      <c r="I802" s="1"/>
      <c r="J802" s="1">
        <v>3</v>
      </c>
      <c r="K802">
        <v>1</v>
      </c>
      <c r="L802">
        <f t="shared" si="55"/>
        <v>10</v>
      </c>
      <c r="M802">
        <f t="shared" si="56"/>
        <v>2022</v>
      </c>
      <c r="N802" s="5">
        <f t="shared" si="54"/>
        <v>0</v>
      </c>
    </row>
    <row r="803" spans="1:14" hidden="1" x14ac:dyDescent="0.25">
      <c r="A803" s="2">
        <v>44630</v>
      </c>
      <c r="B803" s="1" t="s">
        <v>143</v>
      </c>
      <c r="C803" s="7" t="s">
        <v>597</v>
      </c>
      <c r="D803" s="1" t="s">
        <v>55</v>
      </c>
      <c r="E803" s="1">
        <v>7</v>
      </c>
      <c r="F803" s="2">
        <v>44641</v>
      </c>
      <c r="G803" s="2">
        <v>44641</v>
      </c>
      <c r="H803" s="4">
        <v>7</v>
      </c>
      <c r="I803" s="1"/>
      <c r="J803" s="1">
        <v>3</v>
      </c>
      <c r="K803">
        <v>1</v>
      </c>
      <c r="L803">
        <f t="shared" si="55"/>
        <v>10</v>
      </c>
      <c r="M803">
        <f t="shared" si="56"/>
        <v>2022</v>
      </c>
      <c r="N803" s="5">
        <f t="shared" si="54"/>
        <v>0</v>
      </c>
    </row>
    <row r="804" spans="1:14" hidden="1" x14ac:dyDescent="0.25">
      <c r="A804" s="2">
        <v>44630</v>
      </c>
      <c r="B804" s="1" t="s">
        <v>143</v>
      </c>
      <c r="C804" s="7" t="s">
        <v>596</v>
      </c>
      <c r="D804" s="1" t="s">
        <v>55</v>
      </c>
      <c r="E804" s="1">
        <v>7</v>
      </c>
      <c r="F804" s="2">
        <v>44641</v>
      </c>
      <c r="G804" s="2">
        <v>44641</v>
      </c>
      <c r="H804" s="4">
        <v>7</v>
      </c>
      <c r="I804" s="1"/>
      <c r="J804" s="1">
        <v>3</v>
      </c>
      <c r="K804">
        <v>1</v>
      </c>
      <c r="L804">
        <f t="shared" si="55"/>
        <v>10</v>
      </c>
      <c r="M804">
        <f t="shared" si="56"/>
        <v>2022</v>
      </c>
      <c r="N804" s="5">
        <f t="shared" si="54"/>
        <v>0</v>
      </c>
    </row>
    <row r="805" spans="1:14" hidden="1" x14ac:dyDescent="0.25">
      <c r="A805" s="2">
        <v>44630</v>
      </c>
      <c r="B805" s="1" t="s">
        <v>143</v>
      </c>
      <c r="C805" s="7" t="s">
        <v>594</v>
      </c>
      <c r="D805" s="1" t="s">
        <v>55</v>
      </c>
      <c r="E805" s="1">
        <v>7</v>
      </c>
      <c r="F805" s="2">
        <v>44641</v>
      </c>
      <c r="G805" s="2">
        <v>44641</v>
      </c>
      <c r="H805" s="4">
        <v>7</v>
      </c>
      <c r="I805" s="1"/>
      <c r="J805" s="1">
        <v>3</v>
      </c>
      <c r="K805">
        <v>1</v>
      </c>
      <c r="L805">
        <f t="shared" si="55"/>
        <v>10</v>
      </c>
      <c r="M805">
        <f t="shared" si="56"/>
        <v>2022</v>
      </c>
      <c r="N805" s="5">
        <f t="shared" si="54"/>
        <v>0</v>
      </c>
    </row>
    <row r="806" spans="1:14" hidden="1" x14ac:dyDescent="0.25">
      <c r="A806" s="2">
        <v>44630</v>
      </c>
      <c r="B806" s="1" t="s">
        <v>143</v>
      </c>
      <c r="C806" s="7" t="s">
        <v>593</v>
      </c>
      <c r="D806" s="1" t="s">
        <v>55</v>
      </c>
      <c r="E806" s="1">
        <v>7</v>
      </c>
      <c r="F806" s="2">
        <v>44641</v>
      </c>
      <c r="G806" s="2">
        <v>44662</v>
      </c>
      <c r="H806" s="4">
        <v>22</v>
      </c>
      <c r="I806" s="1"/>
      <c r="J806" s="1">
        <v>3</v>
      </c>
      <c r="K806">
        <v>1</v>
      </c>
      <c r="L806">
        <f t="shared" si="55"/>
        <v>10</v>
      </c>
      <c r="M806">
        <f t="shared" si="56"/>
        <v>2022</v>
      </c>
      <c r="N806" s="5">
        <f t="shared" si="54"/>
        <v>15</v>
      </c>
    </row>
    <row r="807" spans="1:14" hidden="1" x14ac:dyDescent="0.25">
      <c r="A807" s="2">
        <v>44630</v>
      </c>
      <c r="B807" s="1" t="s">
        <v>78</v>
      </c>
      <c r="C807" s="7">
        <v>20220215131</v>
      </c>
      <c r="D807" s="1" t="s">
        <v>1195</v>
      </c>
      <c r="E807" s="1">
        <f>VLOOKUP(D807,Data!$A$1:$B$7,2,FALSE)</f>
        <v>15</v>
      </c>
      <c r="F807" s="2">
        <f>WORKDAY(A807,E807,Data!$E$2:$E$22)</f>
        <v>44651</v>
      </c>
      <c r="G807" s="2">
        <v>44634</v>
      </c>
      <c r="H807" s="4">
        <f ca="1">(NETWORKDAYS(A807,G807,Data!$E$1:$E$22))-1</f>
        <v>2</v>
      </c>
      <c r="I807" s="1"/>
      <c r="J807" s="1">
        <f>VLOOKUP(D807,Data!$A$10:$B$15,2,FALSE)</f>
        <v>2</v>
      </c>
      <c r="K807">
        <v>1</v>
      </c>
      <c r="N807" s="5">
        <f t="shared" ca="1" si="54"/>
        <v>-13</v>
      </c>
    </row>
    <row r="808" spans="1:14" hidden="1" x14ac:dyDescent="0.25">
      <c r="A808" s="2">
        <v>44630</v>
      </c>
      <c r="B808" s="1" t="s">
        <v>283</v>
      </c>
      <c r="C808" s="7">
        <v>456638</v>
      </c>
      <c r="D808" s="1" t="s">
        <v>42</v>
      </c>
      <c r="E808" s="1">
        <v>5</v>
      </c>
      <c r="F808" s="2">
        <v>44637</v>
      </c>
      <c r="G808" s="2">
        <v>44636</v>
      </c>
      <c r="H808" s="4">
        <v>4</v>
      </c>
      <c r="I808" s="1"/>
      <c r="J808" s="1">
        <v>5</v>
      </c>
      <c r="K808">
        <v>1</v>
      </c>
      <c r="L808">
        <f t="shared" ref="L808:L834" si="57">_xlfn.ISOWEEKNUM(A808)</f>
        <v>10</v>
      </c>
      <c r="M808">
        <f t="shared" ref="M808:M834" si="58">YEAR(A808)</f>
        <v>2022</v>
      </c>
      <c r="N808" s="5">
        <f t="shared" si="54"/>
        <v>-1</v>
      </c>
    </row>
    <row r="809" spans="1:14" hidden="1" x14ac:dyDescent="0.25">
      <c r="A809" s="2">
        <v>44630</v>
      </c>
      <c r="B809" s="1" t="s">
        <v>133</v>
      </c>
      <c r="C809" s="7">
        <v>615335</v>
      </c>
      <c r="D809" s="1" t="s">
        <v>141</v>
      </c>
      <c r="E809" s="1">
        <v>5</v>
      </c>
      <c r="F809" s="2">
        <v>44637</v>
      </c>
      <c r="G809" s="2">
        <v>44634</v>
      </c>
      <c r="H809" s="4">
        <v>2</v>
      </c>
      <c r="I809" s="1"/>
      <c r="J809" s="1">
        <v>2</v>
      </c>
      <c r="K809">
        <v>1</v>
      </c>
      <c r="L809">
        <f t="shared" si="57"/>
        <v>10</v>
      </c>
      <c r="M809">
        <f t="shared" si="58"/>
        <v>2022</v>
      </c>
      <c r="N809" s="5">
        <f t="shared" si="54"/>
        <v>-3</v>
      </c>
    </row>
    <row r="810" spans="1:14" hidden="1" x14ac:dyDescent="0.25">
      <c r="A810" s="2">
        <v>44630</v>
      </c>
      <c r="B810" s="1" t="s">
        <v>133</v>
      </c>
      <c r="C810" s="7">
        <v>615334</v>
      </c>
      <c r="D810" s="1" t="s">
        <v>141</v>
      </c>
      <c r="E810" s="1">
        <v>5</v>
      </c>
      <c r="F810" s="2">
        <v>44637</v>
      </c>
      <c r="G810" s="2">
        <v>44636</v>
      </c>
      <c r="H810" s="4">
        <v>4</v>
      </c>
      <c r="I810" s="1"/>
      <c r="J810" s="1">
        <v>2</v>
      </c>
      <c r="K810">
        <v>1</v>
      </c>
      <c r="L810">
        <f t="shared" si="57"/>
        <v>10</v>
      </c>
      <c r="M810">
        <f t="shared" si="58"/>
        <v>2022</v>
      </c>
      <c r="N810" s="5">
        <f t="shared" si="54"/>
        <v>-1</v>
      </c>
    </row>
    <row r="811" spans="1:14" hidden="1" x14ac:dyDescent="0.25">
      <c r="A811" s="2">
        <v>44631</v>
      </c>
      <c r="B811" s="1" t="s">
        <v>154</v>
      </c>
      <c r="C811" s="7">
        <v>261559</v>
      </c>
      <c r="D811" s="1" t="s">
        <v>41</v>
      </c>
      <c r="E811" s="1">
        <v>7</v>
      </c>
      <c r="F811" s="2">
        <v>44642</v>
      </c>
      <c r="G811" s="2">
        <v>44645</v>
      </c>
      <c r="H811" s="4">
        <v>10</v>
      </c>
      <c r="I811" s="1"/>
      <c r="J811" s="1">
        <v>3</v>
      </c>
      <c r="K811">
        <v>1</v>
      </c>
      <c r="L811">
        <f t="shared" si="57"/>
        <v>10</v>
      </c>
      <c r="M811">
        <f t="shared" si="58"/>
        <v>2022</v>
      </c>
      <c r="N811" s="5">
        <f t="shared" si="54"/>
        <v>3</v>
      </c>
    </row>
    <row r="812" spans="1:14" hidden="1" x14ac:dyDescent="0.25">
      <c r="A812" s="2">
        <v>44631</v>
      </c>
      <c r="B812" s="1" t="s">
        <v>99</v>
      </c>
      <c r="C812" s="7">
        <v>261567</v>
      </c>
      <c r="D812" s="1" t="s">
        <v>41</v>
      </c>
      <c r="E812" s="1">
        <v>7</v>
      </c>
      <c r="F812" s="2">
        <v>44642</v>
      </c>
      <c r="G812" s="2">
        <v>44650</v>
      </c>
      <c r="H812" s="4">
        <v>13</v>
      </c>
      <c r="I812" s="1"/>
      <c r="J812" s="1">
        <v>3</v>
      </c>
      <c r="K812">
        <v>1</v>
      </c>
      <c r="L812">
        <f t="shared" si="57"/>
        <v>10</v>
      </c>
      <c r="M812">
        <f t="shared" si="58"/>
        <v>2022</v>
      </c>
      <c r="N812" s="5">
        <f t="shared" si="54"/>
        <v>6</v>
      </c>
    </row>
    <row r="813" spans="1:14" hidden="1" x14ac:dyDescent="0.25">
      <c r="A813" s="2">
        <v>44631</v>
      </c>
      <c r="B813" s="1" t="s">
        <v>267</v>
      </c>
      <c r="C813" s="7">
        <v>261568</v>
      </c>
      <c r="D813" s="1" t="s">
        <v>41</v>
      </c>
      <c r="E813" s="1">
        <v>7</v>
      </c>
      <c r="F813" s="2">
        <v>44642</v>
      </c>
      <c r="G813" s="2">
        <v>44650</v>
      </c>
      <c r="H813" s="4">
        <v>13</v>
      </c>
      <c r="I813" s="1"/>
      <c r="J813" s="1">
        <v>3</v>
      </c>
      <c r="K813">
        <v>1</v>
      </c>
      <c r="L813">
        <f t="shared" si="57"/>
        <v>10</v>
      </c>
      <c r="M813">
        <f t="shared" si="58"/>
        <v>2022</v>
      </c>
      <c r="N813" s="5">
        <f t="shared" si="54"/>
        <v>6</v>
      </c>
    </row>
    <row r="814" spans="1:14" hidden="1" x14ac:dyDescent="0.25">
      <c r="A814" s="2">
        <v>44631</v>
      </c>
      <c r="B814" s="1" t="s">
        <v>4</v>
      </c>
      <c r="C814" s="7">
        <v>261565</v>
      </c>
      <c r="D814" s="1" t="s">
        <v>41</v>
      </c>
      <c r="E814" s="1">
        <v>7</v>
      </c>
      <c r="F814" s="2">
        <v>44642</v>
      </c>
      <c r="G814" s="2">
        <v>44652</v>
      </c>
      <c r="H814" s="4">
        <v>15</v>
      </c>
      <c r="I814" s="1"/>
      <c r="J814" s="1">
        <v>3</v>
      </c>
      <c r="K814">
        <v>1</v>
      </c>
      <c r="L814">
        <f t="shared" si="57"/>
        <v>10</v>
      </c>
      <c r="M814">
        <f t="shared" si="58"/>
        <v>2022</v>
      </c>
      <c r="N814" s="5">
        <f t="shared" si="54"/>
        <v>8</v>
      </c>
    </row>
    <row r="815" spans="1:14" hidden="1" x14ac:dyDescent="0.25">
      <c r="A815" s="2">
        <v>44631</v>
      </c>
      <c r="B815" s="1" t="s">
        <v>192</v>
      </c>
      <c r="C815" s="7" t="s">
        <v>600</v>
      </c>
      <c r="D815" s="1" t="s">
        <v>53</v>
      </c>
      <c r="E815" s="1">
        <v>3</v>
      </c>
      <c r="F815" s="2">
        <v>44636</v>
      </c>
      <c r="G815" s="2">
        <v>44631</v>
      </c>
      <c r="H815" s="4">
        <v>0</v>
      </c>
      <c r="I815" s="1"/>
      <c r="J815" s="1">
        <v>2</v>
      </c>
      <c r="K815">
        <v>1</v>
      </c>
      <c r="L815">
        <f t="shared" si="57"/>
        <v>10</v>
      </c>
      <c r="M815">
        <f t="shared" si="58"/>
        <v>2022</v>
      </c>
      <c r="N815" s="5">
        <f t="shared" si="54"/>
        <v>-3</v>
      </c>
    </row>
    <row r="816" spans="1:14" hidden="1" x14ac:dyDescent="0.25">
      <c r="A816" s="2">
        <v>44631</v>
      </c>
      <c r="B816" s="1" t="s">
        <v>32</v>
      </c>
      <c r="C816" s="7" t="s">
        <v>599</v>
      </c>
      <c r="D816" s="1" t="s">
        <v>53</v>
      </c>
      <c r="E816" s="1">
        <v>3</v>
      </c>
      <c r="F816" s="2">
        <v>44636</v>
      </c>
      <c r="G816" s="2">
        <v>44631</v>
      </c>
      <c r="H816" s="4">
        <v>0</v>
      </c>
      <c r="I816" s="1"/>
      <c r="J816" s="1">
        <v>2</v>
      </c>
      <c r="K816">
        <v>1</v>
      </c>
      <c r="L816">
        <f t="shared" si="57"/>
        <v>10</v>
      </c>
      <c r="M816">
        <f t="shared" si="58"/>
        <v>2022</v>
      </c>
      <c r="N816" s="5">
        <f t="shared" si="54"/>
        <v>-3</v>
      </c>
    </row>
    <row r="817" spans="1:14" hidden="1" x14ac:dyDescent="0.25">
      <c r="A817" s="2">
        <v>44631</v>
      </c>
      <c r="B817" s="1" t="s">
        <v>32</v>
      </c>
      <c r="C817" s="7" t="s">
        <v>598</v>
      </c>
      <c r="D817" s="1" t="s">
        <v>53</v>
      </c>
      <c r="E817" s="1">
        <v>3</v>
      </c>
      <c r="F817" s="2">
        <v>44636</v>
      </c>
      <c r="G817" s="2">
        <v>44631</v>
      </c>
      <c r="H817" s="4">
        <v>0</v>
      </c>
      <c r="I817" s="1"/>
      <c r="J817" s="1">
        <v>2</v>
      </c>
      <c r="K817">
        <v>1</v>
      </c>
      <c r="L817">
        <f t="shared" si="57"/>
        <v>10</v>
      </c>
      <c r="M817">
        <f t="shared" si="58"/>
        <v>2022</v>
      </c>
      <c r="N817" s="5">
        <f t="shared" si="54"/>
        <v>-3</v>
      </c>
    </row>
    <row r="818" spans="1:14" hidden="1" x14ac:dyDescent="0.25">
      <c r="A818" s="2">
        <v>44631</v>
      </c>
      <c r="B818" s="1" t="s">
        <v>601</v>
      </c>
      <c r="C818" s="7">
        <v>456610</v>
      </c>
      <c r="D818" s="1" t="s">
        <v>42</v>
      </c>
      <c r="E818" s="1">
        <v>5</v>
      </c>
      <c r="F818" s="2">
        <v>44638</v>
      </c>
      <c r="G818" s="2">
        <v>44636</v>
      </c>
      <c r="H818" s="4">
        <v>3</v>
      </c>
      <c r="I818" s="1"/>
      <c r="J818" s="1">
        <v>5</v>
      </c>
      <c r="K818">
        <v>1</v>
      </c>
      <c r="L818">
        <f t="shared" si="57"/>
        <v>10</v>
      </c>
      <c r="M818">
        <f t="shared" si="58"/>
        <v>2022</v>
      </c>
      <c r="N818" s="5">
        <f t="shared" si="54"/>
        <v>-2</v>
      </c>
    </row>
    <row r="819" spans="1:14" hidden="1" x14ac:dyDescent="0.25">
      <c r="A819" s="2">
        <v>44634</v>
      </c>
      <c r="B819" s="1" t="s">
        <v>195</v>
      </c>
      <c r="C819" s="7">
        <v>261576</v>
      </c>
      <c r="D819" s="1" t="s">
        <v>41</v>
      </c>
      <c r="E819" s="1">
        <v>7</v>
      </c>
      <c r="F819" s="2">
        <v>44643</v>
      </c>
      <c r="G819" s="2">
        <v>44645</v>
      </c>
      <c r="H819" s="4">
        <v>9</v>
      </c>
      <c r="I819" s="1"/>
      <c r="J819" s="1">
        <v>3</v>
      </c>
      <c r="K819">
        <v>1</v>
      </c>
      <c r="L819">
        <f t="shared" si="57"/>
        <v>11</v>
      </c>
      <c r="M819">
        <f t="shared" si="58"/>
        <v>2022</v>
      </c>
      <c r="N819" s="5">
        <f t="shared" si="54"/>
        <v>2</v>
      </c>
    </row>
    <row r="820" spans="1:14" hidden="1" x14ac:dyDescent="0.25">
      <c r="A820" s="2">
        <v>44634</v>
      </c>
      <c r="B820" s="1" t="s">
        <v>154</v>
      </c>
      <c r="C820" s="7">
        <v>261574</v>
      </c>
      <c r="D820" s="1" t="s">
        <v>41</v>
      </c>
      <c r="E820" s="1">
        <v>7</v>
      </c>
      <c r="F820" s="2">
        <v>44643</v>
      </c>
      <c r="G820" s="2">
        <v>44643</v>
      </c>
      <c r="H820" s="4">
        <v>7</v>
      </c>
      <c r="I820" s="1"/>
      <c r="J820" s="1">
        <v>3</v>
      </c>
      <c r="K820">
        <v>1</v>
      </c>
      <c r="L820">
        <f t="shared" si="57"/>
        <v>11</v>
      </c>
      <c r="M820">
        <f t="shared" si="58"/>
        <v>2022</v>
      </c>
      <c r="N820" s="5">
        <f t="shared" si="54"/>
        <v>0</v>
      </c>
    </row>
    <row r="821" spans="1:14" hidden="1" x14ac:dyDescent="0.25">
      <c r="A821" s="2">
        <v>44634</v>
      </c>
      <c r="B821" s="1" t="s">
        <v>488</v>
      </c>
      <c r="C821" s="7">
        <v>261563</v>
      </c>
      <c r="D821" s="1" t="s">
        <v>41</v>
      </c>
      <c r="E821" s="1">
        <v>7</v>
      </c>
      <c r="F821" s="2">
        <v>44643</v>
      </c>
      <c r="G821" s="2">
        <v>44645</v>
      </c>
      <c r="H821" s="4">
        <v>9</v>
      </c>
      <c r="I821" s="1"/>
      <c r="J821" s="1">
        <v>3</v>
      </c>
      <c r="K821">
        <v>1</v>
      </c>
      <c r="L821">
        <f t="shared" si="57"/>
        <v>11</v>
      </c>
      <c r="M821">
        <f t="shared" si="58"/>
        <v>2022</v>
      </c>
      <c r="N821" s="5">
        <f t="shared" si="54"/>
        <v>2</v>
      </c>
    </row>
    <row r="822" spans="1:14" hidden="1" x14ac:dyDescent="0.25">
      <c r="A822" s="2">
        <v>44634</v>
      </c>
      <c r="B822" s="1" t="s">
        <v>2</v>
      </c>
      <c r="C822" s="7">
        <v>261564</v>
      </c>
      <c r="D822" s="1" t="s">
        <v>41</v>
      </c>
      <c r="E822" s="1">
        <v>7</v>
      </c>
      <c r="F822" s="2">
        <v>44643</v>
      </c>
      <c r="G822" s="2">
        <v>44652</v>
      </c>
      <c r="H822" s="4">
        <v>14</v>
      </c>
      <c r="I822" s="1"/>
      <c r="J822" s="1">
        <v>3</v>
      </c>
      <c r="K822">
        <v>1</v>
      </c>
      <c r="L822">
        <f t="shared" si="57"/>
        <v>11</v>
      </c>
      <c r="M822">
        <f t="shared" si="58"/>
        <v>2022</v>
      </c>
      <c r="N822" s="5">
        <f t="shared" si="54"/>
        <v>7</v>
      </c>
    </row>
    <row r="823" spans="1:14" hidden="1" x14ac:dyDescent="0.25">
      <c r="A823" s="2">
        <v>44635</v>
      </c>
      <c r="B823" s="1" t="s">
        <v>24</v>
      </c>
      <c r="C823" s="7">
        <v>261596</v>
      </c>
      <c r="D823" s="1" t="s">
        <v>41</v>
      </c>
      <c r="E823" s="1">
        <v>7</v>
      </c>
      <c r="F823" s="2">
        <v>44644</v>
      </c>
      <c r="G823" s="2">
        <v>44645</v>
      </c>
      <c r="H823" s="4">
        <v>8</v>
      </c>
      <c r="I823" s="1"/>
      <c r="J823" s="1">
        <v>3</v>
      </c>
      <c r="K823">
        <v>1</v>
      </c>
      <c r="L823">
        <f t="shared" si="57"/>
        <v>11</v>
      </c>
      <c r="M823">
        <f t="shared" si="58"/>
        <v>2022</v>
      </c>
      <c r="N823" s="5">
        <f t="shared" si="54"/>
        <v>1</v>
      </c>
    </row>
    <row r="824" spans="1:14" hidden="1" x14ac:dyDescent="0.25">
      <c r="A824" s="2">
        <v>44635</v>
      </c>
      <c r="B824" s="1" t="s">
        <v>26</v>
      </c>
      <c r="C824" s="7">
        <v>261575</v>
      </c>
      <c r="D824" s="1" t="s">
        <v>41</v>
      </c>
      <c r="E824" s="1">
        <v>7</v>
      </c>
      <c r="F824" s="2">
        <v>44644</v>
      </c>
      <c r="G824" s="2">
        <v>44648</v>
      </c>
      <c r="H824" s="4">
        <v>9</v>
      </c>
      <c r="I824" s="1"/>
      <c r="J824" s="1">
        <v>3</v>
      </c>
      <c r="K824">
        <v>1</v>
      </c>
      <c r="L824">
        <f t="shared" si="57"/>
        <v>11</v>
      </c>
      <c r="M824">
        <f t="shared" si="58"/>
        <v>2022</v>
      </c>
      <c r="N824" s="5">
        <f t="shared" si="54"/>
        <v>2</v>
      </c>
    </row>
    <row r="825" spans="1:14" hidden="1" x14ac:dyDescent="0.25">
      <c r="A825" s="2">
        <v>44635</v>
      </c>
      <c r="B825" s="1" t="s">
        <v>602</v>
      </c>
      <c r="C825" s="7">
        <v>456634</v>
      </c>
      <c r="D825" s="1" t="s">
        <v>42</v>
      </c>
      <c r="E825" s="1">
        <v>5</v>
      </c>
      <c r="F825" s="2">
        <v>44642</v>
      </c>
      <c r="G825" s="2">
        <v>44638</v>
      </c>
      <c r="H825" s="4">
        <v>3</v>
      </c>
      <c r="I825" s="1"/>
      <c r="J825" s="1">
        <v>5</v>
      </c>
      <c r="K825">
        <v>1</v>
      </c>
      <c r="L825">
        <f t="shared" si="57"/>
        <v>11</v>
      </c>
      <c r="M825">
        <f t="shared" si="58"/>
        <v>2022</v>
      </c>
      <c r="N825" s="5">
        <f t="shared" si="54"/>
        <v>-2</v>
      </c>
    </row>
    <row r="826" spans="1:14" hidden="1" x14ac:dyDescent="0.25">
      <c r="A826" s="2">
        <v>44635</v>
      </c>
      <c r="B826" s="1" t="s">
        <v>603</v>
      </c>
      <c r="C826" s="7">
        <v>456625</v>
      </c>
      <c r="D826" s="1" t="s">
        <v>42</v>
      </c>
      <c r="E826" s="1">
        <v>5</v>
      </c>
      <c r="F826" s="2">
        <v>44642</v>
      </c>
      <c r="G826" s="2">
        <v>44642</v>
      </c>
      <c r="H826" s="4">
        <v>5</v>
      </c>
      <c r="I826" s="1"/>
      <c r="J826" s="1">
        <v>5</v>
      </c>
      <c r="K826">
        <v>1</v>
      </c>
      <c r="L826">
        <f t="shared" si="57"/>
        <v>11</v>
      </c>
      <c r="M826">
        <f t="shared" si="58"/>
        <v>2022</v>
      </c>
      <c r="N826" s="5">
        <f t="shared" si="54"/>
        <v>0</v>
      </c>
    </row>
    <row r="827" spans="1:14" hidden="1" x14ac:dyDescent="0.25">
      <c r="A827" s="2">
        <v>44636</v>
      </c>
      <c r="B827" s="1" t="s">
        <v>180</v>
      </c>
      <c r="C827" s="7">
        <v>456658</v>
      </c>
      <c r="D827" s="1" t="s">
        <v>42</v>
      </c>
      <c r="E827" s="1">
        <v>5</v>
      </c>
      <c r="F827" s="2">
        <v>44643</v>
      </c>
      <c r="G827" s="2">
        <v>44642</v>
      </c>
      <c r="H827" s="4">
        <v>4</v>
      </c>
      <c r="I827" s="1"/>
      <c r="J827" s="1">
        <v>5</v>
      </c>
      <c r="K827">
        <v>1</v>
      </c>
      <c r="L827">
        <f t="shared" si="57"/>
        <v>11</v>
      </c>
      <c r="M827">
        <f t="shared" si="58"/>
        <v>2022</v>
      </c>
      <c r="N827" s="5">
        <f t="shared" si="54"/>
        <v>-1</v>
      </c>
    </row>
    <row r="828" spans="1:14" hidden="1" x14ac:dyDescent="0.25">
      <c r="A828" s="2">
        <v>44636</v>
      </c>
      <c r="B828" s="1" t="s">
        <v>180</v>
      </c>
      <c r="C828" s="7">
        <v>456666</v>
      </c>
      <c r="D828" s="1" t="s">
        <v>42</v>
      </c>
      <c r="E828" s="1">
        <v>5</v>
      </c>
      <c r="F828" s="2">
        <v>44643</v>
      </c>
      <c r="G828" s="2">
        <v>44642</v>
      </c>
      <c r="H828" s="4">
        <v>4</v>
      </c>
      <c r="I828" s="1"/>
      <c r="J828" s="1">
        <v>5</v>
      </c>
      <c r="K828">
        <v>1</v>
      </c>
      <c r="L828">
        <f t="shared" si="57"/>
        <v>11</v>
      </c>
      <c r="M828">
        <f t="shared" si="58"/>
        <v>2022</v>
      </c>
      <c r="N828" s="5">
        <f t="shared" si="54"/>
        <v>-1</v>
      </c>
    </row>
    <row r="829" spans="1:14" hidden="1" x14ac:dyDescent="0.25">
      <c r="A829" s="2">
        <v>44636</v>
      </c>
      <c r="B829" s="1" t="s">
        <v>4</v>
      </c>
      <c r="C829" s="7">
        <v>261569</v>
      </c>
      <c r="D829" s="1" t="s">
        <v>41</v>
      </c>
      <c r="E829" s="1">
        <v>7</v>
      </c>
      <c r="F829" s="2">
        <v>44645</v>
      </c>
      <c r="G829" s="2">
        <v>44650</v>
      </c>
      <c r="H829" s="4">
        <v>10</v>
      </c>
      <c r="I829" s="1"/>
      <c r="J829" s="1">
        <v>3</v>
      </c>
      <c r="K829">
        <v>1</v>
      </c>
      <c r="L829">
        <f t="shared" si="57"/>
        <v>11</v>
      </c>
      <c r="M829">
        <f t="shared" si="58"/>
        <v>2022</v>
      </c>
      <c r="N829" s="5">
        <f t="shared" si="54"/>
        <v>3</v>
      </c>
    </row>
    <row r="830" spans="1:14" hidden="1" x14ac:dyDescent="0.25">
      <c r="A830" s="2">
        <v>44636</v>
      </c>
      <c r="B830" s="1" t="s">
        <v>4</v>
      </c>
      <c r="C830" s="7">
        <v>261570</v>
      </c>
      <c r="D830" s="1" t="s">
        <v>41</v>
      </c>
      <c r="E830" s="1">
        <v>7</v>
      </c>
      <c r="F830" s="2">
        <v>44645</v>
      </c>
      <c r="G830" s="2">
        <v>44650</v>
      </c>
      <c r="H830" s="4">
        <v>10</v>
      </c>
      <c r="I830" s="1"/>
      <c r="J830" s="1">
        <v>3</v>
      </c>
      <c r="K830">
        <v>1</v>
      </c>
      <c r="L830">
        <f t="shared" si="57"/>
        <v>11</v>
      </c>
      <c r="M830">
        <f t="shared" si="58"/>
        <v>2022</v>
      </c>
      <c r="N830" s="5">
        <f t="shared" si="54"/>
        <v>3</v>
      </c>
    </row>
    <row r="831" spans="1:14" hidden="1" x14ac:dyDescent="0.25">
      <c r="A831" s="2">
        <v>44636</v>
      </c>
      <c r="B831" s="1" t="s">
        <v>85</v>
      </c>
      <c r="C831" s="7">
        <v>456641</v>
      </c>
      <c r="D831" s="1" t="s">
        <v>42</v>
      </c>
      <c r="E831" s="1">
        <v>5</v>
      </c>
      <c r="F831" s="2">
        <v>44643</v>
      </c>
      <c r="G831" s="2">
        <v>44638</v>
      </c>
      <c r="H831" s="4">
        <v>2</v>
      </c>
      <c r="I831" s="1"/>
      <c r="J831" s="1">
        <v>5</v>
      </c>
      <c r="K831">
        <v>1</v>
      </c>
      <c r="L831">
        <f t="shared" si="57"/>
        <v>11</v>
      </c>
      <c r="M831">
        <f t="shared" si="58"/>
        <v>2022</v>
      </c>
      <c r="N831" s="5">
        <f t="shared" si="54"/>
        <v>-3</v>
      </c>
    </row>
    <row r="832" spans="1:14" hidden="1" x14ac:dyDescent="0.25">
      <c r="A832" s="2">
        <v>44637</v>
      </c>
      <c r="B832" s="1" t="s">
        <v>30</v>
      </c>
      <c r="C832" s="7">
        <v>456628</v>
      </c>
      <c r="D832" s="1" t="s">
        <v>42</v>
      </c>
      <c r="E832" s="1">
        <v>5</v>
      </c>
      <c r="F832" s="2">
        <v>44644</v>
      </c>
      <c r="G832" s="2">
        <v>44641</v>
      </c>
      <c r="H832" s="4">
        <v>2</v>
      </c>
      <c r="I832" s="1"/>
      <c r="J832" s="1">
        <v>5</v>
      </c>
      <c r="K832">
        <v>1</v>
      </c>
      <c r="L832">
        <f t="shared" si="57"/>
        <v>11</v>
      </c>
      <c r="M832">
        <f t="shared" si="58"/>
        <v>2022</v>
      </c>
      <c r="N832" s="5">
        <f t="shared" si="54"/>
        <v>-3</v>
      </c>
    </row>
    <row r="833" spans="1:14" hidden="1" x14ac:dyDescent="0.25">
      <c r="A833" s="2">
        <v>44637</v>
      </c>
      <c r="B833" s="1" t="s">
        <v>30</v>
      </c>
      <c r="C833" s="7">
        <v>456629</v>
      </c>
      <c r="D833" s="1" t="s">
        <v>42</v>
      </c>
      <c r="E833" s="1">
        <v>5</v>
      </c>
      <c r="F833" s="2">
        <v>44644</v>
      </c>
      <c r="G833" s="2">
        <v>44643</v>
      </c>
      <c r="H833" s="4">
        <v>4</v>
      </c>
      <c r="I833" s="1"/>
      <c r="J833" s="1">
        <v>5</v>
      </c>
      <c r="K833">
        <v>1</v>
      </c>
      <c r="L833">
        <f t="shared" si="57"/>
        <v>11</v>
      </c>
      <c r="M833">
        <f t="shared" si="58"/>
        <v>2022</v>
      </c>
      <c r="N833" s="5">
        <f t="shared" si="54"/>
        <v>-1</v>
      </c>
    </row>
    <row r="834" spans="1:14" hidden="1" x14ac:dyDescent="0.25">
      <c r="A834" s="2">
        <v>44637</v>
      </c>
      <c r="B834" s="1" t="s">
        <v>4</v>
      </c>
      <c r="C834" s="7">
        <v>261571</v>
      </c>
      <c r="D834" s="1" t="s">
        <v>41</v>
      </c>
      <c r="E834" s="1">
        <v>7</v>
      </c>
      <c r="F834" s="2">
        <v>44648</v>
      </c>
      <c r="G834" s="2">
        <v>44650</v>
      </c>
      <c r="H834" s="4">
        <v>9</v>
      </c>
      <c r="I834" s="1"/>
      <c r="J834" s="1">
        <v>3</v>
      </c>
      <c r="K834">
        <v>1</v>
      </c>
      <c r="L834">
        <f t="shared" si="57"/>
        <v>11</v>
      </c>
      <c r="M834">
        <f t="shared" si="58"/>
        <v>2022</v>
      </c>
      <c r="N834" s="5">
        <f t="shared" ref="N834:N897" si="59">H834-E834</f>
        <v>2</v>
      </c>
    </row>
    <row r="835" spans="1:14" hidden="1" x14ac:dyDescent="0.25">
      <c r="A835" s="2">
        <v>44637</v>
      </c>
      <c r="B835" s="1" t="s">
        <v>88</v>
      </c>
      <c r="C835" s="7">
        <v>38290</v>
      </c>
      <c r="D835" s="1" t="s">
        <v>1195</v>
      </c>
      <c r="E835" s="1">
        <f>VLOOKUP(D835,Data!$A$1:$B$7,2,FALSE)</f>
        <v>15</v>
      </c>
      <c r="F835" s="2">
        <f>WORKDAY(A835,E835,Data!$E$2:$E$22)</f>
        <v>44658</v>
      </c>
      <c r="G835" s="2">
        <v>44641</v>
      </c>
      <c r="H835" s="4">
        <f ca="1">(NETWORKDAYS(A835,G835,Data!$E$1:$E$22))-1</f>
        <v>2</v>
      </c>
      <c r="I835" s="1"/>
      <c r="J835" s="1">
        <f>VLOOKUP(D835,Data!$A$10:$B$15,2,FALSE)</f>
        <v>2</v>
      </c>
      <c r="K835">
        <v>1</v>
      </c>
      <c r="N835" s="5">
        <f t="shared" ca="1" si="59"/>
        <v>-13</v>
      </c>
    </row>
    <row r="836" spans="1:14" hidden="1" x14ac:dyDescent="0.25">
      <c r="A836" s="2">
        <v>44637</v>
      </c>
      <c r="B836" s="1" t="s">
        <v>88</v>
      </c>
      <c r="C836" s="7" t="s">
        <v>605</v>
      </c>
      <c r="D836" s="1" t="s">
        <v>1195</v>
      </c>
      <c r="E836" s="1">
        <f>VLOOKUP(D836,Data!$A$1:$B$7,2,FALSE)</f>
        <v>15</v>
      </c>
      <c r="F836" s="2">
        <f>WORKDAY(A836,E836,Data!$E$2:$E$22)</f>
        <v>44658</v>
      </c>
      <c r="G836" s="2">
        <v>44641</v>
      </c>
      <c r="H836" s="4">
        <f ca="1">(NETWORKDAYS(A836,G836,Data!$E$1:$E$22))-1</f>
        <v>2</v>
      </c>
      <c r="I836" s="1"/>
      <c r="J836" s="1">
        <f>VLOOKUP(D836,Data!$A$10:$B$15,2,FALSE)</f>
        <v>2</v>
      </c>
      <c r="K836">
        <v>1</v>
      </c>
      <c r="N836" s="5">
        <f t="shared" ca="1" si="59"/>
        <v>-13</v>
      </c>
    </row>
    <row r="837" spans="1:14" hidden="1" x14ac:dyDescent="0.25">
      <c r="A837" s="2">
        <v>44637</v>
      </c>
      <c r="B837" s="1" t="s">
        <v>88</v>
      </c>
      <c r="C837" s="7" t="s">
        <v>604</v>
      </c>
      <c r="D837" s="1" t="s">
        <v>1195</v>
      </c>
      <c r="E837" s="1">
        <f>VLOOKUP(D837,Data!$A$1:$B$7,2,FALSE)</f>
        <v>15</v>
      </c>
      <c r="F837" s="2">
        <f>WORKDAY(A837,E837,Data!$E$2:$E$22)</f>
        <v>44658</v>
      </c>
      <c r="G837" s="2">
        <v>44641</v>
      </c>
      <c r="H837" s="4">
        <f ca="1">(NETWORKDAYS(A837,G837,Data!$E$1:$E$22))-1</f>
        <v>2</v>
      </c>
      <c r="I837" s="1"/>
      <c r="J837" s="1">
        <f>VLOOKUP(D837,Data!$A$10:$B$15,2,FALSE)</f>
        <v>2</v>
      </c>
      <c r="K837">
        <v>1</v>
      </c>
      <c r="N837" s="5">
        <f t="shared" ca="1" si="59"/>
        <v>-13</v>
      </c>
    </row>
    <row r="838" spans="1:14" hidden="1" x14ac:dyDescent="0.25">
      <c r="A838" s="2">
        <v>44637</v>
      </c>
      <c r="B838" s="1" t="s">
        <v>77</v>
      </c>
      <c r="C838" s="7">
        <v>456640</v>
      </c>
      <c r="D838" s="1" t="s">
        <v>42</v>
      </c>
      <c r="E838" s="1">
        <v>5</v>
      </c>
      <c r="F838" s="2">
        <v>44644</v>
      </c>
      <c r="G838" s="2">
        <v>44643</v>
      </c>
      <c r="H838" s="4">
        <v>4</v>
      </c>
      <c r="I838" s="1"/>
      <c r="J838" s="1">
        <v>5</v>
      </c>
      <c r="K838">
        <v>1</v>
      </c>
      <c r="L838">
        <f t="shared" ref="L838:L852" si="60">_xlfn.ISOWEEKNUM(A838)</f>
        <v>11</v>
      </c>
      <c r="M838">
        <f t="shared" ref="M838:M852" si="61">YEAR(A838)</f>
        <v>2022</v>
      </c>
      <c r="N838" s="5">
        <f t="shared" si="59"/>
        <v>-1</v>
      </c>
    </row>
    <row r="839" spans="1:14" hidden="1" x14ac:dyDescent="0.25">
      <c r="A839" s="2">
        <v>44638</v>
      </c>
      <c r="B839" s="1" t="s">
        <v>154</v>
      </c>
      <c r="C839" s="7">
        <v>261585</v>
      </c>
      <c r="D839" s="1" t="s">
        <v>41</v>
      </c>
      <c r="E839" s="1">
        <v>7</v>
      </c>
      <c r="F839" s="2">
        <v>44649</v>
      </c>
      <c r="G839" s="2">
        <v>44645</v>
      </c>
      <c r="H839" s="4">
        <v>5</v>
      </c>
      <c r="I839" s="1"/>
      <c r="J839" s="1">
        <v>3</v>
      </c>
      <c r="K839">
        <v>1</v>
      </c>
      <c r="L839">
        <f t="shared" si="60"/>
        <v>11</v>
      </c>
      <c r="M839">
        <f t="shared" si="61"/>
        <v>2022</v>
      </c>
      <c r="N839" s="5">
        <f t="shared" si="59"/>
        <v>-2</v>
      </c>
    </row>
    <row r="840" spans="1:14" hidden="1" x14ac:dyDescent="0.25">
      <c r="A840" s="2">
        <v>44638</v>
      </c>
      <c r="B840" s="1" t="s">
        <v>607</v>
      </c>
      <c r="C840" s="7">
        <v>456664</v>
      </c>
      <c r="D840" s="1" t="s">
        <v>42</v>
      </c>
      <c r="E840" s="1">
        <v>5</v>
      </c>
      <c r="F840" s="2">
        <v>44645</v>
      </c>
      <c r="G840" s="2">
        <v>44645</v>
      </c>
      <c r="H840" s="4">
        <v>5</v>
      </c>
      <c r="I840" s="1"/>
      <c r="J840" s="1">
        <v>5</v>
      </c>
      <c r="K840">
        <v>1</v>
      </c>
      <c r="L840">
        <f t="shared" si="60"/>
        <v>11</v>
      </c>
      <c r="M840">
        <f t="shared" si="61"/>
        <v>2022</v>
      </c>
      <c r="N840" s="5">
        <f t="shared" si="59"/>
        <v>0</v>
      </c>
    </row>
    <row r="841" spans="1:14" hidden="1" x14ac:dyDescent="0.25">
      <c r="A841" s="2">
        <v>44638</v>
      </c>
      <c r="B841" s="1" t="s">
        <v>4</v>
      </c>
      <c r="C841" s="7">
        <v>261572</v>
      </c>
      <c r="D841" s="1" t="s">
        <v>41</v>
      </c>
      <c r="E841" s="1">
        <v>7</v>
      </c>
      <c r="F841" s="2">
        <v>44649</v>
      </c>
      <c r="G841" s="2">
        <v>44652</v>
      </c>
      <c r="H841" s="4">
        <v>10</v>
      </c>
      <c r="I841" s="1"/>
      <c r="J841" s="1">
        <v>3</v>
      </c>
      <c r="K841">
        <v>1</v>
      </c>
      <c r="L841">
        <f t="shared" si="60"/>
        <v>11</v>
      </c>
      <c r="M841">
        <f t="shared" si="61"/>
        <v>2022</v>
      </c>
      <c r="N841" s="5">
        <f t="shared" si="59"/>
        <v>3</v>
      </c>
    </row>
    <row r="842" spans="1:14" hidden="1" x14ac:dyDescent="0.25">
      <c r="A842" s="2">
        <v>44638</v>
      </c>
      <c r="B842" s="1" t="s">
        <v>186</v>
      </c>
      <c r="C842" s="7">
        <v>456682</v>
      </c>
      <c r="D842" s="1" t="s">
        <v>42</v>
      </c>
      <c r="E842" s="1">
        <v>5</v>
      </c>
      <c r="F842" s="2">
        <v>44645</v>
      </c>
      <c r="G842" s="2">
        <v>44645</v>
      </c>
      <c r="H842" s="4">
        <v>5</v>
      </c>
      <c r="I842" s="1"/>
      <c r="J842" s="1">
        <v>5</v>
      </c>
      <c r="K842">
        <v>1</v>
      </c>
      <c r="L842">
        <f t="shared" si="60"/>
        <v>11</v>
      </c>
      <c r="M842">
        <f t="shared" si="61"/>
        <v>2022</v>
      </c>
      <c r="N842" s="5">
        <f t="shared" si="59"/>
        <v>0</v>
      </c>
    </row>
    <row r="843" spans="1:14" hidden="1" x14ac:dyDescent="0.25">
      <c r="A843" s="2">
        <v>44638</v>
      </c>
      <c r="B843" s="1" t="s">
        <v>148</v>
      </c>
      <c r="C843" s="7">
        <v>456657</v>
      </c>
      <c r="D843" s="1" t="s">
        <v>42</v>
      </c>
      <c r="E843" s="1">
        <v>5</v>
      </c>
      <c r="F843" s="2">
        <v>44645</v>
      </c>
      <c r="G843" s="2">
        <v>44645</v>
      </c>
      <c r="H843" s="4">
        <v>5</v>
      </c>
      <c r="I843" s="1"/>
      <c r="J843" s="1">
        <v>5</v>
      </c>
      <c r="K843">
        <v>1</v>
      </c>
      <c r="L843">
        <f t="shared" si="60"/>
        <v>11</v>
      </c>
      <c r="M843">
        <f t="shared" si="61"/>
        <v>2022</v>
      </c>
      <c r="N843" s="5">
        <f t="shared" si="59"/>
        <v>0</v>
      </c>
    </row>
    <row r="844" spans="1:14" hidden="1" x14ac:dyDescent="0.25">
      <c r="A844" s="2">
        <v>44639</v>
      </c>
      <c r="B844" s="1" t="s">
        <v>263</v>
      </c>
      <c r="C844" s="7" t="s">
        <v>608</v>
      </c>
      <c r="D844" s="1" t="s">
        <v>55</v>
      </c>
      <c r="E844" s="1">
        <v>7</v>
      </c>
      <c r="F844" s="2">
        <v>44649</v>
      </c>
      <c r="G844" s="2">
        <v>44645</v>
      </c>
      <c r="H844" s="4">
        <v>4</v>
      </c>
      <c r="I844" s="1"/>
      <c r="J844" s="1">
        <v>3</v>
      </c>
      <c r="K844">
        <v>1</v>
      </c>
      <c r="L844">
        <f t="shared" si="60"/>
        <v>11</v>
      </c>
      <c r="M844">
        <f t="shared" si="61"/>
        <v>2022</v>
      </c>
      <c r="N844" s="5">
        <f t="shared" si="59"/>
        <v>-3</v>
      </c>
    </row>
    <row r="845" spans="1:14" hidden="1" x14ac:dyDescent="0.25">
      <c r="A845" s="2">
        <v>44639</v>
      </c>
      <c r="B845" s="1" t="s">
        <v>263</v>
      </c>
      <c r="C845" s="7" t="s">
        <v>609</v>
      </c>
      <c r="D845" s="1" t="s">
        <v>55</v>
      </c>
      <c r="E845" s="1">
        <v>7</v>
      </c>
      <c r="F845" s="2">
        <v>44649</v>
      </c>
      <c r="G845" s="2">
        <v>44645</v>
      </c>
      <c r="H845" s="4">
        <v>4</v>
      </c>
      <c r="I845" s="1"/>
      <c r="J845" s="1">
        <v>3</v>
      </c>
      <c r="K845">
        <v>1</v>
      </c>
      <c r="L845">
        <f t="shared" si="60"/>
        <v>11</v>
      </c>
      <c r="M845">
        <f t="shared" si="61"/>
        <v>2022</v>
      </c>
      <c r="N845" s="5">
        <f t="shared" si="59"/>
        <v>-3</v>
      </c>
    </row>
    <row r="846" spans="1:14" hidden="1" x14ac:dyDescent="0.25">
      <c r="A846" s="2">
        <v>44641</v>
      </c>
      <c r="B846" s="1" t="s">
        <v>36</v>
      </c>
      <c r="C846" s="7">
        <v>261577</v>
      </c>
      <c r="D846" s="1" t="s">
        <v>41</v>
      </c>
      <c r="E846" s="1">
        <v>7</v>
      </c>
      <c r="F846" s="2">
        <v>44650</v>
      </c>
      <c r="G846" s="2">
        <v>44645</v>
      </c>
      <c r="H846" s="4">
        <v>4</v>
      </c>
      <c r="I846" s="1"/>
      <c r="J846" s="1">
        <v>3</v>
      </c>
      <c r="K846">
        <v>1</v>
      </c>
      <c r="L846">
        <f t="shared" si="60"/>
        <v>12</v>
      </c>
      <c r="M846">
        <f t="shared" si="61"/>
        <v>2022</v>
      </c>
      <c r="N846" s="5">
        <f t="shared" si="59"/>
        <v>-3</v>
      </c>
    </row>
    <row r="847" spans="1:14" hidden="1" x14ac:dyDescent="0.25">
      <c r="A847" s="2">
        <v>44641</v>
      </c>
      <c r="B847" s="1" t="s">
        <v>24</v>
      </c>
      <c r="C847" s="7">
        <v>261595</v>
      </c>
      <c r="D847" s="1" t="s">
        <v>41</v>
      </c>
      <c r="E847" s="1">
        <v>7</v>
      </c>
      <c r="F847" s="2">
        <v>44650</v>
      </c>
      <c r="G847" s="2">
        <v>44645</v>
      </c>
      <c r="H847" s="4">
        <v>4</v>
      </c>
      <c r="I847" s="1"/>
      <c r="J847" s="1">
        <v>3</v>
      </c>
      <c r="K847">
        <v>1</v>
      </c>
      <c r="L847">
        <f t="shared" si="60"/>
        <v>12</v>
      </c>
      <c r="M847">
        <f t="shared" si="61"/>
        <v>2022</v>
      </c>
      <c r="N847" s="5">
        <f t="shared" si="59"/>
        <v>-3</v>
      </c>
    </row>
    <row r="848" spans="1:14" hidden="1" x14ac:dyDescent="0.25">
      <c r="A848" s="2">
        <v>44641</v>
      </c>
      <c r="B848" s="1" t="s">
        <v>76</v>
      </c>
      <c r="C848" s="7">
        <v>261613</v>
      </c>
      <c r="D848" s="1" t="s">
        <v>41</v>
      </c>
      <c r="E848" s="1">
        <v>7</v>
      </c>
      <c r="F848" s="2">
        <v>44650</v>
      </c>
      <c r="G848" s="2">
        <v>44656</v>
      </c>
      <c r="H848" s="4">
        <v>11</v>
      </c>
      <c r="I848" s="1"/>
      <c r="J848" s="1">
        <v>3</v>
      </c>
      <c r="K848">
        <v>1</v>
      </c>
      <c r="L848">
        <f t="shared" si="60"/>
        <v>12</v>
      </c>
      <c r="M848">
        <f t="shared" si="61"/>
        <v>2022</v>
      </c>
      <c r="N848" s="5">
        <f t="shared" si="59"/>
        <v>4</v>
      </c>
    </row>
    <row r="849" spans="1:14" hidden="1" x14ac:dyDescent="0.25">
      <c r="A849" s="2">
        <v>44641</v>
      </c>
      <c r="B849" s="1" t="s">
        <v>460</v>
      </c>
      <c r="C849" s="7">
        <v>456660</v>
      </c>
      <c r="D849" s="1" t="s">
        <v>42</v>
      </c>
      <c r="E849" s="1">
        <v>5</v>
      </c>
      <c r="F849" s="2">
        <v>44648</v>
      </c>
      <c r="G849" s="2">
        <v>44644</v>
      </c>
      <c r="H849" s="4">
        <v>3</v>
      </c>
      <c r="I849" s="1"/>
      <c r="J849" s="1">
        <v>5</v>
      </c>
      <c r="K849">
        <v>1</v>
      </c>
      <c r="L849">
        <f t="shared" si="60"/>
        <v>12</v>
      </c>
      <c r="M849">
        <f t="shared" si="61"/>
        <v>2022</v>
      </c>
      <c r="N849" s="5">
        <f t="shared" si="59"/>
        <v>-2</v>
      </c>
    </row>
    <row r="850" spans="1:14" hidden="1" x14ac:dyDescent="0.25">
      <c r="A850" s="2">
        <v>44641</v>
      </c>
      <c r="B850" s="1" t="s">
        <v>34</v>
      </c>
      <c r="C850" s="7" t="s">
        <v>618</v>
      </c>
      <c r="D850" s="1" t="s">
        <v>53</v>
      </c>
      <c r="E850" s="1">
        <v>3</v>
      </c>
      <c r="F850" s="2">
        <v>44644</v>
      </c>
      <c r="G850" s="2">
        <v>44644</v>
      </c>
      <c r="H850" s="4">
        <v>3</v>
      </c>
      <c r="I850" s="1"/>
      <c r="J850" s="1">
        <v>2</v>
      </c>
      <c r="K850">
        <v>1</v>
      </c>
      <c r="L850">
        <f t="shared" si="60"/>
        <v>12</v>
      </c>
      <c r="M850">
        <f t="shared" si="61"/>
        <v>2022</v>
      </c>
      <c r="N850" s="5">
        <f t="shared" si="59"/>
        <v>0</v>
      </c>
    </row>
    <row r="851" spans="1:14" hidden="1" x14ac:dyDescent="0.25">
      <c r="A851" s="2">
        <v>44641</v>
      </c>
      <c r="B851" s="1" t="s">
        <v>251</v>
      </c>
      <c r="C851" s="7" t="s">
        <v>619</v>
      </c>
      <c r="D851" s="1" t="s">
        <v>53</v>
      </c>
      <c r="E851" s="1">
        <v>3</v>
      </c>
      <c r="F851" s="2">
        <v>44644</v>
      </c>
      <c r="G851" s="2">
        <v>44644</v>
      </c>
      <c r="H851" s="4">
        <v>3</v>
      </c>
      <c r="I851" s="1"/>
      <c r="J851" s="1">
        <v>2</v>
      </c>
      <c r="K851">
        <v>1</v>
      </c>
      <c r="L851">
        <f t="shared" si="60"/>
        <v>12</v>
      </c>
      <c r="M851">
        <f t="shared" si="61"/>
        <v>2022</v>
      </c>
      <c r="N851" s="5">
        <f t="shared" si="59"/>
        <v>0</v>
      </c>
    </row>
    <row r="852" spans="1:14" hidden="1" x14ac:dyDescent="0.25">
      <c r="A852" s="2">
        <v>44641</v>
      </c>
      <c r="B852" s="1" t="s">
        <v>251</v>
      </c>
      <c r="C852" s="7" t="s">
        <v>620</v>
      </c>
      <c r="D852" s="1" t="s">
        <v>53</v>
      </c>
      <c r="E852" s="1">
        <v>3</v>
      </c>
      <c r="F852" s="2">
        <v>44644</v>
      </c>
      <c r="G852" s="2">
        <v>44644</v>
      </c>
      <c r="H852" s="4">
        <v>3</v>
      </c>
      <c r="I852" s="1"/>
      <c r="J852" s="1">
        <v>2</v>
      </c>
      <c r="K852">
        <v>1</v>
      </c>
      <c r="L852">
        <f t="shared" si="60"/>
        <v>12</v>
      </c>
      <c r="M852">
        <f t="shared" si="61"/>
        <v>2022</v>
      </c>
      <c r="N852" s="5">
        <f t="shared" si="59"/>
        <v>0</v>
      </c>
    </row>
    <row r="853" spans="1:14" hidden="1" x14ac:dyDescent="0.25">
      <c r="A853" s="2">
        <v>44641</v>
      </c>
      <c r="B853" s="1" t="s">
        <v>108</v>
      </c>
      <c r="C853" s="7" t="s">
        <v>617</v>
      </c>
      <c r="D853" s="1" t="s">
        <v>1195</v>
      </c>
      <c r="E853" s="1">
        <f>VLOOKUP(D853,Data!$A$1:$B$7,2,FALSE)</f>
        <v>15</v>
      </c>
      <c r="F853" s="2">
        <f>WORKDAY(A853,E853,Data!$E$2:$E$22)</f>
        <v>44662</v>
      </c>
      <c r="G853" s="2">
        <v>44644</v>
      </c>
      <c r="H853" s="4">
        <f ca="1">(NETWORKDAYS(A853,G853,Data!$E$1:$E$22))-1</f>
        <v>3</v>
      </c>
      <c r="I853" s="1"/>
      <c r="J853" s="1">
        <f>VLOOKUP(D853,Data!$A$10:$B$15,2,FALSE)</f>
        <v>2</v>
      </c>
      <c r="K853">
        <v>1</v>
      </c>
      <c r="N853" s="5">
        <f t="shared" ca="1" si="59"/>
        <v>-12</v>
      </c>
    </row>
    <row r="854" spans="1:14" hidden="1" x14ac:dyDescent="0.25">
      <c r="A854" s="2">
        <v>44641</v>
      </c>
      <c r="B854" s="1" t="s">
        <v>196</v>
      </c>
      <c r="C854" s="7" t="s">
        <v>610</v>
      </c>
      <c r="D854" s="1" t="s">
        <v>53</v>
      </c>
      <c r="E854" s="1">
        <v>3</v>
      </c>
      <c r="F854" s="2">
        <v>44644</v>
      </c>
      <c r="G854" s="2">
        <v>44643</v>
      </c>
      <c r="H854" s="4">
        <v>2</v>
      </c>
      <c r="I854" s="1"/>
      <c r="J854" s="1">
        <v>2</v>
      </c>
      <c r="K854">
        <v>1</v>
      </c>
      <c r="L854">
        <f t="shared" ref="L854:L917" si="62">_xlfn.ISOWEEKNUM(A854)</f>
        <v>12</v>
      </c>
      <c r="M854">
        <f t="shared" ref="M854:M917" si="63">YEAR(A854)</f>
        <v>2022</v>
      </c>
      <c r="N854" s="5">
        <f t="shared" si="59"/>
        <v>-1</v>
      </c>
    </row>
    <row r="855" spans="1:14" hidden="1" x14ac:dyDescent="0.25">
      <c r="A855" s="2">
        <v>44641</v>
      </c>
      <c r="B855" s="1" t="s">
        <v>263</v>
      </c>
      <c r="C855" s="7" t="s">
        <v>616</v>
      </c>
      <c r="D855" s="1" t="s">
        <v>55</v>
      </c>
      <c r="E855" s="1">
        <v>7</v>
      </c>
      <c r="F855" s="2">
        <v>44650</v>
      </c>
      <c r="G855" s="2">
        <v>44645</v>
      </c>
      <c r="H855" s="4">
        <v>4</v>
      </c>
      <c r="I855" s="1"/>
      <c r="J855" s="1">
        <v>3</v>
      </c>
      <c r="K855">
        <v>1</v>
      </c>
      <c r="L855">
        <f t="shared" si="62"/>
        <v>12</v>
      </c>
      <c r="M855">
        <f t="shared" si="63"/>
        <v>2022</v>
      </c>
      <c r="N855" s="5">
        <f t="shared" si="59"/>
        <v>-3</v>
      </c>
    </row>
    <row r="856" spans="1:14" hidden="1" x14ac:dyDescent="0.25">
      <c r="A856" s="2">
        <v>44641</v>
      </c>
      <c r="B856" s="1" t="s">
        <v>263</v>
      </c>
      <c r="C856" s="7" t="s">
        <v>615</v>
      </c>
      <c r="D856" s="1" t="s">
        <v>55</v>
      </c>
      <c r="E856" s="1">
        <v>7</v>
      </c>
      <c r="F856" s="2">
        <v>44650</v>
      </c>
      <c r="G856" s="2">
        <v>44645</v>
      </c>
      <c r="H856" s="4">
        <v>4</v>
      </c>
      <c r="I856" s="1"/>
      <c r="J856" s="1">
        <v>3</v>
      </c>
      <c r="K856">
        <v>1</v>
      </c>
      <c r="L856">
        <f t="shared" si="62"/>
        <v>12</v>
      </c>
      <c r="M856">
        <f t="shared" si="63"/>
        <v>2022</v>
      </c>
      <c r="N856" s="5">
        <f t="shared" si="59"/>
        <v>-3</v>
      </c>
    </row>
    <row r="857" spans="1:14" hidden="1" x14ac:dyDescent="0.25">
      <c r="A857" s="2">
        <v>44641</v>
      </c>
      <c r="B857" s="1" t="s">
        <v>263</v>
      </c>
      <c r="C857" s="7" t="s">
        <v>614</v>
      </c>
      <c r="D857" s="1" t="s">
        <v>55</v>
      </c>
      <c r="E857" s="1">
        <v>7</v>
      </c>
      <c r="F857" s="2">
        <v>44650</v>
      </c>
      <c r="G857" s="2">
        <v>44645</v>
      </c>
      <c r="H857" s="4">
        <v>4</v>
      </c>
      <c r="I857" s="1"/>
      <c r="J857" s="1">
        <v>3</v>
      </c>
      <c r="K857">
        <v>1</v>
      </c>
      <c r="L857">
        <f t="shared" si="62"/>
        <v>12</v>
      </c>
      <c r="M857">
        <f t="shared" si="63"/>
        <v>2022</v>
      </c>
      <c r="N857" s="5">
        <f t="shared" si="59"/>
        <v>-3</v>
      </c>
    </row>
    <row r="858" spans="1:14" hidden="1" x14ac:dyDescent="0.25">
      <c r="A858" s="2">
        <v>44641</v>
      </c>
      <c r="B858" s="1" t="s">
        <v>263</v>
      </c>
      <c r="C858" s="7" t="s">
        <v>613</v>
      </c>
      <c r="D858" s="1" t="s">
        <v>55</v>
      </c>
      <c r="E858" s="1">
        <v>7</v>
      </c>
      <c r="F858" s="2">
        <v>44650</v>
      </c>
      <c r="G858" s="2">
        <v>44645</v>
      </c>
      <c r="H858" s="4">
        <v>4</v>
      </c>
      <c r="I858" s="1"/>
      <c r="J858" s="1">
        <v>3</v>
      </c>
      <c r="K858">
        <v>1</v>
      </c>
      <c r="L858">
        <f t="shared" si="62"/>
        <v>12</v>
      </c>
      <c r="M858">
        <f t="shared" si="63"/>
        <v>2022</v>
      </c>
      <c r="N858" s="5">
        <f t="shared" si="59"/>
        <v>-3</v>
      </c>
    </row>
    <row r="859" spans="1:14" hidden="1" x14ac:dyDescent="0.25">
      <c r="A859" s="2">
        <v>44641</v>
      </c>
      <c r="B859" s="1" t="s">
        <v>166</v>
      </c>
      <c r="C859" s="7" t="s">
        <v>612</v>
      </c>
      <c r="D859" s="1" t="s">
        <v>53</v>
      </c>
      <c r="E859" s="1">
        <v>3</v>
      </c>
      <c r="F859" s="2">
        <v>44644</v>
      </c>
      <c r="G859" s="2">
        <v>44642</v>
      </c>
      <c r="H859" s="4">
        <v>1</v>
      </c>
      <c r="I859" s="1"/>
      <c r="J859" s="1">
        <v>2</v>
      </c>
      <c r="K859">
        <v>1</v>
      </c>
      <c r="L859">
        <f t="shared" si="62"/>
        <v>12</v>
      </c>
      <c r="M859">
        <f t="shared" si="63"/>
        <v>2022</v>
      </c>
      <c r="N859" s="5">
        <f t="shared" si="59"/>
        <v>-2</v>
      </c>
    </row>
    <row r="860" spans="1:14" hidden="1" x14ac:dyDescent="0.25">
      <c r="A860" s="2">
        <v>44641</v>
      </c>
      <c r="B860" s="1" t="s">
        <v>166</v>
      </c>
      <c r="C860" s="7" t="s">
        <v>611</v>
      </c>
      <c r="D860" s="1" t="s">
        <v>53</v>
      </c>
      <c r="E860" s="1">
        <v>3</v>
      </c>
      <c r="F860" s="2">
        <v>44644</v>
      </c>
      <c r="G860" s="2">
        <v>44642</v>
      </c>
      <c r="H860" s="4">
        <v>1</v>
      </c>
      <c r="I860" s="1"/>
      <c r="J860" s="1">
        <v>2</v>
      </c>
      <c r="K860">
        <v>1</v>
      </c>
      <c r="L860">
        <f t="shared" si="62"/>
        <v>12</v>
      </c>
      <c r="M860">
        <f t="shared" si="63"/>
        <v>2022</v>
      </c>
      <c r="N860" s="5">
        <f t="shared" si="59"/>
        <v>-2</v>
      </c>
    </row>
    <row r="861" spans="1:14" hidden="1" x14ac:dyDescent="0.25">
      <c r="A861" s="2">
        <v>44641</v>
      </c>
      <c r="B861" s="1" t="s">
        <v>372</v>
      </c>
      <c r="C861" s="7">
        <v>456619</v>
      </c>
      <c r="D861" s="1" t="s">
        <v>42</v>
      </c>
      <c r="E861" s="1">
        <v>5</v>
      </c>
      <c r="F861" s="2">
        <v>44648</v>
      </c>
      <c r="G861" s="2">
        <v>44644</v>
      </c>
      <c r="H861" s="4">
        <v>3</v>
      </c>
      <c r="I861" s="1"/>
      <c r="J861" s="1">
        <v>5</v>
      </c>
      <c r="K861">
        <v>1</v>
      </c>
      <c r="L861">
        <f t="shared" si="62"/>
        <v>12</v>
      </c>
      <c r="M861">
        <f t="shared" si="63"/>
        <v>2022</v>
      </c>
      <c r="N861" s="5">
        <f t="shared" si="59"/>
        <v>-2</v>
      </c>
    </row>
    <row r="862" spans="1:14" hidden="1" x14ac:dyDescent="0.25">
      <c r="A862" s="2">
        <v>44641</v>
      </c>
      <c r="B862" s="1" t="s">
        <v>372</v>
      </c>
      <c r="C862" s="7">
        <v>456620</v>
      </c>
      <c r="D862" s="1" t="s">
        <v>42</v>
      </c>
      <c r="E862" s="1">
        <v>5</v>
      </c>
      <c r="F862" s="2">
        <v>44648</v>
      </c>
      <c r="G862" s="2">
        <v>44644</v>
      </c>
      <c r="H862" s="4">
        <v>3</v>
      </c>
      <c r="I862" s="1"/>
      <c r="J862" s="1">
        <v>5</v>
      </c>
      <c r="K862">
        <v>1</v>
      </c>
      <c r="L862">
        <f t="shared" si="62"/>
        <v>12</v>
      </c>
      <c r="M862">
        <f t="shared" si="63"/>
        <v>2022</v>
      </c>
      <c r="N862" s="5">
        <f t="shared" si="59"/>
        <v>-2</v>
      </c>
    </row>
    <row r="863" spans="1:14" hidden="1" x14ac:dyDescent="0.25">
      <c r="A863" s="2">
        <v>44642</v>
      </c>
      <c r="B863" s="1" t="s">
        <v>27</v>
      </c>
      <c r="C863" s="7">
        <v>261612</v>
      </c>
      <c r="D863" s="1" t="s">
        <v>41</v>
      </c>
      <c r="E863" s="1">
        <v>7</v>
      </c>
      <c r="F863" s="2">
        <v>44651</v>
      </c>
      <c r="G863" s="2">
        <v>44645</v>
      </c>
      <c r="H863" s="4">
        <v>3</v>
      </c>
      <c r="I863" s="1"/>
      <c r="J863" s="1">
        <v>3</v>
      </c>
      <c r="K863">
        <v>1</v>
      </c>
      <c r="L863">
        <f t="shared" si="62"/>
        <v>12</v>
      </c>
      <c r="M863">
        <f t="shared" si="63"/>
        <v>2022</v>
      </c>
      <c r="N863" s="5">
        <f t="shared" si="59"/>
        <v>-4</v>
      </c>
    </row>
    <row r="864" spans="1:14" hidden="1" x14ac:dyDescent="0.25">
      <c r="A864" s="2">
        <v>44642</v>
      </c>
      <c r="B864" s="1" t="s">
        <v>131</v>
      </c>
      <c r="C864" s="7">
        <v>261582</v>
      </c>
      <c r="D864" s="1" t="s">
        <v>41</v>
      </c>
      <c r="E864" s="1">
        <v>7</v>
      </c>
      <c r="F864" s="2">
        <v>44651</v>
      </c>
      <c r="G864" s="2">
        <v>44648</v>
      </c>
      <c r="H864" s="4">
        <v>4</v>
      </c>
      <c r="I864" s="1"/>
      <c r="J864" s="1">
        <v>3</v>
      </c>
      <c r="K864">
        <v>1</v>
      </c>
      <c r="L864">
        <f t="shared" si="62"/>
        <v>12</v>
      </c>
      <c r="M864">
        <f t="shared" si="63"/>
        <v>2022</v>
      </c>
      <c r="N864" s="5">
        <f t="shared" si="59"/>
        <v>-3</v>
      </c>
    </row>
    <row r="865" spans="1:14" hidden="1" x14ac:dyDescent="0.25">
      <c r="A865" s="2">
        <v>44642</v>
      </c>
      <c r="B865" s="1" t="s">
        <v>621</v>
      </c>
      <c r="C865" s="7">
        <v>456659</v>
      </c>
      <c r="D865" s="1" t="s">
        <v>42</v>
      </c>
      <c r="E865" s="1">
        <v>5</v>
      </c>
      <c r="F865" s="2">
        <v>44649</v>
      </c>
      <c r="G865" s="2">
        <v>44645</v>
      </c>
      <c r="H865" s="4">
        <v>3</v>
      </c>
      <c r="I865" s="1"/>
      <c r="J865" s="1">
        <v>5</v>
      </c>
      <c r="K865">
        <v>1</v>
      </c>
      <c r="L865">
        <f t="shared" si="62"/>
        <v>12</v>
      </c>
      <c r="M865">
        <f t="shared" si="63"/>
        <v>2022</v>
      </c>
      <c r="N865" s="5">
        <f t="shared" si="59"/>
        <v>-2</v>
      </c>
    </row>
    <row r="866" spans="1:14" hidden="1" x14ac:dyDescent="0.25">
      <c r="A866" s="2">
        <v>44642</v>
      </c>
      <c r="B866" s="1" t="s">
        <v>71</v>
      </c>
      <c r="C866" s="7">
        <v>456631</v>
      </c>
      <c r="D866" s="1" t="s">
        <v>42</v>
      </c>
      <c r="E866" s="1">
        <v>5</v>
      </c>
      <c r="F866" s="2">
        <v>44649</v>
      </c>
      <c r="G866" s="2">
        <v>44645</v>
      </c>
      <c r="H866" s="4">
        <v>3</v>
      </c>
      <c r="I866" s="1"/>
      <c r="J866" s="1">
        <v>5</v>
      </c>
      <c r="K866">
        <v>1</v>
      </c>
      <c r="L866">
        <f t="shared" si="62"/>
        <v>12</v>
      </c>
      <c r="M866">
        <f t="shared" si="63"/>
        <v>2022</v>
      </c>
      <c r="N866" s="5">
        <f t="shared" si="59"/>
        <v>-2</v>
      </c>
    </row>
    <row r="867" spans="1:14" hidden="1" x14ac:dyDescent="0.25">
      <c r="A867" s="2">
        <v>44642</v>
      </c>
      <c r="B867" s="1" t="s">
        <v>71</v>
      </c>
      <c r="C867" s="7">
        <v>456661</v>
      </c>
      <c r="D867" s="1" t="s">
        <v>42</v>
      </c>
      <c r="E867" s="1">
        <v>5</v>
      </c>
      <c r="F867" s="2">
        <v>44649</v>
      </c>
      <c r="G867" s="2">
        <v>44645</v>
      </c>
      <c r="H867" s="4">
        <v>3</v>
      </c>
      <c r="I867" s="1"/>
      <c r="J867" s="1">
        <v>5</v>
      </c>
      <c r="K867">
        <v>1</v>
      </c>
      <c r="L867">
        <f t="shared" si="62"/>
        <v>12</v>
      </c>
      <c r="M867">
        <f t="shared" si="63"/>
        <v>2022</v>
      </c>
      <c r="N867" s="5">
        <f t="shared" si="59"/>
        <v>-2</v>
      </c>
    </row>
    <row r="868" spans="1:14" hidden="1" x14ac:dyDescent="0.25">
      <c r="A868" s="2">
        <v>44642</v>
      </c>
      <c r="B868" s="1" t="s">
        <v>403</v>
      </c>
      <c r="C868" s="7" t="s">
        <v>625</v>
      </c>
      <c r="D868" s="1" t="s">
        <v>53</v>
      </c>
      <c r="E868" s="1">
        <v>3</v>
      </c>
      <c r="F868" s="2">
        <v>44645</v>
      </c>
      <c r="G868" s="2">
        <v>44649</v>
      </c>
      <c r="H868" s="4">
        <v>5</v>
      </c>
      <c r="I868" s="1"/>
      <c r="J868" s="1">
        <v>2</v>
      </c>
      <c r="K868">
        <v>1</v>
      </c>
      <c r="L868">
        <f t="shared" si="62"/>
        <v>12</v>
      </c>
      <c r="M868">
        <f t="shared" si="63"/>
        <v>2022</v>
      </c>
      <c r="N868" s="5">
        <f t="shared" si="59"/>
        <v>2</v>
      </c>
    </row>
    <row r="869" spans="1:14" hidden="1" x14ac:dyDescent="0.25">
      <c r="A869" s="2">
        <v>44642</v>
      </c>
      <c r="B869" s="1" t="s">
        <v>403</v>
      </c>
      <c r="C869" s="7" t="s">
        <v>626</v>
      </c>
      <c r="D869" s="1" t="s">
        <v>53</v>
      </c>
      <c r="E869" s="1">
        <v>3</v>
      </c>
      <c r="F869" s="2">
        <v>44645</v>
      </c>
      <c r="G869" s="2">
        <v>44649</v>
      </c>
      <c r="H869" s="4">
        <v>5</v>
      </c>
      <c r="I869" s="1"/>
      <c r="J869" s="1">
        <v>2</v>
      </c>
      <c r="K869">
        <v>1</v>
      </c>
      <c r="L869">
        <f t="shared" si="62"/>
        <v>12</v>
      </c>
      <c r="M869">
        <f t="shared" si="63"/>
        <v>2022</v>
      </c>
      <c r="N869" s="5">
        <f t="shared" si="59"/>
        <v>2</v>
      </c>
    </row>
    <row r="870" spans="1:14" hidden="1" x14ac:dyDescent="0.25">
      <c r="A870" s="2">
        <v>44642</v>
      </c>
      <c r="B870" s="1" t="s">
        <v>65</v>
      </c>
      <c r="C870" s="7" t="s">
        <v>624</v>
      </c>
      <c r="D870" s="1" t="s">
        <v>53</v>
      </c>
      <c r="E870" s="1">
        <v>3</v>
      </c>
      <c r="F870" s="2">
        <v>44645</v>
      </c>
      <c r="G870" s="2">
        <v>44649</v>
      </c>
      <c r="H870" s="4">
        <v>5</v>
      </c>
      <c r="I870" s="1"/>
      <c r="J870" s="1">
        <v>2</v>
      </c>
      <c r="K870">
        <v>1</v>
      </c>
      <c r="L870">
        <f t="shared" si="62"/>
        <v>12</v>
      </c>
      <c r="M870">
        <f t="shared" si="63"/>
        <v>2022</v>
      </c>
      <c r="N870" s="5">
        <f t="shared" si="59"/>
        <v>2</v>
      </c>
    </row>
    <row r="871" spans="1:14" hidden="1" x14ac:dyDescent="0.25">
      <c r="A871" s="2">
        <v>44642</v>
      </c>
      <c r="B871" s="1" t="s">
        <v>622</v>
      </c>
      <c r="C871" s="7" t="s">
        <v>623</v>
      </c>
      <c r="D871" s="1" t="s">
        <v>53</v>
      </c>
      <c r="E871" s="1">
        <v>3</v>
      </c>
      <c r="F871" s="2">
        <v>44645</v>
      </c>
      <c r="G871" s="2">
        <v>44649</v>
      </c>
      <c r="H871" s="4">
        <v>5</v>
      </c>
      <c r="I871" s="1"/>
      <c r="J871" s="1">
        <v>2</v>
      </c>
      <c r="K871">
        <v>1</v>
      </c>
      <c r="L871">
        <f t="shared" si="62"/>
        <v>12</v>
      </c>
      <c r="M871">
        <f t="shared" si="63"/>
        <v>2022</v>
      </c>
      <c r="N871" s="5">
        <f t="shared" si="59"/>
        <v>2</v>
      </c>
    </row>
    <row r="872" spans="1:14" hidden="1" x14ac:dyDescent="0.25">
      <c r="A872" s="2">
        <v>44642</v>
      </c>
      <c r="B872" s="1" t="s">
        <v>627</v>
      </c>
      <c r="C872" s="7" t="s">
        <v>633</v>
      </c>
      <c r="D872" s="1" t="s">
        <v>53</v>
      </c>
      <c r="E872" s="1">
        <v>3</v>
      </c>
      <c r="F872" s="2">
        <v>44645</v>
      </c>
      <c r="G872" s="2">
        <v>44644</v>
      </c>
      <c r="H872" s="4">
        <v>2</v>
      </c>
      <c r="I872" s="1"/>
      <c r="J872" s="1">
        <v>2</v>
      </c>
      <c r="K872">
        <v>1</v>
      </c>
      <c r="L872">
        <f t="shared" si="62"/>
        <v>12</v>
      </c>
      <c r="M872">
        <f t="shared" si="63"/>
        <v>2022</v>
      </c>
      <c r="N872" s="5">
        <f t="shared" si="59"/>
        <v>-1</v>
      </c>
    </row>
    <row r="873" spans="1:14" hidden="1" x14ac:dyDescent="0.25">
      <c r="A873" s="2">
        <v>44642</v>
      </c>
      <c r="B873" s="1" t="s">
        <v>627</v>
      </c>
      <c r="C873" s="7" t="s">
        <v>632</v>
      </c>
      <c r="D873" s="1" t="s">
        <v>53</v>
      </c>
      <c r="E873" s="1">
        <v>3</v>
      </c>
      <c r="F873" s="2">
        <v>44645</v>
      </c>
      <c r="G873" s="2">
        <v>44644</v>
      </c>
      <c r="H873" s="4">
        <v>2</v>
      </c>
      <c r="I873" s="1"/>
      <c r="J873" s="1">
        <v>2</v>
      </c>
      <c r="K873">
        <v>1</v>
      </c>
      <c r="L873">
        <f t="shared" si="62"/>
        <v>12</v>
      </c>
      <c r="M873">
        <f t="shared" si="63"/>
        <v>2022</v>
      </c>
      <c r="N873" s="5">
        <f t="shared" si="59"/>
        <v>-1</v>
      </c>
    </row>
    <row r="874" spans="1:14" hidden="1" x14ac:dyDescent="0.25">
      <c r="A874" s="2">
        <v>44642</v>
      </c>
      <c r="B874" s="1" t="s">
        <v>627</v>
      </c>
      <c r="C874" s="7" t="s">
        <v>628</v>
      </c>
      <c r="D874" s="1" t="s">
        <v>53</v>
      </c>
      <c r="E874" s="1">
        <v>3</v>
      </c>
      <c r="F874" s="2">
        <v>44645</v>
      </c>
      <c r="G874" s="2">
        <v>44644</v>
      </c>
      <c r="H874" s="4">
        <v>2</v>
      </c>
      <c r="I874" s="1"/>
      <c r="J874" s="1">
        <v>2</v>
      </c>
      <c r="K874">
        <v>1</v>
      </c>
      <c r="L874">
        <f t="shared" si="62"/>
        <v>12</v>
      </c>
      <c r="M874">
        <f t="shared" si="63"/>
        <v>2022</v>
      </c>
      <c r="N874" s="5">
        <f t="shared" si="59"/>
        <v>-1</v>
      </c>
    </row>
    <row r="875" spans="1:14" hidden="1" x14ac:dyDescent="0.25">
      <c r="A875" s="2">
        <v>44642</v>
      </c>
      <c r="B875" s="1" t="s">
        <v>627</v>
      </c>
      <c r="C875" s="7" t="s">
        <v>630</v>
      </c>
      <c r="D875" s="1" t="s">
        <v>53</v>
      </c>
      <c r="E875" s="1">
        <v>3</v>
      </c>
      <c r="F875" s="2">
        <v>44645</v>
      </c>
      <c r="G875" s="2">
        <v>44644</v>
      </c>
      <c r="H875" s="4">
        <v>2</v>
      </c>
      <c r="I875" s="1"/>
      <c r="J875" s="1">
        <v>2</v>
      </c>
      <c r="K875">
        <v>1</v>
      </c>
      <c r="L875">
        <f t="shared" si="62"/>
        <v>12</v>
      </c>
      <c r="M875">
        <f t="shared" si="63"/>
        <v>2022</v>
      </c>
      <c r="N875" s="5">
        <f t="shared" si="59"/>
        <v>-1</v>
      </c>
    </row>
    <row r="876" spans="1:14" hidden="1" x14ac:dyDescent="0.25">
      <c r="A876" s="2">
        <v>44642</v>
      </c>
      <c r="B876" s="1" t="s">
        <v>627</v>
      </c>
      <c r="C876" s="7" t="s">
        <v>629</v>
      </c>
      <c r="D876" s="1" t="s">
        <v>53</v>
      </c>
      <c r="E876" s="1">
        <v>3</v>
      </c>
      <c r="F876" s="2">
        <v>44645</v>
      </c>
      <c r="G876" s="2">
        <v>44644</v>
      </c>
      <c r="H876" s="4">
        <v>2</v>
      </c>
      <c r="I876" s="1"/>
      <c r="J876" s="1">
        <v>2</v>
      </c>
      <c r="K876">
        <v>1</v>
      </c>
      <c r="L876">
        <f t="shared" si="62"/>
        <v>12</v>
      </c>
      <c r="M876">
        <f t="shared" si="63"/>
        <v>2022</v>
      </c>
      <c r="N876" s="5">
        <f t="shared" si="59"/>
        <v>-1</v>
      </c>
    </row>
    <row r="877" spans="1:14" hidden="1" x14ac:dyDescent="0.25">
      <c r="A877" s="2">
        <v>44642</v>
      </c>
      <c r="B877" s="1" t="s">
        <v>627</v>
      </c>
      <c r="C877" s="7" t="s">
        <v>631</v>
      </c>
      <c r="D877" s="1" t="s">
        <v>53</v>
      </c>
      <c r="E877" s="1">
        <v>3</v>
      </c>
      <c r="F877" s="2">
        <v>44645</v>
      </c>
      <c r="G877" s="2">
        <v>44644</v>
      </c>
      <c r="H877" s="4">
        <v>2</v>
      </c>
      <c r="I877" s="1"/>
      <c r="J877" s="1">
        <v>2</v>
      </c>
      <c r="K877">
        <v>1</v>
      </c>
      <c r="L877">
        <f t="shared" si="62"/>
        <v>12</v>
      </c>
      <c r="M877">
        <f t="shared" si="63"/>
        <v>2022</v>
      </c>
      <c r="N877" s="5">
        <f t="shared" si="59"/>
        <v>-1</v>
      </c>
    </row>
    <row r="878" spans="1:14" hidden="1" x14ac:dyDescent="0.25">
      <c r="A878" s="2">
        <v>44642</v>
      </c>
      <c r="B878" s="1" t="s">
        <v>634</v>
      </c>
      <c r="C878" s="7" t="s">
        <v>635</v>
      </c>
      <c r="D878" s="1" t="s">
        <v>55</v>
      </c>
      <c r="E878" s="1">
        <v>7</v>
      </c>
      <c r="F878" s="2">
        <v>44651</v>
      </c>
      <c r="G878" s="2">
        <v>44650</v>
      </c>
      <c r="H878" s="4">
        <v>6</v>
      </c>
      <c r="I878" s="1"/>
      <c r="J878" s="1">
        <v>3</v>
      </c>
      <c r="K878">
        <v>1</v>
      </c>
      <c r="L878">
        <f t="shared" si="62"/>
        <v>12</v>
      </c>
      <c r="M878">
        <f t="shared" si="63"/>
        <v>2022</v>
      </c>
      <c r="N878" s="5">
        <f t="shared" si="59"/>
        <v>-1</v>
      </c>
    </row>
    <row r="879" spans="1:14" hidden="1" x14ac:dyDescent="0.25">
      <c r="A879" s="2">
        <v>44642</v>
      </c>
      <c r="B879" s="1" t="s">
        <v>499</v>
      </c>
      <c r="C879" s="7" t="s">
        <v>639</v>
      </c>
      <c r="D879" s="1" t="s">
        <v>55</v>
      </c>
      <c r="E879" s="1">
        <v>7</v>
      </c>
      <c r="F879" s="2">
        <v>44651</v>
      </c>
      <c r="G879" s="2">
        <v>44649</v>
      </c>
      <c r="H879" s="4">
        <v>5</v>
      </c>
      <c r="I879" s="1"/>
      <c r="J879" s="1">
        <v>3</v>
      </c>
      <c r="K879">
        <v>1</v>
      </c>
      <c r="L879">
        <f t="shared" si="62"/>
        <v>12</v>
      </c>
      <c r="M879">
        <f t="shared" si="63"/>
        <v>2022</v>
      </c>
      <c r="N879" s="5">
        <f t="shared" si="59"/>
        <v>-2</v>
      </c>
    </row>
    <row r="880" spans="1:14" hidden="1" x14ac:dyDescent="0.25">
      <c r="A880" s="2">
        <v>44642</v>
      </c>
      <c r="B880" s="1" t="s">
        <v>499</v>
      </c>
      <c r="C880" s="7" t="s">
        <v>636</v>
      </c>
      <c r="D880" s="1" t="s">
        <v>55</v>
      </c>
      <c r="E880" s="1">
        <v>7</v>
      </c>
      <c r="F880" s="2">
        <v>44651</v>
      </c>
      <c r="G880" s="2">
        <v>44649</v>
      </c>
      <c r="H880" s="4">
        <v>5</v>
      </c>
      <c r="I880" s="1"/>
      <c r="J880" s="1">
        <v>3</v>
      </c>
      <c r="K880">
        <v>1</v>
      </c>
      <c r="L880">
        <f t="shared" si="62"/>
        <v>12</v>
      </c>
      <c r="M880">
        <f t="shared" si="63"/>
        <v>2022</v>
      </c>
      <c r="N880" s="5">
        <f t="shared" si="59"/>
        <v>-2</v>
      </c>
    </row>
    <row r="881" spans="1:14" hidden="1" x14ac:dyDescent="0.25">
      <c r="A881" s="2">
        <v>44642</v>
      </c>
      <c r="B881" s="1" t="s">
        <v>499</v>
      </c>
      <c r="C881" s="7" t="s">
        <v>638</v>
      </c>
      <c r="D881" s="1" t="s">
        <v>55</v>
      </c>
      <c r="E881" s="1">
        <v>7</v>
      </c>
      <c r="F881" s="2">
        <v>44651</v>
      </c>
      <c r="G881" s="2">
        <v>44649</v>
      </c>
      <c r="H881" s="4">
        <v>5</v>
      </c>
      <c r="I881" s="1"/>
      <c r="J881" s="1">
        <v>3</v>
      </c>
      <c r="K881">
        <v>1</v>
      </c>
      <c r="L881">
        <f t="shared" si="62"/>
        <v>12</v>
      </c>
      <c r="M881">
        <f t="shared" si="63"/>
        <v>2022</v>
      </c>
      <c r="N881" s="5">
        <f t="shared" si="59"/>
        <v>-2</v>
      </c>
    </row>
    <row r="882" spans="1:14" hidden="1" x14ac:dyDescent="0.25">
      <c r="A882" s="2">
        <v>44642</v>
      </c>
      <c r="B882" s="1" t="s">
        <v>499</v>
      </c>
      <c r="C882" s="7" t="s">
        <v>637</v>
      </c>
      <c r="D882" s="1" t="s">
        <v>55</v>
      </c>
      <c r="E882" s="1">
        <v>7</v>
      </c>
      <c r="F882" s="2">
        <v>44651</v>
      </c>
      <c r="G882" s="2">
        <v>44649</v>
      </c>
      <c r="H882" s="4">
        <v>5</v>
      </c>
      <c r="I882" s="1"/>
      <c r="J882" s="1">
        <v>3</v>
      </c>
      <c r="K882">
        <v>1</v>
      </c>
      <c r="L882">
        <f t="shared" si="62"/>
        <v>12</v>
      </c>
      <c r="M882">
        <f t="shared" si="63"/>
        <v>2022</v>
      </c>
      <c r="N882" s="5">
        <f t="shared" si="59"/>
        <v>-2</v>
      </c>
    </row>
    <row r="883" spans="1:14" hidden="1" x14ac:dyDescent="0.25">
      <c r="A883" s="2">
        <v>44642</v>
      </c>
      <c r="B883" s="1" t="s">
        <v>29</v>
      </c>
      <c r="C883" s="7">
        <v>456654</v>
      </c>
      <c r="D883" s="1" t="s">
        <v>42</v>
      </c>
      <c r="E883" s="1">
        <v>5</v>
      </c>
      <c r="F883" s="2">
        <v>44649</v>
      </c>
      <c r="G883" s="2">
        <v>44644</v>
      </c>
      <c r="H883" s="4">
        <v>2</v>
      </c>
      <c r="I883" s="1"/>
      <c r="J883" s="1">
        <v>5</v>
      </c>
      <c r="K883">
        <v>1</v>
      </c>
      <c r="L883">
        <f t="shared" si="62"/>
        <v>12</v>
      </c>
      <c r="M883">
        <f t="shared" si="63"/>
        <v>2022</v>
      </c>
      <c r="N883" s="5">
        <f t="shared" si="59"/>
        <v>-3</v>
      </c>
    </row>
    <row r="884" spans="1:14" hidden="1" x14ac:dyDescent="0.25">
      <c r="A884" s="2">
        <v>44643</v>
      </c>
      <c r="B884" s="1" t="s">
        <v>26</v>
      </c>
      <c r="C884" s="7">
        <v>261583</v>
      </c>
      <c r="D884" s="1" t="s">
        <v>41</v>
      </c>
      <c r="E884" s="1">
        <v>7</v>
      </c>
      <c r="F884" s="2">
        <v>44652</v>
      </c>
      <c r="G884" s="2">
        <v>44650</v>
      </c>
      <c r="H884" s="4">
        <v>5</v>
      </c>
      <c r="I884" s="1"/>
      <c r="J884" s="1">
        <v>3</v>
      </c>
      <c r="K884">
        <v>1</v>
      </c>
      <c r="L884">
        <f t="shared" si="62"/>
        <v>12</v>
      </c>
      <c r="M884">
        <f t="shared" si="63"/>
        <v>2022</v>
      </c>
      <c r="N884" s="5">
        <f t="shared" si="59"/>
        <v>-2</v>
      </c>
    </row>
    <row r="885" spans="1:14" hidden="1" x14ac:dyDescent="0.25">
      <c r="A885" s="2">
        <v>44643</v>
      </c>
      <c r="B885" s="1" t="s">
        <v>71</v>
      </c>
      <c r="C885" s="7">
        <v>456662</v>
      </c>
      <c r="D885" s="1" t="s">
        <v>42</v>
      </c>
      <c r="E885" s="1">
        <v>5</v>
      </c>
      <c r="F885" s="2">
        <v>44650</v>
      </c>
      <c r="G885" s="2">
        <v>44650</v>
      </c>
      <c r="H885" s="4">
        <v>5</v>
      </c>
      <c r="I885" s="1"/>
      <c r="J885" s="1">
        <v>5</v>
      </c>
      <c r="K885">
        <v>1</v>
      </c>
      <c r="L885">
        <f t="shared" si="62"/>
        <v>12</v>
      </c>
      <c r="M885">
        <f t="shared" si="63"/>
        <v>2022</v>
      </c>
      <c r="N885" s="5">
        <f t="shared" si="59"/>
        <v>0</v>
      </c>
    </row>
    <row r="886" spans="1:14" hidden="1" x14ac:dyDescent="0.25">
      <c r="A886" s="2">
        <v>44643</v>
      </c>
      <c r="B886" s="1" t="s">
        <v>14</v>
      </c>
      <c r="C886" s="7">
        <v>456712</v>
      </c>
      <c r="D886" s="1" t="s">
        <v>42</v>
      </c>
      <c r="E886" s="1">
        <v>5</v>
      </c>
      <c r="F886" s="2">
        <v>44650</v>
      </c>
      <c r="G886" s="2">
        <v>44650</v>
      </c>
      <c r="H886" s="4">
        <v>5</v>
      </c>
      <c r="I886" s="1"/>
      <c r="J886" s="1">
        <v>5</v>
      </c>
      <c r="K886">
        <v>1</v>
      </c>
      <c r="L886">
        <f t="shared" si="62"/>
        <v>12</v>
      </c>
      <c r="M886">
        <f t="shared" si="63"/>
        <v>2022</v>
      </c>
      <c r="N886" s="5">
        <f t="shared" si="59"/>
        <v>0</v>
      </c>
    </row>
    <row r="887" spans="1:14" hidden="1" x14ac:dyDescent="0.25">
      <c r="A887" s="2">
        <v>44643</v>
      </c>
      <c r="B887" s="1" t="s">
        <v>641</v>
      </c>
      <c r="C887" s="7" t="s">
        <v>643</v>
      </c>
      <c r="D887" s="1" t="s">
        <v>53</v>
      </c>
      <c r="E887" s="1">
        <v>3</v>
      </c>
      <c r="F887" s="2">
        <v>44648</v>
      </c>
      <c r="G887" s="2">
        <v>44644</v>
      </c>
      <c r="H887" s="4">
        <v>1</v>
      </c>
      <c r="I887" s="1"/>
      <c r="J887" s="1">
        <v>2</v>
      </c>
      <c r="K887">
        <v>1</v>
      </c>
      <c r="L887">
        <f t="shared" si="62"/>
        <v>12</v>
      </c>
      <c r="M887">
        <f t="shared" si="63"/>
        <v>2022</v>
      </c>
      <c r="N887" s="5">
        <f t="shared" si="59"/>
        <v>-2</v>
      </c>
    </row>
    <row r="888" spans="1:14" hidden="1" x14ac:dyDescent="0.25">
      <c r="A888" s="2">
        <v>44643</v>
      </c>
      <c r="B888" s="1" t="s">
        <v>641</v>
      </c>
      <c r="C888" s="7" t="s">
        <v>642</v>
      </c>
      <c r="D888" s="1" t="s">
        <v>53</v>
      </c>
      <c r="E888" s="1">
        <v>3</v>
      </c>
      <c r="F888" s="2">
        <v>44648</v>
      </c>
      <c r="G888" s="2">
        <v>44644</v>
      </c>
      <c r="H888" s="4">
        <v>1</v>
      </c>
      <c r="I888" s="1"/>
      <c r="J888" s="1">
        <v>2</v>
      </c>
      <c r="K888">
        <v>1</v>
      </c>
      <c r="L888">
        <f t="shared" si="62"/>
        <v>12</v>
      </c>
      <c r="M888">
        <f t="shared" si="63"/>
        <v>2022</v>
      </c>
      <c r="N888" s="5">
        <f t="shared" si="59"/>
        <v>-2</v>
      </c>
    </row>
    <row r="889" spans="1:14" hidden="1" x14ac:dyDescent="0.25">
      <c r="A889" s="2">
        <v>44643</v>
      </c>
      <c r="B889" s="1" t="s">
        <v>582</v>
      </c>
      <c r="C889" s="7" t="s">
        <v>640</v>
      </c>
      <c r="D889" s="1" t="s">
        <v>53</v>
      </c>
      <c r="E889" s="1">
        <v>3</v>
      </c>
      <c r="F889" s="2">
        <v>44648</v>
      </c>
      <c r="G889" s="2">
        <v>44649</v>
      </c>
      <c r="H889" s="4">
        <v>4</v>
      </c>
      <c r="I889" s="1"/>
      <c r="J889" s="1">
        <v>2</v>
      </c>
      <c r="K889">
        <v>1</v>
      </c>
      <c r="L889">
        <f t="shared" si="62"/>
        <v>12</v>
      </c>
      <c r="M889">
        <f t="shared" si="63"/>
        <v>2022</v>
      </c>
      <c r="N889" s="5">
        <f t="shared" si="59"/>
        <v>1</v>
      </c>
    </row>
    <row r="890" spans="1:14" hidden="1" x14ac:dyDescent="0.25">
      <c r="A890" s="2">
        <v>44643</v>
      </c>
      <c r="B890" s="1" t="s">
        <v>217</v>
      </c>
      <c r="C890" s="7">
        <v>456639</v>
      </c>
      <c r="D890" s="1" t="s">
        <v>42</v>
      </c>
      <c r="E890" s="1">
        <v>5</v>
      </c>
      <c r="F890" s="2">
        <v>44650</v>
      </c>
      <c r="G890" s="2">
        <v>44650</v>
      </c>
      <c r="H890" s="4">
        <v>5</v>
      </c>
      <c r="I890" s="1"/>
      <c r="J890" s="1">
        <v>5</v>
      </c>
      <c r="K890">
        <v>1</v>
      </c>
      <c r="L890">
        <f t="shared" si="62"/>
        <v>12</v>
      </c>
      <c r="M890">
        <f t="shared" si="63"/>
        <v>2022</v>
      </c>
      <c r="N890" s="5">
        <f t="shared" si="59"/>
        <v>0</v>
      </c>
    </row>
    <row r="891" spans="1:14" hidden="1" x14ac:dyDescent="0.25">
      <c r="A891" s="2">
        <v>44644</v>
      </c>
      <c r="B891" s="1" t="s">
        <v>154</v>
      </c>
      <c r="C891" s="7">
        <v>261584</v>
      </c>
      <c r="D891" s="1" t="s">
        <v>41</v>
      </c>
      <c r="E891" s="1">
        <v>7</v>
      </c>
      <c r="F891" s="2">
        <v>44655</v>
      </c>
      <c r="G891" s="2">
        <v>44650</v>
      </c>
      <c r="H891" s="4">
        <v>4</v>
      </c>
      <c r="I891" s="1"/>
      <c r="J891" s="1">
        <v>3</v>
      </c>
      <c r="K891">
        <v>1</v>
      </c>
      <c r="L891">
        <f t="shared" si="62"/>
        <v>12</v>
      </c>
      <c r="M891">
        <f t="shared" si="63"/>
        <v>2022</v>
      </c>
      <c r="N891" s="5">
        <f t="shared" si="59"/>
        <v>-3</v>
      </c>
    </row>
    <row r="892" spans="1:14" hidden="1" x14ac:dyDescent="0.25">
      <c r="A892" s="2">
        <v>44644</v>
      </c>
      <c r="B892" s="1" t="s">
        <v>69</v>
      </c>
      <c r="C892" s="7">
        <v>261598</v>
      </c>
      <c r="D892" s="1" t="s">
        <v>41</v>
      </c>
      <c r="E892" s="1">
        <v>7</v>
      </c>
      <c r="F892" s="2">
        <v>44655</v>
      </c>
      <c r="G892" s="2">
        <v>44648</v>
      </c>
      <c r="H892" s="4">
        <v>2</v>
      </c>
      <c r="I892" s="1"/>
      <c r="J892" s="1">
        <v>3</v>
      </c>
      <c r="K892">
        <v>1</v>
      </c>
      <c r="L892">
        <f t="shared" si="62"/>
        <v>12</v>
      </c>
      <c r="M892">
        <f t="shared" si="63"/>
        <v>2022</v>
      </c>
      <c r="N892" s="5">
        <f t="shared" si="59"/>
        <v>-5</v>
      </c>
    </row>
    <row r="893" spans="1:14" hidden="1" x14ac:dyDescent="0.25">
      <c r="A893" s="2">
        <v>44644</v>
      </c>
      <c r="B893" s="1" t="s">
        <v>69</v>
      </c>
      <c r="C893" s="7">
        <v>261599</v>
      </c>
      <c r="D893" s="1" t="s">
        <v>41</v>
      </c>
      <c r="E893" s="1">
        <v>7</v>
      </c>
      <c r="F893" s="2">
        <v>44655</v>
      </c>
      <c r="G893" s="2">
        <v>44648</v>
      </c>
      <c r="H893" s="4">
        <v>2</v>
      </c>
      <c r="I893" s="1"/>
      <c r="J893" s="1">
        <v>3</v>
      </c>
      <c r="K893">
        <v>1</v>
      </c>
      <c r="L893">
        <f t="shared" si="62"/>
        <v>12</v>
      </c>
      <c r="M893">
        <f t="shared" si="63"/>
        <v>2022</v>
      </c>
      <c r="N893" s="5">
        <f t="shared" si="59"/>
        <v>-5</v>
      </c>
    </row>
    <row r="894" spans="1:14" hidden="1" x14ac:dyDescent="0.25">
      <c r="A894" s="2">
        <v>44644</v>
      </c>
      <c r="B894" s="1" t="s">
        <v>644</v>
      </c>
      <c r="C894" s="7">
        <v>261600</v>
      </c>
      <c r="D894" s="1" t="s">
        <v>41</v>
      </c>
      <c r="E894" s="1">
        <v>7</v>
      </c>
      <c r="F894" s="2">
        <v>44655</v>
      </c>
      <c r="G894" s="2">
        <v>44648</v>
      </c>
      <c r="H894" s="4">
        <v>2</v>
      </c>
      <c r="I894" s="1"/>
      <c r="J894" s="1">
        <v>3</v>
      </c>
      <c r="K894">
        <v>1</v>
      </c>
      <c r="L894">
        <f t="shared" si="62"/>
        <v>12</v>
      </c>
      <c r="M894">
        <f t="shared" si="63"/>
        <v>2022</v>
      </c>
      <c r="N894" s="5">
        <f t="shared" si="59"/>
        <v>-5</v>
      </c>
    </row>
    <row r="895" spans="1:14" hidden="1" x14ac:dyDescent="0.25">
      <c r="A895" s="2">
        <v>44644</v>
      </c>
      <c r="B895" s="1" t="s">
        <v>456</v>
      </c>
      <c r="C895" s="7" t="s">
        <v>648</v>
      </c>
      <c r="D895" s="1" t="s">
        <v>55</v>
      </c>
      <c r="E895" s="1">
        <v>7</v>
      </c>
      <c r="F895" s="2">
        <v>44655</v>
      </c>
      <c r="G895" s="2">
        <v>44650</v>
      </c>
      <c r="H895" s="4">
        <v>4</v>
      </c>
      <c r="I895" s="1"/>
      <c r="J895" s="1">
        <v>3</v>
      </c>
      <c r="K895">
        <v>1</v>
      </c>
      <c r="L895">
        <f t="shared" si="62"/>
        <v>12</v>
      </c>
      <c r="M895">
        <f t="shared" si="63"/>
        <v>2022</v>
      </c>
      <c r="N895" s="5">
        <f t="shared" si="59"/>
        <v>-3</v>
      </c>
    </row>
    <row r="896" spans="1:14" hidden="1" x14ac:dyDescent="0.25">
      <c r="A896" s="2">
        <v>44644</v>
      </c>
      <c r="B896" s="1" t="s">
        <v>456</v>
      </c>
      <c r="C896" s="7" t="s">
        <v>649</v>
      </c>
      <c r="D896" s="1" t="s">
        <v>55</v>
      </c>
      <c r="E896" s="1">
        <v>7</v>
      </c>
      <c r="F896" s="2">
        <v>44655</v>
      </c>
      <c r="G896" s="2">
        <v>44650</v>
      </c>
      <c r="H896" s="4">
        <v>4</v>
      </c>
      <c r="I896" s="1"/>
      <c r="J896" s="1">
        <v>3</v>
      </c>
      <c r="K896">
        <v>1</v>
      </c>
      <c r="L896">
        <f t="shared" si="62"/>
        <v>12</v>
      </c>
      <c r="M896">
        <f t="shared" si="63"/>
        <v>2022</v>
      </c>
      <c r="N896" s="5">
        <f t="shared" si="59"/>
        <v>-3</v>
      </c>
    </row>
    <row r="897" spans="1:14" hidden="1" x14ac:dyDescent="0.25">
      <c r="A897" s="2">
        <v>44644</v>
      </c>
      <c r="B897" s="1" t="s">
        <v>456</v>
      </c>
      <c r="C897" s="7" t="s">
        <v>650</v>
      </c>
      <c r="D897" s="1" t="s">
        <v>55</v>
      </c>
      <c r="E897" s="1">
        <v>7</v>
      </c>
      <c r="F897" s="2">
        <v>44655</v>
      </c>
      <c r="G897" s="2">
        <v>44650</v>
      </c>
      <c r="H897" s="4">
        <v>4</v>
      </c>
      <c r="I897" s="1"/>
      <c r="J897" s="1">
        <v>3</v>
      </c>
      <c r="K897">
        <v>1</v>
      </c>
      <c r="L897">
        <f t="shared" si="62"/>
        <v>12</v>
      </c>
      <c r="M897">
        <f t="shared" si="63"/>
        <v>2022</v>
      </c>
      <c r="N897" s="5">
        <f t="shared" si="59"/>
        <v>-3</v>
      </c>
    </row>
    <row r="898" spans="1:14" hidden="1" x14ac:dyDescent="0.25">
      <c r="A898" s="2">
        <v>44644</v>
      </c>
      <c r="B898" s="1" t="s">
        <v>125</v>
      </c>
      <c r="C898" s="7" t="s">
        <v>647</v>
      </c>
      <c r="D898" s="1" t="s">
        <v>53</v>
      </c>
      <c r="E898" s="1">
        <v>3</v>
      </c>
      <c r="F898" s="2">
        <v>44649</v>
      </c>
      <c r="G898" s="2">
        <v>44649</v>
      </c>
      <c r="H898" s="4">
        <v>3</v>
      </c>
      <c r="I898" s="1"/>
      <c r="J898" s="1">
        <v>2</v>
      </c>
      <c r="K898">
        <v>1</v>
      </c>
      <c r="L898">
        <f t="shared" si="62"/>
        <v>12</v>
      </c>
      <c r="M898">
        <f t="shared" si="63"/>
        <v>2022</v>
      </c>
      <c r="N898" s="5">
        <f t="shared" ref="N898:N961" si="64">H898-E898</f>
        <v>0</v>
      </c>
    </row>
    <row r="899" spans="1:14" hidden="1" x14ac:dyDescent="0.25">
      <c r="A899" s="2">
        <v>44644</v>
      </c>
      <c r="B899" s="1" t="s">
        <v>645</v>
      </c>
      <c r="C899" s="7" t="s">
        <v>646</v>
      </c>
      <c r="D899" s="1" t="s">
        <v>53</v>
      </c>
      <c r="E899" s="1">
        <v>3</v>
      </c>
      <c r="F899" s="2">
        <v>44649</v>
      </c>
      <c r="G899" s="2">
        <v>44649</v>
      </c>
      <c r="H899" s="4">
        <v>3</v>
      </c>
      <c r="I899" s="1"/>
      <c r="J899" s="1">
        <v>2</v>
      </c>
      <c r="K899">
        <v>1</v>
      </c>
      <c r="L899">
        <f t="shared" si="62"/>
        <v>12</v>
      </c>
      <c r="M899">
        <f t="shared" si="63"/>
        <v>2022</v>
      </c>
      <c r="N899" s="5">
        <f t="shared" si="64"/>
        <v>0</v>
      </c>
    </row>
    <row r="900" spans="1:14" hidden="1" x14ac:dyDescent="0.25">
      <c r="A900" s="2">
        <v>44644</v>
      </c>
      <c r="B900" s="1" t="s">
        <v>499</v>
      </c>
      <c r="C900" s="7" t="s">
        <v>655</v>
      </c>
      <c r="D900" s="1" t="s">
        <v>55</v>
      </c>
      <c r="E900" s="1">
        <v>7</v>
      </c>
      <c r="F900" s="2">
        <v>44655</v>
      </c>
      <c r="G900" s="2">
        <v>44649</v>
      </c>
      <c r="H900" s="4">
        <v>3</v>
      </c>
      <c r="I900" s="1"/>
      <c r="J900" s="1">
        <v>3</v>
      </c>
      <c r="K900">
        <v>1</v>
      </c>
      <c r="L900">
        <f t="shared" si="62"/>
        <v>12</v>
      </c>
      <c r="M900">
        <f t="shared" si="63"/>
        <v>2022</v>
      </c>
      <c r="N900" s="5">
        <f t="shared" si="64"/>
        <v>-4</v>
      </c>
    </row>
    <row r="901" spans="1:14" hidden="1" x14ac:dyDescent="0.25">
      <c r="A901" s="2">
        <v>44644</v>
      </c>
      <c r="B901" s="1" t="s">
        <v>499</v>
      </c>
      <c r="C901" s="7" t="s">
        <v>654</v>
      </c>
      <c r="D901" s="1" t="s">
        <v>55</v>
      </c>
      <c r="E901" s="1">
        <v>7</v>
      </c>
      <c r="F901" s="2">
        <v>44655</v>
      </c>
      <c r="G901" s="2">
        <v>44649</v>
      </c>
      <c r="H901" s="4">
        <v>3</v>
      </c>
      <c r="I901" s="1"/>
      <c r="J901" s="1">
        <v>3</v>
      </c>
      <c r="K901">
        <v>1</v>
      </c>
      <c r="L901">
        <f t="shared" si="62"/>
        <v>12</v>
      </c>
      <c r="M901">
        <f t="shared" si="63"/>
        <v>2022</v>
      </c>
      <c r="N901" s="5">
        <f t="shared" si="64"/>
        <v>-4</v>
      </c>
    </row>
    <row r="902" spans="1:14" hidden="1" x14ac:dyDescent="0.25">
      <c r="A902" s="2">
        <v>44644</v>
      </c>
      <c r="B902" s="1" t="s">
        <v>499</v>
      </c>
      <c r="C902" s="7" t="s">
        <v>656</v>
      </c>
      <c r="D902" s="1" t="s">
        <v>55</v>
      </c>
      <c r="E902" s="1">
        <v>7</v>
      </c>
      <c r="F902" s="2">
        <v>44655</v>
      </c>
      <c r="G902" s="2">
        <v>44649</v>
      </c>
      <c r="H902" s="4">
        <v>3</v>
      </c>
      <c r="I902" s="1"/>
      <c r="J902" s="1">
        <v>3</v>
      </c>
      <c r="K902">
        <v>1</v>
      </c>
      <c r="L902">
        <f t="shared" si="62"/>
        <v>12</v>
      </c>
      <c r="M902">
        <f t="shared" si="63"/>
        <v>2022</v>
      </c>
      <c r="N902" s="5">
        <f t="shared" si="64"/>
        <v>-4</v>
      </c>
    </row>
    <row r="903" spans="1:14" hidden="1" x14ac:dyDescent="0.25">
      <c r="A903" s="2">
        <v>44644</v>
      </c>
      <c r="B903" s="1" t="s">
        <v>499</v>
      </c>
      <c r="C903" s="7" t="s">
        <v>653</v>
      </c>
      <c r="D903" s="1" t="s">
        <v>55</v>
      </c>
      <c r="E903" s="1">
        <v>7</v>
      </c>
      <c r="F903" s="2">
        <v>44655</v>
      </c>
      <c r="G903" s="2">
        <v>44649</v>
      </c>
      <c r="H903" s="4">
        <v>3</v>
      </c>
      <c r="I903" s="1"/>
      <c r="J903" s="1">
        <v>3</v>
      </c>
      <c r="K903">
        <v>1</v>
      </c>
      <c r="L903">
        <f t="shared" si="62"/>
        <v>12</v>
      </c>
      <c r="M903">
        <f t="shared" si="63"/>
        <v>2022</v>
      </c>
      <c r="N903" s="5">
        <f t="shared" si="64"/>
        <v>-4</v>
      </c>
    </row>
    <row r="904" spans="1:14" hidden="1" x14ac:dyDescent="0.25">
      <c r="A904" s="2">
        <v>44644</v>
      </c>
      <c r="B904" s="1" t="s">
        <v>499</v>
      </c>
      <c r="C904" s="7" t="s">
        <v>651</v>
      </c>
      <c r="D904" s="1" t="s">
        <v>55</v>
      </c>
      <c r="E904" s="1">
        <v>7</v>
      </c>
      <c r="F904" s="2">
        <v>44655</v>
      </c>
      <c r="G904" s="2">
        <v>44649</v>
      </c>
      <c r="H904" s="4">
        <v>3</v>
      </c>
      <c r="I904" s="1"/>
      <c r="J904" s="1">
        <v>3</v>
      </c>
      <c r="K904">
        <v>1</v>
      </c>
      <c r="L904">
        <f t="shared" si="62"/>
        <v>12</v>
      </c>
      <c r="M904">
        <f t="shared" si="63"/>
        <v>2022</v>
      </c>
      <c r="N904" s="5">
        <f t="shared" si="64"/>
        <v>-4</v>
      </c>
    </row>
    <row r="905" spans="1:14" hidden="1" x14ac:dyDescent="0.25">
      <c r="A905" s="2">
        <v>44644</v>
      </c>
      <c r="B905" s="1" t="s">
        <v>499</v>
      </c>
      <c r="C905" s="7" t="s">
        <v>652</v>
      </c>
      <c r="D905" s="1" t="s">
        <v>55</v>
      </c>
      <c r="E905" s="1">
        <v>7</v>
      </c>
      <c r="F905" s="2">
        <v>44655</v>
      </c>
      <c r="G905" s="2">
        <v>44649</v>
      </c>
      <c r="H905" s="4">
        <v>3</v>
      </c>
      <c r="I905" s="1"/>
      <c r="J905" s="1">
        <v>3</v>
      </c>
      <c r="K905">
        <v>1</v>
      </c>
      <c r="L905">
        <f t="shared" si="62"/>
        <v>12</v>
      </c>
      <c r="M905">
        <f t="shared" si="63"/>
        <v>2022</v>
      </c>
      <c r="N905" s="5">
        <f t="shared" si="64"/>
        <v>-4</v>
      </c>
    </row>
    <row r="906" spans="1:14" hidden="1" x14ac:dyDescent="0.25">
      <c r="A906" s="2">
        <v>44644</v>
      </c>
      <c r="B906" s="1" t="s">
        <v>132</v>
      </c>
      <c r="C906" s="7">
        <v>456655</v>
      </c>
      <c r="D906" s="1" t="s">
        <v>42</v>
      </c>
      <c r="E906" s="1">
        <v>5</v>
      </c>
      <c r="F906" s="2">
        <v>44651</v>
      </c>
      <c r="G906" s="2">
        <v>44650</v>
      </c>
      <c r="H906" s="4">
        <v>4</v>
      </c>
      <c r="I906" s="1"/>
      <c r="J906" s="1">
        <v>5</v>
      </c>
      <c r="K906">
        <v>1</v>
      </c>
      <c r="L906">
        <f t="shared" si="62"/>
        <v>12</v>
      </c>
      <c r="M906">
        <f t="shared" si="63"/>
        <v>2022</v>
      </c>
      <c r="N906" s="5">
        <f t="shared" si="64"/>
        <v>-1</v>
      </c>
    </row>
    <row r="907" spans="1:14" hidden="1" x14ac:dyDescent="0.25">
      <c r="A907" s="2">
        <v>44645</v>
      </c>
      <c r="B907" s="1" t="s">
        <v>76</v>
      </c>
      <c r="C907" s="7">
        <v>261597</v>
      </c>
      <c r="D907" s="1" t="s">
        <v>41</v>
      </c>
      <c r="E907" s="1">
        <v>7</v>
      </c>
      <c r="F907" s="2">
        <v>44656</v>
      </c>
      <c r="G907" s="2">
        <v>44650</v>
      </c>
      <c r="H907" s="4">
        <v>3</v>
      </c>
      <c r="I907" s="1"/>
      <c r="J907" s="1">
        <v>3</v>
      </c>
      <c r="K907">
        <v>1</v>
      </c>
      <c r="L907">
        <f t="shared" si="62"/>
        <v>12</v>
      </c>
      <c r="M907">
        <f t="shared" si="63"/>
        <v>2022</v>
      </c>
      <c r="N907" s="5">
        <f t="shared" si="64"/>
        <v>-4</v>
      </c>
    </row>
    <row r="908" spans="1:14" hidden="1" x14ac:dyDescent="0.25">
      <c r="A908" s="2">
        <v>44645</v>
      </c>
      <c r="B908" s="1" t="s">
        <v>76</v>
      </c>
      <c r="C908" s="7">
        <v>261633</v>
      </c>
      <c r="D908" s="1" t="s">
        <v>41</v>
      </c>
      <c r="E908" s="1">
        <v>7</v>
      </c>
      <c r="F908" s="2">
        <v>44656</v>
      </c>
      <c r="G908" s="2">
        <v>44650</v>
      </c>
      <c r="H908" s="4">
        <v>3</v>
      </c>
      <c r="I908" s="1"/>
      <c r="J908" s="1">
        <v>3</v>
      </c>
      <c r="K908">
        <v>1</v>
      </c>
      <c r="L908">
        <f t="shared" si="62"/>
        <v>12</v>
      </c>
      <c r="M908">
        <f t="shared" si="63"/>
        <v>2022</v>
      </c>
      <c r="N908" s="5">
        <f t="shared" si="64"/>
        <v>-4</v>
      </c>
    </row>
    <row r="909" spans="1:14" hidden="1" x14ac:dyDescent="0.25">
      <c r="A909" s="2">
        <v>44645</v>
      </c>
      <c r="B909" s="1" t="s">
        <v>17</v>
      </c>
      <c r="C909" s="7">
        <v>261615</v>
      </c>
      <c r="D909" s="1" t="s">
        <v>41</v>
      </c>
      <c r="E909" s="1">
        <v>7</v>
      </c>
      <c r="F909" s="2">
        <v>44656</v>
      </c>
      <c r="G909" s="2">
        <v>44658</v>
      </c>
      <c r="H909" s="4">
        <v>9</v>
      </c>
      <c r="I909" s="1"/>
      <c r="J909" s="1">
        <v>3</v>
      </c>
      <c r="K909">
        <v>1</v>
      </c>
      <c r="L909">
        <f t="shared" si="62"/>
        <v>12</v>
      </c>
      <c r="M909">
        <f t="shared" si="63"/>
        <v>2022</v>
      </c>
      <c r="N909" s="5">
        <f t="shared" si="64"/>
        <v>2</v>
      </c>
    </row>
    <row r="910" spans="1:14" hidden="1" x14ac:dyDescent="0.25">
      <c r="A910" s="2">
        <v>44645</v>
      </c>
      <c r="B910" s="1" t="s">
        <v>351</v>
      </c>
      <c r="C910" s="7" t="s">
        <v>657</v>
      </c>
      <c r="D910" s="1" t="s">
        <v>53</v>
      </c>
      <c r="E910" s="1">
        <v>3</v>
      </c>
      <c r="F910" s="2">
        <v>44650</v>
      </c>
      <c r="G910" s="2">
        <v>44649</v>
      </c>
      <c r="H910" s="4">
        <v>2</v>
      </c>
      <c r="I910" s="1"/>
      <c r="J910" s="1">
        <v>2</v>
      </c>
      <c r="K910">
        <v>1</v>
      </c>
      <c r="L910">
        <f t="shared" si="62"/>
        <v>12</v>
      </c>
      <c r="M910">
        <f t="shared" si="63"/>
        <v>2022</v>
      </c>
      <c r="N910" s="5">
        <f t="shared" si="64"/>
        <v>-1</v>
      </c>
    </row>
    <row r="911" spans="1:14" hidden="1" x14ac:dyDescent="0.25">
      <c r="A911" s="2">
        <v>44645</v>
      </c>
      <c r="B911" s="1" t="s">
        <v>11</v>
      </c>
      <c r="C911" s="7">
        <v>456653</v>
      </c>
      <c r="D911" s="1" t="s">
        <v>42</v>
      </c>
      <c r="E911" s="1">
        <v>5</v>
      </c>
      <c r="F911" s="2">
        <v>44652</v>
      </c>
      <c r="G911" s="2">
        <v>44651</v>
      </c>
      <c r="H911" s="4">
        <v>4</v>
      </c>
      <c r="I911" s="1"/>
      <c r="J911" s="1">
        <v>5</v>
      </c>
      <c r="K911">
        <v>1</v>
      </c>
      <c r="L911">
        <f t="shared" si="62"/>
        <v>12</v>
      </c>
      <c r="M911">
        <f t="shared" si="63"/>
        <v>2022</v>
      </c>
      <c r="N911" s="5">
        <f t="shared" si="64"/>
        <v>-1</v>
      </c>
    </row>
    <row r="912" spans="1:14" hidden="1" x14ac:dyDescent="0.25">
      <c r="A912" s="2">
        <v>44648</v>
      </c>
      <c r="B912" s="1" t="s">
        <v>661</v>
      </c>
      <c r="C912" s="7">
        <v>261593</v>
      </c>
      <c r="D912" s="1" t="s">
        <v>41</v>
      </c>
      <c r="E912" s="1">
        <v>7</v>
      </c>
      <c r="F912" s="2">
        <v>44657</v>
      </c>
      <c r="G912" s="2">
        <v>44657</v>
      </c>
      <c r="H912" s="4">
        <v>7</v>
      </c>
      <c r="I912" s="1"/>
      <c r="J912" s="1">
        <v>3</v>
      </c>
      <c r="K912">
        <v>1</v>
      </c>
      <c r="L912">
        <f t="shared" si="62"/>
        <v>13</v>
      </c>
      <c r="M912">
        <f t="shared" si="63"/>
        <v>2022</v>
      </c>
      <c r="N912" s="5">
        <f t="shared" si="64"/>
        <v>0</v>
      </c>
    </row>
    <row r="913" spans="1:14" hidden="1" x14ac:dyDescent="0.25">
      <c r="A913" s="2">
        <v>44648</v>
      </c>
      <c r="B913" s="1" t="s">
        <v>269</v>
      </c>
      <c r="C913" s="7">
        <v>456594</v>
      </c>
      <c r="D913" s="1" t="s">
        <v>42</v>
      </c>
      <c r="E913" s="1">
        <v>5</v>
      </c>
      <c r="F913" s="2">
        <v>44655</v>
      </c>
      <c r="G913" s="2">
        <v>44651</v>
      </c>
      <c r="H913" s="4">
        <v>3</v>
      </c>
      <c r="I913" s="1"/>
      <c r="J913" s="1">
        <v>5</v>
      </c>
      <c r="K913">
        <v>1</v>
      </c>
      <c r="L913">
        <f t="shared" si="62"/>
        <v>13</v>
      </c>
      <c r="M913">
        <f t="shared" si="63"/>
        <v>2022</v>
      </c>
      <c r="N913" s="5">
        <f t="shared" si="64"/>
        <v>-2</v>
      </c>
    </row>
    <row r="914" spans="1:14" hidden="1" x14ac:dyDescent="0.25">
      <c r="A914" s="2">
        <v>44648</v>
      </c>
      <c r="B914" s="1" t="s">
        <v>33</v>
      </c>
      <c r="C914" s="7">
        <v>456652</v>
      </c>
      <c r="D914" s="1" t="s">
        <v>42</v>
      </c>
      <c r="E914" s="1">
        <v>5</v>
      </c>
      <c r="F914" s="2">
        <v>44655</v>
      </c>
      <c r="G914" s="2">
        <v>44651</v>
      </c>
      <c r="H914" s="4">
        <v>3</v>
      </c>
      <c r="I914" s="1"/>
      <c r="J914" s="1">
        <v>5</v>
      </c>
      <c r="K914">
        <v>1</v>
      </c>
      <c r="L914">
        <f t="shared" si="62"/>
        <v>13</v>
      </c>
      <c r="M914">
        <f t="shared" si="63"/>
        <v>2022</v>
      </c>
      <c r="N914" s="5">
        <f t="shared" si="64"/>
        <v>-2</v>
      </c>
    </row>
    <row r="915" spans="1:14" hidden="1" x14ac:dyDescent="0.25">
      <c r="A915" s="2">
        <v>44648</v>
      </c>
      <c r="B915" s="1" t="s">
        <v>115</v>
      </c>
      <c r="C915" s="7">
        <v>261628</v>
      </c>
      <c r="D915" s="1" t="s">
        <v>41</v>
      </c>
      <c r="E915" s="1">
        <v>7</v>
      </c>
      <c r="F915" s="2">
        <v>44657</v>
      </c>
      <c r="G915" s="2">
        <v>44656</v>
      </c>
      <c r="H915" s="4">
        <v>6</v>
      </c>
      <c r="I915" s="1"/>
      <c r="J915" s="1">
        <v>3</v>
      </c>
      <c r="K915">
        <v>1</v>
      </c>
      <c r="L915">
        <f t="shared" si="62"/>
        <v>13</v>
      </c>
      <c r="M915">
        <f t="shared" si="63"/>
        <v>2022</v>
      </c>
      <c r="N915" s="5">
        <f t="shared" si="64"/>
        <v>-1</v>
      </c>
    </row>
    <row r="916" spans="1:14" hidden="1" x14ac:dyDescent="0.25">
      <c r="A916" s="2">
        <v>44648</v>
      </c>
      <c r="B916" s="1" t="s">
        <v>584</v>
      </c>
      <c r="C916" s="7" t="s">
        <v>660</v>
      </c>
      <c r="D916" s="1" t="s">
        <v>55</v>
      </c>
      <c r="E916" s="1">
        <v>7</v>
      </c>
      <c r="F916" s="2">
        <v>44657</v>
      </c>
      <c r="G916" s="2">
        <v>44657</v>
      </c>
      <c r="H916" s="4">
        <v>7</v>
      </c>
      <c r="I916" s="1"/>
      <c r="J916" s="1">
        <v>3</v>
      </c>
      <c r="K916">
        <v>1</v>
      </c>
      <c r="L916">
        <f t="shared" si="62"/>
        <v>13</v>
      </c>
      <c r="M916">
        <f t="shared" si="63"/>
        <v>2022</v>
      </c>
      <c r="N916" s="5">
        <f t="shared" si="64"/>
        <v>0</v>
      </c>
    </row>
    <row r="917" spans="1:14" hidden="1" x14ac:dyDescent="0.25">
      <c r="A917" s="2">
        <v>44648</v>
      </c>
      <c r="B917" s="1" t="s">
        <v>247</v>
      </c>
      <c r="C917" s="7" t="s">
        <v>659</v>
      </c>
      <c r="D917" s="1" t="s">
        <v>53</v>
      </c>
      <c r="E917" s="1">
        <v>3</v>
      </c>
      <c r="F917" s="2">
        <v>44651</v>
      </c>
      <c r="G917" s="2">
        <v>44649</v>
      </c>
      <c r="H917" s="4">
        <v>1</v>
      </c>
      <c r="I917" s="1"/>
      <c r="J917" s="1">
        <v>2</v>
      </c>
      <c r="K917">
        <v>1</v>
      </c>
      <c r="L917">
        <f t="shared" si="62"/>
        <v>13</v>
      </c>
      <c r="M917">
        <f t="shared" si="63"/>
        <v>2022</v>
      </c>
      <c r="N917" s="5">
        <f t="shared" si="64"/>
        <v>-2</v>
      </c>
    </row>
    <row r="918" spans="1:14" hidden="1" x14ac:dyDescent="0.25">
      <c r="A918" s="2">
        <v>44648</v>
      </c>
      <c r="B918" s="1" t="s">
        <v>247</v>
      </c>
      <c r="C918" s="7" t="s">
        <v>658</v>
      </c>
      <c r="D918" s="1" t="s">
        <v>53</v>
      </c>
      <c r="E918" s="1">
        <v>3</v>
      </c>
      <c r="F918" s="2">
        <v>44651</v>
      </c>
      <c r="G918" s="2">
        <v>44649</v>
      </c>
      <c r="H918" s="4">
        <v>1</v>
      </c>
      <c r="I918" s="1"/>
      <c r="J918" s="1">
        <v>2</v>
      </c>
      <c r="K918">
        <v>1</v>
      </c>
      <c r="L918">
        <f t="shared" ref="L918:L969" si="65">_xlfn.ISOWEEKNUM(A918)</f>
        <v>13</v>
      </c>
      <c r="M918">
        <f t="shared" ref="M918:M969" si="66">YEAR(A918)</f>
        <v>2022</v>
      </c>
      <c r="N918" s="5">
        <f t="shared" si="64"/>
        <v>-2</v>
      </c>
    </row>
    <row r="919" spans="1:14" hidden="1" x14ac:dyDescent="0.25">
      <c r="A919" s="2">
        <v>44649</v>
      </c>
      <c r="B919" s="1" t="s">
        <v>159</v>
      </c>
      <c r="C919" s="7">
        <v>261592</v>
      </c>
      <c r="D919" s="1" t="s">
        <v>41</v>
      </c>
      <c r="E919" s="1">
        <v>7</v>
      </c>
      <c r="F919" s="2">
        <v>44658</v>
      </c>
      <c r="G919" s="2">
        <v>44658</v>
      </c>
      <c r="H919" s="4">
        <v>7</v>
      </c>
      <c r="I919" s="1"/>
      <c r="J919" s="1">
        <v>3</v>
      </c>
      <c r="K919">
        <v>1</v>
      </c>
      <c r="L919">
        <f t="shared" si="65"/>
        <v>13</v>
      </c>
      <c r="M919">
        <f t="shared" si="66"/>
        <v>2022</v>
      </c>
      <c r="N919" s="5">
        <f t="shared" si="64"/>
        <v>0</v>
      </c>
    </row>
    <row r="920" spans="1:14" hidden="1" x14ac:dyDescent="0.25">
      <c r="A920" s="2">
        <v>44649</v>
      </c>
      <c r="B920" s="1" t="s">
        <v>159</v>
      </c>
      <c r="C920" s="7" t="s">
        <v>663</v>
      </c>
      <c r="D920" s="1" t="s">
        <v>41</v>
      </c>
      <c r="E920" s="1">
        <v>7</v>
      </c>
      <c r="F920" s="2">
        <v>44658</v>
      </c>
      <c r="G920" s="2">
        <v>44658</v>
      </c>
      <c r="H920" s="4">
        <v>7</v>
      </c>
      <c r="I920" s="1"/>
      <c r="J920" s="1">
        <v>3</v>
      </c>
      <c r="K920">
        <v>1</v>
      </c>
      <c r="L920">
        <f t="shared" si="65"/>
        <v>13</v>
      </c>
      <c r="M920">
        <f t="shared" si="66"/>
        <v>2022</v>
      </c>
      <c r="N920" s="5">
        <f t="shared" si="64"/>
        <v>0</v>
      </c>
    </row>
    <row r="921" spans="1:14" hidden="1" x14ac:dyDescent="0.25">
      <c r="A921" s="2">
        <v>44649</v>
      </c>
      <c r="B921" s="1" t="s">
        <v>115</v>
      </c>
      <c r="C921" s="7">
        <v>261629</v>
      </c>
      <c r="D921" s="1" t="s">
        <v>41</v>
      </c>
      <c r="E921" s="1">
        <v>7</v>
      </c>
      <c r="F921" s="2">
        <v>44658</v>
      </c>
      <c r="G921" s="2">
        <v>44656</v>
      </c>
      <c r="H921" s="4">
        <v>5</v>
      </c>
      <c r="I921" s="1"/>
      <c r="J921" s="1">
        <v>3</v>
      </c>
      <c r="K921">
        <v>1</v>
      </c>
      <c r="L921">
        <f t="shared" si="65"/>
        <v>13</v>
      </c>
      <c r="M921">
        <f t="shared" si="66"/>
        <v>2022</v>
      </c>
      <c r="N921" s="5">
        <f t="shared" si="64"/>
        <v>-2</v>
      </c>
    </row>
    <row r="922" spans="1:14" hidden="1" x14ac:dyDescent="0.25">
      <c r="A922" s="2">
        <v>44649</v>
      </c>
      <c r="B922" s="1" t="s">
        <v>88</v>
      </c>
      <c r="C922" s="7">
        <v>592022</v>
      </c>
      <c r="D922" s="1" t="s">
        <v>53</v>
      </c>
      <c r="E922" s="1">
        <v>3</v>
      </c>
      <c r="F922" s="2">
        <v>44652</v>
      </c>
      <c r="G922" s="2">
        <v>44649</v>
      </c>
      <c r="H922" s="4">
        <v>0</v>
      </c>
      <c r="I922" s="1"/>
      <c r="J922" s="1">
        <v>2</v>
      </c>
      <c r="K922">
        <v>1</v>
      </c>
      <c r="L922">
        <f t="shared" si="65"/>
        <v>13</v>
      </c>
      <c r="M922">
        <f t="shared" si="66"/>
        <v>2022</v>
      </c>
      <c r="N922" s="5">
        <f t="shared" si="64"/>
        <v>-3</v>
      </c>
    </row>
    <row r="923" spans="1:14" hidden="1" x14ac:dyDescent="0.25">
      <c r="A923" s="2">
        <v>44649</v>
      </c>
      <c r="B923" s="1" t="s">
        <v>263</v>
      </c>
      <c r="C923" s="7" t="s">
        <v>662</v>
      </c>
      <c r="D923" s="1" t="s">
        <v>55</v>
      </c>
      <c r="E923" s="1">
        <v>7</v>
      </c>
      <c r="F923" s="2">
        <v>44658</v>
      </c>
      <c r="G923" s="2">
        <v>44651</v>
      </c>
      <c r="H923" s="4">
        <v>2</v>
      </c>
      <c r="I923" s="1"/>
      <c r="J923" s="1">
        <v>3</v>
      </c>
      <c r="K923">
        <v>1</v>
      </c>
      <c r="L923">
        <f t="shared" si="65"/>
        <v>13</v>
      </c>
      <c r="M923">
        <f t="shared" si="66"/>
        <v>2022</v>
      </c>
      <c r="N923" s="5">
        <f t="shared" si="64"/>
        <v>-5</v>
      </c>
    </row>
    <row r="924" spans="1:14" hidden="1" x14ac:dyDescent="0.25">
      <c r="A924" s="2">
        <v>44649</v>
      </c>
      <c r="B924" s="1" t="s">
        <v>244</v>
      </c>
      <c r="C924" s="7">
        <v>456691</v>
      </c>
      <c r="D924" s="1" t="s">
        <v>42</v>
      </c>
      <c r="E924" s="1">
        <v>5</v>
      </c>
      <c r="F924" s="2">
        <v>44656</v>
      </c>
      <c r="G924" s="2">
        <v>44655</v>
      </c>
      <c r="H924" s="4">
        <v>4</v>
      </c>
      <c r="I924" s="1"/>
      <c r="J924" s="1">
        <v>5</v>
      </c>
      <c r="K924">
        <v>1</v>
      </c>
      <c r="L924">
        <f t="shared" si="65"/>
        <v>13</v>
      </c>
      <c r="M924">
        <f t="shared" si="66"/>
        <v>2022</v>
      </c>
      <c r="N924" s="5">
        <f t="shared" si="64"/>
        <v>-1</v>
      </c>
    </row>
    <row r="925" spans="1:14" hidden="1" x14ac:dyDescent="0.25">
      <c r="A925" s="2">
        <v>44649</v>
      </c>
      <c r="B925" s="1" t="s">
        <v>77</v>
      </c>
      <c r="C925" s="7">
        <v>456716</v>
      </c>
      <c r="D925" s="1" t="s">
        <v>42</v>
      </c>
      <c r="E925" s="1">
        <v>5</v>
      </c>
      <c r="F925" s="2">
        <v>44656</v>
      </c>
      <c r="G925" s="2">
        <v>44651</v>
      </c>
      <c r="H925" s="4">
        <v>2</v>
      </c>
      <c r="I925" s="1"/>
      <c r="J925" s="1">
        <v>5</v>
      </c>
      <c r="K925">
        <v>1</v>
      </c>
      <c r="L925">
        <f t="shared" si="65"/>
        <v>13</v>
      </c>
      <c r="M925">
        <f t="shared" si="66"/>
        <v>2022</v>
      </c>
      <c r="N925" s="5">
        <f t="shared" si="64"/>
        <v>-3</v>
      </c>
    </row>
    <row r="926" spans="1:14" hidden="1" x14ac:dyDescent="0.25">
      <c r="A926" s="2">
        <v>44650</v>
      </c>
      <c r="B926" s="1" t="s">
        <v>12</v>
      </c>
      <c r="C926" s="7">
        <v>261666</v>
      </c>
      <c r="D926" s="1" t="s">
        <v>41</v>
      </c>
      <c r="E926" s="1">
        <v>7</v>
      </c>
      <c r="F926" s="2">
        <v>44659</v>
      </c>
      <c r="G926" s="2">
        <v>44659</v>
      </c>
      <c r="H926" s="4">
        <v>7</v>
      </c>
      <c r="I926" s="1"/>
      <c r="J926" s="1">
        <v>3</v>
      </c>
      <c r="K926">
        <v>1</v>
      </c>
      <c r="L926">
        <f t="shared" si="65"/>
        <v>13</v>
      </c>
      <c r="M926">
        <f t="shared" si="66"/>
        <v>2022</v>
      </c>
      <c r="N926" s="5">
        <f t="shared" si="64"/>
        <v>0</v>
      </c>
    </row>
    <row r="927" spans="1:14" hidden="1" x14ac:dyDescent="0.25">
      <c r="A927" s="2">
        <v>44650</v>
      </c>
      <c r="B927" s="1" t="s">
        <v>12</v>
      </c>
      <c r="C927" s="7">
        <v>261667</v>
      </c>
      <c r="D927" s="1" t="s">
        <v>41</v>
      </c>
      <c r="E927" s="1">
        <v>7</v>
      </c>
      <c r="F927" s="2">
        <v>44659</v>
      </c>
      <c r="G927" s="2">
        <v>44659</v>
      </c>
      <c r="H927" s="4">
        <v>7</v>
      </c>
      <c r="I927" s="1"/>
      <c r="J927" s="1">
        <v>3</v>
      </c>
      <c r="K927">
        <v>1</v>
      </c>
      <c r="L927">
        <f t="shared" si="65"/>
        <v>13</v>
      </c>
      <c r="M927">
        <f t="shared" si="66"/>
        <v>2022</v>
      </c>
      <c r="N927" s="5">
        <f t="shared" si="64"/>
        <v>0</v>
      </c>
    </row>
    <row r="928" spans="1:14" hidden="1" x14ac:dyDescent="0.25">
      <c r="A928" s="2">
        <v>44650</v>
      </c>
      <c r="B928" s="1" t="s">
        <v>105</v>
      </c>
      <c r="C928" s="7">
        <v>261668</v>
      </c>
      <c r="D928" s="1" t="s">
        <v>41</v>
      </c>
      <c r="E928" s="1">
        <v>7</v>
      </c>
      <c r="F928" s="2">
        <v>44659</v>
      </c>
      <c r="G928" s="2">
        <v>44659</v>
      </c>
      <c r="H928" s="4">
        <v>7</v>
      </c>
      <c r="I928" s="1"/>
      <c r="J928" s="1">
        <v>3</v>
      </c>
      <c r="K928">
        <v>1</v>
      </c>
      <c r="L928">
        <f t="shared" si="65"/>
        <v>13</v>
      </c>
      <c r="M928">
        <f t="shared" si="66"/>
        <v>2022</v>
      </c>
      <c r="N928" s="5">
        <f t="shared" si="64"/>
        <v>0</v>
      </c>
    </row>
    <row r="929" spans="1:14" hidden="1" x14ac:dyDescent="0.25">
      <c r="A929" s="2">
        <v>44650</v>
      </c>
      <c r="B929" s="1" t="s">
        <v>105</v>
      </c>
      <c r="C929" s="7">
        <v>261669</v>
      </c>
      <c r="D929" s="1" t="s">
        <v>41</v>
      </c>
      <c r="E929" s="1">
        <v>7</v>
      </c>
      <c r="F929" s="2">
        <v>44659</v>
      </c>
      <c r="G929" s="2">
        <v>44659</v>
      </c>
      <c r="H929" s="4">
        <v>7</v>
      </c>
      <c r="I929" s="1"/>
      <c r="J929" s="1">
        <v>3</v>
      </c>
      <c r="K929">
        <v>1</v>
      </c>
      <c r="L929">
        <f t="shared" si="65"/>
        <v>13</v>
      </c>
      <c r="M929">
        <f t="shared" si="66"/>
        <v>2022</v>
      </c>
      <c r="N929" s="5">
        <f t="shared" si="64"/>
        <v>0</v>
      </c>
    </row>
    <row r="930" spans="1:14" hidden="1" x14ac:dyDescent="0.25">
      <c r="A930" s="2">
        <v>44650</v>
      </c>
      <c r="B930" s="1" t="s">
        <v>117</v>
      </c>
      <c r="C930" s="7">
        <v>261640</v>
      </c>
      <c r="D930" s="1" t="s">
        <v>41</v>
      </c>
      <c r="E930" s="1">
        <v>7</v>
      </c>
      <c r="F930" s="2">
        <v>44659</v>
      </c>
      <c r="G930" s="2">
        <v>44659</v>
      </c>
      <c r="H930" s="4">
        <v>7</v>
      </c>
      <c r="I930" s="1"/>
      <c r="J930" s="1">
        <v>3</v>
      </c>
      <c r="K930">
        <v>1</v>
      </c>
      <c r="L930">
        <f t="shared" si="65"/>
        <v>13</v>
      </c>
      <c r="M930">
        <f t="shared" si="66"/>
        <v>2022</v>
      </c>
      <c r="N930" s="5">
        <f t="shared" si="64"/>
        <v>0</v>
      </c>
    </row>
    <row r="931" spans="1:14" hidden="1" x14ac:dyDescent="0.25">
      <c r="A931" s="2">
        <v>44650</v>
      </c>
      <c r="B931" s="1" t="s">
        <v>186</v>
      </c>
      <c r="C931" s="7">
        <v>456713</v>
      </c>
      <c r="D931" s="1" t="s">
        <v>42</v>
      </c>
      <c r="E931" s="1">
        <v>5</v>
      </c>
      <c r="F931" s="2">
        <v>44657</v>
      </c>
      <c r="G931" s="2">
        <v>44655</v>
      </c>
      <c r="H931" s="4">
        <v>3</v>
      </c>
      <c r="I931" s="1"/>
      <c r="J931" s="1">
        <v>5</v>
      </c>
      <c r="K931">
        <v>1</v>
      </c>
      <c r="L931">
        <f t="shared" si="65"/>
        <v>13</v>
      </c>
      <c r="M931">
        <f t="shared" si="66"/>
        <v>2022</v>
      </c>
      <c r="N931" s="5">
        <f t="shared" si="64"/>
        <v>-2</v>
      </c>
    </row>
    <row r="932" spans="1:14" hidden="1" x14ac:dyDescent="0.25">
      <c r="A932" s="2">
        <v>44650</v>
      </c>
      <c r="B932" s="1" t="s">
        <v>22</v>
      </c>
      <c r="C932" s="7" t="s">
        <v>665</v>
      </c>
      <c r="D932" s="1" t="s">
        <v>53</v>
      </c>
      <c r="E932" s="1">
        <v>3</v>
      </c>
      <c r="F932" s="2">
        <v>44655</v>
      </c>
      <c r="G932" s="2">
        <v>44655</v>
      </c>
      <c r="H932" s="4">
        <v>3</v>
      </c>
      <c r="I932" s="1"/>
      <c r="J932" s="1">
        <v>2</v>
      </c>
      <c r="K932">
        <v>1</v>
      </c>
      <c r="L932">
        <f t="shared" si="65"/>
        <v>13</v>
      </c>
      <c r="M932">
        <f t="shared" si="66"/>
        <v>2022</v>
      </c>
      <c r="N932" s="5">
        <f t="shared" si="64"/>
        <v>0</v>
      </c>
    </row>
    <row r="933" spans="1:14" hidden="1" x14ac:dyDescent="0.25">
      <c r="A933" s="2">
        <v>44650</v>
      </c>
      <c r="B933" s="1" t="s">
        <v>22</v>
      </c>
      <c r="C933" s="7" t="s">
        <v>664</v>
      </c>
      <c r="D933" s="1" t="s">
        <v>53</v>
      </c>
      <c r="E933" s="1">
        <v>3</v>
      </c>
      <c r="F933" s="2">
        <v>44655</v>
      </c>
      <c r="G933" s="2">
        <v>44655</v>
      </c>
      <c r="H933" s="4">
        <v>3</v>
      </c>
      <c r="I933" s="1"/>
      <c r="J933" s="1">
        <v>2</v>
      </c>
      <c r="K933">
        <v>1</v>
      </c>
      <c r="L933">
        <f t="shared" si="65"/>
        <v>13</v>
      </c>
      <c r="M933">
        <f t="shared" si="66"/>
        <v>2022</v>
      </c>
      <c r="N933" s="5">
        <f t="shared" si="64"/>
        <v>0</v>
      </c>
    </row>
    <row r="934" spans="1:14" hidden="1" x14ac:dyDescent="0.25">
      <c r="A934" s="2">
        <v>44650</v>
      </c>
      <c r="B934" s="1" t="s">
        <v>261</v>
      </c>
      <c r="C934" s="7" t="s">
        <v>666</v>
      </c>
      <c r="D934" s="1" t="s">
        <v>53</v>
      </c>
      <c r="E934" s="1">
        <v>3</v>
      </c>
      <c r="F934" s="2">
        <v>44655</v>
      </c>
      <c r="G934" s="2">
        <v>44651</v>
      </c>
      <c r="H934" s="4">
        <v>1</v>
      </c>
      <c r="I934" s="1"/>
      <c r="J934" s="1">
        <v>2</v>
      </c>
      <c r="K934">
        <v>1</v>
      </c>
      <c r="L934">
        <f t="shared" si="65"/>
        <v>13</v>
      </c>
      <c r="M934">
        <f t="shared" si="66"/>
        <v>2022</v>
      </c>
      <c r="N934" s="5">
        <f t="shared" si="64"/>
        <v>-2</v>
      </c>
    </row>
    <row r="935" spans="1:14" hidden="1" x14ac:dyDescent="0.25">
      <c r="A935" s="2">
        <v>44650</v>
      </c>
      <c r="B935" s="1" t="s">
        <v>152</v>
      </c>
      <c r="C935" s="7" t="s">
        <v>668</v>
      </c>
      <c r="D935" s="1" t="s">
        <v>55</v>
      </c>
      <c r="E935" s="1">
        <v>7</v>
      </c>
      <c r="F935" s="2">
        <v>44659</v>
      </c>
      <c r="G935" s="2">
        <v>44656</v>
      </c>
      <c r="H935" s="4">
        <v>4</v>
      </c>
      <c r="I935" s="1"/>
      <c r="J935" s="1">
        <v>3</v>
      </c>
      <c r="K935">
        <v>1</v>
      </c>
      <c r="L935">
        <f t="shared" si="65"/>
        <v>13</v>
      </c>
      <c r="M935">
        <f t="shared" si="66"/>
        <v>2022</v>
      </c>
      <c r="N935" s="5">
        <f t="shared" si="64"/>
        <v>-3</v>
      </c>
    </row>
    <row r="936" spans="1:14" hidden="1" x14ac:dyDescent="0.25">
      <c r="A936" s="2">
        <v>44650</v>
      </c>
      <c r="B936" s="1" t="s">
        <v>152</v>
      </c>
      <c r="C936" s="7" t="s">
        <v>667</v>
      </c>
      <c r="D936" s="1" t="s">
        <v>55</v>
      </c>
      <c r="E936" s="1">
        <v>7</v>
      </c>
      <c r="F936" s="2">
        <v>44659</v>
      </c>
      <c r="G936" s="2">
        <v>44659</v>
      </c>
      <c r="H936" s="4">
        <v>7</v>
      </c>
      <c r="I936" s="1"/>
      <c r="J936" s="1">
        <v>3</v>
      </c>
      <c r="K936">
        <v>1</v>
      </c>
      <c r="L936">
        <f t="shared" si="65"/>
        <v>13</v>
      </c>
      <c r="M936">
        <f t="shared" si="66"/>
        <v>2022</v>
      </c>
      <c r="N936" s="5">
        <f t="shared" si="64"/>
        <v>0</v>
      </c>
    </row>
    <row r="937" spans="1:14" hidden="1" x14ac:dyDescent="0.25">
      <c r="A937" s="2">
        <v>44650</v>
      </c>
      <c r="B937" s="1" t="s">
        <v>304</v>
      </c>
      <c r="C937" s="7">
        <v>456683</v>
      </c>
      <c r="D937" s="1" t="s">
        <v>42</v>
      </c>
      <c r="E937" s="1">
        <v>5</v>
      </c>
      <c r="F937" s="2">
        <v>44657</v>
      </c>
      <c r="G937" s="2">
        <v>44655</v>
      </c>
      <c r="H937" s="4">
        <v>3</v>
      </c>
      <c r="I937" s="1"/>
      <c r="J937" s="1">
        <v>5</v>
      </c>
      <c r="K937">
        <v>1</v>
      </c>
      <c r="L937">
        <f t="shared" si="65"/>
        <v>13</v>
      </c>
      <c r="M937">
        <f t="shared" si="66"/>
        <v>2022</v>
      </c>
      <c r="N937" s="5">
        <f t="shared" si="64"/>
        <v>-2</v>
      </c>
    </row>
    <row r="938" spans="1:14" hidden="1" x14ac:dyDescent="0.25">
      <c r="A938" s="2">
        <v>44651</v>
      </c>
      <c r="B938" s="1" t="s">
        <v>71</v>
      </c>
      <c r="C938" s="7">
        <v>456720</v>
      </c>
      <c r="D938" s="1" t="s">
        <v>42</v>
      </c>
      <c r="E938" s="1">
        <v>5</v>
      </c>
      <c r="F938" s="2">
        <v>44658</v>
      </c>
      <c r="G938" s="2">
        <v>44656</v>
      </c>
      <c r="H938" s="4">
        <v>3</v>
      </c>
      <c r="I938" s="1"/>
      <c r="J938" s="1">
        <v>5</v>
      </c>
      <c r="K938">
        <v>1</v>
      </c>
      <c r="L938">
        <f t="shared" si="65"/>
        <v>13</v>
      </c>
      <c r="M938">
        <f t="shared" si="66"/>
        <v>2022</v>
      </c>
      <c r="N938" s="5">
        <f t="shared" si="64"/>
        <v>-2</v>
      </c>
    </row>
    <row r="939" spans="1:14" hidden="1" x14ac:dyDescent="0.25">
      <c r="A939" s="2">
        <v>44651</v>
      </c>
      <c r="B939" s="1" t="s">
        <v>71</v>
      </c>
      <c r="C939" s="7">
        <v>456721</v>
      </c>
      <c r="D939" s="1" t="s">
        <v>42</v>
      </c>
      <c r="E939" s="1">
        <v>5</v>
      </c>
      <c r="F939" s="2">
        <v>44658</v>
      </c>
      <c r="G939" s="2">
        <v>44656</v>
      </c>
      <c r="H939" s="4">
        <v>3</v>
      </c>
      <c r="I939" s="1"/>
      <c r="J939" s="1">
        <v>5</v>
      </c>
      <c r="K939">
        <v>1</v>
      </c>
      <c r="L939">
        <f t="shared" si="65"/>
        <v>13</v>
      </c>
      <c r="M939">
        <f t="shared" si="66"/>
        <v>2022</v>
      </c>
      <c r="N939" s="5">
        <f t="shared" si="64"/>
        <v>-2</v>
      </c>
    </row>
    <row r="940" spans="1:14" hidden="1" x14ac:dyDescent="0.25">
      <c r="A940" s="2">
        <v>44651</v>
      </c>
      <c r="B940" s="1" t="s">
        <v>577</v>
      </c>
      <c r="C940" s="7">
        <v>456690</v>
      </c>
      <c r="D940" s="1" t="s">
        <v>42</v>
      </c>
      <c r="E940" s="1">
        <v>5</v>
      </c>
      <c r="F940" s="2">
        <v>44658</v>
      </c>
      <c r="G940" s="2">
        <v>44658</v>
      </c>
      <c r="H940" s="4">
        <v>5</v>
      </c>
      <c r="I940" s="1"/>
      <c r="J940" s="1">
        <v>5</v>
      </c>
      <c r="K940">
        <v>1</v>
      </c>
      <c r="L940">
        <f t="shared" si="65"/>
        <v>13</v>
      </c>
      <c r="M940">
        <f t="shared" si="66"/>
        <v>2022</v>
      </c>
      <c r="N940" s="5">
        <f t="shared" si="64"/>
        <v>0</v>
      </c>
    </row>
    <row r="941" spans="1:14" hidden="1" x14ac:dyDescent="0.25">
      <c r="A941" s="2">
        <v>44651</v>
      </c>
      <c r="B941" s="1" t="s">
        <v>5</v>
      </c>
      <c r="C941" s="7">
        <v>615341</v>
      </c>
      <c r="D941" s="1" t="s">
        <v>141</v>
      </c>
      <c r="E941" s="1">
        <v>5</v>
      </c>
      <c r="F941" s="2">
        <v>44658</v>
      </c>
      <c r="G941" s="2">
        <v>44655</v>
      </c>
      <c r="H941" s="4">
        <v>2</v>
      </c>
      <c r="I941" s="1"/>
      <c r="J941" s="1">
        <v>2</v>
      </c>
      <c r="K941">
        <v>1</v>
      </c>
      <c r="L941">
        <f t="shared" si="65"/>
        <v>13</v>
      </c>
      <c r="M941">
        <f t="shared" si="66"/>
        <v>2022</v>
      </c>
      <c r="N941" s="5">
        <f t="shared" si="64"/>
        <v>-3</v>
      </c>
    </row>
    <row r="942" spans="1:14" hidden="1" x14ac:dyDescent="0.25">
      <c r="A942" s="2">
        <v>44651</v>
      </c>
      <c r="B942" s="1" t="s">
        <v>5</v>
      </c>
      <c r="C942" s="7">
        <v>615342</v>
      </c>
      <c r="D942" s="1" t="s">
        <v>141</v>
      </c>
      <c r="E942" s="1">
        <v>5</v>
      </c>
      <c r="F942" s="2">
        <v>44658</v>
      </c>
      <c r="G942" s="2">
        <v>44655</v>
      </c>
      <c r="H942" s="4">
        <v>2</v>
      </c>
      <c r="I942" s="1"/>
      <c r="J942" s="1">
        <v>2</v>
      </c>
      <c r="K942">
        <v>1</v>
      </c>
      <c r="L942">
        <f t="shared" si="65"/>
        <v>13</v>
      </c>
      <c r="M942">
        <f t="shared" si="66"/>
        <v>2022</v>
      </c>
      <c r="N942" s="5">
        <f t="shared" si="64"/>
        <v>-3</v>
      </c>
    </row>
    <row r="943" spans="1:14" hidden="1" x14ac:dyDescent="0.25">
      <c r="A943" s="2">
        <v>44651</v>
      </c>
      <c r="B943" s="1" t="s">
        <v>5</v>
      </c>
      <c r="C943" s="7">
        <v>615336</v>
      </c>
      <c r="D943" s="1" t="s">
        <v>141</v>
      </c>
      <c r="E943" s="1">
        <v>5</v>
      </c>
      <c r="F943" s="2">
        <v>44658</v>
      </c>
      <c r="G943" s="2">
        <v>44656</v>
      </c>
      <c r="H943" s="4">
        <v>3</v>
      </c>
      <c r="I943" s="1"/>
      <c r="J943" s="1">
        <v>2</v>
      </c>
      <c r="K943">
        <v>1</v>
      </c>
      <c r="L943">
        <f t="shared" si="65"/>
        <v>13</v>
      </c>
      <c r="M943">
        <f t="shared" si="66"/>
        <v>2022</v>
      </c>
      <c r="N943" s="5">
        <f t="shared" si="64"/>
        <v>-2</v>
      </c>
    </row>
    <row r="944" spans="1:14" hidden="1" x14ac:dyDescent="0.25">
      <c r="A944" s="2">
        <v>44651</v>
      </c>
      <c r="B944" s="1" t="s">
        <v>133</v>
      </c>
      <c r="C944" s="7">
        <v>615337</v>
      </c>
      <c r="D944" s="1" t="s">
        <v>141</v>
      </c>
      <c r="E944" s="1">
        <v>5</v>
      </c>
      <c r="F944" s="2">
        <v>44658</v>
      </c>
      <c r="G944" s="2">
        <v>44656</v>
      </c>
      <c r="H944" s="4">
        <v>3</v>
      </c>
      <c r="I944" s="1"/>
      <c r="J944" s="1">
        <v>2</v>
      </c>
      <c r="K944">
        <v>1</v>
      </c>
      <c r="L944">
        <f t="shared" si="65"/>
        <v>13</v>
      </c>
      <c r="M944">
        <f t="shared" si="66"/>
        <v>2022</v>
      </c>
      <c r="N944" s="5">
        <f t="shared" si="64"/>
        <v>-2</v>
      </c>
    </row>
    <row r="945" spans="1:14" hidden="1" x14ac:dyDescent="0.25">
      <c r="A945" s="2">
        <v>44652</v>
      </c>
      <c r="B945" s="1" t="s">
        <v>36</v>
      </c>
      <c r="C945" s="7">
        <v>261630</v>
      </c>
      <c r="D945" s="1" t="s">
        <v>41</v>
      </c>
      <c r="E945" s="1">
        <v>7</v>
      </c>
      <c r="F945" s="2">
        <v>44663</v>
      </c>
      <c r="G945" s="2">
        <v>44663</v>
      </c>
      <c r="H945" s="4">
        <v>7</v>
      </c>
      <c r="I945" s="1"/>
      <c r="J945" s="1">
        <v>3</v>
      </c>
      <c r="K945">
        <v>1</v>
      </c>
      <c r="L945">
        <f t="shared" si="65"/>
        <v>13</v>
      </c>
      <c r="M945">
        <f t="shared" si="66"/>
        <v>2022</v>
      </c>
      <c r="N945" s="5">
        <f t="shared" si="64"/>
        <v>0</v>
      </c>
    </row>
    <row r="946" spans="1:14" hidden="1" x14ac:dyDescent="0.25">
      <c r="A946" s="2">
        <v>44652</v>
      </c>
      <c r="B946" s="1" t="s">
        <v>68</v>
      </c>
      <c r="C946" s="7">
        <v>261581</v>
      </c>
      <c r="D946" s="1" t="s">
        <v>41</v>
      </c>
      <c r="E946" s="1">
        <v>7</v>
      </c>
      <c r="F946" s="2">
        <v>44663</v>
      </c>
      <c r="G946" s="2">
        <v>44663</v>
      </c>
      <c r="H946" s="4">
        <v>7</v>
      </c>
      <c r="I946" s="1"/>
      <c r="J946" s="1">
        <v>3</v>
      </c>
      <c r="K946">
        <v>1</v>
      </c>
      <c r="L946">
        <f t="shared" si="65"/>
        <v>13</v>
      </c>
      <c r="M946">
        <f t="shared" si="66"/>
        <v>2022</v>
      </c>
      <c r="N946" s="5">
        <f t="shared" si="64"/>
        <v>0</v>
      </c>
    </row>
    <row r="947" spans="1:14" hidden="1" x14ac:dyDescent="0.25">
      <c r="A947" s="2">
        <v>44652</v>
      </c>
      <c r="B947" s="1" t="s">
        <v>564</v>
      </c>
      <c r="C947" s="7" t="s">
        <v>669</v>
      </c>
      <c r="D947" s="1" t="s">
        <v>53</v>
      </c>
      <c r="E947" s="1">
        <v>3</v>
      </c>
      <c r="F947" s="2">
        <v>44657</v>
      </c>
      <c r="G947" s="2">
        <v>44655</v>
      </c>
      <c r="H947" s="4">
        <v>1</v>
      </c>
      <c r="I947" s="1"/>
      <c r="J947" s="1">
        <v>2</v>
      </c>
      <c r="K947">
        <v>1</v>
      </c>
      <c r="L947">
        <f t="shared" si="65"/>
        <v>13</v>
      </c>
      <c r="M947">
        <f t="shared" si="66"/>
        <v>2022</v>
      </c>
      <c r="N947" s="5">
        <f t="shared" si="64"/>
        <v>-2</v>
      </c>
    </row>
    <row r="948" spans="1:14" hidden="1" x14ac:dyDescent="0.25">
      <c r="A948" s="2">
        <v>44652</v>
      </c>
      <c r="B948" s="1" t="s">
        <v>19</v>
      </c>
      <c r="C948" s="7">
        <v>456685</v>
      </c>
      <c r="D948" s="1" t="s">
        <v>42</v>
      </c>
      <c r="E948" s="1">
        <v>5</v>
      </c>
      <c r="F948" s="2">
        <v>44659</v>
      </c>
      <c r="G948" s="2">
        <v>44658</v>
      </c>
      <c r="H948" s="4">
        <v>4</v>
      </c>
      <c r="I948" s="1"/>
      <c r="J948" s="1">
        <v>5</v>
      </c>
      <c r="K948">
        <v>1</v>
      </c>
      <c r="L948">
        <f t="shared" si="65"/>
        <v>13</v>
      </c>
      <c r="M948">
        <f t="shared" si="66"/>
        <v>2022</v>
      </c>
      <c r="N948" s="5">
        <f t="shared" si="64"/>
        <v>-1</v>
      </c>
    </row>
    <row r="949" spans="1:14" hidden="1" x14ac:dyDescent="0.25">
      <c r="A949" s="2">
        <v>44652</v>
      </c>
      <c r="B949" s="1" t="s">
        <v>5</v>
      </c>
      <c r="C949" s="7">
        <v>615338</v>
      </c>
      <c r="D949" s="1" t="s">
        <v>141</v>
      </c>
      <c r="E949" s="1">
        <v>5</v>
      </c>
      <c r="F949" s="2">
        <v>44659</v>
      </c>
      <c r="G949" s="2">
        <v>44656</v>
      </c>
      <c r="H949" s="4">
        <v>2</v>
      </c>
      <c r="I949" s="1"/>
      <c r="J949" s="1">
        <v>2</v>
      </c>
      <c r="K949">
        <v>1</v>
      </c>
      <c r="L949">
        <f t="shared" si="65"/>
        <v>13</v>
      </c>
      <c r="M949">
        <f t="shared" si="66"/>
        <v>2022</v>
      </c>
      <c r="N949" s="5">
        <f t="shared" si="64"/>
        <v>-3</v>
      </c>
    </row>
    <row r="950" spans="1:14" hidden="1" x14ac:dyDescent="0.25">
      <c r="A950" s="2">
        <v>44652</v>
      </c>
      <c r="B950" s="1" t="s">
        <v>5</v>
      </c>
      <c r="C950" s="7">
        <v>615339</v>
      </c>
      <c r="D950" s="1" t="s">
        <v>141</v>
      </c>
      <c r="E950" s="1">
        <v>5</v>
      </c>
      <c r="F950" s="2">
        <v>44659</v>
      </c>
      <c r="G950" s="2">
        <v>44656</v>
      </c>
      <c r="H950" s="4">
        <v>2</v>
      </c>
      <c r="I950" s="1"/>
      <c r="J950" s="1">
        <v>2</v>
      </c>
      <c r="K950">
        <v>1</v>
      </c>
      <c r="L950">
        <f t="shared" si="65"/>
        <v>13</v>
      </c>
      <c r="M950">
        <f t="shared" si="66"/>
        <v>2022</v>
      </c>
      <c r="N950" s="5">
        <f t="shared" si="64"/>
        <v>-3</v>
      </c>
    </row>
    <row r="951" spans="1:14" hidden="1" x14ac:dyDescent="0.25">
      <c r="A951" s="2">
        <v>44652</v>
      </c>
      <c r="B951" s="1" t="s">
        <v>5</v>
      </c>
      <c r="C951" s="7">
        <v>615340</v>
      </c>
      <c r="D951" s="1" t="s">
        <v>141</v>
      </c>
      <c r="E951" s="1">
        <v>5</v>
      </c>
      <c r="F951" s="2">
        <v>44659</v>
      </c>
      <c r="G951" s="2">
        <v>44656</v>
      </c>
      <c r="H951" s="4">
        <v>2</v>
      </c>
      <c r="I951" s="1"/>
      <c r="J951" s="1">
        <v>2</v>
      </c>
      <c r="K951">
        <v>1</v>
      </c>
      <c r="L951">
        <f t="shared" si="65"/>
        <v>13</v>
      </c>
      <c r="M951">
        <f t="shared" si="66"/>
        <v>2022</v>
      </c>
      <c r="N951" s="5">
        <f t="shared" si="64"/>
        <v>-3</v>
      </c>
    </row>
    <row r="952" spans="1:14" hidden="1" x14ac:dyDescent="0.25">
      <c r="A952" s="2">
        <v>44655</v>
      </c>
      <c r="B952" s="1" t="s">
        <v>661</v>
      </c>
      <c r="C952" s="7">
        <v>261594</v>
      </c>
      <c r="D952" s="1" t="s">
        <v>41</v>
      </c>
      <c r="E952" s="1">
        <v>7</v>
      </c>
      <c r="F952" s="2">
        <v>44664</v>
      </c>
      <c r="G952" s="2">
        <v>44657</v>
      </c>
      <c r="H952" s="4">
        <v>2</v>
      </c>
      <c r="I952" s="1"/>
      <c r="J952" s="1">
        <v>3</v>
      </c>
      <c r="K952">
        <v>1</v>
      </c>
      <c r="L952">
        <f t="shared" si="65"/>
        <v>14</v>
      </c>
      <c r="M952">
        <f t="shared" si="66"/>
        <v>2022</v>
      </c>
      <c r="N952" s="5">
        <f t="shared" si="64"/>
        <v>-5</v>
      </c>
    </row>
    <row r="953" spans="1:14" hidden="1" x14ac:dyDescent="0.25">
      <c r="A953" s="2">
        <v>44655</v>
      </c>
      <c r="B953" s="1" t="s">
        <v>7</v>
      </c>
      <c r="C953" s="7">
        <v>261618</v>
      </c>
      <c r="D953" s="1" t="s">
        <v>41</v>
      </c>
      <c r="E953" s="1">
        <v>7</v>
      </c>
      <c r="F953" s="2">
        <v>44664</v>
      </c>
      <c r="G953" s="2">
        <v>44659</v>
      </c>
      <c r="H953" s="4">
        <v>4</v>
      </c>
      <c r="I953" s="1"/>
      <c r="J953" s="1">
        <v>3</v>
      </c>
      <c r="K953">
        <v>1</v>
      </c>
      <c r="L953">
        <f t="shared" si="65"/>
        <v>14</v>
      </c>
      <c r="M953">
        <f t="shared" si="66"/>
        <v>2022</v>
      </c>
      <c r="N953" s="5">
        <f t="shared" si="64"/>
        <v>-3</v>
      </c>
    </row>
    <row r="954" spans="1:14" hidden="1" x14ac:dyDescent="0.25">
      <c r="A954" s="2">
        <v>44655</v>
      </c>
      <c r="B954" s="1" t="s">
        <v>7</v>
      </c>
      <c r="C954" s="7">
        <v>261619</v>
      </c>
      <c r="D954" s="1" t="s">
        <v>41</v>
      </c>
      <c r="E954" s="1">
        <v>7</v>
      </c>
      <c r="F954" s="2">
        <v>44664</v>
      </c>
      <c r="G954" s="2">
        <v>44659</v>
      </c>
      <c r="H954" s="4">
        <v>4</v>
      </c>
      <c r="I954" s="1"/>
      <c r="J954" s="1">
        <v>3</v>
      </c>
      <c r="K954">
        <v>1</v>
      </c>
      <c r="L954">
        <f t="shared" si="65"/>
        <v>14</v>
      </c>
      <c r="M954">
        <f t="shared" si="66"/>
        <v>2022</v>
      </c>
      <c r="N954" s="5">
        <f t="shared" si="64"/>
        <v>-3</v>
      </c>
    </row>
    <row r="955" spans="1:14" hidden="1" x14ac:dyDescent="0.25">
      <c r="A955" s="2">
        <v>44655</v>
      </c>
      <c r="B955" s="1" t="s">
        <v>670</v>
      </c>
      <c r="C955" s="7">
        <v>261620</v>
      </c>
      <c r="D955" s="1" t="s">
        <v>41</v>
      </c>
      <c r="E955" s="1">
        <v>7</v>
      </c>
      <c r="F955" s="2">
        <v>44664</v>
      </c>
      <c r="G955" s="2">
        <v>44659</v>
      </c>
      <c r="H955" s="4">
        <v>4</v>
      </c>
      <c r="I955" s="1"/>
      <c r="J955" s="1">
        <v>3</v>
      </c>
      <c r="K955">
        <v>1</v>
      </c>
      <c r="L955">
        <f t="shared" si="65"/>
        <v>14</v>
      </c>
      <c r="M955">
        <f t="shared" si="66"/>
        <v>2022</v>
      </c>
      <c r="N955" s="5">
        <f t="shared" si="64"/>
        <v>-3</v>
      </c>
    </row>
    <row r="956" spans="1:14" hidden="1" x14ac:dyDescent="0.25">
      <c r="A956" s="2">
        <v>44655</v>
      </c>
      <c r="B956" s="1" t="s">
        <v>148</v>
      </c>
      <c r="C956" s="7">
        <v>456665</v>
      </c>
      <c r="D956" s="1" t="s">
        <v>42</v>
      </c>
      <c r="E956" s="1">
        <v>5</v>
      </c>
      <c r="F956" s="2">
        <v>44662</v>
      </c>
      <c r="G956" s="2">
        <v>44662</v>
      </c>
      <c r="H956" s="4">
        <v>5</v>
      </c>
      <c r="I956" s="1"/>
      <c r="J956" s="1">
        <v>5</v>
      </c>
      <c r="K956">
        <v>1</v>
      </c>
      <c r="L956">
        <f t="shared" si="65"/>
        <v>14</v>
      </c>
      <c r="M956">
        <f t="shared" si="66"/>
        <v>2022</v>
      </c>
      <c r="N956" s="5">
        <f t="shared" si="64"/>
        <v>0</v>
      </c>
    </row>
    <row r="957" spans="1:14" hidden="1" x14ac:dyDescent="0.25">
      <c r="A957" s="2">
        <v>44656</v>
      </c>
      <c r="B957" s="1" t="s">
        <v>83</v>
      </c>
      <c r="C957" s="7">
        <v>261566</v>
      </c>
      <c r="D957" s="1" t="s">
        <v>41</v>
      </c>
      <c r="E957" s="1">
        <v>7</v>
      </c>
      <c r="F957" s="2">
        <v>44665</v>
      </c>
      <c r="G957" s="2">
        <v>44662</v>
      </c>
      <c r="H957" s="4">
        <v>4</v>
      </c>
      <c r="I957" s="1" t="s">
        <v>293</v>
      </c>
      <c r="J957" s="1">
        <v>3</v>
      </c>
      <c r="K957">
        <v>1</v>
      </c>
      <c r="L957">
        <f t="shared" si="65"/>
        <v>14</v>
      </c>
      <c r="M957">
        <f t="shared" si="66"/>
        <v>2022</v>
      </c>
      <c r="N957" s="5">
        <f t="shared" si="64"/>
        <v>-3</v>
      </c>
    </row>
    <row r="958" spans="1:14" hidden="1" x14ac:dyDescent="0.25">
      <c r="A958" s="2">
        <v>44656</v>
      </c>
      <c r="B958" s="1" t="s">
        <v>76</v>
      </c>
      <c r="C958" s="7">
        <v>261638</v>
      </c>
      <c r="D958" s="1" t="s">
        <v>41</v>
      </c>
      <c r="E958" s="1">
        <v>7</v>
      </c>
      <c r="F958" s="2">
        <v>44665</v>
      </c>
      <c r="G958" s="2">
        <v>44663</v>
      </c>
      <c r="H958" s="4">
        <v>5</v>
      </c>
      <c r="I958" s="1"/>
      <c r="J958" s="1">
        <v>3</v>
      </c>
      <c r="K958">
        <v>1</v>
      </c>
      <c r="L958">
        <f t="shared" si="65"/>
        <v>14</v>
      </c>
      <c r="M958">
        <f t="shared" si="66"/>
        <v>2022</v>
      </c>
      <c r="N958" s="5">
        <f t="shared" si="64"/>
        <v>-2</v>
      </c>
    </row>
    <row r="959" spans="1:14" hidden="1" x14ac:dyDescent="0.25">
      <c r="A959" s="2">
        <v>44656</v>
      </c>
      <c r="B959" s="1" t="s">
        <v>671</v>
      </c>
      <c r="C959" s="7">
        <v>261616</v>
      </c>
      <c r="D959" s="1" t="s">
        <v>41</v>
      </c>
      <c r="E959" s="1">
        <v>7</v>
      </c>
      <c r="F959" s="2">
        <v>44665</v>
      </c>
      <c r="G959" s="2">
        <v>44673</v>
      </c>
      <c r="H959" s="4">
        <v>12</v>
      </c>
      <c r="I959" s="1"/>
      <c r="J959" s="1">
        <v>3</v>
      </c>
      <c r="K959">
        <v>1</v>
      </c>
      <c r="L959">
        <f t="shared" si="65"/>
        <v>14</v>
      </c>
      <c r="M959">
        <f t="shared" si="66"/>
        <v>2022</v>
      </c>
      <c r="N959" s="5">
        <f t="shared" si="64"/>
        <v>5</v>
      </c>
    </row>
    <row r="960" spans="1:14" hidden="1" x14ac:dyDescent="0.25">
      <c r="A960" s="2">
        <v>44656</v>
      </c>
      <c r="B960" s="1" t="s">
        <v>2</v>
      </c>
      <c r="C960" s="7">
        <v>261623</v>
      </c>
      <c r="D960" s="1" t="s">
        <v>41</v>
      </c>
      <c r="E960" s="1">
        <v>7</v>
      </c>
      <c r="F960" s="2">
        <v>44665</v>
      </c>
      <c r="G960" s="2">
        <v>44663</v>
      </c>
      <c r="H960" s="4">
        <v>5</v>
      </c>
      <c r="I960" s="1"/>
      <c r="J960" s="1">
        <v>3</v>
      </c>
      <c r="K960">
        <v>1</v>
      </c>
      <c r="L960">
        <f t="shared" si="65"/>
        <v>14</v>
      </c>
      <c r="M960">
        <f t="shared" si="66"/>
        <v>2022</v>
      </c>
      <c r="N960" s="5">
        <f t="shared" si="64"/>
        <v>-2</v>
      </c>
    </row>
    <row r="961" spans="1:14" hidden="1" x14ac:dyDescent="0.25">
      <c r="A961" s="2">
        <v>44656</v>
      </c>
      <c r="B961" s="1" t="s">
        <v>4</v>
      </c>
      <c r="C961" s="7">
        <v>261624</v>
      </c>
      <c r="D961" s="1" t="s">
        <v>41</v>
      </c>
      <c r="E961" s="1">
        <v>7</v>
      </c>
      <c r="F961" s="2">
        <v>44665</v>
      </c>
      <c r="G961" s="2">
        <v>44666</v>
      </c>
      <c r="H961" s="4">
        <v>8</v>
      </c>
      <c r="I961" s="1"/>
      <c r="J961" s="1">
        <v>3</v>
      </c>
      <c r="K961">
        <v>1</v>
      </c>
      <c r="L961">
        <f t="shared" si="65"/>
        <v>14</v>
      </c>
      <c r="M961">
        <f t="shared" si="66"/>
        <v>2022</v>
      </c>
      <c r="N961" s="5">
        <f t="shared" si="64"/>
        <v>1</v>
      </c>
    </row>
    <row r="962" spans="1:14" hidden="1" x14ac:dyDescent="0.25">
      <c r="A962" s="2">
        <v>44656</v>
      </c>
      <c r="B962" s="1" t="s">
        <v>251</v>
      </c>
      <c r="C962" s="7" t="s">
        <v>677</v>
      </c>
      <c r="D962" s="1" t="s">
        <v>53</v>
      </c>
      <c r="E962" s="1">
        <v>3</v>
      </c>
      <c r="F962" s="2">
        <v>44659</v>
      </c>
      <c r="G962" s="2">
        <v>44658</v>
      </c>
      <c r="H962" s="4">
        <v>2</v>
      </c>
      <c r="I962" s="1"/>
      <c r="J962" s="1">
        <v>2</v>
      </c>
      <c r="K962">
        <v>1</v>
      </c>
      <c r="L962">
        <f t="shared" si="65"/>
        <v>14</v>
      </c>
      <c r="M962">
        <f t="shared" si="66"/>
        <v>2022</v>
      </c>
      <c r="N962" s="5">
        <f t="shared" ref="N962:N1025" si="67">H962-E962</f>
        <v>-1</v>
      </c>
    </row>
    <row r="963" spans="1:14" hidden="1" x14ac:dyDescent="0.25">
      <c r="A963" s="2">
        <v>44656</v>
      </c>
      <c r="B963" s="1" t="s">
        <v>65</v>
      </c>
      <c r="C963" s="7" t="s">
        <v>683</v>
      </c>
      <c r="D963" s="1" t="s">
        <v>53</v>
      </c>
      <c r="E963" s="1">
        <v>3</v>
      </c>
      <c r="F963" s="2">
        <v>44659</v>
      </c>
      <c r="G963" s="2">
        <v>44658</v>
      </c>
      <c r="H963" s="4">
        <v>2</v>
      </c>
      <c r="I963" s="1"/>
      <c r="J963" s="1">
        <v>2</v>
      </c>
      <c r="K963">
        <v>1</v>
      </c>
      <c r="L963">
        <f t="shared" si="65"/>
        <v>14</v>
      </c>
      <c r="M963">
        <f t="shared" si="66"/>
        <v>2022</v>
      </c>
      <c r="N963" s="5">
        <f t="shared" si="67"/>
        <v>-1</v>
      </c>
    </row>
    <row r="964" spans="1:14" hidden="1" x14ac:dyDescent="0.25">
      <c r="A964" s="2">
        <v>44656</v>
      </c>
      <c r="B964" s="1" t="s">
        <v>65</v>
      </c>
      <c r="C964" s="7" t="s">
        <v>682</v>
      </c>
      <c r="D964" s="1" t="s">
        <v>53</v>
      </c>
      <c r="E964" s="1">
        <v>3</v>
      </c>
      <c r="F964" s="2">
        <v>44659</v>
      </c>
      <c r="G964" s="2">
        <v>44658</v>
      </c>
      <c r="H964" s="4">
        <v>2</v>
      </c>
      <c r="I964" s="1"/>
      <c r="J964" s="1">
        <v>2</v>
      </c>
      <c r="K964">
        <v>1</v>
      </c>
      <c r="L964">
        <f t="shared" si="65"/>
        <v>14</v>
      </c>
      <c r="M964">
        <f t="shared" si="66"/>
        <v>2022</v>
      </c>
      <c r="N964" s="5">
        <f t="shared" si="67"/>
        <v>-1</v>
      </c>
    </row>
    <row r="965" spans="1:14" hidden="1" x14ac:dyDescent="0.25">
      <c r="A965" s="2">
        <v>44656</v>
      </c>
      <c r="B965" s="1" t="s">
        <v>415</v>
      </c>
      <c r="C965" s="7" t="s">
        <v>673</v>
      </c>
      <c r="D965" s="1" t="s">
        <v>53</v>
      </c>
      <c r="E965" s="1">
        <v>3</v>
      </c>
      <c r="F965" s="2">
        <v>44659</v>
      </c>
      <c r="G965" s="2">
        <v>44658</v>
      </c>
      <c r="H965" s="4">
        <v>2</v>
      </c>
      <c r="I965" s="1"/>
      <c r="J965" s="1">
        <v>2</v>
      </c>
      <c r="K965">
        <v>1</v>
      </c>
      <c r="L965">
        <f t="shared" si="65"/>
        <v>14</v>
      </c>
      <c r="M965">
        <f t="shared" si="66"/>
        <v>2022</v>
      </c>
      <c r="N965" s="5">
        <f t="shared" si="67"/>
        <v>-1</v>
      </c>
    </row>
    <row r="966" spans="1:14" hidden="1" x14ac:dyDescent="0.25">
      <c r="A966" s="2">
        <v>44656</v>
      </c>
      <c r="B966" s="1" t="s">
        <v>674</v>
      </c>
      <c r="C966" s="7" t="s">
        <v>675</v>
      </c>
      <c r="D966" s="1" t="s">
        <v>53</v>
      </c>
      <c r="E966" s="1">
        <v>3</v>
      </c>
      <c r="F966" s="2">
        <v>44659</v>
      </c>
      <c r="G966" s="2">
        <v>44658</v>
      </c>
      <c r="H966" s="4">
        <v>2</v>
      </c>
      <c r="I966" s="1"/>
      <c r="J966" s="1">
        <v>2</v>
      </c>
      <c r="K966">
        <v>1</v>
      </c>
      <c r="L966">
        <f t="shared" si="65"/>
        <v>14</v>
      </c>
      <c r="M966">
        <f t="shared" si="66"/>
        <v>2022</v>
      </c>
      <c r="N966" s="5">
        <f t="shared" si="67"/>
        <v>-1</v>
      </c>
    </row>
    <row r="967" spans="1:14" hidden="1" x14ac:dyDescent="0.25">
      <c r="A967" s="2">
        <v>44656</v>
      </c>
      <c r="B967" s="1" t="s">
        <v>678</v>
      </c>
      <c r="C967" s="7" t="s">
        <v>679</v>
      </c>
      <c r="D967" s="1" t="s">
        <v>53</v>
      </c>
      <c r="E967" s="1">
        <v>3</v>
      </c>
      <c r="F967" s="2">
        <v>44659</v>
      </c>
      <c r="G967" s="2">
        <v>44658</v>
      </c>
      <c r="H967" s="4">
        <v>2</v>
      </c>
      <c r="I967" s="1"/>
      <c r="J967" s="1">
        <v>2</v>
      </c>
      <c r="K967">
        <v>1</v>
      </c>
      <c r="L967">
        <f t="shared" si="65"/>
        <v>14</v>
      </c>
      <c r="M967">
        <f t="shared" si="66"/>
        <v>2022</v>
      </c>
      <c r="N967" s="5">
        <f t="shared" si="67"/>
        <v>-1</v>
      </c>
    </row>
    <row r="968" spans="1:14" hidden="1" x14ac:dyDescent="0.25">
      <c r="A968" s="2">
        <v>44656</v>
      </c>
      <c r="B968" s="1" t="s">
        <v>678</v>
      </c>
      <c r="C968" s="7" t="s">
        <v>680</v>
      </c>
      <c r="D968" s="1" t="s">
        <v>53</v>
      </c>
      <c r="E968" s="1">
        <v>3</v>
      </c>
      <c r="F968" s="2">
        <v>44659</v>
      </c>
      <c r="G968" s="2">
        <v>44658</v>
      </c>
      <c r="H968" s="4">
        <v>2</v>
      </c>
      <c r="I968" s="1"/>
      <c r="J968" s="1">
        <v>2</v>
      </c>
      <c r="K968">
        <v>1</v>
      </c>
      <c r="L968">
        <f t="shared" si="65"/>
        <v>14</v>
      </c>
      <c r="M968">
        <f t="shared" si="66"/>
        <v>2022</v>
      </c>
      <c r="N968" s="5">
        <f t="shared" si="67"/>
        <v>-1</v>
      </c>
    </row>
    <row r="969" spans="1:14" hidden="1" x14ac:dyDescent="0.25">
      <c r="A969" s="2">
        <v>44656</v>
      </c>
      <c r="B969" s="1" t="s">
        <v>678</v>
      </c>
      <c r="C969" s="7" t="s">
        <v>681</v>
      </c>
      <c r="D969" s="1" t="s">
        <v>53</v>
      </c>
      <c r="E969" s="1">
        <v>3</v>
      </c>
      <c r="F969" s="2">
        <v>44659</v>
      </c>
      <c r="G969" s="2">
        <v>44658</v>
      </c>
      <c r="H969" s="4">
        <v>2</v>
      </c>
      <c r="I969" s="1"/>
      <c r="J969" s="1">
        <v>2</v>
      </c>
      <c r="K969">
        <v>1</v>
      </c>
      <c r="L969">
        <f t="shared" si="65"/>
        <v>14</v>
      </c>
      <c r="M969">
        <f t="shared" si="66"/>
        <v>2022</v>
      </c>
      <c r="N969" s="5">
        <f t="shared" si="67"/>
        <v>-1</v>
      </c>
    </row>
    <row r="970" spans="1:14" hidden="1" x14ac:dyDescent="0.25">
      <c r="A970" s="2">
        <v>44656</v>
      </c>
      <c r="B970" s="1" t="s">
        <v>88</v>
      </c>
      <c r="C970" s="7" t="s">
        <v>684</v>
      </c>
      <c r="D970" s="1" t="s">
        <v>1195</v>
      </c>
      <c r="E970" s="1">
        <f>VLOOKUP(D970,Data!$A$1:$B$7,2,FALSE)</f>
        <v>15</v>
      </c>
      <c r="F970" s="2">
        <f>WORKDAY(A970,E970,Data!$E$2:$E$22)</f>
        <v>44677</v>
      </c>
      <c r="G970" s="2">
        <v>44657</v>
      </c>
      <c r="H970" s="4">
        <f ca="1">(NETWORKDAYS(A970,G970,Data!$E$1:$E$22))-1</f>
        <v>1</v>
      </c>
      <c r="I970" s="1"/>
      <c r="J970" s="1">
        <f>VLOOKUP(D970,Data!$A$10:$B$15,2,FALSE)</f>
        <v>2</v>
      </c>
      <c r="K970">
        <v>1</v>
      </c>
      <c r="N970" s="5">
        <f t="shared" ca="1" si="67"/>
        <v>-14</v>
      </c>
    </row>
    <row r="971" spans="1:14" hidden="1" x14ac:dyDescent="0.25">
      <c r="A971" s="2">
        <v>44656</v>
      </c>
      <c r="B971" s="1" t="s">
        <v>544</v>
      </c>
      <c r="C971" s="7" t="s">
        <v>672</v>
      </c>
      <c r="D971" s="1" t="s">
        <v>53</v>
      </c>
      <c r="E971" s="1">
        <v>3</v>
      </c>
      <c r="F971" s="2">
        <v>44659</v>
      </c>
      <c r="G971" s="2">
        <v>44658</v>
      </c>
      <c r="H971" s="4">
        <v>2</v>
      </c>
      <c r="I971" s="1"/>
      <c r="J971" s="1">
        <v>2</v>
      </c>
      <c r="K971">
        <v>1</v>
      </c>
      <c r="L971">
        <f t="shared" ref="L971:L987" si="68">_xlfn.ISOWEEKNUM(A971)</f>
        <v>14</v>
      </c>
      <c r="M971">
        <f t="shared" ref="M971:M987" si="69">YEAR(A971)</f>
        <v>2022</v>
      </c>
      <c r="N971" s="5">
        <f t="shared" si="67"/>
        <v>-1</v>
      </c>
    </row>
    <row r="972" spans="1:14" hidden="1" x14ac:dyDescent="0.25">
      <c r="A972" s="2">
        <v>44656</v>
      </c>
      <c r="B972" s="1" t="s">
        <v>213</v>
      </c>
      <c r="C972" s="7" t="s">
        <v>676</v>
      </c>
      <c r="D972" s="1" t="s">
        <v>53</v>
      </c>
      <c r="E972" s="1">
        <v>3</v>
      </c>
      <c r="F972" s="2">
        <v>44659</v>
      </c>
      <c r="G972" s="2">
        <v>44658</v>
      </c>
      <c r="H972" s="4">
        <v>2</v>
      </c>
      <c r="I972" s="1"/>
      <c r="J972" s="1">
        <v>2</v>
      </c>
      <c r="K972">
        <v>1</v>
      </c>
      <c r="L972">
        <f t="shared" si="68"/>
        <v>14</v>
      </c>
      <c r="M972">
        <f t="shared" si="69"/>
        <v>2022</v>
      </c>
      <c r="N972" s="5">
        <f t="shared" si="67"/>
        <v>-1</v>
      </c>
    </row>
    <row r="973" spans="1:14" hidden="1" x14ac:dyDescent="0.25">
      <c r="A973" s="2">
        <v>44656</v>
      </c>
      <c r="B973" s="1" t="s">
        <v>11</v>
      </c>
      <c r="C973" s="7">
        <v>456696</v>
      </c>
      <c r="D973" s="1" t="s">
        <v>42</v>
      </c>
      <c r="E973" s="1">
        <v>5</v>
      </c>
      <c r="F973" s="2">
        <v>44663</v>
      </c>
      <c r="G973" s="2">
        <v>44663</v>
      </c>
      <c r="H973" s="4">
        <v>5</v>
      </c>
      <c r="I973" s="1"/>
      <c r="J973" s="1">
        <v>5</v>
      </c>
      <c r="K973">
        <v>1</v>
      </c>
      <c r="L973">
        <f t="shared" si="68"/>
        <v>14</v>
      </c>
      <c r="M973">
        <f t="shared" si="69"/>
        <v>2022</v>
      </c>
      <c r="N973" s="5">
        <f t="shared" si="67"/>
        <v>0</v>
      </c>
    </row>
    <row r="974" spans="1:14" hidden="1" x14ac:dyDescent="0.25">
      <c r="A974" s="2">
        <v>44657</v>
      </c>
      <c r="B974" s="1" t="s">
        <v>198</v>
      </c>
      <c r="C974" s="7">
        <v>261631</v>
      </c>
      <c r="D974" s="1" t="s">
        <v>41</v>
      </c>
      <c r="E974" s="1">
        <v>7</v>
      </c>
      <c r="F974" s="2">
        <v>44666</v>
      </c>
      <c r="G974" s="2">
        <v>44663</v>
      </c>
      <c r="H974" s="4">
        <v>4</v>
      </c>
      <c r="I974" s="1"/>
      <c r="J974" s="1">
        <v>3</v>
      </c>
      <c r="K974">
        <v>1</v>
      </c>
      <c r="L974">
        <f t="shared" si="68"/>
        <v>14</v>
      </c>
      <c r="M974">
        <f t="shared" si="69"/>
        <v>2022</v>
      </c>
      <c r="N974" s="5">
        <f t="shared" si="67"/>
        <v>-3</v>
      </c>
    </row>
    <row r="975" spans="1:14" hidden="1" x14ac:dyDescent="0.25">
      <c r="A975" s="2">
        <v>44657</v>
      </c>
      <c r="B975" s="1" t="s">
        <v>198</v>
      </c>
      <c r="C975" s="7">
        <v>261632</v>
      </c>
      <c r="D975" s="1" t="s">
        <v>41</v>
      </c>
      <c r="E975" s="1">
        <v>7</v>
      </c>
      <c r="F975" s="2">
        <v>44666</v>
      </c>
      <c r="G975" s="2">
        <v>44663</v>
      </c>
      <c r="H975" s="4">
        <v>4</v>
      </c>
      <c r="I975" s="1"/>
      <c r="J975" s="1">
        <v>3</v>
      </c>
      <c r="K975">
        <v>1</v>
      </c>
      <c r="L975">
        <f t="shared" si="68"/>
        <v>14</v>
      </c>
      <c r="M975">
        <f t="shared" si="69"/>
        <v>2022</v>
      </c>
      <c r="N975" s="5">
        <f t="shared" si="67"/>
        <v>-3</v>
      </c>
    </row>
    <row r="976" spans="1:14" hidden="1" x14ac:dyDescent="0.25">
      <c r="A976" s="2">
        <v>44657</v>
      </c>
      <c r="B976" s="1" t="s">
        <v>2</v>
      </c>
      <c r="C976" s="7">
        <v>261578</v>
      </c>
      <c r="D976" s="1" t="s">
        <v>41</v>
      </c>
      <c r="E976" s="1">
        <v>7</v>
      </c>
      <c r="F976" s="2">
        <v>44666</v>
      </c>
      <c r="G976" s="2">
        <v>44673</v>
      </c>
      <c r="H976" s="4">
        <v>11</v>
      </c>
      <c r="I976" s="1"/>
      <c r="J976" s="1">
        <v>3</v>
      </c>
      <c r="K976">
        <v>1</v>
      </c>
      <c r="L976">
        <f t="shared" si="68"/>
        <v>14</v>
      </c>
      <c r="M976">
        <f t="shared" si="69"/>
        <v>2022</v>
      </c>
      <c r="N976" s="5">
        <f t="shared" si="67"/>
        <v>4</v>
      </c>
    </row>
    <row r="977" spans="1:14" hidden="1" x14ac:dyDescent="0.25">
      <c r="A977" s="2">
        <v>44657</v>
      </c>
      <c r="B977" s="1" t="s">
        <v>8</v>
      </c>
      <c r="C977" s="7">
        <v>261607</v>
      </c>
      <c r="D977" s="1" t="s">
        <v>41</v>
      </c>
      <c r="E977" s="1">
        <v>7</v>
      </c>
      <c r="F977" s="2">
        <v>44666</v>
      </c>
      <c r="G977" s="2">
        <v>44664</v>
      </c>
      <c r="H977" s="4">
        <v>5</v>
      </c>
      <c r="I977" s="1"/>
      <c r="J977" s="1">
        <v>3</v>
      </c>
      <c r="K977">
        <v>1</v>
      </c>
      <c r="L977">
        <f t="shared" si="68"/>
        <v>14</v>
      </c>
      <c r="M977">
        <f t="shared" si="69"/>
        <v>2022</v>
      </c>
      <c r="N977" s="5">
        <f t="shared" si="67"/>
        <v>-2</v>
      </c>
    </row>
    <row r="978" spans="1:14" hidden="1" x14ac:dyDescent="0.25">
      <c r="A978" s="2">
        <v>44657</v>
      </c>
      <c r="B978" s="1" t="s">
        <v>8</v>
      </c>
      <c r="C978" s="7">
        <v>261608</v>
      </c>
      <c r="D978" s="1" t="s">
        <v>41</v>
      </c>
      <c r="E978" s="1">
        <v>7</v>
      </c>
      <c r="F978" s="2">
        <v>44666</v>
      </c>
      <c r="G978" s="2">
        <v>44664</v>
      </c>
      <c r="H978" s="4">
        <v>5</v>
      </c>
      <c r="I978" s="1"/>
      <c r="J978" s="1">
        <v>3</v>
      </c>
      <c r="K978">
        <v>1</v>
      </c>
      <c r="L978">
        <f t="shared" si="68"/>
        <v>14</v>
      </c>
      <c r="M978">
        <f t="shared" si="69"/>
        <v>2022</v>
      </c>
      <c r="N978" s="5">
        <f t="shared" si="67"/>
        <v>-2</v>
      </c>
    </row>
    <row r="979" spans="1:14" hidden="1" x14ac:dyDescent="0.25">
      <c r="A979" s="2">
        <v>44657</v>
      </c>
      <c r="B979" s="1" t="s">
        <v>345</v>
      </c>
      <c r="C979" s="7" t="s">
        <v>686</v>
      </c>
      <c r="D979" s="1" t="s">
        <v>53</v>
      </c>
      <c r="E979" s="1">
        <v>3</v>
      </c>
      <c r="F979" s="2">
        <v>44662</v>
      </c>
      <c r="G979" s="2">
        <v>44659</v>
      </c>
      <c r="H979" s="4">
        <v>2</v>
      </c>
      <c r="I979" s="1"/>
      <c r="J979" s="1">
        <v>2</v>
      </c>
      <c r="K979">
        <v>1</v>
      </c>
      <c r="L979">
        <f t="shared" si="68"/>
        <v>14</v>
      </c>
      <c r="M979">
        <f t="shared" si="69"/>
        <v>2022</v>
      </c>
      <c r="N979" s="5">
        <f t="shared" si="67"/>
        <v>-1</v>
      </c>
    </row>
    <row r="980" spans="1:14" hidden="1" x14ac:dyDescent="0.25">
      <c r="A980" s="2">
        <v>44657</v>
      </c>
      <c r="B980" s="1" t="s">
        <v>88</v>
      </c>
      <c r="C980" s="7" t="s">
        <v>691</v>
      </c>
      <c r="D980" s="1" t="s">
        <v>53</v>
      </c>
      <c r="E980" s="1">
        <v>3</v>
      </c>
      <c r="F980" s="2">
        <v>44662</v>
      </c>
      <c r="G980" s="2">
        <v>44659</v>
      </c>
      <c r="H980" s="4">
        <v>2</v>
      </c>
      <c r="I980" s="1"/>
      <c r="J980" s="1">
        <v>2</v>
      </c>
      <c r="K980">
        <v>1</v>
      </c>
      <c r="L980">
        <f t="shared" si="68"/>
        <v>14</v>
      </c>
      <c r="M980">
        <f t="shared" si="69"/>
        <v>2022</v>
      </c>
      <c r="N980" s="5">
        <f t="shared" si="67"/>
        <v>-1</v>
      </c>
    </row>
    <row r="981" spans="1:14" hidden="1" x14ac:dyDescent="0.25">
      <c r="A981" s="2">
        <v>44657</v>
      </c>
      <c r="B981" s="1" t="s">
        <v>689</v>
      </c>
      <c r="C981" s="7" t="s">
        <v>690</v>
      </c>
      <c r="D981" s="1" t="s">
        <v>53</v>
      </c>
      <c r="E981" s="1">
        <v>3</v>
      </c>
      <c r="F981" s="2">
        <v>44662</v>
      </c>
      <c r="G981" s="2">
        <v>44659</v>
      </c>
      <c r="H981" s="4">
        <v>2</v>
      </c>
      <c r="I981" s="1"/>
      <c r="J981" s="1">
        <v>2</v>
      </c>
      <c r="K981">
        <v>1</v>
      </c>
      <c r="L981">
        <f t="shared" si="68"/>
        <v>14</v>
      </c>
      <c r="M981">
        <f t="shared" si="69"/>
        <v>2022</v>
      </c>
      <c r="N981" s="5">
        <f t="shared" si="67"/>
        <v>-1</v>
      </c>
    </row>
    <row r="982" spans="1:14" hidden="1" x14ac:dyDescent="0.25">
      <c r="A982" s="2">
        <v>44657</v>
      </c>
      <c r="B982" s="1" t="s">
        <v>190</v>
      </c>
      <c r="C982" s="7" t="s">
        <v>685</v>
      </c>
      <c r="D982" s="1" t="s">
        <v>53</v>
      </c>
      <c r="E982" s="1">
        <v>3</v>
      </c>
      <c r="F982" s="2">
        <v>44662</v>
      </c>
      <c r="G982" s="2">
        <v>44659</v>
      </c>
      <c r="H982" s="4">
        <v>2</v>
      </c>
      <c r="I982" s="1"/>
      <c r="J982" s="1">
        <v>2</v>
      </c>
      <c r="K982">
        <v>1</v>
      </c>
      <c r="L982">
        <f t="shared" si="68"/>
        <v>14</v>
      </c>
      <c r="M982">
        <f t="shared" si="69"/>
        <v>2022</v>
      </c>
      <c r="N982" s="5">
        <f t="shared" si="67"/>
        <v>-1</v>
      </c>
    </row>
    <row r="983" spans="1:14" hidden="1" x14ac:dyDescent="0.25">
      <c r="A983" s="2">
        <v>44657</v>
      </c>
      <c r="B983" s="1" t="s">
        <v>429</v>
      </c>
      <c r="C983" s="7" t="s">
        <v>688</v>
      </c>
      <c r="D983" s="1" t="s">
        <v>53</v>
      </c>
      <c r="E983" s="1">
        <v>3</v>
      </c>
      <c r="F983" s="2">
        <v>44662</v>
      </c>
      <c r="G983" s="2">
        <v>44659</v>
      </c>
      <c r="H983" s="4">
        <v>2</v>
      </c>
      <c r="I983" s="1"/>
      <c r="J983" s="1">
        <v>2</v>
      </c>
      <c r="K983">
        <v>1</v>
      </c>
      <c r="L983">
        <f t="shared" si="68"/>
        <v>14</v>
      </c>
      <c r="M983">
        <f t="shared" si="69"/>
        <v>2022</v>
      </c>
      <c r="N983" s="5">
        <f t="shared" si="67"/>
        <v>-1</v>
      </c>
    </row>
    <row r="984" spans="1:14" hidden="1" x14ac:dyDescent="0.25">
      <c r="A984" s="2">
        <v>44657</v>
      </c>
      <c r="B984" s="1" t="s">
        <v>485</v>
      </c>
      <c r="C984" s="7" t="s">
        <v>687</v>
      </c>
      <c r="D984" s="1" t="s">
        <v>53</v>
      </c>
      <c r="E984" s="1">
        <v>3</v>
      </c>
      <c r="F984" s="2">
        <v>44662</v>
      </c>
      <c r="G984" s="2">
        <v>44658</v>
      </c>
      <c r="H984" s="4">
        <v>1</v>
      </c>
      <c r="I984" s="1"/>
      <c r="J984" s="1">
        <v>2</v>
      </c>
      <c r="K984">
        <v>1</v>
      </c>
      <c r="L984">
        <f t="shared" si="68"/>
        <v>14</v>
      </c>
      <c r="M984">
        <f t="shared" si="69"/>
        <v>2022</v>
      </c>
      <c r="N984" s="5">
        <f t="shared" si="67"/>
        <v>-2</v>
      </c>
    </row>
    <row r="985" spans="1:14" hidden="1" x14ac:dyDescent="0.25">
      <c r="A985" s="2">
        <v>44657</v>
      </c>
      <c r="B985" s="1" t="s">
        <v>112</v>
      </c>
      <c r="C985" s="7">
        <v>456697</v>
      </c>
      <c r="D985" s="1" t="s">
        <v>42</v>
      </c>
      <c r="E985" s="1">
        <v>5</v>
      </c>
      <c r="F985" s="2">
        <v>44664</v>
      </c>
      <c r="G985" s="2">
        <v>44663</v>
      </c>
      <c r="H985" s="4">
        <v>4</v>
      </c>
      <c r="I985" s="1"/>
      <c r="J985" s="1">
        <v>5</v>
      </c>
      <c r="K985">
        <v>1</v>
      </c>
      <c r="L985">
        <f t="shared" si="68"/>
        <v>14</v>
      </c>
      <c r="M985">
        <f t="shared" si="69"/>
        <v>2022</v>
      </c>
      <c r="N985" s="5">
        <f t="shared" si="67"/>
        <v>-1</v>
      </c>
    </row>
    <row r="986" spans="1:14" hidden="1" x14ac:dyDescent="0.25">
      <c r="A986" s="2">
        <v>44658</v>
      </c>
      <c r="B986" s="1" t="s">
        <v>710</v>
      </c>
      <c r="C986" s="7">
        <v>261606</v>
      </c>
      <c r="D986" s="1" t="s">
        <v>41</v>
      </c>
      <c r="E986" s="1">
        <v>7</v>
      </c>
      <c r="F986" s="2">
        <v>44670</v>
      </c>
      <c r="G986" s="2">
        <v>44671</v>
      </c>
      <c r="H986" s="4">
        <v>8</v>
      </c>
      <c r="I986" s="1"/>
      <c r="J986" s="1">
        <v>3</v>
      </c>
      <c r="K986">
        <v>1</v>
      </c>
      <c r="L986">
        <f t="shared" si="68"/>
        <v>14</v>
      </c>
      <c r="M986">
        <f t="shared" si="69"/>
        <v>2022</v>
      </c>
      <c r="N986" s="5">
        <f t="shared" si="67"/>
        <v>1</v>
      </c>
    </row>
    <row r="987" spans="1:14" hidden="1" x14ac:dyDescent="0.25">
      <c r="A987" s="2">
        <v>44658</v>
      </c>
      <c r="B987" s="1" t="s">
        <v>192</v>
      </c>
      <c r="C987" s="7" t="s">
        <v>693</v>
      </c>
      <c r="D987" s="1" t="s">
        <v>53</v>
      </c>
      <c r="E987" s="1">
        <v>3</v>
      </c>
      <c r="F987" s="2">
        <v>44663</v>
      </c>
      <c r="G987" s="2">
        <v>44659</v>
      </c>
      <c r="H987" s="4">
        <v>1</v>
      </c>
      <c r="I987" s="1"/>
      <c r="J987" s="1">
        <v>2</v>
      </c>
      <c r="K987">
        <v>1</v>
      </c>
      <c r="L987">
        <f t="shared" si="68"/>
        <v>14</v>
      </c>
      <c r="M987">
        <f t="shared" si="69"/>
        <v>2022</v>
      </c>
      <c r="N987" s="5">
        <f t="shared" si="67"/>
        <v>-2</v>
      </c>
    </row>
    <row r="988" spans="1:14" hidden="1" x14ac:dyDescent="0.25">
      <c r="A988" s="2">
        <v>44658</v>
      </c>
      <c r="B988" s="1" t="s">
        <v>88</v>
      </c>
      <c r="C988" s="7" t="s">
        <v>692</v>
      </c>
      <c r="D988" s="1" t="s">
        <v>1195</v>
      </c>
      <c r="E988" s="1">
        <f>VLOOKUP(D988,Data!$A$1:$B$7,2,FALSE)</f>
        <v>15</v>
      </c>
      <c r="F988" s="2">
        <f>WORKDAY(A988,E988,Data!$E$2:$E$22)</f>
        <v>44679</v>
      </c>
      <c r="G988" s="2">
        <v>44663</v>
      </c>
      <c r="H988" s="4">
        <f ca="1">(NETWORKDAYS(A988,G988,Data!$E$1:$E$22))-1</f>
        <v>3</v>
      </c>
      <c r="I988" s="1"/>
      <c r="J988" s="1">
        <f>VLOOKUP(D988,Data!$A$10:$B$15,2,FALSE)</f>
        <v>2</v>
      </c>
      <c r="K988">
        <v>1</v>
      </c>
      <c r="N988" s="5">
        <f t="shared" ca="1" si="67"/>
        <v>-12</v>
      </c>
    </row>
    <row r="989" spans="1:14" hidden="1" x14ac:dyDescent="0.25">
      <c r="A989" s="2">
        <v>44658</v>
      </c>
      <c r="B989" s="1" t="s">
        <v>112</v>
      </c>
      <c r="C989" s="7">
        <v>456698</v>
      </c>
      <c r="D989" s="1" t="s">
        <v>42</v>
      </c>
      <c r="E989" s="1">
        <v>5</v>
      </c>
      <c r="F989" s="2">
        <v>44665</v>
      </c>
      <c r="G989" s="2">
        <v>44663</v>
      </c>
      <c r="H989" s="4">
        <v>3</v>
      </c>
      <c r="I989" s="1"/>
      <c r="J989" s="1">
        <v>5</v>
      </c>
      <c r="K989">
        <v>1</v>
      </c>
      <c r="L989">
        <f t="shared" ref="L989:L1004" si="70">_xlfn.ISOWEEKNUM(A989)</f>
        <v>14</v>
      </c>
      <c r="M989">
        <f t="shared" ref="M989:M1004" si="71">YEAR(A989)</f>
        <v>2022</v>
      </c>
      <c r="N989" s="5">
        <f t="shared" si="67"/>
        <v>-2</v>
      </c>
    </row>
    <row r="990" spans="1:14" hidden="1" x14ac:dyDescent="0.25">
      <c r="A990" s="2">
        <v>44659</v>
      </c>
      <c r="B990" s="1" t="s">
        <v>2</v>
      </c>
      <c r="C990" s="7">
        <v>261579</v>
      </c>
      <c r="D990" s="1" t="s">
        <v>41</v>
      </c>
      <c r="E990" s="1">
        <v>7</v>
      </c>
      <c r="F990" s="2">
        <v>44671</v>
      </c>
      <c r="G990" s="2">
        <v>44673</v>
      </c>
      <c r="H990" s="4">
        <v>9</v>
      </c>
      <c r="I990" s="1"/>
      <c r="J990" s="1">
        <v>3</v>
      </c>
      <c r="K990">
        <v>1</v>
      </c>
      <c r="L990">
        <f t="shared" si="70"/>
        <v>14</v>
      </c>
      <c r="M990">
        <f t="shared" si="71"/>
        <v>2022</v>
      </c>
      <c r="N990" s="5">
        <f t="shared" si="67"/>
        <v>2</v>
      </c>
    </row>
    <row r="991" spans="1:14" hidden="1" x14ac:dyDescent="0.25">
      <c r="A991" s="2">
        <v>44659</v>
      </c>
      <c r="B991" s="1" t="s">
        <v>9</v>
      </c>
      <c r="C991" s="7">
        <v>261605</v>
      </c>
      <c r="D991" s="1" t="s">
        <v>41</v>
      </c>
      <c r="E991" s="1">
        <v>7</v>
      </c>
      <c r="F991" s="2">
        <v>44671</v>
      </c>
      <c r="G991" s="2">
        <v>44666</v>
      </c>
      <c r="H991" s="4">
        <v>5</v>
      </c>
      <c r="I991" s="1"/>
      <c r="J991" s="1">
        <v>3</v>
      </c>
      <c r="K991">
        <v>1</v>
      </c>
      <c r="L991">
        <f t="shared" si="70"/>
        <v>14</v>
      </c>
      <c r="M991">
        <f t="shared" si="71"/>
        <v>2022</v>
      </c>
      <c r="N991" s="5">
        <f t="shared" si="67"/>
        <v>-2</v>
      </c>
    </row>
    <row r="992" spans="1:14" hidden="1" x14ac:dyDescent="0.25">
      <c r="A992" s="2">
        <v>44659</v>
      </c>
      <c r="B992" s="1" t="s">
        <v>196</v>
      </c>
      <c r="C992" s="7" t="s">
        <v>694</v>
      </c>
      <c r="D992" s="1" t="s">
        <v>53</v>
      </c>
      <c r="E992" s="1">
        <v>3</v>
      </c>
      <c r="F992" s="2">
        <v>44664</v>
      </c>
      <c r="G992" s="2">
        <v>44662</v>
      </c>
      <c r="H992" s="4">
        <v>1</v>
      </c>
      <c r="I992" s="1"/>
      <c r="J992" s="1">
        <v>2</v>
      </c>
      <c r="K992">
        <v>1</v>
      </c>
      <c r="L992">
        <f t="shared" si="70"/>
        <v>14</v>
      </c>
      <c r="M992">
        <f t="shared" si="71"/>
        <v>2022</v>
      </c>
      <c r="N992" s="5">
        <f t="shared" si="67"/>
        <v>-2</v>
      </c>
    </row>
    <row r="993" spans="1:14" hidden="1" x14ac:dyDescent="0.25">
      <c r="A993" s="2">
        <v>44659</v>
      </c>
      <c r="B993" s="1" t="s">
        <v>244</v>
      </c>
      <c r="C993" s="7">
        <v>456692</v>
      </c>
      <c r="D993" s="1" t="s">
        <v>42</v>
      </c>
      <c r="E993" s="1">
        <v>5</v>
      </c>
      <c r="F993" s="2">
        <v>44666</v>
      </c>
      <c r="G993" s="2">
        <v>44666</v>
      </c>
      <c r="H993" s="4">
        <v>5</v>
      </c>
      <c r="I993" s="1"/>
      <c r="J993" s="1">
        <v>5</v>
      </c>
      <c r="K993">
        <v>1</v>
      </c>
      <c r="L993">
        <f t="shared" si="70"/>
        <v>14</v>
      </c>
      <c r="M993">
        <f t="shared" si="71"/>
        <v>2022</v>
      </c>
      <c r="N993" s="5">
        <f t="shared" si="67"/>
        <v>0</v>
      </c>
    </row>
    <row r="994" spans="1:14" hidden="1" x14ac:dyDescent="0.25">
      <c r="A994" s="2">
        <v>44662</v>
      </c>
      <c r="B994" s="1" t="s">
        <v>7</v>
      </c>
      <c r="C994" s="7">
        <v>261621</v>
      </c>
      <c r="D994" s="1" t="s">
        <v>41</v>
      </c>
      <c r="E994" s="1">
        <v>7</v>
      </c>
      <c r="F994" s="2">
        <v>44672</v>
      </c>
      <c r="G994" s="2">
        <v>44664</v>
      </c>
      <c r="H994" s="4">
        <v>2</v>
      </c>
      <c r="I994" s="1"/>
      <c r="J994" s="1">
        <v>3</v>
      </c>
      <c r="K994">
        <v>1</v>
      </c>
      <c r="L994">
        <f t="shared" si="70"/>
        <v>15</v>
      </c>
      <c r="M994">
        <f t="shared" si="71"/>
        <v>2022</v>
      </c>
      <c r="N994" s="5">
        <f t="shared" si="67"/>
        <v>-5</v>
      </c>
    </row>
    <row r="995" spans="1:14" hidden="1" x14ac:dyDescent="0.25">
      <c r="A995" s="2">
        <v>44662</v>
      </c>
      <c r="B995" s="1" t="s">
        <v>35</v>
      </c>
      <c r="C995" s="7" t="s">
        <v>698</v>
      </c>
      <c r="D995" s="1" t="s">
        <v>53</v>
      </c>
      <c r="E995" s="1">
        <v>3</v>
      </c>
      <c r="F995" s="2">
        <v>44665</v>
      </c>
      <c r="G995" s="2">
        <v>44664</v>
      </c>
      <c r="H995" s="4">
        <v>2</v>
      </c>
      <c r="I995" s="1"/>
      <c r="J995" s="1">
        <v>2</v>
      </c>
      <c r="K995">
        <v>1</v>
      </c>
      <c r="L995">
        <f t="shared" si="70"/>
        <v>15</v>
      </c>
      <c r="M995">
        <f t="shared" si="71"/>
        <v>2022</v>
      </c>
      <c r="N995" s="5">
        <f t="shared" si="67"/>
        <v>-1</v>
      </c>
    </row>
    <row r="996" spans="1:14" hidden="1" x14ac:dyDescent="0.25">
      <c r="A996" s="2">
        <v>44662</v>
      </c>
      <c r="B996" s="1" t="s">
        <v>35</v>
      </c>
      <c r="C996" s="7" t="s">
        <v>706</v>
      </c>
      <c r="D996" s="1" t="s">
        <v>53</v>
      </c>
      <c r="E996" s="1">
        <v>3</v>
      </c>
      <c r="F996" s="2">
        <v>44665</v>
      </c>
      <c r="G996" s="2">
        <v>44664</v>
      </c>
      <c r="H996" s="4">
        <v>2</v>
      </c>
      <c r="I996" s="1" t="s">
        <v>293</v>
      </c>
      <c r="J996" s="1">
        <v>2</v>
      </c>
      <c r="K996">
        <v>1</v>
      </c>
      <c r="L996">
        <f t="shared" si="70"/>
        <v>15</v>
      </c>
      <c r="M996">
        <f t="shared" si="71"/>
        <v>2022</v>
      </c>
      <c r="N996" s="5">
        <f t="shared" si="67"/>
        <v>-1</v>
      </c>
    </row>
    <row r="997" spans="1:14" hidden="1" x14ac:dyDescent="0.25">
      <c r="A997" s="2">
        <v>44662</v>
      </c>
      <c r="B997" s="1" t="s">
        <v>351</v>
      </c>
      <c r="C997" s="7" t="s">
        <v>697</v>
      </c>
      <c r="D997" s="1" t="s">
        <v>53</v>
      </c>
      <c r="E997" s="1">
        <v>3</v>
      </c>
      <c r="F997" s="2">
        <v>44665</v>
      </c>
      <c r="G997" s="2">
        <v>44664</v>
      </c>
      <c r="H997" s="4">
        <v>2</v>
      </c>
      <c r="I997" s="1"/>
      <c r="J997" s="1">
        <v>2</v>
      </c>
      <c r="K997">
        <v>1</v>
      </c>
      <c r="L997">
        <f t="shared" si="70"/>
        <v>15</v>
      </c>
      <c r="M997">
        <f t="shared" si="71"/>
        <v>2022</v>
      </c>
      <c r="N997" s="5">
        <f t="shared" si="67"/>
        <v>-1</v>
      </c>
    </row>
    <row r="998" spans="1:14" hidden="1" x14ac:dyDescent="0.25">
      <c r="A998" s="2">
        <v>44662</v>
      </c>
      <c r="B998" s="1" t="s">
        <v>695</v>
      </c>
      <c r="C998" s="7" t="s">
        <v>696</v>
      </c>
      <c r="D998" s="1" t="s">
        <v>53</v>
      </c>
      <c r="E998" s="1">
        <v>3</v>
      </c>
      <c r="F998" s="2">
        <v>44665</v>
      </c>
      <c r="G998" s="2">
        <v>44665</v>
      </c>
      <c r="H998" s="4">
        <v>3</v>
      </c>
      <c r="I998" s="1"/>
      <c r="J998" s="1">
        <v>2</v>
      </c>
      <c r="K998">
        <v>1</v>
      </c>
      <c r="L998">
        <f t="shared" si="70"/>
        <v>15</v>
      </c>
      <c r="M998">
        <f t="shared" si="71"/>
        <v>2022</v>
      </c>
      <c r="N998" s="5">
        <f t="shared" si="67"/>
        <v>0</v>
      </c>
    </row>
    <row r="999" spans="1:14" hidden="1" x14ac:dyDescent="0.25">
      <c r="A999" s="2">
        <v>44662</v>
      </c>
      <c r="B999" s="1" t="s">
        <v>244</v>
      </c>
      <c r="C999" s="7">
        <v>456693</v>
      </c>
      <c r="D999" s="1" t="s">
        <v>42</v>
      </c>
      <c r="E999" s="1">
        <v>5</v>
      </c>
      <c r="F999" s="2">
        <v>44670</v>
      </c>
      <c r="G999" s="2">
        <v>44666</v>
      </c>
      <c r="H999" s="4">
        <v>4</v>
      </c>
      <c r="I999" s="1"/>
      <c r="J999" s="1">
        <v>5</v>
      </c>
      <c r="K999">
        <v>1</v>
      </c>
      <c r="L999">
        <f t="shared" si="70"/>
        <v>15</v>
      </c>
      <c r="M999">
        <f t="shared" si="71"/>
        <v>2022</v>
      </c>
      <c r="N999" s="5">
        <f t="shared" si="67"/>
        <v>-1</v>
      </c>
    </row>
    <row r="1000" spans="1:14" hidden="1" x14ac:dyDescent="0.25">
      <c r="A1000" s="2">
        <v>44662</v>
      </c>
      <c r="B1000" s="1" t="s">
        <v>5</v>
      </c>
      <c r="C1000" s="7">
        <v>615343</v>
      </c>
      <c r="D1000" s="1" t="s">
        <v>141</v>
      </c>
      <c r="E1000" s="1">
        <v>5</v>
      </c>
      <c r="F1000" s="2">
        <v>44670</v>
      </c>
      <c r="G1000" s="2">
        <v>44666</v>
      </c>
      <c r="H1000" s="4">
        <v>4</v>
      </c>
      <c r="I1000" s="1"/>
      <c r="J1000" s="1">
        <v>2</v>
      </c>
      <c r="K1000">
        <v>1</v>
      </c>
      <c r="L1000">
        <f t="shared" si="70"/>
        <v>15</v>
      </c>
      <c r="M1000">
        <f t="shared" si="71"/>
        <v>2022</v>
      </c>
      <c r="N1000" s="5">
        <f t="shared" si="67"/>
        <v>-1</v>
      </c>
    </row>
    <row r="1001" spans="1:14" hidden="1" x14ac:dyDescent="0.25">
      <c r="A1001" s="2">
        <v>44663</v>
      </c>
      <c r="B1001" s="1" t="s">
        <v>269</v>
      </c>
      <c r="C1001" s="7">
        <v>456714</v>
      </c>
      <c r="D1001" s="1" t="s">
        <v>42</v>
      </c>
      <c r="E1001" s="1">
        <v>5</v>
      </c>
      <c r="F1001" s="2">
        <v>44671</v>
      </c>
      <c r="G1001" s="2">
        <v>44670</v>
      </c>
      <c r="H1001" s="4">
        <v>4</v>
      </c>
      <c r="I1001" s="1"/>
      <c r="J1001" s="1">
        <v>5</v>
      </c>
      <c r="K1001">
        <v>1</v>
      </c>
      <c r="L1001">
        <f t="shared" si="70"/>
        <v>15</v>
      </c>
      <c r="M1001">
        <f t="shared" si="71"/>
        <v>2022</v>
      </c>
      <c r="N1001" s="5">
        <f t="shared" si="67"/>
        <v>-1</v>
      </c>
    </row>
    <row r="1002" spans="1:14" hidden="1" x14ac:dyDescent="0.25">
      <c r="A1002" s="2">
        <v>44663</v>
      </c>
      <c r="B1002" s="1" t="s">
        <v>33</v>
      </c>
      <c r="C1002" s="7">
        <v>456722</v>
      </c>
      <c r="D1002" s="1" t="s">
        <v>42</v>
      </c>
      <c r="E1002" s="1">
        <v>5</v>
      </c>
      <c r="F1002" s="2">
        <v>44671</v>
      </c>
      <c r="G1002" s="2">
        <v>44670</v>
      </c>
      <c r="H1002" s="4">
        <v>4</v>
      </c>
      <c r="I1002" s="1"/>
      <c r="J1002" s="1">
        <v>5</v>
      </c>
      <c r="K1002">
        <v>1</v>
      </c>
      <c r="L1002">
        <f t="shared" si="70"/>
        <v>15</v>
      </c>
      <c r="M1002">
        <f t="shared" si="71"/>
        <v>2022</v>
      </c>
      <c r="N1002" s="5">
        <f t="shared" si="67"/>
        <v>-1</v>
      </c>
    </row>
    <row r="1003" spans="1:14" hidden="1" x14ac:dyDescent="0.25">
      <c r="A1003" s="2">
        <v>44663</v>
      </c>
      <c r="B1003" s="1" t="s">
        <v>7</v>
      </c>
      <c r="C1003" s="7">
        <v>261622</v>
      </c>
      <c r="D1003" s="1" t="s">
        <v>41</v>
      </c>
      <c r="E1003" s="1">
        <v>7</v>
      </c>
      <c r="F1003" s="2">
        <v>44673</v>
      </c>
      <c r="G1003" s="2">
        <v>44664</v>
      </c>
      <c r="H1003" s="4">
        <v>1</v>
      </c>
      <c r="I1003" s="1"/>
      <c r="J1003" s="1">
        <v>3</v>
      </c>
      <c r="K1003">
        <v>1</v>
      </c>
      <c r="L1003">
        <f t="shared" si="70"/>
        <v>15</v>
      </c>
      <c r="M1003">
        <f t="shared" si="71"/>
        <v>2022</v>
      </c>
      <c r="N1003" s="5">
        <f t="shared" si="67"/>
        <v>-6</v>
      </c>
    </row>
    <row r="1004" spans="1:14" hidden="1" x14ac:dyDescent="0.25">
      <c r="A1004" s="2">
        <v>44663</v>
      </c>
      <c r="B1004" s="1" t="s">
        <v>7</v>
      </c>
      <c r="C1004" s="7">
        <v>261625</v>
      </c>
      <c r="D1004" s="1" t="s">
        <v>41</v>
      </c>
      <c r="E1004" s="1">
        <v>7</v>
      </c>
      <c r="F1004" s="2">
        <v>44673</v>
      </c>
      <c r="G1004" s="2">
        <v>44664</v>
      </c>
      <c r="H1004" s="4">
        <v>1</v>
      </c>
      <c r="I1004" s="1"/>
      <c r="J1004" s="1">
        <v>3</v>
      </c>
      <c r="K1004">
        <v>1</v>
      </c>
      <c r="L1004">
        <f t="shared" si="70"/>
        <v>15</v>
      </c>
      <c r="M1004">
        <f t="shared" si="71"/>
        <v>2022</v>
      </c>
      <c r="N1004" s="5">
        <f t="shared" si="67"/>
        <v>-6</v>
      </c>
    </row>
    <row r="1005" spans="1:14" hidden="1" x14ac:dyDescent="0.25">
      <c r="A1005" s="2">
        <v>44663</v>
      </c>
      <c r="B1005" s="1" t="s">
        <v>88</v>
      </c>
      <c r="C1005" s="7" t="s">
        <v>702</v>
      </c>
      <c r="D1005" s="1" t="s">
        <v>1195</v>
      </c>
      <c r="E1005" s="1">
        <f>VLOOKUP(D1005,Data!$A$1:$B$7,2,FALSE)</f>
        <v>15</v>
      </c>
      <c r="F1005" s="2">
        <f>WORKDAY(A1005,E1005,Data!$E$2:$E$22)</f>
        <v>44684</v>
      </c>
      <c r="G1005" s="2">
        <v>44665</v>
      </c>
      <c r="H1005" s="4">
        <f ca="1">(NETWORKDAYS(A1005,G1005,Data!$E$1:$E$22))-1</f>
        <v>2</v>
      </c>
      <c r="I1005" s="1"/>
      <c r="J1005" s="1">
        <f>VLOOKUP(D1005,Data!$A$10:$B$15,2,FALSE)</f>
        <v>2</v>
      </c>
      <c r="K1005">
        <v>1</v>
      </c>
      <c r="N1005" s="5">
        <f t="shared" ca="1" si="67"/>
        <v>-13</v>
      </c>
    </row>
    <row r="1006" spans="1:14" hidden="1" x14ac:dyDescent="0.25">
      <c r="A1006" s="2">
        <v>44663</v>
      </c>
      <c r="B1006" s="1" t="s">
        <v>88</v>
      </c>
      <c r="C1006" s="7" t="s">
        <v>700</v>
      </c>
      <c r="D1006" s="1" t="s">
        <v>1195</v>
      </c>
      <c r="E1006" s="1">
        <f>VLOOKUP(D1006,Data!$A$1:$B$7,2,FALSE)</f>
        <v>15</v>
      </c>
      <c r="F1006" s="2">
        <f>WORKDAY(A1006,E1006,Data!$E$2:$E$22)</f>
        <v>44684</v>
      </c>
      <c r="G1006" s="2">
        <v>44666</v>
      </c>
      <c r="H1006" s="4">
        <f ca="1">(NETWORKDAYS(A1006,G1006,Data!$E$1:$E$22))-1</f>
        <v>3</v>
      </c>
      <c r="I1006" s="1"/>
      <c r="J1006" s="1">
        <f>VLOOKUP(D1006,Data!$A$10:$B$15,2,FALSE)</f>
        <v>2</v>
      </c>
      <c r="K1006">
        <v>1</v>
      </c>
      <c r="N1006" s="5">
        <f t="shared" ca="1" si="67"/>
        <v>-12</v>
      </c>
    </row>
    <row r="1007" spans="1:14" hidden="1" x14ac:dyDescent="0.25">
      <c r="A1007" s="2">
        <v>44663</v>
      </c>
      <c r="B1007" s="1" t="s">
        <v>88</v>
      </c>
      <c r="C1007" s="7" t="s">
        <v>701</v>
      </c>
      <c r="D1007" s="1" t="s">
        <v>1195</v>
      </c>
      <c r="E1007" s="1">
        <f>VLOOKUP(D1007,Data!$A$1:$B$7,2,FALSE)</f>
        <v>15</v>
      </c>
      <c r="F1007" s="2">
        <f>WORKDAY(A1007,E1007,Data!$E$2:$E$22)</f>
        <v>44684</v>
      </c>
      <c r="G1007" s="2">
        <v>44666</v>
      </c>
      <c r="H1007" s="4">
        <f ca="1">(NETWORKDAYS(A1007,G1007,Data!$E$1:$E$22))-1</f>
        <v>3</v>
      </c>
      <c r="I1007" s="1"/>
      <c r="J1007" s="1">
        <f>VLOOKUP(D1007,Data!$A$10:$B$15,2,FALSE)</f>
        <v>2</v>
      </c>
      <c r="K1007">
        <v>1</v>
      </c>
      <c r="N1007" s="5">
        <f t="shared" ca="1" si="67"/>
        <v>-12</v>
      </c>
    </row>
    <row r="1008" spans="1:14" hidden="1" x14ac:dyDescent="0.25">
      <c r="A1008" s="2">
        <v>44663</v>
      </c>
      <c r="B1008" s="1" t="s">
        <v>135</v>
      </c>
      <c r="C1008" s="7" t="s">
        <v>705</v>
      </c>
      <c r="D1008" s="1" t="s">
        <v>53</v>
      </c>
      <c r="E1008" s="1">
        <v>3</v>
      </c>
      <c r="F1008" s="2">
        <v>44666</v>
      </c>
      <c r="G1008" s="2">
        <v>44665</v>
      </c>
      <c r="H1008" s="4">
        <v>2</v>
      </c>
      <c r="I1008" s="1"/>
      <c r="J1008" s="1">
        <v>2</v>
      </c>
      <c r="K1008">
        <v>1</v>
      </c>
      <c r="L1008">
        <f t="shared" ref="L1008:L1062" si="72">_xlfn.ISOWEEKNUM(A1008)</f>
        <v>15</v>
      </c>
      <c r="M1008">
        <f t="shared" ref="M1008:M1062" si="73">YEAR(A1008)</f>
        <v>2022</v>
      </c>
      <c r="N1008" s="5">
        <f t="shared" si="67"/>
        <v>-1</v>
      </c>
    </row>
    <row r="1009" spans="1:14" hidden="1" x14ac:dyDescent="0.25">
      <c r="A1009" s="2">
        <v>44663</v>
      </c>
      <c r="B1009" s="1" t="s">
        <v>135</v>
      </c>
      <c r="C1009" s="7" t="s">
        <v>704</v>
      </c>
      <c r="D1009" s="1" t="s">
        <v>53</v>
      </c>
      <c r="E1009" s="1">
        <v>3</v>
      </c>
      <c r="F1009" s="2">
        <v>44666</v>
      </c>
      <c r="G1009" s="2">
        <v>44665</v>
      </c>
      <c r="H1009" s="4">
        <v>2</v>
      </c>
      <c r="I1009" s="1"/>
      <c r="J1009" s="1">
        <v>2</v>
      </c>
      <c r="K1009">
        <v>1</v>
      </c>
      <c r="L1009">
        <f t="shared" si="72"/>
        <v>15</v>
      </c>
      <c r="M1009">
        <f t="shared" si="73"/>
        <v>2022</v>
      </c>
      <c r="N1009" s="5">
        <f t="shared" si="67"/>
        <v>-1</v>
      </c>
    </row>
    <row r="1010" spans="1:14" hidden="1" x14ac:dyDescent="0.25">
      <c r="A1010" s="2">
        <v>44663</v>
      </c>
      <c r="B1010" s="1" t="s">
        <v>166</v>
      </c>
      <c r="C1010" s="7" t="s">
        <v>703</v>
      </c>
      <c r="D1010" s="1" t="s">
        <v>53</v>
      </c>
      <c r="E1010" s="1">
        <v>3</v>
      </c>
      <c r="F1010" s="2">
        <v>44666</v>
      </c>
      <c r="G1010" s="2">
        <v>44665</v>
      </c>
      <c r="H1010" s="4">
        <v>2</v>
      </c>
      <c r="I1010" s="1"/>
      <c r="J1010" s="1">
        <v>2</v>
      </c>
      <c r="K1010">
        <v>1</v>
      </c>
      <c r="L1010">
        <f t="shared" si="72"/>
        <v>15</v>
      </c>
      <c r="M1010">
        <f t="shared" si="73"/>
        <v>2022</v>
      </c>
      <c r="N1010" s="5">
        <f t="shared" si="67"/>
        <v>-1</v>
      </c>
    </row>
    <row r="1011" spans="1:14" hidden="1" x14ac:dyDescent="0.25">
      <c r="A1011" s="2">
        <v>44663</v>
      </c>
      <c r="B1011" s="1" t="s">
        <v>410</v>
      </c>
      <c r="C1011" s="7">
        <v>456709</v>
      </c>
      <c r="D1011" s="1" t="s">
        <v>42</v>
      </c>
      <c r="E1011" s="1">
        <v>5</v>
      </c>
      <c r="F1011" s="2">
        <v>44671</v>
      </c>
      <c r="G1011" s="2">
        <v>44666</v>
      </c>
      <c r="H1011" s="4">
        <v>3</v>
      </c>
      <c r="I1011" s="1"/>
      <c r="J1011" s="1">
        <v>5</v>
      </c>
      <c r="K1011">
        <v>1</v>
      </c>
      <c r="L1011">
        <f t="shared" si="72"/>
        <v>15</v>
      </c>
      <c r="M1011">
        <f t="shared" si="73"/>
        <v>2022</v>
      </c>
      <c r="N1011" s="5">
        <f t="shared" si="67"/>
        <v>-2</v>
      </c>
    </row>
    <row r="1012" spans="1:14" hidden="1" x14ac:dyDescent="0.25">
      <c r="A1012" s="2">
        <v>44664</v>
      </c>
      <c r="B1012" s="1" t="s">
        <v>131</v>
      </c>
      <c r="C1012" s="7">
        <v>261644</v>
      </c>
      <c r="D1012" s="1" t="s">
        <v>41</v>
      </c>
      <c r="E1012" s="1">
        <v>7</v>
      </c>
      <c r="F1012" s="2">
        <v>44676</v>
      </c>
      <c r="G1012" s="2">
        <v>44677</v>
      </c>
      <c r="H1012" s="4">
        <v>8</v>
      </c>
      <c r="I1012" s="1"/>
      <c r="J1012" s="1">
        <v>3</v>
      </c>
      <c r="K1012">
        <v>1</v>
      </c>
      <c r="L1012">
        <f t="shared" si="72"/>
        <v>15</v>
      </c>
      <c r="M1012">
        <f t="shared" si="73"/>
        <v>2022</v>
      </c>
      <c r="N1012" s="5">
        <f t="shared" si="67"/>
        <v>1</v>
      </c>
    </row>
    <row r="1013" spans="1:14" hidden="1" x14ac:dyDescent="0.25">
      <c r="A1013" s="2">
        <v>44664</v>
      </c>
      <c r="B1013" s="1" t="s">
        <v>26</v>
      </c>
      <c r="C1013" s="7">
        <v>261645</v>
      </c>
      <c r="D1013" s="1" t="s">
        <v>41</v>
      </c>
      <c r="E1013" s="1">
        <v>7</v>
      </c>
      <c r="F1013" s="2">
        <v>44676</v>
      </c>
      <c r="G1013" s="2">
        <v>44677</v>
      </c>
      <c r="H1013" s="4">
        <v>8</v>
      </c>
      <c r="I1013" s="1"/>
      <c r="J1013" s="1">
        <v>3</v>
      </c>
      <c r="K1013">
        <v>1</v>
      </c>
      <c r="L1013">
        <f t="shared" si="72"/>
        <v>15</v>
      </c>
      <c r="M1013">
        <f t="shared" si="73"/>
        <v>2022</v>
      </c>
      <c r="N1013" s="5">
        <f t="shared" si="67"/>
        <v>1</v>
      </c>
    </row>
    <row r="1014" spans="1:14" hidden="1" x14ac:dyDescent="0.25">
      <c r="A1014" s="2">
        <v>44664</v>
      </c>
      <c r="B1014" s="1" t="s">
        <v>7</v>
      </c>
      <c r="C1014" s="7">
        <v>261626</v>
      </c>
      <c r="D1014" s="1" t="s">
        <v>41</v>
      </c>
      <c r="E1014" s="1">
        <v>7</v>
      </c>
      <c r="F1014" s="2">
        <v>44676</v>
      </c>
      <c r="G1014" s="2">
        <v>44670</v>
      </c>
      <c r="H1014" s="4">
        <v>3</v>
      </c>
      <c r="I1014" s="1"/>
      <c r="J1014" s="1">
        <v>3</v>
      </c>
      <c r="K1014">
        <v>1</v>
      </c>
      <c r="L1014">
        <f t="shared" si="72"/>
        <v>15</v>
      </c>
      <c r="M1014">
        <f t="shared" si="73"/>
        <v>2022</v>
      </c>
      <c r="N1014" s="5">
        <f t="shared" si="67"/>
        <v>-4</v>
      </c>
    </row>
    <row r="1015" spans="1:14" hidden="1" x14ac:dyDescent="0.25">
      <c r="A1015" s="2">
        <v>44664</v>
      </c>
      <c r="B1015" s="1" t="s">
        <v>7</v>
      </c>
      <c r="C1015" s="7">
        <v>261627</v>
      </c>
      <c r="D1015" s="1" t="s">
        <v>41</v>
      </c>
      <c r="E1015" s="1">
        <v>7</v>
      </c>
      <c r="F1015" s="2">
        <v>44676</v>
      </c>
      <c r="G1015" s="2">
        <v>44670</v>
      </c>
      <c r="H1015" s="4">
        <v>3</v>
      </c>
      <c r="I1015" s="1"/>
      <c r="J1015" s="1">
        <v>3</v>
      </c>
      <c r="K1015">
        <v>1</v>
      </c>
      <c r="L1015">
        <f t="shared" si="72"/>
        <v>15</v>
      </c>
      <c r="M1015">
        <f t="shared" si="73"/>
        <v>2022</v>
      </c>
      <c r="N1015" s="5">
        <f t="shared" si="67"/>
        <v>-4</v>
      </c>
    </row>
    <row r="1016" spans="1:14" hidden="1" x14ac:dyDescent="0.25">
      <c r="A1016" s="2">
        <v>44664</v>
      </c>
      <c r="B1016" s="1" t="s">
        <v>707</v>
      </c>
      <c r="C1016" s="7" t="s">
        <v>708</v>
      </c>
      <c r="D1016" s="1" t="s">
        <v>53</v>
      </c>
      <c r="E1016" s="1">
        <v>3</v>
      </c>
      <c r="F1016" s="2">
        <v>44670</v>
      </c>
      <c r="G1016" s="2">
        <v>44666</v>
      </c>
      <c r="H1016" s="4">
        <v>2</v>
      </c>
      <c r="I1016" s="1"/>
      <c r="J1016" s="1">
        <v>2</v>
      </c>
      <c r="K1016">
        <v>1</v>
      </c>
      <c r="L1016">
        <f t="shared" si="72"/>
        <v>15</v>
      </c>
      <c r="M1016">
        <f t="shared" si="73"/>
        <v>2022</v>
      </c>
      <c r="N1016" s="5">
        <f t="shared" si="67"/>
        <v>-1</v>
      </c>
    </row>
    <row r="1017" spans="1:14" hidden="1" x14ac:dyDescent="0.25">
      <c r="A1017" s="2">
        <v>44665</v>
      </c>
      <c r="B1017" s="1" t="s">
        <v>105</v>
      </c>
      <c r="C1017" s="7">
        <v>261650</v>
      </c>
      <c r="D1017" s="1" t="s">
        <v>41</v>
      </c>
      <c r="E1017" s="1">
        <v>7</v>
      </c>
      <c r="F1017" s="2">
        <v>44677</v>
      </c>
      <c r="G1017" s="2">
        <v>44679</v>
      </c>
      <c r="H1017" s="4">
        <v>8</v>
      </c>
      <c r="I1017" s="1"/>
      <c r="J1017" s="1">
        <v>3</v>
      </c>
      <c r="K1017">
        <v>1</v>
      </c>
      <c r="L1017">
        <f t="shared" si="72"/>
        <v>15</v>
      </c>
      <c r="M1017">
        <f t="shared" si="73"/>
        <v>2022</v>
      </c>
      <c r="N1017" s="5">
        <f t="shared" si="67"/>
        <v>1</v>
      </c>
    </row>
    <row r="1018" spans="1:14" hidden="1" x14ac:dyDescent="0.25">
      <c r="A1018" s="2">
        <v>44665</v>
      </c>
      <c r="B1018" s="1" t="s">
        <v>110</v>
      </c>
      <c r="C1018" s="7">
        <v>261617</v>
      </c>
      <c r="D1018" s="1" t="s">
        <v>41</v>
      </c>
      <c r="E1018" s="1">
        <v>7</v>
      </c>
      <c r="F1018" s="2">
        <v>44677</v>
      </c>
      <c r="G1018" s="2">
        <v>44670</v>
      </c>
      <c r="H1018" s="4">
        <v>2</v>
      </c>
      <c r="I1018" s="1"/>
      <c r="J1018" s="1">
        <v>3</v>
      </c>
      <c r="K1018">
        <v>1</v>
      </c>
      <c r="L1018">
        <f t="shared" si="72"/>
        <v>15</v>
      </c>
      <c r="M1018">
        <f t="shared" si="73"/>
        <v>2022</v>
      </c>
      <c r="N1018" s="5">
        <f t="shared" si="67"/>
        <v>-5</v>
      </c>
    </row>
    <row r="1019" spans="1:14" hidden="1" x14ac:dyDescent="0.25">
      <c r="A1019" s="2">
        <v>44665</v>
      </c>
      <c r="B1019" s="1" t="s">
        <v>4</v>
      </c>
      <c r="C1019" s="7">
        <v>261634</v>
      </c>
      <c r="D1019" s="1" t="s">
        <v>41</v>
      </c>
      <c r="E1019" s="1">
        <v>7</v>
      </c>
      <c r="F1019" s="2">
        <v>44677</v>
      </c>
      <c r="G1019" s="2">
        <v>44673</v>
      </c>
      <c r="H1019" s="4">
        <v>5</v>
      </c>
      <c r="I1019" s="1"/>
      <c r="J1019" s="1">
        <v>3</v>
      </c>
      <c r="K1019">
        <v>1</v>
      </c>
      <c r="L1019">
        <f t="shared" si="72"/>
        <v>15</v>
      </c>
      <c r="M1019">
        <f t="shared" si="73"/>
        <v>2022</v>
      </c>
      <c r="N1019" s="5">
        <f t="shared" si="67"/>
        <v>-2</v>
      </c>
    </row>
    <row r="1020" spans="1:14" hidden="1" x14ac:dyDescent="0.25">
      <c r="A1020" s="2">
        <v>44665</v>
      </c>
      <c r="B1020" s="1" t="s">
        <v>4</v>
      </c>
      <c r="C1020" s="7">
        <v>261635</v>
      </c>
      <c r="D1020" s="1" t="s">
        <v>41</v>
      </c>
      <c r="E1020" s="1">
        <v>7</v>
      </c>
      <c r="F1020" s="2">
        <v>44677</v>
      </c>
      <c r="G1020" s="2">
        <v>44673</v>
      </c>
      <c r="H1020" s="4">
        <v>5</v>
      </c>
      <c r="I1020" s="1"/>
      <c r="J1020" s="1">
        <v>3</v>
      </c>
      <c r="K1020">
        <v>1</v>
      </c>
      <c r="L1020">
        <f t="shared" si="72"/>
        <v>15</v>
      </c>
      <c r="M1020">
        <f t="shared" si="73"/>
        <v>2022</v>
      </c>
      <c r="N1020" s="5">
        <f t="shared" si="67"/>
        <v>-2</v>
      </c>
    </row>
    <row r="1021" spans="1:14" hidden="1" x14ac:dyDescent="0.25">
      <c r="A1021" s="2">
        <v>44665</v>
      </c>
      <c r="B1021" s="1" t="s">
        <v>582</v>
      </c>
      <c r="C1021" s="7" t="s">
        <v>709</v>
      </c>
      <c r="D1021" s="1" t="s">
        <v>53</v>
      </c>
      <c r="E1021" s="1">
        <v>3</v>
      </c>
      <c r="F1021" s="2">
        <v>44671</v>
      </c>
      <c r="G1021" s="2">
        <v>44666</v>
      </c>
      <c r="H1021" s="4">
        <v>1</v>
      </c>
      <c r="I1021" s="1"/>
      <c r="J1021" s="1">
        <v>2</v>
      </c>
      <c r="K1021">
        <v>1</v>
      </c>
      <c r="L1021">
        <f t="shared" si="72"/>
        <v>15</v>
      </c>
      <c r="M1021">
        <f t="shared" si="73"/>
        <v>2022</v>
      </c>
      <c r="N1021" s="5">
        <f t="shared" si="67"/>
        <v>-2</v>
      </c>
    </row>
    <row r="1022" spans="1:14" hidden="1" x14ac:dyDescent="0.25">
      <c r="A1022" s="2">
        <v>44665</v>
      </c>
      <c r="B1022" s="1" t="s">
        <v>410</v>
      </c>
      <c r="C1022" s="7">
        <v>456688</v>
      </c>
      <c r="D1022" s="1" t="s">
        <v>42</v>
      </c>
      <c r="E1022" s="1">
        <v>5</v>
      </c>
      <c r="F1022" s="2">
        <v>44673</v>
      </c>
      <c r="G1022" s="2">
        <v>44671</v>
      </c>
      <c r="H1022" s="4">
        <v>3</v>
      </c>
      <c r="I1022" s="1"/>
      <c r="J1022" s="1">
        <v>5</v>
      </c>
      <c r="K1022">
        <v>1</v>
      </c>
      <c r="L1022">
        <f t="shared" si="72"/>
        <v>15</v>
      </c>
      <c r="M1022">
        <f t="shared" si="73"/>
        <v>2022</v>
      </c>
      <c r="N1022" s="5">
        <f t="shared" si="67"/>
        <v>-2</v>
      </c>
    </row>
    <row r="1023" spans="1:14" hidden="1" x14ac:dyDescent="0.25">
      <c r="A1023" s="2">
        <v>44665</v>
      </c>
      <c r="B1023" s="1" t="s">
        <v>410</v>
      </c>
      <c r="C1023" s="7">
        <v>456684</v>
      </c>
      <c r="D1023" s="1" t="s">
        <v>42</v>
      </c>
      <c r="E1023" s="1">
        <v>5</v>
      </c>
      <c r="F1023" s="2">
        <v>44673</v>
      </c>
      <c r="G1023" s="2">
        <v>44670</v>
      </c>
      <c r="H1023" s="4">
        <v>2</v>
      </c>
      <c r="I1023" s="1"/>
      <c r="J1023" s="1">
        <v>5</v>
      </c>
      <c r="K1023">
        <v>1</v>
      </c>
      <c r="L1023">
        <f t="shared" si="72"/>
        <v>15</v>
      </c>
      <c r="M1023">
        <f t="shared" si="73"/>
        <v>2022</v>
      </c>
      <c r="N1023" s="5">
        <f t="shared" si="67"/>
        <v>-3</v>
      </c>
    </row>
    <row r="1024" spans="1:14" hidden="1" x14ac:dyDescent="0.25">
      <c r="A1024" s="2">
        <v>44665</v>
      </c>
      <c r="B1024" s="1" t="s">
        <v>432</v>
      </c>
      <c r="C1024" s="7">
        <v>456717</v>
      </c>
      <c r="D1024" s="1" t="s">
        <v>42</v>
      </c>
      <c r="E1024" s="1">
        <v>5</v>
      </c>
      <c r="F1024" s="2">
        <v>44673</v>
      </c>
      <c r="G1024" s="2">
        <v>44679</v>
      </c>
      <c r="H1024" s="4">
        <v>8</v>
      </c>
      <c r="I1024" s="1" t="s">
        <v>735</v>
      </c>
      <c r="J1024" s="1">
        <v>5</v>
      </c>
      <c r="K1024">
        <v>1</v>
      </c>
      <c r="L1024">
        <f t="shared" si="72"/>
        <v>15</v>
      </c>
      <c r="M1024">
        <f t="shared" si="73"/>
        <v>2022</v>
      </c>
      <c r="N1024" s="5">
        <f t="shared" si="67"/>
        <v>3</v>
      </c>
    </row>
    <row r="1025" spans="1:14" hidden="1" x14ac:dyDescent="0.25">
      <c r="A1025" s="2">
        <v>44666</v>
      </c>
      <c r="B1025" s="1" t="s">
        <v>711</v>
      </c>
      <c r="C1025" s="7">
        <v>261604</v>
      </c>
      <c r="D1025" s="1" t="s">
        <v>41</v>
      </c>
      <c r="E1025" s="1">
        <v>7</v>
      </c>
      <c r="F1025" s="2">
        <v>44679</v>
      </c>
      <c r="G1025" s="2">
        <v>44679</v>
      </c>
      <c r="H1025" s="4">
        <v>7</v>
      </c>
      <c r="I1025" s="1"/>
      <c r="J1025" s="1">
        <v>3</v>
      </c>
      <c r="K1025">
        <v>1</v>
      </c>
      <c r="L1025">
        <f t="shared" si="72"/>
        <v>15</v>
      </c>
      <c r="M1025">
        <f t="shared" si="73"/>
        <v>2022</v>
      </c>
      <c r="N1025" s="5">
        <f t="shared" si="67"/>
        <v>0</v>
      </c>
    </row>
    <row r="1026" spans="1:14" hidden="1" x14ac:dyDescent="0.25">
      <c r="A1026" s="2">
        <v>44666</v>
      </c>
      <c r="B1026" s="1" t="s">
        <v>4</v>
      </c>
      <c r="C1026" s="7">
        <v>261636</v>
      </c>
      <c r="D1026" s="1" t="s">
        <v>41</v>
      </c>
      <c r="E1026" s="1">
        <v>7</v>
      </c>
      <c r="F1026" s="2">
        <v>44679</v>
      </c>
      <c r="G1026" s="2">
        <v>44679</v>
      </c>
      <c r="H1026" s="4">
        <v>7</v>
      </c>
      <c r="I1026" s="1"/>
      <c r="J1026" s="1">
        <v>3</v>
      </c>
      <c r="K1026">
        <v>1</v>
      </c>
      <c r="L1026">
        <f t="shared" si="72"/>
        <v>15</v>
      </c>
      <c r="M1026">
        <f t="shared" si="73"/>
        <v>2022</v>
      </c>
      <c r="N1026" s="5">
        <f t="shared" ref="N1026:N1089" si="74">H1026-E1026</f>
        <v>0</v>
      </c>
    </row>
    <row r="1027" spans="1:14" hidden="1" x14ac:dyDescent="0.25">
      <c r="A1027" s="2">
        <v>44666</v>
      </c>
      <c r="B1027" s="1" t="s">
        <v>2</v>
      </c>
      <c r="C1027" s="7">
        <v>261637</v>
      </c>
      <c r="D1027" s="1" t="s">
        <v>41</v>
      </c>
      <c r="E1027" s="1">
        <v>7</v>
      </c>
      <c r="F1027" s="2">
        <v>44679</v>
      </c>
      <c r="G1027" s="2">
        <v>44673</v>
      </c>
      <c r="H1027" s="4">
        <v>4</v>
      </c>
      <c r="I1027" s="1"/>
      <c r="J1027" s="1">
        <v>3</v>
      </c>
      <c r="K1027">
        <v>1</v>
      </c>
      <c r="L1027">
        <f t="shared" si="72"/>
        <v>15</v>
      </c>
      <c r="M1027">
        <f t="shared" si="73"/>
        <v>2022</v>
      </c>
      <c r="N1027" s="5">
        <f t="shared" si="74"/>
        <v>-3</v>
      </c>
    </row>
    <row r="1028" spans="1:14" hidden="1" x14ac:dyDescent="0.25">
      <c r="A1028" s="2">
        <v>44666</v>
      </c>
      <c r="B1028" s="1" t="s">
        <v>32</v>
      </c>
      <c r="C1028" s="7" t="s">
        <v>712</v>
      </c>
      <c r="D1028" s="1" t="s">
        <v>53</v>
      </c>
      <c r="E1028" s="1">
        <v>3</v>
      </c>
      <c r="F1028" s="2">
        <v>44672</v>
      </c>
      <c r="G1028" s="2">
        <v>44670</v>
      </c>
      <c r="H1028" s="4">
        <v>1</v>
      </c>
      <c r="I1028" s="1"/>
      <c r="J1028" s="1">
        <v>2</v>
      </c>
      <c r="K1028">
        <v>1</v>
      </c>
      <c r="L1028">
        <f t="shared" si="72"/>
        <v>15</v>
      </c>
      <c r="M1028">
        <f t="shared" si="73"/>
        <v>2022</v>
      </c>
      <c r="N1028" s="5">
        <f t="shared" si="74"/>
        <v>-2</v>
      </c>
    </row>
    <row r="1029" spans="1:14" hidden="1" x14ac:dyDescent="0.25">
      <c r="A1029" s="2">
        <v>44666</v>
      </c>
      <c r="B1029" s="1" t="s">
        <v>112</v>
      </c>
      <c r="C1029" s="7">
        <v>456695</v>
      </c>
      <c r="D1029" s="1" t="s">
        <v>42</v>
      </c>
      <c r="E1029" s="1">
        <v>5</v>
      </c>
      <c r="F1029" s="2">
        <v>44676</v>
      </c>
      <c r="G1029" s="2">
        <v>44670</v>
      </c>
      <c r="H1029" s="4">
        <v>1</v>
      </c>
      <c r="I1029" s="1"/>
      <c r="J1029" s="1">
        <v>5</v>
      </c>
      <c r="K1029">
        <v>1</v>
      </c>
      <c r="L1029">
        <f t="shared" si="72"/>
        <v>15</v>
      </c>
      <c r="M1029">
        <f t="shared" si="73"/>
        <v>2022</v>
      </c>
      <c r="N1029" s="5">
        <f t="shared" si="74"/>
        <v>-4</v>
      </c>
    </row>
    <row r="1030" spans="1:14" hidden="1" x14ac:dyDescent="0.25">
      <c r="A1030" s="2">
        <v>44666</v>
      </c>
      <c r="B1030" s="1" t="s">
        <v>433</v>
      </c>
      <c r="C1030" s="7">
        <v>456729</v>
      </c>
      <c r="D1030" s="1" t="s">
        <v>42</v>
      </c>
      <c r="E1030" s="1">
        <v>5</v>
      </c>
      <c r="F1030" s="2">
        <v>44676</v>
      </c>
      <c r="G1030" s="2">
        <v>44671</v>
      </c>
      <c r="H1030" s="4">
        <v>2</v>
      </c>
      <c r="I1030" s="1"/>
      <c r="J1030" s="1">
        <v>5</v>
      </c>
      <c r="K1030">
        <v>1</v>
      </c>
      <c r="L1030">
        <f t="shared" si="72"/>
        <v>15</v>
      </c>
      <c r="M1030">
        <f t="shared" si="73"/>
        <v>2022</v>
      </c>
      <c r="N1030" s="5">
        <f t="shared" si="74"/>
        <v>-3</v>
      </c>
    </row>
    <row r="1031" spans="1:14" hidden="1" x14ac:dyDescent="0.25">
      <c r="A1031" s="2">
        <v>44670</v>
      </c>
      <c r="B1031" s="1" t="s">
        <v>97</v>
      </c>
      <c r="C1031" s="7">
        <v>261642</v>
      </c>
      <c r="D1031" s="1" t="s">
        <v>41</v>
      </c>
      <c r="E1031" s="1">
        <v>7</v>
      </c>
      <c r="F1031" s="2">
        <v>44680</v>
      </c>
      <c r="G1031" s="2">
        <v>44676</v>
      </c>
      <c r="H1031" s="4">
        <v>4</v>
      </c>
      <c r="I1031" s="1"/>
      <c r="J1031" s="1">
        <v>3</v>
      </c>
      <c r="K1031">
        <v>1</v>
      </c>
      <c r="L1031">
        <f t="shared" si="72"/>
        <v>16</v>
      </c>
      <c r="M1031">
        <f t="shared" si="73"/>
        <v>2022</v>
      </c>
      <c r="N1031" s="5">
        <f t="shared" si="74"/>
        <v>-3</v>
      </c>
    </row>
    <row r="1032" spans="1:14" hidden="1" x14ac:dyDescent="0.25">
      <c r="A1032" s="2">
        <v>44670</v>
      </c>
      <c r="B1032" s="1" t="s">
        <v>713</v>
      </c>
      <c r="C1032" s="7">
        <v>261614</v>
      </c>
      <c r="D1032" s="1" t="s">
        <v>41</v>
      </c>
      <c r="E1032" s="1">
        <v>7</v>
      </c>
      <c r="F1032" s="2">
        <v>44680</v>
      </c>
      <c r="G1032" s="2">
        <v>44676</v>
      </c>
      <c r="H1032" s="4">
        <v>4</v>
      </c>
      <c r="I1032" s="1"/>
      <c r="J1032" s="1">
        <v>3</v>
      </c>
      <c r="K1032">
        <v>1</v>
      </c>
      <c r="L1032">
        <f t="shared" si="72"/>
        <v>16</v>
      </c>
      <c r="M1032">
        <f t="shared" si="73"/>
        <v>2022</v>
      </c>
      <c r="N1032" s="5">
        <f t="shared" si="74"/>
        <v>-3</v>
      </c>
    </row>
    <row r="1033" spans="1:14" hidden="1" x14ac:dyDescent="0.25">
      <c r="A1033" s="2">
        <v>44670</v>
      </c>
      <c r="B1033" s="1" t="s">
        <v>23</v>
      </c>
      <c r="C1033" s="7" t="s">
        <v>715</v>
      </c>
      <c r="D1033" s="1" t="s">
        <v>53</v>
      </c>
      <c r="E1033" s="1">
        <v>3</v>
      </c>
      <c r="F1033" s="2">
        <v>44673</v>
      </c>
      <c r="G1033" s="2">
        <v>44671</v>
      </c>
      <c r="H1033" s="4">
        <v>1</v>
      </c>
      <c r="I1033" s="1"/>
      <c r="J1033" s="1">
        <v>2</v>
      </c>
      <c r="K1033">
        <v>1</v>
      </c>
      <c r="L1033">
        <f t="shared" si="72"/>
        <v>16</v>
      </c>
      <c r="M1033">
        <f t="shared" si="73"/>
        <v>2022</v>
      </c>
      <c r="N1033" s="5">
        <f t="shared" si="74"/>
        <v>-2</v>
      </c>
    </row>
    <row r="1034" spans="1:14" hidden="1" x14ac:dyDescent="0.25">
      <c r="A1034" s="2">
        <v>44670</v>
      </c>
      <c r="B1034" s="1" t="s">
        <v>35</v>
      </c>
      <c r="C1034" s="7" t="s">
        <v>699</v>
      </c>
      <c r="D1034" s="1" t="s">
        <v>53</v>
      </c>
      <c r="E1034" s="1">
        <v>3</v>
      </c>
      <c r="F1034" s="2">
        <v>44673</v>
      </c>
      <c r="G1034" s="2">
        <v>44662</v>
      </c>
      <c r="H1034" s="4">
        <v>-7</v>
      </c>
      <c r="I1034" s="1"/>
      <c r="J1034" s="1">
        <v>2</v>
      </c>
      <c r="K1034">
        <v>1</v>
      </c>
      <c r="L1034">
        <f t="shared" si="72"/>
        <v>16</v>
      </c>
      <c r="M1034">
        <f t="shared" si="73"/>
        <v>2022</v>
      </c>
      <c r="N1034" s="5">
        <f t="shared" si="74"/>
        <v>-10</v>
      </c>
    </row>
    <row r="1035" spans="1:14" hidden="1" x14ac:dyDescent="0.25">
      <c r="A1035" s="2">
        <v>44670</v>
      </c>
      <c r="B1035" s="1" t="s">
        <v>238</v>
      </c>
      <c r="C1035" s="7" t="s">
        <v>714</v>
      </c>
      <c r="D1035" s="1" t="s">
        <v>53</v>
      </c>
      <c r="E1035" s="1">
        <v>3</v>
      </c>
      <c r="F1035" s="2">
        <v>44673</v>
      </c>
      <c r="G1035" s="2">
        <v>44671</v>
      </c>
      <c r="H1035" s="4">
        <v>1</v>
      </c>
      <c r="I1035" s="1"/>
      <c r="J1035" s="1">
        <v>2</v>
      </c>
      <c r="K1035">
        <v>1</v>
      </c>
      <c r="L1035">
        <f t="shared" si="72"/>
        <v>16</v>
      </c>
      <c r="M1035">
        <f t="shared" si="73"/>
        <v>2022</v>
      </c>
      <c r="N1035" s="5">
        <f t="shared" si="74"/>
        <v>-2</v>
      </c>
    </row>
    <row r="1036" spans="1:14" hidden="1" x14ac:dyDescent="0.25">
      <c r="A1036" s="2">
        <v>44670</v>
      </c>
      <c r="B1036" s="1" t="s">
        <v>446</v>
      </c>
      <c r="C1036" s="7">
        <v>456689</v>
      </c>
      <c r="D1036" s="1" t="s">
        <v>42</v>
      </c>
      <c r="E1036" s="1">
        <v>5</v>
      </c>
      <c r="F1036" s="2">
        <v>44677</v>
      </c>
      <c r="G1036" s="2">
        <v>44677</v>
      </c>
      <c r="H1036" s="4">
        <v>5</v>
      </c>
      <c r="I1036" s="1"/>
      <c r="J1036" s="1">
        <v>5</v>
      </c>
      <c r="K1036">
        <v>1</v>
      </c>
      <c r="L1036">
        <f t="shared" si="72"/>
        <v>16</v>
      </c>
      <c r="M1036">
        <f t="shared" si="73"/>
        <v>2022</v>
      </c>
      <c r="N1036" s="5">
        <f t="shared" si="74"/>
        <v>0</v>
      </c>
    </row>
    <row r="1037" spans="1:14" hidden="1" x14ac:dyDescent="0.25">
      <c r="A1037" s="2">
        <v>44671</v>
      </c>
      <c r="B1037" s="1" t="s">
        <v>455</v>
      </c>
      <c r="C1037" s="7">
        <v>456704</v>
      </c>
      <c r="D1037" s="1" t="s">
        <v>42</v>
      </c>
      <c r="E1037" s="1">
        <v>5</v>
      </c>
      <c r="F1037" s="2">
        <v>44679</v>
      </c>
      <c r="G1037" s="2">
        <v>44679</v>
      </c>
      <c r="H1037" s="4">
        <v>5</v>
      </c>
      <c r="I1037" s="1"/>
      <c r="J1037" s="1">
        <v>5</v>
      </c>
      <c r="K1037">
        <v>1</v>
      </c>
      <c r="L1037">
        <f t="shared" si="72"/>
        <v>16</v>
      </c>
      <c r="M1037">
        <f t="shared" si="73"/>
        <v>2022</v>
      </c>
      <c r="N1037" s="5">
        <f t="shared" si="74"/>
        <v>0</v>
      </c>
    </row>
    <row r="1038" spans="1:14" hidden="1" x14ac:dyDescent="0.25">
      <c r="A1038" s="2">
        <v>44671</v>
      </c>
      <c r="B1038" s="1" t="s">
        <v>455</v>
      </c>
      <c r="C1038" s="7">
        <v>456703</v>
      </c>
      <c r="D1038" s="1" t="s">
        <v>42</v>
      </c>
      <c r="E1038" s="1">
        <v>5</v>
      </c>
      <c r="F1038" s="2">
        <v>44679</v>
      </c>
      <c r="G1038" s="2">
        <v>44677</v>
      </c>
      <c r="H1038" s="4">
        <v>4</v>
      </c>
      <c r="I1038" s="1"/>
      <c r="J1038" s="1">
        <v>5</v>
      </c>
      <c r="K1038">
        <v>1</v>
      </c>
      <c r="L1038">
        <f t="shared" si="72"/>
        <v>16</v>
      </c>
      <c r="M1038">
        <f t="shared" si="73"/>
        <v>2022</v>
      </c>
      <c r="N1038" s="5">
        <f t="shared" si="74"/>
        <v>-1</v>
      </c>
    </row>
    <row r="1039" spans="1:14" hidden="1" x14ac:dyDescent="0.25">
      <c r="A1039" s="2">
        <v>44671</v>
      </c>
      <c r="B1039" s="1" t="s">
        <v>97</v>
      </c>
      <c r="C1039" s="7">
        <v>261676</v>
      </c>
      <c r="D1039" s="1" t="s">
        <v>41</v>
      </c>
      <c r="E1039" s="1">
        <v>7</v>
      </c>
      <c r="F1039" s="2">
        <v>44683</v>
      </c>
      <c r="G1039" s="2">
        <v>44676</v>
      </c>
      <c r="H1039" s="4">
        <v>3</v>
      </c>
      <c r="I1039" s="1"/>
      <c r="J1039" s="1">
        <v>3</v>
      </c>
      <c r="K1039">
        <v>1</v>
      </c>
      <c r="L1039">
        <f t="shared" si="72"/>
        <v>16</v>
      </c>
      <c r="M1039">
        <f t="shared" si="73"/>
        <v>2022</v>
      </c>
      <c r="N1039" s="5">
        <f t="shared" si="74"/>
        <v>-4</v>
      </c>
    </row>
    <row r="1040" spans="1:14" hidden="1" x14ac:dyDescent="0.25">
      <c r="A1040" s="2">
        <v>44671</v>
      </c>
      <c r="B1040" s="1" t="s">
        <v>490</v>
      </c>
      <c r="C1040" s="7" t="s">
        <v>716</v>
      </c>
      <c r="D1040" s="1" t="s">
        <v>53</v>
      </c>
      <c r="E1040" s="1">
        <v>3</v>
      </c>
      <c r="F1040" s="2">
        <v>44676</v>
      </c>
      <c r="G1040" s="2">
        <v>44672</v>
      </c>
      <c r="H1040" s="4">
        <v>1</v>
      </c>
      <c r="I1040" s="1"/>
      <c r="J1040" s="1">
        <v>2</v>
      </c>
      <c r="K1040">
        <v>1</v>
      </c>
      <c r="L1040">
        <f t="shared" si="72"/>
        <v>16</v>
      </c>
      <c r="M1040">
        <f t="shared" si="73"/>
        <v>2022</v>
      </c>
      <c r="N1040" s="5">
        <f t="shared" si="74"/>
        <v>-2</v>
      </c>
    </row>
    <row r="1041" spans="1:14" hidden="1" x14ac:dyDescent="0.25">
      <c r="A1041" s="2">
        <v>44672</v>
      </c>
      <c r="B1041" s="1" t="s">
        <v>179</v>
      </c>
      <c r="C1041" s="7">
        <v>456687</v>
      </c>
      <c r="D1041" s="1" t="s">
        <v>42</v>
      </c>
      <c r="E1041" s="1">
        <v>5</v>
      </c>
      <c r="F1041" s="2">
        <v>44680</v>
      </c>
      <c r="G1041" s="2">
        <v>44677</v>
      </c>
      <c r="H1041" s="4">
        <v>3</v>
      </c>
      <c r="I1041" s="1"/>
      <c r="J1041" s="1">
        <v>5</v>
      </c>
      <c r="K1041">
        <v>1</v>
      </c>
      <c r="L1041">
        <f t="shared" si="72"/>
        <v>16</v>
      </c>
      <c r="M1041">
        <f t="shared" si="73"/>
        <v>2022</v>
      </c>
      <c r="N1041" s="5">
        <f t="shared" si="74"/>
        <v>-2</v>
      </c>
    </row>
    <row r="1042" spans="1:14" hidden="1" x14ac:dyDescent="0.25">
      <c r="A1042" s="2">
        <v>44672</v>
      </c>
      <c r="B1042" s="1" t="s">
        <v>722</v>
      </c>
      <c r="C1042" s="7">
        <v>261643</v>
      </c>
      <c r="D1042" s="1" t="s">
        <v>41</v>
      </c>
      <c r="E1042" s="1">
        <v>7</v>
      </c>
      <c r="F1042" s="2">
        <v>44684</v>
      </c>
      <c r="G1042" s="2">
        <v>44686</v>
      </c>
      <c r="H1042" s="4">
        <v>9</v>
      </c>
      <c r="I1042" s="1"/>
      <c r="J1042" s="1">
        <v>3</v>
      </c>
      <c r="K1042">
        <v>1</v>
      </c>
      <c r="L1042">
        <f t="shared" si="72"/>
        <v>16</v>
      </c>
      <c r="M1042">
        <f t="shared" si="73"/>
        <v>2022</v>
      </c>
      <c r="N1042" s="5">
        <f t="shared" si="74"/>
        <v>2</v>
      </c>
    </row>
    <row r="1043" spans="1:14" hidden="1" x14ac:dyDescent="0.25">
      <c r="A1043" s="2">
        <v>44672</v>
      </c>
      <c r="B1043" s="1" t="s">
        <v>723</v>
      </c>
      <c r="C1043" s="7" t="s">
        <v>724</v>
      </c>
      <c r="D1043" s="1" t="s">
        <v>53</v>
      </c>
      <c r="E1043" s="1">
        <v>3</v>
      </c>
      <c r="F1043" s="2">
        <v>44677</v>
      </c>
      <c r="G1043" s="2">
        <v>44676</v>
      </c>
      <c r="H1043" s="4">
        <v>2</v>
      </c>
      <c r="I1043" s="1"/>
      <c r="J1043" s="1">
        <v>2</v>
      </c>
      <c r="K1043">
        <v>1</v>
      </c>
      <c r="L1043">
        <f t="shared" si="72"/>
        <v>16</v>
      </c>
      <c r="M1043">
        <f t="shared" si="73"/>
        <v>2022</v>
      </c>
      <c r="N1043" s="5">
        <f t="shared" si="74"/>
        <v>-1</v>
      </c>
    </row>
    <row r="1044" spans="1:14" hidden="1" x14ac:dyDescent="0.25">
      <c r="A1044" s="2">
        <v>44672</v>
      </c>
      <c r="B1044" s="1" t="s">
        <v>125</v>
      </c>
      <c r="C1044" s="7" t="s">
        <v>719</v>
      </c>
      <c r="D1044" s="1" t="s">
        <v>53</v>
      </c>
      <c r="E1044" s="1">
        <v>3</v>
      </c>
      <c r="F1044" s="2">
        <v>44677</v>
      </c>
      <c r="G1044" s="2">
        <v>44676</v>
      </c>
      <c r="H1044" s="4">
        <v>2</v>
      </c>
      <c r="I1044" s="1"/>
      <c r="J1044" s="1">
        <v>2</v>
      </c>
      <c r="K1044">
        <v>1</v>
      </c>
      <c r="L1044">
        <f t="shared" si="72"/>
        <v>16</v>
      </c>
      <c r="M1044">
        <f t="shared" si="73"/>
        <v>2022</v>
      </c>
      <c r="N1044" s="5">
        <f t="shared" si="74"/>
        <v>-1</v>
      </c>
    </row>
    <row r="1045" spans="1:14" hidden="1" x14ac:dyDescent="0.25">
      <c r="A1045" s="2">
        <v>44672</v>
      </c>
      <c r="B1045" s="1" t="s">
        <v>125</v>
      </c>
      <c r="C1045" s="7" t="s">
        <v>718</v>
      </c>
      <c r="D1045" s="1" t="s">
        <v>53</v>
      </c>
      <c r="E1045" s="1">
        <v>3</v>
      </c>
      <c r="F1045" s="2">
        <v>44677</v>
      </c>
      <c r="G1045" s="2">
        <v>44676</v>
      </c>
      <c r="H1045" s="4">
        <v>2</v>
      </c>
      <c r="I1045" s="1"/>
      <c r="J1045" s="1">
        <v>2</v>
      </c>
      <c r="K1045">
        <v>1</v>
      </c>
      <c r="L1045">
        <f t="shared" si="72"/>
        <v>16</v>
      </c>
      <c r="M1045">
        <f t="shared" si="73"/>
        <v>2022</v>
      </c>
      <c r="N1045" s="5">
        <f t="shared" si="74"/>
        <v>-1</v>
      </c>
    </row>
    <row r="1046" spans="1:14" hidden="1" x14ac:dyDescent="0.25">
      <c r="A1046" s="2">
        <v>44672</v>
      </c>
      <c r="B1046" s="1" t="s">
        <v>164</v>
      </c>
      <c r="C1046" s="7" t="s">
        <v>721</v>
      </c>
      <c r="D1046" s="1" t="s">
        <v>53</v>
      </c>
      <c r="E1046" s="1">
        <v>3</v>
      </c>
      <c r="F1046" s="2">
        <v>44677</v>
      </c>
      <c r="G1046" s="2">
        <v>44677</v>
      </c>
      <c r="H1046" s="4">
        <v>3</v>
      </c>
      <c r="I1046" s="1"/>
      <c r="J1046" s="1">
        <v>2</v>
      </c>
      <c r="K1046">
        <v>1</v>
      </c>
      <c r="L1046">
        <f t="shared" si="72"/>
        <v>16</v>
      </c>
      <c r="M1046">
        <f t="shared" si="73"/>
        <v>2022</v>
      </c>
      <c r="N1046" s="5">
        <f t="shared" si="74"/>
        <v>0</v>
      </c>
    </row>
    <row r="1047" spans="1:14" hidden="1" x14ac:dyDescent="0.25">
      <c r="A1047" s="2">
        <v>44672</v>
      </c>
      <c r="B1047" s="1" t="s">
        <v>564</v>
      </c>
      <c r="C1047" s="7" t="s">
        <v>717</v>
      </c>
      <c r="D1047" s="1" t="s">
        <v>53</v>
      </c>
      <c r="E1047" s="1">
        <v>3</v>
      </c>
      <c r="F1047" s="2">
        <v>44677</v>
      </c>
      <c r="G1047" s="2">
        <v>44672</v>
      </c>
      <c r="H1047" s="4">
        <v>0</v>
      </c>
      <c r="I1047" s="1"/>
      <c r="J1047" s="1">
        <v>2</v>
      </c>
      <c r="K1047">
        <v>1</v>
      </c>
      <c r="L1047">
        <f t="shared" si="72"/>
        <v>16</v>
      </c>
      <c r="M1047">
        <f t="shared" si="73"/>
        <v>2022</v>
      </c>
      <c r="N1047" s="5">
        <f t="shared" si="74"/>
        <v>-3</v>
      </c>
    </row>
    <row r="1048" spans="1:14" hidden="1" x14ac:dyDescent="0.25">
      <c r="A1048" s="2">
        <v>44672</v>
      </c>
      <c r="B1048" s="1" t="s">
        <v>152</v>
      </c>
      <c r="C1048" s="7" t="s">
        <v>720</v>
      </c>
      <c r="D1048" s="1" t="s">
        <v>55</v>
      </c>
      <c r="E1048" s="1">
        <v>7</v>
      </c>
      <c r="F1048" s="2">
        <v>44684</v>
      </c>
      <c r="G1048" s="2">
        <v>44677</v>
      </c>
      <c r="H1048" s="4">
        <v>3</v>
      </c>
      <c r="I1048" s="1"/>
      <c r="J1048" s="1">
        <v>3</v>
      </c>
      <c r="K1048">
        <v>1</v>
      </c>
      <c r="L1048">
        <f t="shared" si="72"/>
        <v>16</v>
      </c>
      <c r="M1048">
        <f t="shared" si="73"/>
        <v>2022</v>
      </c>
      <c r="N1048" s="5">
        <f t="shared" si="74"/>
        <v>-4</v>
      </c>
    </row>
    <row r="1049" spans="1:14" hidden="1" x14ac:dyDescent="0.25">
      <c r="A1049" s="2">
        <v>44672</v>
      </c>
      <c r="B1049" s="1" t="s">
        <v>132</v>
      </c>
      <c r="C1049" s="7">
        <v>456694</v>
      </c>
      <c r="D1049" s="1" t="s">
        <v>42</v>
      </c>
      <c r="E1049" s="1">
        <v>5</v>
      </c>
      <c r="F1049" s="2">
        <v>44680</v>
      </c>
      <c r="G1049" s="2">
        <v>44677</v>
      </c>
      <c r="H1049" s="4">
        <v>3</v>
      </c>
      <c r="I1049" s="1"/>
      <c r="J1049" s="1">
        <v>5</v>
      </c>
      <c r="K1049">
        <v>1</v>
      </c>
      <c r="L1049">
        <f t="shared" si="72"/>
        <v>16</v>
      </c>
      <c r="M1049">
        <f t="shared" si="73"/>
        <v>2022</v>
      </c>
      <c r="N1049" s="5">
        <f t="shared" si="74"/>
        <v>-2</v>
      </c>
    </row>
    <row r="1050" spans="1:14" hidden="1" x14ac:dyDescent="0.25">
      <c r="A1050" s="2">
        <v>44672</v>
      </c>
      <c r="B1050" s="1" t="s">
        <v>372</v>
      </c>
      <c r="C1050" s="7">
        <v>456726</v>
      </c>
      <c r="D1050" s="1" t="s">
        <v>42</v>
      </c>
      <c r="E1050" s="1">
        <v>5</v>
      </c>
      <c r="F1050" s="2">
        <v>44680</v>
      </c>
      <c r="G1050" s="2">
        <v>44679</v>
      </c>
      <c r="H1050" s="4">
        <v>4</v>
      </c>
      <c r="I1050" s="1"/>
      <c r="J1050" s="1">
        <v>5</v>
      </c>
      <c r="K1050">
        <v>1</v>
      </c>
      <c r="L1050">
        <f t="shared" si="72"/>
        <v>16</v>
      </c>
      <c r="M1050">
        <f t="shared" si="73"/>
        <v>2022</v>
      </c>
      <c r="N1050" s="5">
        <f t="shared" si="74"/>
        <v>-1</v>
      </c>
    </row>
    <row r="1051" spans="1:14" hidden="1" x14ac:dyDescent="0.25">
      <c r="A1051" s="2">
        <v>44672</v>
      </c>
      <c r="B1051" s="1" t="s">
        <v>220</v>
      </c>
      <c r="C1051" s="7">
        <v>456727</v>
      </c>
      <c r="D1051" s="1" t="s">
        <v>42</v>
      </c>
      <c r="E1051" s="1">
        <v>5</v>
      </c>
      <c r="F1051" s="2">
        <v>44680</v>
      </c>
      <c r="G1051" s="2">
        <v>44679</v>
      </c>
      <c r="H1051" s="4">
        <v>4</v>
      </c>
      <c r="I1051" s="1"/>
      <c r="J1051" s="1">
        <v>5</v>
      </c>
      <c r="K1051">
        <v>1</v>
      </c>
      <c r="L1051">
        <f t="shared" si="72"/>
        <v>16</v>
      </c>
      <c r="M1051">
        <f t="shared" si="73"/>
        <v>2022</v>
      </c>
      <c r="N1051" s="5">
        <f t="shared" si="74"/>
        <v>-1</v>
      </c>
    </row>
    <row r="1052" spans="1:14" hidden="1" x14ac:dyDescent="0.25">
      <c r="A1052" s="2">
        <v>44673</v>
      </c>
      <c r="B1052" s="1" t="s">
        <v>12</v>
      </c>
      <c r="C1052" s="7">
        <v>261587</v>
      </c>
      <c r="D1052" s="1" t="s">
        <v>41</v>
      </c>
      <c r="E1052" s="1">
        <v>7</v>
      </c>
      <c r="F1052" s="2">
        <v>44685</v>
      </c>
      <c r="G1052" s="2">
        <v>44684</v>
      </c>
      <c r="H1052" s="4">
        <v>6</v>
      </c>
      <c r="I1052" s="1"/>
      <c r="J1052" s="1">
        <v>3</v>
      </c>
      <c r="K1052">
        <v>1</v>
      </c>
      <c r="L1052">
        <f t="shared" si="72"/>
        <v>16</v>
      </c>
      <c r="M1052">
        <f t="shared" si="73"/>
        <v>2022</v>
      </c>
      <c r="N1052" s="5">
        <f t="shared" si="74"/>
        <v>-1</v>
      </c>
    </row>
    <row r="1053" spans="1:14" hidden="1" x14ac:dyDescent="0.25">
      <c r="A1053" s="2">
        <v>44673</v>
      </c>
      <c r="B1053" s="1" t="s">
        <v>12</v>
      </c>
      <c r="C1053" s="7">
        <v>261588</v>
      </c>
      <c r="D1053" s="1" t="s">
        <v>41</v>
      </c>
      <c r="E1053" s="1">
        <v>7</v>
      </c>
      <c r="F1053" s="2">
        <v>44685</v>
      </c>
      <c r="G1053" s="2">
        <v>44684</v>
      </c>
      <c r="H1053" s="4">
        <v>6</v>
      </c>
      <c r="I1053" s="1"/>
      <c r="J1053" s="1">
        <v>3</v>
      </c>
      <c r="K1053">
        <v>1</v>
      </c>
      <c r="L1053">
        <f t="shared" si="72"/>
        <v>16</v>
      </c>
      <c r="M1053">
        <f t="shared" si="73"/>
        <v>2022</v>
      </c>
      <c r="N1053" s="5">
        <f t="shared" si="74"/>
        <v>-1</v>
      </c>
    </row>
    <row r="1054" spans="1:14" hidden="1" x14ac:dyDescent="0.25">
      <c r="A1054" s="2">
        <v>44673</v>
      </c>
      <c r="B1054" s="1" t="s">
        <v>91</v>
      </c>
      <c r="C1054" s="7" t="s">
        <v>725</v>
      </c>
      <c r="D1054" s="1" t="s">
        <v>53</v>
      </c>
      <c r="E1054" s="1">
        <v>3</v>
      </c>
      <c r="F1054" s="2">
        <v>44679</v>
      </c>
      <c r="G1054" s="2">
        <v>44676</v>
      </c>
      <c r="H1054" s="4">
        <v>1</v>
      </c>
      <c r="I1054" s="1"/>
      <c r="J1054" s="1">
        <v>2</v>
      </c>
      <c r="K1054">
        <v>1</v>
      </c>
      <c r="L1054">
        <f t="shared" si="72"/>
        <v>16</v>
      </c>
      <c r="M1054">
        <f t="shared" si="73"/>
        <v>2022</v>
      </c>
      <c r="N1054" s="5">
        <f t="shared" si="74"/>
        <v>-2</v>
      </c>
    </row>
    <row r="1055" spans="1:14" hidden="1" x14ac:dyDescent="0.25">
      <c r="A1055" s="2">
        <v>44673</v>
      </c>
      <c r="B1055" s="1" t="s">
        <v>31</v>
      </c>
      <c r="C1055" s="7" t="s">
        <v>727</v>
      </c>
      <c r="D1055" s="1" t="s">
        <v>53</v>
      </c>
      <c r="E1055" s="1">
        <v>3</v>
      </c>
      <c r="F1055" s="2">
        <v>44679</v>
      </c>
      <c r="G1055" s="2">
        <v>44679</v>
      </c>
      <c r="H1055" s="4">
        <v>3</v>
      </c>
      <c r="I1055" s="1"/>
      <c r="J1055" s="1">
        <v>2</v>
      </c>
      <c r="K1055">
        <v>1</v>
      </c>
      <c r="L1055">
        <f t="shared" si="72"/>
        <v>16</v>
      </c>
      <c r="M1055">
        <f t="shared" si="73"/>
        <v>2022</v>
      </c>
      <c r="N1055" s="5">
        <f t="shared" si="74"/>
        <v>0</v>
      </c>
    </row>
    <row r="1056" spans="1:14" hidden="1" x14ac:dyDescent="0.25">
      <c r="A1056" s="2">
        <v>44673</v>
      </c>
      <c r="B1056" s="1" t="s">
        <v>634</v>
      </c>
      <c r="C1056" s="7" t="s">
        <v>726</v>
      </c>
      <c r="D1056" s="1" t="s">
        <v>55</v>
      </c>
      <c r="E1056" s="1">
        <v>7</v>
      </c>
      <c r="F1056" s="2">
        <v>44685</v>
      </c>
      <c r="G1056" s="2">
        <v>44685</v>
      </c>
      <c r="H1056" s="4">
        <v>7</v>
      </c>
      <c r="I1056" s="1"/>
      <c r="J1056" s="1">
        <v>3</v>
      </c>
      <c r="K1056">
        <v>1</v>
      </c>
      <c r="L1056">
        <f t="shared" si="72"/>
        <v>16</v>
      </c>
      <c r="M1056">
        <f t="shared" si="73"/>
        <v>2022</v>
      </c>
      <c r="N1056" s="5">
        <f t="shared" si="74"/>
        <v>0</v>
      </c>
    </row>
    <row r="1057" spans="1:14" hidden="1" x14ac:dyDescent="0.25">
      <c r="A1057" s="2">
        <v>44676</v>
      </c>
      <c r="B1057" s="1" t="s">
        <v>105</v>
      </c>
      <c r="C1057" s="7">
        <v>261609</v>
      </c>
      <c r="D1057" s="1" t="s">
        <v>41</v>
      </c>
      <c r="E1057" s="1">
        <v>7</v>
      </c>
      <c r="F1057" s="2">
        <v>44686</v>
      </c>
      <c r="G1057" s="2">
        <v>44706</v>
      </c>
      <c r="H1057" s="4">
        <v>21</v>
      </c>
      <c r="I1057" s="1" t="s">
        <v>813</v>
      </c>
      <c r="J1057" s="1">
        <v>3</v>
      </c>
      <c r="K1057">
        <v>1</v>
      </c>
      <c r="L1057">
        <f t="shared" si="72"/>
        <v>17</v>
      </c>
      <c r="M1057">
        <f t="shared" si="73"/>
        <v>2022</v>
      </c>
      <c r="N1057" s="5">
        <f t="shared" si="74"/>
        <v>14</v>
      </c>
    </row>
    <row r="1058" spans="1:14" hidden="1" x14ac:dyDescent="0.25">
      <c r="A1058" s="2">
        <v>44676</v>
      </c>
      <c r="B1058" s="1" t="s">
        <v>8</v>
      </c>
      <c r="C1058" s="7">
        <v>261674</v>
      </c>
      <c r="D1058" s="1" t="s">
        <v>41</v>
      </c>
      <c r="E1058" s="1">
        <v>7</v>
      </c>
      <c r="F1058" s="2">
        <v>44686</v>
      </c>
      <c r="G1058" s="2">
        <v>44685</v>
      </c>
      <c r="H1058" s="4">
        <v>6</v>
      </c>
      <c r="I1058" s="1"/>
      <c r="J1058" s="1">
        <v>3</v>
      </c>
      <c r="K1058">
        <v>1</v>
      </c>
      <c r="L1058">
        <f t="shared" si="72"/>
        <v>17</v>
      </c>
      <c r="M1058">
        <f t="shared" si="73"/>
        <v>2022</v>
      </c>
      <c r="N1058" s="5">
        <f t="shared" si="74"/>
        <v>-1</v>
      </c>
    </row>
    <row r="1059" spans="1:14" hidden="1" x14ac:dyDescent="0.25">
      <c r="A1059" s="2">
        <v>44676</v>
      </c>
      <c r="B1059" s="1" t="s">
        <v>400</v>
      </c>
      <c r="C1059" s="7" t="s">
        <v>732</v>
      </c>
      <c r="D1059" s="1" t="s">
        <v>53</v>
      </c>
      <c r="E1059" s="1">
        <v>3</v>
      </c>
      <c r="F1059" s="2">
        <v>44680</v>
      </c>
      <c r="G1059" s="2">
        <v>44679</v>
      </c>
      <c r="H1059" s="4">
        <v>2</v>
      </c>
      <c r="I1059" s="1"/>
      <c r="J1059" s="1">
        <v>2</v>
      </c>
      <c r="K1059">
        <v>1</v>
      </c>
      <c r="L1059">
        <f t="shared" si="72"/>
        <v>17</v>
      </c>
      <c r="M1059">
        <f t="shared" si="73"/>
        <v>2022</v>
      </c>
      <c r="N1059" s="5">
        <f t="shared" si="74"/>
        <v>-1</v>
      </c>
    </row>
    <row r="1060" spans="1:14" hidden="1" x14ac:dyDescent="0.25">
      <c r="A1060" s="2">
        <v>44676</v>
      </c>
      <c r="B1060" s="1" t="s">
        <v>400</v>
      </c>
      <c r="C1060" s="7" t="s">
        <v>733</v>
      </c>
      <c r="D1060" s="1" t="s">
        <v>53</v>
      </c>
      <c r="E1060" s="1">
        <v>3</v>
      </c>
      <c r="F1060" s="2">
        <v>44680</v>
      </c>
      <c r="G1060" s="2">
        <v>44679</v>
      </c>
      <c r="H1060" s="4">
        <v>2</v>
      </c>
      <c r="I1060" s="1"/>
      <c r="J1060" s="1">
        <v>2</v>
      </c>
      <c r="K1060">
        <v>1</v>
      </c>
      <c r="L1060">
        <f t="shared" si="72"/>
        <v>17</v>
      </c>
      <c r="M1060">
        <f t="shared" si="73"/>
        <v>2022</v>
      </c>
      <c r="N1060" s="5">
        <f t="shared" si="74"/>
        <v>-1</v>
      </c>
    </row>
    <row r="1061" spans="1:14" hidden="1" x14ac:dyDescent="0.25">
      <c r="A1061" s="2">
        <v>44676</v>
      </c>
      <c r="B1061" s="1" t="s">
        <v>400</v>
      </c>
      <c r="C1061" s="7" t="s">
        <v>731</v>
      </c>
      <c r="D1061" s="1" t="s">
        <v>53</v>
      </c>
      <c r="E1061" s="1">
        <v>3</v>
      </c>
      <c r="F1061" s="2">
        <v>44680</v>
      </c>
      <c r="G1061" s="2">
        <v>44679</v>
      </c>
      <c r="H1061" s="4">
        <v>2</v>
      </c>
      <c r="I1061" s="1"/>
      <c r="J1061" s="1">
        <v>2</v>
      </c>
      <c r="K1061">
        <v>1</v>
      </c>
      <c r="L1061">
        <f t="shared" si="72"/>
        <v>17</v>
      </c>
      <c r="M1061">
        <f t="shared" si="73"/>
        <v>2022</v>
      </c>
      <c r="N1061" s="5">
        <f t="shared" si="74"/>
        <v>-1</v>
      </c>
    </row>
    <row r="1062" spans="1:14" hidden="1" x14ac:dyDescent="0.25">
      <c r="A1062" s="2">
        <v>44676</v>
      </c>
      <c r="B1062" s="1" t="s">
        <v>734</v>
      </c>
      <c r="C1062" s="7">
        <v>261671</v>
      </c>
      <c r="D1062" s="1" t="s">
        <v>53</v>
      </c>
      <c r="E1062" s="1">
        <v>3</v>
      </c>
      <c r="F1062" s="2">
        <v>44680</v>
      </c>
      <c r="G1062" s="2">
        <v>44679</v>
      </c>
      <c r="H1062" s="4">
        <v>2</v>
      </c>
      <c r="I1062" s="1"/>
      <c r="J1062" s="1">
        <v>2</v>
      </c>
      <c r="K1062">
        <v>1</v>
      </c>
      <c r="L1062">
        <f t="shared" si="72"/>
        <v>17</v>
      </c>
      <c r="M1062">
        <f t="shared" si="73"/>
        <v>2022</v>
      </c>
      <c r="N1062" s="5">
        <f t="shared" si="74"/>
        <v>-1</v>
      </c>
    </row>
    <row r="1063" spans="1:14" hidden="1" x14ac:dyDescent="0.25">
      <c r="A1063" s="2">
        <v>44676</v>
      </c>
      <c r="B1063" s="1" t="s">
        <v>108</v>
      </c>
      <c r="C1063" s="7" t="s">
        <v>728</v>
      </c>
      <c r="D1063" s="1" t="s">
        <v>1195</v>
      </c>
      <c r="E1063" s="1">
        <f>VLOOKUP(D1063,Data!$A$1:$B$7,2,FALSE)</f>
        <v>15</v>
      </c>
      <c r="F1063" s="2">
        <f>WORKDAY(A1063,E1063,Data!$E$2:$E$22)</f>
        <v>44697</v>
      </c>
      <c r="G1063" s="2">
        <v>44679</v>
      </c>
      <c r="H1063" s="4">
        <f ca="1">(NETWORKDAYS(A1063,G1063,Data!$E$1:$E$22))-1</f>
        <v>3</v>
      </c>
      <c r="I1063" s="1"/>
      <c r="J1063" s="1">
        <f>VLOOKUP(D1063,Data!$A$10:$B$15,2,FALSE)</f>
        <v>2</v>
      </c>
      <c r="K1063">
        <v>1</v>
      </c>
      <c r="N1063" s="5">
        <f t="shared" ca="1" si="74"/>
        <v>-12</v>
      </c>
    </row>
    <row r="1064" spans="1:14" hidden="1" x14ac:dyDescent="0.25">
      <c r="A1064" s="2">
        <v>44676</v>
      </c>
      <c r="B1064" s="1" t="s">
        <v>108</v>
      </c>
      <c r="C1064" s="7" t="s">
        <v>729</v>
      </c>
      <c r="D1064" s="1" t="s">
        <v>1195</v>
      </c>
      <c r="E1064" s="1">
        <f>VLOOKUP(D1064,Data!$A$1:$B$7,2,FALSE)</f>
        <v>15</v>
      </c>
      <c r="F1064" s="2">
        <f>WORKDAY(A1064,E1064,Data!$E$2:$E$22)</f>
        <v>44697</v>
      </c>
      <c r="G1064" s="2">
        <v>44683</v>
      </c>
      <c r="H1064" s="4">
        <f ca="1">(NETWORKDAYS(A1064,G1064,Data!$E$1:$E$22))-1</f>
        <v>5</v>
      </c>
      <c r="I1064" s="1"/>
      <c r="J1064" s="1">
        <f>VLOOKUP(D1064,Data!$A$10:$B$15,2,FALSE)</f>
        <v>2</v>
      </c>
      <c r="K1064">
        <v>1</v>
      </c>
      <c r="N1064" s="5">
        <f t="shared" ca="1" si="74"/>
        <v>-10</v>
      </c>
    </row>
    <row r="1065" spans="1:14" hidden="1" x14ac:dyDescent="0.25">
      <c r="A1065" s="2">
        <v>44676</v>
      </c>
      <c r="B1065" s="1" t="s">
        <v>560</v>
      </c>
      <c r="C1065" s="7" t="s">
        <v>730</v>
      </c>
      <c r="D1065" s="1" t="s">
        <v>53</v>
      </c>
      <c r="E1065" s="1">
        <v>3</v>
      </c>
      <c r="F1065" s="2">
        <v>44680</v>
      </c>
      <c r="G1065" s="2">
        <v>44679</v>
      </c>
      <c r="H1065" s="4">
        <v>2</v>
      </c>
      <c r="I1065" s="1"/>
      <c r="J1065" s="1">
        <v>2</v>
      </c>
      <c r="K1065">
        <v>1</v>
      </c>
      <c r="L1065">
        <f t="shared" ref="L1065:L1073" si="75">_xlfn.ISOWEEKNUM(A1065)</f>
        <v>17</v>
      </c>
      <c r="M1065">
        <f t="shared" ref="M1065:M1073" si="76">YEAR(A1065)</f>
        <v>2022</v>
      </c>
      <c r="N1065" s="5">
        <f t="shared" si="74"/>
        <v>-1</v>
      </c>
    </row>
    <row r="1066" spans="1:14" hidden="1" x14ac:dyDescent="0.25">
      <c r="A1066" s="2">
        <v>44676</v>
      </c>
      <c r="B1066" s="1" t="s">
        <v>149</v>
      </c>
      <c r="C1066" s="7">
        <v>456706</v>
      </c>
      <c r="D1066" s="1" t="s">
        <v>42</v>
      </c>
      <c r="E1066" s="1">
        <v>5</v>
      </c>
      <c r="F1066" s="2">
        <v>44684</v>
      </c>
      <c r="G1066" s="2">
        <v>44679</v>
      </c>
      <c r="H1066" s="4">
        <v>2</v>
      </c>
      <c r="I1066" s="1"/>
      <c r="J1066" s="1">
        <v>5</v>
      </c>
      <c r="K1066">
        <v>1</v>
      </c>
      <c r="L1066">
        <f t="shared" si="75"/>
        <v>17</v>
      </c>
      <c r="M1066">
        <f t="shared" si="76"/>
        <v>2022</v>
      </c>
      <c r="N1066" s="5">
        <f t="shared" si="74"/>
        <v>-3</v>
      </c>
    </row>
    <row r="1067" spans="1:14" hidden="1" x14ac:dyDescent="0.25">
      <c r="A1067" s="2">
        <v>44676</v>
      </c>
      <c r="B1067" s="1" t="s">
        <v>217</v>
      </c>
      <c r="C1067" s="7">
        <v>456701</v>
      </c>
      <c r="D1067" s="1" t="s">
        <v>42</v>
      </c>
      <c r="E1067" s="1">
        <v>5</v>
      </c>
      <c r="F1067" s="2">
        <v>44684</v>
      </c>
      <c r="G1067" s="2">
        <v>44684</v>
      </c>
      <c r="H1067" s="4">
        <v>5</v>
      </c>
      <c r="I1067" s="1"/>
      <c r="J1067" s="1">
        <v>5</v>
      </c>
      <c r="K1067">
        <v>1</v>
      </c>
      <c r="L1067">
        <f t="shared" si="75"/>
        <v>17</v>
      </c>
      <c r="M1067">
        <f t="shared" si="76"/>
        <v>2022</v>
      </c>
      <c r="N1067" s="5">
        <f t="shared" si="74"/>
        <v>0</v>
      </c>
    </row>
    <row r="1068" spans="1:14" hidden="1" x14ac:dyDescent="0.25">
      <c r="A1068" s="2">
        <v>44676</v>
      </c>
      <c r="B1068" s="1" t="s">
        <v>73</v>
      </c>
      <c r="C1068" s="7">
        <v>456715</v>
      </c>
      <c r="D1068" s="1" t="s">
        <v>42</v>
      </c>
      <c r="E1068" s="1">
        <v>5</v>
      </c>
      <c r="F1068" s="2">
        <v>44684</v>
      </c>
      <c r="G1068" s="2">
        <v>44680</v>
      </c>
      <c r="H1068" s="4">
        <v>3</v>
      </c>
      <c r="I1068" s="1"/>
      <c r="J1068" s="1">
        <v>5</v>
      </c>
      <c r="K1068">
        <v>1</v>
      </c>
      <c r="L1068">
        <f t="shared" si="75"/>
        <v>17</v>
      </c>
      <c r="M1068">
        <f t="shared" si="76"/>
        <v>2022</v>
      </c>
      <c r="N1068" s="5">
        <f t="shared" si="74"/>
        <v>-2</v>
      </c>
    </row>
    <row r="1069" spans="1:14" hidden="1" x14ac:dyDescent="0.25">
      <c r="A1069" s="2">
        <v>44677</v>
      </c>
      <c r="B1069" s="1" t="s">
        <v>115</v>
      </c>
      <c r="C1069" s="7">
        <v>261675</v>
      </c>
      <c r="D1069" s="1" t="s">
        <v>41</v>
      </c>
      <c r="E1069" s="1">
        <v>7</v>
      </c>
      <c r="F1069" s="2">
        <v>44687</v>
      </c>
      <c r="G1069" s="2">
        <v>44685</v>
      </c>
      <c r="H1069" s="4">
        <v>5</v>
      </c>
      <c r="I1069" s="1"/>
      <c r="J1069" s="1">
        <v>3</v>
      </c>
      <c r="K1069">
        <v>1</v>
      </c>
      <c r="L1069">
        <f t="shared" si="75"/>
        <v>17</v>
      </c>
      <c r="M1069">
        <f t="shared" si="76"/>
        <v>2022</v>
      </c>
      <c r="N1069" s="5">
        <f t="shared" si="74"/>
        <v>-2</v>
      </c>
    </row>
    <row r="1070" spans="1:14" hidden="1" x14ac:dyDescent="0.25">
      <c r="A1070" s="2">
        <v>44677</v>
      </c>
      <c r="B1070" s="1" t="s">
        <v>737</v>
      </c>
      <c r="C1070" s="7" t="s">
        <v>738</v>
      </c>
      <c r="D1070" s="1" t="s">
        <v>53</v>
      </c>
      <c r="E1070" s="1">
        <v>3</v>
      </c>
      <c r="F1070" s="2">
        <v>44683</v>
      </c>
      <c r="G1070" s="2">
        <v>44683</v>
      </c>
      <c r="H1070" s="4">
        <v>3</v>
      </c>
      <c r="I1070" s="1"/>
      <c r="J1070" s="1">
        <v>2</v>
      </c>
      <c r="K1070">
        <v>1</v>
      </c>
      <c r="L1070">
        <f t="shared" si="75"/>
        <v>17</v>
      </c>
      <c r="M1070">
        <f t="shared" si="76"/>
        <v>2022</v>
      </c>
      <c r="N1070" s="5">
        <f t="shared" si="74"/>
        <v>0</v>
      </c>
    </row>
    <row r="1071" spans="1:14" hidden="1" x14ac:dyDescent="0.25">
      <c r="A1071" s="2">
        <v>44677</v>
      </c>
      <c r="B1071" s="1" t="s">
        <v>370</v>
      </c>
      <c r="C1071" s="7" t="s">
        <v>740</v>
      </c>
      <c r="D1071" s="1" t="s">
        <v>53</v>
      </c>
      <c r="E1071" s="1">
        <v>3</v>
      </c>
      <c r="F1071" s="2">
        <v>44683</v>
      </c>
      <c r="G1071" s="2">
        <v>44683</v>
      </c>
      <c r="H1071" s="4">
        <v>3</v>
      </c>
      <c r="I1071" s="1"/>
      <c r="J1071" s="1">
        <v>2</v>
      </c>
      <c r="K1071">
        <v>1</v>
      </c>
      <c r="L1071">
        <f t="shared" si="75"/>
        <v>17</v>
      </c>
      <c r="M1071">
        <f t="shared" si="76"/>
        <v>2022</v>
      </c>
      <c r="N1071" s="5">
        <f t="shared" si="74"/>
        <v>0</v>
      </c>
    </row>
    <row r="1072" spans="1:14" hidden="1" x14ac:dyDescent="0.25">
      <c r="A1072" s="2">
        <v>44677</v>
      </c>
      <c r="B1072" s="1" t="s">
        <v>333</v>
      </c>
      <c r="C1072" s="7" t="s">
        <v>741</v>
      </c>
      <c r="D1072" s="1" t="s">
        <v>53</v>
      </c>
      <c r="E1072" s="1">
        <v>3</v>
      </c>
      <c r="F1072" s="2">
        <v>44683</v>
      </c>
      <c r="G1072" s="2">
        <v>44683</v>
      </c>
      <c r="H1072" s="4">
        <v>3</v>
      </c>
      <c r="I1072" s="1"/>
      <c r="J1072" s="1">
        <v>2</v>
      </c>
      <c r="K1072">
        <v>1</v>
      </c>
      <c r="L1072">
        <f t="shared" si="75"/>
        <v>17</v>
      </c>
      <c r="M1072">
        <f t="shared" si="76"/>
        <v>2022</v>
      </c>
      <c r="N1072" s="5">
        <f t="shared" si="74"/>
        <v>0</v>
      </c>
    </row>
    <row r="1073" spans="1:14" hidden="1" x14ac:dyDescent="0.25">
      <c r="A1073" s="2">
        <v>44677</v>
      </c>
      <c r="B1073" s="1" t="s">
        <v>134</v>
      </c>
      <c r="C1073" s="7" t="s">
        <v>739</v>
      </c>
      <c r="D1073" s="1" t="s">
        <v>53</v>
      </c>
      <c r="E1073" s="1">
        <v>3</v>
      </c>
      <c r="F1073" s="2">
        <v>44683</v>
      </c>
      <c r="G1073" s="2">
        <v>44683</v>
      </c>
      <c r="H1073" s="4">
        <v>3</v>
      </c>
      <c r="I1073" s="1"/>
      <c r="J1073" s="1">
        <v>2</v>
      </c>
      <c r="K1073">
        <v>1</v>
      </c>
      <c r="L1073">
        <f t="shared" si="75"/>
        <v>17</v>
      </c>
      <c r="M1073">
        <f t="shared" si="76"/>
        <v>2022</v>
      </c>
      <c r="N1073" s="5">
        <f t="shared" si="74"/>
        <v>0</v>
      </c>
    </row>
    <row r="1074" spans="1:14" hidden="1" x14ac:dyDescent="0.25">
      <c r="A1074" s="2">
        <v>44677</v>
      </c>
      <c r="B1074" s="1" t="s">
        <v>88</v>
      </c>
      <c r="C1074" s="7">
        <v>2315724302</v>
      </c>
      <c r="D1074" s="1" t="s">
        <v>1195</v>
      </c>
      <c r="E1074" s="1">
        <f>VLOOKUP(D1074,Data!$A$1:$B$7,2,FALSE)</f>
        <v>15</v>
      </c>
      <c r="F1074" s="2">
        <f>WORKDAY(A1074,E1074,Data!$E$2:$E$22)</f>
        <v>44698</v>
      </c>
      <c r="G1074" s="2">
        <v>44683</v>
      </c>
      <c r="H1074" s="4">
        <f ca="1">(NETWORKDAYS(A1074,G1074,Data!$E$1:$E$22))-1</f>
        <v>4</v>
      </c>
      <c r="I1074" s="1"/>
      <c r="J1074" s="1">
        <f>VLOOKUP(D1074,Data!$A$10:$B$15,2,FALSE)</f>
        <v>2</v>
      </c>
      <c r="K1074">
        <v>1</v>
      </c>
      <c r="N1074" s="5">
        <f t="shared" ca="1" si="74"/>
        <v>-11</v>
      </c>
    </row>
    <row r="1075" spans="1:14" hidden="1" x14ac:dyDescent="0.25">
      <c r="A1075" s="2">
        <v>44677</v>
      </c>
      <c r="B1075" s="1" t="s">
        <v>603</v>
      </c>
      <c r="C1075" s="7">
        <v>456711</v>
      </c>
      <c r="D1075" s="1" t="s">
        <v>42</v>
      </c>
      <c r="E1075" s="1">
        <v>5</v>
      </c>
      <c r="F1075" s="2">
        <v>44685</v>
      </c>
      <c r="G1075" s="2">
        <v>44685</v>
      </c>
      <c r="H1075" s="4">
        <v>5</v>
      </c>
      <c r="I1075" s="1"/>
      <c r="J1075" s="1">
        <v>5</v>
      </c>
      <c r="K1075">
        <v>1</v>
      </c>
      <c r="L1075">
        <f t="shared" ref="L1075:L1098" si="77">_xlfn.ISOWEEKNUM(A1075)</f>
        <v>17</v>
      </c>
      <c r="M1075">
        <f t="shared" ref="M1075:M1098" si="78">YEAR(A1075)</f>
        <v>2022</v>
      </c>
      <c r="N1075" s="5">
        <f t="shared" si="74"/>
        <v>0</v>
      </c>
    </row>
    <row r="1076" spans="1:14" hidden="1" x14ac:dyDescent="0.25">
      <c r="A1076" s="2">
        <v>44677</v>
      </c>
      <c r="B1076" s="1" t="s">
        <v>736</v>
      </c>
      <c r="C1076" s="7">
        <v>456710</v>
      </c>
      <c r="D1076" s="1" t="s">
        <v>42</v>
      </c>
      <c r="E1076" s="1">
        <v>5</v>
      </c>
      <c r="F1076" s="2">
        <v>44685</v>
      </c>
      <c r="G1076" s="2">
        <v>44684</v>
      </c>
      <c r="H1076" s="4">
        <v>4</v>
      </c>
      <c r="I1076" s="1"/>
      <c r="J1076" s="1">
        <v>5</v>
      </c>
      <c r="K1076">
        <v>1</v>
      </c>
      <c r="L1076">
        <f t="shared" si="77"/>
        <v>17</v>
      </c>
      <c r="M1076">
        <f t="shared" si="78"/>
        <v>2022</v>
      </c>
      <c r="N1076" s="5">
        <f t="shared" si="74"/>
        <v>-1</v>
      </c>
    </row>
    <row r="1077" spans="1:14" hidden="1" x14ac:dyDescent="0.25">
      <c r="A1077" s="2">
        <v>44677</v>
      </c>
      <c r="B1077" s="1" t="s">
        <v>742</v>
      </c>
      <c r="C1077" s="7">
        <v>456739</v>
      </c>
      <c r="D1077" s="1" t="s">
        <v>42</v>
      </c>
      <c r="E1077" s="1">
        <v>5</v>
      </c>
      <c r="F1077" s="2">
        <v>44685</v>
      </c>
      <c r="G1077" s="2">
        <v>44684</v>
      </c>
      <c r="H1077" s="4">
        <v>4</v>
      </c>
      <c r="I1077" s="1"/>
      <c r="J1077" s="1">
        <v>5</v>
      </c>
      <c r="K1077">
        <v>1</v>
      </c>
      <c r="L1077">
        <f t="shared" si="77"/>
        <v>17</v>
      </c>
      <c r="M1077">
        <f t="shared" si="78"/>
        <v>2022</v>
      </c>
      <c r="N1077" s="5">
        <f t="shared" si="74"/>
        <v>-1</v>
      </c>
    </row>
    <row r="1078" spans="1:14" hidden="1" x14ac:dyDescent="0.25">
      <c r="A1078" s="2">
        <v>44677</v>
      </c>
      <c r="B1078" s="1" t="s">
        <v>742</v>
      </c>
      <c r="C1078" s="7">
        <v>456740</v>
      </c>
      <c r="D1078" s="1" t="s">
        <v>42</v>
      </c>
      <c r="E1078" s="1">
        <v>5</v>
      </c>
      <c r="F1078" s="2">
        <v>44685</v>
      </c>
      <c r="G1078" s="2">
        <v>44685</v>
      </c>
      <c r="H1078" s="4">
        <v>5</v>
      </c>
      <c r="I1078" s="1"/>
      <c r="J1078" s="1">
        <v>5</v>
      </c>
      <c r="K1078">
        <v>1</v>
      </c>
      <c r="L1078">
        <f t="shared" si="77"/>
        <v>17</v>
      </c>
      <c r="M1078">
        <f t="shared" si="78"/>
        <v>2022</v>
      </c>
      <c r="N1078" s="5">
        <f t="shared" si="74"/>
        <v>0</v>
      </c>
    </row>
    <row r="1079" spans="1:14" hidden="1" x14ac:dyDescent="0.25">
      <c r="A1079" s="2">
        <v>44679</v>
      </c>
      <c r="B1079" s="1" t="s">
        <v>105</v>
      </c>
      <c r="C1079" s="7">
        <v>261589</v>
      </c>
      <c r="D1079" s="1" t="s">
        <v>41</v>
      </c>
      <c r="E1079" s="1">
        <v>7</v>
      </c>
      <c r="F1079" s="2">
        <v>44690</v>
      </c>
      <c r="G1079" s="2">
        <v>44687</v>
      </c>
      <c r="H1079" s="4">
        <v>6</v>
      </c>
      <c r="I1079" s="1"/>
      <c r="J1079" s="1">
        <v>3</v>
      </c>
      <c r="K1079">
        <v>1</v>
      </c>
      <c r="L1079">
        <f t="shared" si="77"/>
        <v>17</v>
      </c>
      <c r="M1079">
        <f t="shared" si="78"/>
        <v>2022</v>
      </c>
      <c r="N1079" s="5">
        <f t="shared" si="74"/>
        <v>-1</v>
      </c>
    </row>
    <row r="1080" spans="1:14" hidden="1" x14ac:dyDescent="0.25">
      <c r="A1080" s="2">
        <v>44679</v>
      </c>
      <c r="B1080" s="1" t="s">
        <v>16</v>
      </c>
      <c r="C1080" s="7">
        <v>261591</v>
      </c>
      <c r="D1080" s="1" t="s">
        <v>41</v>
      </c>
      <c r="E1080" s="1">
        <v>7</v>
      </c>
      <c r="F1080" s="2">
        <v>44690</v>
      </c>
      <c r="G1080" s="2">
        <v>44687</v>
      </c>
      <c r="H1080" s="4">
        <v>6</v>
      </c>
      <c r="I1080" s="1"/>
      <c r="J1080" s="1">
        <v>3</v>
      </c>
      <c r="K1080">
        <v>1</v>
      </c>
      <c r="L1080">
        <f t="shared" si="77"/>
        <v>17</v>
      </c>
      <c r="M1080">
        <f t="shared" si="78"/>
        <v>2022</v>
      </c>
      <c r="N1080" s="5">
        <f t="shared" si="74"/>
        <v>-1</v>
      </c>
    </row>
    <row r="1081" spans="1:14" hidden="1" x14ac:dyDescent="0.25">
      <c r="A1081" s="2">
        <v>44679</v>
      </c>
      <c r="B1081" s="1" t="s">
        <v>438</v>
      </c>
      <c r="C1081" s="7">
        <v>456719</v>
      </c>
      <c r="D1081" s="1" t="s">
        <v>42</v>
      </c>
      <c r="E1081" s="1">
        <v>5</v>
      </c>
      <c r="F1081" s="2">
        <v>44686</v>
      </c>
      <c r="G1081" s="2">
        <v>44693</v>
      </c>
      <c r="H1081" s="4">
        <v>10</v>
      </c>
      <c r="I1081" s="1" t="s">
        <v>778</v>
      </c>
      <c r="J1081" s="1">
        <v>5</v>
      </c>
      <c r="K1081">
        <v>1</v>
      </c>
      <c r="L1081">
        <f t="shared" si="77"/>
        <v>17</v>
      </c>
      <c r="M1081">
        <f t="shared" si="78"/>
        <v>2022</v>
      </c>
      <c r="N1081" s="5">
        <f t="shared" si="74"/>
        <v>5</v>
      </c>
    </row>
    <row r="1082" spans="1:14" hidden="1" x14ac:dyDescent="0.25">
      <c r="A1082" s="2">
        <v>44679</v>
      </c>
      <c r="B1082" s="1" t="s">
        <v>14</v>
      </c>
      <c r="C1082" s="7">
        <v>456705</v>
      </c>
      <c r="D1082" s="1" t="s">
        <v>42</v>
      </c>
      <c r="E1082" s="1">
        <v>5</v>
      </c>
      <c r="F1082" s="2">
        <v>44686</v>
      </c>
      <c r="G1082" s="2">
        <v>44685</v>
      </c>
      <c r="H1082" s="4">
        <v>4</v>
      </c>
      <c r="I1082" s="1"/>
      <c r="J1082" s="1">
        <v>5</v>
      </c>
      <c r="K1082">
        <v>1</v>
      </c>
      <c r="L1082">
        <f t="shared" si="77"/>
        <v>17</v>
      </c>
      <c r="M1082">
        <f t="shared" si="78"/>
        <v>2022</v>
      </c>
      <c r="N1082" s="5">
        <f t="shared" si="74"/>
        <v>-1</v>
      </c>
    </row>
    <row r="1083" spans="1:14" hidden="1" x14ac:dyDescent="0.25">
      <c r="A1083" s="2">
        <v>44679</v>
      </c>
      <c r="B1083" s="1" t="s">
        <v>743</v>
      </c>
      <c r="C1083" s="7" t="s">
        <v>754</v>
      </c>
      <c r="D1083" s="1" t="s">
        <v>53</v>
      </c>
      <c r="E1083" s="1">
        <v>3</v>
      </c>
      <c r="F1083" s="2">
        <v>44684</v>
      </c>
      <c r="G1083" s="2">
        <v>44684</v>
      </c>
      <c r="H1083" s="4">
        <v>3</v>
      </c>
      <c r="I1083" s="1"/>
      <c r="J1083" s="1">
        <v>2</v>
      </c>
      <c r="K1083">
        <v>1</v>
      </c>
      <c r="L1083">
        <f t="shared" si="77"/>
        <v>17</v>
      </c>
      <c r="M1083">
        <f t="shared" si="78"/>
        <v>2022</v>
      </c>
      <c r="N1083" s="5">
        <f t="shared" si="74"/>
        <v>0</v>
      </c>
    </row>
    <row r="1084" spans="1:14" hidden="1" x14ac:dyDescent="0.25">
      <c r="A1084" s="2">
        <v>44679</v>
      </c>
      <c r="B1084" s="1" t="s">
        <v>499</v>
      </c>
      <c r="C1084" s="7" t="s">
        <v>748</v>
      </c>
      <c r="D1084" s="1" t="s">
        <v>55</v>
      </c>
      <c r="E1084" s="1">
        <v>7</v>
      </c>
      <c r="F1084" s="2">
        <v>44690</v>
      </c>
      <c r="G1084" s="2">
        <v>44690</v>
      </c>
      <c r="H1084" s="4">
        <v>7</v>
      </c>
      <c r="I1084" s="1"/>
      <c r="J1084" s="1">
        <v>3</v>
      </c>
      <c r="K1084">
        <v>1</v>
      </c>
      <c r="L1084">
        <f t="shared" si="77"/>
        <v>17</v>
      </c>
      <c r="M1084">
        <f t="shared" si="78"/>
        <v>2022</v>
      </c>
      <c r="N1084" s="5">
        <f t="shared" si="74"/>
        <v>0</v>
      </c>
    </row>
    <row r="1085" spans="1:14" hidden="1" x14ac:dyDescent="0.25">
      <c r="A1085" s="2">
        <v>44679</v>
      </c>
      <c r="B1085" s="1" t="s">
        <v>499</v>
      </c>
      <c r="C1085" s="7" t="s">
        <v>750</v>
      </c>
      <c r="D1085" s="1" t="s">
        <v>55</v>
      </c>
      <c r="E1085" s="1">
        <v>7</v>
      </c>
      <c r="F1085" s="2">
        <v>44690</v>
      </c>
      <c r="G1085" s="2">
        <v>44690</v>
      </c>
      <c r="H1085" s="4">
        <v>7</v>
      </c>
      <c r="I1085" s="1"/>
      <c r="J1085" s="1">
        <v>3</v>
      </c>
      <c r="K1085">
        <v>1</v>
      </c>
      <c r="L1085">
        <f t="shared" si="77"/>
        <v>17</v>
      </c>
      <c r="M1085">
        <f t="shared" si="78"/>
        <v>2022</v>
      </c>
      <c r="N1085" s="5">
        <f t="shared" si="74"/>
        <v>0</v>
      </c>
    </row>
    <row r="1086" spans="1:14" hidden="1" x14ac:dyDescent="0.25">
      <c r="A1086" s="2">
        <v>44679</v>
      </c>
      <c r="B1086" s="1" t="s">
        <v>499</v>
      </c>
      <c r="C1086" s="7" t="s">
        <v>749</v>
      </c>
      <c r="D1086" s="1" t="s">
        <v>55</v>
      </c>
      <c r="E1086" s="1">
        <v>7</v>
      </c>
      <c r="F1086" s="2">
        <v>44690</v>
      </c>
      <c r="G1086" s="2">
        <v>44690</v>
      </c>
      <c r="H1086" s="4">
        <v>7</v>
      </c>
      <c r="I1086" s="1"/>
      <c r="J1086" s="1">
        <v>3</v>
      </c>
      <c r="K1086">
        <v>1</v>
      </c>
      <c r="L1086">
        <f t="shared" si="77"/>
        <v>17</v>
      </c>
      <c r="M1086">
        <f t="shared" si="78"/>
        <v>2022</v>
      </c>
      <c r="N1086" s="5">
        <f t="shared" si="74"/>
        <v>0</v>
      </c>
    </row>
    <row r="1087" spans="1:14" hidden="1" x14ac:dyDescent="0.25">
      <c r="A1087" s="2">
        <v>44679</v>
      </c>
      <c r="B1087" s="1" t="s">
        <v>499</v>
      </c>
      <c r="C1087" s="7" t="s">
        <v>751</v>
      </c>
      <c r="D1087" s="1" t="s">
        <v>55</v>
      </c>
      <c r="E1087" s="1">
        <v>7</v>
      </c>
      <c r="F1087" s="2">
        <v>44690</v>
      </c>
      <c r="G1087" s="2">
        <v>44690</v>
      </c>
      <c r="H1087" s="4">
        <v>7</v>
      </c>
      <c r="I1087" s="1"/>
      <c r="J1087" s="1">
        <v>3</v>
      </c>
      <c r="K1087">
        <v>1</v>
      </c>
      <c r="L1087">
        <f t="shared" si="77"/>
        <v>17</v>
      </c>
      <c r="M1087">
        <f t="shared" si="78"/>
        <v>2022</v>
      </c>
      <c r="N1087" s="5">
        <f t="shared" si="74"/>
        <v>0</v>
      </c>
    </row>
    <row r="1088" spans="1:14" hidden="1" x14ac:dyDescent="0.25">
      <c r="A1088" s="2">
        <v>44679</v>
      </c>
      <c r="B1088" s="1" t="s">
        <v>499</v>
      </c>
      <c r="C1088" s="7" t="s">
        <v>753</v>
      </c>
      <c r="D1088" s="1" t="s">
        <v>55</v>
      </c>
      <c r="E1088" s="1">
        <v>7</v>
      </c>
      <c r="F1088" s="2">
        <v>44690</v>
      </c>
      <c r="G1088" s="2">
        <v>44690</v>
      </c>
      <c r="H1088" s="4">
        <v>7</v>
      </c>
      <c r="I1088" s="1"/>
      <c r="J1088" s="1">
        <v>3</v>
      </c>
      <c r="K1088">
        <v>1</v>
      </c>
      <c r="L1088">
        <f t="shared" si="77"/>
        <v>17</v>
      </c>
      <c r="M1088">
        <f t="shared" si="78"/>
        <v>2022</v>
      </c>
      <c r="N1088" s="5">
        <f t="shared" si="74"/>
        <v>0</v>
      </c>
    </row>
    <row r="1089" spans="1:14" hidden="1" x14ac:dyDescent="0.25">
      <c r="A1089" s="2">
        <v>44679</v>
      </c>
      <c r="B1089" s="1" t="s">
        <v>499</v>
      </c>
      <c r="C1089" s="7" t="s">
        <v>752</v>
      </c>
      <c r="D1089" s="1" t="s">
        <v>55</v>
      </c>
      <c r="E1089" s="1">
        <v>7</v>
      </c>
      <c r="F1089" s="2">
        <v>44690</v>
      </c>
      <c r="G1089" s="2">
        <v>44690</v>
      </c>
      <c r="H1089" s="4">
        <v>7</v>
      </c>
      <c r="I1089" s="1"/>
      <c r="J1089" s="1">
        <v>3</v>
      </c>
      <c r="K1089">
        <v>1</v>
      </c>
      <c r="L1089">
        <f t="shared" si="77"/>
        <v>17</v>
      </c>
      <c r="M1089">
        <f t="shared" si="78"/>
        <v>2022</v>
      </c>
      <c r="N1089" s="5">
        <f t="shared" si="74"/>
        <v>0</v>
      </c>
    </row>
    <row r="1090" spans="1:14" hidden="1" x14ac:dyDescent="0.25">
      <c r="A1090" s="2">
        <v>44679</v>
      </c>
      <c r="B1090" s="1" t="s">
        <v>499</v>
      </c>
      <c r="C1090" s="7" t="s">
        <v>746</v>
      </c>
      <c r="D1090" s="1" t="s">
        <v>55</v>
      </c>
      <c r="E1090" s="1">
        <v>7</v>
      </c>
      <c r="F1090" s="2">
        <v>44690</v>
      </c>
      <c r="G1090" s="2">
        <v>44690</v>
      </c>
      <c r="H1090" s="4">
        <v>7</v>
      </c>
      <c r="I1090" s="1"/>
      <c r="J1090" s="1">
        <v>3</v>
      </c>
      <c r="K1090">
        <v>1</v>
      </c>
      <c r="L1090">
        <f t="shared" si="77"/>
        <v>17</v>
      </c>
      <c r="M1090">
        <f t="shared" si="78"/>
        <v>2022</v>
      </c>
      <c r="N1090" s="5">
        <f t="shared" ref="N1090:N1153" si="79">H1090-E1090</f>
        <v>0</v>
      </c>
    </row>
    <row r="1091" spans="1:14" hidden="1" x14ac:dyDescent="0.25">
      <c r="A1091" s="2">
        <v>44679</v>
      </c>
      <c r="B1091" s="1" t="s">
        <v>499</v>
      </c>
      <c r="C1091" s="7" t="s">
        <v>745</v>
      </c>
      <c r="D1091" s="1" t="s">
        <v>55</v>
      </c>
      <c r="E1091" s="1">
        <v>7</v>
      </c>
      <c r="F1091" s="2">
        <v>44690</v>
      </c>
      <c r="G1091" s="2">
        <v>44690</v>
      </c>
      <c r="H1091" s="4">
        <v>7</v>
      </c>
      <c r="I1091" s="1"/>
      <c r="J1091" s="1">
        <v>3</v>
      </c>
      <c r="K1091">
        <v>1</v>
      </c>
      <c r="L1091">
        <f t="shared" si="77"/>
        <v>17</v>
      </c>
      <c r="M1091">
        <f t="shared" si="78"/>
        <v>2022</v>
      </c>
      <c r="N1091" s="5">
        <f t="shared" si="79"/>
        <v>0</v>
      </c>
    </row>
    <row r="1092" spans="1:14" hidden="1" x14ac:dyDescent="0.25">
      <c r="A1092" s="2">
        <v>44679</v>
      </c>
      <c r="B1092" s="1" t="s">
        <v>499</v>
      </c>
      <c r="C1092" s="7" t="s">
        <v>747</v>
      </c>
      <c r="D1092" s="1" t="s">
        <v>55</v>
      </c>
      <c r="E1092" s="1">
        <v>7</v>
      </c>
      <c r="F1092" s="2">
        <v>44690</v>
      </c>
      <c r="G1092" s="2">
        <v>44690</v>
      </c>
      <c r="H1092" s="4">
        <v>7</v>
      </c>
      <c r="I1092" s="1"/>
      <c r="J1092" s="1">
        <v>3</v>
      </c>
      <c r="K1092">
        <v>1</v>
      </c>
      <c r="L1092">
        <f t="shared" si="77"/>
        <v>17</v>
      </c>
      <c r="M1092">
        <f t="shared" si="78"/>
        <v>2022</v>
      </c>
      <c r="N1092" s="5">
        <f t="shared" si="79"/>
        <v>0</v>
      </c>
    </row>
    <row r="1093" spans="1:14" hidden="1" x14ac:dyDescent="0.25">
      <c r="A1093" s="2">
        <v>44679</v>
      </c>
      <c r="B1093" s="1" t="s">
        <v>547</v>
      </c>
      <c r="C1093" s="7" t="s">
        <v>744</v>
      </c>
      <c r="D1093" s="1" t="s">
        <v>53</v>
      </c>
      <c r="E1093" s="1">
        <v>3</v>
      </c>
      <c r="F1093" s="2">
        <v>44684</v>
      </c>
      <c r="G1093" s="2">
        <v>44684</v>
      </c>
      <c r="H1093" s="4">
        <v>3</v>
      </c>
      <c r="I1093" s="1"/>
      <c r="J1093" s="1">
        <v>2</v>
      </c>
      <c r="K1093">
        <v>1</v>
      </c>
      <c r="L1093">
        <f t="shared" si="77"/>
        <v>17</v>
      </c>
      <c r="M1093">
        <f t="shared" si="78"/>
        <v>2022</v>
      </c>
      <c r="N1093" s="5">
        <f t="shared" si="79"/>
        <v>0</v>
      </c>
    </row>
    <row r="1094" spans="1:14" hidden="1" x14ac:dyDescent="0.25">
      <c r="A1094" s="2">
        <v>44680</v>
      </c>
      <c r="B1094" s="1" t="s">
        <v>105</v>
      </c>
      <c r="C1094" s="7">
        <v>261611</v>
      </c>
      <c r="D1094" s="1" t="s">
        <v>41</v>
      </c>
      <c r="E1094" s="1">
        <v>7</v>
      </c>
      <c r="F1094" s="2">
        <v>44691</v>
      </c>
      <c r="G1094" s="2">
        <v>44687</v>
      </c>
      <c r="H1094" s="4">
        <v>5</v>
      </c>
      <c r="I1094" s="1"/>
      <c r="J1094" s="1">
        <v>3</v>
      </c>
      <c r="K1094">
        <v>1</v>
      </c>
      <c r="L1094">
        <f t="shared" si="77"/>
        <v>17</v>
      </c>
      <c r="M1094">
        <f t="shared" si="78"/>
        <v>2022</v>
      </c>
      <c r="N1094" s="5">
        <f t="shared" si="79"/>
        <v>-2</v>
      </c>
    </row>
    <row r="1095" spans="1:14" hidden="1" x14ac:dyDescent="0.25">
      <c r="A1095" s="2">
        <v>44680</v>
      </c>
      <c r="B1095" s="1" t="s">
        <v>12</v>
      </c>
      <c r="C1095" s="7">
        <v>261610</v>
      </c>
      <c r="D1095" s="1" t="s">
        <v>41</v>
      </c>
      <c r="E1095" s="1">
        <v>7</v>
      </c>
      <c r="F1095" s="2">
        <v>44691</v>
      </c>
      <c r="G1095" s="2">
        <v>44690</v>
      </c>
      <c r="H1095" s="4">
        <v>6</v>
      </c>
      <c r="I1095" s="1"/>
      <c r="J1095" s="1">
        <v>3</v>
      </c>
      <c r="K1095">
        <v>1</v>
      </c>
      <c r="L1095">
        <f t="shared" si="77"/>
        <v>17</v>
      </c>
      <c r="M1095">
        <f t="shared" si="78"/>
        <v>2022</v>
      </c>
      <c r="N1095" s="5">
        <f t="shared" si="79"/>
        <v>-1</v>
      </c>
    </row>
    <row r="1096" spans="1:14" hidden="1" x14ac:dyDescent="0.25">
      <c r="A1096" s="2">
        <v>44680</v>
      </c>
      <c r="B1096" s="1" t="s">
        <v>722</v>
      </c>
      <c r="C1096" s="7">
        <v>261537</v>
      </c>
      <c r="D1096" s="1" t="s">
        <v>41</v>
      </c>
      <c r="E1096" s="1">
        <v>7</v>
      </c>
      <c r="F1096" s="2">
        <v>44691</v>
      </c>
      <c r="G1096" s="2">
        <v>44685</v>
      </c>
      <c r="H1096" s="4">
        <v>3</v>
      </c>
      <c r="I1096" s="1"/>
      <c r="J1096" s="1">
        <v>3</v>
      </c>
      <c r="K1096">
        <v>1</v>
      </c>
      <c r="L1096">
        <f t="shared" si="77"/>
        <v>17</v>
      </c>
      <c r="M1096">
        <f t="shared" si="78"/>
        <v>2022</v>
      </c>
      <c r="N1096" s="5">
        <f t="shared" si="79"/>
        <v>-4</v>
      </c>
    </row>
    <row r="1097" spans="1:14" hidden="1" x14ac:dyDescent="0.25">
      <c r="A1097" s="2">
        <v>44680</v>
      </c>
      <c r="B1097" s="1" t="s">
        <v>304</v>
      </c>
      <c r="C1097" s="7">
        <v>456730</v>
      </c>
      <c r="D1097" s="1" t="s">
        <v>42</v>
      </c>
      <c r="E1097" s="1">
        <v>5</v>
      </c>
      <c r="F1097" s="2">
        <v>44687</v>
      </c>
      <c r="G1097" s="2">
        <v>44685</v>
      </c>
      <c r="H1097" s="4">
        <v>3</v>
      </c>
      <c r="I1097" s="1"/>
      <c r="J1097" s="1">
        <v>5</v>
      </c>
      <c r="K1097">
        <v>1</v>
      </c>
      <c r="L1097">
        <f t="shared" si="77"/>
        <v>17</v>
      </c>
      <c r="M1097">
        <f t="shared" si="78"/>
        <v>2022</v>
      </c>
      <c r="N1097" s="5">
        <f t="shared" si="79"/>
        <v>-2</v>
      </c>
    </row>
    <row r="1098" spans="1:14" hidden="1" x14ac:dyDescent="0.25">
      <c r="A1098" s="2">
        <v>44683</v>
      </c>
      <c r="B1098" s="1" t="s">
        <v>105</v>
      </c>
      <c r="C1098" s="7">
        <v>261665</v>
      </c>
      <c r="D1098" s="1" t="s">
        <v>41</v>
      </c>
      <c r="E1098" s="1">
        <v>7</v>
      </c>
      <c r="F1098" s="2">
        <v>44692</v>
      </c>
      <c r="G1098" s="2">
        <v>44692</v>
      </c>
      <c r="H1098" s="4">
        <v>7</v>
      </c>
      <c r="I1098" s="1"/>
      <c r="J1098" s="1">
        <v>3</v>
      </c>
      <c r="K1098">
        <v>1</v>
      </c>
      <c r="L1098">
        <f t="shared" si="77"/>
        <v>18</v>
      </c>
      <c r="M1098">
        <f t="shared" si="78"/>
        <v>2022</v>
      </c>
      <c r="N1098" s="5">
        <f t="shared" si="79"/>
        <v>0</v>
      </c>
    </row>
    <row r="1099" spans="1:14" hidden="1" x14ac:dyDescent="0.25">
      <c r="A1099" s="2">
        <v>44683</v>
      </c>
      <c r="B1099" s="1" t="s">
        <v>492</v>
      </c>
      <c r="C1099" s="7">
        <v>1221100005</v>
      </c>
      <c r="D1099" s="1" t="s">
        <v>1195</v>
      </c>
      <c r="E1099" s="1">
        <f>VLOOKUP(D1099,Data!$A$1:$B$7,2,FALSE)</f>
        <v>15</v>
      </c>
      <c r="F1099" s="2">
        <f>WORKDAY(A1099,E1099,Data!$E$2:$E$22)</f>
        <v>44704</v>
      </c>
      <c r="G1099" s="2">
        <v>44685</v>
      </c>
      <c r="H1099" s="4">
        <f ca="1">(NETWORKDAYS(A1099,G1099,Data!$E$1:$E$22))-1</f>
        <v>2</v>
      </c>
      <c r="I1099" s="1"/>
      <c r="J1099" s="1">
        <f>VLOOKUP(D1099,Data!$A$10:$B$15,2,FALSE)</f>
        <v>2</v>
      </c>
      <c r="K1099">
        <v>1</v>
      </c>
      <c r="N1099" s="5">
        <f t="shared" ca="1" si="79"/>
        <v>-13</v>
      </c>
    </row>
    <row r="1100" spans="1:14" hidden="1" x14ac:dyDescent="0.25">
      <c r="A1100" s="2">
        <v>44683</v>
      </c>
      <c r="B1100" s="1" t="s">
        <v>492</v>
      </c>
      <c r="C1100" s="7">
        <v>1221110001</v>
      </c>
      <c r="D1100" s="1" t="s">
        <v>1195</v>
      </c>
      <c r="E1100" s="1">
        <f>VLOOKUP(D1100,Data!$A$1:$B$7,2,FALSE)</f>
        <v>15</v>
      </c>
      <c r="F1100" s="2">
        <f>WORKDAY(A1100,E1100,Data!$E$2:$E$22)</f>
        <v>44704</v>
      </c>
      <c r="G1100" s="2">
        <v>44685</v>
      </c>
      <c r="H1100" s="4">
        <f ca="1">(NETWORKDAYS(A1100,G1100,Data!$E$1:$E$22))-1</f>
        <v>2</v>
      </c>
      <c r="I1100" s="1"/>
      <c r="J1100" s="1">
        <f>VLOOKUP(D1100,Data!$A$10:$B$15,2,FALSE)</f>
        <v>2</v>
      </c>
      <c r="K1100">
        <v>1</v>
      </c>
      <c r="N1100" s="5">
        <f t="shared" ca="1" si="79"/>
        <v>-13</v>
      </c>
    </row>
    <row r="1101" spans="1:14" hidden="1" x14ac:dyDescent="0.25">
      <c r="A1101" s="2">
        <v>44683</v>
      </c>
      <c r="B1101" s="1" t="s">
        <v>492</v>
      </c>
      <c r="C1101" s="7">
        <v>1221110002</v>
      </c>
      <c r="D1101" s="1" t="s">
        <v>1195</v>
      </c>
      <c r="E1101" s="1">
        <f>VLOOKUP(D1101,Data!$A$1:$B$7,2,FALSE)</f>
        <v>15</v>
      </c>
      <c r="F1101" s="2">
        <f>WORKDAY(A1101,E1101,Data!$E$2:$E$22)</f>
        <v>44704</v>
      </c>
      <c r="G1101" s="2">
        <v>44685</v>
      </c>
      <c r="H1101" s="4">
        <f ca="1">(NETWORKDAYS(A1101,G1101,Data!$E$1:$E$22))-1</f>
        <v>2</v>
      </c>
      <c r="I1101" s="1"/>
      <c r="J1101" s="1">
        <f>VLOOKUP(D1101,Data!$A$10:$B$15,2,FALSE)</f>
        <v>2</v>
      </c>
      <c r="K1101">
        <v>1</v>
      </c>
      <c r="N1101" s="5">
        <f t="shared" ca="1" si="79"/>
        <v>-13</v>
      </c>
    </row>
    <row r="1102" spans="1:14" hidden="1" x14ac:dyDescent="0.25">
      <c r="A1102" s="2">
        <v>44683</v>
      </c>
      <c r="B1102" s="1" t="s">
        <v>755</v>
      </c>
      <c r="C1102" s="7" t="s">
        <v>756</v>
      </c>
      <c r="D1102" s="1" t="s">
        <v>53</v>
      </c>
      <c r="E1102" s="1">
        <v>3</v>
      </c>
      <c r="F1102" s="2">
        <v>44686</v>
      </c>
      <c r="G1102" s="2">
        <v>44683</v>
      </c>
      <c r="H1102" s="4">
        <v>0</v>
      </c>
      <c r="I1102" s="1"/>
      <c r="J1102" s="1">
        <v>2</v>
      </c>
      <c r="K1102">
        <v>1</v>
      </c>
      <c r="L1102">
        <f t="shared" ref="L1102:L1149" si="80">_xlfn.ISOWEEKNUM(A1102)</f>
        <v>18</v>
      </c>
      <c r="M1102">
        <f t="shared" ref="M1102:M1149" si="81">YEAR(A1102)</f>
        <v>2022</v>
      </c>
      <c r="N1102" s="5">
        <f t="shared" si="79"/>
        <v>-3</v>
      </c>
    </row>
    <row r="1103" spans="1:14" hidden="1" x14ac:dyDescent="0.25">
      <c r="A1103" s="2">
        <v>44683</v>
      </c>
      <c r="B1103" s="1" t="s">
        <v>147</v>
      </c>
      <c r="C1103" s="7" t="s">
        <v>757</v>
      </c>
      <c r="D1103" s="1" t="s">
        <v>53</v>
      </c>
      <c r="E1103" s="1">
        <v>3</v>
      </c>
      <c r="F1103" s="2">
        <v>44686</v>
      </c>
      <c r="G1103" s="2">
        <v>44685</v>
      </c>
      <c r="H1103" s="4">
        <v>2</v>
      </c>
      <c r="I1103" s="1"/>
      <c r="J1103" s="1">
        <v>2</v>
      </c>
      <c r="K1103">
        <v>1</v>
      </c>
      <c r="L1103">
        <f t="shared" si="80"/>
        <v>18</v>
      </c>
      <c r="M1103">
        <f t="shared" si="81"/>
        <v>2022</v>
      </c>
      <c r="N1103" s="5">
        <f t="shared" si="79"/>
        <v>-1</v>
      </c>
    </row>
    <row r="1104" spans="1:14" hidden="1" x14ac:dyDescent="0.25">
      <c r="A1104" s="2">
        <v>44683</v>
      </c>
      <c r="B1104" s="1" t="s">
        <v>482</v>
      </c>
      <c r="C1104" s="7" t="s">
        <v>760</v>
      </c>
      <c r="D1104" s="1" t="s">
        <v>55</v>
      </c>
      <c r="E1104" s="1">
        <v>7</v>
      </c>
      <c r="F1104" s="2">
        <v>44692</v>
      </c>
      <c r="G1104" s="2">
        <v>44687</v>
      </c>
      <c r="H1104" s="4">
        <v>4</v>
      </c>
      <c r="I1104" s="1"/>
      <c r="J1104" s="1">
        <v>3</v>
      </c>
      <c r="K1104">
        <v>1</v>
      </c>
      <c r="L1104">
        <f t="shared" si="80"/>
        <v>18</v>
      </c>
      <c r="M1104">
        <f t="shared" si="81"/>
        <v>2022</v>
      </c>
      <c r="N1104" s="5">
        <f t="shared" si="79"/>
        <v>-3</v>
      </c>
    </row>
    <row r="1105" spans="1:14" hidden="1" x14ac:dyDescent="0.25">
      <c r="A1105" s="2">
        <v>44683</v>
      </c>
      <c r="B1105" s="1" t="s">
        <v>482</v>
      </c>
      <c r="C1105" s="7" t="s">
        <v>759</v>
      </c>
      <c r="D1105" s="1" t="s">
        <v>55</v>
      </c>
      <c r="E1105" s="1">
        <v>7</v>
      </c>
      <c r="F1105" s="2">
        <v>44692</v>
      </c>
      <c r="G1105" s="2">
        <v>44687</v>
      </c>
      <c r="H1105" s="4">
        <v>4</v>
      </c>
      <c r="I1105" s="1"/>
      <c r="J1105" s="1">
        <v>3</v>
      </c>
      <c r="K1105">
        <v>1</v>
      </c>
      <c r="L1105">
        <f t="shared" si="80"/>
        <v>18</v>
      </c>
      <c r="M1105">
        <f t="shared" si="81"/>
        <v>2022</v>
      </c>
      <c r="N1105" s="5">
        <f t="shared" si="79"/>
        <v>-3</v>
      </c>
    </row>
    <row r="1106" spans="1:14" hidden="1" x14ac:dyDescent="0.25">
      <c r="A1106" s="2">
        <v>44683</v>
      </c>
      <c r="B1106" s="1" t="s">
        <v>88</v>
      </c>
      <c r="C1106" s="7" t="s">
        <v>758</v>
      </c>
      <c r="D1106" s="1" t="s">
        <v>53</v>
      </c>
      <c r="E1106" s="1">
        <v>3</v>
      </c>
      <c r="F1106" s="2">
        <v>44686</v>
      </c>
      <c r="G1106" s="2">
        <v>44685</v>
      </c>
      <c r="H1106" s="4">
        <v>2</v>
      </c>
      <c r="I1106" s="1"/>
      <c r="J1106" s="1">
        <v>2</v>
      </c>
      <c r="K1106">
        <v>1</v>
      </c>
      <c r="L1106">
        <f t="shared" si="80"/>
        <v>18</v>
      </c>
      <c r="M1106">
        <f t="shared" si="81"/>
        <v>2022</v>
      </c>
      <c r="N1106" s="5">
        <f t="shared" si="79"/>
        <v>-1</v>
      </c>
    </row>
    <row r="1107" spans="1:14" hidden="1" x14ac:dyDescent="0.25">
      <c r="A1107" s="2">
        <v>44683</v>
      </c>
      <c r="B1107" s="1" t="s">
        <v>395</v>
      </c>
      <c r="C1107" s="7">
        <v>456745</v>
      </c>
      <c r="D1107" s="1" t="s">
        <v>42</v>
      </c>
      <c r="E1107" s="1">
        <v>5</v>
      </c>
      <c r="F1107" s="2">
        <v>44690</v>
      </c>
      <c r="G1107" s="2">
        <v>44691</v>
      </c>
      <c r="H1107" s="4">
        <v>6</v>
      </c>
      <c r="I1107" s="1" t="s">
        <v>788</v>
      </c>
      <c r="J1107" s="1">
        <v>5</v>
      </c>
      <c r="K1107">
        <v>1</v>
      </c>
      <c r="L1107">
        <f t="shared" si="80"/>
        <v>18</v>
      </c>
      <c r="M1107">
        <f t="shared" si="81"/>
        <v>2022</v>
      </c>
      <c r="N1107" s="5">
        <f t="shared" si="79"/>
        <v>1</v>
      </c>
    </row>
    <row r="1108" spans="1:14" hidden="1" x14ac:dyDescent="0.25">
      <c r="A1108" s="2">
        <v>44683</v>
      </c>
      <c r="B1108" s="1" t="s">
        <v>432</v>
      </c>
      <c r="C1108" s="7">
        <v>456699</v>
      </c>
      <c r="D1108" s="1" t="s">
        <v>42</v>
      </c>
      <c r="E1108" s="1">
        <v>5</v>
      </c>
      <c r="F1108" s="2">
        <v>44690</v>
      </c>
      <c r="G1108" s="2">
        <v>44686</v>
      </c>
      <c r="H1108" s="4">
        <v>3</v>
      </c>
      <c r="I1108" s="1"/>
      <c r="J1108" s="1">
        <v>5</v>
      </c>
      <c r="K1108">
        <v>1</v>
      </c>
      <c r="L1108">
        <f t="shared" si="80"/>
        <v>18</v>
      </c>
      <c r="M1108">
        <f t="shared" si="81"/>
        <v>2022</v>
      </c>
      <c r="N1108" s="5">
        <f t="shared" si="79"/>
        <v>-2</v>
      </c>
    </row>
    <row r="1109" spans="1:14" hidden="1" x14ac:dyDescent="0.25">
      <c r="A1109" s="2">
        <v>44683</v>
      </c>
      <c r="B1109" s="1" t="s">
        <v>19</v>
      </c>
      <c r="C1109" s="7">
        <v>456702</v>
      </c>
      <c r="D1109" s="1" t="s">
        <v>42</v>
      </c>
      <c r="E1109" s="1">
        <v>5</v>
      </c>
      <c r="F1109" s="2">
        <v>44690</v>
      </c>
      <c r="G1109" s="2">
        <v>44686</v>
      </c>
      <c r="H1109" s="4">
        <v>3</v>
      </c>
      <c r="I1109" s="1"/>
      <c r="J1109" s="1">
        <v>5</v>
      </c>
      <c r="K1109">
        <v>1</v>
      </c>
      <c r="L1109">
        <f t="shared" si="80"/>
        <v>18</v>
      </c>
      <c r="M1109">
        <f t="shared" si="81"/>
        <v>2022</v>
      </c>
      <c r="N1109" s="5">
        <f t="shared" si="79"/>
        <v>-2</v>
      </c>
    </row>
    <row r="1110" spans="1:14" hidden="1" x14ac:dyDescent="0.25">
      <c r="A1110" s="2">
        <v>44684</v>
      </c>
      <c r="B1110" s="1" t="s">
        <v>105</v>
      </c>
      <c r="C1110" s="7">
        <v>261654</v>
      </c>
      <c r="D1110" s="1" t="s">
        <v>41</v>
      </c>
      <c r="E1110" s="1">
        <v>7</v>
      </c>
      <c r="F1110" s="2">
        <v>44693</v>
      </c>
      <c r="G1110" s="2">
        <v>44697</v>
      </c>
      <c r="H1110" s="4">
        <v>9</v>
      </c>
      <c r="I1110" s="1"/>
      <c r="J1110" s="1">
        <v>3</v>
      </c>
      <c r="K1110">
        <v>1</v>
      </c>
      <c r="L1110">
        <f t="shared" si="80"/>
        <v>18</v>
      </c>
      <c r="M1110">
        <f t="shared" si="81"/>
        <v>2022</v>
      </c>
      <c r="N1110" s="5">
        <f t="shared" si="79"/>
        <v>2</v>
      </c>
    </row>
    <row r="1111" spans="1:14" hidden="1" x14ac:dyDescent="0.25">
      <c r="A1111" s="2">
        <v>44684</v>
      </c>
      <c r="B1111" s="1" t="s">
        <v>12</v>
      </c>
      <c r="C1111" s="7">
        <v>261652</v>
      </c>
      <c r="D1111" s="1" t="s">
        <v>41</v>
      </c>
      <c r="E1111" s="1">
        <v>7</v>
      </c>
      <c r="F1111" s="2">
        <v>44693</v>
      </c>
      <c r="G1111" s="2">
        <v>44692</v>
      </c>
      <c r="H1111" s="4">
        <v>6</v>
      </c>
      <c r="I1111" s="1"/>
      <c r="J1111" s="1">
        <v>3</v>
      </c>
      <c r="K1111">
        <v>1</v>
      </c>
      <c r="L1111">
        <f t="shared" si="80"/>
        <v>18</v>
      </c>
      <c r="M1111">
        <f t="shared" si="81"/>
        <v>2022</v>
      </c>
      <c r="N1111" s="5">
        <f t="shared" si="79"/>
        <v>-1</v>
      </c>
    </row>
    <row r="1112" spans="1:14" hidden="1" x14ac:dyDescent="0.25">
      <c r="A1112" s="2">
        <v>44684</v>
      </c>
      <c r="B1112" s="1" t="s">
        <v>12</v>
      </c>
      <c r="C1112" s="7">
        <v>261653</v>
      </c>
      <c r="D1112" s="1" t="s">
        <v>41</v>
      </c>
      <c r="E1112" s="1">
        <v>7</v>
      </c>
      <c r="F1112" s="2">
        <v>44693</v>
      </c>
      <c r="G1112" s="2">
        <v>44692</v>
      </c>
      <c r="H1112" s="4">
        <v>6</v>
      </c>
      <c r="I1112" s="1"/>
      <c r="J1112" s="1">
        <v>3</v>
      </c>
      <c r="K1112">
        <v>1</v>
      </c>
      <c r="L1112">
        <f t="shared" si="80"/>
        <v>18</v>
      </c>
      <c r="M1112">
        <f t="shared" si="81"/>
        <v>2022</v>
      </c>
      <c r="N1112" s="5">
        <f t="shared" si="79"/>
        <v>-1</v>
      </c>
    </row>
    <row r="1113" spans="1:14" hidden="1" x14ac:dyDescent="0.25">
      <c r="A1113" s="2">
        <v>44684</v>
      </c>
      <c r="B1113" s="1" t="s">
        <v>789</v>
      </c>
      <c r="C1113" s="7">
        <v>456725</v>
      </c>
      <c r="D1113" s="1" t="s">
        <v>42</v>
      </c>
      <c r="E1113" s="1">
        <v>5</v>
      </c>
      <c r="F1113" s="2">
        <v>44691</v>
      </c>
      <c r="G1113" s="2">
        <v>44691</v>
      </c>
      <c r="H1113" s="4">
        <v>5</v>
      </c>
      <c r="I1113" s="1"/>
      <c r="J1113" s="1">
        <v>5</v>
      </c>
      <c r="K1113">
        <v>1</v>
      </c>
      <c r="L1113">
        <f t="shared" si="80"/>
        <v>18</v>
      </c>
      <c r="M1113">
        <f t="shared" si="81"/>
        <v>2022</v>
      </c>
      <c r="N1113" s="5">
        <f t="shared" si="79"/>
        <v>0</v>
      </c>
    </row>
    <row r="1114" spans="1:14" hidden="1" x14ac:dyDescent="0.25">
      <c r="A1114" s="2">
        <v>44684</v>
      </c>
      <c r="B1114" s="1" t="s">
        <v>15</v>
      </c>
      <c r="C1114" s="7" t="s">
        <v>763</v>
      </c>
      <c r="D1114" s="1" t="s">
        <v>55</v>
      </c>
      <c r="E1114" s="1">
        <v>7</v>
      </c>
      <c r="F1114" s="2">
        <v>44693</v>
      </c>
      <c r="G1114" s="2">
        <v>44694</v>
      </c>
      <c r="H1114" s="4">
        <v>8</v>
      </c>
      <c r="I1114" s="1"/>
      <c r="J1114" s="1">
        <v>3</v>
      </c>
      <c r="K1114">
        <v>1</v>
      </c>
      <c r="L1114">
        <f t="shared" si="80"/>
        <v>18</v>
      </c>
      <c r="M1114">
        <f t="shared" si="81"/>
        <v>2022</v>
      </c>
      <c r="N1114" s="5">
        <f t="shared" si="79"/>
        <v>1</v>
      </c>
    </row>
    <row r="1115" spans="1:14" hidden="1" x14ac:dyDescent="0.25">
      <c r="A1115" s="2">
        <v>44684</v>
      </c>
      <c r="B1115" s="1" t="s">
        <v>15</v>
      </c>
      <c r="C1115" s="7" t="s">
        <v>764</v>
      </c>
      <c r="D1115" s="1" t="s">
        <v>55</v>
      </c>
      <c r="E1115" s="1">
        <v>7</v>
      </c>
      <c r="F1115" s="2">
        <v>44693</v>
      </c>
      <c r="G1115" s="2">
        <v>44694</v>
      </c>
      <c r="H1115" s="4">
        <v>8</v>
      </c>
      <c r="I1115" s="1"/>
      <c r="J1115" s="1">
        <v>3</v>
      </c>
      <c r="K1115">
        <v>1</v>
      </c>
      <c r="L1115">
        <f t="shared" si="80"/>
        <v>18</v>
      </c>
      <c r="M1115">
        <f t="shared" si="81"/>
        <v>2022</v>
      </c>
      <c r="N1115" s="5">
        <f t="shared" si="79"/>
        <v>1</v>
      </c>
    </row>
    <row r="1116" spans="1:14" hidden="1" x14ac:dyDescent="0.25">
      <c r="A1116" s="2">
        <v>44684</v>
      </c>
      <c r="B1116" s="1" t="s">
        <v>15</v>
      </c>
      <c r="C1116" s="7" t="s">
        <v>765</v>
      </c>
      <c r="D1116" s="1" t="s">
        <v>55</v>
      </c>
      <c r="E1116" s="1">
        <v>7</v>
      </c>
      <c r="F1116" s="2">
        <v>44693</v>
      </c>
      <c r="G1116" s="2">
        <v>44694</v>
      </c>
      <c r="H1116" s="4">
        <v>8</v>
      </c>
      <c r="I1116" s="1"/>
      <c r="J1116" s="1">
        <v>3</v>
      </c>
      <c r="K1116">
        <v>1</v>
      </c>
      <c r="L1116">
        <f t="shared" si="80"/>
        <v>18</v>
      </c>
      <c r="M1116">
        <f t="shared" si="81"/>
        <v>2022</v>
      </c>
      <c r="N1116" s="5">
        <f t="shared" si="79"/>
        <v>1</v>
      </c>
    </row>
    <row r="1117" spans="1:14" hidden="1" x14ac:dyDescent="0.25">
      <c r="A1117" s="2">
        <v>44684</v>
      </c>
      <c r="B1117" s="1" t="s">
        <v>15</v>
      </c>
      <c r="C1117" s="7" t="s">
        <v>766</v>
      </c>
      <c r="D1117" s="1" t="s">
        <v>55</v>
      </c>
      <c r="E1117" s="1">
        <v>7</v>
      </c>
      <c r="F1117" s="2">
        <v>44693</v>
      </c>
      <c r="G1117" s="2">
        <v>44694</v>
      </c>
      <c r="H1117" s="4">
        <v>8</v>
      </c>
      <c r="I1117" s="1"/>
      <c r="J1117" s="1">
        <v>3</v>
      </c>
      <c r="K1117">
        <v>1</v>
      </c>
      <c r="L1117">
        <f t="shared" si="80"/>
        <v>18</v>
      </c>
      <c r="M1117">
        <f t="shared" si="81"/>
        <v>2022</v>
      </c>
      <c r="N1117" s="5">
        <f t="shared" si="79"/>
        <v>1</v>
      </c>
    </row>
    <row r="1118" spans="1:14" hidden="1" x14ac:dyDescent="0.25">
      <c r="A1118" s="2">
        <v>44684</v>
      </c>
      <c r="B1118" s="1" t="s">
        <v>15</v>
      </c>
      <c r="C1118" s="7" t="s">
        <v>767</v>
      </c>
      <c r="D1118" s="1" t="s">
        <v>55</v>
      </c>
      <c r="E1118" s="1">
        <v>7</v>
      </c>
      <c r="F1118" s="2">
        <v>44693</v>
      </c>
      <c r="G1118" s="2">
        <v>44694</v>
      </c>
      <c r="H1118" s="4">
        <v>8</v>
      </c>
      <c r="I1118" s="1"/>
      <c r="J1118" s="1">
        <v>3</v>
      </c>
      <c r="K1118">
        <v>1</v>
      </c>
      <c r="L1118">
        <f t="shared" si="80"/>
        <v>18</v>
      </c>
      <c r="M1118">
        <f t="shared" si="81"/>
        <v>2022</v>
      </c>
      <c r="N1118" s="5">
        <f t="shared" si="79"/>
        <v>1</v>
      </c>
    </row>
    <row r="1119" spans="1:14" hidden="1" x14ac:dyDescent="0.25">
      <c r="A1119" s="2">
        <v>44684</v>
      </c>
      <c r="B1119" s="1" t="s">
        <v>263</v>
      </c>
      <c r="C1119" s="7" t="s">
        <v>761</v>
      </c>
      <c r="D1119" s="1" t="s">
        <v>55</v>
      </c>
      <c r="E1119" s="1">
        <v>7</v>
      </c>
      <c r="F1119" s="2">
        <v>44693</v>
      </c>
      <c r="G1119" s="2">
        <v>44686</v>
      </c>
      <c r="H1119" s="4">
        <v>2</v>
      </c>
      <c r="I1119" s="1"/>
      <c r="J1119" s="1">
        <v>3</v>
      </c>
      <c r="K1119">
        <v>1</v>
      </c>
      <c r="L1119">
        <f t="shared" si="80"/>
        <v>18</v>
      </c>
      <c r="M1119">
        <f t="shared" si="81"/>
        <v>2022</v>
      </c>
      <c r="N1119" s="5">
        <f t="shared" si="79"/>
        <v>-5</v>
      </c>
    </row>
    <row r="1120" spans="1:14" hidden="1" x14ac:dyDescent="0.25">
      <c r="A1120" s="2">
        <v>44684</v>
      </c>
      <c r="B1120" s="1" t="s">
        <v>263</v>
      </c>
      <c r="C1120" s="7" t="s">
        <v>762</v>
      </c>
      <c r="D1120" s="1" t="s">
        <v>55</v>
      </c>
      <c r="E1120" s="1">
        <v>7</v>
      </c>
      <c r="F1120" s="2">
        <v>44693</v>
      </c>
      <c r="G1120" s="2">
        <v>44686</v>
      </c>
      <c r="H1120" s="4">
        <v>2</v>
      </c>
      <c r="I1120" s="1"/>
      <c r="J1120" s="1">
        <v>3</v>
      </c>
      <c r="K1120">
        <v>1</v>
      </c>
      <c r="L1120">
        <f t="shared" si="80"/>
        <v>18</v>
      </c>
      <c r="M1120">
        <f t="shared" si="81"/>
        <v>2022</v>
      </c>
      <c r="N1120" s="5">
        <f t="shared" si="79"/>
        <v>-5</v>
      </c>
    </row>
    <row r="1121" spans="1:14" hidden="1" x14ac:dyDescent="0.25">
      <c r="A1121" s="2">
        <v>44684</v>
      </c>
      <c r="B1121" s="1" t="s">
        <v>85</v>
      </c>
      <c r="C1121" s="7">
        <v>456744</v>
      </c>
      <c r="D1121" s="1" t="s">
        <v>42</v>
      </c>
      <c r="E1121" s="1">
        <v>5</v>
      </c>
      <c r="F1121" s="2">
        <v>44691</v>
      </c>
      <c r="G1121" s="2">
        <v>44691</v>
      </c>
      <c r="H1121" s="4">
        <v>5</v>
      </c>
      <c r="I1121" s="1"/>
      <c r="J1121" s="1">
        <v>5</v>
      </c>
      <c r="K1121">
        <v>1</v>
      </c>
      <c r="L1121">
        <f t="shared" si="80"/>
        <v>18</v>
      </c>
      <c r="M1121">
        <f t="shared" si="81"/>
        <v>2022</v>
      </c>
      <c r="N1121" s="5">
        <f t="shared" si="79"/>
        <v>0</v>
      </c>
    </row>
    <row r="1122" spans="1:14" hidden="1" x14ac:dyDescent="0.25">
      <c r="A1122" s="2">
        <v>44684</v>
      </c>
      <c r="B1122" s="1" t="s">
        <v>579</v>
      </c>
      <c r="C1122" s="7">
        <v>456708</v>
      </c>
      <c r="D1122" s="1" t="s">
        <v>42</v>
      </c>
      <c r="E1122" s="1">
        <v>5</v>
      </c>
      <c r="F1122" s="2">
        <v>44691</v>
      </c>
      <c r="G1122" s="2">
        <v>44691</v>
      </c>
      <c r="H1122" s="4">
        <v>5</v>
      </c>
      <c r="I1122" s="1"/>
      <c r="J1122" s="1">
        <v>5</v>
      </c>
      <c r="K1122">
        <v>1</v>
      </c>
      <c r="L1122">
        <f t="shared" si="80"/>
        <v>18</v>
      </c>
      <c r="M1122">
        <f t="shared" si="81"/>
        <v>2022</v>
      </c>
      <c r="N1122" s="5">
        <f t="shared" si="79"/>
        <v>0</v>
      </c>
    </row>
    <row r="1123" spans="1:14" hidden="1" x14ac:dyDescent="0.25">
      <c r="A1123" s="2">
        <v>44685</v>
      </c>
      <c r="B1123" s="1" t="s">
        <v>12</v>
      </c>
      <c r="C1123" s="7">
        <v>261649</v>
      </c>
      <c r="D1123" s="1" t="s">
        <v>41</v>
      </c>
      <c r="E1123" s="1">
        <v>7</v>
      </c>
      <c r="F1123" s="2">
        <v>44694</v>
      </c>
      <c r="G1123" s="2">
        <v>44692</v>
      </c>
      <c r="H1123" s="4">
        <v>5</v>
      </c>
      <c r="I1123" s="1"/>
      <c r="J1123" s="1">
        <v>3</v>
      </c>
      <c r="K1123">
        <v>1</v>
      </c>
      <c r="L1123">
        <f t="shared" si="80"/>
        <v>18</v>
      </c>
      <c r="M1123">
        <f t="shared" si="81"/>
        <v>2022</v>
      </c>
      <c r="N1123" s="5">
        <f t="shared" si="79"/>
        <v>-2</v>
      </c>
    </row>
    <row r="1124" spans="1:14" hidden="1" x14ac:dyDescent="0.25">
      <c r="A1124" s="2">
        <v>44685</v>
      </c>
      <c r="B1124" s="1" t="s">
        <v>15</v>
      </c>
      <c r="C1124" s="7" t="s">
        <v>768</v>
      </c>
      <c r="D1124" s="1" t="s">
        <v>55</v>
      </c>
      <c r="E1124" s="1">
        <v>7</v>
      </c>
      <c r="F1124" s="2">
        <v>44694</v>
      </c>
      <c r="G1124" s="2">
        <v>44694</v>
      </c>
      <c r="H1124" s="4">
        <v>7</v>
      </c>
      <c r="I1124" s="1"/>
      <c r="J1124" s="1">
        <v>3</v>
      </c>
      <c r="K1124">
        <v>1</v>
      </c>
      <c r="L1124">
        <f t="shared" si="80"/>
        <v>18</v>
      </c>
      <c r="M1124">
        <f t="shared" si="81"/>
        <v>2022</v>
      </c>
      <c r="N1124" s="5">
        <f t="shared" si="79"/>
        <v>0</v>
      </c>
    </row>
    <row r="1125" spans="1:14" hidden="1" x14ac:dyDescent="0.25">
      <c r="A1125" s="2">
        <v>44685</v>
      </c>
      <c r="B1125" s="1" t="s">
        <v>15</v>
      </c>
      <c r="C1125" s="7" t="s">
        <v>769</v>
      </c>
      <c r="D1125" s="1" t="s">
        <v>55</v>
      </c>
      <c r="E1125" s="1">
        <v>7</v>
      </c>
      <c r="F1125" s="2">
        <v>44694</v>
      </c>
      <c r="G1125" s="2">
        <v>44694</v>
      </c>
      <c r="H1125" s="4">
        <v>7</v>
      </c>
      <c r="I1125" s="1"/>
      <c r="J1125" s="1">
        <v>3</v>
      </c>
      <c r="K1125">
        <v>1</v>
      </c>
      <c r="L1125">
        <f t="shared" si="80"/>
        <v>18</v>
      </c>
      <c r="M1125">
        <f t="shared" si="81"/>
        <v>2022</v>
      </c>
      <c r="N1125" s="5">
        <f t="shared" si="79"/>
        <v>0</v>
      </c>
    </row>
    <row r="1126" spans="1:14" hidden="1" x14ac:dyDescent="0.25">
      <c r="A1126" s="2">
        <v>44685</v>
      </c>
      <c r="B1126" s="1" t="s">
        <v>15</v>
      </c>
      <c r="C1126" s="7" t="s">
        <v>770</v>
      </c>
      <c r="D1126" s="1" t="s">
        <v>55</v>
      </c>
      <c r="E1126" s="1">
        <v>7</v>
      </c>
      <c r="F1126" s="2">
        <v>44694</v>
      </c>
      <c r="G1126" s="2">
        <v>44694</v>
      </c>
      <c r="H1126" s="4">
        <v>7</v>
      </c>
      <c r="I1126" s="1"/>
      <c r="J1126" s="1">
        <v>3</v>
      </c>
      <c r="K1126">
        <v>1</v>
      </c>
      <c r="L1126">
        <f t="shared" si="80"/>
        <v>18</v>
      </c>
      <c r="M1126">
        <f t="shared" si="81"/>
        <v>2022</v>
      </c>
      <c r="N1126" s="5">
        <f t="shared" si="79"/>
        <v>0</v>
      </c>
    </row>
    <row r="1127" spans="1:14" hidden="1" x14ac:dyDescent="0.25">
      <c r="A1127" s="2">
        <v>44685</v>
      </c>
      <c r="B1127" s="1" t="s">
        <v>15</v>
      </c>
      <c r="C1127" s="7" t="s">
        <v>771</v>
      </c>
      <c r="D1127" s="1" t="s">
        <v>55</v>
      </c>
      <c r="E1127" s="1">
        <v>7</v>
      </c>
      <c r="F1127" s="2">
        <v>44694</v>
      </c>
      <c r="G1127" s="2">
        <v>44694</v>
      </c>
      <c r="H1127" s="4">
        <v>7</v>
      </c>
      <c r="I1127" s="1"/>
      <c r="J1127" s="1">
        <v>3</v>
      </c>
      <c r="K1127">
        <v>1</v>
      </c>
      <c r="L1127">
        <f t="shared" si="80"/>
        <v>18</v>
      </c>
      <c r="M1127">
        <f t="shared" si="81"/>
        <v>2022</v>
      </c>
      <c r="N1127" s="5">
        <f t="shared" si="79"/>
        <v>0</v>
      </c>
    </row>
    <row r="1128" spans="1:14" hidden="1" x14ac:dyDescent="0.25">
      <c r="A1128" s="2">
        <v>44685</v>
      </c>
      <c r="B1128" s="1" t="s">
        <v>15</v>
      </c>
      <c r="C1128" s="7" t="s">
        <v>772</v>
      </c>
      <c r="D1128" s="1" t="s">
        <v>55</v>
      </c>
      <c r="E1128" s="1">
        <v>7</v>
      </c>
      <c r="F1128" s="2">
        <v>44694</v>
      </c>
      <c r="G1128" s="2">
        <v>44694</v>
      </c>
      <c r="H1128" s="4">
        <v>7</v>
      </c>
      <c r="I1128" s="1"/>
      <c r="J1128" s="1">
        <v>3</v>
      </c>
      <c r="K1128">
        <v>1</v>
      </c>
      <c r="L1128">
        <f t="shared" si="80"/>
        <v>18</v>
      </c>
      <c r="M1128">
        <f t="shared" si="81"/>
        <v>2022</v>
      </c>
      <c r="N1128" s="5">
        <f t="shared" si="79"/>
        <v>0</v>
      </c>
    </row>
    <row r="1129" spans="1:14" hidden="1" x14ac:dyDescent="0.25">
      <c r="A1129" s="2">
        <v>44685</v>
      </c>
      <c r="B1129" s="1" t="s">
        <v>419</v>
      </c>
      <c r="C1129" s="7" t="s">
        <v>773</v>
      </c>
      <c r="D1129" s="1" t="s">
        <v>53</v>
      </c>
      <c r="E1129" s="1">
        <v>3</v>
      </c>
      <c r="F1129" s="2">
        <v>44690</v>
      </c>
      <c r="G1129" s="2">
        <v>44685</v>
      </c>
      <c r="H1129" s="4">
        <v>0</v>
      </c>
      <c r="I1129" s="1"/>
      <c r="J1129" s="1">
        <v>2</v>
      </c>
      <c r="K1129">
        <v>1</v>
      </c>
      <c r="L1129">
        <f t="shared" si="80"/>
        <v>18</v>
      </c>
      <c r="M1129">
        <f t="shared" si="81"/>
        <v>2022</v>
      </c>
      <c r="N1129" s="5">
        <f t="shared" si="79"/>
        <v>-3</v>
      </c>
    </row>
    <row r="1130" spans="1:14" hidden="1" x14ac:dyDescent="0.25">
      <c r="A1130" s="2">
        <v>44685</v>
      </c>
      <c r="B1130" s="1" t="s">
        <v>774</v>
      </c>
      <c r="C1130" s="7" t="s">
        <v>775</v>
      </c>
      <c r="D1130" s="1" t="s">
        <v>53</v>
      </c>
      <c r="E1130" s="1">
        <v>3</v>
      </c>
      <c r="F1130" s="2">
        <v>44690</v>
      </c>
      <c r="G1130" s="2">
        <v>44686</v>
      </c>
      <c r="H1130" s="4">
        <v>1</v>
      </c>
      <c r="I1130" s="1"/>
      <c r="J1130" s="1">
        <v>2</v>
      </c>
      <c r="K1130">
        <v>1</v>
      </c>
      <c r="L1130">
        <f t="shared" si="80"/>
        <v>18</v>
      </c>
      <c r="M1130">
        <f t="shared" si="81"/>
        <v>2022</v>
      </c>
      <c r="N1130" s="5">
        <f t="shared" si="79"/>
        <v>-2</v>
      </c>
    </row>
    <row r="1131" spans="1:14" hidden="1" x14ac:dyDescent="0.25">
      <c r="A1131" s="2">
        <v>44685</v>
      </c>
      <c r="B1131" s="1" t="s">
        <v>244</v>
      </c>
      <c r="C1131" s="7">
        <v>456724</v>
      </c>
      <c r="D1131" s="1" t="s">
        <v>42</v>
      </c>
      <c r="E1131" s="1">
        <v>5</v>
      </c>
      <c r="F1131" s="2">
        <v>44692</v>
      </c>
      <c r="G1131" s="2">
        <v>44692</v>
      </c>
      <c r="H1131" s="4">
        <v>5</v>
      </c>
      <c r="I1131" s="1"/>
      <c r="J1131" s="1">
        <v>5</v>
      </c>
      <c r="K1131">
        <v>1</v>
      </c>
      <c r="L1131">
        <f t="shared" si="80"/>
        <v>18</v>
      </c>
      <c r="M1131">
        <f t="shared" si="81"/>
        <v>2022</v>
      </c>
      <c r="N1131" s="5">
        <f t="shared" si="79"/>
        <v>0</v>
      </c>
    </row>
    <row r="1132" spans="1:14" hidden="1" x14ac:dyDescent="0.25">
      <c r="A1132" s="2">
        <v>44685</v>
      </c>
      <c r="B1132" s="1" t="s">
        <v>113</v>
      </c>
      <c r="C1132" s="7">
        <v>456707</v>
      </c>
      <c r="D1132" s="1" t="s">
        <v>42</v>
      </c>
      <c r="E1132" s="1">
        <v>5</v>
      </c>
      <c r="F1132" s="2">
        <v>44692</v>
      </c>
      <c r="G1132" s="2">
        <v>44692</v>
      </c>
      <c r="H1132" s="4">
        <v>5</v>
      </c>
      <c r="I1132" s="1"/>
      <c r="J1132" s="1">
        <v>5</v>
      </c>
      <c r="K1132">
        <v>1</v>
      </c>
      <c r="L1132">
        <f t="shared" si="80"/>
        <v>18</v>
      </c>
      <c r="M1132">
        <f t="shared" si="81"/>
        <v>2022</v>
      </c>
      <c r="N1132" s="5">
        <f t="shared" si="79"/>
        <v>0</v>
      </c>
    </row>
    <row r="1133" spans="1:14" hidden="1" x14ac:dyDescent="0.25">
      <c r="A1133" s="16">
        <v>44686</v>
      </c>
      <c r="B1133" s="1" t="s">
        <v>97</v>
      </c>
      <c r="C1133" s="7">
        <v>261670</v>
      </c>
      <c r="D1133" s="1" t="s">
        <v>41</v>
      </c>
      <c r="E1133" s="1">
        <v>7</v>
      </c>
      <c r="F1133" s="2">
        <v>44697</v>
      </c>
      <c r="G1133" s="2">
        <v>44697</v>
      </c>
      <c r="H1133" s="4">
        <v>7</v>
      </c>
      <c r="I1133" s="1"/>
      <c r="J1133" s="1">
        <v>3</v>
      </c>
      <c r="K1133">
        <v>1</v>
      </c>
      <c r="L1133">
        <f t="shared" si="80"/>
        <v>18</v>
      </c>
      <c r="M1133">
        <f t="shared" si="81"/>
        <v>2022</v>
      </c>
      <c r="N1133" s="5">
        <f t="shared" si="79"/>
        <v>0</v>
      </c>
    </row>
    <row r="1134" spans="1:14" hidden="1" x14ac:dyDescent="0.25">
      <c r="A1134" s="16">
        <v>44686</v>
      </c>
      <c r="B1134" s="1" t="s">
        <v>4</v>
      </c>
      <c r="C1134" s="7">
        <v>261661</v>
      </c>
      <c r="D1134" s="1" t="s">
        <v>41</v>
      </c>
      <c r="E1134" s="1">
        <v>7</v>
      </c>
      <c r="F1134" s="2">
        <v>44697</v>
      </c>
      <c r="G1134" s="2">
        <v>44700</v>
      </c>
      <c r="H1134" s="4">
        <v>10</v>
      </c>
      <c r="I1134" s="1" t="s">
        <v>812</v>
      </c>
      <c r="J1134" s="1">
        <v>3</v>
      </c>
      <c r="K1134">
        <v>1</v>
      </c>
      <c r="L1134">
        <f t="shared" si="80"/>
        <v>18</v>
      </c>
      <c r="M1134">
        <f t="shared" si="81"/>
        <v>2022</v>
      </c>
      <c r="N1134" s="5">
        <f t="shared" si="79"/>
        <v>3</v>
      </c>
    </row>
    <row r="1135" spans="1:14" hidden="1" x14ac:dyDescent="0.25">
      <c r="A1135" s="16">
        <v>44686</v>
      </c>
      <c r="B1135" s="1" t="s">
        <v>69</v>
      </c>
      <c r="C1135" s="7">
        <v>261659</v>
      </c>
      <c r="D1135" s="1" t="s">
        <v>41</v>
      </c>
      <c r="E1135" s="1">
        <v>7</v>
      </c>
      <c r="F1135" s="2">
        <v>44697</v>
      </c>
      <c r="G1135" s="2">
        <v>44700</v>
      </c>
      <c r="H1135" s="4">
        <v>10</v>
      </c>
      <c r="I1135" s="1" t="s">
        <v>812</v>
      </c>
      <c r="J1135" s="1">
        <v>3</v>
      </c>
      <c r="K1135">
        <v>1</v>
      </c>
      <c r="L1135">
        <f t="shared" si="80"/>
        <v>18</v>
      </c>
      <c r="M1135">
        <f t="shared" si="81"/>
        <v>2022</v>
      </c>
      <c r="N1135" s="5">
        <f t="shared" si="79"/>
        <v>3</v>
      </c>
    </row>
    <row r="1136" spans="1:14" hidden="1" x14ac:dyDescent="0.25">
      <c r="A1136" s="16">
        <v>44686</v>
      </c>
      <c r="B1136" s="1" t="s">
        <v>777</v>
      </c>
      <c r="C1136" s="7">
        <v>456667</v>
      </c>
      <c r="D1136" s="1" t="s">
        <v>42</v>
      </c>
      <c r="E1136" s="1">
        <v>5</v>
      </c>
      <c r="F1136" s="2">
        <v>44693</v>
      </c>
      <c r="G1136" s="2">
        <v>44692</v>
      </c>
      <c r="H1136" s="4">
        <v>4</v>
      </c>
      <c r="I1136" s="1"/>
      <c r="J1136" s="1">
        <v>5</v>
      </c>
      <c r="K1136">
        <v>1</v>
      </c>
      <c r="L1136">
        <f t="shared" si="80"/>
        <v>18</v>
      </c>
      <c r="M1136">
        <f t="shared" si="81"/>
        <v>2022</v>
      </c>
      <c r="N1136" s="5">
        <f t="shared" si="79"/>
        <v>-1</v>
      </c>
    </row>
    <row r="1137" spans="1:14" hidden="1" x14ac:dyDescent="0.25">
      <c r="A1137" s="2">
        <v>44687</v>
      </c>
      <c r="B1137" s="1" t="s">
        <v>776</v>
      </c>
      <c r="C1137" s="7">
        <v>261699</v>
      </c>
      <c r="D1137" s="1" t="s">
        <v>41</v>
      </c>
      <c r="E1137" s="1">
        <v>7</v>
      </c>
      <c r="F1137" s="2">
        <v>44698</v>
      </c>
      <c r="G1137" s="2">
        <v>44704</v>
      </c>
      <c r="H1137" s="4">
        <v>11</v>
      </c>
      <c r="I1137" s="1" t="s">
        <v>810</v>
      </c>
      <c r="J1137" s="1">
        <v>3</v>
      </c>
      <c r="K1137">
        <v>1</v>
      </c>
      <c r="L1137">
        <f t="shared" si="80"/>
        <v>18</v>
      </c>
      <c r="M1137">
        <f t="shared" si="81"/>
        <v>2022</v>
      </c>
      <c r="N1137" s="5">
        <f t="shared" si="79"/>
        <v>4</v>
      </c>
    </row>
    <row r="1138" spans="1:14" hidden="1" x14ac:dyDescent="0.25">
      <c r="A1138" s="2">
        <v>44687</v>
      </c>
      <c r="B1138" s="1" t="s">
        <v>713</v>
      </c>
      <c r="C1138" s="7">
        <v>261711</v>
      </c>
      <c r="D1138" s="1" t="s">
        <v>41</v>
      </c>
      <c r="E1138" s="1">
        <v>7</v>
      </c>
      <c r="F1138" s="2">
        <v>44698</v>
      </c>
      <c r="G1138" s="2">
        <v>44704</v>
      </c>
      <c r="H1138" s="4">
        <v>11</v>
      </c>
      <c r="I1138" s="1" t="s">
        <v>810</v>
      </c>
      <c r="J1138" s="1">
        <v>3</v>
      </c>
      <c r="K1138">
        <v>1</v>
      </c>
      <c r="L1138">
        <f t="shared" si="80"/>
        <v>18</v>
      </c>
      <c r="M1138">
        <f t="shared" si="81"/>
        <v>2022</v>
      </c>
      <c r="N1138" s="5">
        <f t="shared" si="79"/>
        <v>4</v>
      </c>
    </row>
    <row r="1139" spans="1:14" hidden="1" x14ac:dyDescent="0.25">
      <c r="A1139" s="2">
        <v>44687</v>
      </c>
      <c r="B1139" s="1" t="s">
        <v>192</v>
      </c>
      <c r="C1139" s="7" t="s">
        <v>786</v>
      </c>
      <c r="D1139" s="1" t="s">
        <v>53</v>
      </c>
      <c r="E1139" s="1">
        <v>3</v>
      </c>
      <c r="F1139" s="2">
        <v>44692</v>
      </c>
      <c r="G1139" s="2">
        <v>44691</v>
      </c>
      <c r="H1139" s="4">
        <v>2</v>
      </c>
      <c r="I1139" s="1"/>
      <c r="J1139" s="1">
        <v>2</v>
      </c>
      <c r="K1139">
        <v>1</v>
      </c>
      <c r="L1139">
        <f t="shared" si="80"/>
        <v>18</v>
      </c>
      <c r="M1139">
        <f t="shared" si="81"/>
        <v>2022</v>
      </c>
      <c r="N1139" s="5">
        <f t="shared" si="79"/>
        <v>-1</v>
      </c>
    </row>
    <row r="1140" spans="1:14" hidden="1" x14ac:dyDescent="0.25">
      <c r="A1140" s="2">
        <v>44687</v>
      </c>
      <c r="B1140" s="1" t="s">
        <v>94</v>
      </c>
      <c r="C1140" s="7" t="s">
        <v>785</v>
      </c>
      <c r="D1140" s="1" t="s">
        <v>53</v>
      </c>
      <c r="E1140" s="1">
        <v>3</v>
      </c>
      <c r="F1140" s="2">
        <v>44692</v>
      </c>
      <c r="G1140" s="2">
        <v>44691</v>
      </c>
      <c r="H1140" s="4">
        <v>2</v>
      </c>
      <c r="I1140" s="1"/>
      <c r="J1140" s="1">
        <v>2</v>
      </c>
      <c r="K1140">
        <v>1</v>
      </c>
      <c r="L1140">
        <f t="shared" si="80"/>
        <v>18</v>
      </c>
      <c r="M1140">
        <f t="shared" si="81"/>
        <v>2022</v>
      </c>
      <c r="N1140" s="5">
        <f t="shared" si="79"/>
        <v>-1</v>
      </c>
    </row>
    <row r="1141" spans="1:14" hidden="1" x14ac:dyDescent="0.25">
      <c r="A1141" s="2">
        <v>44687</v>
      </c>
      <c r="B1141" s="1" t="s">
        <v>779</v>
      </c>
      <c r="C1141" s="7" t="s">
        <v>780</v>
      </c>
      <c r="D1141" s="1" t="s">
        <v>53</v>
      </c>
      <c r="E1141" s="1">
        <v>3</v>
      </c>
      <c r="F1141" s="2">
        <v>44692</v>
      </c>
      <c r="G1141" s="2">
        <v>44691</v>
      </c>
      <c r="H1141" s="4">
        <v>2</v>
      </c>
      <c r="I1141" s="1"/>
      <c r="J1141" s="1">
        <v>2</v>
      </c>
      <c r="K1141">
        <v>1</v>
      </c>
      <c r="L1141">
        <f t="shared" si="80"/>
        <v>18</v>
      </c>
      <c r="M1141">
        <f t="shared" si="81"/>
        <v>2022</v>
      </c>
      <c r="N1141" s="5">
        <f t="shared" si="79"/>
        <v>-1</v>
      </c>
    </row>
    <row r="1142" spans="1:14" hidden="1" x14ac:dyDescent="0.25">
      <c r="A1142" s="2">
        <v>44687</v>
      </c>
      <c r="B1142" s="1" t="s">
        <v>519</v>
      </c>
      <c r="C1142" s="7" t="s">
        <v>783</v>
      </c>
      <c r="D1142" s="1" t="s">
        <v>53</v>
      </c>
      <c r="E1142" s="1">
        <v>3</v>
      </c>
      <c r="F1142" s="2">
        <v>44692</v>
      </c>
      <c r="G1142" s="2">
        <v>44692</v>
      </c>
      <c r="H1142" s="4">
        <v>3</v>
      </c>
      <c r="I1142" s="1"/>
      <c r="J1142" s="1">
        <v>2</v>
      </c>
      <c r="K1142">
        <v>1</v>
      </c>
      <c r="L1142">
        <f t="shared" si="80"/>
        <v>18</v>
      </c>
      <c r="M1142">
        <f t="shared" si="81"/>
        <v>2022</v>
      </c>
      <c r="N1142" s="5">
        <f t="shared" si="79"/>
        <v>0</v>
      </c>
    </row>
    <row r="1143" spans="1:14" hidden="1" x14ac:dyDescent="0.25">
      <c r="A1143" s="2">
        <v>44687</v>
      </c>
      <c r="B1143" s="1" t="s">
        <v>519</v>
      </c>
      <c r="C1143" s="7" t="s">
        <v>782</v>
      </c>
      <c r="D1143" s="1" t="s">
        <v>53</v>
      </c>
      <c r="E1143" s="1">
        <v>3</v>
      </c>
      <c r="F1143" s="2">
        <v>44692</v>
      </c>
      <c r="G1143" s="2">
        <v>44692</v>
      </c>
      <c r="H1143" s="4">
        <v>3</v>
      </c>
      <c r="I1143" s="1"/>
      <c r="J1143" s="1">
        <v>2</v>
      </c>
      <c r="K1143">
        <v>1</v>
      </c>
      <c r="L1143">
        <f t="shared" si="80"/>
        <v>18</v>
      </c>
      <c r="M1143">
        <f t="shared" si="81"/>
        <v>2022</v>
      </c>
      <c r="N1143" s="5">
        <f t="shared" si="79"/>
        <v>0</v>
      </c>
    </row>
    <row r="1144" spans="1:14" hidden="1" x14ac:dyDescent="0.25">
      <c r="A1144" s="2">
        <v>44687</v>
      </c>
      <c r="B1144" s="1" t="s">
        <v>519</v>
      </c>
      <c r="C1144" s="7" t="s">
        <v>784</v>
      </c>
      <c r="D1144" s="1" t="s">
        <v>53</v>
      </c>
      <c r="E1144" s="1">
        <v>3</v>
      </c>
      <c r="F1144" s="2">
        <v>44692</v>
      </c>
      <c r="G1144" s="2">
        <v>44692</v>
      </c>
      <c r="H1144" s="4">
        <v>3</v>
      </c>
      <c r="I1144" s="1"/>
      <c r="J1144" s="1">
        <v>2</v>
      </c>
      <c r="K1144">
        <v>1</v>
      </c>
      <c r="L1144">
        <f t="shared" si="80"/>
        <v>18</v>
      </c>
      <c r="M1144">
        <f t="shared" si="81"/>
        <v>2022</v>
      </c>
      <c r="N1144" s="5">
        <f t="shared" si="79"/>
        <v>0</v>
      </c>
    </row>
    <row r="1145" spans="1:14" hidden="1" x14ac:dyDescent="0.25">
      <c r="A1145" s="2">
        <v>44687</v>
      </c>
      <c r="B1145" s="1" t="s">
        <v>781</v>
      </c>
      <c r="C1145" s="7">
        <v>456700</v>
      </c>
      <c r="D1145" s="1" t="s">
        <v>42</v>
      </c>
      <c r="E1145" s="1">
        <v>5</v>
      </c>
      <c r="F1145" s="2">
        <v>44694</v>
      </c>
      <c r="G1145" s="2">
        <v>44693</v>
      </c>
      <c r="H1145" s="4">
        <v>4</v>
      </c>
      <c r="I1145" s="1"/>
      <c r="J1145" s="1">
        <v>5</v>
      </c>
      <c r="K1145">
        <v>1</v>
      </c>
      <c r="L1145">
        <f t="shared" si="80"/>
        <v>18</v>
      </c>
      <c r="M1145">
        <f t="shared" si="81"/>
        <v>2022</v>
      </c>
      <c r="N1145" s="5">
        <f t="shared" si="79"/>
        <v>-1</v>
      </c>
    </row>
    <row r="1146" spans="1:14" hidden="1" x14ac:dyDescent="0.25">
      <c r="A1146" s="2">
        <v>44687</v>
      </c>
      <c r="B1146" s="1" t="s">
        <v>437</v>
      </c>
      <c r="C1146" s="7">
        <v>456675</v>
      </c>
      <c r="D1146" s="1" t="s">
        <v>42</v>
      </c>
      <c r="E1146" s="1">
        <v>5</v>
      </c>
      <c r="F1146" s="2">
        <v>44694</v>
      </c>
      <c r="G1146" s="2">
        <v>44692</v>
      </c>
      <c r="H1146" s="4">
        <v>3</v>
      </c>
      <c r="I1146" s="1"/>
      <c r="J1146" s="1">
        <v>5</v>
      </c>
      <c r="K1146">
        <v>1</v>
      </c>
      <c r="L1146">
        <f t="shared" si="80"/>
        <v>18</v>
      </c>
      <c r="M1146">
        <f t="shared" si="81"/>
        <v>2022</v>
      </c>
      <c r="N1146" s="5">
        <f t="shared" si="79"/>
        <v>-2</v>
      </c>
    </row>
    <row r="1147" spans="1:14" hidden="1" x14ac:dyDescent="0.25">
      <c r="A1147" s="16">
        <v>44690</v>
      </c>
      <c r="B1147" s="1" t="s">
        <v>367</v>
      </c>
      <c r="C1147" s="7">
        <v>261586</v>
      </c>
      <c r="D1147" s="1" t="s">
        <v>41</v>
      </c>
      <c r="E1147" s="1">
        <v>7</v>
      </c>
      <c r="F1147" s="2">
        <v>44699</v>
      </c>
      <c r="G1147" s="2">
        <v>44692</v>
      </c>
      <c r="H1147" s="4">
        <v>2</v>
      </c>
      <c r="I1147" s="1"/>
      <c r="J1147" s="1">
        <v>3</v>
      </c>
      <c r="K1147">
        <v>1</v>
      </c>
      <c r="L1147">
        <f t="shared" si="80"/>
        <v>19</v>
      </c>
      <c r="M1147">
        <f t="shared" si="81"/>
        <v>2022</v>
      </c>
      <c r="N1147" s="5">
        <f t="shared" si="79"/>
        <v>-5</v>
      </c>
    </row>
    <row r="1148" spans="1:14" hidden="1" x14ac:dyDescent="0.25">
      <c r="A1148" s="16">
        <v>44690</v>
      </c>
      <c r="B1148" s="1" t="s">
        <v>711</v>
      </c>
      <c r="C1148" s="7">
        <v>261705</v>
      </c>
      <c r="D1148" s="1" t="s">
        <v>41</v>
      </c>
      <c r="E1148" s="1">
        <v>7</v>
      </c>
      <c r="F1148" s="2">
        <v>44699</v>
      </c>
      <c r="G1148" s="2">
        <v>44712</v>
      </c>
      <c r="H1148" s="4">
        <v>15</v>
      </c>
      <c r="I1148" s="1" t="s">
        <v>811</v>
      </c>
      <c r="J1148" s="1">
        <v>3</v>
      </c>
      <c r="K1148">
        <v>1</v>
      </c>
      <c r="L1148">
        <f t="shared" si="80"/>
        <v>19</v>
      </c>
      <c r="M1148">
        <f t="shared" si="81"/>
        <v>2022</v>
      </c>
      <c r="N1148" s="5">
        <f t="shared" si="79"/>
        <v>8</v>
      </c>
    </row>
    <row r="1149" spans="1:14" hidden="1" x14ac:dyDescent="0.25">
      <c r="A1149" s="16">
        <v>44690</v>
      </c>
      <c r="B1149" s="1" t="s">
        <v>216</v>
      </c>
      <c r="C1149" s="7">
        <v>261673</v>
      </c>
      <c r="D1149" s="1" t="s">
        <v>41</v>
      </c>
      <c r="E1149" s="1">
        <v>7</v>
      </c>
      <c r="F1149" s="2">
        <v>44699</v>
      </c>
      <c r="G1149" s="2">
        <v>44699</v>
      </c>
      <c r="H1149" s="4">
        <v>7</v>
      </c>
      <c r="I1149" s="1"/>
      <c r="J1149" s="1">
        <v>3</v>
      </c>
      <c r="K1149">
        <v>1</v>
      </c>
      <c r="L1149">
        <f t="shared" si="80"/>
        <v>19</v>
      </c>
      <c r="M1149">
        <f t="shared" si="81"/>
        <v>2022</v>
      </c>
      <c r="N1149" s="5">
        <f t="shared" si="79"/>
        <v>0</v>
      </c>
    </row>
    <row r="1150" spans="1:14" hidden="1" x14ac:dyDescent="0.25">
      <c r="A1150" s="2">
        <v>44690</v>
      </c>
      <c r="B1150" s="1" t="s">
        <v>88</v>
      </c>
      <c r="C1150" s="7">
        <v>11213</v>
      </c>
      <c r="D1150" s="1" t="s">
        <v>1195</v>
      </c>
      <c r="E1150" s="1">
        <f>VLOOKUP(D1150,Data!$A$1:$B$7,2,FALSE)</f>
        <v>15</v>
      </c>
      <c r="F1150" s="2">
        <f>WORKDAY(A1150,E1150,Data!$E$2:$E$22)</f>
        <v>44711</v>
      </c>
      <c r="G1150" s="2">
        <v>44691</v>
      </c>
      <c r="H1150" s="4">
        <f ca="1">(NETWORKDAYS(A1150,G1150,Data!$E$1:$E$22))-1</f>
        <v>1</v>
      </c>
      <c r="I1150" s="1"/>
      <c r="J1150" s="1">
        <f>VLOOKUP(D1150,Data!$A$10:$B$15,2,FALSE)</f>
        <v>2</v>
      </c>
      <c r="K1150">
        <v>1</v>
      </c>
      <c r="N1150" s="5">
        <f t="shared" ca="1" si="79"/>
        <v>-14</v>
      </c>
    </row>
    <row r="1151" spans="1:14" hidden="1" x14ac:dyDescent="0.25">
      <c r="A1151" s="2">
        <v>44690</v>
      </c>
      <c r="B1151" s="1" t="s">
        <v>88</v>
      </c>
      <c r="C1151" s="7" t="s">
        <v>787</v>
      </c>
      <c r="D1151" s="1" t="s">
        <v>1195</v>
      </c>
      <c r="E1151" s="1">
        <f>VLOOKUP(D1151,Data!$A$1:$B$7,2,FALSE)</f>
        <v>15</v>
      </c>
      <c r="F1151" s="2">
        <f>WORKDAY(A1151,E1151,Data!$E$2:$E$22)</f>
        <v>44711</v>
      </c>
      <c r="G1151" s="2">
        <v>44691</v>
      </c>
      <c r="H1151" s="4">
        <f ca="1">(NETWORKDAYS(A1151,G1151,Data!$E$1:$E$22))-1</f>
        <v>1</v>
      </c>
      <c r="I1151" s="1"/>
      <c r="J1151" s="1">
        <f>VLOOKUP(D1151,Data!$A$10:$B$15,2,FALSE)</f>
        <v>2</v>
      </c>
      <c r="K1151">
        <v>1</v>
      </c>
      <c r="N1151" s="5">
        <f t="shared" ca="1" si="79"/>
        <v>-14</v>
      </c>
    </row>
    <row r="1152" spans="1:14" hidden="1" x14ac:dyDescent="0.25">
      <c r="A1152" s="16">
        <v>44690</v>
      </c>
      <c r="B1152" s="1" t="s">
        <v>410</v>
      </c>
      <c r="C1152" s="7">
        <v>456738</v>
      </c>
      <c r="D1152" s="1" t="s">
        <v>42</v>
      </c>
      <c r="E1152" s="1">
        <v>5</v>
      </c>
      <c r="F1152" s="2">
        <v>44697</v>
      </c>
      <c r="G1152" s="2">
        <v>44694</v>
      </c>
      <c r="H1152" s="4">
        <v>4</v>
      </c>
      <c r="I1152" s="1"/>
      <c r="J1152" s="1">
        <v>5</v>
      </c>
      <c r="K1152">
        <v>1</v>
      </c>
      <c r="L1152">
        <f t="shared" ref="L1152:L1199" si="82">_xlfn.ISOWEEKNUM(A1152)</f>
        <v>19</v>
      </c>
      <c r="M1152">
        <f t="shared" ref="M1152:M1199" si="83">YEAR(A1152)</f>
        <v>2022</v>
      </c>
      <c r="N1152" s="5">
        <f t="shared" si="79"/>
        <v>-1</v>
      </c>
    </row>
    <row r="1153" spans="1:14" hidden="1" x14ac:dyDescent="0.25">
      <c r="A1153" s="16">
        <v>44690</v>
      </c>
      <c r="B1153" s="1" t="s">
        <v>433</v>
      </c>
      <c r="C1153" s="7">
        <v>456741</v>
      </c>
      <c r="D1153" s="1" t="s">
        <v>42</v>
      </c>
      <c r="E1153" s="1">
        <v>5</v>
      </c>
      <c r="F1153" s="2">
        <v>44697</v>
      </c>
      <c r="G1153" s="2">
        <v>44694</v>
      </c>
      <c r="H1153" s="4">
        <v>4</v>
      </c>
      <c r="I1153" s="1"/>
      <c r="J1153" s="1">
        <v>5</v>
      </c>
      <c r="K1153">
        <v>1</v>
      </c>
      <c r="L1153">
        <f t="shared" si="82"/>
        <v>19</v>
      </c>
      <c r="M1153">
        <f t="shared" si="83"/>
        <v>2022</v>
      </c>
      <c r="N1153" s="5">
        <f t="shared" si="79"/>
        <v>-1</v>
      </c>
    </row>
    <row r="1154" spans="1:14" hidden="1" x14ac:dyDescent="0.25">
      <c r="A1154" s="16">
        <v>44691</v>
      </c>
      <c r="B1154" s="1" t="s">
        <v>790</v>
      </c>
      <c r="C1154" s="7">
        <v>456626</v>
      </c>
      <c r="D1154" s="1" t="s">
        <v>42</v>
      </c>
      <c r="E1154" s="1">
        <v>5</v>
      </c>
      <c r="F1154" s="2">
        <v>44698</v>
      </c>
      <c r="G1154" s="2">
        <v>44693</v>
      </c>
      <c r="H1154" s="4">
        <v>2</v>
      </c>
      <c r="I1154" s="1"/>
      <c r="J1154" s="1">
        <v>5</v>
      </c>
      <c r="K1154">
        <v>1</v>
      </c>
      <c r="L1154">
        <f t="shared" si="82"/>
        <v>19</v>
      </c>
      <c r="M1154">
        <f t="shared" si="83"/>
        <v>2022</v>
      </c>
      <c r="N1154" s="5">
        <f t="shared" ref="N1154:N1217" si="84">H1154-E1154</f>
        <v>-3</v>
      </c>
    </row>
    <row r="1155" spans="1:14" hidden="1" x14ac:dyDescent="0.25">
      <c r="A1155" s="16">
        <v>44691</v>
      </c>
      <c r="B1155" s="1" t="s">
        <v>670</v>
      </c>
      <c r="C1155" s="7">
        <v>261683</v>
      </c>
      <c r="D1155" s="1" t="s">
        <v>41</v>
      </c>
      <c r="E1155" s="1">
        <v>7</v>
      </c>
      <c r="F1155" s="2">
        <v>44700</v>
      </c>
      <c r="G1155" s="2">
        <v>44697</v>
      </c>
      <c r="H1155" s="4">
        <v>4</v>
      </c>
      <c r="I1155" s="1"/>
      <c r="J1155" s="1">
        <v>3</v>
      </c>
      <c r="K1155">
        <v>1</v>
      </c>
      <c r="L1155">
        <f t="shared" si="82"/>
        <v>19</v>
      </c>
      <c r="M1155">
        <f t="shared" si="83"/>
        <v>2022</v>
      </c>
      <c r="N1155" s="5">
        <f t="shared" si="84"/>
        <v>-3</v>
      </c>
    </row>
    <row r="1156" spans="1:14" hidden="1" x14ac:dyDescent="0.25">
      <c r="A1156" s="16">
        <v>44691</v>
      </c>
      <c r="B1156" s="1" t="s">
        <v>219</v>
      </c>
      <c r="C1156" s="7">
        <v>261679</v>
      </c>
      <c r="D1156" s="1" t="s">
        <v>41</v>
      </c>
      <c r="E1156" s="1">
        <v>7</v>
      </c>
      <c r="F1156" s="2">
        <v>44700</v>
      </c>
      <c r="G1156" s="2">
        <v>44699</v>
      </c>
      <c r="H1156" s="4">
        <v>6</v>
      </c>
      <c r="I1156" s="1"/>
      <c r="J1156" s="1">
        <v>3</v>
      </c>
      <c r="K1156">
        <v>1</v>
      </c>
      <c r="L1156">
        <f t="shared" si="82"/>
        <v>19</v>
      </c>
      <c r="M1156">
        <f t="shared" si="83"/>
        <v>2022</v>
      </c>
      <c r="N1156" s="5">
        <f t="shared" si="84"/>
        <v>-1</v>
      </c>
    </row>
    <row r="1157" spans="1:14" hidden="1" x14ac:dyDescent="0.25">
      <c r="A1157" s="16">
        <v>44691</v>
      </c>
      <c r="B1157" s="1" t="s">
        <v>231</v>
      </c>
      <c r="C1157" s="7">
        <v>261721</v>
      </c>
      <c r="D1157" s="1" t="s">
        <v>41</v>
      </c>
      <c r="E1157" s="1">
        <v>7</v>
      </c>
      <c r="F1157" s="2">
        <v>44700</v>
      </c>
      <c r="G1157" s="2">
        <v>44704</v>
      </c>
      <c r="H1157" s="4">
        <v>9</v>
      </c>
      <c r="I1157" s="1" t="s">
        <v>227</v>
      </c>
      <c r="J1157" s="1">
        <v>3</v>
      </c>
      <c r="K1157">
        <v>1</v>
      </c>
      <c r="L1157">
        <f t="shared" si="82"/>
        <v>19</v>
      </c>
      <c r="M1157">
        <f t="shared" si="83"/>
        <v>2022</v>
      </c>
      <c r="N1157" s="5">
        <f t="shared" si="84"/>
        <v>2</v>
      </c>
    </row>
    <row r="1158" spans="1:14" hidden="1" x14ac:dyDescent="0.25">
      <c r="A1158" s="16">
        <v>44692</v>
      </c>
      <c r="B1158" s="1" t="s">
        <v>179</v>
      </c>
      <c r="C1158" s="7">
        <v>456736</v>
      </c>
      <c r="D1158" s="1" t="s">
        <v>42</v>
      </c>
      <c r="E1158" s="1">
        <v>5</v>
      </c>
      <c r="F1158" s="2">
        <v>44699</v>
      </c>
      <c r="G1158" s="2">
        <v>44699</v>
      </c>
      <c r="H1158" s="4">
        <v>5</v>
      </c>
      <c r="I1158" s="1"/>
      <c r="J1158" s="1">
        <v>5</v>
      </c>
      <c r="K1158">
        <v>1</v>
      </c>
      <c r="L1158">
        <f t="shared" si="82"/>
        <v>19</v>
      </c>
      <c r="M1158">
        <f t="shared" si="83"/>
        <v>2022</v>
      </c>
      <c r="N1158" s="5">
        <f t="shared" si="84"/>
        <v>0</v>
      </c>
    </row>
    <row r="1159" spans="1:14" hidden="1" x14ac:dyDescent="0.25">
      <c r="A1159" s="16">
        <v>44692</v>
      </c>
      <c r="B1159" s="1" t="s">
        <v>425</v>
      </c>
      <c r="C1159" s="7">
        <v>261707</v>
      </c>
      <c r="D1159" s="1" t="s">
        <v>41</v>
      </c>
      <c r="E1159" s="1">
        <v>7</v>
      </c>
      <c r="F1159" s="2">
        <v>44701</v>
      </c>
      <c r="G1159" s="2">
        <v>44701</v>
      </c>
      <c r="H1159" s="4">
        <v>7</v>
      </c>
      <c r="I1159" s="1"/>
      <c r="J1159" s="1">
        <v>3</v>
      </c>
      <c r="K1159">
        <v>1</v>
      </c>
      <c r="L1159">
        <f t="shared" si="82"/>
        <v>19</v>
      </c>
      <c r="M1159">
        <f t="shared" si="83"/>
        <v>2022</v>
      </c>
      <c r="N1159" s="5">
        <f t="shared" si="84"/>
        <v>0</v>
      </c>
    </row>
    <row r="1160" spans="1:14" hidden="1" x14ac:dyDescent="0.25">
      <c r="A1160" s="16">
        <v>44692</v>
      </c>
      <c r="B1160" s="1" t="s">
        <v>425</v>
      </c>
      <c r="C1160" s="7">
        <v>261708</v>
      </c>
      <c r="D1160" s="1" t="s">
        <v>41</v>
      </c>
      <c r="E1160" s="1">
        <v>7</v>
      </c>
      <c r="F1160" s="2">
        <v>44701</v>
      </c>
      <c r="G1160" s="2">
        <v>44701</v>
      </c>
      <c r="H1160" s="4">
        <v>7</v>
      </c>
      <c r="I1160" s="1"/>
      <c r="J1160" s="1">
        <v>3</v>
      </c>
      <c r="K1160">
        <v>1</v>
      </c>
      <c r="L1160">
        <f t="shared" si="82"/>
        <v>19</v>
      </c>
      <c r="M1160">
        <f t="shared" si="83"/>
        <v>2022</v>
      </c>
      <c r="N1160" s="5">
        <f t="shared" si="84"/>
        <v>0</v>
      </c>
    </row>
    <row r="1161" spans="1:14" hidden="1" x14ac:dyDescent="0.25">
      <c r="A1161" s="16">
        <v>44692</v>
      </c>
      <c r="B1161" s="1" t="s">
        <v>231</v>
      </c>
      <c r="C1161" s="7">
        <v>261722</v>
      </c>
      <c r="D1161" s="1" t="s">
        <v>41</v>
      </c>
      <c r="E1161" s="1">
        <v>7</v>
      </c>
      <c r="F1161" s="2">
        <v>44701</v>
      </c>
      <c r="G1161" s="2">
        <v>44699</v>
      </c>
      <c r="H1161" s="4">
        <v>5</v>
      </c>
      <c r="I1161" s="1"/>
      <c r="J1161" s="1">
        <v>3</v>
      </c>
      <c r="K1161">
        <v>1</v>
      </c>
      <c r="L1161">
        <f t="shared" si="82"/>
        <v>19</v>
      </c>
      <c r="M1161">
        <f t="shared" si="83"/>
        <v>2022</v>
      </c>
      <c r="N1161" s="5">
        <f t="shared" si="84"/>
        <v>-2</v>
      </c>
    </row>
    <row r="1162" spans="1:14" hidden="1" x14ac:dyDescent="0.25">
      <c r="A1162" s="16">
        <v>44692</v>
      </c>
      <c r="B1162" s="1" t="s">
        <v>410</v>
      </c>
      <c r="C1162" s="7">
        <v>456742</v>
      </c>
      <c r="D1162" s="1" t="s">
        <v>42</v>
      </c>
      <c r="E1162" s="1">
        <v>5</v>
      </c>
      <c r="F1162" s="2">
        <v>44699</v>
      </c>
      <c r="G1162" s="2">
        <v>44694</v>
      </c>
      <c r="H1162" s="4">
        <v>2</v>
      </c>
      <c r="I1162" s="1"/>
      <c r="J1162" s="1">
        <v>5</v>
      </c>
      <c r="K1162">
        <v>1</v>
      </c>
      <c r="L1162">
        <f t="shared" si="82"/>
        <v>19</v>
      </c>
      <c r="M1162">
        <f t="shared" si="83"/>
        <v>2022</v>
      </c>
      <c r="N1162" s="5">
        <f t="shared" si="84"/>
        <v>-3</v>
      </c>
    </row>
    <row r="1163" spans="1:14" hidden="1" x14ac:dyDescent="0.25">
      <c r="A1163" s="16">
        <v>44692</v>
      </c>
      <c r="B1163" s="1" t="s">
        <v>410</v>
      </c>
      <c r="C1163" s="7">
        <v>456723</v>
      </c>
      <c r="D1163" s="1" t="s">
        <v>42</v>
      </c>
      <c r="E1163" s="1">
        <v>5</v>
      </c>
      <c r="F1163" s="2">
        <v>44699</v>
      </c>
      <c r="G1163" s="2">
        <v>44699</v>
      </c>
      <c r="H1163" s="4">
        <v>5</v>
      </c>
      <c r="I1163" s="1"/>
      <c r="J1163" s="1">
        <v>5</v>
      </c>
      <c r="K1163">
        <v>1</v>
      </c>
      <c r="L1163">
        <f t="shared" si="82"/>
        <v>19</v>
      </c>
      <c r="M1163">
        <f t="shared" si="83"/>
        <v>2022</v>
      </c>
      <c r="N1163" s="5">
        <f t="shared" si="84"/>
        <v>0</v>
      </c>
    </row>
    <row r="1164" spans="1:14" hidden="1" x14ac:dyDescent="0.25">
      <c r="A1164" s="16">
        <v>44693</v>
      </c>
      <c r="B1164" s="1" t="s">
        <v>232</v>
      </c>
      <c r="C1164" s="7">
        <v>261677</v>
      </c>
      <c r="D1164" s="1" t="s">
        <v>41</v>
      </c>
      <c r="E1164" s="1">
        <v>7</v>
      </c>
      <c r="F1164" s="2">
        <v>44704</v>
      </c>
      <c r="G1164" s="2">
        <v>44699</v>
      </c>
      <c r="H1164" s="4">
        <v>4</v>
      </c>
      <c r="I1164" s="1"/>
      <c r="J1164" s="1">
        <v>3</v>
      </c>
      <c r="K1164">
        <v>1</v>
      </c>
      <c r="L1164">
        <f t="shared" si="82"/>
        <v>19</v>
      </c>
      <c r="M1164">
        <f t="shared" si="83"/>
        <v>2022</v>
      </c>
      <c r="N1164" s="5">
        <f t="shared" si="84"/>
        <v>-3</v>
      </c>
    </row>
    <row r="1165" spans="1:14" hidden="1" x14ac:dyDescent="0.25">
      <c r="A1165" s="16">
        <v>44693</v>
      </c>
      <c r="B1165" s="1" t="s">
        <v>232</v>
      </c>
      <c r="C1165" s="7">
        <v>261678</v>
      </c>
      <c r="D1165" s="1" t="s">
        <v>41</v>
      </c>
      <c r="E1165" s="1">
        <v>7</v>
      </c>
      <c r="F1165" s="2">
        <v>44704</v>
      </c>
      <c r="G1165" s="2">
        <v>44704</v>
      </c>
      <c r="H1165" s="4">
        <v>7</v>
      </c>
      <c r="I1165" s="1"/>
      <c r="J1165" s="1">
        <v>3</v>
      </c>
      <c r="K1165">
        <v>1</v>
      </c>
      <c r="L1165">
        <f t="shared" si="82"/>
        <v>19</v>
      </c>
      <c r="M1165">
        <f t="shared" si="83"/>
        <v>2022</v>
      </c>
      <c r="N1165" s="5">
        <f t="shared" si="84"/>
        <v>0</v>
      </c>
    </row>
    <row r="1166" spans="1:14" hidden="1" x14ac:dyDescent="0.25">
      <c r="A1166" s="16">
        <v>44693</v>
      </c>
      <c r="B1166" s="1" t="s">
        <v>508</v>
      </c>
      <c r="C1166" s="7" t="s">
        <v>797</v>
      </c>
      <c r="D1166" s="1" t="s">
        <v>55</v>
      </c>
      <c r="E1166" s="1">
        <v>7</v>
      </c>
      <c r="F1166" s="2">
        <v>44704</v>
      </c>
      <c r="G1166" s="2">
        <v>44705</v>
      </c>
      <c r="H1166" s="4">
        <v>8</v>
      </c>
      <c r="I1166" s="1" t="s">
        <v>820</v>
      </c>
      <c r="J1166" s="1">
        <v>3</v>
      </c>
      <c r="K1166">
        <v>1</v>
      </c>
      <c r="L1166">
        <f t="shared" si="82"/>
        <v>19</v>
      </c>
      <c r="M1166">
        <f t="shared" si="83"/>
        <v>2022</v>
      </c>
      <c r="N1166" s="5">
        <f t="shared" si="84"/>
        <v>1</v>
      </c>
    </row>
    <row r="1167" spans="1:14" hidden="1" x14ac:dyDescent="0.25">
      <c r="A1167" s="16">
        <v>44693</v>
      </c>
      <c r="B1167" s="1" t="s">
        <v>508</v>
      </c>
      <c r="C1167" s="7" t="s">
        <v>798</v>
      </c>
      <c r="D1167" s="1" t="s">
        <v>55</v>
      </c>
      <c r="E1167" s="1">
        <v>7</v>
      </c>
      <c r="F1167" s="2">
        <v>44704</v>
      </c>
      <c r="G1167" s="2">
        <v>44705</v>
      </c>
      <c r="H1167" s="4">
        <v>8</v>
      </c>
      <c r="I1167" s="1" t="s">
        <v>820</v>
      </c>
      <c r="J1167" s="1">
        <v>3</v>
      </c>
      <c r="K1167">
        <v>1</v>
      </c>
      <c r="L1167">
        <f t="shared" si="82"/>
        <v>19</v>
      </c>
      <c r="M1167">
        <f t="shared" si="83"/>
        <v>2022</v>
      </c>
      <c r="N1167" s="5">
        <f t="shared" si="84"/>
        <v>1</v>
      </c>
    </row>
    <row r="1168" spans="1:14" hidden="1" x14ac:dyDescent="0.25">
      <c r="A1168" s="16">
        <v>44693</v>
      </c>
      <c r="B1168" s="1" t="s">
        <v>32</v>
      </c>
      <c r="C1168" s="7" t="s">
        <v>792</v>
      </c>
      <c r="D1168" s="1" t="s">
        <v>53</v>
      </c>
      <c r="E1168" s="1">
        <v>3</v>
      </c>
      <c r="F1168" s="2">
        <v>44698</v>
      </c>
      <c r="G1168" s="2">
        <v>44694</v>
      </c>
      <c r="H1168" s="4">
        <v>1</v>
      </c>
      <c r="I1168" s="1"/>
      <c r="J1168" s="1">
        <v>2</v>
      </c>
      <c r="K1168">
        <v>1</v>
      </c>
      <c r="L1168">
        <f t="shared" si="82"/>
        <v>19</v>
      </c>
      <c r="M1168">
        <f t="shared" si="83"/>
        <v>2022</v>
      </c>
      <c r="N1168" s="5">
        <f t="shared" si="84"/>
        <v>-2</v>
      </c>
    </row>
    <row r="1169" spans="1:14" hidden="1" x14ac:dyDescent="0.25">
      <c r="A1169" s="16">
        <v>44693</v>
      </c>
      <c r="B1169" s="1" t="s">
        <v>32</v>
      </c>
      <c r="C1169" s="7" t="s">
        <v>791</v>
      </c>
      <c r="D1169" s="1" t="s">
        <v>53</v>
      </c>
      <c r="E1169" s="1">
        <v>3</v>
      </c>
      <c r="F1169" s="2">
        <v>44698</v>
      </c>
      <c r="G1169" s="2">
        <v>44694</v>
      </c>
      <c r="H1169" s="4">
        <v>1</v>
      </c>
      <c r="I1169" s="1"/>
      <c r="J1169" s="1">
        <v>2</v>
      </c>
      <c r="K1169">
        <v>1</v>
      </c>
      <c r="L1169">
        <f t="shared" si="82"/>
        <v>19</v>
      </c>
      <c r="M1169">
        <f t="shared" si="83"/>
        <v>2022</v>
      </c>
      <c r="N1169" s="5">
        <f t="shared" si="84"/>
        <v>-2</v>
      </c>
    </row>
    <row r="1170" spans="1:14" hidden="1" x14ac:dyDescent="0.25">
      <c r="A1170" s="16">
        <v>44693</v>
      </c>
      <c r="B1170" s="1" t="s">
        <v>65</v>
      </c>
      <c r="C1170" s="7" t="s">
        <v>794</v>
      </c>
      <c r="D1170" s="1" t="s">
        <v>53</v>
      </c>
      <c r="E1170" s="1">
        <v>3</v>
      </c>
      <c r="F1170" s="2">
        <v>44698</v>
      </c>
      <c r="G1170" s="2">
        <v>44698</v>
      </c>
      <c r="H1170" s="4">
        <v>3</v>
      </c>
      <c r="I1170" s="1"/>
      <c r="J1170" s="1">
        <v>2</v>
      </c>
      <c r="K1170">
        <v>1</v>
      </c>
      <c r="L1170">
        <f t="shared" si="82"/>
        <v>19</v>
      </c>
      <c r="M1170">
        <f t="shared" si="83"/>
        <v>2022</v>
      </c>
      <c r="N1170" s="5">
        <f t="shared" si="84"/>
        <v>0</v>
      </c>
    </row>
    <row r="1171" spans="1:14" hidden="1" x14ac:dyDescent="0.25">
      <c r="A1171" s="16">
        <v>44693</v>
      </c>
      <c r="B1171" s="1" t="s">
        <v>515</v>
      </c>
      <c r="C1171" s="7" t="s">
        <v>793</v>
      </c>
      <c r="D1171" s="1" t="s">
        <v>55</v>
      </c>
      <c r="E1171" s="1">
        <v>7</v>
      </c>
      <c r="F1171" s="2">
        <v>44704</v>
      </c>
      <c r="G1171" s="2">
        <v>44706</v>
      </c>
      <c r="H1171" s="4">
        <v>9</v>
      </c>
      <c r="I1171" s="1" t="s">
        <v>820</v>
      </c>
      <c r="J1171" s="1">
        <v>3</v>
      </c>
      <c r="K1171">
        <v>1</v>
      </c>
      <c r="L1171">
        <f t="shared" si="82"/>
        <v>19</v>
      </c>
      <c r="M1171">
        <f t="shared" si="83"/>
        <v>2022</v>
      </c>
      <c r="N1171" s="5">
        <f t="shared" si="84"/>
        <v>2</v>
      </c>
    </row>
    <row r="1172" spans="1:14" hidden="1" x14ac:dyDescent="0.25">
      <c r="A1172" s="16">
        <v>44693</v>
      </c>
      <c r="B1172" s="1" t="s">
        <v>795</v>
      </c>
      <c r="C1172" s="7" t="s">
        <v>796</v>
      </c>
      <c r="D1172" s="1" t="s">
        <v>53</v>
      </c>
      <c r="E1172" s="1">
        <v>3</v>
      </c>
      <c r="F1172" s="2">
        <v>44698</v>
      </c>
      <c r="G1172" s="2">
        <v>44698</v>
      </c>
      <c r="H1172" s="4">
        <v>3</v>
      </c>
      <c r="I1172" s="1"/>
      <c r="J1172" s="1">
        <v>2</v>
      </c>
      <c r="K1172">
        <v>1</v>
      </c>
      <c r="L1172">
        <f t="shared" si="82"/>
        <v>19</v>
      </c>
      <c r="M1172">
        <f t="shared" si="83"/>
        <v>2022</v>
      </c>
      <c r="N1172" s="5">
        <f t="shared" si="84"/>
        <v>0</v>
      </c>
    </row>
    <row r="1173" spans="1:14" hidden="1" x14ac:dyDescent="0.25">
      <c r="A1173" s="16">
        <v>44694</v>
      </c>
      <c r="B1173" s="1" t="s">
        <v>115</v>
      </c>
      <c r="C1173" s="7">
        <v>261648</v>
      </c>
      <c r="D1173" s="1" t="s">
        <v>41</v>
      </c>
      <c r="E1173" s="1">
        <v>7</v>
      </c>
      <c r="F1173" s="2">
        <v>44705</v>
      </c>
      <c r="G1173" s="2">
        <v>44704</v>
      </c>
      <c r="H1173" s="4">
        <v>6</v>
      </c>
      <c r="I1173" s="1"/>
      <c r="J1173" s="1">
        <v>3</v>
      </c>
      <c r="K1173">
        <v>1</v>
      </c>
      <c r="L1173">
        <f t="shared" si="82"/>
        <v>19</v>
      </c>
      <c r="M1173">
        <f t="shared" si="83"/>
        <v>2022</v>
      </c>
      <c r="N1173" s="5">
        <f t="shared" si="84"/>
        <v>-1</v>
      </c>
    </row>
    <row r="1174" spans="1:14" hidden="1" x14ac:dyDescent="0.25">
      <c r="A1174" s="16">
        <v>44694</v>
      </c>
      <c r="B1174" s="1" t="s">
        <v>8</v>
      </c>
      <c r="C1174" s="7">
        <v>261686</v>
      </c>
      <c r="D1174" s="1" t="s">
        <v>41</v>
      </c>
      <c r="E1174" s="1">
        <v>7</v>
      </c>
      <c r="F1174" s="2">
        <v>44705</v>
      </c>
      <c r="G1174" s="2">
        <v>44704</v>
      </c>
      <c r="H1174" s="4">
        <v>6</v>
      </c>
      <c r="I1174" s="1"/>
      <c r="J1174" s="1">
        <v>3</v>
      </c>
      <c r="K1174">
        <v>1</v>
      </c>
      <c r="L1174">
        <f t="shared" si="82"/>
        <v>19</v>
      </c>
      <c r="M1174">
        <f t="shared" si="83"/>
        <v>2022</v>
      </c>
      <c r="N1174" s="5">
        <f t="shared" si="84"/>
        <v>-1</v>
      </c>
    </row>
    <row r="1175" spans="1:14" hidden="1" x14ac:dyDescent="0.25">
      <c r="A1175" s="16">
        <v>44694</v>
      </c>
      <c r="B1175" s="1" t="s">
        <v>482</v>
      </c>
      <c r="C1175" s="7" t="s">
        <v>801</v>
      </c>
      <c r="D1175" s="1" t="s">
        <v>55</v>
      </c>
      <c r="E1175" s="1">
        <v>7</v>
      </c>
      <c r="F1175" s="2">
        <v>44705</v>
      </c>
      <c r="G1175" s="2">
        <v>44700</v>
      </c>
      <c r="H1175" s="4">
        <v>4</v>
      </c>
      <c r="I1175" s="1"/>
      <c r="J1175" s="1">
        <v>3</v>
      </c>
      <c r="K1175">
        <v>1</v>
      </c>
      <c r="L1175">
        <f t="shared" si="82"/>
        <v>19</v>
      </c>
      <c r="M1175">
        <f t="shared" si="83"/>
        <v>2022</v>
      </c>
      <c r="N1175" s="5">
        <f t="shared" si="84"/>
        <v>-3</v>
      </c>
    </row>
    <row r="1176" spans="1:14" hidden="1" x14ac:dyDescent="0.25">
      <c r="A1176" s="16">
        <v>44694</v>
      </c>
      <c r="B1176" s="1" t="s">
        <v>634</v>
      </c>
      <c r="C1176" s="7" t="s">
        <v>800</v>
      </c>
      <c r="D1176" s="1" t="s">
        <v>55</v>
      </c>
      <c r="E1176" s="1">
        <v>7</v>
      </c>
      <c r="F1176" s="2">
        <v>44705</v>
      </c>
      <c r="G1176" s="2">
        <v>44705</v>
      </c>
      <c r="H1176" s="4">
        <v>7</v>
      </c>
      <c r="I1176" s="1"/>
      <c r="J1176" s="1">
        <v>3</v>
      </c>
      <c r="K1176">
        <v>1</v>
      </c>
      <c r="L1176">
        <f t="shared" si="82"/>
        <v>19</v>
      </c>
      <c r="M1176">
        <f t="shared" si="83"/>
        <v>2022</v>
      </c>
      <c r="N1176" s="5">
        <f t="shared" si="84"/>
        <v>0</v>
      </c>
    </row>
    <row r="1177" spans="1:14" hidden="1" x14ac:dyDescent="0.25">
      <c r="A1177" s="16">
        <v>44694</v>
      </c>
      <c r="B1177" s="1" t="s">
        <v>213</v>
      </c>
      <c r="C1177" s="7" t="s">
        <v>802</v>
      </c>
      <c r="D1177" s="1" t="s">
        <v>53</v>
      </c>
      <c r="E1177" s="1">
        <v>3</v>
      </c>
      <c r="F1177" s="2">
        <v>44699</v>
      </c>
      <c r="G1177" s="2">
        <v>44698</v>
      </c>
      <c r="H1177" s="4">
        <v>2</v>
      </c>
      <c r="I1177" s="1"/>
      <c r="J1177" s="1">
        <v>2</v>
      </c>
      <c r="K1177">
        <v>1</v>
      </c>
      <c r="L1177">
        <f t="shared" si="82"/>
        <v>19</v>
      </c>
      <c r="M1177">
        <f t="shared" si="83"/>
        <v>2022</v>
      </c>
      <c r="N1177" s="5">
        <f t="shared" si="84"/>
        <v>-1</v>
      </c>
    </row>
    <row r="1178" spans="1:14" hidden="1" x14ac:dyDescent="0.25">
      <c r="A1178" s="16">
        <v>44694</v>
      </c>
      <c r="B1178" s="1" t="s">
        <v>558</v>
      </c>
      <c r="C1178" s="7">
        <v>456633</v>
      </c>
      <c r="D1178" s="1" t="s">
        <v>42</v>
      </c>
      <c r="E1178" s="1">
        <v>5</v>
      </c>
      <c r="F1178" s="2">
        <v>44701</v>
      </c>
      <c r="G1178" s="2">
        <v>44700</v>
      </c>
      <c r="H1178" s="4">
        <v>4</v>
      </c>
      <c r="I1178" s="1"/>
      <c r="J1178" s="1">
        <v>5</v>
      </c>
      <c r="K1178">
        <v>1</v>
      </c>
      <c r="L1178">
        <f t="shared" si="82"/>
        <v>19</v>
      </c>
      <c r="M1178">
        <f t="shared" si="83"/>
        <v>2022</v>
      </c>
      <c r="N1178" s="5">
        <f t="shared" si="84"/>
        <v>-1</v>
      </c>
    </row>
    <row r="1179" spans="1:14" hidden="1" x14ac:dyDescent="0.25">
      <c r="A1179" s="16">
        <v>44694</v>
      </c>
      <c r="B1179" s="1" t="s">
        <v>799</v>
      </c>
      <c r="C1179" s="7">
        <v>456718</v>
      </c>
      <c r="D1179" s="1" t="s">
        <v>42</v>
      </c>
      <c r="E1179" s="1">
        <v>5</v>
      </c>
      <c r="F1179" s="2">
        <v>44701</v>
      </c>
      <c r="G1179" s="2">
        <v>44699</v>
      </c>
      <c r="H1179" s="4">
        <v>3</v>
      </c>
      <c r="I1179" s="1"/>
      <c r="J1179" s="1">
        <v>5</v>
      </c>
      <c r="K1179">
        <v>1</v>
      </c>
      <c r="L1179">
        <f t="shared" si="82"/>
        <v>19</v>
      </c>
      <c r="M1179">
        <f t="shared" si="83"/>
        <v>2022</v>
      </c>
      <c r="N1179" s="5">
        <f t="shared" si="84"/>
        <v>-2</v>
      </c>
    </row>
    <row r="1180" spans="1:14" hidden="1" x14ac:dyDescent="0.25">
      <c r="A1180" s="16">
        <v>44694</v>
      </c>
      <c r="B1180" s="1" t="s">
        <v>28</v>
      </c>
      <c r="C1180" s="7">
        <v>456737</v>
      </c>
      <c r="D1180" s="1" t="s">
        <v>42</v>
      </c>
      <c r="E1180" s="1">
        <v>5</v>
      </c>
      <c r="F1180" s="2">
        <v>44701</v>
      </c>
      <c r="G1180" s="2">
        <v>44700</v>
      </c>
      <c r="H1180" s="4">
        <v>4</v>
      </c>
      <c r="I1180" s="1"/>
      <c r="J1180" s="1">
        <v>5</v>
      </c>
      <c r="K1180">
        <v>1</v>
      </c>
      <c r="L1180">
        <f t="shared" si="82"/>
        <v>19</v>
      </c>
      <c r="M1180">
        <f t="shared" si="83"/>
        <v>2022</v>
      </c>
      <c r="N1180" s="5">
        <f t="shared" si="84"/>
        <v>-1</v>
      </c>
    </row>
    <row r="1181" spans="1:14" hidden="1" x14ac:dyDescent="0.25">
      <c r="A1181" s="16">
        <v>44694</v>
      </c>
      <c r="B1181" s="1" t="s">
        <v>11</v>
      </c>
      <c r="C1181" s="7">
        <v>456732</v>
      </c>
      <c r="D1181" s="1" t="s">
        <v>42</v>
      </c>
      <c r="E1181" s="1">
        <v>5</v>
      </c>
      <c r="F1181" s="2">
        <v>44701</v>
      </c>
      <c r="G1181" s="2">
        <v>44699</v>
      </c>
      <c r="H1181" s="4">
        <v>3</v>
      </c>
      <c r="I1181" s="1"/>
      <c r="J1181" s="1">
        <v>5</v>
      </c>
      <c r="K1181">
        <v>1</v>
      </c>
      <c r="L1181">
        <f t="shared" si="82"/>
        <v>19</v>
      </c>
      <c r="M1181">
        <f t="shared" si="83"/>
        <v>2022</v>
      </c>
      <c r="N1181" s="5">
        <f t="shared" si="84"/>
        <v>-2</v>
      </c>
    </row>
    <row r="1182" spans="1:14" hidden="1" x14ac:dyDescent="0.25">
      <c r="A1182" s="16">
        <v>44697</v>
      </c>
      <c r="B1182" s="1" t="s">
        <v>163</v>
      </c>
      <c r="C1182" s="7">
        <v>456760</v>
      </c>
      <c r="D1182" s="1" t="s">
        <v>42</v>
      </c>
      <c r="E1182" s="1">
        <v>5</v>
      </c>
      <c r="F1182" s="2">
        <v>44704</v>
      </c>
      <c r="G1182" s="2">
        <v>44701</v>
      </c>
      <c r="H1182" s="4">
        <v>4</v>
      </c>
      <c r="I1182" s="1"/>
      <c r="J1182" s="1">
        <v>5</v>
      </c>
      <c r="K1182">
        <v>1</v>
      </c>
      <c r="L1182">
        <f t="shared" si="82"/>
        <v>20</v>
      </c>
      <c r="M1182">
        <f t="shared" si="83"/>
        <v>2022</v>
      </c>
      <c r="N1182" s="5">
        <f t="shared" si="84"/>
        <v>-1</v>
      </c>
    </row>
    <row r="1183" spans="1:14" hidden="1" x14ac:dyDescent="0.25">
      <c r="A1183" s="16">
        <v>44697</v>
      </c>
      <c r="B1183" s="1" t="s">
        <v>33</v>
      </c>
      <c r="C1183" s="7">
        <v>456734</v>
      </c>
      <c r="D1183" s="1" t="s">
        <v>42</v>
      </c>
      <c r="E1183" s="1">
        <v>5</v>
      </c>
      <c r="F1183" s="2">
        <v>44704</v>
      </c>
      <c r="G1183" s="2">
        <v>44704</v>
      </c>
      <c r="H1183" s="4">
        <v>5</v>
      </c>
      <c r="I1183" s="1"/>
      <c r="J1183" s="1">
        <v>5</v>
      </c>
      <c r="K1183">
        <v>1</v>
      </c>
      <c r="L1183">
        <f t="shared" si="82"/>
        <v>20</v>
      </c>
      <c r="M1183">
        <f t="shared" si="83"/>
        <v>2022</v>
      </c>
      <c r="N1183" s="5">
        <f t="shared" si="84"/>
        <v>0</v>
      </c>
    </row>
    <row r="1184" spans="1:14" hidden="1" x14ac:dyDescent="0.25">
      <c r="A1184" s="2">
        <v>44697</v>
      </c>
      <c r="B1184" s="1" t="s">
        <v>157</v>
      </c>
      <c r="C1184" s="7" t="s">
        <v>805</v>
      </c>
      <c r="D1184" s="1" t="s">
        <v>53</v>
      </c>
      <c r="E1184" s="1">
        <v>3</v>
      </c>
      <c r="F1184" s="2">
        <v>44700</v>
      </c>
      <c r="G1184" s="2">
        <v>44698</v>
      </c>
      <c r="H1184" s="4">
        <v>1</v>
      </c>
      <c r="I1184" s="1"/>
      <c r="J1184" s="1">
        <v>2</v>
      </c>
      <c r="K1184">
        <v>1</v>
      </c>
      <c r="L1184">
        <f t="shared" si="82"/>
        <v>20</v>
      </c>
      <c r="M1184">
        <f t="shared" si="83"/>
        <v>2022</v>
      </c>
      <c r="N1184" s="5">
        <f t="shared" si="84"/>
        <v>-2</v>
      </c>
    </row>
    <row r="1185" spans="1:14" hidden="1" x14ac:dyDescent="0.25">
      <c r="A1185" s="16">
        <v>44697</v>
      </c>
      <c r="B1185" s="1" t="s">
        <v>152</v>
      </c>
      <c r="C1185" s="7" t="s">
        <v>803</v>
      </c>
      <c r="D1185" s="1" t="s">
        <v>55</v>
      </c>
      <c r="E1185" s="1">
        <v>7</v>
      </c>
      <c r="F1185" s="2">
        <v>44706</v>
      </c>
      <c r="G1185" s="2">
        <v>44711</v>
      </c>
      <c r="H1185" s="4">
        <v>9</v>
      </c>
      <c r="I1185" s="1"/>
      <c r="J1185" s="1">
        <v>3</v>
      </c>
      <c r="K1185">
        <v>1</v>
      </c>
      <c r="L1185">
        <f t="shared" si="82"/>
        <v>20</v>
      </c>
      <c r="M1185">
        <f t="shared" si="83"/>
        <v>2022</v>
      </c>
      <c r="N1185" s="5">
        <f t="shared" si="84"/>
        <v>2</v>
      </c>
    </row>
    <row r="1186" spans="1:14" hidden="1" x14ac:dyDescent="0.25">
      <c r="A1186" s="16">
        <v>44697</v>
      </c>
      <c r="B1186" s="1" t="s">
        <v>152</v>
      </c>
      <c r="C1186" s="7" t="s">
        <v>804</v>
      </c>
      <c r="D1186" s="1" t="s">
        <v>55</v>
      </c>
      <c r="E1186" s="1">
        <v>7</v>
      </c>
      <c r="F1186" s="2">
        <v>44706</v>
      </c>
      <c r="G1186" s="2">
        <v>44706</v>
      </c>
      <c r="H1186" s="4">
        <v>7</v>
      </c>
      <c r="I1186" s="1"/>
      <c r="J1186" s="1">
        <v>3</v>
      </c>
      <c r="K1186">
        <v>1</v>
      </c>
      <c r="L1186">
        <f t="shared" si="82"/>
        <v>20</v>
      </c>
      <c r="M1186">
        <f t="shared" si="83"/>
        <v>2022</v>
      </c>
      <c r="N1186" s="5">
        <f t="shared" si="84"/>
        <v>0</v>
      </c>
    </row>
    <row r="1187" spans="1:14" hidden="1" x14ac:dyDescent="0.25">
      <c r="A1187" s="16">
        <v>44697</v>
      </c>
      <c r="B1187" s="1" t="s">
        <v>28</v>
      </c>
      <c r="C1187" s="7">
        <v>456677</v>
      </c>
      <c r="D1187" s="1" t="s">
        <v>42</v>
      </c>
      <c r="E1187" s="1">
        <v>5</v>
      </c>
      <c r="F1187" s="2">
        <v>44704</v>
      </c>
      <c r="G1187" s="2">
        <v>44700</v>
      </c>
      <c r="H1187" s="4">
        <v>3</v>
      </c>
      <c r="I1187" s="1"/>
      <c r="J1187" s="1">
        <v>5</v>
      </c>
      <c r="K1187">
        <v>1</v>
      </c>
      <c r="L1187">
        <f t="shared" si="82"/>
        <v>20</v>
      </c>
      <c r="M1187">
        <f t="shared" si="83"/>
        <v>2022</v>
      </c>
      <c r="N1187" s="5">
        <f t="shared" si="84"/>
        <v>-2</v>
      </c>
    </row>
    <row r="1188" spans="1:14" hidden="1" x14ac:dyDescent="0.25">
      <c r="A1188" s="16">
        <v>44697</v>
      </c>
      <c r="B1188" s="1" t="s">
        <v>28</v>
      </c>
      <c r="C1188" s="7">
        <v>456686</v>
      </c>
      <c r="D1188" s="1" t="s">
        <v>42</v>
      </c>
      <c r="E1188" s="1">
        <v>5</v>
      </c>
      <c r="F1188" s="2">
        <v>44704</v>
      </c>
      <c r="G1188" s="2">
        <v>44700</v>
      </c>
      <c r="H1188" s="4">
        <v>3</v>
      </c>
      <c r="I1188" s="1"/>
      <c r="J1188" s="1">
        <v>5</v>
      </c>
      <c r="K1188">
        <v>1</v>
      </c>
      <c r="L1188">
        <f t="shared" si="82"/>
        <v>20</v>
      </c>
      <c r="M1188">
        <f t="shared" si="83"/>
        <v>2022</v>
      </c>
      <c r="N1188" s="5">
        <f t="shared" si="84"/>
        <v>-2</v>
      </c>
    </row>
    <row r="1189" spans="1:14" hidden="1" x14ac:dyDescent="0.25">
      <c r="A1189" s="16">
        <v>44697</v>
      </c>
      <c r="B1189" s="1" t="s">
        <v>28</v>
      </c>
      <c r="C1189" s="7">
        <v>456676</v>
      </c>
      <c r="D1189" s="1" t="s">
        <v>42</v>
      </c>
      <c r="E1189" s="1">
        <v>5</v>
      </c>
      <c r="F1189" s="2">
        <v>44704</v>
      </c>
      <c r="G1189" s="2">
        <v>44706</v>
      </c>
      <c r="H1189" s="4">
        <v>7</v>
      </c>
      <c r="I1189" s="1" t="s">
        <v>824</v>
      </c>
      <c r="J1189" s="1">
        <v>5</v>
      </c>
      <c r="K1189">
        <v>1</v>
      </c>
      <c r="L1189">
        <f t="shared" si="82"/>
        <v>20</v>
      </c>
      <c r="M1189">
        <f t="shared" si="83"/>
        <v>2022</v>
      </c>
      <c r="N1189" s="5">
        <f t="shared" si="84"/>
        <v>2</v>
      </c>
    </row>
    <row r="1190" spans="1:14" hidden="1" x14ac:dyDescent="0.25">
      <c r="A1190" s="16">
        <v>44698</v>
      </c>
      <c r="B1190" s="1" t="s">
        <v>93</v>
      </c>
      <c r="C1190" s="7">
        <v>456747</v>
      </c>
      <c r="D1190" s="1" t="s">
        <v>42</v>
      </c>
      <c r="E1190" s="1">
        <v>5</v>
      </c>
      <c r="F1190" s="2">
        <v>44705</v>
      </c>
      <c r="G1190" s="2">
        <v>44705</v>
      </c>
      <c r="H1190" s="4">
        <v>5</v>
      </c>
      <c r="I1190" s="1"/>
      <c r="J1190" s="1">
        <v>5</v>
      </c>
      <c r="K1190">
        <v>1</v>
      </c>
      <c r="L1190">
        <f t="shared" si="82"/>
        <v>20</v>
      </c>
      <c r="M1190">
        <f t="shared" si="83"/>
        <v>2022</v>
      </c>
      <c r="N1190" s="5">
        <f t="shared" si="84"/>
        <v>0</v>
      </c>
    </row>
    <row r="1191" spans="1:14" hidden="1" x14ac:dyDescent="0.25">
      <c r="A1191" s="16">
        <v>44698</v>
      </c>
      <c r="B1191" s="1" t="s">
        <v>99</v>
      </c>
      <c r="C1191" s="7">
        <v>261701</v>
      </c>
      <c r="D1191" s="1" t="s">
        <v>41</v>
      </c>
      <c r="E1191" s="1">
        <v>7</v>
      </c>
      <c r="F1191" s="2">
        <v>44708</v>
      </c>
      <c r="G1191" s="2">
        <v>44705</v>
      </c>
      <c r="H1191" s="4">
        <v>5</v>
      </c>
      <c r="I1191" s="1"/>
      <c r="J1191" s="1">
        <v>3</v>
      </c>
      <c r="K1191">
        <v>1</v>
      </c>
      <c r="L1191">
        <f t="shared" si="82"/>
        <v>20</v>
      </c>
      <c r="M1191">
        <f t="shared" si="83"/>
        <v>2022</v>
      </c>
      <c r="N1191" s="5">
        <f t="shared" si="84"/>
        <v>-2</v>
      </c>
    </row>
    <row r="1192" spans="1:14" hidden="1" x14ac:dyDescent="0.25">
      <c r="A1192" s="16">
        <v>44698</v>
      </c>
      <c r="B1192" s="1" t="s">
        <v>267</v>
      </c>
      <c r="C1192" s="7">
        <v>261702</v>
      </c>
      <c r="D1192" s="1" t="s">
        <v>41</v>
      </c>
      <c r="E1192" s="1">
        <v>7</v>
      </c>
      <c r="F1192" s="2">
        <v>44708</v>
      </c>
      <c r="G1192" s="2">
        <v>44705</v>
      </c>
      <c r="H1192" s="4">
        <v>5</v>
      </c>
      <c r="I1192" s="1"/>
      <c r="J1192" s="1">
        <v>3</v>
      </c>
      <c r="K1192">
        <v>1</v>
      </c>
      <c r="L1192">
        <f t="shared" si="82"/>
        <v>20</v>
      </c>
      <c r="M1192">
        <f t="shared" si="83"/>
        <v>2022</v>
      </c>
      <c r="N1192" s="5">
        <f t="shared" si="84"/>
        <v>-2</v>
      </c>
    </row>
    <row r="1193" spans="1:14" hidden="1" x14ac:dyDescent="0.25">
      <c r="A1193" s="16">
        <v>44698</v>
      </c>
      <c r="B1193" s="1" t="s">
        <v>99</v>
      </c>
      <c r="C1193" s="7">
        <v>261695</v>
      </c>
      <c r="D1193" s="1" t="s">
        <v>41</v>
      </c>
      <c r="E1193" s="1">
        <v>7</v>
      </c>
      <c r="F1193" s="2">
        <v>44708</v>
      </c>
      <c r="G1193" s="2">
        <v>44714</v>
      </c>
      <c r="H1193" s="4">
        <v>11</v>
      </c>
      <c r="I1193" s="1" t="s">
        <v>844</v>
      </c>
      <c r="J1193" s="1">
        <v>3</v>
      </c>
      <c r="K1193">
        <v>1</v>
      </c>
      <c r="L1193">
        <f t="shared" si="82"/>
        <v>20</v>
      </c>
      <c r="M1193">
        <f t="shared" si="83"/>
        <v>2022</v>
      </c>
      <c r="N1193" s="5">
        <f t="shared" si="84"/>
        <v>4</v>
      </c>
    </row>
    <row r="1194" spans="1:14" hidden="1" x14ac:dyDescent="0.25">
      <c r="A1194" s="16">
        <v>44698</v>
      </c>
      <c r="B1194" s="1" t="s">
        <v>253</v>
      </c>
      <c r="C1194" s="7" t="s">
        <v>807</v>
      </c>
      <c r="D1194" s="1" t="s">
        <v>53</v>
      </c>
      <c r="E1194" s="1">
        <v>3</v>
      </c>
      <c r="F1194" s="2">
        <v>44701</v>
      </c>
      <c r="G1194" s="2">
        <v>44700</v>
      </c>
      <c r="H1194" s="4">
        <v>2</v>
      </c>
      <c r="I1194" s="1"/>
      <c r="J1194" s="1">
        <v>2</v>
      </c>
      <c r="K1194">
        <v>1</v>
      </c>
      <c r="L1194">
        <f t="shared" si="82"/>
        <v>20</v>
      </c>
      <c r="M1194">
        <f t="shared" si="83"/>
        <v>2022</v>
      </c>
      <c r="N1194" s="5">
        <f t="shared" si="84"/>
        <v>-1</v>
      </c>
    </row>
    <row r="1195" spans="1:14" hidden="1" x14ac:dyDescent="0.25">
      <c r="A1195" s="16">
        <v>44698</v>
      </c>
      <c r="B1195" s="1" t="s">
        <v>389</v>
      </c>
      <c r="C1195" s="7" t="s">
        <v>809</v>
      </c>
      <c r="D1195" s="1" t="s">
        <v>55</v>
      </c>
      <c r="E1195" s="1">
        <v>7</v>
      </c>
      <c r="F1195" s="2">
        <v>44708</v>
      </c>
      <c r="G1195" s="2">
        <v>44708</v>
      </c>
      <c r="H1195" s="4">
        <v>7</v>
      </c>
      <c r="I1195" s="1"/>
      <c r="J1195" s="1">
        <v>3</v>
      </c>
      <c r="K1195">
        <v>1</v>
      </c>
      <c r="L1195">
        <f t="shared" si="82"/>
        <v>20</v>
      </c>
      <c r="M1195">
        <f t="shared" si="83"/>
        <v>2022</v>
      </c>
      <c r="N1195" s="5">
        <f t="shared" si="84"/>
        <v>0</v>
      </c>
    </row>
    <row r="1196" spans="1:14" hidden="1" x14ac:dyDescent="0.25">
      <c r="A1196" s="16">
        <v>44698</v>
      </c>
      <c r="B1196" s="1" t="s">
        <v>389</v>
      </c>
      <c r="C1196" s="7" t="s">
        <v>808</v>
      </c>
      <c r="D1196" s="1" t="s">
        <v>55</v>
      </c>
      <c r="E1196" s="1">
        <v>7</v>
      </c>
      <c r="F1196" s="2">
        <v>44708</v>
      </c>
      <c r="G1196" s="2">
        <v>44708</v>
      </c>
      <c r="H1196" s="4">
        <v>7</v>
      </c>
      <c r="I1196" s="1"/>
      <c r="J1196" s="1">
        <v>3</v>
      </c>
      <c r="K1196">
        <v>1</v>
      </c>
      <c r="L1196">
        <f t="shared" si="82"/>
        <v>20</v>
      </c>
      <c r="M1196">
        <f t="shared" si="83"/>
        <v>2022</v>
      </c>
      <c r="N1196" s="5">
        <f t="shared" si="84"/>
        <v>0</v>
      </c>
    </row>
    <row r="1197" spans="1:14" hidden="1" x14ac:dyDescent="0.25">
      <c r="A1197" s="16">
        <v>44698</v>
      </c>
      <c r="B1197" s="1" t="s">
        <v>439</v>
      </c>
      <c r="C1197" s="7" t="s">
        <v>806</v>
      </c>
      <c r="D1197" s="1" t="s">
        <v>53</v>
      </c>
      <c r="E1197" s="1">
        <v>3</v>
      </c>
      <c r="F1197" s="2">
        <v>44701</v>
      </c>
      <c r="G1197" s="2">
        <v>44705</v>
      </c>
      <c r="H1197" s="4">
        <v>5</v>
      </c>
      <c r="I1197" s="1" t="s">
        <v>819</v>
      </c>
      <c r="J1197" s="1">
        <v>2</v>
      </c>
      <c r="K1197">
        <v>1</v>
      </c>
      <c r="L1197">
        <f t="shared" si="82"/>
        <v>20</v>
      </c>
      <c r="M1197">
        <f t="shared" si="83"/>
        <v>2022</v>
      </c>
      <c r="N1197" s="5">
        <f t="shared" si="84"/>
        <v>2</v>
      </c>
    </row>
    <row r="1198" spans="1:14" hidden="1" x14ac:dyDescent="0.25">
      <c r="A1198" s="16">
        <v>44698</v>
      </c>
      <c r="B1198" s="1" t="s">
        <v>20</v>
      </c>
      <c r="C1198" s="7">
        <v>456751</v>
      </c>
      <c r="D1198" s="1" t="s">
        <v>42</v>
      </c>
      <c r="E1198" s="1">
        <v>5</v>
      </c>
      <c r="F1198" s="2">
        <v>44705</v>
      </c>
      <c r="G1198" s="2">
        <v>44705</v>
      </c>
      <c r="H1198" s="4">
        <v>5</v>
      </c>
      <c r="I1198" s="1"/>
      <c r="J1198" s="1">
        <v>5</v>
      </c>
      <c r="K1198">
        <v>1</v>
      </c>
      <c r="L1198">
        <f t="shared" si="82"/>
        <v>20</v>
      </c>
      <c r="M1198">
        <f t="shared" si="83"/>
        <v>2022</v>
      </c>
      <c r="N1198" s="5">
        <f t="shared" si="84"/>
        <v>0</v>
      </c>
    </row>
    <row r="1199" spans="1:14" hidden="1" x14ac:dyDescent="0.25">
      <c r="A1199" s="16">
        <v>44699</v>
      </c>
      <c r="B1199" s="1" t="s">
        <v>267</v>
      </c>
      <c r="C1199" s="7">
        <v>261696</v>
      </c>
      <c r="D1199" s="1" t="s">
        <v>41</v>
      </c>
      <c r="E1199" s="1">
        <v>7</v>
      </c>
      <c r="F1199" s="2">
        <v>44711</v>
      </c>
      <c r="G1199" s="2">
        <v>44705</v>
      </c>
      <c r="H1199" s="4">
        <v>4</v>
      </c>
      <c r="I1199" s="1"/>
      <c r="J1199" s="1">
        <v>3</v>
      </c>
      <c r="K1199">
        <v>1</v>
      </c>
      <c r="L1199">
        <f t="shared" si="82"/>
        <v>20</v>
      </c>
      <c r="M1199">
        <f t="shared" si="83"/>
        <v>2022</v>
      </c>
      <c r="N1199" s="5">
        <f t="shared" si="84"/>
        <v>-3</v>
      </c>
    </row>
    <row r="1200" spans="1:14" hidden="1" x14ac:dyDescent="0.25">
      <c r="A1200" s="2">
        <v>44699</v>
      </c>
      <c r="B1200" s="1" t="s">
        <v>88</v>
      </c>
      <c r="C1200" s="7">
        <v>23147680</v>
      </c>
      <c r="D1200" s="1" t="s">
        <v>1195</v>
      </c>
      <c r="E1200" s="1">
        <f>VLOOKUP(D1200,Data!$A$1:$B$7,2,FALSE)</f>
        <v>15</v>
      </c>
      <c r="F1200" s="2">
        <f>WORKDAY(A1200,E1200,Data!$E$2:$E$22)</f>
        <v>44720</v>
      </c>
      <c r="G1200" s="2">
        <v>44701</v>
      </c>
      <c r="H1200" s="4">
        <f ca="1">(NETWORKDAYS(A1200,G1200,Data!$E$1:$E$22))-1</f>
        <v>2</v>
      </c>
      <c r="I1200" s="1"/>
      <c r="J1200" s="1">
        <f>VLOOKUP(D1200,Data!$A$10:$B$15,2,FALSE)</f>
        <v>2</v>
      </c>
      <c r="K1200">
        <v>1</v>
      </c>
      <c r="N1200" s="5">
        <f t="shared" ca="1" si="84"/>
        <v>-13</v>
      </c>
    </row>
    <row r="1201" spans="1:14" hidden="1" x14ac:dyDescent="0.25">
      <c r="A1201" s="2">
        <v>44699</v>
      </c>
      <c r="B1201" s="1" t="s">
        <v>88</v>
      </c>
      <c r="C1201" s="7">
        <v>23157246</v>
      </c>
      <c r="D1201" s="1" t="s">
        <v>1195</v>
      </c>
      <c r="E1201" s="1">
        <f>VLOOKUP(D1201,Data!$A$1:$B$7,2,FALSE)</f>
        <v>15</v>
      </c>
      <c r="F1201" s="2">
        <f>WORKDAY(A1201,E1201,Data!$E$2:$E$22)</f>
        <v>44720</v>
      </c>
      <c r="G1201" s="2">
        <v>44701</v>
      </c>
      <c r="H1201" s="4">
        <f ca="1">(NETWORKDAYS(A1201,G1201,Data!$E$1:$E$22))-1</f>
        <v>2</v>
      </c>
      <c r="I1201" s="1"/>
      <c r="J1201" s="1">
        <f>VLOOKUP(D1201,Data!$A$10:$B$15,2,FALSE)</f>
        <v>2</v>
      </c>
      <c r="K1201">
        <v>1</v>
      </c>
      <c r="N1201" s="5">
        <f t="shared" ca="1" si="84"/>
        <v>-13</v>
      </c>
    </row>
    <row r="1202" spans="1:14" hidden="1" x14ac:dyDescent="0.25">
      <c r="A1202" s="2">
        <v>44699</v>
      </c>
      <c r="B1202" s="1" t="s">
        <v>88</v>
      </c>
      <c r="C1202" s="7">
        <v>23158259</v>
      </c>
      <c r="D1202" s="1" t="s">
        <v>1195</v>
      </c>
      <c r="E1202" s="1">
        <f>VLOOKUP(D1202,Data!$A$1:$B$7,2,FALSE)</f>
        <v>15</v>
      </c>
      <c r="F1202" s="2">
        <f>WORKDAY(A1202,E1202,Data!$E$2:$E$22)</f>
        <v>44720</v>
      </c>
      <c r="G1202" s="2">
        <v>44701</v>
      </c>
      <c r="H1202" s="4">
        <f ca="1">(NETWORKDAYS(A1202,G1202,Data!$E$1:$E$22))-1</f>
        <v>2</v>
      </c>
      <c r="I1202" s="1"/>
      <c r="J1202" s="1">
        <f>VLOOKUP(D1202,Data!$A$10:$B$15,2,FALSE)</f>
        <v>2</v>
      </c>
      <c r="K1202">
        <v>1</v>
      </c>
      <c r="N1202" s="5">
        <f t="shared" ca="1" si="84"/>
        <v>-13</v>
      </c>
    </row>
    <row r="1203" spans="1:14" hidden="1" x14ac:dyDescent="0.25">
      <c r="A1203" s="16">
        <v>44699</v>
      </c>
      <c r="B1203" s="1" t="s">
        <v>413</v>
      </c>
      <c r="C1203" s="7">
        <v>456731</v>
      </c>
      <c r="D1203" s="1" t="s">
        <v>42</v>
      </c>
      <c r="E1203" s="1">
        <v>5</v>
      </c>
      <c r="F1203" s="2">
        <v>44706</v>
      </c>
      <c r="G1203" s="2">
        <v>44699</v>
      </c>
      <c r="H1203" s="4">
        <v>0</v>
      </c>
      <c r="I1203" s="1"/>
      <c r="J1203" s="1">
        <v>5</v>
      </c>
      <c r="K1203">
        <v>1</v>
      </c>
      <c r="L1203">
        <f t="shared" ref="L1203:L1219" si="85">_xlfn.ISOWEEKNUM(A1203)</f>
        <v>20</v>
      </c>
      <c r="M1203">
        <f t="shared" ref="M1203:M1219" si="86">YEAR(A1203)</f>
        <v>2022</v>
      </c>
      <c r="N1203" s="5">
        <f t="shared" si="84"/>
        <v>-5</v>
      </c>
    </row>
    <row r="1204" spans="1:14" hidden="1" x14ac:dyDescent="0.25">
      <c r="A1204" s="16">
        <v>44699</v>
      </c>
      <c r="B1204" s="1" t="s">
        <v>413</v>
      </c>
      <c r="C1204" s="7">
        <v>456752</v>
      </c>
      <c r="D1204" s="1" t="s">
        <v>42</v>
      </c>
      <c r="E1204" s="1">
        <v>5</v>
      </c>
      <c r="F1204" s="2">
        <v>44706</v>
      </c>
      <c r="G1204" s="2">
        <v>44698</v>
      </c>
      <c r="H1204" s="4">
        <v>-3</v>
      </c>
      <c r="I1204" s="1"/>
      <c r="J1204" s="1">
        <v>5</v>
      </c>
      <c r="K1204">
        <v>1</v>
      </c>
      <c r="L1204">
        <f t="shared" si="85"/>
        <v>20</v>
      </c>
      <c r="M1204">
        <f t="shared" si="86"/>
        <v>2022</v>
      </c>
      <c r="N1204" s="5">
        <f t="shared" si="84"/>
        <v>-8</v>
      </c>
    </row>
    <row r="1205" spans="1:14" hidden="1" x14ac:dyDescent="0.25">
      <c r="A1205" s="16">
        <v>44700</v>
      </c>
      <c r="B1205" s="1" t="s">
        <v>151</v>
      </c>
      <c r="C1205" s="7">
        <v>261684</v>
      </c>
      <c r="D1205" s="1" t="s">
        <v>41</v>
      </c>
      <c r="E1205" s="1">
        <v>7</v>
      </c>
      <c r="F1205" s="2">
        <v>44712</v>
      </c>
      <c r="G1205" s="2">
        <v>44712</v>
      </c>
      <c r="H1205" s="4">
        <v>7</v>
      </c>
      <c r="I1205" s="1"/>
      <c r="J1205" s="1">
        <v>3</v>
      </c>
      <c r="K1205">
        <v>1</v>
      </c>
      <c r="L1205">
        <f t="shared" si="85"/>
        <v>20</v>
      </c>
      <c r="M1205">
        <f t="shared" si="86"/>
        <v>2022</v>
      </c>
      <c r="N1205" s="5">
        <f t="shared" si="84"/>
        <v>0</v>
      </c>
    </row>
    <row r="1206" spans="1:14" hidden="1" x14ac:dyDescent="0.25">
      <c r="A1206" s="16">
        <v>44700</v>
      </c>
      <c r="B1206" s="1" t="s">
        <v>151</v>
      </c>
      <c r="C1206" s="7">
        <v>261706</v>
      </c>
      <c r="D1206" s="1" t="s">
        <v>41</v>
      </c>
      <c r="E1206" s="1">
        <v>7</v>
      </c>
      <c r="F1206" s="2">
        <v>44712</v>
      </c>
      <c r="G1206" s="2">
        <v>44712</v>
      </c>
      <c r="H1206" s="4">
        <v>7</v>
      </c>
      <c r="I1206" s="1"/>
      <c r="J1206" s="1">
        <v>3</v>
      </c>
      <c r="K1206">
        <v>1</v>
      </c>
      <c r="L1206">
        <f t="shared" si="85"/>
        <v>20</v>
      </c>
      <c r="M1206">
        <f t="shared" si="86"/>
        <v>2022</v>
      </c>
      <c r="N1206" s="5">
        <f t="shared" si="84"/>
        <v>0</v>
      </c>
    </row>
    <row r="1207" spans="1:14" hidden="1" x14ac:dyDescent="0.25">
      <c r="A1207" s="16">
        <v>44700</v>
      </c>
      <c r="B1207" s="1" t="s">
        <v>115</v>
      </c>
      <c r="C1207" s="7">
        <v>261687</v>
      </c>
      <c r="D1207" s="1" t="s">
        <v>41</v>
      </c>
      <c r="E1207" s="1">
        <v>7</v>
      </c>
      <c r="F1207" s="2">
        <v>44712</v>
      </c>
      <c r="G1207" s="2">
        <v>44705</v>
      </c>
      <c r="H1207" s="4">
        <v>3</v>
      </c>
      <c r="I1207" s="1"/>
      <c r="J1207" s="1">
        <v>3</v>
      </c>
      <c r="K1207">
        <v>1</v>
      </c>
      <c r="L1207">
        <f t="shared" si="85"/>
        <v>20</v>
      </c>
      <c r="M1207">
        <f t="shared" si="86"/>
        <v>2022</v>
      </c>
      <c r="N1207" s="5">
        <f t="shared" si="84"/>
        <v>-4</v>
      </c>
    </row>
    <row r="1208" spans="1:14" hidden="1" x14ac:dyDescent="0.25">
      <c r="A1208" s="16">
        <v>44700</v>
      </c>
      <c r="B1208" s="1" t="s">
        <v>8</v>
      </c>
      <c r="C1208" s="7">
        <v>261688</v>
      </c>
      <c r="D1208" s="1" t="s">
        <v>41</v>
      </c>
      <c r="E1208" s="1">
        <v>7</v>
      </c>
      <c r="F1208" s="2">
        <v>44712</v>
      </c>
      <c r="G1208" s="2">
        <v>44705</v>
      </c>
      <c r="H1208" s="4">
        <v>3</v>
      </c>
      <c r="I1208" s="1"/>
      <c r="J1208" s="1">
        <v>3</v>
      </c>
      <c r="K1208">
        <v>1</v>
      </c>
      <c r="L1208">
        <f t="shared" si="85"/>
        <v>20</v>
      </c>
      <c r="M1208">
        <f t="shared" si="86"/>
        <v>2022</v>
      </c>
      <c r="N1208" s="5">
        <f t="shared" si="84"/>
        <v>-4</v>
      </c>
    </row>
    <row r="1209" spans="1:14" hidden="1" x14ac:dyDescent="0.25">
      <c r="A1209" s="16">
        <v>44700</v>
      </c>
      <c r="B1209" s="1" t="s">
        <v>251</v>
      </c>
      <c r="C1209" s="7" t="s">
        <v>817</v>
      </c>
      <c r="D1209" s="1" t="s">
        <v>53</v>
      </c>
      <c r="E1209" s="1">
        <v>3</v>
      </c>
      <c r="F1209" s="2">
        <v>44705</v>
      </c>
      <c r="G1209" s="2">
        <v>44705</v>
      </c>
      <c r="H1209" s="4">
        <v>3</v>
      </c>
      <c r="I1209" s="1"/>
      <c r="J1209" s="1">
        <v>2</v>
      </c>
      <c r="K1209">
        <v>1</v>
      </c>
      <c r="L1209">
        <f t="shared" si="85"/>
        <v>20</v>
      </c>
      <c r="M1209">
        <f t="shared" si="86"/>
        <v>2022</v>
      </c>
      <c r="N1209" s="5">
        <f t="shared" si="84"/>
        <v>0</v>
      </c>
    </row>
    <row r="1210" spans="1:14" ht="30" hidden="1" x14ac:dyDescent="0.25">
      <c r="A1210" s="16">
        <v>44700</v>
      </c>
      <c r="B1210" s="1" t="s">
        <v>737</v>
      </c>
      <c r="C1210" s="7" t="s">
        <v>816</v>
      </c>
      <c r="D1210" s="1" t="s">
        <v>53</v>
      </c>
      <c r="E1210" s="1">
        <v>3</v>
      </c>
      <c r="F1210" s="2">
        <v>44705</v>
      </c>
      <c r="G1210" s="2">
        <v>44706</v>
      </c>
      <c r="H1210" s="4">
        <v>4</v>
      </c>
      <c r="I1210" s="15" t="s">
        <v>825</v>
      </c>
      <c r="J1210" s="1">
        <v>2</v>
      </c>
      <c r="K1210">
        <v>1</v>
      </c>
      <c r="L1210">
        <f t="shared" si="85"/>
        <v>20</v>
      </c>
      <c r="M1210">
        <f t="shared" si="86"/>
        <v>2022</v>
      </c>
      <c r="N1210" s="5">
        <f t="shared" si="84"/>
        <v>1</v>
      </c>
    </row>
    <row r="1211" spans="1:14" hidden="1" x14ac:dyDescent="0.25">
      <c r="A1211" s="16">
        <v>44700</v>
      </c>
      <c r="B1211" s="1" t="s">
        <v>641</v>
      </c>
      <c r="C1211" s="7" t="s">
        <v>814</v>
      </c>
      <c r="D1211" s="1" t="s">
        <v>53</v>
      </c>
      <c r="E1211" s="1">
        <v>3</v>
      </c>
      <c r="F1211" s="2">
        <v>44705</v>
      </c>
      <c r="G1211" s="2">
        <v>44701</v>
      </c>
      <c r="H1211" s="4">
        <v>1</v>
      </c>
      <c r="I1211" s="1"/>
      <c r="J1211" s="1">
        <v>2</v>
      </c>
      <c r="K1211">
        <v>1</v>
      </c>
      <c r="L1211">
        <f t="shared" si="85"/>
        <v>20</v>
      </c>
      <c r="M1211">
        <f t="shared" si="86"/>
        <v>2022</v>
      </c>
      <c r="N1211" s="5">
        <f t="shared" si="84"/>
        <v>-2</v>
      </c>
    </row>
    <row r="1212" spans="1:14" hidden="1" x14ac:dyDescent="0.25">
      <c r="A1212" s="16">
        <v>44700</v>
      </c>
      <c r="B1212" s="1" t="s">
        <v>244</v>
      </c>
      <c r="C1212" s="7">
        <v>456618</v>
      </c>
      <c r="D1212" s="1" t="s">
        <v>42</v>
      </c>
      <c r="E1212" s="1">
        <v>5</v>
      </c>
      <c r="F1212" s="2">
        <v>44708</v>
      </c>
      <c r="G1212" s="2">
        <v>44708</v>
      </c>
      <c r="H1212" s="4">
        <v>5</v>
      </c>
      <c r="I1212" s="1"/>
      <c r="J1212" s="1">
        <v>5</v>
      </c>
      <c r="K1212">
        <v>1</v>
      </c>
      <c r="L1212">
        <f t="shared" si="85"/>
        <v>20</v>
      </c>
      <c r="M1212">
        <f t="shared" si="86"/>
        <v>2022</v>
      </c>
      <c r="N1212" s="5">
        <f t="shared" si="84"/>
        <v>0</v>
      </c>
    </row>
    <row r="1213" spans="1:14" hidden="1" x14ac:dyDescent="0.25">
      <c r="A1213" s="16">
        <v>44700</v>
      </c>
      <c r="B1213" s="1" t="s">
        <v>815</v>
      </c>
      <c r="C1213" s="7">
        <v>456636</v>
      </c>
      <c r="D1213" s="1" t="s">
        <v>42</v>
      </c>
      <c r="E1213" s="1">
        <v>5</v>
      </c>
      <c r="F1213" s="2">
        <v>44708</v>
      </c>
      <c r="G1213" s="2">
        <v>44706</v>
      </c>
      <c r="H1213" s="4">
        <v>4</v>
      </c>
      <c r="I1213" s="1"/>
      <c r="J1213" s="1">
        <v>5</v>
      </c>
      <c r="K1213">
        <v>1</v>
      </c>
      <c r="L1213">
        <f t="shared" si="85"/>
        <v>20</v>
      </c>
      <c r="M1213">
        <f t="shared" si="86"/>
        <v>2022</v>
      </c>
      <c r="N1213" s="5">
        <f t="shared" si="84"/>
        <v>-1</v>
      </c>
    </row>
    <row r="1214" spans="1:14" hidden="1" x14ac:dyDescent="0.25">
      <c r="A1214" s="16">
        <v>44701</v>
      </c>
      <c r="B1214" s="1" t="s">
        <v>18</v>
      </c>
      <c r="C1214" s="7">
        <v>261681</v>
      </c>
      <c r="D1214" s="1" t="s">
        <v>41</v>
      </c>
      <c r="E1214" s="1">
        <v>7</v>
      </c>
      <c r="F1214" s="2">
        <v>44713</v>
      </c>
      <c r="G1214" s="2">
        <v>44708</v>
      </c>
      <c r="H1214" s="4">
        <v>4</v>
      </c>
      <c r="I1214" s="1"/>
      <c r="J1214" s="1">
        <v>3</v>
      </c>
      <c r="K1214">
        <v>1</v>
      </c>
      <c r="L1214">
        <f t="shared" si="85"/>
        <v>20</v>
      </c>
      <c r="M1214">
        <f t="shared" si="86"/>
        <v>2022</v>
      </c>
      <c r="N1214" s="5">
        <f t="shared" si="84"/>
        <v>-3</v>
      </c>
    </row>
    <row r="1215" spans="1:14" hidden="1" x14ac:dyDescent="0.25">
      <c r="A1215" s="16">
        <v>44701</v>
      </c>
      <c r="B1215" s="1" t="s">
        <v>154</v>
      </c>
      <c r="C1215" s="7">
        <v>261698</v>
      </c>
      <c r="D1215" s="1" t="s">
        <v>41</v>
      </c>
      <c r="E1215" s="1">
        <v>7</v>
      </c>
      <c r="F1215" s="2">
        <v>44713</v>
      </c>
      <c r="G1215" s="2">
        <v>44708</v>
      </c>
      <c r="H1215" s="4">
        <v>4</v>
      </c>
      <c r="I1215" s="1"/>
      <c r="J1215" s="1">
        <v>3</v>
      </c>
      <c r="K1215">
        <v>1</v>
      </c>
      <c r="L1215">
        <f t="shared" si="85"/>
        <v>20</v>
      </c>
      <c r="M1215">
        <f t="shared" si="86"/>
        <v>2022</v>
      </c>
      <c r="N1215" s="5">
        <f t="shared" si="84"/>
        <v>-3</v>
      </c>
    </row>
    <row r="1216" spans="1:14" hidden="1" x14ac:dyDescent="0.25">
      <c r="A1216" s="16">
        <v>44701</v>
      </c>
      <c r="B1216" s="1" t="s">
        <v>564</v>
      </c>
      <c r="C1216" s="7" t="s">
        <v>818</v>
      </c>
      <c r="D1216" s="1" t="s">
        <v>53</v>
      </c>
      <c r="E1216" s="1">
        <v>3</v>
      </c>
      <c r="F1216" s="2">
        <v>44706</v>
      </c>
      <c r="G1216" s="2">
        <v>44705</v>
      </c>
      <c r="H1216" s="4">
        <v>2</v>
      </c>
      <c r="I1216" s="1"/>
      <c r="J1216" s="1">
        <v>2</v>
      </c>
      <c r="K1216">
        <v>1</v>
      </c>
      <c r="L1216">
        <f t="shared" si="85"/>
        <v>20</v>
      </c>
      <c r="M1216">
        <f t="shared" si="86"/>
        <v>2022</v>
      </c>
      <c r="N1216" s="5">
        <f t="shared" si="84"/>
        <v>-1</v>
      </c>
    </row>
    <row r="1217" spans="1:14" hidden="1" x14ac:dyDescent="0.25">
      <c r="A1217" s="16">
        <v>44701</v>
      </c>
      <c r="B1217" s="1" t="s">
        <v>815</v>
      </c>
      <c r="C1217" s="7">
        <v>456637</v>
      </c>
      <c r="D1217" s="1" t="s">
        <v>42</v>
      </c>
      <c r="E1217" s="1">
        <v>5</v>
      </c>
      <c r="F1217" s="2">
        <v>44711</v>
      </c>
      <c r="G1217" s="2">
        <v>44708</v>
      </c>
      <c r="H1217" s="4">
        <v>4</v>
      </c>
      <c r="I1217" s="1"/>
      <c r="J1217" s="1">
        <v>5</v>
      </c>
      <c r="K1217">
        <v>1</v>
      </c>
      <c r="L1217">
        <f t="shared" si="85"/>
        <v>20</v>
      </c>
      <c r="M1217">
        <f t="shared" si="86"/>
        <v>2022</v>
      </c>
      <c r="N1217" s="5">
        <f t="shared" si="84"/>
        <v>-1</v>
      </c>
    </row>
    <row r="1218" spans="1:14" hidden="1" x14ac:dyDescent="0.25">
      <c r="A1218" s="16">
        <v>44704</v>
      </c>
      <c r="B1218" s="1" t="s">
        <v>18</v>
      </c>
      <c r="C1218" s="7">
        <v>261703</v>
      </c>
      <c r="D1218" s="1" t="s">
        <v>41</v>
      </c>
      <c r="E1218" s="1">
        <v>7</v>
      </c>
      <c r="F1218" s="2">
        <v>44714</v>
      </c>
      <c r="G1218" s="2">
        <v>44708</v>
      </c>
      <c r="H1218" s="4">
        <v>3</v>
      </c>
      <c r="I1218" s="1"/>
      <c r="J1218" s="1">
        <v>3</v>
      </c>
      <c r="K1218">
        <v>1</v>
      </c>
      <c r="L1218">
        <f t="shared" si="85"/>
        <v>21</v>
      </c>
      <c r="M1218">
        <f t="shared" si="86"/>
        <v>2022</v>
      </c>
      <c r="N1218" s="5">
        <f t="shared" ref="N1218:N1281" si="87">H1218-E1218</f>
        <v>-4</v>
      </c>
    </row>
    <row r="1219" spans="1:14" hidden="1" x14ac:dyDescent="0.25">
      <c r="A1219" s="16">
        <v>44704</v>
      </c>
      <c r="B1219" s="1" t="s">
        <v>18</v>
      </c>
      <c r="C1219" s="7">
        <v>261682</v>
      </c>
      <c r="D1219" s="1" t="s">
        <v>41</v>
      </c>
      <c r="E1219" s="1">
        <v>7</v>
      </c>
      <c r="F1219" s="2">
        <v>44714</v>
      </c>
      <c r="G1219" s="2">
        <v>44712</v>
      </c>
      <c r="H1219" s="4">
        <v>5</v>
      </c>
      <c r="I1219" s="1"/>
      <c r="J1219" s="1">
        <v>3</v>
      </c>
      <c r="K1219">
        <v>1</v>
      </c>
      <c r="L1219">
        <f t="shared" si="85"/>
        <v>21</v>
      </c>
      <c r="M1219">
        <f t="shared" si="86"/>
        <v>2022</v>
      </c>
      <c r="N1219" s="5">
        <f t="shared" si="87"/>
        <v>-2</v>
      </c>
    </row>
    <row r="1220" spans="1:14" hidden="1" x14ac:dyDescent="0.25">
      <c r="A1220" s="2">
        <v>44704</v>
      </c>
      <c r="B1220" s="1" t="s">
        <v>78</v>
      </c>
      <c r="C1220" s="7" t="s">
        <v>823</v>
      </c>
      <c r="D1220" s="1" t="s">
        <v>1195</v>
      </c>
      <c r="E1220" s="1">
        <f>VLOOKUP(D1220,Data!$A$1:$B$7,2,FALSE)</f>
        <v>15</v>
      </c>
      <c r="F1220" s="2">
        <f>WORKDAY(A1220,E1220,Data!$E$2:$E$22)</f>
        <v>44725</v>
      </c>
      <c r="G1220" s="2">
        <v>44706</v>
      </c>
      <c r="H1220" s="4">
        <f ca="1">(NETWORKDAYS(A1220,G1220,Data!$E$1:$E$22))-1</f>
        <v>2</v>
      </c>
      <c r="I1220" s="1"/>
      <c r="J1220" s="1">
        <f>VLOOKUP(D1220,Data!$A$10:$B$15,2,FALSE)</f>
        <v>2</v>
      </c>
      <c r="K1220">
        <v>1</v>
      </c>
      <c r="N1220" s="5">
        <f t="shared" ca="1" si="87"/>
        <v>-13</v>
      </c>
    </row>
    <row r="1221" spans="1:14" hidden="1" x14ac:dyDescent="0.25">
      <c r="A1221" s="2">
        <v>44704</v>
      </c>
      <c r="B1221" s="1" t="s">
        <v>78</v>
      </c>
      <c r="C1221" s="7" t="s">
        <v>822</v>
      </c>
      <c r="D1221" s="1" t="s">
        <v>1195</v>
      </c>
      <c r="E1221" s="1">
        <f>VLOOKUP(D1221,Data!$A$1:$B$7,2,FALSE)</f>
        <v>15</v>
      </c>
      <c r="F1221" s="2">
        <f>WORKDAY(A1221,E1221,Data!$E$2:$E$22)</f>
        <v>44725</v>
      </c>
      <c r="G1221" s="2">
        <v>44706</v>
      </c>
      <c r="H1221" s="4">
        <f ca="1">(NETWORKDAYS(A1221,G1221,Data!$E$1:$E$22))-1</f>
        <v>2</v>
      </c>
      <c r="I1221" s="1"/>
      <c r="J1221" s="1">
        <f>VLOOKUP(D1221,Data!$A$10:$B$15,2,FALSE)</f>
        <v>2</v>
      </c>
      <c r="K1221">
        <v>1</v>
      </c>
      <c r="N1221" s="5">
        <f t="shared" ca="1" si="87"/>
        <v>-13</v>
      </c>
    </row>
    <row r="1222" spans="1:14" hidden="1" x14ac:dyDescent="0.25">
      <c r="A1222" s="2">
        <v>44704</v>
      </c>
      <c r="B1222" s="1" t="s">
        <v>78</v>
      </c>
      <c r="C1222" s="7" t="s">
        <v>821</v>
      </c>
      <c r="D1222" s="1" t="s">
        <v>1195</v>
      </c>
      <c r="E1222" s="1">
        <f>VLOOKUP(D1222,Data!$A$1:$B$7,2,FALSE)</f>
        <v>15</v>
      </c>
      <c r="F1222" s="2">
        <f>WORKDAY(A1222,E1222,Data!$E$2:$E$22)</f>
        <v>44725</v>
      </c>
      <c r="G1222" s="2">
        <v>44706</v>
      </c>
      <c r="H1222" s="4">
        <f ca="1">(NETWORKDAYS(A1222,G1222,Data!$E$1:$E$22))-1</f>
        <v>2</v>
      </c>
      <c r="I1222" s="1"/>
      <c r="J1222" s="1">
        <f>VLOOKUP(D1222,Data!$A$10:$B$15,2,FALSE)</f>
        <v>2</v>
      </c>
      <c r="K1222">
        <v>1</v>
      </c>
      <c r="N1222" s="5">
        <f t="shared" ca="1" si="87"/>
        <v>-13</v>
      </c>
    </row>
    <row r="1223" spans="1:14" hidden="1" x14ac:dyDescent="0.25">
      <c r="A1223" s="16">
        <v>44704</v>
      </c>
      <c r="B1223" s="1" t="s">
        <v>577</v>
      </c>
      <c r="C1223" s="7">
        <v>456616</v>
      </c>
      <c r="D1223" s="1" t="s">
        <v>42</v>
      </c>
      <c r="E1223" s="1">
        <v>5</v>
      </c>
      <c r="F1223" s="2">
        <v>44712</v>
      </c>
      <c r="G1223" s="2">
        <v>44712</v>
      </c>
      <c r="H1223" s="4">
        <v>5</v>
      </c>
      <c r="I1223" s="1"/>
      <c r="J1223" s="1">
        <v>5</v>
      </c>
      <c r="K1223">
        <v>1</v>
      </c>
      <c r="L1223">
        <f t="shared" ref="L1223:L1271" si="88">_xlfn.ISOWEEKNUM(A1223)</f>
        <v>21</v>
      </c>
      <c r="M1223">
        <f t="shared" ref="M1223:M1271" si="89">YEAR(A1223)</f>
        <v>2022</v>
      </c>
      <c r="N1223" s="5">
        <f t="shared" si="87"/>
        <v>0</v>
      </c>
    </row>
    <row r="1224" spans="1:14" hidden="1" x14ac:dyDescent="0.25">
      <c r="A1224" s="16">
        <v>44705</v>
      </c>
      <c r="B1224" s="1" t="s">
        <v>24</v>
      </c>
      <c r="C1224" s="7">
        <v>261737</v>
      </c>
      <c r="D1224" s="1" t="s">
        <v>41</v>
      </c>
      <c r="E1224" s="1">
        <v>7</v>
      </c>
      <c r="F1224" s="2">
        <v>44715</v>
      </c>
      <c r="G1224" s="2">
        <v>44712</v>
      </c>
      <c r="H1224" s="4">
        <v>4</v>
      </c>
      <c r="I1224" s="1"/>
      <c r="J1224" s="1">
        <v>3</v>
      </c>
      <c r="K1224">
        <v>1</v>
      </c>
      <c r="L1224">
        <f t="shared" si="88"/>
        <v>21</v>
      </c>
      <c r="M1224">
        <f t="shared" si="89"/>
        <v>2022</v>
      </c>
      <c r="N1224" s="5">
        <f t="shared" si="87"/>
        <v>-3</v>
      </c>
    </row>
    <row r="1225" spans="1:14" hidden="1" x14ac:dyDescent="0.25">
      <c r="A1225" s="16">
        <v>44705</v>
      </c>
      <c r="B1225" s="1" t="s">
        <v>154</v>
      </c>
      <c r="C1225" s="7">
        <v>261680</v>
      </c>
      <c r="D1225" s="1" t="s">
        <v>41</v>
      </c>
      <c r="E1225" s="1">
        <v>7</v>
      </c>
      <c r="F1225" s="2">
        <v>44715</v>
      </c>
      <c r="G1225" s="2">
        <v>44712</v>
      </c>
      <c r="H1225" s="4">
        <v>4</v>
      </c>
      <c r="I1225" s="1"/>
      <c r="J1225" s="1">
        <v>3</v>
      </c>
      <c r="K1225">
        <v>1</v>
      </c>
      <c r="L1225">
        <f t="shared" si="88"/>
        <v>21</v>
      </c>
      <c r="M1225">
        <f t="shared" si="89"/>
        <v>2022</v>
      </c>
      <c r="N1225" s="5">
        <f t="shared" si="87"/>
        <v>-3</v>
      </c>
    </row>
    <row r="1226" spans="1:14" hidden="1" x14ac:dyDescent="0.25">
      <c r="A1226" s="16">
        <v>44705</v>
      </c>
      <c r="B1226" s="1" t="s">
        <v>2</v>
      </c>
      <c r="C1226" s="7">
        <v>261697</v>
      </c>
      <c r="D1226" s="1" t="s">
        <v>41</v>
      </c>
      <c r="E1226" s="1">
        <v>7</v>
      </c>
      <c r="F1226" s="2">
        <v>44715</v>
      </c>
      <c r="G1226" s="2">
        <v>44714</v>
      </c>
      <c r="H1226" s="4">
        <v>6</v>
      </c>
      <c r="I1226" s="1"/>
      <c r="J1226" s="1">
        <v>3</v>
      </c>
      <c r="K1226">
        <v>1</v>
      </c>
      <c r="L1226">
        <f t="shared" si="88"/>
        <v>21</v>
      </c>
      <c r="M1226">
        <f t="shared" si="89"/>
        <v>2022</v>
      </c>
      <c r="N1226" s="5">
        <f t="shared" si="87"/>
        <v>-1</v>
      </c>
    </row>
    <row r="1227" spans="1:14" hidden="1" x14ac:dyDescent="0.25">
      <c r="A1227" s="16">
        <v>44705</v>
      </c>
      <c r="B1227" s="1" t="s">
        <v>296</v>
      </c>
      <c r="C1227" s="7" t="s">
        <v>830</v>
      </c>
      <c r="D1227" s="1" t="s">
        <v>53</v>
      </c>
      <c r="E1227" s="1">
        <v>3</v>
      </c>
      <c r="F1227" s="2">
        <v>44711</v>
      </c>
      <c r="G1227" s="2">
        <v>44712</v>
      </c>
      <c r="H1227" s="4">
        <v>4</v>
      </c>
      <c r="I1227" s="1"/>
      <c r="J1227" s="1">
        <v>2</v>
      </c>
      <c r="K1227">
        <v>1</v>
      </c>
      <c r="L1227">
        <f t="shared" si="88"/>
        <v>21</v>
      </c>
      <c r="M1227">
        <f t="shared" si="89"/>
        <v>2022</v>
      </c>
      <c r="N1227" s="5">
        <f t="shared" si="87"/>
        <v>1</v>
      </c>
    </row>
    <row r="1228" spans="1:14" hidden="1" x14ac:dyDescent="0.25">
      <c r="A1228" s="16">
        <v>44705</v>
      </c>
      <c r="B1228" s="1" t="s">
        <v>743</v>
      </c>
      <c r="C1228" s="7" t="s">
        <v>826</v>
      </c>
      <c r="D1228" s="1" t="s">
        <v>53</v>
      </c>
      <c r="E1228" s="1">
        <v>3</v>
      </c>
      <c r="F1228" s="2">
        <v>44711</v>
      </c>
      <c r="G1228" s="2">
        <v>44712</v>
      </c>
      <c r="H1228" s="4">
        <v>4</v>
      </c>
      <c r="I1228" s="1"/>
      <c r="J1228" s="1">
        <v>2</v>
      </c>
      <c r="K1228">
        <v>1</v>
      </c>
      <c r="L1228">
        <f t="shared" si="88"/>
        <v>21</v>
      </c>
      <c r="M1228">
        <f t="shared" si="89"/>
        <v>2022</v>
      </c>
      <c r="N1228" s="5">
        <f t="shared" si="87"/>
        <v>1</v>
      </c>
    </row>
    <row r="1229" spans="1:14" hidden="1" x14ac:dyDescent="0.25">
      <c r="A1229" s="16">
        <v>44705</v>
      </c>
      <c r="B1229" s="1" t="s">
        <v>65</v>
      </c>
      <c r="C1229" s="7" t="s">
        <v>828</v>
      </c>
      <c r="D1229" s="1" t="s">
        <v>53</v>
      </c>
      <c r="E1229" s="1">
        <v>3</v>
      </c>
      <c r="F1229" s="2">
        <v>44711</v>
      </c>
      <c r="G1229" s="2">
        <v>44713</v>
      </c>
      <c r="H1229" s="4">
        <v>5</v>
      </c>
      <c r="I1229" s="1" t="s">
        <v>1199</v>
      </c>
      <c r="J1229" s="1">
        <v>2</v>
      </c>
      <c r="K1229">
        <v>1</v>
      </c>
      <c r="L1229">
        <f t="shared" si="88"/>
        <v>21</v>
      </c>
      <c r="M1229">
        <f t="shared" si="89"/>
        <v>2022</v>
      </c>
      <c r="N1229" s="5">
        <f t="shared" si="87"/>
        <v>2</v>
      </c>
    </row>
    <row r="1230" spans="1:14" hidden="1" x14ac:dyDescent="0.25">
      <c r="A1230" s="16">
        <v>44705</v>
      </c>
      <c r="B1230" s="1" t="s">
        <v>65</v>
      </c>
      <c r="C1230" s="7" t="s">
        <v>827</v>
      </c>
      <c r="D1230" s="1" t="s">
        <v>53</v>
      </c>
      <c r="E1230" s="1">
        <v>3</v>
      </c>
      <c r="F1230" s="2">
        <v>44711</v>
      </c>
      <c r="G1230" s="2">
        <v>44712</v>
      </c>
      <c r="H1230" s="4">
        <v>4</v>
      </c>
      <c r="I1230" s="1"/>
      <c r="J1230" s="1">
        <v>2</v>
      </c>
      <c r="K1230">
        <v>1</v>
      </c>
      <c r="L1230">
        <f t="shared" si="88"/>
        <v>21</v>
      </c>
      <c r="M1230">
        <f t="shared" si="89"/>
        <v>2022</v>
      </c>
      <c r="N1230" s="5">
        <f t="shared" si="87"/>
        <v>1</v>
      </c>
    </row>
    <row r="1231" spans="1:14" hidden="1" x14ac:dyDescent="0.25">
      <c r="A1231" s="16">
        <v>44705</v>
      </c>
      <c r="B1231" s="1" t="s">
        <v>23</v>
      </c>
      <c r="C1231" s="7" t="s">
        <v>829</v>
      </c>
      <c r="D1231" s="1" t="s">
        <v>53</v>
      </c>
      <c r="E1231" s="1">
        <v>3</v>
      </c>
      <c r="F1231" s="2">
        <v>44711</v>
      </c>
      <c r="G1231" s="2">
        <v>44713</v>
      </c>
      <c r="H1231" s="4">
        <v>5</v>
      </c>
      <c r="I1231" s="1" t="s">
        <v>1199</v>
      </c>
      <c r="J1231" s="1">
        <v>2</v>
      </c>
      <c r="K1231">
        <v>1</v>
      </c>
      <c r="L1231">
        <f t="shared" si="88"/>
        <v>21</v>
      </c>
      <c r="M1231">
        <f t="shared" si="89"/>
        <v>2022</v>
      </c>
      <c r="N1231" s="5">
        <f t="shared" si="87"/>
        <v>2</v>
      </c>
    </row>
    <row r="1232" spans="1:14" hidden="1" x14ac:dyDescent="0.25">
      <c r="A1232" s="16">
        <v>44705</v>
      </c>
      <c r="B1232" s="1" t="s">
        <v>283</v>
      </c>
      <c r="C1232" s="7">
        <v>456749</v>
      </c>
      <c r="D1232" s="1" t="s">
        <v>42</v>
      </c>
      <c r="E1232" s="1">
        <v>5</v>
      </c>
      <c r="F1232" s="2">
        <v>44713</v>
      </c>
      <c r="G1232" s="2">
        <v>44712</v>
      </c>
      <c r="H1232" s="4">
        <v>4</v>
      </c>
      <c r="I1232" s="1"/>
      <c r="J1232" s="1">
        <v>5</v>
      </c>
      <c r="K1232">
        <v>1</v>
      </c>
      <c r="L1232">
        <f t="shared" si="88"/>
        <v>21</v>
      </c>
      <c r="M1232">
        <f t="shared" si="89"/>
        <v>2022</v>
      </c>
      <c r="N1232" s="5">
        <f t="shared" si="87"/>
        <v>-1</v>
      </c>
    </row>
    <row r="1233" spans="1:14" hidden="1" x14ac:dyDescent="0.25">
      <c r="A1233" s="16">
        <v>44706</v>
      </c>
      <c r="B1233" s="1" t="s">
        <v>837</v>
      </c>
      <c r="C1233" s="7">
        <v>261718</v>
      </c>
      <c r="D1233" s="1" t="s">
        <v>41</v>
      </c>
      <c r="E1233" s="1">
        <v>7</v>
      </c>
      <c r="F1233" s="2">
        <v>44719</v>
      </c>
      <c r="G1233" s="2">
        <v>44720</v>
      </c>
      <c r="H1233" s="4">
        <v>8</v>
      </c>
      <c r="I1233" s="1" t="s">
        <v>870</v>
      </c>
      <c r="J1233" s="1">
        <v>3</v>
      </c>
      <c r="K1233">
        <v>1</v>
      </c>
      <c r="L1233">
        <f t="shared" si="88"/>
        <v>21</v>
      </c>
      <c r="M1233">
        <f t="shared" si="89"/>
        <v>2022</v>
      </c>
      <c r="N1233" s="5">
        <f t="shared" si="87"/>
        <v>1</v>
      </c>
    </row>
    <row r="1234" spans="1:14" hidden="1" x14ac:dyDescent="0.25">
      <c r="A1234" s="16">
        <v>44706</v>
      </c>
      <c r="B1234" s="1" t="s">
        <v>26</v>
      </c>
      <c r="C1234" s="7">
        <v>261709</v>
      </c>
      <c r="D1234" s="1" t="s">
        <v>41</v>
      </c>
      <c r="E1234" s="1">
        <v>7</v>
      </c>
      <c r="F1234" s="2">
        <v>44719</v>
      </c>
      <c r="G1234" s="2">
        <v>44722</v>
      </c>
      <c r="H1234" s="4">
        <v>10</v>
      </c>
      <c r="I1234" s="1" t="s">
        <v>869</v>
      </c>
      <c r="J1234" s="1">
        <v>3</v>
      </c>
      <c r="K1234">
        <v>1</v>
      </c>
      <c r="L1234">
        <f t="shared" si="88"/>
        <v>21</v>
      </c>
      <c r="M1234">
        <f t="shared" si="89"/>
        <v>2022</v>
      </c>
      <c r="N1234" s="5">
        <f t="shared" si="87"/>
        <v>3</v>
      </c>
    </row>
    <row r="1235" spans="1:14" hidden="1" x14ac:dyDescent="0.25">
      <c r="A1235" s="16">
        <v>44706</v>
      </c>
      <c r="B1235" s="1" t="s">
        <v>2</v>
      </c>
      <c r="C1235" s="7">
        <v>261662</v>
      </c>
      <c r="D1235" s="1" t="s">
        <v>41</v>
      </c>
      <c r="E1235" s="1">
        <v>7</v>
      </c>
      <c r="F1235" s="2">
        <v>44719</v>
      </c>
      <c r="G1235" s="2">
        <v>44722</v>
      </c>
      <c r="H1235" s="4">
        <v>10</v>
      </c>
      <c r="I1235" s="1" t="s">
        <v>869</v>
      </c>
      <c r="J1235" s="1">
        <v>3</v>
      </c>
      <c r="K1235">
        <v>1</v>
      </c>
      <c r="L1235">
        <f t="shared" si="88"/>
        <v>21</v>
      </c>
      <c r="M1235">
        <f t="shared" si="89"/>
        <v>2022</v>
      </c>
      <c r="N1235" s="5">
        <f t="shared" si="87"/>
        <v>3</v>
      </c>
    </row>
    <row r="1236" spans="1:14" hidden="1" x14ac:dyDescent="0.25">
      <c r="A1236" s="16">
        <v>44706</v>
      </c>
      <c r="B1236" s="1" t="s">
        <v>100</v>
      </c>
      <c r="C1236" s="7" t="s">
        <v>836</v>
      </c>
      <c r="D1236" s="1" t="s">
        <v>55</v>
      </c>
      <c r="E1236" s="1">
        <v>7</v>
      </c>
      <c r="F1236" s="2">
        <v>44719</v>
      </c>
      <c r="G1236" s="2">
        <v>44715</v>
      </c>
      <c r="H1236" s="4">
        <v>6</v>
      </c>
      <c r="I1236" s="1"/>
      <c r="J1236" s="1">
        <v>3</v>
      </c>
      <c r="K1236">
        <v>1</v>
      </c>
      <c r="L1236">
        <f t="shared" si="88"/>
        <v>21</v>
      </c>
      <c r="M1236">
        <f t="shared" si="89"/>
        <v>2022</v>
      </c>
      <c r="N1236" s="5">
        <f t="shared" si="87"/>
        <v>-1</v>
      </c>
    </row>
    <row r="1237" spans="1:14" hidden="1" x14ac:dyDescent="0.25">
      <c r="A1237" s="16">
        <v>44706</v>
      </c>
      <c r="B1237" s="1" t="s">
        <v>100</v>
      </c>
      <c r="C1237" s="7" t="s">
        <v>835</v>
      </c>
      <c r="D1237" s="1" t="s">
        <v>55</v>
      </c>
      <c r="E1237" s="1">
        <v>7</v>
      </c>
      <c r="F1237" s="2">
        <v>44719</v>
      </c>
      <c r="G1237" s="2">
        <v>44715</v>
      </c>
      <c r="H1237" s="4">
        <v>6</v>
      </c>
      <c r="I1237" s="1"/>
      <c r="J1237" s="1">
        <v>3</v>
      </c>
      <c r="K1237">
        <v>1</v>
      </c>
      <c r="L1237">
        <f t="shared" si="88"/>
        <v>21</v>
      </c>
      <c r="M1237">
        <f t="shared" si="89"/>
        <v>2022</v>
      </c>
      <c r="N1237" s="5">
        <f t="shared" si="87"/>
        <v>-1</v>
      </c>
    </row>
    <row r="1238" spans="1:14" hidden="1" x14ac:dyDescent="0.25">
      <c r="A1238" s="16">
        <v>44706</v>
      </c>
      <c r="B1238" s="1" t="s">
        <v>833</v>
      </c>
      <c r="C1238" s="7" t="s">
        <v>834</v>
      </c>
      <c r="D1238" s="1" t="s">
        <v>53</v>
      </c>
      <c r="E1238" s="1">
        <v>3</v>
      </c>
      <c r="F1238" s="2">
        <v>44712</v>
      </c>
      <c r="G1238" s="2">
        <v>44708</v>
      </c>
      <c r="H1238" s="4">
        <v>1</v>
      </c>
      <c r="I1238" s="1"/>
      <c r="J1238" s="1">
        <v>2</v>
      </c>
      <c r="K1238">
        <v>1</v>
      </c>
      <c r="L1238">
        <f t="shared" si="88"/>
        <v>21</v>
      </c>
      <c r="M1238">
        <f t="shared" si="89"/>
        <v>2022</v>
      </c>
      <c r="N1238" s="5">
        <f t="shared" si="87"/>
        <v>-2</v>
      </c>
    </row>
    <row r="1239" spans="1:14" hidden="1" x14ac:dyDescent="0.25">
      <c r="A1239" s="16">
        <v>44706</v>
      </c>
      <c r="B1239" s="1" t="s">
        <v>831</v>
      </c>
      <c r="C1239" s="7" t="s">
        <v>832</v>
      </c>
      <c r="D1239" s="1" t="s">
        <v>53</v>
      </c>
      <c r="E1239" s="1">
        <v>3</v>
      </c>
      <c r="F1239" s="2">
        <v>44712</v>
      </c>
      <c r="G1239" s="2">
        <v>44712</v>
      </c>
      <c r="H1239" s="4">
        <v>3</v>
      </c>
      <c r="I1239" s="1"/>
      <c r="J1239" s="1">
        <v>2</v>
      </c>
      <c r="K1239">
        <v>1</v>
      </c>
      <c r="L1239">
        <f t="shared" si="88"/>
        <v>21</v>
      </c>
      <c r="M1239">
        <f t="shared" si="89"/>
        <v>2022</v>
      </c>
      <c r="N1239" s="5">
        <f t="shared" si="87"/>
        <v>0</v>
      </c>
    </row>
    <row r="1240" spans="1:14" hidden="1" x14ac:dyDescent="0.25">
      <c r="A1240" s="16">
        <v>44706</v>
      </c>
      <c r="B1240" s="1" t="s">
        <v>283</v>
      </c>
      <c r="C1240" s="7">
        <v>456750</v>
      </c>
      <c r="D1240" s="1" t="s">
        <v>42</v>
      </c>
      <c r="E1240" s="1">
        <v>5</v>
      </c>
      <c r="F1240" s="2">
        <v>44714</v>
      </c>
      <c r="G1240" s="2">
        <v>44712</v>
      </c>
      <c r="H1240" s="4">
        <v>3</v>
      </c>
      <c r="I1240" s="1"/>
      <c r="J1240" s="1">
        <v>5</v>
      </c>
      <c r="K1240">
        <v>1</v>
      </c>
      <c r="L1240">
        <f t="shared" si="88"/>
        <v>21</v>
      </c>
      <c r="M1240">
        <f t="shared" si="89"/>
        <v>2022</v>
      </c>
      <c r="N1240" s="5">
        <f t="shared" si="87"/>
        <v>-2</v>
      </c>
    </row>
    <row r="1241" spans="1:14" hidden="1" x14ac:dyDescent="0.25">
      <c r="A1241" s="16">
        <v>44708</v>
      </c>
      <c r="B1241" s="1" t="s">
        <v>179</v>
      </c>
      <c r="C1241" s="7">
        <v>456761</v>
      </c>
      <c r="D1241" s="1" t="s">
        <v>42</v>
      </c>
      <c r="E1241" s="1">
        <v>5</v>
      </c>
      <c r="F1241" s="2">
        <v>44715</v>
      </c>
      <c r="G1241" s="2">
        <v>44715</v>
      </c>
      <c r="H1241" s="4">
        <v>5</v>
      </c>
      <c r="I1241" s="1"/>
      <c r="J1241" s="1">
        <v>5</v>
      </c>
      <c r="K1241">
        <v>1</v>
      </c>
      <c r="L1241">
        <f t="shared" si="88"/>
        <v>21</v>
      </c>
      <c r="M1241">
        <f t="shared" si="89"/>
        <v>2022</v>
      </c>
      <c r="N1241" s="5">
        <f t="shared" si="87"/>
        <v>0</v>
      </c>
    </row>
    <row r="1242" spans="1:14" hidden="1" x14ac:dyDescent="0.25">
      <c r="A1242" s="16">
        <v>44708</v>
      </c>
      <c r="B1242" s="1" t="s">
        <v>179</v>
      </c>
      <c r="C1242" s="7">
        <v>456769</v>
      </c>
      <c r="D1242" s="1" t="s">
        <v>42</v>
      </c>
      <c r="E1242" s="1">
        <v>5</v>
      </c>
      <c r="F1242" s="2">
        <v>44715</v>
      </c>
      <c r="G1242" s="2">
        <v>44715</v>
      </c>
      <c r="H1242" s="4">
        <v>5</v>
      </c>
      <c r="I1242" s="1"/>
      <c r="J1242" s="1">
        <v>5</v>
      </c>
      <c r="K1242">
        <v>1</v>
      </c>
      <c r="L1242">
        <f t="shared" si="88"/>
        <v>21</v>
      </c>
      <c r="M1242">
        <f t="shared" si="89"/>
        <v>2022</v>
      </c>
      <c r="N1242" s="5">
        <f t="shared" si="87"/>
        <v>0</v>
      </c>
    </row>
    <row r="1243" spans="1:14" hidden="1" x14ac:dyDescent="0.25">
      <c r="A1243" s="16">
        <v>44708</v>
      </c>
      <c r="B1243" s="1" t="s">
        <v>99</v>
      </c>
      <c r="C1243" s="7">
        <v>261734</v>
      </c>
      <c r="D1243" s="1" t="s">
        <v>41</v>
      </c>
      <c r="E1243" s="1">
        <v>7</v>
      </c>
      <c r="F1243" s="2">
        <v>44720</v>
      </c>
      <c r="G1243" s="2">
        <v>44714</v>
      </c>
      <c r="H1243" s="4">
        <v>4</v>
      </c>
      <c r="I1243" s="1"/>
      <c r="J1243" s="1">
        <v>3</v>
      </c>
      <c r="K1243">
        <v>1</v>
      </c>
      <c r="L1243">
        <f t="shared" si="88"/>
        <v>21</v>
      </c>
      <c r="M1243">
        <f t="shared" si="89"/>
        <v>2022</v>
      </c>
      <c r="N1243" s="5">
        <f t="shared" si="87"/>
        <v>-3</v>
      </c>
    </row>
    <row r="1244" spans="1:14" hidden="1" x14ac:dyDescent="0.25">
      <c r="A1244" s="16">
        <v>44708</v>
      </c>
      <c r="B1244" s="1" t="s">
        <v>99</v>
      </c>
      <c r="C1244" s="7">
        <v>261735</v>
      </c>
      <c r="D1244" s="1" t="s">
        <v>41</v>
      </c>
      <c r="E1244" s="1">
        <v>7</v>
      </c>
      <c r="F1244" s="2">
        <v>44720</v>
      </c>
      <c r="G1244" s="2">
        <v>44714</v>
      </c>
      <c r="H1244" s="4">
        <v>4</v>
      </c>
      <c r="I1244" s="1"/>
      <c r="J1244" s="1">
        <v>3</v>
      </c>
      <c r="K1244">
        <v>1</v>
      </c>
      <c r="L1244">
        <f t="shared" si="88"/>
        <v>21</v>
      </c>
      <c r="M1244">
        <f t="shared" si="89"/>
        <v>2022</v>
      </c>
      <c r="N1244" s="5">
        <f t="shared" si="87"/>
        <v>-3</v>
      </c>
    </row>
    <row r="1245" spans="1:14" hidden="1" x14ac:dyDescent="0.25">
      <c r="A1245" s="16">
        <v>44708</v>
      </c>
      <c r="B1245" s="1" t="s">
        <v>410</v>
      </c>
      <c r="C1245" s="7">
        <v>456780</v>
      </c>
      <c r="D1245" s="1" t="s">
        <v>42</v>
      </c>
      <c r="E1245" s="1">
        <v>5</v>
      </c>
      <c r="F1245" s="2">
        <v>44715</v>
      </c>
      <c r="G1245" s="2">
        <v>44715</v>
      </c>
      <c r="H1245" s="4">
        <v>5</v>
      </c>
      <c r="I1245" s="1"/>
      <c r="J1245" s="1">
        <v>5</v>
      </c>
      <c r="K1245">
        <v>1</v>
      </c>
      <c r="L1245">
        <f t="shared" si="88"/>
        <v>21</v>
      </c>
      <c r="M1245">
        <f t="shared" si="89"/>
        <v>2022</v>
      </c>
      <c r="N1245" s="5">
        <f t="shared" si="87"/>
        <v>0</v>
      </c>
    </row>
    <row r="1246" spans="1:14" hidden="1" x14ac:dyDescent="0.25">
      <c r="A1246" s="16">
        <v>44711</v>
      </c>
      <c r="B1246" s="1" t="s">
        <v>4</v>
      </c>
      <c r="C1246" s="7">
        <v>261730</v>
      </c>
      <c r="D1246" s="1" t="s">
        <v>41</v>
      </c>
      <c r="E1246" s="1">
        <v>7</v>
      </c>
      <c r="F1246" s="2">
        <v>44721</v>
      </c>
      <c r="G1246" s="2">
        <v>44721</v>
      </c>
      <c r="H1246" s="4">
        <v>7</v>
      </c>
      <c r="I1246" s="1"/>
      <c r="J1246" s="1">
        <v>3</v>
      </c>
      <c r="K1246">
        <v>1</v>
      </c>
      <c r="L1246">
        <f t="shared" si="88"/>
        <v>22</v>
      </c>
      <c r="M1246">
        <f t="shared" si="89"/>
        <v>2022</v>
      </c>
      <c r="N1246" s="5">
        <f t="shared" si="87"/>
        <v>0</v>
      </c>
    </row>
    <row r="1247" spans="1:14" hidden="1" x14ac:dyDescent="0.25">
      <c r="A1247" s="16">
        <v>44711</v>
      </c>
      <c r="B1247" s="1" t="s">
        <v>492</v>
      </c>
      <c r="C1247" s="7" t="s">
        <v>838</v>
      </c>
      <c r="D1247" s="1" t="s">
        <v>53</v>
      </c>
      <c r="E1247" s="1">
        <v>3</v>
      </c>
      <c r="F1247" s="2">
        <v>44714</v>
      </c>
      <c r="G1247" s="2">
        <v>44715</v>
      </c>
      <c r="H1247" s="4">
        <v>4</v>
      </c>
      <c r="I1247" s="1" t="s">
        <v>870</v>
      </c>
      <c r="J1247" s="1">
        <v>2</v>
      </c>
      <c r="K1247">
        <v>1</v>
      </c>
      <c r="L1247">
        <f t="shared" si="88"/>
        <v>22</v>
      </c>
      <c r="M1247">
        <f t="shared" si="89"/>
        <v>2022</v>
      </c>
      <c r="N1247" s="5">
        <f t="shared" si="87"/>
        <v>1</v>
      </c>
    </row>
    <row r="1248" spans="1:14" hidden="1" x14ac:dyDescent="0.25">
      <c r="A1248" s="16">
        <v>44711</v>
      </c>
      <c r="B1248" s="1" t="s">
        <v>220</v>
      </c>
      <c r="C1248" s="7">
        <v>456778</v>
      </c>
      <c r="D1248" s="1" t="s">
        <v>42</v>
      </c>
      <c r="E1248" s="1">
        <v>5</v>
      </c>
      <c r="F1248" s="2">
        <v>44719</v>
      </c>
      <c r="G1248" s="2">
        <v>44719</v>
      </c>
      <c r="H1248" s="4">
        <v>5</v>
      </c>
      <c r="I1248" s="1"/>
      <c r="J1248" s="1">
        <v>5</v>
      </c>
      <c r="K1248">
        <v>1</v>
      </c>
      <c r="L1248">
        <f t="shared" si="88"/>
        <v>22</v>
      </c>
      <c r="M1248">
        <f t="shared" si="89"/>
        <v>2022</v>
      </c>
      <c r="N1248" s="5">
        <f t="shared" si="87"/>
        <v>0</v>
      </c>
    </row>
    <row r="1249" spans="1:14" hidden="1" x14ac:dyDescent="0.25">
      <c r="A1249" s="16">
        <v>44711</v>
      </c>
      <c r="B1249" s="1" t="s">
        <v>372</v>
      </c>
      <c r="C1249" s="7">
        <v>456781</v>
      </c>
      <c r="D1249" s="1" t="s">
        <v>42</v>
      </c>
      <c r="E1249" s="1">
        <v>5</v>
      </c>
      <c r="F1249" s="2">
        <v>44719</v>
      </c>
      <c r="G1249" s="2">
        <v>44713</v>
      </c>
      <c r="H1249" s="4">
        <v>2</v>
      </c>
      <c r="I1249" s="1"/>
      <c r="J1249" s="1">
        <v>5</v>
      </c>
      <c r="K1249">
        <v>1</v>
      </c>
      <c r="L1249">
        <f t="shared" si="88"/>
        <v>22</v>
      </c>
      <c r="M1249">
        <f t="shared" si="89"/>
        <v>2022</v>
      </c>
      <c r="N1249" s="5">
        <f t="shared" si="87"/>
        <v>-3</v>
      </c>
    </row>
    <row r="1250" spans="1:14" hidden="1" x14ac:dyDescent="0.25">
      <c r="A1250" s="16">
        <v>44711</v>
      </c>
      <c r="B1250" s="1" t="s">
        <v>283</v>
      </c>
      <c r="C1250" s="7">
        <v>456772</v>
      </c>
      <c r="D1250" s="1" t="s">
        <v>42</v>
      </c>
      <c r="E1250" s="1">
        <v>5</v>
      </c>
      <c r="F1250" s="2">
        <v>44719</v>
      </c>
      <c r="G1250" s="2">
        <v>44715</v>
      </c>
      <c r="H1250" s="4">
        <v>4</v>
      </c>
      <c r="I1250" s="1"/>
      <c r="J1250" s="1">
        <v>5</v>
      </c>
      <c r="K1250">
        <v>1</v>
      </c>
      <c r="L1250">
        <f t="shared" si="88"/>
        <v>22</v>
      </c>
      <c r="M1250">
        <f t="shared" si="89"/>
        <v>2022</v>
      </c>
      <c r="N1250" s="5">
        <f t="shared" si="87"/>
        <v>-1</v>
      </c>
    </row>
    <row r="1251" spans="1:14" hidden="1" x14ac:dyDescent="0.25">
      <c r="A1251" s="16">
        <v>44712</v>
      </c>
      <c r="B1251" s="1" t="s">
        <v>12</v>
      </c>
      <c r="C1251" s="7">
        <v>261693</v>
      </c>
      <c r="D1251" s="1" t="s">
        <v>41</v>
      </c>
      <c r="E1251" s="1">
        <v>7</v>
      </c>
      <c r="F1251" s="2">
        <v>44722</v>
      </c>
      <c r="G1251" s="2">
        <v>44726</v>
      </c>
      <c r="H1251" s="4">
        <v>9</v>
      </c>
      <c r="I1251" s="1" t="s">
        <v>873</v>
      </c>
      <c r="J1251" s="1">
        <v>3</v>
      </c>
      <c r="K1251">
        <v>1</v>
      </c>
      <c r="L1251">
        <f t="shared" si="88"/>
        <v>22</v>
      </c>
      <c r="M1251">
        <f t="shared" si="89"/>
        <v>2022</v>
      </c>
      <c r="N1251" s="5">
        <f t="shared" si="87"/>
        <v>2</v>
      </c>
    </row>
    <row r="1252" spans="1:14" hidden="1" x14ac:dyDescent="0.25">
      <c r="A1252" s="16">
        <v>44712</v>
      </c>
      <c r="B1252" s="1" t="s">
        <v>105</v>
      </c>
      <c r="C1252" s="7">
        <v>261729</v>
      </c>
      <c r="D1252" s="1" t="s">
        <v>41</v>
      </c>
      <c r="E1252" s="1">
        <v>7</v>
      </c>
      <c r="F1252" s="2">
        <v>44722</v>
      </c>
      <c r="G1252" s="2">
        <v>44726</v>
      </c>
      <c r="H1252" s="4">
        <v>9</v>
      </c>
      <c r="I1252" s="1" t="s">
        <v>873</v>
      </c>
      <c r="J1252" s="1">
        <v>3</v>
      </c>
      <c r="K1252">
        <v>1</v>
      </c>
      <c r="L1252">
        <f t="shared" si="88"/>
        <v>22</v>
      </c>
      <c r="M1252">
        <f t="shared" si="89"/>
        <v>2022</v>
      </c>
      <c r="N1252" s="5">
        <f t="shared" si="87"/>
        <v>2</v>
      </c>
    </row>
    <row r="1253" spans="1:14" hidden="1" x14ac:dyDescent="0.25">
      <c r="A1253" s="16">
        <v>44712</v>
      </c>
      <c r="B1253" s="1" t="s">
        <v>839</v>
      </c>
      <c r="C1253" s="7">
        <v>261704</v>
      </c>
      <c r="D1253" s="1" t="s">
        <v>41</v>
      </c>
      <c r="E1253" s="1">
        <v>7</v>
      </c>
      <c r="F1253" s="2">
        <v>44722</v>
      </c>
      <c r="G1253" s="2">
        <v>44722</v>
      </c>
      <c r="H1253" s="4">
        <v>7</v>
      </c>
      <c r="I1253" s="1"/>
      <c r="J1253" s="1">
        <v>3</v>
      </c>
      <c r="K1253">
        <v>1</v>
      </c>
      <c r="L1253">
        <f t="shared" si="88"/>
        <v>22</v>
      </c>
      <c r="M1253">
        <f t="shared" si="89"/>
        <v>2022</v>
      </c>
      <c r="N1253" s="5">
        <f t="shared" si="87"/>
        <v>0</v>
      </c>
    </row>
    <row r="1254" spans="1:14" hidden="1" x14ac:dyDescent="0.25">
      <c r="A1254" s="16">
        <v>44712</v>
      </c>
      <c r="B1254" s="1" t="s">
        <v>843</v>
      </c>
      <c r="C1254" s="7">
        <v>261657</v>
      </c>
      <c r="D1254" s="1" t="s">
        <v>41</v>
      </c>
      <c r="E1254" s="1">
        <v>7</v>
      </c>
      <c r="F1254" s="2">
        <v>44722</v>
      </c>
      <c r="G1254" s="2">
        <v>44720</v>
      </c>
      <c r="H1254" s="4">
        <v>5</v>
      </c>
      <c r="I1254" s="1"/>
      <c r="J1254" s="1">
        <v>3</v>
      </c>
      <c r="K1254">
        <v>1</v>
      </c>
      <c r="L1254">
        <f t="shared" si="88"/>
        <v>22</v>
      </c>
      <c r="M1254">
        <f t="shared" si="89"/>
        <v>2022</v>
      </c>
      <c r="N1254" s="5">
        <f t="shared" si="87"/>
        <v>-2</v>
      </c>
    </row>
    <row r="1255" spans="1:14" hidden="1" x14ac:dyDescent="0.25">
      <c r="A1255" s="16">
        <v>44712</v>
      </c>
      <c r="B1255" s="1" t="s">
        <v>359</v>
      </c>
      <c r="C1255" s="7" t="s">
        <v>841</v>
      </c>
      <c r="D1255" s="1" t="s">
        <v>53</v>
      </c>
      <c r="E1255" s="1">
        <v>3</v>
      </c>
      <c r="F1255" s="2">
        <v>44715</v>
      </c>
      <c r="G1255" s="2">
        <v>44715</v>
      </c>
      <c r="H1255" s="4">
        <v>3</v>
      </c>
      <c r="I1255" s="1"/>
      <c r="J1255" s="1">
        <v>2</v>
      </c>
      <c r="K1255">
        <v>1</v>
      </c>
      <c r="L1255">
        <f t="shared" si="88"/>
        <v>22</v>
      </c>
      <c r="M1255">
        <f t="shared" si="89"/>
        <v>2022</v>
      </c>
      <c r="N1255" s="5">
        <f t="shared" si="87"/>
        <v>0</v>
      </c>
    </row>
    <row r="1256" spans="1:14" hidden="1" x14ac:dyDescent="0.25">
      <c r="A1256" s="16">
        <v>44712</v>
      </c>
      <c r="B1256" s="1" t="s">
        <v>359</v>
      </c>
      <c r="C1256" s="7" t="s">
        <v>840</v>
      </c>
      <c r="D1256" s="1" t="s">
        <v>53</v>
      </c>
      <c r="E1256" s="1">
        <v>3</v>
      </c>
      <c r="F1256" s="2">
        <v>44715</v>
      </c>
      <c r="G1256" s="2">
        <v>44715</v>
      </c>
      <c r="H1256" s="4">
        <v>3</v>
      </c>
      <c r="I1256" s="1"/>
      <c r="J1256" s="1">
        <v>2</v>
      </c>
      <c r="K1256">
        <v>1</v>
      </c>
      <c r="L1256">
        <f t="shared" si="88"/>
        <v>22</v>
      </c>
      <c r="M1256">
        <f t="shared" si="89"/>
        <v>2022</v>
      </c>
      <c r="N1256" s="5">
        <f t="shared" si="87"/>
        <v>0</v>
      </c>
    </row>
    <row r="1257" spans="1:14" hidden="1" x14ac:dyDescent="0.25">
      <c r="A1257" s="16">
        <v>44712</v>
      </c>
      <c r="B1257" s="1" t="s">
        <v>842</v>
      </c>
      <c r="C1257" s="7">
        <v>456728</v>
      </c>
      <c r="D1257" s="1" t="s">
        <v>42</v>
      </c>
      <c r="E1257" s="1">
        <v>5</v>
      </c>
      <c r="F1257" s="2">
        <v>44720</v>
      </c>
      <c r="G1257" s="2">
        <v>44720</v>
      </c>
      <c r="H1257" s="4">
        <v>5</v>
      </c>
      <c r="I1257" s="1"/>
      <c r="J1257" s="1">
        <v>5</v>
      </c>
      <c r="K1257">
        <v>1</v>
      </c>
      <c r="L1257">
        <f t="shared" si="88"/>
        <v>22</v>
      </c>
      <c r="M1257">
        <f t="shared" si="89"/>
        <v>2022</v>
      </c>
      <c r="N1257" s="5">
        <f t="shared" si="87"/>
        <v>0</v>
      </c>
    </row>
    <row r="1258" spans="1:14" hidden="1" x14ac:dyDescent="0.25">
      <c r="A1258" s="16">
        <v>44712</v>
      </c>
      <c r="B1258" s="1" t="s">
        <v>432</v>
      </c>
      <c r="C1258" s="7">
        <v>456756</v>
      </c>
      <c r="D1258" s="1" t="s">
        <v>42</v>
      </c>
      <c r="E1258" s="1">
        <v>5</v>
      </c>
      <c r="F1258" s="2">
        <v>44720</v>
      </c>
      <c r="G1258" s="2">
        <v>44720</v>
      </c>
      <c r="H1258" s="4">
        <v>5</v>
      </c>
      <c r="I1258" s="1"/>
      <c r="J1258" s="1">
        <v>5</v>
      </c>
      <c r="K1258">
        <v>1</v>
      </c>
      <c r="L1258">
        <f t="shared" si="88"/>
        <v>22</v>
      </c>
      <c r="M1258">
        <f t="shared" si="89"/>
        <v>2022</v>
      </c>
      <c r="N1258" s="5">
        <f t="shared" si="87"/>
        <v>0</v>
      </c>
    </row>
    <row r="1259" spans="1:14" hidden="1" x14ac:dyDescent="0.25">
      <c r="A1259" s="16">
        <v>44712</v>
      </c>
      <c r="B1259" s="1" t="s">
        <v>781</v>
      </c>
      <c r="C1259" s="7">
        <v>456779</v>
      </c>
      <c r="D1259" s="1" t="s">
        <v>42</v>
      </c>
      <c r="E1259" s="1">
        <v>5</v>
      </c>
      <c r="F1259" s="2">
        <v>44720</v>
      </c>
      <c r="G1259" s="2">
        <v>44720</v>
      </c>
      <c r="H1259" s="4">
        <v>5</v>
      </c>
      <c r="I1259" s="1"/>
      <c r="J1259" s="1">
        <v>5</v>
      </c>
      <c r="K1259">
        <v>1</v>
      </c>
      <c r="L1259">
        <f t="shared" si="88"/>
        <v>22</v>
      </c>
      <c r="M1259">
        <f t="shared" si="89"/>
        <v>2022</v>
      </c>
      <c r="N1259" s="5">
        <f t="shared" si="87"/>
        <v>0</v>
      </c>
    </row>
    <row r="1260" spans="1:14" hidden="1" x14ac:dyDescent="0.25">
      <c r="A1260" s="2">
        <v>44713</v>
      </c>
      <c r="B1260" s="1" t="s">
        <v>12</v>
      </c>
      <c r="C1260" s="7">
        <v>261717</v>
      </c>
      <c r="D1260" s="1" t="s">
        <v>41</v>
      </c>
      <c r="E1260" s="1">
        <v>7</v>
      </c>
      <c r="F1260" s="2">
        <v>44725</v>
      </c>
      <c r="G1260" s="2">
        <v>44726</v>
      </c>
      <c r="H1260" s="4">
        <v>8</v>
      </c>
      <c r="I1260" s="1" t="s">
        <v>873</v>
      </c>
      <c r="J1260" s="1">
        <v>3</v>
      </c>
      <c r="K1260">
        <v>1</v>
      </c>
      <c r="L1260">
        <f t="shared" si="88"/>
        <v>22</v>
      </c>
      <c r="M1260">
        <f t="shared" si="89"/>
        <v>2022</v>
      </c>
      <c r="N1260" s="5">
        <f t="shared" si="87"/>
        <v>1</v>
      </c>
    </row>
    <row r="1261" spans="1:14" hidden="1" x14ac:dyDescent="0.25">
      <c r="A1261" s="2">
        <v>44713</v>
      </c>
      <c r="B1261" s="1" t="s">
        <v>12</v>
      </c>
      <c r="C1261" s="7">
        <v>261716</v>
      </c>
      <c r="D1261" s="1" t="s">
        <v>41</v>
      </c>
      <c r="E1261" s="1">
        <v>7</v>
      </c>
      <c r="F1261" s="2">
        <v>44725</v>
      </c>
      <c r="G1261" s="2">
        <v>44727</v>
      </c>
      <c r="H1261" s="4">
        <v>9</v>
      </c>
      <c r="I1261" s="1" t="s">
        <v>228</v>
      </c>
      <c r="J1261" s="1">
        <v>3</v>
      </c>
      <c r="K1261">
        <v>1</v>
      </c>
      <c r="L1261">
        <f t="shared" si="88"/>
        <v>22</v>
      </c>
      <c r="M1261">
        <f t="shared" si="89"/>
        <v>2022</v>
      </c>
      <c r="N1261" s="5">
        <f t="shared" si="87"/>
        <v>2</v>
      </c>
    </row>
    <row r="1262" spans="1:14" hidden="1" x14ac:dyDescent="0.25">
      <c r="A1262" s="2">
        <v>44713</v>
      </c>
      <c r="B1262" s="1" t="s">
        <v>2</v>
      </c>
      <c r="C1262" s="7">
        <v>261713</v>
      </c>
      <c r="D1262" s="1" t="s">
        <v>41</v>
      </c>
      <c r="E1262" s="1">
        <v>7</v>
      </c>
      <c r="F1262" s="2">
        <v>44725</v>
      </c>
      <c r="G1262" s="2">
        <v>44725</v>
      </c>
      <c r="H1262" s="4">
        <v>7</v>
      </c>
      <c r="I1262" s="1"/>
      <c r="J1262" s="1">
        <v>3</v>
      </c>
      <c r="K1262">
        <v>1</v>
      </c>
      <c r="L1262">
        <f t="shared" si="88"/>
        <v>22</v>
      </c>
      <c r="M1262">
        <f t="shared" si="89"/>
        <v>2022</v>
      </c>
      <c r="N1262" s="5">
        <f t="shared" si="87"/>
        <v>0</v>
      </c>
    </row>
    <row r="1263" spans="1:14" hidden="1" x14ac:dyDescent="0.25">
      <c r="A1263" s="2">
        <v>44713</v>
      </c>
      <c r="B1263" s="1" t="s">
        <v>2</v>
      </c>
      <c r="C1263" s="7">
        <v>261714</v>
      </c>
      <c r="D1263" s="1" t="s">
        <v>41</v>
      </c>
      <c r="E1263" s="1">
        <v>7</v>
      </c>
      <c r="F1263" s="2">
        <v>44725</v>
      </c>
      <c r="G1263" s="2">
        <v>44725</v>
      </c>
      <c r="H1263" s="4">
        <v>7</v>
      </c>
      <c r="I1263" s="1"/>
      <c r="J1263" s="1">
        <v>3</v>
      </c>
      <c r="K1263">
        <v>1</v>
      </c>
      <c r="L1263">
        <f t="shared" si="88"/>
        <v>22</v>
      </c>
      <c r="M1263">
        <f t="shared" si="89"/>
        <v>2022</v>
      </c>
      <c r="N1263" s="5">
        <f t="shared" si="87"/>
        <v>0</v>
      </c>
    </row>
    <row r="1264" spans="1:14" hidden="1" x14ac:dyDescent="0.25">
      <c r="A1264" s="2">
        <v>44713</v>
      </c>
      <c r="B1264" s="1" t="s">
        <v>400</v>
      </c>
      <c r="C1264" s="7" t="s">
        <v>852</v>
      </c>
      <c r="D1264" s="1" t="s">
        <v>53</v>
      </c>
      <c r="E1264" s="1">
        <v>3</v>
      </c>
      <c r="F1264" s="2">
        <v>44719</v>
      </c>
      <c r="G1264" s="2">
        <v>44715</v>
      </c>
      <c r="H1264" s="4">
        <v>2</v>
      </c>
      <c r="I1264" s="1"/>
      <c r="J1264" s="1">
        <v>2</v>
      </c>
      <c r="K1264">
        <v>1</v>
      </c>
      <c r="L1264">
        <f t="shared" si="88"/>
        <v>22</v>
      </c>
      <c r="M1264">
        <f t="shared" si="89"/>
        <v>2022</v>
      </c>
      <c r="N1264" s="5">
        <f t="shared" si="87"/>
        <v>-1</v>
      </c>
    </row>
    <row r="1265" spans="1:14" hidden="1" x14ac:dyDescent="0.25">
      <c r="A1265" s="2">
        <v>44713</v>
      </c>
      <c r="B1265" s="1" t="s">
        <v>400</v>
      </c>
      <c r="C1265" s="7" t="s">
        <v>851</v>
      </c>
      <c r="D1265" s="1" t="s">
        <v>53</v>
      </c>
      <c r="E1265" s="1">
        <v>3</v>
      </c>
      <c r="F1265" s="2">
        <v>44719</v>
      </c>
      <c r="G1265" s="2">
        <v>44715</v>
      </c>
      <c r="H1265" s="4">
        <v>2</v>
      </c>
      <c r="I1265" s="1"/>
      <c r="J1265" s="1">
        <v>2</v>
      </c>
      <c r="K1265">
        <v>1</v>
      </c>
      <c r="L1265">
        <f t="shared" si="88"/>
        <v>22</v>
      </c>
      <c r="M1265">
        <f t="shared" si="89"/>
        <v>2022</v>
      </c>
      <c r="N1265" s="5">
        <f t="shared" si="87"/>
        <v>-1</v>
      </c>
    </row>
    <row r="1266" spans="1:14" hidden="1" x14ac:dyDescent="0.25">
      <c r="A1266" s="2">
        <v>44713</v>
      </c>
      <c r="B1266" s="1" t="s">
        <v>400</v>
      </c>
      <c r="C1266" s="7" t="s">
        <v>853</v>
      </c>
      <c r="D1266" s="1" t="s">
        <v>53</v>
      </c>
      <c r="E1266" s="1">
        <v>3</v>
      </c>
      <c r="F1266" s="2">
        <v>44719</v>
      </c>
      <c r="G1266" s="2">
        <v>44715</v>
      </c>
      <c r="H1266" s="4">
        <v>2</v>
      </c>
      <c r="I1266" s="1"/>
      <c r="J1266" s="1">
        <v>2</v>
      </c>
      <c r="K1266">
        <v>1</v>
      </c>
      <c r="L1266">
        <f t="shared" si="88"/>
        <v>22</v>
      </c>
      <c r="M1266">
        <f t="shared" si="89"/>
        <v>2022</v>
      </c>
      <c r="N1266" s="5">
        <f t="shared" si="87"/>
        <v>-1</v>
      </c>
    </row>
    <row r="1267" spans="1:14" hidden="1" x14ac:dyDescent="0.25">
      <c r="A1267" s="2">
        <v>44713</v>
      </c>
      <c r="B1267" s="1" t="s">
        <v>94</v>
      </c>
      <c r="C1267" s="7" t="s">
        <v>846</v>
      </c>
      <c r="D1267" s="1" t="s">
        <v>53</v>
      </c>
      <c r="E1267" s="1">
        <v>3</v>
      </c>
      <c r="F1267" s="2">
        <v>44719</v>
      </c>
      <c r="G1267" s="2">
        <v>44715</v>
      </c>
      <c r="H1267" s="4">
        <v>2</v>
      </c>
      <c r="I1267" s="1"/>
      <c r="J1267" s="1">
        <v>2</v>
      </c>
      <c r="K1267">
        <v>1</v>
      </c>
      <c r="L1267">
        <f t="shared" si="88"/>
        <v>22</v>
      </c>
      <c r="M1267">
        <f t="shared" si="89"/>
        <v>2022</v>
      </c>
      <c r="N1267" s="5">
        <f t="shared" si="87"/>
        <v>-1</v>
      </c>
    </row>
    <row r="1268" spans="1:14" hidden="1" x14ac:dyDescent="0.25">
      <c r="A1268" s="2">
        <v>44713</v>
      </c>
      <c r="B1268" s="1" t="s">
        <v>584</v>
      </c>
      <c r="C1268" s="7" t="s">
        <v>858</v>
      </c>
      <c r="D1268" s="1" t="s">
        <v>55</v>
      </c>
      <c r="E1268" s="1">
        <v>7</v>
      </c>
      <c r="F1268" s="2">
        <v>44725</v>
      </c>
      <c r="G1268" s="2">
        <v>44719</v>
      </c>
      <c r="H1268" s="4">
        <v>3</v>
      </c>
      <c r="I1268" s="1"/>
      <c r="J1268" s="1">
        <v>3</v>
      </c>
      <c r="K1268">
        <v>1</v>
      </c>
      <c r="L1268">
        <f t="shared" si="88"/>
        <v>22</v>
      </c>
      <c r="M1268">
        <f t="shared" si="89"/>
        <v>2022</v>
      </c>
      <c r="N1268" s="5">
        <f t="shared" si="87"/>
        <v>-4</v>
      </c>
    </row>
    <row r="1269" spans="1:14" hidden="1" x14ac:dyDescent="0.25">
      <c r="A1269" s="2">
        <v>44713</v>
      </c>
      <c r="B1269" s="1" t="s">
        <v>584</v>
      </c>
      <c r="C1269" s="7" t="s">
        <v>857</v>
      </c>
      <c r="D1269" s="1" t="s">
        <v>55</v>
      </c>
      <c r="E1269" s="1">
        <v>7</v>
      </c>
      <c r="F1269" s="2">
        <v>44725</v>
      </c>
      <c r="G1269" s="2">
        <v>44719</v>
      </c>
      <c r="H1269" s="4">
        <v>3</v>
      </c>
      <c r="I1269" s="1"/>
      <c r="J1269" s="1">
        <v>3</v>
      </c>
      <c r="K1269">
        <v>1</v>
      </c>
      <c r="L1269">
        <f t="shared" si="88"/>
        <v>22</v>
      </c>
      <c r="M1269">
        <f t="shared" si="89"/>
        <v>2022</v>
      </c>
      <c r="N1269" s="5">
        <f t="shared" si="87"/>
        <v>-4</v>
      </c>
    </row>
    <row r="1270" spans="1:14" hidden="1" x14ac:dyDescent="0.25">
      <c r="A1270" s="2">
        <v>44713</v>
      </c>
      <c r="B1270" s="1" t="s">
        <v>125</v>
      </c>
      <c r="C1270" s="7" t="s">
        <v>850</v>
      </c>
      <c r="D1270" s="1" t="s">
        <v>53</v>
      </c>
      <c r="E1270" s="1">
        <v>3</v>
      </c>
      <c r="F1270" s="2">
        <v>44719</v>
      </c>
      <c r="G1270" s="2">
        <v>44720</v>
      </c>
      <c r="H1270" s="4">
        <v>4</v>
      </c>
      <c r="I1270" s="1" t="s">
        <v>870</v>
      </c>
      <c r="J1270" s="1">
        <v>2</v>
      </c>
      <c r="K1270">
        <v>1</v>
      </c>
      <c r="L1270">
        <f t="shared" si="88"/>
        <v>22</v>
      </c>
      <c r="M1270">
        <f t="shared" si="89"/>
        <v>2022</v>
      </c>
      <c r="N1270" s="5">
        <f t="shared" si="87"/>
        <v>1</v>
      </c>
    </row>
    <row r="1271" spans="1:14" hidden="1" x14ac:dyDescent="0.25">
      <c r="A1271" s="2">
        <v>44713</v>
      </c>
      <c r="B1271" s="1" t="s">
        <v>259</v>
      </c>
      <c r="C1271" s="7" t="s">
        <v>848</v>
      </c>
      <c r="D1271" s="1" t="s">
        <v>53</v>
      </c>
      <c r="E1271" s="1">
        <v>3</v>
      </c>
      <c r="F1271" s="2">
        <v>44719</v>
      </c>
      <c r="G1271" s="2">
        <v>44719</v>
      </c>
      <c r="H1271" s="4">
        <v>3</v>
      </c>
      <c r="I1271" s="1"/>
      <c r="J1271" s="1">
        <v>2</v>
      </c>
      <c r="K1271">
        <v>1</v>
      </c>
      <c r="L1271">
        <f t="shared" si="88"/>
        <v>22</v>
      </c>
      <c r="M1271">
        <f t="shared" si="89"/>
        <v>2022</v>
      </c>
      <c r="N1271" s="5">
        <f t="shared" si="87"/>
        <v>0</v>
      </c>
    </row>
    <row r="1272" spans="1:14" hidden="1" x14ac:dyDescent="0.25">
      <c r="A1272" s="2">
        <v>44713</v>
      </c>
      <c r="B1272" s="1" t="s">
        <v>482</v>
      </c>
      <c r="C1272" s="7">
        <v>61222327</v>
      </c>
      <c r="D1272" s="1" t="s">
        <v>1551</v>
      </c>
      <c r="E1272" s="1">
        <f>VLOOKUP(D1272,Data!$A$1:$B$7,2,FALSE)</f>
        <v>15</v>
      </c>
      <c r="F1272" s="2">
        <f>WORKDAY(A1272,E1272,Data!$E$2:$E$22)</f>
        <v>44734</v>
      </c>
      <c r="G1272" s="2">
        <v>44722</v>
      </c>
      <c r="H1272" s="4">
        <f ca="1">(NETWORKDAYS(A1272,G1272,Data!$E$1:$E$22))-1</f>
        <v>7</v>
      </c>
      <c r="I1272" s="1"/>
      <c r="J1272" s="1" t="e">
        <f>VLOOKUP(D1272,Data!$A$10:$B$15,2,FALSE)</f>
        <v>#N/A</v>
      </c>
      <c r="K1272">
        <v>1</v>
      </c>
      <c r="N1272" s="5">
        <f t="shared" ca="1" si="87"/>
        <v>-8</v>
      </c>
    </row>
    <row r="1273" spans="1:14" hidden="1" x14ac:dyDescent="0.25">
      <c r="A1273" s="2">
        <v>44713</v>
      </c>
      <c r="B1273" s="1" t="s">
        <v>482</v>
      </c>
      <c r="C1273" s="7">
        <v>61222328</v>
      </c>
      <c r="D1273" s="1" t="s">
        <v>1551</v>
      </c>
      <c r="E1273" s="1">
        <f>VLOOKUP(D1273,Data!$A$1:$B$7,2,FALSE)</f>
        <v>15</v>
      </c>
      <c r="F1273" s="2">
        <f>WORKDAY(A1273,E1273,Data!$E$2:$E$22)</f>
        <v>44734</v>
      </c>
      <c r="G1273" s="2">
        <v>44722</v>
      </c>
      <c r="H1273" s="4">
        <f ca="1">(NETWORKDAYS(A1273,G1273,Data!$E$1:$E$22))-1</f>
        <v>7</v>
      </c>
      <c r="I1273" s="1"/>
      <c r="J1273" s="1" t="e">
        <f>VLOOKUP(D1273,Data!$A$10:$B$15,2,FALSE)</f>
        <v>#N/A</v>
      </c>
      <c r="K1273">
        <v>1</v>
      </c>
      <c r="N1273" s="5">
        <f t="shared" ca="1" si="87"/>
        <v>-8</v>
      </c>
    </row>
    <row r="1274" spans="1:14" hidden="1" x14ac:dyDescent="0.25">
      <c r="A1274" s="2">
        <v>44713</v>
      </c>
      <c r="B1274" s="1" t="s">
        <v>482</v>
      </c>
      <c r="C1274" s="7">
        <v>61222329</v>
      </c>
      <c r="D1274" s="1" t="s">
        <v>1551</v>
      </c>
      <c r="E1274" s="1">
        <f>VLOOKUP(D1274,Data!$A$1:$B$7,2,FALSE)</f>
        <v>15</v>
      </c>
      <c r="F1274" s="2">
        <f>WORKDAY(A1274,E1274,Data!$E$2:$E$22)</f>
        <v>44734</v>
      </c>
      <c r="G1274" s="2">
        <v>44722</v>
      </c>
      <c r="H1274" s="4">
        <f ca="1">(NETWORKDAYS(A1274,G1274,Data!$E$1:$E$22))-1</f>
        <v>7</v>
      </c>
      <c r="I1274" s="1"/>
      <c r="J1274" s="1" t="e">
        <f>VLOOKUP(D1274,Data!$A$10:$B$15,2,FALSE)</f>
        <v>#N/A</v>
      </c>
      <c r="K1274">
        <v>1</v>
      </c>
      <c r="N1274" s="5">
        <f t="shared" ca="1" si="87"/>
        <v>-8</v>
      </c>
    </row>
    <row r="1275" spans="1:14" hidden="1" x14ac:dyDescent="0.25">
      <c r="A1275" s="2">
        <v>44713</v>
      </c>
      <c r="B1275" s="1" t="s">
        <v>482</v>
      </c>
      <c r="C1275" s="7">
        <v>61222330</v>
      </c>
      <c r="D1275" s="1" t="s">
        <v>1551</v>
      </c>
      <c r="E1275" s="1">
        <f>VLOOKUP(D1275,Data!$A$1:$B$7,2,FALSE)</f>
        <v>15</v>
      </c>
      <c r="F1275" s="2">
        <f>WORKDAY(A1275,E1275,Data!$E$2:$E$22)</f>
        <v>44734</v>
      </c>
      <c r="G1275" s="2">
        <v>44722</v>
      </c>
      <c r="H1275" s="4">
        <f ca="1">(NETWORKDAYS(A1275,G1275,Data!$E$1:$E$22))-1</f>
        <v>7</v>
      </c>
      <c r="I1275" s="1"/>
      <c r="J1275" s="1" t="e">
        <f>VLOOKUP(D1275,Data!$A$10:$B$15,2,FALSE)</f>
        <v>#N/A</v>
      </c>
      <c r="K1275">
        <v>1</v>
      </c>
      <c r="N1275" s="5">
        <f t="shared" ca="1" si="87"/>
        <v>-8</v>
      </c>
    </row>
    <row r="1276" spans="1:14" hidden="1" x14ac:dyDescent="0.25">
      <c r="A1276" s="2">
        <v>44713</v>
      </c>
      <c r="B1276" s="1" t="s">
        <v>482</v>
      </c>
      <c r="C1276" s="7">
        <v>61222331</v>
      </c>
      <c r="D1276" s="1" t="s">
        <v>1551</v>
      </c>
      <c r="E1276" s="1">
        <f>VLOOKUP(D1276,Data!$A$1:$B$7,2,FALSE)</f>
        <v>15</v>
      </c>
      <c r="F1276" s="2">
        <f>WORKDAY(A1276,E1276,Data!$E$2:$E$22)</f>
        <v>44734</v>
      </c>
      <c r="G1276" s="2">
        <v>44722</v>
      </c>
      <c r="H1276" s="4">
        <f ca="1">(NETWORKDAYS(A1276,G1276,Data!$E$1:$E$22))-1</f>
        <v>7</v>
      </c>
      <c r="I1276" s="1"/>
      <c r="J1276" s="1" t="e">
        <f>VLOOKUP(D1276,Data!$A$10:$B$15,2,FALSE)</f>
        <v>#N/A</v>
      </c>
      <c r="K1276">
        <v>1</v>
      </c>
      <c r="N1276" s="5">
        <f t="shared" ca="1" si="87"/>
        <v>-8</v>
      </c>
    </row>
    <row r="1277" spans="1:14" hidden="1" x14ac:dyDescent="0.25">
      <c r="A1277" s="2">
        <v>44713</v>
      </c>
      <c r="B1277" s="1" t="s">
        <v>482</v>
      </c>
      <c r="C1277" s="7">
        <v>61222332</v>
      </c>
      <c r="D1277" s="1" t="s">
        <v>1551</v>
      </c>
      <c r="E1277" s="1">
        <f>VLOOKUP(D1277,Data!$A$1:$B$7,2,FALSE)</f>
        <v>15</v>
      </c>
      <c r="F1277" s="2">
        <f>WORKDAY(A1277,E1277,Data!$E$2:$E$22)</f>
        <v>44734</v>
      </c>
      <c r="G1277" s="2">
        <v>44722</v>
      </c>
      <c r="H1277" s="4">
        <f ca="1">(NETWORKDAYS(A1277,G1277,Data!$E$1:$E$22))-1</f>
        <v>7</v>
      </c>
      <c r="I1277" s="1"/>
      <c r="J1277" s="1" t="e">
        <f>VLOOKUP(D1277,Data!$A$10:$B$15,2,FALSE)</f>
        <v>#N/A</v>
      </c>
      <c r="K1277">
        <v>1</v>
      </c>
      <c r="N1277" s="5">
        <f t="shared" ca="1" si="87"/>
        <v>-8</v>
      </c>
    </row>
    <row r="1278" spans="1:14" hidden="1" x14ac:dyDescent="0.25">
      <c r="A1278" s="2">
        <v>44713</v>
      </c>
      <c r="B1278" s="1" t="s">
        <v>88</v>
      </c>
      <c r="C1278" s="7" t="s">
        <v>856</v>
      </c>
      <c r="D1278" s="1" t="s">
        <v>53</v>
      </c>
      <c r="E1278" s="1">
        <v>3</v>
      </c>
      <c r="F1278" s="2">
        <v>44719</v>
      </c>
      <c r="G1278" s="2">
        <v>44715</v>
      </c>
      <c r="H1278" s="4">
        <v>2</v>
      </c>
      <c r="I1278" s="1"/>
      <c r="J1278" s="1">
        <v>2</v>
      </c>
      <c r="K1278">
        <v>1</v>
      </c>
      <c r="L1278">
        <f t="shared" ref="L1278:L1285" si="90">_xlfn.ISOWEEKNUM(A1278)</f>
        <v>22</v>
      </c>
      <c r="M1278">
        <f t="shared" ref="M1278:M1285" si="91">YEAR(A1278)</f>
        <v>2022</v>
      </c>
      <c r="N1278" s="5">
        <f t="shared" si="87"/>
        <v>-1</v>
      </c>
    </row>
    <row r="1279" spans="1:14" hidden="1" x14ac:dyDescent="0.25">
      <c r="A1279" s="2">
        <v>44713</v>
      </c>
      <c r="B1279" s="1" t="s">
        <v>88</v>
      </c>
      <c r="C1279" s="7" t="s">
        <v>855</v>
      </c>
      <c r="D1279" s="1" t="s">
        <v>53</v>
      </c>
      <c r="E1279" s="1">
        <v>3</v>
      </c>
      <c r="F1279" s="2">
        <v>44719</v>
      </c>
      <c r="G1279" s="2">
        <v>44715</v>
      </c>
      <c r="H1279" s="4">
        <v>2</v>
      </c>
      <c r="I1279" s="1"/>
      <c r="J1279" s="1">
        <v>2</v>
      </c>
      <c r="K1279">
        <v>1</v>
      </c>
      <c r="L1279">
        <f t="shared" si="90"/>
        <v>22</v>
      </c>
      <c r="M1279">
        <f t="shared" si="91"/>
        <v>2022</v>
      </c>
      <c r="N1279" s="5">
        <f t="shared" si="87"/>
        <v>-1</v>
      </c>
    </row>
    <row r="1280" spans="1:14" hidden="1" x14ac:dyDescent="0.25">
      <c r="A1280" s="2">
        <v>44713</v>
      </c>
      <c r="B1280" s="1" t="s">
        <v>539</v>
      </c>
      <c r="C1280" s="7" t="s">
        <v>849</v>
      </c>
      <c r="D1280" s="1" t="s">
        <v>53</v>
      </c>
      <c r="E1280" s="1">
        <v>3</v>
      </c>
      <c r="F1280" s="2">
        <v>44719</v>
      </c>
      <c r="G1280" s="2">
        <v>44720</v>
      </c>
      <c r="H1280" s="4">
        <v>4</v>
      </c>
      <c r="I1280" s="1" t="s">
        <v>870</v>
      </c>
      <c r="J1280" s="1">
        <v>2</v>
      </c>
      <c r="K1280">
        <v>1</v>
      </c>
      <c r="L1280">
        <f t="shared" si="90"/>
        <v>22</v>
      </c>
      <c r="M1280">
        <f t="shared" si="91"/>
        <v>2022</v>
      </c>
      <c r="N1280" s="5">
        <f t="shared" si="87"/>
        <v>1</v>
      </c>
    </row>
    <row r="1281" spans="1:14" hidden="1" x14ac:dyDescent="0.25">
      <c r="A1281" s="2">
        <v>44713</v>
      </c>
      <c r="B1281" s="1" t="s">
        <v>257</v>
      </c>
      <c r="C1281" s="7" t="s">
        <v>847</v>
      </c>
      <c r="D1281" s="1" t="s">
        <v>53</v>
      </c>
      <c r="E1281" s="1">
        <v>3</v>
      </c>
      <c r="F1281" s="2">
        <v>44719</v>
      </c>
      <c r="G1281" s="2">
        <v>44719</v>
      </c>
      <c r="H1281" s="4">
        <v>3</v>
      </c>
      <c r="I1281" s="1"/>
      <c r="J1281" s="1">
        <v>2</v>
      </c>
      <c r="K1281">
        <v>1</v>
      </c>
      <c r="L1281">
        <f t="shared" si="90"/>
        <v>22</v>
      </c>
      <c r="M1281">
        <f t="shared" si="91"/>
        <v>2022</v>
      </c>
      <c r="N1281" s="5">
        <f t="shared" si="87"/>
        <v>0</v>
      </c>
    </row>
    <row r="1282" spans="1:14" hidden="1" x14ac:dyDescent="0.25">
      <c r="A1282" s="2">
        <v>44713</v>
      </c>
      <c r="B1282" s="1" t="s">
        <v>845</v>
      </c>
      <c r="C1282" s="7">
        <v>456679</v>
      </c>
      <c r="D1282" s="1" t="s">
        <v>42</v>
      </c>
      <c r="E1282" s="1">
        <v>5</v>
      </c>
      <c r="F1282" s="2">
        <v>44721</v>
      </c>
      <c r="G1282" s="2">
        <v>44720</v>
      </c>
      <c r="H1282" s="4">
        <v>4</v>
      </c>
      <c r="I1282" s="1"/>
      <c r="J1282" s="1">
        <v>5</v>
      </c>
      <c r="K1282">
        <v>1</v>
      </c>
      <c r="L1282">
        <f t="shared" si="90"/>
        <v>22</v>
      </c>
      <c r="M1282">
        <f t="shared" si="91"/>
        <v>2022</v>
      </c>
      <c r="N1282" s="5">
        <f t="shared" ref="N1282:N1345" si="92">H1282-E1282</f>
        <v>-1</v>
      </c>
    </row>
    <row r="1283" spans="1:14" hidden="1" x14ac:dyDescent="0.25">
      <c r="A1283" s="2">
        <v>44713</v>
      </c>
      <c r="B1283" s="1" t="s">
        <v>854</v>
      </c>
      <c r="C1283" s="7">
        <v>456680</v>
      </c>
      <c r="D1283" s="1" t="s">
        <v>42</v>
      </c>
      <c r="E1283" s="1">
        <v>5</v>
      </c>
      <c r="F1283" s="2">
        <v>44721</v>
      </c>
      <c r="G1283" s="2">
        <v>44721</v>
      </c>
      <c r="H1283" s="4">
        <v>5</v>
      </c>
      <c r="I1283" s="1"/>
      <c r="J1283" s="1">
        <v>5</v>
      </c>
      <c r="K1283">
        <v>1</v>
      </c>
      <c r="L1283">
        <f t="shared" si="90"/>
        <v>22</v>
      </c>
      <c r="M1283">
        <f t="shared" si="91"/>
        <v>2022</v>
      </c>
      <c r="N1283" s="5">
        <f t="shared" si="92"/>
        <v>0</v>
      </c>
    </row>
    <row r="1284" spans="1:14" hidden="1" x14ac:dyDescent="0.25">
      <c r="A1284" s="2">
        <v>44714</v>
      </c>
      <c r="B1284" s="1" t="s">
        <v>97</v>
      </c>
      <c r="C1284" s="7">
        <v>261728</v>
      </c>
      <c r="D1284" s="1" t="s">
        <v>41</v>
      </c>
      <c r="E1284" s="1">
        <v>7</v>
      </c>
      <c r="F1284" s="2">
        <v>44726</v>
      </c>
      <c r="G1284" s="2">
        <v>44727</v>
      </c>
      <c r="H1284" s="4">
        <v>8</v>
      </c>
      <c r="I1284" s="1" t="s">
        <v>881</v>
      </c>
      <c r="J1284" s="1">
        <v>3</v>
      </c>
      <c r="K1284">
        <v>1</v>
      </c>
      <c r="L1284">
        <f t="shared" si="90"/>
        <v>22</v>
      </c>
      <c r="M1284">
        <f t="shared" si="91"/>
        <v>2022</v>
      </c>
      <c r="N1284" s="5">
        <f t="shared" si="92"/>
        <v>1</v>
      </c>
    </row>
    <row r="1285" spans="1:14" hidden="1" x14ac:dyDescent="0.25">
      <c r="A1285" s="2">
        <v>44714</v>
      </c>
      <c r="B1285" s="1" t="s">
        <v>2</v>
      </c>
      <c r="C1285" s="7">
        <v>261712</v>
      </c>
      <c r="D1285" s="1" t="s">
        <v>41</v>
      </c>
      <c r="E1285" s="1">
        <v>7</v>
      </c>
      <c r="F1285" s="2">
        <v>44726</v>
      </c>
      <c r="G1285" s="2">
        <v>44725</v>
      </c>
      <c r="H1285" s="4">
        <v>6</v>
      </c>
      <c r="I1285" s="1"/>
      <c r="J1285" s="1">
        <v>3</v>
      </c>
      <c r="K1285">
        <v>1</v>
      </c>
      <c r="L1285">
        <f t="shared" si="90"/>
        <v>22</v>
      </c>
      <c r="M1285">
        <f t="shared" si="91"/>
        <v>2022</v>
      </c>
      <c r="N1285" s="5">
        <f t="shared" si="92"/>
        <v>-1</v>
      </c>
    </row>
    <row r="1286" spans="1:14" hidden="1" x14ac:dyDescent="0.25">
      <c r="A1286" s="2">
        <v>44714</v>
      </c>
      <c r="B1286" s="1" t="s">
        <v>259</v>
      </c>
      <c r="C1286" s="7">
        <v>4</v>
      </c>
      <c r="D1286" s="1" t="s">
        <v>1195</v>
      </c>
      <c r="E1286" s="1">
        <f>VLOOKUP(D1286,Data!$A$1:$B$7,2,FALSE)</f>
        <v>15</v>
      </c>
      <c r="F1286" s="2">
        <f>WORKDAY(A1286,E1286,Data!$E$2:$E$22)</f>
        <v>44735</v>
      </c>
      <c r="G1286" s="2">
        <v>44719</v>
      </c>
      <c r="H1286" s="4">
        <f ca="1">(NETWORKDAYS(A1286,G1286,Data!$E$1:$E$22))-1</f>
        <v>3</v>
      </c>
      <c r="I1286" s="1"/>
      <c r="J1286" s="1">
        <f>VLOOKUP(D1286,Data!$A$10:$B$15,2,FALSE)</f>
        <v>2</v>
      </c>
      <c r="K1286">
        <v>1</v>
      </c>
      <c r="N1286" s="5">
        <f t="shared" ca="1" si="92"/>
        <v>-12</v>
      </c>
    </row>
    <row r="1287" spans="1:14" hidden="1" x14ac:dyDescent="0.25">
      <c r="A1287" s="2">
        <v>44714</v>
      </c>
      <c r="B1287" s="1" t="s">
        <v>259</v>
      </c>
      <c r="C1287" s="7">
        <v>5</v>
      </c>
      <c r="D1287" s="1" t="s">
        <v>1195</v>
      </c>
      <c r="E1287" s="1">
        <f>VLOOKUP(D1287,Data!$A$1:$B$7,2,FALSE)</f>
        <v>15</v>
      </c>
      <c r="F1287" s="2">
        <f>WORKDAY(A1287,E1287,Data!$E$2:$E$22)</f>
        <v>44735</v>
      </c>
      <c r="G1287" s="2">
        <v>44719</v>
      </c>
      <c r="H1287" s="4">
        <f ca="1">(NETWORKDAYS(A1287,G1287,Data!$E$1:$E$22))-1</f>
        <v>3</v>
      </c>
      <c r="I1287" s="1"/>
      <c r="J1287" s="1">
        <f>VLOOKUP(D1287,Data!$A$10:$B$15,2,FALSE)</f>
        <v>2</v>
      </c>
      <c r="K1287">
        <v>1</v>
      </c>
      <c r="N1287" s="5">
        <f t="shared" ca="1" si="92"/>
        <v>-12</v>
      </c>
    </row>
    <row r="1288" spans="1:14" hidden="1" x14ac:dyDescent="0.25">
      <c r="A1288" s="2">
        <v>44714</v>
      </c>
      <c r="B1288" s="1" t="s">
        <v>259</v>
      </c>
      <c r="C1288" s="7">
        <v>6</v>
      </c>
      <c r="D1288" s="1" t="s">
        <v>1195</v>
      </c>
      <c r="E1288" s="1">
        <f>VLOOKUP(D1288,Data!$A$1:$B$7,2,FALSE)</f>
        <v>15</v>
      </c>
      <c r="F1288" s="2">
        <f>WORKDAY(A1288,E1288,Data!$E$2:$E$22)</f>
        <v>44735</v>
      </c>
      <c r="G1288" s="2">
        <v>44719</v>
      </c>
      <c r="H1288" s="4">
        <f ca="1">(NETWORKDAYS(A1288,G1288,Data!$E$1:$E$22))-1</f>
        <v>3</v>
      </c>
      <c r="I1288" s="1"/>
      <c r="J1288" s="1">
        <f>VLOOKUP(D1288,Data!$A$10:$B$15,2,FALSE)</f>
        <v>2</v>
      </c>
      <c r="K1288">
        <v>1</v>
      </c>
      <c r="N1288" s="5">
        <f t="shared" ca="1" si="92"/>
        <v>-12</v>
      </c>
    </row>
    <row r="1289" spans="1:14" hidden="1" x14ac:dyDescent="0.25">
      <c r="A1289" s="2">
        <v>44714</v>
      </c>
      <c r="B1289" s="1" t="s">
        <v>259</v>
      </c>
      <c r="C1289" s="7" t="s">
        <v>860</v>
      </c>
      <c r="D1289" s="1" t="s">
        <v>1195</v>
      </c>
      <c r="E1289" s="1">
        <f>VLOOKUP(D1289,Data!$A$1:$B$7,2,FALSE)</f>
        <v>15</v>
      </c>
      <c r="F1289" s="2">
        <f>WORKDAY(A1289,E1289,Data!$E$2:$E$22)</f>
        <v>44735</v>
      </c>
      <c r="G1289" s="2">
        <v>44719</v>
      </c>
      <c r="H1289" s="4">
        <f ca="1">(NETWORKDAYS(A1289,G1289,Data!$E$1:$E$22))-1</f>
        <v>3</v>
      </c>
      <c r="I1289" s="1"/>
      <c r="J1289" s="1">
        <f>VLOOKUP(D1289,Data!$A$10:$B$15,2,FALSE)</f>
        <v>2</v>
      </c>
      <c r="K1289">
        <v>1</v>
      </c>
      <c r="N1289" s="5">
        <f t="shared" ca="1" si="92"/>
        <v>-12</v>
      </c>
    </row>
    <row r="1290" spans="1:14" hidden="1" x14ac:dyDescent="0.25">
      <c r="A1290" s="2">
        <v>44714</v>
      </c>
      <c r="B1290" s="1" t="s">
        <v>259</v>
      </c>
      <c r="C1290" s="7" t="s">
        <v>859</v>
      </c>
      <c r="D1290" s="1" t="s">
        <v>1195</v>
      </c>
      <c r="E1290" s="1">
        <f>VLOOKUP(D1290,Data!$A$1:$B$7,2,FALSE)</f>
        <v>15</v>
      </c>
      <c r="F1290" s="2">
        <f>WORKDAY(A1290,E1290,Data!$E$2:$E$22)</f>
        <v>44735</v>
      </c>
      <c r="G1290" s="2">
        <v>44719</v>
      </c>
      <c r="H1290" s="4">
        <f ca="1">(NETWORKDAYS(A1290,G1290,Data!$E$1:$E$22))-1</f>
        <v>3</v>
      </c>
      <c r="I1290" s="1"/>
      <c r="J1290" s="1">
        <f>VLOOKUP(D1290,Data!$A$10:$B$15,2,FALSE)</f>
        <v>2</v>
      </c>
      <c r="K1290">
        <v>1</v>
      </c>
      <c r="N1290" s="5">
        <f t="shared" ca="1" si="92"/>
        <v>-12</v>
      </c>
    </row>
    <row r="1291" spans="1:14" hidden="1" x14ac:dyDescent="0.25">
      <c r="A1291" s="2">
        <v>44714</v>
      </c>
      <c r="B1291" s="1" t="s">
        <v>602</v>
      </c>
      <c r="C1291" s="7">
        <v>456783</v>
      </c>
      <c r="D1291" s="1" t="s">
        <v>42</v>
      </c>
      <c r="E1291" s="1">
        <v>5</v>
      </c>
      <c r="F1291" s="2">
        <v>44722</v>
      </c>
      <c r="G1291" s="2">
        <v>44721</v>
      </c>
      <c r="H1291" s="4">
        <v>4</v>
      </c>
      <c r="I1291" s="1"/>
      <c r="J1291" s="1">
        <v>5</v>
      </c>
      <c r="K1291">
        <v>1</v>
      </c>
      <c r="L1291">
        <f t="shared" ref="L1291:L1300" si="93">_xlfn.ISOWEEKNUM(A1291)</f>
        <v>22</v>
      </c>
      <c r="M1291">
        <f t="shared" ref="M1291:M1300" si="94">YEAR(A1291)</f>
        <v>2022</v>
      </c>
      <c r="N1291" s="5">
        <f t="shared" si="92"/>
        <v>-1</v>
      </c>
    </row>
    <row r="1292" spans="1:14" hidden="1" x14ac:dyDescent="0.25">
      <c r="A1292" s="2">
        <v>44714</v>
      </c>
      <c r="B1292" s="1" t="s">
        <v>111</v>
      </c>
      <c r="C1292" s="7">
        <v>456782</v>
      </c>
      <c r="D1292" s="1" t="s">
        <v>42</v>
      </c>
      <c r="E1292" s="1">
        <v>5</v>
      </c>
      <c r="F1292" s="2">
        <v>44722</v>
      </c>
      <c r="G1292" s="2">
        <v>44720</v>
      </c>
      <c r="H1292" s="4">
        <v>3</v>
      </c>
      <c r="I1292" s="1"/>
      <c r="J1292" s="1">
        <v>5</v>
      </c>
      <c r="K1292">
        <v>1</v>
      </c>
      <c r="L1292">
        <f t="shared" si="93"/>
        <v>22</v>
      </c>
      <c r="M1292">
        <f t="shared" si="94"/>
        <v>2022</v>
      </c>
      <c r="N1292" s="5">
        <f t="shared" si="92"/>
        <v>-2</v>
      </c>
    </row>
    <row r="1293" spans="1:14" hidden="1" x14ac:dyDescent="0.25">
      <c r="A1293" s="2">
        <v>44715</v>
      </c>
      <c r="B1293" s="1" t="s">
        <v>26</v>
      </c>
      <c r="C1293" s="7">
        <v>261710</v>
      </c>
      <c r="D1293" s="1" t="s">
        <v>41</v>
      </c>
      <c r="E1293" s="1">
        <v>7</v>
      </c>
      <c r="F1293" s="2">
        <v>44727</v>
      </c>
      <c r="G1293" s="2">
        <v>44732</v>
      </c>
      <c r="H1293" s="4">
        <v>10</v>
      </c>
      <c r="I1293" s="1" t="s">
        <v>893</v>
      </c>
      <c r="J1293" s="1">
        <v>3</v>
      </c>
      <c r="K1293">
        <v>1</v>
      </c>
      <c r="L1293">
        <f t="shared" si="93"/>
        <v>22</v>
      </c>
      <c r="M1293">
        <f t="shared" si="94"/>
        <v>2022</v>
      </c>
      <c r="N1293" s="5">
        <f t="shared" si="92"/>
        <v>3</v>
      </c>
    </row>
    <row r="1294" spans="1:14" hidden="1" x14ac:dyDescent="0.25">
      <c r="A1294" s="2">
        <v>44715</v>
      </c>
      <c r="B1294" s="1" t="s">
        <v>269</v>
      </c>
      <c r="C1294" s="7">
        <v>456770</v>
      </c>
      <c r="D1294" s="1" t="s">
        <v>42</v>
      </c>
      <c r="E1294" s="1">
        <v>5</v>
      </c>
      <c r="F1294" s="2">
        <v>44725</v>
      </c>
      <c r="G1294" s="2">
        <v>44722</v>
      </c>
      <c r="H1294" s="4">
        <v>4</v>
      </c>
      <c r="I1294" s="1"/>
      <c r="J1294" s="1">
        <v>5</v>
      </c>
      <c r="K1294">
        <v>1</v>
      </c>
      <c r="L1294">
        <f t="shared" si="93"/>
        <v>22</v>
      </c>
      <c r="M1294">
        <f t="shared" si="94"/>
        <v>2022</v>
      </c>
      <c r="N1294" s="5">
        <f t="shared" si="92"/>
        <v>-1</v>
      </c>
    </row>
    <row r="1295" spans="1:14" hidden="1" x14ac:dyDescent="0.25">
      <c r="A1295" s="2">
        <v>44715</v>
      </c>
      <c r="B1295" s="1" t="s">
        <v>790</v>
      </c>
      <c r="C1295" s="7">
        <v>456627</v>
      </c>
      <c r="D1295" s="1" t="s">
        <v>42</v>
      </c>
      <c r="E1295" s="1">
        <v>5</v>
      </c>
      <c r="F1295" s="2">
        <v>44725</v>
      </c>
      <c r="G1295" s="2">
        <v>44722</v>
      </c>
      <c r="H1295" s="4">
        <v>4</v>
      </c>
      <c r="I1295" s="1"/>
      <c r="J1295" s="1">
        <v>5</v>
      </c>
      <c r="K1295">
        <v>1</v>
      </c>
      <c r="L1295">
        <f t="shared" si="93"/>
        <v>22</v>
      </c>
      <c r="M1295">
        <f t="shared" si="94"/>
        <v>2022</v>
      </c>
      <c r="N1295" s="5">
        <f t="shared" si="92"/>
        <v>-1</v>
      </c>
    </row>
    <row r="1296" spans="1:14" hidden="1" x14ac:dyDescent="0.25">
      <c r="A1296" s="2">
        <v>44715</v>
      </c>
      <c r="B1296" s="1" t="s">
        <v>71</v>
      </c>
      <c r="C1296" s="7">
        <v>456733</v>
      </c>
      <c r="D1296" s="1" t="s">
        <v>42</v>
      </c>
      <c r="E1296" s="1">
        <v>5</v>
      </c>
      <c r="F1296" s="2">
        <v>44725</v>
      </c>
      <c r="G1296" s="2">
        <v>44722</v>
      </c>
      <c r="H1296" s="4">
        <v>4</v>
      </c>
      <c r="I1296" s="1"/>
      <c r="J1296" s="1">
        <v>5</v>
      </c>
      <c r="K1296">
        <v>1</v>
      </c>
      <c r="L1296">
        <f t="shared" si="93"/>
        <v>22</v>
      </c>
      <c r="M1296">
        <f t="shared" si="94"/>
        <v>2022</v>
      </c>
      <c r="N1296" s="5">
        <f t="shared" si="92"/>
        <v>-1</v>
      </c>
    </row>
    <row r="1297" spans="1:14" hidden="1" x14ac:dyDescent="0.25">
      <c r="A1297" s="2">
        <v>44715</v>
      </c>
      <c r="B1297" s="1" t="s">
        <v>71</v>
      </c>
      <c r="C1297" s="7">
        <v>456768</v>
      </c>
      <c r="D1297" s="1" t="s">
        <v>42</v>
      </c>
      <c r="E1297" s="1">
        <v>5</v>
      </c>
      <c r="F1297" s="2">
        <v>44725</v>
      </c>
      <c r="G1297" s="2">
        <v>44722</v>
      </c>
      <c r="H1297" s="4">
        <v>4</v>
      </c>
      <c r="I1297" s="1"/>
      <c r="J1297" s="1">
        <v>5</v>
      </c>
      <c r="K1297">
        <v>1</v>
      </c>
      <c r="L1297">
        <f t="shared" si="93"/>
        <v>22</v>
      </c>
      <c r="M1297">
        <f t="shared" si="94"/>
        <v>2022</v>
      </c>
      <c r="N1297" s="5">
        <f t="shared" si="92"/>
        <v>-1</v>
      </c>
    </row>
    <row r="1298" spans="1:14" hidden="1" x14ac:dyDescent="0.25">
      <c r="A1298" s="2">
        <v>44715</v>
      </c>
      <c r="B1298" s="1" t="s">
        <v>863</v>
      </c>
      <c r="C1298" s="7">
        <v>261736</v>
      </c>
      <c r="D1298" s="1" t="s">
        <v>41</v>
      </c>
      <c r="E1298" s="1">
        <v>7</v>
      </c>
      <c r="F1298" s="2">
        <v>44727</v>
      </c>
      <c r="G1298" s="2">
        <v>44727</v>
      </c>
      <c r="H1298" s="4">
        <v>7</v>
      </c>
      <c r="I1298" s="1"/>
      <c r="J1298" s="1">
        <v>3</v>
      </c>
      <c r="K1298">
        <v>1</v>
      </c>
      <c r="L1298">
        <f t="shared" si="93"/>
        <v>22</v>
      </c>
      <c r="M1298">
        <f t="shared" si="94"/>
        <v>2022</v>
      </c>
      <c r="N1298" s="5">
        <f t="shared" si="92"/>
        <v>0</v>
      </c>
    </row>
    <row r="1299" spans="1:14" hidden="1" x14ac:dyDescent="0.25">
      <c r="A1299" s="2">
        <v>44715</v>
      </c>
      <c r="B1299" s="1" t="s">
        <v>32</v>
      </c>
      <c r="C1299" s="7" t="s">
        <v>868</v>
      </c>
      <c r="D1299" s="1" t="s">
        <v>53</v>
      </c>
      <c r="E1299" s="1">
        <v>3</v>
      </c>
      <c r="F1299" s="2">
        <v>44721</v>
      </c>
      <c r="G1299" s="2">
        <v>44721</v>
      </c>
      <c r="H1299" s="4">
        <v>3</v>
      </c>
      <c r="I1299" s="1"/>
      <c r="J1299" s="1">
        <v>2</v>
      </c>
      <c r="K1299">
        <v>1</v>
      </c>
      <c r="L1299">
        <f t="shared" si="93"/>
        <v>22</v>
      </c>
      <c r="M1299">
        <f t="shared" si="94"/>
        <v>2022</v>
      </c>
      <c r="N1299" s="5">
        <f t="shared" si="92"/>
        <v>0</v>
      </c>
    </row>
    <row r="1300" spans="1:14" hidden="1" x14ac:dyDescent="0.25">
      <c r="A1300" s="2">
        <v>44715</v>
      </c>
      <c r="B1300" s="1" t="s">
        <v>261</v>
      </c>
      <c r="C1300" s="7" t="s">
        <v>864</v>
      </c>
      <c r="D1300" s="1" t="s">
        <v>53</v>
      </c>
      <c r="E1300" s="1">
        <v>3</v>
      </c>
      <c r="F1300" s="2">
        <v>44721</v>
      </c>
      <c r="G1300" s="2">
        <v>44721</v>
      </c>
      <c r="H1300" s="4">
        <v>3</v>
      </c>
      <c r="I1300" s="1"/>
      <c r="J1300" s="1">
        <v>2</v>
      </c>
      <c r="K1300">
        <v>1</v>
      </c>
      <c r="L1300">
        <f t="shared" si="93"/>
        <v>22</v>
      </c>
      <c r="M1300">
        <f t="shared" si="94"/>
        <v>2022</v>
      </c>
      <c r="N1300" s="5">
        <f t="shared" si="92"/>
        <v>0</v>
      </c>
    </row>
    <row r="1301" spans="1:14" hidden="1" x14ac:dyDescent="0.25">
      <c r="A1301" s="2">
        <v>44715</v>
      </c>
      <c r="B1301" s="1" t="s">
        <v>88</v>
      </c>
      <c r="C1301" s="7" t="s">
        <v>861</v>
      </c>
      <c r="D1301" s="1" t="s">
        <v>1195</v>
      </c>
      <c r="E1301" s="1">
        <f>VLOOKUP(D1301,Data!$A$1:$B$7,2,FALSE)</f>
        <v>15</v>
      </c>
      <c r="F1301" s="2">
        <f>WORKDAY(A1301,E1301,Data!$E$2:$E$22)</f>
        <v>44736</v>
      </c>
      <c r="G1301" s="2">
        <v>44719</v>
      </c>
      <c r="H1301" s="4">
        <f ca="1">(NETWORKDAYS(A1301,G1301,Data!$E$1:$E$22))-1</f>
        <v>2</v>
      </c>
      <c r="I1301" s="1"/>
      <c r="J1301" s="1">
        <f>VLOOKUP(D1301,Data!$A$10:$B$15,2,FALSE)</f>
        <v>2</v>
      </c>
      <c r="K1301">
        <v>1</v>
      </c>
      <c r="N1301" s="5">
        <f t="shared" ca="1" si="92"/>
        <v>-13</v>
      </c>
    </row>
    <row r="1302" spans="1:14" hidden="1" x14ac:dyDescent="0.25">
      <c r="A1302" s="2">
        <v>44715</v>
      </c>
      <c r="B1302" s="1" t="s">
        <v>88</v>
      </c>
      <c r="C1302" s="7" t="s">
        <v>862</v>
      </c>
      <c r="D1302" s="1" t="s">
        <v>1195</v>
      </c>
      <c r="E1302" s="1">
        <f>VLOOKUP(D1302,Data!$A$1:$B$7,2,FALSE)</f>
        <v>15</v>
      </c>
      <c r="F1302" s="2">
        <f>WORKDAY(A1302,E1302,Data!$E$2:$E$22)</f>
        <v>44736</v>
      </c>
      <c r="G1302" s="2">
        <v>44719</v>
      </c>
      <c r="H1302" s="4">
        <f ca="1">(NETWORKDAYS(A1302,G1302,Data!$E$1:$E$22))-1</f>
        <v>2</v>
      </c>
      <c r="I1302" s="1"/>
      <c r="J1302" s="1">
        <f>VLOOKUP(D1302,Data!$A$10:$B$15,2,FALSE)</f>
        <v>2</v>
      </c>
      <c r="K1302">
        <v>1</v>
      </c>
      <c r="N1302" s="5">
        <f t="shared" ca="1" si="92"/>
        <v>-13</v>
      </c>
    </row>
    <row r="1303" spans="1:14" hidden="1" x14ac:dyDescent="0.25">
      <c r="A1303" s="2">
        <v>44715</v>
      </c>
      <c r="B1303" s="1" t="s">
        <v>865</v>
      </c>
      <c r="C1303" s="7" t="s">
        <v>866</v>
      </c>
      <c r="D1303" s="1" t="s">
        <v>53</v>
      </c>
      <c r="E1303" s="1">
        <v>3</v>
      </c>
      <c r="F1303" s="2">
        <v>44721</v>
      </c>
      <c r="G1303" s="2">
        <v>44720</v>
      </c>
      <c r="H1303" s="4">
        <v>2</v>
      </c>
      <c r="I1303" s="1"/>
      <c r="J1303" s="1">
        <v>2</v>
      </c>
      <c r="K1303">
        <v>1</v>
      </c>
      <c r="L1303">
        <f t="shared" ref="L1303:L1312" si="95">_xlfn.ISOWEEKNUM(A1303)</f>
        <v>22</v>
      </c>
      <c r="M1303">
        <f t="shared" ref="M1303:M1312" si="96">YEAR(A1303)</f>
        <v>2022</v>
      </c>
      <c r="N1303" s="5">
        <f t="shared" si="92"/>
        <v>-1</v>
      </c>
    </row>
    <row r="1304" spans="1:14" hidden="1" x14ac:dyDescent="0.25">
      <c r="A1304" s="2">
        <v>44715</v>
      </c>
      <c r="B1304" s="1" t="s">
        <v>865</v>
      </c>
      <c r="C1304" s="7" t="s">
        <v>867</v>
      </c>
      <c r="D1304" s="1" t="s">
        <v>53</v>
      </c>
      <c r="E1304" s="1">
        <v>3</v>
      </c>
      <c r="F1304" s="2">
        <v>44721</v>
      </c>
      <c r="G1304" s="2">
        <v>44720</v>
      </c>
      <c r="H1304" s="4">
        <v>2</v>
      </c>
      <c r="I1304" s="1"/>
      <c r="J1304" s="1">
        <v>2</v>
      </c>
      <c r="K1304">
        <v>1</v>
      </c>
      <c r="L1304">
        <f t="shared" si="95"/>
        <v>22</v>
      </c>
      <c r="M1304">
        <f t="shared" si="96"/>
        <v>2022</v>
      </c>
      <c r="N1304" s="5">
        <f t="shared" si="92"/>
        <v>-1</v>
      </c>
    </row>
    <row r="1305" spans="1:14" hidden="1" x14ac:dyDescent="0.25">
      <c r="A1305" s="2">
        <v>44715</v>
      </c>
      <c r="B1305" s="1" t="s">
        <v>854</v>
      </c>
      <c r="C1305" s="7">
        <v>456681</v>
      </c>
      <c r="D1305" s="1" t="s">
        <v>42</v>
      </c>
      <c r="E1305" s="1">
        <v>5</v>
      </c>
      <c r="F1305" s="2">
        <v>44725</v>
      </c>
      <c r="G1305" s="2">
        <v>44721</v>
      </c>
      <c r="H1305" s="4">
        <v>3</v>
      </c>
      <c r="I1305" s="1"/>
      <c r="J1305" s="1">
        <v>5</v>
      </c>
      <c r="K1305">
        <v>1</v>
      </c>
      <c r="L1305">
        <f t="shared" si="95"/>
        <v>22</v>
      </c>
      <c r="M1305">
        <f t="shared" si="96"/>
        <v>2022</v>
      </c>
      <c r="N1305" s="5">
        <f t="shared" si="92"/>
        <v>-2</v>
      </c>
    </row>
    <row r="1306" spans="1:14" hidden="1" x14ac:dyDescent="0.25">
      <c r="A1306" s="2">
        <v>44719</v>
      </c>
      <c r="B1306" s="1" t="s">
        <v>713</v>
      </c>
      <c r="C1306" s="7">
        <v>261738</v>
      </c>
      <c r="D1306" s="1" t="s">
        <v>41</v>
      </c>
      <c r="E1306" s="1">
        <v>7</v>
      </c>
      <c r="F1306" s="2">
        <v>44728</v>
      </c>
      <c r="G1306" s="2">
        <v>44728</v>
      </c>
      <c r="H1306" s="4">
        <v>7</v>
      </c>
      <c r="I1306" s="1"/>
      <c r="J1306" s="1">
        <v>3</v>
      </c>
      <c r="K1306">
        <v>1</v>
      </c>
      <c r="L1306">
        <f t="shared" si="95"/>
        <v>23</v>
      </c>
      <c r="M1306">
        <f t="shared" si="96"/>
        <v>2022</v>
      </c>
      <c r="N1306" s="5">
        <f t="shared" si="92"/>
        <v>0</v>
      </c>
    </row>
    <row r="1307" spans="1:14" hidden="1" x14ac:dyDescent="0.25">
      <c r="A1307" s="2">
        <v>44720</v>
      </c>
      <c r="B1307" s="1" t="s">
        <v>12</v>
      </c>
      <c r="C1307" s="7">
        <v>261719</v>
      </c>
      <c r="D1307" s="1" t="s">
        <v>41</v>
      </c>
      <c r="E1307" s="1">
        <v>7</v>
      </c>
      <c r="F1307" s="2">
        <v>44729</v>
      </c>
      <c r="G1307" s="2">
        <v>44729</v>
      </c>
      <c r="H1307" s="4">
        <v>7</v>
      </c>
      <c r="I1307" s="1"/>
      <c r="J1307" s="1">
        <v>3</v>
      </c>
      <c r="K1307">
        <v>1</v>
      </c>
      <c r="L1307">
        <f t="shared" si="95"/>
        <v>23</v>
      </c>
      <c r="M1307">
        <f t="shared" si="96"/>
        <v>2022</v>
      </c>
      <c r="N1307" s="5">
        <f t="shared" si="92"/>
        <v>0</v>
      </c>
    </row>
    <row r="1308" spans="1:14" hidden="1" x14ac:dyDescent="0.25">
      <c r="A1308" s="2">
        <v>44720</v>
      </c>
      <c r="B1308" s="1" t="s">
        <v>17</v>
      </c>
      <c r="C1308" s="7">
        <v>261740</v>
      </c>
      <c r="D1308" s="1" t="s">
        <v>41</v>
      </c>
      <c r="E1308" s="1">
        <v>7</v>
      </c>
      <c r="F1308" s="2">
        <v>44729</v>
      </c>
      <c r="G1308" s="2">
        <v>44728</v>
      </c>
      <c r="H1308" s="4">
        <v>6</v>
      </c>
      <c r="I1308" s="1"/>
      <c r="J1308" s="1">
        <v>3</v>
      </c>
      <c r="K1308">
        <v>1</v>
      </c>
      <c r="L1308">
        <f t="shared" si="95"/>
        <v>23</v>
      </c>
      <c r="M1308">
        <f t="shared" si="96"/>
        <v>2022</v>
      </c>
      <c r="N1308" s="5">
        <f t="shared" si="92"/>
        <v>-1</v>
      </c>
    </row>
    <row r="1309" spans="1:14" hidden="1" x14ac:dyDescent="0.25">
      <c r="A1309" s="2">
        <v>44720</v>
      </c>
      <c r="B1309" s="1" t="s">
        <v>110</v>
      </c>
      <c r="C1309" s="7">
        <v>261744</v>
      </c>
      <c r="D1309" s="1" t="s">
        <v>41</v>
      </c>
      <c r="E1309" s="1">
        <v>7</v>
      </c>
      <c r="F1309" s="2">
        <v>44729</v>
      </c>
      <c r="G1309" s="2">
        <v>44727</v>
      </c>
      <c r="H1309" s="4">
        <v>5</v>
      </c>
      <c r="I1309" s="1"/>
      <c r="J1309" s="1">
        <v>3</v>
      </c>
      <c r="K1309">
        <v>1</v>
      </c>
      <c r="L1309">
        <f t="shared" si="95"/>
        <v>23</v>
      </c>
      <c r="M1309">
        <f t="shared" si="96"/>
        <v>2022</v>
      </c>
      <c r="N1309" s="5">
        <f t="shared" si="92"/>
        <v>-2</v>
      </c>
    </row>
    <row r="1310" spans="1:14" hidden="1" x14ac:dyDescent="0.25">
      <c r="A1310" s="2">
        <v>44721</v>
      </c>
      <c r="B1310" s="1" t="s">
        <v>76</v>
      </c>
      <c r="C1310" s="7">
        <v>261646</v>
      </c>
      <c r="D1310" s="1" t="s">
        <v>41</v>
      </c>
      <c r="E1310" s="1">
        <v>7</v>
      </c>
      <c r="F1310" s="2">
        <v>44732</v>
      </c>
      <c r="G1310" s="2">
        <v>44732</v>
      </c>
      <c r="H1310" s="4">
        <v>7</v>
      </c>
      <c r="I1310" s="1"/>
      <c r="J1310" s="1">
        <v>3</v>
      </c>
      <c r="K1310">
        <v>1</v>
      </c>
      <c r="L1310">
        <f t="shared" si="95"/>
        <v>23</v>
      </c>
      <c r="M1310">
        <f t="shared" si="96"/>
        <v>2022</v>
      </c>
      <c r="N1310" s="5">
        <f t="shared" si="92"/>
        <v>0</v>
      </c>
    </row>
    <row r="1311" spans="1:14" hidden="1" x14ac:dyDescent="0.25">
      <c r="A1311" s="2">
        <v>44721</v>
      </c>
      <c r="B1311" s="1" t="s">
        <v>110</v>
      </c>
      <c r="C1311" s="7">
        <v>261761</v>
      </c>
      <c r="D1311" s="1" t="s">
        <v>41</v>
      </c>
      <c r="E1311" s="1">
        <v>7</v>
      </c>
      <c r="F1311" s="2">
        <v>44732</v>
      </c>
      <c r="G1311" s="2">
        <v>44727</v>
      </c>
      <c r="H1311" s="4">
        <v>4</v>
      </c>
      <c r="I1311" s="1"/>
      <c r="J1311" s="1">
        <v>3</v>
      </c>
      <c r="K1311">
        <v>1</v>
      </c>
      <c r="L1311">
        <f t="shared" si="95"/>
        <v>23</v>
      </c>
      <c r="M1311">
        <f t="shared" si="96"/>
        <v>2022</v>
      </c>
      <c r="N1311" s="5">
        <f t="shared" si="92"/>
        <v>-3</v>
      </c>
    </row>
    <row r="1312" spans="1:14" hidden="1" x14ac:dyDescent="0.25">
      <c r="A1312" s="2">
        <v>44721</v>
      </c>
      <c r="B1312" s="1" t="s">
        <v>115</v>
      </c>
      <c r="C1312" s="7">
        <v>261689</v>
      </c>
      <c r="D1312" s="1" t="s">
        <v>41</v>
      </c>
      <c r="E1312" s="1">
        <v>7</v>
      </c>
      <c r="F1312" s="2">
        <v>44732</v>
      </c>
      <c r="G1312" s="2">
        <v>44729</v>
      </c>
      <c r="H1312" s="4">
        <v>6</v>
      </c>
      <c r="I1312" s="1"/>
      <c r="J1312" s="1">
        <v>3</v>
      </c>
      <c r="K1312">
        <v>1</v>
      </c>
      <c r="L1312">
        <f t="shared" si="95"/>
        <v>23</v>
      </c>
      <c r="M1312">
        <f t="shared" si="96"/>
        <v>2022</v>
      </c>
      <c r="N1312" s="5">
        <f t="shared" si="92"/>
        <v>-1</v>
      </c>
    </row>
    <row r="1313" spans="1:14" hidden="1" x14ac:dyDescent="0.25">
      <c r="A1313" s="2">
        <v>44722</v>
      </c>
      <c r="B1313" s="1" t="s">
        <v>88</v>
      </c>
      <c r="C1313" s="7">
        <v>23158257</v>
      </c>
      <c r="D1313" s="1" t="s">
        <v>1195</v>
      </c>
      <c r="E1313" s="1">
        <f>VLOOKUP(D1313,Data!$A$1:$B$7,2,FALSE)</f>
        <v>15</v>
      </c>
      <c r="F1313" s="2">
        <f>WORKDAY(A1313,E1313,Data!$E$2:$E$22)</f>
        <v>44743</v>
      </c>
      <c r="G1313" s="2">
        <v>44726</v>
      </c>
      <c r="H1313" s="4">
        <f ca="1">(NETWORKDAYS(A1313,G1313,Data!$E$1:$E$22))-1</f>
        <v>2</v>
      </c>
      <c r="I1313" s="1"/>
      <c r="J1313" s="1">
        <f>VLOOKUP(D1313,Data!$A$10:$B$15,2,FALSE)</f>
        <v>2</v>
      </c>
      <c r="K1313">
        <v>1</v>
      </c>
      <c r="N1313" s="5">
        <f t="shared" ca="1" si="92"/>
        <v>-13</v>
      </c>
    </row>
    <row r="1314" spans="1:14" hidden="1" x14ac:dyDescent="0.25">
      <c r="A1314" s="2">
        <v>44725</v>
      </c>
      <c r="B1314" s="1" t="s">
        <v>12</v>
      </c>
      <c r="C1314" s="7">
        <v>261739</v>
      </c>
      <c r="D1314" s="1" t="s">
        <v>41</v>
      </c>
      <c r="E1314" s="1">
        <v>7</v>
      </c>
      <c r="F1314" s="2">
        <v>44734</v>
      </c>
      <c r="G1314" s="2">
        <v>44734</v>
      </c>
      <c r="H1314" s="4">
        <v>7</v>
      </c>
      <c r="I1314" s="1"/>
      <c r="J1314" s="1">
        <v>3</v>
      </c>
      <c r="K1314">
        <v>1</v>
      </c>
      <c r="L1314">
        <f>_xlfn.ISOWEEKNUM(A1314)</f>
        <v>24</v>
      </c>
      <c r="M1314">
        <f>YEAR(A1314)</f>
        <v>2022</v>
      </c>
      <c r="N1314" s="5">
        <f t="shared" si="92"/>
        <v>0</v>
      </c>
    </row>
    <row r="1315" spans="1:14" hidden="1" x14ac:dyDescent="0.25">
      <c r="A1315" s="2">
        <v>44725</v>
      </c>
      <c r="B1315" s="1" t="s">
        <v>16</v>
      </c>
      <c r="C1315" s="7">
        <v>261741</v>
      </c>
      <c r="D1315" s="1" t="s">
        <v>41</v>
      </c>
      <c r="E1315" s="1">
        <v>7</v>
      </c>
      <c r="F1315" s="2">
        <v>44734</v>
      </c>
      <c r="G1315" s="2">
        <v>44732</v>
      </c>
      <c r="H1315" s="4">
        <v>5</v>
      </c>
      <c r="I1315" s="1"/>
      <c r="J1315" s="1">
        <v>3</v>
      </c>
      <c r="K1315">
        <v>1</v>
      </c>
      <c r="L1315">
        <f>_xlfn.ISOWEEKNUM(A1315)</f>
        <v>24</v>
      </c>
      <c r="M1315">
        <f>YEAR(A1315)</f>
        <v>2022</v>
      </c>
      <c r="N1315" s="5">
        <f t="shared" si="92"/>
        <v>-2</v>
      </c>
    </row>
    <row r="1316" spans="1:14" hidden="1" x14ac:dyDescent="0.25">
      <c r="A1316" s="2">
        <v>44725</v>
      </c>
      <c r="B1316" s="1" t="s">
        <v>115</v>
      </c>
      <c r="C1316" s="7">
        <v>261647</v>
      </c>
      <c r="D1316" s="1" t="s">
        <v>41</v>
      </c>
      <c r="E1316" s="1">
        <v>7</v>
      </c>
      <c r="F1316" s="2">
        <v>44734</v>
      </c>
      <c r="G1316" s="2">
        <v>44729</v>
      </c>
      <c r="H1316" s="4">
        <v>4</v>
      </c>
      <c r="I1316" s="1"/>
      <c r="J1316" s="1">
        <v>3</v>
      </c>
      <c r="K1316">
        <v>1</v>
      </c>
      <c r="L1316">
        <f>_xlfn.ISOWEEKNUM(A1316)</f>
        <v>24</v>
      </c>
      <c r="M1316">
        <f>YEAR(A1316)</f>
        <v>2022</v>
      </c>
      <c r="N1316" s="5">
        <f t="shared" si="92"/>
        <v>-3</v>
      </c>
    </row>
    <row r="1317" spans="1:14" hidden="1" x14ac:dyDescent="0.25">
      <c r="A1317" s="2">
        <v>44725</v>
      </c>
      <c r="B1317" s="1" t="s">
        <v>115</v>
      </c>
      <c r="C1317" s="7">
        <v>261691</v>
      </c>
      <c r="D1317" s="1" t="s">
        <v>41</v>
      </c>
      <c r="E1317" s="1">
        <v>7</v>
      </c>
      <c r="F1317" s="2">
        <v>44734</v>
      </c>
      <c r="G1317" s="2">
        <v>44729</v>
      </c>
      <c r="H1317" s="4">
        <v>4</v>
      </c>
      <c r="I1317" s="1"/>
      <c r="J1317" s="1">
        <v>3</v>
      </c>
      <c r="K1317">
        <v>1</v>
      </c>
      <c r="L1317">
        <f>_xlfn.ISOWEEKNUM(A1317)</f>
        <v>24</v>
      </c>
      <c r="M1317">
        <f>YEAR(A1317)</f>
        <v>2022</v>
      </c>
      <c r="N1317" s="5">
        <f t="shared" si="92"/>
        <v>-3</v>
      </c>
    </row>
    <row r="1318" spans="1:14" hidden="1" x14ac:dyDescent="0.25">
      <c r="A1318" s="2">
        <v>44725</v>
      </c>
      <c r="B1318" s="1" t="s">
        <v>115</v>
      </c>
      <c r="C1318" s="7">
        <v>261690</v>
      </c>
      <c r="D1318" s="1" t="s">
        <v>41</v>
      </c>
      <c r="E1318" s="1">
        <v>7</v>
      </c>
      <c r="F1318" s="2">
        <v>44734</v>
      </c>
      <c r="G1318" s="2">
        <v>44729</v>
      </c>
      <c r="H1318" s="4">
        <v>4</v>
      </c>
      <c r="I1318" s="1"/>
      <c r="J1318" s="1">
        <v>3</v>
      </c>
      <c r="K1318">
        <v>1</v>
      </c>
      <c r="L1318">
        <f>_xlfn.ISOWEEKNUM(A1318)</f>
        <v>24</v>
      </c>
      <c r="M1318">
        <f>YEAR(A1318)</f>
        <v>2022</v>
      </c>
      <c r="N1318" s="5">
        <f t="shared" si="92"/>
        <v>-3</v>
      </c>
    </row>
    <row r="1319" spans="1:14" hidden="1" x14ac:dyDescent="0.25">
      <c r="A1319" s="2">
        <v>44725</v>
      </c>
      <c r="B1319" s="1" t="s">
        <v>229</v>
      </c>
      <c r="C1319" s="7" t="s">
        <v>874</v>
      </c>
      <c r="D1319" s="1" t="s">
        <v>1551</v>
      </c>
      <c r="E1319" s="1">
        <f>VLOOKUP(D1319,Data!$A$1:$B$7,2,FALSE)</f>
        <v>15</v>
      </c>
      <c r="F1319" s="2">
        <f>WORKDAY(A1319,E1319,Data!$E$2:$E$22)</f>
        <v>44746</v>
      </c>
      <c r="G1319" s="2">
        <v>44750</v>
      </c>
      <c r="H1319" s="4">
        <f ca="1">(NETWORKDAYS(A1319,G1319,Data!$E$1:$E$22))-1</f>
        <v>19</v>
      </c>
      <c r="I1319" s="1"/>
      <c r="J1319" s="1" t="e">
        <f>VLOOKUP(D1319,Data!$A$10:$B$15,2,FALSE)</f>
        <v>#N/A</v>
      </c>
      <c r="K1319">
        <v>1</v>
      </c>
      <c r="N1319" s="5">
        <f t="shared" ca="1" si="92"/>
        <v>4</v>
      </c>
    </row>
    <row r="1320" spans="1:14" hidden="1" x14ac:dyDescent="0.25">
      <c r="A1320" s="2">
        <v>44725</v>
      </c>
      <c r="B1320" s="1" t="s">
        <v>229</v>
      </c>
      <c r="C1320" s="7" t="s">
        <v>875</v>
      </c>
      <c r="D1320" s="1" t="s">
        <v>1551</v>
      </c>
      <c r="E1320" s="1">
        <f>VLOOKUP(D1320,Data!$A$1:$B$7,2,FALSE)</f>
        <v>15</v>
      </c>
      <c r="F1320" s="2">
        <f>WORKDAY(A1320,E1320,Data!$E$2:$E$22)</f>
        <v>44746</v>
      </c>
      <c r="G1320" s="2">
        <v>44734</v>
      </c>
      <c r="H1320" s="4">
        <f ca="1">(NETWORKDAYS(A1320,G1320,Data!$E$1:$E$22))-1</f>
        <v>7</v>
      </c>
      <c r="I1320" s="1"/>
      <c r="J1320" s="1" t="e">
        <f>VLOOKUP(D1320,Data!$A$10:$B$15,2,FALSE)</f>
        <v>#N/A</v>
      </c>
      <c r="K1320">
        <v>1</v>
      </c>
      <c r="N1320" s="5">
        <f t="shared" ca="1" si="92"/>
        <v>-8</v>
      </c>
    </row>
    <row r="1321" spans="1:14" hidden="1" x14ac:dyDescent="0.25">
      <c r="A1321" s="2">
        <v>44725</v>
      </c>
      <c r="B1321" s="1" t="s">
        <v>229</v>
      </c>
      <c r="C1321" s="7" t="s">
        <v>876</v>
      </c>
      <c r="D1321" s="1" t="s">
        <v>1551</v>
      </c>
      <c r="E1321" s="1">
        <f>VLOOKUP(D1321,Data!$A$1:$B$7,2,FALSE)</f>
        <v>15</v>
      </c>
      <c r="F1321" s="2">
        <f>WORKDAY(A1321,E1321,Data!$E$2:$E$22)</f>
        <v>44746</v>
      </c>
      <c r="G1321" s="2">
        <v>44749</v>
      </c>
      <c r="H1321" s="4">
        <f ca="1">(NETWORKDAYS(A1321,G1321,Data!$E$1:$E$22))-1</f>
        <v>18</v>
      </c>
      <c r="I1321" s="1"/>
      <c r="J1321" s="1" t="e">
        <f>VLOOKUP(D1321,Data!$A$10:$B$15,2,FALSE)</f>
        <v>#N/A</v>
      </c>
      <c r="K1321">
        <v>1</v>
      </c>
      <c r="N1321" s="5">
        <f t="shared" ca="1" si="92"/>
        <v>3</v>
      </c>
    </row>
    <row r="1322" spans="1:14" hidden="1" x14ac:dyDescent="0.25">
      <c r="A1322" s="2">
        <v>44725</v>
      </c>
      <c r="B1322" s="1" t="s">
        <v>229</v>
      </c>
      <c r="C1322" s="7" t="s">
        <v>877</v>
      </c>
      <c r="D1322" s="1" t="s">
        <v>1551</v>
      </c>
      <c r="E1322" s="1">
        <f>VLOOKUP(D1322,Data!$A$1:$B$7,2,FALSE)</f>
        <v>15</v>
      </c>
      <c r="F1322" s="2">
        <f>WORKDAY(A1322,E1322,Data!$E$2:$E$22)</f>
        <v>44746</v>
      </c>
      <c r="G1322" s="2">
        <v>44734</v>
      </c>
      <c r="H1322" s="4">
        <f ca="1">(NETWORKDAYS(A1322,G1322,Data!$E$1:$E$22))-1</f>
        <v>7</v>
      </c>
      <c r="I1322" s="1"/>
      <c r="J1322" s="1" t="e">
        <f>VLOOKUP(D1322,Data!$A$10:$B$15,2,FALSE)</f>
        <v>#N/A</v>
      </c>
      <c r="K1322">
        <v>1</v>
      </c>
      <c r="N1322" s="5">
        <f t="shared" ca="1" si="92"/>
        <v>-8</v>
      </c>
    </row>
    <row r="1323" spans="1:14" hidden="1" x14ac:dyDescent="0.25">
      <c r="A1323" s="2">
        <v>44725</v>
      </c>
      <c r="B1323" s="1" t="s">
        <v>229</v>
      </c>
      <c r="C1323" s="7" t="s">
        <v>878</v>
      </c>
      <c r="D1323" s="1" t="s">
        <v>1551</v>
      </c>
      <c r="E1323" s="1">
        <f>VLOOKUP(D1323,Data!$A$1:$B$7,2,FALSE)</f>
        <v>15</v>
      </c>
      <c r="F1323" s="2">
        <f>WORKDAY(A1323,E1323,Data!$E$2:$E$22)</f>
        <v>44746</v>
      </c>
      <c r="G1323" s="2">
        <v>44734</v>
      </c>
      <c r="H1323" s="4">
        <f ca="1">(NETWORKDAYS(A1323,G1323,Data!$E$1:$E$22))-1</f>
        <v>7</v>
      </c>
      <c r="I1323" s="1"/>
      <c r="J1323" s="1" t="e">
        <f>VLOOKUP(D1323,Data!$A$10:$B$15,2,FALSE)</f>
        <v>#N/A</v>
      </c>
      <c r="K1323">
        <v>1</v>
      </c>
      <c r="N1323" s="5">
        <f t="shared" ca="1" si="92"/>
        <v>-8</v>
      </c>
    </row>
    <row r="1324" spans="1:14" hidden="1" x14ac:dyDescent="0.25">
      <c r="A1324" s="2">
        <v>44725</v>
      </c>
      <c r="B1324" s="1" t="s">
        <v>229</v>
      </c>
      <c r="C1324" s="7" t="s">
        <v>879</v>
      </c>
      <c r="D1324" s="1" t="s">
        <v>1551</v>
      </c>
      <c r="E1324" s="1">
        <f>VLOOKUP(D1324,Data!$A$1:$B$7,2,FALSE)</f>
        <v>15</v>
      </c>
      <c r="F1324" s="2">
        <f>WORKDAY(A1324,E1324,Data!$E$2:$E$22)</f>
        <v>44746</v>
      </c>
      <c r="G1324" s="2">
        <v>44749</v>
      </c>
      <c r="H1324" s="4">
        <f ca="1">(NETWORKDAYS(A1324,G1324,Data!$E$1:$E$22))-1</f>
        <v>18</v>
      </c>
      <c r="I1324" s="1"/>
      <c r="J1324" s="1" t="e">
        <f>VLOOKUP(D1324,Data!$A$10:$B$15,2,FALSE)</f>
        <v>#N/A</v>
      </c>
      <c r="K1324">
        <v>1</v>
      </c>
      <c r="N1324" s="5">
        <f t="shared" ca="1" si="92"/>
        <v>3</v>
      </c>
    </row>
    <row r="1325" spans="1:14" hidden="1" x14ac:dyDescent="0.25">
      <c r="A1325" s="2">
        <v>44725</v>
      </c>
      <c r="B1325" s="1" t="s">
        <v>429</v>
      </c>
      <c r="C1325" s="7" t="s">
        <v>880</v>
      </c>
      <c r="D1325" s="1" t="s">
        <v>1195</v>
      </c>
      <c r="E1325" s="1">
        <f>VLOOKUP(D1325,Data!$A$1:$B$7,2,FALSE)</f>
        <v>15</v>
      </c>
      <c r="F1325" s="2">
        <f>WORKDAY(A1325,E1325,Data!$E$2:$E$22)</f>
        <v>44746</v>
      </c>
      <c r="G1325" s="2">
        <v>44726</v>
      </c>
      <c r="H1325" s="4">
        <f ca="1">(NETWORKDAYS(A1325,G1325,Data!$E$1:$E$22))-1</f>
        <v>1</v>
      </c>
      <c r="I1325" s="1"/>
      <c r="J1325" s="1">
        <f>VLOOKUP(D1325,Data!$A$10:$B$15,2,FALSE)</f>
        <v>2</v>
      </c>
      <c r="K1325">
        <v>1</v>
      </c>
      <c r="N1325" s="5">
        <f t="shared" ca="1" si="92"/>
        <v>-14</v>
      </c>
    </row>
    <row r="1326" spans="1:14" hidden="1" x14ac:dyDescent="0.25">
      <c r="A1326" s="2">
        <v>44725</v>
      </c>
      <c r="B1326" s="1" t="s">
        <v>135</v>
      </c>
      <c r="C1326" s="7" t="s">
        <v>871</v>
      </c>
      <c r="D1326" s="1" t="s">
        <v>53</v>
      </c>
      <c r="E1326" s="1">
        <v>3</v>
      </c>
      <c r="F1326" s="2">
        <v>44728</v>
      </c>
      <c r="G1326" s="2">
        <v>44725</v>
      </c>
      <c r="H1326" s="4">
        <v>0</v>
      </c>
      <c r="I1326" s="1"/>
      <c r="J1326" s="1">
        <v>2</v>
      </c>
      <c r="K1326">
        <v>1</v>
      </c>
      <c r="L1326">
        <f t="shared" ref="L1326:L1354" si="97">_xlfn.ISOWEEKNUM(A1326)</f>
        <v>24</v>
      </c>
      <c r="M1326">
        <f t="shared" ref="M1326:M1354" si="98">YEAR(A1326)</f>
        <v>2022</v>
      </c>
      <c r="N1326" s="5">
        <f t="shared" si="92"/>
        <v>-3</v>
      </c>
    </row>
    <row r="1327" spans="1:14" hidden="1" x14ac:dyDescent="0.25">
      <c r="A1327" s="2">
        <v>44725</v>
      </c>
      <c r="B1327" s="1" t="s">
        <v>135</v>
      </c>
      <c r="C1327" s="7" t="s">
        <v>872</v>
      </c>
      <c r="D1327" s="1" t="s">
        <v>53</v>
      </c>
      <c r="E1327" s="1">
        <v>3</v>
      </c>
      <c r="F1327" s="2">
        <v>44728</v>
      </c>
      <c r="G1327" s="2">
        <v>44725</v>
      </c>
      <c r="H1327" s="4">
        <v>0</v>
      </c>
      <c r="I1327" s="1"/>
      <c r="J1327" s="1">
        <v>2</v>
      </c>
      <c r="K1327">
        <v>1</v>
      </c>
      <c r="L1327">
        <f t="shared" si="97"/>
        <v>24</v>
      </c>
      <c r="M1327">
        <f t="shared" si="98"/>
        <v>2022</v>
      </c>
      <c r="N1327" s="5">
        <f t="shared" si="92"/>
        <v>-3</v>
      </c>
    </row>
    <row r="1328" spans="1:14" hidden="1" x14ac:dyDescent="0.25">
      <c r="A1328" s="2">
        <v>44726</v>
      </c>
      <c r="B1328" s="1" t="s">
        <v>117</v>
      </c>
      <c r="C1328" s="7">
        <v>261692</v>
      </c>
      <c r="D1328" s="1" t="s">
        <v>41</v>
      </c>
      <c r="E1328" s="1">
        <v>7</v>
      </c>
      <c r="F1328" s="2">
        <v>44735</v>
      </c>
      <c r="G1328" s="2">
        <v>44733</v>
      </c>
      <c r="H1328" s="4">
        <v>5</v>
      </c>
      <c r="I1328" s="1"/>
      <c r="J1328" s="1">
        <v>3</v>
      </c>
      <c r="K1328">
        <v>1</v>
      </c>
      <c r="L1328">
        <f t="shared" si="97"/>
        <v>24</v>
      </c>
      <c r="M1328">
        <f t="shared" si="98"/>
        <v>2022</v>
      </c>
      <c r="N1328" s="5">
        <f t="shared" si="92"/>
        <v>-2</v>
      </c>
    </row>
    <row r="1329" spans="1:14" hidden="1" x14ac:dyDescent="0.25">
      <c r="A1329" s="2">
        <v>44726</v>
      </c>
      <c r="B1329" s="1" t="s">
        <v>9</v>
      </c>
      <c r="C1329" s="7">
        <v>261732</v>
      </c>
      <c r="D1329" s="1" t="s">
        <v>41</v>
      </c>
      <c r="E1329" s="1">
        <v>7</v>
      </c>
      <c r="F1329" s="2">
        <v>44735</v>
      </c>
      <c r="G1329" s="2">
        <v>44733</v>
      </c>
      <c r="H1329" s="4">
        <v>5</v>
      </c>
      <c r="I1329" s="1"/>
      <c r="J1329" s="1">
        <v>3</v>
      </c>
      <c r="K1329">
        <v>1</v>
      </c>
      <c r="L1329">
        <f t="shared" si="97"/>
        <v>24</v>
      </c>
      <c r="M1329">
        <f t="shared" si="98"/>
        <v>2022</v>
      </c>
      <c r="N1329" s="5">
        <f t="shared" si="92"/>
        <v>-2</v>
      </c>
    </row>
    <row r="1330" spans="1:14" hidden="1" x14ac:dyDescent="0.25">
      <c r="A1330" s="2">
        <v>44726</v>
      </c>
      <c r="B1330" s="1" t="s">
        <v>8</v>
      </c>
      <c r="C1330" s="7">
        <v>261745</v>
      </c>
      <c r="D1330" s="1" t="s">
        <v>41</v>
      </c>
      <c r="E1330" s="1">
        <v>7</v>
      </c>
      <c r="F1330" s="2">
        <v>44735</v>
      </c>
      <c r="G1330" s="2">
        <v>44732</v>
      </c>
      <c r="H1330" s="4">
        <v>4</v>
      </c>
      <c r="I1330" s="1"/>
      <c r="J1330" s="1">
        <v>3</v>
      </c>
      <c r="K1330">
        <v>1</v>
      </c>
      <c r="L1330">
        <f t="shared" si="97"/>
        <v>24</v>
      </c>
      <c r="M1330">
        <f t="shared" si="98"/>
        <v>2022</v>
      </c>
      <c r="N1330" s="5">
        <f t="shared" si="92"/>
        <v>-3</v>
      </c>
    </row>
    <row r="1331" spans="1:14" hidden="1" x14ac:dyDescent="0.25">
      <c r="A1331" s="2">
        <v>44726</v>
      </c>
      <c r="B1331" s="1" t="s">
        <v>115</v>
      </c>
      <c r="C1331" s="7">
        <v>261733</v>
      </c>
      <c r="D1331" s="1" t="s">
        <v>41</v>
      </c>
      <c r="E1331" s="1">
        <v>7</v>
      </c>
      <c r="F1331" s="2">
        <v>44735</v>
      </c>
      <c r="G1331" s="2">
        <v>44741</v>
      </c>
      <c r="H1331" s="4">
        <v>11</v>
      </c>
      <c r="I1331" s="1"/>
      <c r="J1331" s="1">
        <v>3</v>
      </c>
      <c r="K1331">
        <v>1</v>
      </c>
      <c r="L1331">
        <f t="shared" si="97"/>
        <v>24</v>
      </c>
      <c r="M1331">
        <f t="shared" si="98"/>
        <v>2022</v>
      </c>
      <c r="N1331" s="5">
        <f t="shared" si="92"/>
        <v>4</v>
      </c>
    </row>
    <row r="1332" spans="1:14" hidden="1" x14ac:dyDescent="0.25">
      <c r="A1332" s="2">
        <v>44727</v>
      </c>
      <c r="B1332" s="1" t="s">
        <v>18</v>
      </c>
      <c r="C1332" s="7">
        <v>261731</v>
      </c>
      <c r="D1332" s="1" t="s">
        <v>41</v>
      </c>
      <c r="E1332" s="1">
        <v>7</v>
      </c>
      <c r="F1332" s="2">
        <v>44736</v>
      </c>
      <c r="G1332" s="2">
        <v>44734</v>
      </c>
      <c r="H1332" s="4">
        <v>5</v>
      </c>
      <c r="I1332" s="1"/>
      <c r="J1332" s="1">
        <v>3</v>
      </c>
      <c r="K1332">
        <v>1</v>
      </c>
      <c r="L1332">
        <f t="shared" si="97"/>
        <v>24</v>
      </c>
      <c r="M1332">
        <f t="shared" si="98"/>
        <v>2022</v>
      </c>
      <c r="N1332" s="5">
        <f t="shared" si="92"/>
        <v>-2</v>
      </c>
    </row>
    <row r="1333" spans="1:14" hidden="1" x14ac:dyDescent="0.25">
      <c r="A1333" s="2">
        <v>44727</v>
      </c>
      <c r="B1333" s="1" t="s">
        <v>26</v>
      </c>
      <c r="C1333" s="7">
        <v>261727</v>
      </c>
      <c r="D1333" s="1" t="s">
        <v>41</v>
      </c>
      <c r="E1333" s="1">
        <v>7</v>
      </c>
      <c r="F1333" s="2">
        <v>44736</v>
      </c>
      <c r="G1333" s="2">
        <v>44734</v>
      </c>
      <c r="H1333" s="4">
        <v>5</v>
      </c>
      <c r="I1333" s="1"/>
      <c r="J1333" s="1">
        <v>3</v>
      </c>
      <c r="K1333">
        <v>1</v>
      </c>
      <c r="L1333">
        <f t="shared" si="97"/>
        <v>24</v>
      </c>
      <c r="M1333">
        <f t="shared" si="98"/>
        <v>2022</v>
      </c>
      <c r="N1333" s="5">
        <f t="shared" si="92"/>
        <v>-2</v>
      </c>
    </row>
    <row r="1334" spans="1:14" hidden="1" x14ac:dyDescent="0.25">
      <c r="A1334" s="2">
        <v>44727</v>
      </c>
      <c r="B1334" s="1" t="s">
        <v>26</v>
      </c>
      <c r="C1334" s="7">
        <v>261750</v>
      </c>
      <c r="D1334" s="1" t="s">
        <v>41</v>
      </c>
      <c r="E1334" s="1">
        <v>7</v>
      </c>
      <c r="F1334" s="2">
        <v>44736</v>
      </c>
      <c r="G1334" s="2">
        <v>44734</v>
      </c>
      <c r="H1334" s="4">
        <v>5</v>
      </c>
      <c r="I1334" s="1"/>
      <c r="J1334" s="1">
        <v>3</v>
      </c>
      <c r="K1334">
        <v>1</v>
      </c>
      <c r="L1334">
        <f t="shared" si="97"/>
        <v>24</v>
      </c>
      <c r="M1334">
        <f t="shared" si="98"/>
        <v>2022</v>
      </c>
      <c r="N1334" s="5">
        <f t="shared" si="92"/>
        <v>-2</v>
      </c>
    </row>
    <row r="1335" spans="1:14" hidden="1" x14ac:dyDescent="0.25">
      <c r="A1335" s="2">
        <v>44727</v>
      </c>
      <c r="B1335" s="1" t="s">
        <v>117</v>
      </c>
      <c r="C1335" s="7">
        <v>261747</v>
      </c>
      <c r="D1335" s="1" t="s">
        <v>41</v>
      </c>
      <c r="E1335" s="1">
        <v>7</v>
      </c>
      <c r="F1335" s="2">
        <v>44736</v>
      </c>
      <c r="G1335" s="2">
        <v>44733</v>
      </c>
      <c r="H1335" s="4">
        <v>4</v>
      </c>
      <c r="I1335" s="1"/>
      <c r="J1335" s="1">
        <v>3</v>
      </c>
      <c r="K1335">
        <v>1</v>
      </c>
      <c r="L1335">
        <f t="shared" si="97"/>
        <v>24</v>
      </c>
      <c r="M1335">
        <f t="shared" si="98"/>
        <v>2022</v>
      </c>
      <c r="N1335" s="5">
        <f t="shared" si="92"/>
        <v>-3</v>
      </c>
    </row>
    <row r="1336" spans="1:14" hidden="1" x14ac:dyDescent="0.25">
      <c r="A1336" s="2">
        <v>44727</v>
      </c>
      <c r="B1336" s="1" t="s">
        <v>251</v>
      </c>
      <c r="C1336" s="7" t="s">
        <v>884</v>
      </c>
      <c r="D1336" s="1" t="s">
        <v>53</v>
      </c>
      <c r="E1336" s="1">
        <v>3</v>
      </c>
      <c r="F1336" s="2">
        <v>44732</v>
      </c>
      <c r="G1336" s="2">
        <v>44729</v>
      </c>
      <c r="H1336" s="4">
        <v>2</v>
      </c>
      <c r="I1336" s="1"/>
      <c r="J1336" s="1">
        <v>2</v>
      </c>
      <c r="K1336">
        <v>1</v>
      </c>
      <c r="L1336">
        <f t="shared" si="97"/>
        <v>24</v>
      </c>
      <c r="M1336">
        <f t="shared" si="98"/>
        <v>2022</v>
      </c>
      <c r="N1336" s="5">
        <f t="shared" si="92"/>
        <v>-1</v>
      </c>
    </row>
    <row r="1337" spans="1:14" hidden="1" x14ac:dyDescent="0.25">
      <c r="A1337" s="2">
        <v>44727</v>
      </c>
      <c r="B1337" s="1" t="s">
        <v>398</v>
      </c>
      <c r="C1337" s="7" t="s">
        <v>890</v>
      </c>
      <c r="D1337" s="1" t="s">
        <v>55</v>
      </c>
      <c r="E1337" s="1">
        <v>7</v>
      </c>
      <c r="F1337" s="2">
        <v>44736</v>
      </c>
      <c r="G1337" s="2">
        <v>44732</v>
      </c>
      <c r="H1337" s="4">
        <v>3</v>
      </c>
      <c r="I1337" s="1"/>
      <c r="J1337" s="1">
        <v>3</v>
      </c>
      <c r="K1337">
        <v>1</v>
      </c>
      <c r="L1337">
        <f t="shared" si="97"/>
        <v>24</v>
      </c>
      <c r="M1337">
        <f t="shared" si="98"/>
        <v>2022</v>
      </c>
      <c r="N1337" s="5">
        <f t="shared" si="92"/>
        <v>-4</v>
      </c>
    </row>
    <row r="1338" spans="1:14" hidden="1" x14ac:dyDescent="0.25">
      <c r="A1338" s="2">
        <v>44727</v>
      </c>
      <c r="B1338" s="1" t="s">
        <v>398</v>
      </c>
      <c r="C1338" s="7" t="s">
        <v>888</v>
      </c>
      <c r="D1338" s="1" t="s">
        <v>55</v>
      </c>
      <c r="E1338" s="1">
        <v>7</v>
      </c>
      <c r="F1338" s="2">
        <v>44736</v>
      </c>
      <c r="G1338" s="2">
        <v>44732</v>
      </c>
      <c r="H1338" s="4">
        <v>3</v>
      </c>
      <c r="I1338" s="1"/>
      <c r="J1338" s="1">
        <v>3</v>
      </c>
      <c r="K1338">
        <v>1</v>
      </c>
      <c r="L1338">
        <f t="shared" si="97"/>
        <v>24</v>
      </c>
      <c r="M1338">
        <f t="shared" si="98"/>
        <v>2022</v>
      </c>
      <c r="N1338" s="5">
        <f t="shared" si="92"/>
        <v>-4</v>
      </c>
    </row>
    <row r="1339" spans="1:14" hidden="1" x14ac:dyDescent="0.25">
      <c r="A1339" s="2">
        <v>44727</v>
      </c>
      <c r="B1339" s="1" t="s">
        <v>398</v>
      </c>
      <c r="C1339" s="7" t="s">
        <v>889</v>
      </c>
      <c r="D1339" s="1" t="s">
        <v>55</v>
      </c>
      <c r="E1339" s="1">
        <v>7</v>
      </c>
      <c r="F1339" s="2">
        <v>44736</v>
      </c>
      <c r="G1339" s="2">
        <v>44732</v>
      </c>
      <c r="H1339" s="4">
        <v>3</v>
      </c>
      <c r="I1339" s="1"/>
      <c r="J1339" s="1">
        <v>3</v>
      </c>
      <c r="K1339">
        <v>1</v>
      </c>
      <c r="L1339">
        <f t="shared" si="97"/>
        <v>24</v>
      </c>
      <c r="M1339">
        <f t="shared" si="98"/>
        <v>2022</v>
      </c>
      <c r="N1339" s="5">
        <f t="shared" si="92"/>
        <v>-4</v>
      </c>
    </row>
    <row r="1340" spans="1:14" hidden="1" x14ac:dyDescent="0.25">
      <c r="A1340" s="2">
        <v>44727</v>
      </c>
      <c r="B1340" s="1" t="s">
        <v>398</v>
      </c>
      <c r="C1340" s="7" t="s">
        <v>885</v>
      </c>
      <c r="D1340" s="1" t="s">
        <v>55</v>
      </c>
      <c r="E1340" s="1">
        <v>7</v>
      </c>
      <c r="F1340" s="2">
        <v>44736</v>
      </c>
      <c r="G1340" s="2">
        <v>44732</v>
      </c>
      <c r="H1340" s="4">
        <v>3</v>
      </c>
      <c r="I1340" s="1"/>
      <c r="J1340" s="1">
        <v>3</v>
      </c>
      <c r="K1340">
        <v>1</v>
      </c>
      <c r="L1340">
        <f t="shared" si="97"/>
        <v>24</v>
      </c>
      <c r="M1340">
        <f t="shared" si="98"/>
        <v>2022</v>
      </c>
      <c r="N1340" s="5">
        <f t="shared" si="92"/>
        <v>-4</v>
      </c>
    </row>
    <row r="1341" spans="1:14" hidden="1" x14ac:dyDescent="0.25">
      <c r="A1341" s="2">
        <v>44727</v>
      </c>
      <c r="B1341" s="1" t="s">
        <v>398</v>
      </c>
      <c r="C1341" s="7" t="s">
        <v>886</v>
      </c>
      <c r="D1341" s="1" t="s">
        <v>55</v>
      </c>
      <c r="E1341" s="1">
        <v>7</v>
      </c>
      <c r="F1341" s="2">
        <v>44736</v>
      </c>
      <c r="G1341" s="2">
        <v>44732</v>
      </c>
      <c r="H1341" s="4">
        <v>3</v>
      </c>
      <c r="I1341" s="1"/>
      <c r="J1341" s="1">
        <v>3</v>
      </c>
      <c r="K1341">
        <v>1</v>
      </c>
      <c r="L1341">
        <f t="shared" si="97"/>
        <v>24</v>
      </c>
      <c r="M1341">
        <f t="shared" si="98"/>
        <v>2022</v>
      </c>
      <c r="N1341" s="5">
        <f t="shared" si="92"/>
        <v>-4</v>
      </c>
    </row>
    <row r="1342" spans="1:14" hidden="1" x14ac:dyDescent="0.25">
      <c r="A1342" s="2">
        <v>44727</v>
      </c>
      <c r="B1342" s="1" t="s">
        <v>398</v>
      </c>
      <c r="C1342" s="7" t="s">
        <v>887</v>
      </c>
      <c r="D1342" s="1" t="s">
        <v>55</v>
      </c>
      <c r="E1342" s="1">
        <v>7</v>
      </c>
      <c r="F1342" s="2">
        <v>44736</v>
      </c>
      <c r="G1342" s="2">
        <v>44732</v>
      </c>
      <c r="H1342" s="4">
        <v>3</v>
      </c>
      <c r="I1342" s="1"/>
      <c r="J1342" s="1">
        <v>3</v>
      </c>
      <c r="K1342">
        <v>1</v>
      </c>
      <c r="L1342">
        <f t="shared" si="97"/>
        <v>24</v>
      </c>
      <c r="M1342">
        <f t="shared" si="98"/>
        <v>2022</v>
      </c>
      <c r="N1342" s="5">
        <f t="shared" si="92"/>
        <v>-4</v>
      </c>
    </row>
    <row r="1343" spans="1:14" hidden="1" x14ac:dyDescent="0.25">
      <c r="A1343" s="2">
        <v>44727</v>
      </c>
      <c r="B1343" s="1" t="s">
        <v>398</v>
      </c>
      <c r="C1343" s="7" t="s">
        <v>891</v>
      </c>
      <c r="D1343" s="1" t="s">
        <v>55</v>
      </c>
      <c r="E1343" s="1">
        <v>7</v>
      </c>
      <c r="F1343" s="2">
        <v>44736</v>
      </c>
      <c r="G1343" s="2">
        <v>44732</v>
      </c>
      <c r="H1343" s="4">
        <v>3</v>
      </c>
      <c r="I1343" s="1"/>
      <c r="J1343" s="1">
        <v>3</v>
      </c>
      <c r="K1343">
        <v>1</v>
      </c>
      <c r="L1343">
        <f t="shared" si="97"/>
        <v>24</v>
      </c>
      <c r="M1343">
        <f t="shared" si="98"/>
        <v>2022</v>
      </c>
      <c r="N1343" s="5">
        <f t="shared" si="92"/>
        <v>-4</v>
      </c>
    </row>
    <row r="1344" spans="1:14" hidden="1" x14ac:dyDescent="0.25">
      <c r="A1344" s="2">
        <v>44727</v>
      </c>
      <c r="B1344" s="1" t="s">
        <v>689</v>
      </c>
      <c r="C1344" s="7" t="s">
        <v>883</v>
      </c>
      <c r="D1344" s="1" t="s">
        <v>53</v>
      </c>
      <c r="E1344" s="1">
        <v>3</v>
      </c>
      <c r="F1344" s="2">
        <v>44732</v>
      </c>
      <c r="G1344" s="2">
        <v>44729</v>
      </c>
      <c r="H1344" s="4">
        <v>2</v>
      </c>
      <c r="I1344" s="1"/>
      <c r="J1344" s="1">
        <v>2</v>
      </c>
      <c r="K1344">
        <v>1</v>
      </c>
      <c r="L1344">
        <f t="shared" si="97"/>
        <v>24</v>
      </c>
      <c r="M1344">
        <f t="shared" si="98"/>
        <v>2022</v>
      </c>
      <c r="N1344" s="5">
        <f t="shared" si="92"/>
        <v>-1</v>
      </c>
    </row>
    <row r="1345" spans="1:14" hidden="1" x14ac:dyDescent="0.25">
      <c r="A1345" s="2">
        <v>44727</v>
      </c>
      <c r="B1345" s="1" t="s">
        <v>541</v>
      </c>
      <c r="C1345" s="7" t="s">
        <v>882</v>
      </c>
      <c r="D1345" s="1" t="s">
        <v>53</v>
      </c>
      <c r="E1345" s="1">
        <v>3</v>
      </c>
      <c r="F1345" s="2">
        <v>44732</v>
      </c>
      <c r="G1345" s="2">
        <v>44729</v>
      </c>
      <c r="H1345" s="4">
        <v>2</v>
      </c>
      <c r="I1345" s="1"/>
      <c r="J1345" s="1">
        <v>2</v>
      </c>
      <c r="K1345">
        <v>1</v>
      </c>
      <c r="L1345">
        <f t="shared" si="97"/>
        <v>24</v>
      </c>
      <c r="M1345">
        <f t="shared" si="98"/>
        <v>2022</v>
      </c>
      <c r="N1345" s="5">
        <f t="shared" si="92"/>
        <v>-1</v>
      </c>
    </row>
    <row r="1346" spans="1:14" hidden="1" x14ac:dyDescent="0.25">
      <c r="A1346" s="2">
        <v>44728</v>
      </c>
      <c r="B1346" s="1" t="s">
        <v>180</v>
      </c>
      <c r="C1346" s="7">
        <v>456784</v>
      </c>
      <c r="D1346" s="1" t="s">
        <v>42</v>
      </c>
      <c r="E1346" s="1">
        <v>5</v>
      </c>
      <c r="F1346" s="2">
        <v>44735</v>
      </c>
      <c r="G1346" s="2">
        <v>44729</v>
      </c>
      <c r="H1346" s="4">
        <v>1</v>
      </c>
      <c r="I1346" s="1"/>
      <c r="J1346" s="1">
        <v>5</v>
      </c>
      <c r="K1346">
        <v>1</v>
      </c>
      <c r="L1346">
        <f t="shared" si="97"/>
        <v>24</v>
      </c>
      <c r="M1346">
        <f t="shared" si="98"/>
        <v>2022</v>
      </c>
      <c r="N1346" s="5">
        <f t="shared" ref="N1346:N1409" si="99">H1346-E1346</f>
        <v>-4</v>
      </c>
    </row>
    <row r="1347" spans="1:14" hidden="1" x14ac:dyDescent="0.25">
      <c r="A1347" s="2">
        <v>44728</v>
      </c>
      <c r="B1347" s="1" t="s">
        <v>198</v>
      </c>
      <c r="C1347" s="7">
        <v>261715</v>
      </c>
      <c r="D1347" s="1" t="s">
        <v>41</v>
      </c>
      <c r="E1347" s="1">
        <v>7</v>
      </c>
      <c r="F1347" s="2">
        <v>44739</v>
      </c>
      <c r="G1347" s="2">
        <v>44739</v>
      </c>
      <c r="H1347" s="4">
        <v>7</v>
      </c>
      <c r="I1347" s="1" t="s">
        <v>227</v>
      </c>
      <c r="J1347" s="1">
        <v>3</v>
      </c>
      <c r="K1347">
        <v>1</v>
      </c>
      <c r="L1347">
        <f t="shared" si="97"/>
        <v>24</v>
      </c>
      <c r="M1347">
        <f t="shared" si="98"/>
        <v>2022</v>
      </c>
      <c r="N1347" s="5">
        <f t="shared" si="99"/>
        <v>0</v>
      </c>
    </row>
    <row r="1348" spans="1:14" hidden="1" x14ac:dyDescent="0.25">
      <c r="A1348" s="2">
        <v>44728</v>
      </c>
      <c r="B1348" s="1" t="s">
        <v>154</v>
      </c>
      <c r="C1348" s="7">
        <v>261751</v>
      </c>
      <c r="D1348" s="1" t="s">
        <v>41</v>
      </c>
      <c r="E1348" s="1">
        <v>7</v>
      </c>
      <c r="F1348" s="2">
        <v>44739</v>
      </c>
      <c r="G1348" s="2">
        <v>44734</v>
      </c>
      <c r="H1348" s="4">
        <v>4</v>
      </c>
      <c r="I1348" s="1"/>
      <c r="J1348" s="1">
        <v>3</v>
      </c>
      <c r="K1348">
        <v>1</v>
      </c>
      <c r="L1348">
        <f t="shared" si="97"/>
        <v>24</v>
      </c>
      <c r="M1348">
        <f t="shared" si="98"/>
        <v>2022</v>
      </c>
      <c r="N1348" s="5">
        <f t="shared" si="99"/>
        <v>-3</v>
      </c>
    </row>
    <row r="1349" spans="1:14" hidden="1" x14ac:dyDescent="0.25">
      <c r="A1349" s="2">
        <v>44728</v>
      </c>
      <c r="B1349" s="1" t="s">
        <v>186</v>
      </c>
      <c r="C1349" s="7">
        <v>456774</v>
      </c>
      <c r="D1349" s="1" t="s">
        <v>42</v>
      </c>
      <c r="E1349" s="1">
        <v>5</v>
      </c>
      <c r="F1349" s="2">
        <v>44735</v>
      </c>
      <c r="G1349" s="2">
        <v>44733</v>
      </c>
      <c r="H1349" s="4">
        <v>3</v>
      </c>
      <c r="I1349" s="1"/>
      <c r="J1349" s="1">
        <v>5</v>
      </c>
      <c r="K1349">
        <v>1</v>
      </c>
      <c r="L1349">
        <f t="shared" si="97"/>
        <v>24</v>
      </c>
      <c r="M1349">
        <f t="shared" si="98"/>
        <v>2022</v>
      </c>
      <c r="N1349" s="5">
        <f t="shared" si="99"/>
        <v>-2</v>
      </c>
    </row>
    <row r="1350" spans="1:14" hidden="1" x14ac:dyDescent="0.25">
      <c r="A1350" s="2">
        <v>44728</v>
      </c>
      <c r="B1350" s="1" t="s">
        <v>169</v>
      </c>
      <c r="C1350" s="7" t="s">
        <v>892</v>
      </c>
      <c r="D1350" s="1" t="s">
        <v>53</v>
      </c>
      <c r="E1350" s="1">
        <v>3</v>
      </c>
      <c r="F1350" s="2">
        <v>44733</v>
      </c>
      <c r="G1350" s="2">
        <v>44729</v>
      </c>
      <c r="H1350" s="4">
        <v>1</v>
      </c>
      <c r="I1350" s="1"/>
      <c r="J1350" s="1">
        <v>2</v>
      </c>
      <c r="K1350">
        <v>1</v>
      </c>
      <c r="L1350">
        <f t="shared" si="97"/>
        <v>24</v>
      </c>
      <c r="M1350">
        <f t="shared" si="98"/>
        <v>2022</v>
      </c>
      <c r="N1350" s="5">
        <f t="shared" si="99"/>
        <v>-2</v>
      </c>
    </row>
    <row r="1351" spans="1:14" hidden="1" x14ac:dyDescent="0.25">
      <c r="A1351" s="2">
        <v>44729</v>
      </c>
      <c r="B1351" s="1" t="s">
        <v>460</v>
      </c>
      <c r="C1351" s="7">
        <v>456777</v>
      </c>
      <c r="D1351" s="1" t="s">
        <v>42</v>
      </c>
      <c r="E1351" s="1">
        <v>5</v>
      </c>
      <c r="F1351" s="2">
        <v>44736</v>
      </c>
      <c r="G1351" s="2">
        <v>44735</v>
      </c>
      <c r="H1351" s="4">
        <v>4</v>
      </c>
      <c r="I1351" s="1"/>
      <c r="J1351" s="1">
        <v>5</v>
      </c>
      <c r="K1351">
        <v>1</v>
      </c>
      <c r="L1351">
        <f t="shared" si="97"/>
        <v>24</v>
      </c>
      <c r="M1351">
        <f t="shared" si="98"/>
        <v>2022</v>
      </c>
      <c r="N1351" s="5">
        <f t="shared" si="99"/>
        <v>-1</v>
      </c>
    </row>
    <row r="1352" spans="1:14" hidden="1" x14ac:dyDescent="0.25">
      <c r="A1352" s="2">
        <v>44729</v>
      </c>
      <c r="B1352" s="1" t="s">
        <v>33</v>
      </c>
      <c r="C1352" s="7">
        <v>456785</v>
      </c>
      <c r="D1352" s="1" t="s">
        <v>42</v>
      </c>
      <c r="E1352" s="1">
        <v>5</v>
      </c>
      <c r="F1352" s="2">
        <v>44736</v>
      </c>
      <c r="G1352" s="2">
        <v>44733</v>
      </c>
      <c r="H1352" s="4">
        <v>2</v>
      </c>
      <c r="I1352" s="1"/>
      <c r="J1352" s="1">
        <v>5</v>
      </c>
      <c r="K1352">
        <v>1</v>
      </c>
      <c r="L1352">
        <f t="shared" si="97"/>
        <v>24</v>
      </c>
      <c r="M1352">
        <f t="shared" si="98"/>
        <v>2022</v>
      </c>
      <c r="N1352" s="5">
        <f t="shared" si="99"/>
        <v>-3</v>
      </c>
    </row>
    <row r="1353" spans="1:14" hidden="1" x14ac:dyDescent="0.25">
      <c r="A1353" s="2">
        <v>44729</v>
      </c>
      <c r="B1353" s="1" t="s">
        <v>93</v>
      </c>
      <c r="C1353" s="7">
        <v>456765</v>
      </c>
      <c r="D1353" s="1" t="s">
        <v>42</v>
      </c>
      <c r="E1353" s="1">
        <v>5</v>
      </c>
      <c r="F1353" s="2">
        <v>44736</v>
      </c>
      <c r="G1353" s="2">
        <v>44733</v>
      </c>
      <c r="H1353" s="4">
        <v>2</v>
      </c>
      <c r="I1353" s="1"/>
      <c r="J1353" s="1">
        <v>5</v>
      </c>
      <c r="K1353">
        <v>1</v>
      </c>
      <c r="L1353">
        <f t="shared" si="97"/>
        <v>24</v>
      </c>
      <c r="M1353">
        <f t="shared" si="98"/>
        <v>2022</v>
      </c>
      <c r="N1353" s="5">
        <f t="shared" si="99"/>
        <v>-3</v>
      </c>
    </row>
    <row r="1354" spans="1:14" hidden="1" x14ac:dyDescent="0.25">
      <c r="A1354" s="2">
        <v>44729</v>
      </c>
      <c r="B1354" s="1" t="s">
        <v>93</v>
      </c>
      <c r="C1354" s="7">
        <v>456766</v>
      </c>
      <c r="D1354" s="1" t="s">
        <v>42</v>
      </c>
      <c r="E1354" s="1">
        <v>5</v>
      </c>
      <c r="F1354" s="2">
        <v>44736</v>
      </c>
      <c r="G1354" s="2">
        <v>44735</v>
      </c>
      <c r="H1354" s="4">
        <v>4</v>
      </c>
      <c r="I1354" s="1"/>
      <c r="J1354" s="1">
        <v>5</v>
      </c>
      <c r="K1354">
        <v>1</v>
      </c>
      <c r="L1354">
        <f t="shared" si="97"/>
        <v>24</v>
      </c>
      <c r="M1354">
        <f t="shared" si="98"/>
        <v>2022</v>
      </c>
      <c r="N1354" s="5">
        <f t="shared" si="99"/>
        <v>-1</v>
      </c>
    </row>
    <row r="1355" spans="1:14" hidden="1" x14ac:dyDescent="0.25">
      <c r="A1355" s="2">
        <v>44729</v>
      </c>
      <c r="B1355" s="1" t="s">
        <v>143</v>
      </c>
      <c r="C1355" s="7" t="s">
        <v>895</v>
      </c>
      <c r="D1355" s="1" t="s">
        <v>1551</v>
      </c>
      <c r="E1355" s="1">
        <f>VLOOKUP(D1355,Data!$A$1:$B$7,2,FALSE)</f>
        <v>15</v>
      </c>
      <c r="F1355" s="2">
        <f>WORKDAY(A1355,E1355,Data!$E$2:$E$22)</f>
        <v>44750</v>
      </c>
      <c r="G1355" s="2">
        <v>44740</v>
      </c>
      <c r="H1355" s="4">
        <f ca="1">(NETWORKDAYS(A1355,G1355,Data!$E$1:$E$22))-1</f>
        <v>7</v>
      </c>
      <c r="I1355" s="1"/>
      <c r="J1355" s="1" t="e">
        <f>VLOOKUP(D1355,Data!$A$10:$B$15,2,FALSE)</f>
        <v>#N/A</v>
      </c>
      <c r="K1355">
        <v>1</v>
      </c>
      <c r="N1355" s="5">
        <f t="shared" ca="1" si="99"/>
        <v>-8</v>
      </c>
    </row>
    <row r="1356" spans="1:14" hidden="1" x14ac:dyDescent="0.25">
      <c r="A1356" s="2">
        <v>44729</v>
      </c>
      <c r="B1356" s="1" t="s">
        <v>143</v>
      </c>
      <c r="C1356" s="7" t="s">
        <v>899</v>
      </c>
      <c r="D1356" s="1" t="s">
        <v>1551</v>
      </c>
      <c r="E1356" s="1">
        <f>VLOOKUP(D1356,Data!$A$1:$B$7,2,FALSE)</f>
        <v>15</v>
      </c>
      <c r="F1356" s="2">
        <f>WORKDAY(A1356,E1356,Data!$E$2:$E$22)</f>
        <v>44750</v>
      </c>
      <c r="G1356" s="2">
        <v>44740</v>
      </c>
      <c r="H1356" s="4">
        <f ca="1">(NETWORKDAYS(A1356,G1356,Data!$E$1:$E$22))-1</f>
        <v>7</v>
      </c>
      <c r="I1356" s="1"/>
      <c r="J1356" s="1" t="e">
        <f>VLOOKUP(D1356,Data!$A$10:$B$15,2,FALSE)</f>
        <v>#N/A</v>
      </c>
      <c r="K1356">
        <v>1</v>
      </c>
      <c r="N1356" s="5">
        <f t="shared" ca="1" si="99"/>
        <v>-8</v>
      </c>
    </row>
    <row r="1357" spans="1:14" hidden="1" x14ac:dyDescent="0.25">
      <c r="A1357" s="2">
        <v>44729</v>
      </c>
      <c r="B1357" s="1" t="s">
        <v>143</v>
      </c>
      <c r="C1357" s="7" t="s">
        <v>898</v>
      </c>
      <c r="D1357" s="1" t="s">
        <v>1551</v>
      </c>
      <c r="E1357" s="1">
        <f>VLOOKUP(D1357,Data!$A$1:$B$7,2,FALSE)</f>
        <v>15</v>
      </c>
      <c r="F1357" s="2">
        <f>WORKDAY(A1357,E1357,Data!$E$2:$E$22)</f>
        <v>44750</v>
      </c>
      <c r="G1357" s="2">
        <v>44740</v>
      </c>
      <c r="H1357" s="4">
        <f ca="1">(NETWORKDAYS(A1357,G1357,Data!$E$1:$E$22))-1</f>
        <v>7</v>
      </c>
      <c r="I1357" s="1"/>
      <c r="J1357" s="1" t="e">
        <f>VLOOKUP(D1357,Data!$A$10:$B$15,2,FALSE)</f>
        <v>#N/A</v>
      </c>
      <c r="K1357">
        <v>1</v>
      </c>
      <c r="N1357" s="5">
        <f t="shared" ca="1" si="99"/>
        <v>-8</v>
      </c>
    </row>
    <row r="1358" spans="1:14" hidden="1" x14ac:dyDescent="0.25">
      <c r="A1358" s="2">
        <v>44729</v>
      </c>
      <c r="B1358" s="1" t="s">
        <v>143</v>
      </c>
      <c r="C1358" s="7" t="s">
        <v>894</v>
      </c>
      <c r="D1358" s="1" t="s">
        <v>1551</v>
      </c>
      <c r="E1358" s="1">
        <f>VLOOKUP(D1358,Data!$A$1:$B$7,2,FALSE)</f>
        <v>15</v>
      </c>
      <c r="F1358" s="2">
        <f>WORKDAY(A1358,E1358,Data!$E$2:$E$22)</f>
        <v>44750</v>
      </c>
      <c r="G1358" s="2">
        <v>44740</v>
      </c>
      <c r="H1358" s="4">
        <f ca="1">(NETWORKDAYS(A1358,G1358,Data!$E$1:$E$22))-1</f>
        <v>7</v>
      </c>
      <c r="I1358" s="1"/>
      <c r="J1358" s="1" t="e">
        <f>VLOOKUP(D1358,Data!$A$10:$B$15,2,FALSE)</f>
        <v>#N/A</v>
      </c>
      <c r="K1358">
        <v>1</v>
      </c>
      <c r="N1358" s="5">
        <f t="shared" ca="1" si="99"/>
        <v>-8</v>
      </c>
    </row>
    <row r="1359" spans="1:14" hidden="1" x14ac:dyDescent="0.25">
      <c r="A1359" s="2">
        <v>44729</v>
      </c>
      <c r="B1359" s="1" t="s">
        <v>143</v>
      </c>
      <c r="C1359" s="7" t="s">
        <v>896</v>
      </c>
      <c r="D1359" s="1" t="s">
        <v>1551</v>
      </c>
      <c r="E1359" s="1">
        <f>VLOOKUP(D1359,Data!$A$1:$B$7,2,FALSE)</f>
        <v>15</v>
      </c>
      <c r="F1359" s="2">
        <f>WORKDAY(A1359,E1359,Data!$E$2:$E$22)</f>
        <v>44750</v>
      </c>
      <c r="G1359" s="2">
        <v>44740</v>
      </c>
      <c r="H1359" s="4">
        <f ca="1">(NETWORKDAYS(A1359,G1359,Data!$E$1:$E$22))-1</f>
        <v>7</v>
      </c>
      <c r="I1359" s="1"/>
      <c r="J1359" s="1" t="e">
        <f>VLOOKUP(D1359,Data!$A$10:$B$15,2,FALSE)</f>
        <v>#N/A</v>
      </c>
      <c r="K1359">
        <v>1</v>
      </c>
      <c r="N1359" s="5">
        <f t="shared" ca="1" si="99"/>
        <v>-8</v>
      </c>
    </row>
    <row r="1360" spans="1:14" hidden="1" x14ac:dyDescent="0.25">
      <c r="A1360" s="2">
        <v>44729</v>
      </c>
      <c r="B1360" s="1" t="s">
        <v>143</v>
      </c>
      <c r="C1360" s="7" t="s">
        <v>897</v>
      </c>
      <c r="D1360" s="1" t="s">
        <v>1551</v>
      </c>
      <c r="E1360" s="1">
        <f>VLOOKUP(D1360,Data!$A$1:$B$7,2,FALSE)</f>
        <v>15</v>
      </c>
      <c r="F1360" s="2">
        <f>WORKDAY(A1360,E1360,Data!$E$2:$E$22)</f>
        <v>44750</v>
      </c>
      <c r="G1360" s="2">
        <v>44740</v>
      </c>
      <c r="H1360" s="4">
        <f ca="1">(NETWORKDAYS(A1360,G1360,Data!$E$1:$E$22))-1</f>
        <v>7</v>
      </c>
      <c r="I1360" s="1"/>
      <c r="J1360" s="1" t="e">
        <f>VLOOKUP(D1360,Data!$A$10:$B$15,2,FALSE)</f>
        <v>#N/A</v>
      </c>
      <c r="K1360">
        <v>1</v>
      </c>
      <c r="N1360" s="5">
        <f t="shared" ca="1" si="99"/>
        <v>-8</v>
      </c>
    </row>
    <row r="1361" spans="1:14" hidden="1" x14ac:dyDescent="0.25">
      <c r="A1361" s="2">
        <v>44729</v>
      </c>
      <c r="B1361" s="1" t="s">
        <v>515</v>
      </c>
      <c r="C1361" s="7" t="s">
        <v>902</v>
      </c>
      <c r="D1361" s="1" t="s">
        <v>55</v>
      </c>
      <c r="E1361" s="1">
        <v>7</v>
      </c>
      <c r="F1361" s="2">
        <v>44740</v>
      </c>
      <c r="G1361" s="2">
        <v>44740</v>
      </c>
      <c r="H1361" s="4">
        <v>7</v>
      </c>
      <c r="I1361" s="1"/>
      <c r="J1361" s="1">
        <v>3</v>
      </c>
      <c r="K1361">
        <v>1</v>
      </c>
      <c r="L1361">
        <f t="shared" ref="L1361:L1367" si="100">_xlfn.ISOWEEKNUM(A1361)</f>
        <v>24</v>
      </c>
      <c r="M1361">
        <f t="shared" ref="M1361:M1367" si="101">YEAR(A1361)</f>
        <v>2022</v>
      </c>
      <c r="N1361" s="5">
        <f t="shared" si="99"/>
        <v>0</v>
      </c>
    </row>
    <row r="1362" spans="1:14" hidden="1" x14ac:dyDescent="0.25">
      <c r="A1362" s="2">
        <v>44729</v>
      </c>
      <c r="B1362" s="1" t="s">
        <v>152</v>
      </c>
      <c r="C1362" s="7" t="s">
        <v>901</v>
      </c>
      <c r="D1362" s="1" t="s">
        <v>55</v>
      </c>
      <c r="E1362" s="1">
        <v>7</v>
      </c>
      <c r="F1362" s="2">
        <v>44740</v>
      </c>
      <c r="G1362" s="2">
        <v>44735</v>
      </c>
      <c r="H1362" s="4">
        <v>4</v>
      </c>
      <c r="I1362" s="1"/>
      <c r="J1362" s="1">
        <v>3</v>
      </c>
      <c r="K1362">
        <v>1</v>
      </c>
      <c r="L1362">
        <f t="shared" si="100"/>
        <v>24</v>
      </c>
      <c r="M1362">
        <f t="shared" si="101"/>
        <v>2022</v>
      </c>
      <c r="N1362" s="5">
        <f t="shared" si="99"/>
        <v>-3</v>
      </c>
    </row>
    <row r="1363" spans="1:14" hidden="1" x14ac:dyDescent="0.25">
      <c r="A1363" s="2">
        <v>44729</v>
      </c>
      <c r="B1363" s="1" t="s">
        <v>152</v>
      </c>
      <c r="C1363" s="7" t="s">
        <v>900</v>
      </c>
      <c r="D1363" s="1" t="s">
        <v>55</v>
      </c>
      <c r="E1363" s="1">
        <v>7</v>
      </c>
      <c r="F1363" s="2">
        <v>44740</v>
      </c>
      <c r="G1363" s="2">
        <v>44735</v>
      </c>
      <c r="H1363" s="4">
        <v>4</v>
      </c>
      <c r="I1363" s="1"/>
      <c r="J1363" s="1">
        <v>3</v>
      </c>
      <c r="K1363">
        <v>1</v>
      </c>
      <c r="L1363">
        <f t="shared" si="100"/>
        <v>24</v>
      </c>
      <c r="M1363">
        <f t="shared" si="101"/>
        <v>2022</v>
      </c>
      <c r="N1363" s="5">
        <f t="shared" si="99"/>
        <v>-3</v>
      </c>
    </row>
    <row r="1364" spans="1:14" hidden="1" x14ac:dyDescent="0.25">
      <c r="A1364" s="2">
        <v>44732</v>
      </c>
      <c r="B1364" s="1" t="s">
        <v>14</v>
      </c>
      <c r="C1364" s="7">
        <v>456786</v>
      </c>
      <c r="D1364" s="1" t="s">
        <v>42</v>
      </c>
      <c r="E1364" s="1">
        <v>5</v>
      </c>
      <c r="F1364" s="2">
        <v>44739</v>
      </c>
      <c r="G1364" s="2">
        <v>44736</v>
      </c>
      <c r="H1364" s="4">
        <v>4</v>
      </c>
      <c r="I1364" s="1"/>
      <c r="J1364" s="1">
        <v>5</v>
      </c>
      <c r="K1364">
        <v>1</v>
      </c>
      <c r="L1364">
        <f t="shared" si="100"/>
        <v>25</v>
      </c>
      <c r="M1364">
        <f t="shared" si="101"/>
        <v>2022</v>
      </c>
      <c r="N1364" s="5">
        <f t="shared" si="99"/>
        <v>-1</v>
      </c>
    </row>
    <row r="1365" spans="1:14" hidden="1" x14ac:dyDescent="0.25">
      <c r="A1365" s="2">
        <v>44732</v>
      </c>
      <c r="B1365" s="1" t="s">
        <v>9</v>
      </c>
      <c r="C1365" s="7">
        <v>261763</v>
      </c>
      <c r="D1365" s="1" t="s">
        <v>41</v>
      </c>
      <c r="E1365" s="1">
        <v>7</v>
      </c>
      <c r="F1365" s="2">
        <v>44741</v>
      </c>
      <c r="G1365" s="2">
        <v>44742</v>
      </c>
      <c r="H1365" s="4">
        <v>8</v>
      </c>
      <c r="I1365" s="1"/>
      <c r="J1365" s="1">
        <v>3</v>
      </c>
      <c r="K1365">
        <v>1</v>
      </c>
      <c r="L1365">
        <f t="shared" si="100"/>
        <v>25</v>
      </c>
      <c r="M1365">
        <f t="shared" si="101"/>
        <v>2022</v>
      </c>
      <c r="N1365" s="5">
        <f t="shared" si="99"/>
        <v>1</v>
      </c>
    </row>
    <row r="1366" spans="1:14" hidden="1" x14ac:dyDescent="0.25">
      <c r="A1366" s="2">
        <v>44732</v>
      </c>
      <c r="B1366" s="1" t="s">
        <v>8</v>
      </c>
      <c r="C1366" s="7">
        <v>261752</v>
      </c>
      <c r="D1366" s="1" t="s">
        <v>41</v>
      </c>
      <c r="E1366" s="1">
        <v>7</v>
      </c>
      <c r="F1366" s="2">
        <v>44741</v>
      </c>
      <c r="G1366" s="2">
        <v>44735</v>
      </c>
      <c r="H1366" s="4">
        <v>3</v>
      </c>
      <c r="I1366" s="1"/>
      <c r="J1366" s="1">
        <v>3</v>
      </c>
      <c r="K1366">
        <v>1</v>
      </c>
      <c r="L1366">
        <f t="shared" si="100"/>
        <v>25</v>
      </c>
      <c r="M1366">
        <f t="shared" si="101"/>
        <v>2022</v>
      </c>
      <c r="N1366" s="5">
        <f t="shared" si="99"/>
        <v>-4</v>
      </c>
    </row>
    <row r="1367" spans="1:14" hidden="1" x14ac:dyDescent="0.25">
      <c r="A1367" s="2">
        <v>44732</v>
      </c>
      <c r="B1367" s="1" t="s">
        <v>8</v>
      </c>
      <c r="C1367" s="7">
        <v>261768</v>
      </c>
      <c r="D1367" s="1" t="s">
        <v>41</v>
      </c>
      <c r="E1367" s="1">
        <v>7</v>
      </c>
      <c r="F1367" s="2">
        <v>44741</v>
      </c>
      <c r="G1367" s="2">
        <v>44735</v>
      </c>
      <c r="H1367" s="4">
        <v>3</v>
      </c>
      <c r="I1367" s="1"/>
      <c r="J1367" s="1">
        <v>3</v>
      </c>
      <c r="K1367">
        <v>1</v>
      </c>
      <c r="L1367">
        <f t="shared" si="100"/>
        <v>25</v>
      </c>
      <c r="M1367">
        <f t="shared" si="101"/>
        <v>2022</v>
      </c>
      <c r="N1367" s="5">
        <f t="shared" si="99"/>
        <v>-4</v>
      </c>
    </row>
    <row r="1368" spans="1:14" hidden="1" x14ac:dyDescent="0.25">
      <c r="A1368" s="2">
        <v>44732</v>
      </c>
      <c r="B1368" s="1" t="s">
        <v>88</v>
      </c>
      <c r="C1368" s="7" t="s">
        <v>903</v>
      </c>
      <c r="D1368" s="1" t="s">
        <v>1195</v>
      </c>
      <c r="E1368" s="1">
        <f>VLOOKUP(D1368,Data!$A$1:$B$7,2,FALSE)</f>
        <v>15</v>
      </c>
      <c r="F1368" s="2">
        <f>WORKDAY(A1368,E1368,Data!$E$2:$E$22)</f>
        <v>44753</v>
      </c>
      <c r="G1368" s="2">
        <v>44734</v>
      </c>
      <c r="H1368" s="4">
        <f ca="1">(NETWORKDAYS(A1368,G1368,Data!$E$1:$E$22))-1</f>
        <v>2</v>
      </c>
      <c r="I1368" s="1"/>
      <c r="J1368" s="1">
        <f>VLOOKUP(D1368,Data!$A$10:$B$15,2,FALSE)</f>
        <v>2</v>
      </c>
      <c r="K1368">
        <v>1</v>
      </c>
      <c r="N1368" s="5">
        <f t="shared" ca="1" si="99"/>
        <v>-13</v>
      </c>
    </row>
    <row r="1369" spans="1:14" hidden="1" x14ac:dyDescent="0.25">
      <c r="A1369" s="2">
        <v>44732</v>
      </c>
      <c r="B1369" s="1" t="s">
        <v>88</v>
      </c>
      <c r="C1369" s="7" t="s">
        <v>904</v>
      </c>
      <c r="D1369" s="1" t="s">
        <v>1195</v>
      </c>
      <c r="E1369" s="1">
        <f>VLOOKUP(D1369,Data!$A$1:$B$7,2,FALSE)</f>
        <v>15</v>
      </c>
      <c r="F1369" s="2">
        <f>WORKDAY(A1369,E1369,Data!$E$2:$E$22)</f>
        <v>44753</v>
      </c>
      <c r="G1369" s="2">
        <v>44734</v>
      </c>
      <c r="H1369" s="4">
        <f ca="1">(NETWORKDAYS(A1369,G1369,Data!$E$1:$E$22))-1</f>
        <v>2</v>
      </c>
      <c r="I1369" s="1"/>
      <c r="J1369" s="1">
        <f>VLOOKUP(D1369,Data!$A$10:$B$15,2,FALSE)</f>
        <v>2</v>
      </c>
      <c r="K1369">
        <v>1</v>
      </c>
      <c r="N1369" s="5">
        <f t="shared" ca="1" si="99"/>
        <v>-13</v>
      </c>
    </row>
    <row r="1370" spans="1:14" hidden="1" x14ac:dyDescent="0.25">
      <c r="A1370" s="2">
        <v>44732</v>
      </c>
      <c r="B1370" s="1" t="s">
        <v>19</v>
      </c>
      <c r="C1370" s="7">
        <v>456798</v>
      </c>
      <c r="D1370" s="1" t="s">
        <v>42</v>
      </c>
      <c r="E1370" s="1">
        <v>5</v>
      </c>
      <c r="F1370" s="2">
        <v>44739</v>
      </c>
      <c r="G1370" s="2">
        <v>44736</v>
      </c>
      <c r="H1370" s="4">
        <v>4</v>
      </c>
      <c r="I1370" s="1"/>
      <c r="J1370" s="1">
        <v>5</v>
      </c>
      <c r="K1370">
        <v>1</v>
      </c>
      <c r="L1370">
        <f t="shared" ref="L1370:L1382" si="102">_xlfn.ISOWEEKNUM(A1370)</f>
        <v>25</v>
      </c>
      <c r="M1370">
        <f t="shared" ref="M1370:M1382" si="103">YEAR(A1370)</f>
        <v>2022</v>
      </c>
      <c r="N1370" s="5">
        <f t="shared" si="99"/>
        <v>-1</v>
      </c>
    </row>
    <row r="1371" spans="1:14" hidden="1" x14ac:dyDescent="0.25">
      <c r="A1371" s="2">
        <v>44733</v>
      </c>
      <c r="B1371" s="1" t="s">
        <v>218</v>
      </c>
      <c r="C1371" s="7">
        <v>456775</v>
      </c>
      <c r="D1371" s="1" t="s">
        <v>42</v>
      </c>
      <c r="E1371" s="1">
        <v>5</v>
      </c>
      <c r="F1371" s="2">
        <v>44740</v>
      </c>
      <c r="G1371" s="2">
        <v>44736</v>
      </c>
      <c r="H1371" s="4">
        <v>3</v>
      </c>
      <c r="I1371" s="1"/>
      <c r="J1371" s="1">
        <v>5</v>
      </c>
      <c r="K1371">
        <v>1</v>
      </c>
      <c r="L1371">
        <f t="shared" si="102"/>
        <v>25</v>
      </c>
      <c r="M1371">
        <f t="shared" si="103"/>
        <v>2022</v>
      </c>
      <c r="N1371" s="5">
        <f t="shared" si="99"/>
        <v>-2</v>
      </c>
    </row>
    <row r="1372" spans="1:14" hidden="1" x14ac:dyDescent="0.25">
      <c r="A1372" s="2">
        <v>44733</v>
      </c>
      <c r="B1372" s="1" t="s">
        <v>98</v>
      </c>
      <c r="C1372" s="7">
        <v>456796</v>
      </c>
      <c r="D1372" s="1" t="s">
        <v>42</v>
      </c>
      <c r="E1372" s="1">
        <v>5</v>
      </c>
      <c r="F1372" s="2">
        <v>44740</v>
      </c>
      <c r="G1372" s="2">
        <v>44736</v>
      </c>
      <c r="H1372" s="4">
        <v>3</v>
      </c>
      <c r="I1372" s="1"/>
      <c r="J1372" s="1">
        <v>5</v>
      </c>
      <c r="K1372">
        <v>1</v>
      </c>
      <c r="L1372">
        <f t="shared" si="102"/>
        <v>25</v>
      </c>
      <c r="M1372">
        <f t="shared" si="103"/>
        <v>2022</v>
      </c>
      <c r="N1372" s="5">
        <f t="shared" si="99"/>
        <v>-2</v>
      </c>
    </row>
    <row r="1373" spans="1:14" hidden="1" x14ac:dyDescent="0.25">
      <c r="A1373" s="2">
        <v>44733</v>
      </c>
      <c r="B1373" s="1" t="s">
        <v>112</v>
      </c>
      <c r="C1373" s="7">
        <v>456801</v>
      </c>
      <c r="D1373" s="1" t="s">
        <v>42</v>
      </c>
      <c r="E1373" s="1">
        <v>5</v>
      </c>
      <c r="F1373" s="2">
        <v>44740</v>
      </c>
      <c r="G1373" s="2">
        <v>44736</v>
      </c>
      <c r="H1373" s="4">
        <v>3</v>
      </c>
      <c r="I1373" s="1"/>
      <c r="J1373" s="1">
        <v>5</v>
      </c>
      <c r="K1373">
        <v>1</v>
      </c>
      <c r="L1373">
        <f t="shared" si="102"/>
        <v>25</v>
      </c>
      <c r="M1373">
        <f t="shared" si="103"/>
        <v>2022</v>
      </c>
      <c r="N1373" s="5">
        <f t="shared" si="99"/>
        <v>-2</v>
      </c>
    </row>
    <row r="1374" spans="1:14" hidden="1" x14ac:dyDescent="0.25">
      <c r="A1374" s="2">
        <v>44734</v>
      </c>
      <c r="B1374" s="1" t="s">
        <v>154</v>
      </c>
      <c r="C1374" s="7">
        <v>261742</v>
      </c>
      <c r="D1374" s="1" t="s">
        <v>41</v>
      </c>
      <c r="E1374" s="1">
        <v>7</v>
      </c>
      <c r="F1374" s="2">
        <v>44743</v>
      </c>
      <c r="G1374" s="2">
        <v>44740</v>
      </c>
      <c r="H1374" s="4">
        <v>4</v>
      </c>
      <c r="I1374" s="1"/>
      <c r="J1374" s="1">
        <v>3</v>
      </c>
      <c r="K1374">
        <v>1</v>
      </c>
      <c r="L1374">
        <f t="shared" si="102"/>
        <v>25</v>
      </c>
      <c r="M1374">
        <f t="shared" si="103"/>
        <v>2022</v>
      </c>
      <c r="N1374" s="5">
        <f t="shared" si="99"/>
        <v>-3</v>
      </c>
    </row>
    <row r="1375" spans="1:14" hidden="1" x14ac:dyDescent="0.25">
      <c r="A1375" s="2">
        <v>44734</v>
      </c>
      <c r="B1375" s="1" t="s">
        <v>93</v>
      </c>
      <c r="C1375" s="7">
        <v>456748</v>
      </c>
      <c r="D1375" s="1" t="s">
        <v>42</v>
      </c>
      <c r="E1375" s="1">
        <v>5</v>
      </c>
      <c r="F1375" s="2">
        <v>44741</v>
      </c>
      <c r="G1375" s="2">
        <v>44739</v>
      </c>
      <c r="H1375" s="4">
        <v>3</v>
      </c>
      <c r="I1375" s="1"/>
      <c r="J1375" s="1">
        <v>5</v>
      </c>
      <c r="K1375">
        <v>1</v>
      </c>
      <c r="L1375">
        <f t="shared" si="102"/>
        <v>25</v>
      </c>
      <c r="M1375">
        <f t="shared" si="103"/>
        <v>2022</v>
      </c>
      <c r="N1375" s="5">
        <f t="shared" si="99"/>
        <v>-2</v>
      </c>
    </row>
    <row r="1376" spans="1:14" hidden="1" x14ac:dyDescent="0.25">
      <c r="A1376" s="2">
        <v>44734</v>
      </c>
      <c r="B1376" s="1" t="s">
        <v>93</v>
      </c>
      <c r="C1376" s="7">
        <v>456776</v>
      </c>
      <c r="D1376" s="1" t="s">
        <v>42</v>
      </c>
      <c r="E1376" s="1">
        <v>5</v>
      </c>
      <c r="F1376" s="2">
        <v>44741</v>
      </c>
      <c r="G1376" s="2">
        <v>44739</v>
      </c>
      <c r="H1376" s="4">
        <v>3</v>
      </c>
      <c r="I1376" s="1"/>
      <c r="J1376" s="1">
        <v>5</v>
      </c>
      <c r="K1376">
        <v>1</v>
      </c>
      <c r="L1376">
        <f t="shared" si="102"/>
        <v>25</v>
      </c>
      <c r="M1376">
        <f t="shared" si="103"/>
        <v>2022</v>
      </c>
      <c r="N1376" s="5">
        <f t="shared" si="99"/>
        <v>-2</v>
      </c>
    </row>
    <row r="1377" spans="1:14" hidden="1" x14ac:dyDescent="0.25">
      <c r="A1377" s="2">
        <v>44734</v>
      </c>
      <c r="B1377" s="1" t="s">
        <v>907</v>
      </c>
      <c r="C1377" s="7">
        <v>261743</v>
      </c>
      <c r="D1377" s="1" t="s">
        <v>41</v>
      </c>
      <c r="E1377" s="1">
        <v>7</v>
      </c>
      <c r="F1377" s="2">
        <v>44743</v>
      </c>
      <c r="G1377" s="2">
        <v>44743</v>
      </c>
      <c r="H1377" s="4">
        <v>7</v>
      </c>
      <c r="I1377" s="1"/>
      <c r="J1377" s="1">
        <v>3</v>
      </c>
      <c r="K1377">
        <v>1</v>
      </c>
      <c r="L1377">
        <f t="shared" si="102"/>
        <v>25</v>
      </c>
      <c r="M1377">
        <f t="shared" si="103"/>
        <v>2022</v>
      </c>
      <c r="N1377" s="5">
        <f t="shared" si="99"/>
        <v>0</v>
      </c>
    </row>
    <row r="1378" spans="1:14" hidden="1" x14ac:dyDescent="0.25">
      <c r="A1378" s="2">
        <v>44734</v>
      </c>
      <c r="B1378" s="1" t="s">
        <v>100</v>
      </c>
      <c r="C1378" s="7" t="s">
        <v>906</v>
      </c>
      <c r="D1378" s="1" t="s">
        <v>55</v>
      </c>
      <c r="E1378" s="1">
        <v>7</v>
      </c>
      <c r="F1378" s="2">
        <v>44743</v>
      </c>
      <c r="G1378" s="2">
        <v>44754</v>
      </c>
      <c r="H1378" s="4">
        <v>14</v>
      </c>
      <c r="I1378" s="1" t="s">
        <v>935</v>
      </c>
      <c r="J1378" s="1">
        <v>3</v>
      </c>
      <c r="K1378">
        <v>1</v>
      </c>
      <c r="L1378">
        <f t="shared" si="102"/>
        <v>25</v>
      </c>
      <c r="M1378">
        <f t="shared" si="103"/>
        <v>2022</v>
      </c>
      <c r="N1378" s="5">
        <f t="shared" si="99"/>
        <v>7</v>
      </c>
    </row>
    <row r="1379" spans="1:14" hidden="1" x14ac:dyDescent="0.25">
      <c r="A1379" s="2">
        <v>44734</v>
      </c>
      <c r="B1379" s="1" t="s">
        <v>905</v>
      </c>
      <c r="C1379" s="7">
        <v>456815</v>
      </c>
      <c r="D1379" s="1" t="s">
        <v>42</v>
      </c>
      <c r="E1379" s="1">
        <v>5</v>
      </c>
      <c r="F1379" s="2">
        <v>44741</v>
      </c>
      <c r="G1379" s="2">
        <v>44740</v>
      </c>
      <c r="H1379" s="4">
        <v>4</v>
      </c>
      <c r="I1379" s="1"/>
      <c r="J1379" s="1">
        <v>5</v>
      </c>
      <c r="K1379">
        <v>1</v>
      </c>
      <c r="L1379">
        <f t="shared" si="102"/>
        <v>25</v>
      </c>
      <c r="M1379">
        <f t="shared" si="103"/>
        <v>2022</v>
      </c>
      <c r="N1379" s="5">
        <f t="shared" si="99"/>
        <v>-1</v>
      </c>
    </row>
    <row r="1380" spans="1:14" hidden="1" x14ac:dyDescent="0.25">
      <c r="A1380" s="2">
        <v>44734</v>
      </c>
      <c r="B1380" s="1" t="s">
        <v>85</v>
      </c>
      <c r="C1380" s="7">
        <v>456773</v>
      </c>
      <c r="D1380" s="1" t="s">
        <v>42</v>
      </c>
      <c r="E1380" s="1">
        <v>5</v>
      </c>
      <c r="F1380" s="2">
        <v>44741</v>
      </c>
      <c r="G1380" s="2">
        <v>44739</v>
      </c>
      <c r="H1380" s="4">
        <v>3</v>
      </c>
      <c r="I1380" s="1"/>
      <c r="J1380" s="1">
        <v>5</v>
      </c>
      <c r="K1380">
        <v>1</v>
      </c>
      <c r="L1380">
        <f t="shared" si="102"/>
        <v>25</v>
      </c>
      <c r="M1380">
        <f t="shared" si="103"/>
        <v>2022</v>
      </c>
      <c r="N1380" s="5">
        <f t="shared" si="99"/>
        <v>-2</v>
      </c>
    </row>
    <row r="1381" spans="1:14" hidden="1" x14ac:dyDescent="0.25">
      <c r="A1381" s="2">
        <v>44735</v>
      </c>
      <c r="B1381" s="1" t="s">
        <v>179</v>
      </c>
      <c r="C1381" s="7">
        <v>456757</v>
      </c>
      <c r="D1381" s="1" t="s">
        <v>42</v>
      </c>
      <c r="E1381" s="1">
        <v>5</v>
      </c>
      <c r="F1381" s="2">
        <v>44742</v>
      </c>
      <c r="G1381" s="2">
        <v>44739</v>
      </c>
      <c r="H1381" s="4">
        <v>2</v>
      </c>
      <c r="I1381" s="1"/>
      <c r="J1381" s="1">
        <v>5</v>
      </c>
      <c r="K1381">
        <v>1</v>
      </c>
      <c r="L1381">
        <f t="shared" si="102"/>
        <v>25</v>
      </c>
      <c r="M1381">
        <f t="shared" si="103"/>
        <v>2022</v>
      </c>
      <c r="N1381" s="5">
        <f t="shared" si="99"/>
        <v>-3</v>
      </c>
    </row>
    <row r="1382" spans="1:14" hidden="1" x14ac:dyDescent="0.25">
      <c r="A1382" s="2">
        <v>44735</v>
      </c>
      <c r="B1382" s="1" t="s">
        <v>711</v>
      </c>
      <c r="C1382" s="7">
        <v>261753</v>
      </c>
      <c r="D1382" s="1" t="s">
        <v>41</v>
      </c>
      <c r="E1382" s="1">
        <v>7</v>
      </c>
      <c r="F1382" s="2">
        <v>44746</v>
      </c>
      <c r="G1382" s="2">
        <v>44747</v>
      </c>
      <c r="H1382" s="4">
        <v>8</v>
      </c>
      <c r="I1382" s="1"/>
      <c r="J1382" s="1">
        <v>3</v>
      </c>
      <c r="K1382">
        <v>1</v>
      </c>
      <c r="L1382">
        <f t="shared" si="102"/>
        <v>25</v>
      </c>
      <c r="M1382">
        <f t="shared" si="103"/>
        <v>2022</v>
      </c>
      <c r="N1382" s="5">
        <f t="shared" si="99"/>
        <v>1</v>
      </c>
    </row>
    <row r="1383" spans="1:14" hidden="1" x14ac:dyDescent="0.25">
      <c r="A1383" s="2">
        <v>44735</v>
      </c>
      <c r="B1383" s="1" t="s">
        <v>88</v>
      </c>
      <c r="C1383" s="7" t="s">
        <v>908</v>
      </c>
      <c r="D1383" s="1" t="s">
        <v>1195</v>
      </c>
      <c r="E1383" s="1">
        <f>VLOOKUP(D1383,Data!$A$1:$B$7,2,FALSE)</f>
        <v>15</v>
      </c>
      <c r="F1383" s="2">
        <f>WORKDAY(A1383,E1383,Data!$E$2:$E$22)</f>
        <v>44756</v>
      </c>
      <c r="G1383" s="2">
        <v>44739</v>
      </c>
      <c r="H1383" s="4">
        <f ca="1">(NETWORKDAYS(A1383,G1383,Data!$E$1:$E$22))-1</f>
        <v>2</v>
      </c>
      <c r="I1383" s="1"/>
      <c r="J1383" s="1">
        <f>VLOOKUP(D1383,Data!$A$10:$B$15,2,FALSE)</f>
        <v>2</v>
      </c>
      <c r="K1383">
        <v>1</v>
      </c>
      <c r="N1383" s="5">
        <f t="shared" ca="1" si="99"/>
        <v>-13</v>
      </c>
    </row>
    <row r="1384" spans="1:14" hidden="1" x14ac:dyDescent="0.25">
      <c r="A1384" s="2">
        <v>44735</v>
      </c>
      <c r="B1384" s="1" t="s">
        <v>423</v>
      </c>
      <c r="C1384" s="7">
        <v>456816</v>
      </c>
      <c r="D1384" s="1" t="s">
        <v>42</v>
      </c>
      <c r="E1384" s="1">
        <v>5</v>
      </c>
      <c r="F1384" s="2">
        <v>44742</v>
      </c>
      <c r="G1384" s="2">
        <v>44739</v>
      </c>
      <c r="H1384" s="4">
        <v>2</v>
      </c>
      <c r="I1384" s="1"/>
      <c r="J1384" s="1">
        <v>5</v>
      </c>
      <c r="K1384">
        <v>1</v>
      </c>
      <c r="L1384">
        <f t="shared" ref="L1384:L1391" si="104">_xlfn.ISOWEEKNUM(A1384)</f>
        <v>25</v>
      </c>
      <c r="M1384">
        <f t="shared" ref="M1384:M1391" si="105">YEAR(A1384)</f>
        <v>2022</v>
      </c>
      <c r="N1384" s="5">
        <f t="shared" si="99"/>
        <v>-3</v>
      </c>
    </row>
    <row r="1385" spans="1:14" hidden="1" x14ac:dyDescent="0.25">
      <c r="A1385" s="2">
        <v>44735</v>
      </c>
      <c r="B1385" s="1" t="s">
        <v>909</v>
      </c>
      <c r="C1385" s="7">
        <v>456814</v>
      </c>
      <c r="D1385" s="1" t="s">
        <v>42</v>
      </c>
      <c r="E1385" s="1">
        <v>5</v>
      </c>
      <c r="F1385" s="2">
        <v>44742</v>
      </c>
      <c r="G1385" s="2">
        <v>44740</v>
      </c>
      <c r="H1385" s="4">
        <v>3</v>
      </c>
      <c r="I1385" s="1"/>
      <c r="J1385" s="1">
        <v>5</v>
      </c>
      <c r="K1385">
        <v>1</v>
      </c>
      <c r="L1385">
        <f t="shared" si="104"/>
        <v>25</v>
      </c>
      <c r="M1385">
        <f t="shared" si="105"/>
        <v>2022</v>
      </c>
      <c r="N1385" s="5">
        <f t="shared" si="99"/>
        <v>-2</v>
      </c>
    </row>
    <row r="1386" spans="1:14" hidden="1" x14ac:dyDescent="0.25">
      <c r="A1386" s="2">
        <v>44735</v>
      </c>
      <c r="B1386" s="1" t="s">
        <v>777</v>
      </c>
      <c r="C1386" s="7">
        <v>456809</v>
      </c>
      <c r="D1386" s="1" t="s">
        <v>42</v>
      </c>
      <c r="E1386" s="1">
        <v>5</v>
      </c>
      <c r="F1386" s="2">
        <v>44742</v>
      </c>
      <c r="G1386" s="2">
        <v>44740</v>
      </c>
      <c r="H1386" s="4">
        <v>3</v>
      </c>
      <c r="I1386" s="1"/>
      <c r="J1386" s="1">
        <v>5</v>
      </c>
      <c r="K1386">
        <v>1</v>
      </c>
      <c r="L1386">
        <f t="shared" si="104"/>
        <v>25</v>
      </c>
      <c r="M1386">
        <f t="shared" si="105"/>
        <v>2022</v>
      </c>
      <c r="N1386" s="5">
        <f t="shared" si="99"/>
        <v>-2</v>
      </c>
    </row>
    <row r="1387" spans="1:14" hidden="1" x14ac:dyDescent="0.25">
      <c r="A1387" s="2">
        <v>44736</v>
      </c>
      <c r="B1387" s="1" t="s">
        <v>180</v>
      </c>
      <c r="C1387" s="7">
        <v>456819</v>
      </c>
      <c r="D1387" s="1" t="s">
        <v>42</v>
      </c>
      <c r="E1387" s="1">
        <v>5</v>
      </c>
      <c r="F1387" s="2">
        <v>44743</v>
      </c>
      <c r="G1387" s="2">
        <v>44741</v>
      </c>
      <c r="H1387" s="4">
        <v>3</v>
      </c>
      <c r="I1387" s="1"/>
      <c r="J1387" s="1">
        <v>5</v>
      </c>
      <c r="K1387">
        <v>1</v>
      </c>
      <c r="L1387">
        <f t="shared" si="104"/>
        <v>25</v>
      </c>
      <c r="M1387">
        <f t="shared" si="105"/>
        <v>2022</v>
      </c>
      <c r="N1387" s="5">
        <f t="shared" si="99"/>
        <v>-2</v>
      </c>
    </row>
    <row r="1388" spans="1:14" hidden="1" x14ac:dyDescent="0.25">
      <c r="A1388" s="2">
        <v>44736</v>
      </c>
      <c r="B1388" s="1" t="s">
        <v>180</v>
      </c>
      <c r="C1388" s="7">
        <v>456820</v>
      </c>
      <c r="D1388" s="1" t="s">
        <v>42</v>
      </c>
      <c r="E1388" s="1">
        <v>5</v>
      </c>
      <c r="F1388" s="2">
        <v>44743</v>
      </c>
      <c r="G1388" s="2">
        <v>44741</v>
      </c>
      <c r="H1388" s="4">
        <v>3</v>
      </c>
      <c r="I1388" s="1"/>
      <c r="J1388" s="1">
        <v>5</v>
      </c>
      <c r="K1388">
        <v>1</v>
      </c>
      <c r="L1388">
        <f t="shared" si="104"/>
        <v>25</v>
      </c>
      <c r="M1388">
        <f t="shared" si="105"/>
        <v>2022</v>
      </c>
      <c r="N1388" s="5">
        <f t="shared" si="99"/>
        <v>-2</v>
      </c>
    </row>
    <row r="1389" spans="1:14" hidden="1" x14ac:dyDescent="0.25">
      <c r="A1389" s="2">
        <v>44736</v>
      </c>
      <c r="B1389" s="1" t="s">
        <v>24</v>
      </c>
      <c r="C1389" s="7">
        <v>261760</v>
      </c>
      <c r="D1389" s="1" t="s">
        <v>41</v>
      </c>
      <c r="E1389" s="1">
        <v>7</v>
      </c>
      <c r="F1389" s="2">
        <v>44747</v>
      </c>
      <c r="G1389" s="2">
        <v>44740</v>
      </c>
      <c r="H1389" s="4">
        <v>2</v>
      </c>
      <c r="I1389" s="1"/>
      <c r="J1389" s="1">
        <v>3</v>
      </c>
      <c r="K1389">
        <v>1</v>
      </c>
      <c r="L1389">
        <f t="shared" si="104"/>
        <v>25</v>
      </c>
      <c r="M1389">
        <f t="shared" si="105"/>
        <v>2022</v>
      </c>
      <c r="N1389" s="5">
        <f t="shared" si="99"/>
        <v>-5</v>
      </c>
    </row>
    <row r="1390" spans="1:14" hidden="1" x14ac:dyDescent="0.25">
      <c r="A1390" s="2">
        <v>44736</v>
      </c>
      <c r="B1390" s="1" t="s">
        <v>4</v>
      </c>
      <c r="C1390" s="7">
        <v>261663</v>
      </c>
      <c r="D1390" s="1" t="s">
        <v>41</v>
      </c>
      <c r="E1390" s="1">
        <v>7</v>
      </c>
      <c r="F1390" s="2">
        <v>44747</v>
      </c>
      <c r="G1390" s="2">
        <v>44747</v>
      </c>
      <c r="H1390" s="4">
        <v>7</v>
      </c>
      <c r="I1390" s="1"/>
      <c r="J1390" s="1">
        <v>3</v>
      </c>
      <c r="K1390">
        <v>1</v>
      </c>
      <c r="L1390">
        <f t="shared" si="104"/>
        <v>25</v>
      </c>
      <c r="M1390">
        <f t="shared" si="105"/>
        <v>2022</v>
      </c>
      <c r="N1390" s="5">
        <f t="shared" si="99"/>
        <v>0</v>
      </c>
    </row>
    <row r="1391" spans="1:14" hidden="1" x14ac:dyDescent="0.25">
      <c r="A1391" s="2">
        <v>44736</v>
      </c>
      <c r="B1391" s="1" t="s">
        <v>4</v>
      </c>
      <c r="C1391" s="7">
        <v>261664</v>
      </c>
      <c r="D1391" s="1" t="s">
        <v>41</v>
      </c>
      <c r="E1391" s="1">
        <v>7</v>
      </c>
      <c r="F1391" s="2">
        <v>44747</v>
      </c>
      <c r="G1391" s="2">
        <v>44747</v>
      </c>
      <c r="H1391" s="4">
        <v>7</v>
      </c>
      <c r="I1391" s="1"/>
      <c r="J1391" s="1">
        <v>3</v>
      </c>
      <c r="K1391">
        <v>1</v>
      </c>
      <c r="L1391">
        <f t="shared" si="104"/>
        <v>25</v>
      </c>
      <c r="M1391">
        <f t="shared" si="105"/>
        <v>2022</v>
      </c>
      <c r="N1391" s="5">
        <f t="shared" si="99"/>
        <v>0</v>
      </c>
    </row>
    <row r="1392" spans="1:14" hidden="1" x14ac:dyDescent="0.25">
      <c r="A1392" s="2">
        <v>44736</v>
      </c>
      <c r="B1392" s="1" t="s">
        <v>78</v>
      </c>
      <c r="C1392" s="7">
        <v>3906901000</v>
      </c>
      <c r="D1392" s="1" t="s">
        <v>1195</v>
      </c>
      <c r="E1392" s="1">
        <f>VLOOKUP(D1392,Data!$A$1:$B$7,2,FALSE)</f>
        <v>15</v>
      </c>
      <c r="F1392" s="2">
        <f>WORKDAY(A1392,E1392,Data!$E$2:$E$22)</f>
        <v>44757</v>
      </c>
      <c r="G1392" s="2">
        <v>44740</v>
      </c>
      <c r="H1392" s="4">
        <f ca="1">(NETWORKDAYS(A1392,G1392,Data!$E$1:$E$22))-1</f>
        <v>2</v>
      </c>
      <c r="I1392" s="1"/>
      <c r="J1392" s="1">
        <f>VLOOKUP(D1392,Data!$A$10:$B$15,2,FALSE)</f>
        <v>2</v>
      </c>
      <c r="K1392">
        <v>1</v>
      </c>
      <c r="N1392" s="5">
        <f t="shared" ca="1" si="99"/>
        <v>-13</v>
      </c>
    </row>
    <row r="1393" spans="1:14" hidden="1" x14ac:dyDescent="0.25">
      <c r="A1393" s="2">
        <v>44736</v>
      </c>
      <c r="B1393" s="1" t="s">
        <v>166</v>
      </c>
      <c r="C1393" s="7" t="s">
        <v>910</v>
      </c>
      <c r="D1393" s="1" t="s">
        <v>53</v>
      </c>
      <c r="E1393" s="1">
        <v>3</v>
      </c>
      <c r="F1393" s="2">
        <v>44741</v>
      </c>
      <c r="G1393" s="2">
        <v>44740</v>
      </c>
      <c r="H1393" s="4">
        <v>2</v>
      </c>
      <c r="I1393" s="1"/>
      <c r="J1393" s="1">
        <v>2</v>
      </c>
      <c r="K1393">
        <v>1</v>
      </c>
      <c r="L1393">
        <f t="shared" ref="L1393:L1401" si="106">_xlfn.ISOWEEKNUM(A1393)</f>
        <v>25</v>
      </c>
      <c r="M1393">
        <f t="shared" ref="M1393:M1401" si="107">YEAR(A1393)</f>
        <v>2022</v>
      </c>
      <c r="N1393" s="5">
        <f t="shared" si="99"/>
        <v>-1</v>
      </c>
    </row>
    <row r="1394" spans="1:14" hidden="1" x14ac:dyDescent="0.25">
      <c r="A1394" s="2">
        <v>44736</v>
      </c>
      <c r="B1394" s="1" t="s">
        <v>413</v>
      </c>
      <c r="C1394" s="7">
        <v>456811</v>
      </c>
      <c r="D1394" s="1" t="s">
        <v>42</v>
      </c>
      <c r="E1394" s="1">
        <v>5</v>
      </c>
      <c r="F1394" s="2">
        <v>44743</v>
      </c>
      <c r="G1394" s="2">
        <v>44743</v>
      </c>
      <c r="H1394" s="4">
        <v>5</v>
      </c>
      <c r="I1394" s="1"/>
      <c r="J1394" s="1">
        <v>5</v>
      </c>
      <c r="K1394">
        <v>1</v>
      </c>
      <c r="L1394">
        <f t="shared" si="106"/>
        <v>25</v>
      </c>
      <c r="M1394">
        <f t="shared" si="107"/>
        <v>2022</v>
      </c>
      <c r="N1394" s="5">
        <f t="shared" si="99"/>
        <v>0</v>
      </c>
    </row>
    <row r="1395" spans="1:14" hidden="1" x14ac:dyDescent="0.25">
      <c r="A1395" s="2">
        <v>44739</v>
      </c>
      <c r="B1395" s="1" t="s">
        <v>159</v>
      </c>
      <c r="C1395" s="7">
        <v>261770</v>
      </c>
      <c r="D1395" s="1" t="s">
        <v>41</v>
      </c>
      <c r="E1395" s="1">
        <v>7</v>
      </c>
      <c r="F1395" s="2">
        <v>44748</v>
      </c>
      <c r="G1395" s="2">
        <v>44747</v>
      </c>
      <c r="H1395" s="4">
        <v>6</v>
      </c>
      <c r="I1395" s="1"/>
      <c r="J1395" s="1">
        <v>3</v>
      </c>
      <c r="K1395">
        <v>1</v>
      </c>
      <c r="L1395">
        <f t="shared" si="106"/>
        <v>26</v>
      </c>
      <c r="M1395">
        <f t="shared" si="107"/>
        <v>2022</v>
      </c>
      <c r="N1395" s="5">
        <f t="shared" si="99"/>
        <v>-1</v>
      </c>
    </row>
    <row r="1396" spans="1:14" hidden="1" x14ac:dyDescent="0.25">
      <c r="A1396" s="2">
        <v>44739</v>
      </c>
      <c r="B1396" s="1" t="s">
        <v>911</v>
      </c>
      <c r="C1396" s="7">
        <v>456853</v>
      </c>
      <c r="D1396" s="1" t="s">
        <v>42</v>
      </c>
      <c r="E1396" s="1">
        <v>5</v>
      </c>
      <c r="F1396" s="2">
        <v>44746</v>
      </c>
      <c r="G1396" s="2">
        <v>44743</v>
      </c>
      <c r="H1396" s="4">
        <v>4</v>
      </c>
      <c r="I1396" s="1"/>
      <c r="J1396" s="1">
        <v>5</v>
      </c>
      <c r="K1396">
        <v>1</v>
      </c>
      <c r="L1396">
        <f t="shared" si="106"/>
        <v>26</v>
      </c>
      <c r="M1396">
        <f t="shared" si="107"/>
        <v>2022</v>
      </c>
      <c r="N1396" s="5">
        <f t="shared" si="99"/>
        <v>-1</v>
      </c>
    </row>
    <row r="1397" spans="1:14" hidden="1" x14ac:dyDescent="0.25">
      <c r="A1397" s="2">
        <v>44739</v>
      </c>
      <c r="B1397" s="1" t="s">
        <v>267</v>
      </c>
      <c r="C1397" s="7">
        <v>261755</v>
      </c>
      <c r="D1397" s="1" t="s">
        <v>41</v>
      </c>
      <c r="E1397" s="1">
        <v>7</v>
      </c>
      <c r="F1397" s="2">
        <v>44748</v>
      </c>
      <c r="G1397" s="2">
        <v>44747</v>
      </c>
      <c r="H1397" s="4">
        <v>6</v>
      </c>
      <c r="I1397" s="1"/>
      <c r="J1397" s="1">
        <v>3</v>
      </c>
      <c r="K1397">
        <v>1</v>
      </c>
      <c r="L1397">
        <f t="shared" si="106"/>
        <v>26</v>
      </c>
      <c r="M1397">
        <f t="shared" si="107"/>
        <v>2022</v>
      </c>
      <c r="N1397" s="5">
        <f t="shared" si="99"/>
        <v>-1</v>
      </c>
    </row>
    <row r="1398" spans="1:14" hidden="1" x14ac:dyDescent="0.25">
      <c r="A1398" s="2">
        <v>44739</v>
      </c>
      <c r="B1398" s="1" t="s">
        <v>737</v>
      </c>
      <c r="C1398" s="7" t="s">
        <v>914</v>
      </c>
      <c r="D1398" s="1" t="s">
        <v>53</v>
      </c>
      <c r="E1398" s="1">
        <v>3</v>
      </c>
      <c r="F1398" s="2">
        <v>44742</v>
      </c>
      <c r="G1398" s="2">
        <v>44742</v>
      </c>
      <c r="H1398" s="4">
        <v>3</v>
      </c>
      <c r="I1398" s="1"/>
      <c r="J1398" s="1">
        <v>2</v>
      </c>
      <c r="K1398">
        <v>1</v>
      </c>
      <c r="L1398">
        <f t="shared" si="106"/>
        <v>26</v>
      </c>
      <c r="M1398">
        <f t="shared" si="107"/>
        <v>2022</v>
      </c>
      <c r="N1398" s="5">
        <f t="shared" si="99"/>
        <v>0</v>
      </c>
    </row>
    <row r="1399" spans="1:14" hidden="1" x14ac:dyDescent="0.25">
      <c r="A1399" s="2">
        <v>44739</v>
      </c>
      <c r="B1399" s="1" t="s">
        <v>370</v>
      </c>
      <c r="C1399" s="7" t="s">
        <v>924</v>
      </c>
      <c r="D1399" s="1" t="s">
        <v>53</v>
      </c>
      <c r="E1399" s="1">
        <v>3</v>
      </c>
      <c r="F1399" s="2">
        <v>44742</v>
      </c>
      <c r="G1399" s="2">
        <v>44741</v>
      </c>
      <c r="H1399" s="4">
        <v>2</v>
      </c>
      <c r="I1399" s="1"/>
      <c r="J1399" s="1">
        <v>2</v>
      </c>
      <c r="K1399">
        <v>1</v>
      </c>
      <c r="L1399">
        <f t="shared" si="106"/>
        <v>26</v>
      </c>
      <c r="M1399">
        <f t="shared" si="107"/>
        <v>2022</v>
      </c>
      <c r="N1399" s="5">
        <f t="shared" si="99"/>
        <v>-1</v>
      </c>
    </row>
    <row r="1400" spans="1:14" hidden="1" x14ac:dyDescent="0.25">
      <c r="A1400" s="2">
        <v>44739</v>
      </c>
      <c r="B1400" s="1" t="s">
        <v>370</v>
      </c>
      <c r="C1400" s="7" t="s">
        <v>923</v>
      </c>
      <c r="D1400" s="1" t="s">
        <v>53</v>
      </c>
      <c r="E1400" s="1">
        <v>3</v>
      </c>
      <c r="F1400" s="2">
        <v>44742</v>
      </c>
      <c r="G1400" s="2">
        <v>44741</v>
      </c>
      <c r="H1400" s="4">
        <v>2</v>
      </c>
      <c r="I1400" s="1"/>
      <c r="J1400" s="1">
        <v>2</v>
      </c>
      <c r="K1400">
        <v>1</v>
      </c>
      <c r="L1400">
        <f t="shared" si="106"/>
        <v>26</v>
      </c>
      <c r="M1400">
        <f t="shared" si="107"/>
        <v>2022</v>
      </c>
      <c r="N1400" s="5">
        <f t="shared" si="99"/>
        <v>-1</v>
      </c>
    </row>
    <row r="1401" spans="1:14" hidden="1" x14ac:dyDescent="0.25">
      <c r="A1401" s="2">
        <v>44739</v>
      </c>
      <c r="B1401" s="1" t="s">
        <v>196</v>
      </c>
      <c r="C1401" s="7" t="s">
        <v>922</v>
      </c>
      <c r="D1401" s="1" t="s">
        <v>53</v>
      </c>
      <c r="E1401" s="1">
        <v>3</v>
      </c>
      <c r="F1401" s="2">
        <v>44742</v>
      </c>
      <c r="G1401" s="2">
        <v>44743</v>
      </c>
      <c r="H1401" s="4">
        <v>4</v>
      </c>
      <c r="I1401" s="1"/>
      <c r="J1401" s="1">
        <v>2</v>
      </c>
      <c r="K1401">
        <v>1</v>
      </c>
      <c r="L1401">
        <f t="shared" si="106"/>
        <v>26</v>
      </c>
      <c r="M1401">
        <f t="shared" si="107"/>
        <v>2022</v>
      </c>
      <c r="N1401" s="5">
        <f t="shared" si="99"/>
        <v>1</v>
      </c>
    </row>
    <row r="1402" spans="1:14" hidden="1" x14ac:dyDescent="0.25">
      <c r="A1402" s="2">
        <v>44739</v>
      </c>
      <c r="B1402" s="1" t="s">
        <v>15</v>
      </c>
      <c r="C1402" s="7">
        <v>202206001</v>
      </c>
      <c r="D1402" s="1" t="s">
        <v>1551</v>
      </c>
      <c r="E1402" s="1">
        <f>VLOOKUP(D1402,Data!$A$1:$B$7,2,FALSE)</f>
        <v>15</v>
      </c>
      <c r="F1402" s="2">
        <f>WORKDAY(A1402,E1402,Data!$E$2:$E$22)</f>
        <v>44760</v>
      </c>
      <c r="G1402" s="2">
        <v>44750</v>
      </c>
      <c r="H1402" s="4">
        <f ca="1">(NETWORKDAYS(A1402,G1402,Data!$E$1:$E$22))-1</f>
        <v>9</v>
      </c>
      <c r="I1402" s="1"/>
      <c r="J1402" s="1" t="e">
        <f>VLOOKUP(D1402,Data!$A$10:$B$15,2,FALSE)</f>
        <v>#N/A</v>
      </c>
      <c r="K1402">
        <v>1</v>
      </c>
      <c r="N1402" s="5">
        <f t="shared" ca="1" si="99"/>
        <v>-6</v>
      </c>
    </row>
    <row r="1403" spans="1:14" hidden="1" x14ac:dyDescent="0.25">
      <c r="A1403" s="2">
        <v>44739</v>
      </c>
      <c r="B1403" s="1" t="s">
        <v>15</v>
      </c>
      <c r="C1403" s="7">
        <v>202206002</v>
      </c>
      <c r="D1403" s="1" t="s">
        <v>1551</v>
      </c>
      <c r="E1403" s="1">
        <f>VLOOKUP(D1403,Data!$A$1:$B$7,2,FALSE)</f>
        <v>15</v>
      </c>
      <c r="F1403" s="2">
        <f>WORKDAY(A1403,E1403,Data!$E$2:$E$22)</f>
        <v>44760</v>
      </c>
      <c r="G1403" s="2">
        <v>44750</v>
      </c>
      <c r="H1403" s="4">
        <f ca="1">(NETWORKDAYS(A1403,G1403,Data!$E$1:$E$22))-1</f>
        <v>9</v>
      </c>
      <c r="I1403" s="1"/>
      <c r="J1403" s="1" t="e">
        <f>VLOOKUP(D1403,Data!$A$10:$B$15,2,FALSE)</f>
        <v>#N/A</v>
      </c>
      <c r="K1403">
        <v>1</v>
      </c>
      <c r="N1403" s="5">
        <f t="shared" ca="1" si="99"/>
        <v>-6</v>
      </c>
    </row>
    <row r="1404" spans="1:14" hidden="1" x14ac:dyDescent="0.25">
      <c r="A1404" s="2">
        <v>44739</v>
      </c>
      <c r="B1404" s="1" t="s">
        <v>15</v>
      </c>
      <c r="C1404" s="7">
        <v>202206003</v>
      </c>
      <c r="D1404" s="1" t="s">
        <v>1551</v>
      </c>
      <c r="E1404" s="1">
        <f>VLOOKUP(D1404,Data!$A$1:$B$7,2,FALSE)</f>
        <v>15</v>
      </c>
      <c r="F1404" s="2">
        <f>WORKDAY(A1404,E1404,Data!$E$2:$E$22)</f>
        <v>44760</v>
      </c>
      <c r="G1404" s="2">
        <v>44750</v>
      </c>
      <c r="H1404" s="4">
        <f ca="1">(NETWORKDAYS(A1404,G1404,Data!$E$1:$E$22))-1</f>
        <v>9</v>
      </c>
      <c r="I1404" s="1"/>
      <c r="J1404" s="1" t="e">
        <f>VLOOKUP(D1404,Data!$A$10:$B$15,2,FALSE)</f>
        <v>#N/A</v>
      </c>
      <c r="K1404">
        <v>1</v>
      </c>
      <c r="N1404" s="5">
        <f t="shared" ca="1" si="99"/>
        <v>-6</v>
      </c>
    </row>
    <row r="1405" spans="1:14" hidden="1" x14ac:dyDescent="0.25">
      <c r="A1405" s="2">
        <v>44739</v>
      </c>
      <c r="B1405" s="1" t="s">
        <v>15</v>
      </c>
      <c r="C1405" s="7">
        <v>202206004</v>
      </c>
      <c r="D1405" s="1" t="s">
        <v>1551</v>
      </c>
      <c r="E1405" s="1">
        <f>VLOOKUP(D1405,Data!$A$1:$B$7,2,FALSE)</f>
        <v>15</v>
      </c>
      <c r="F1405" s="2">
        <f>WORKDAY(A1405,E1405,Data!$E$2:$E$22)</f>
        <v>44760</v>
      </c>
      <c r="G1405" s="2">
        <v>44750</v>
      </c>
      <c r="H1405" s="4">
        <f ca="1">(NETWORKDAYS(A1405,G1405,Data!$E$1:$E$22))-1</f>
        <v>9</v>
      </c>
      <c r="I1405" s="1"/>
      <c r="J1405" s="1" t="e">
        <f>VLOOKUP(D1405,Data!$A$10:$B$15,2,FALSE)</f>
        <v>#N/A</v>
      </c>
      <c r="K1405">
        <v>1</v>
      </c>
      <c r="N1405" s="5">
        <f t="shared" ca="1" si="99"/>
        <v>-6</v>
      </c>
    </row>
    <row r="1406" spans="1:14" hidden="1" x14ac:dyDescent="0.25">
      <c r="A1406" s="2">
        <v>44739</v>
      </c>
      <c r="B1406" s="1" t="s">
        <v>15</v>
      </c>
      <c r="C1406" s="7">
        <v>202206005</v>
      </c>
      <c r="D1406" s="1" t="s">
        <v>1551</v>
      </c>
      <c r="E1406" s="1">
        <f>VLOOKUP(D1406,Data!$A$1:$B$7,2,FALSE)</f>
        <v>15</v>
      </c>
      <c r="F1406" s="2">
        <f>WORKDAY(A1406,E1406,Data!$E$2:$E$22)</f>
        <v>44760</v>
      </c>
      <c r="G1406" s="2">
        <v>44750</v>
      </c>
      <c r="H1406" s="4">
        <f ca="1">(NETWORKDAYS(A1406,G1406,Data!$E$1:$E$22))-1</f>
        <v>9</v>
      </c>
      <c r="I1406" s="1"/>
      <c r="J1406" s="1" t="e">
        <f>VLOOKUP(D1406,Data!$A$10:$B$15,2,FALSE)</f>
        <v>#N/A</v>
      </c>
      <c r="K1406">
        <v>1</v>
      </c>
      <c r="N1406" s="5">
        <f t="shared" ca="1" si="99"/>
        <v>-6</v>
      </c>
    </row>
    <row r="1407" spans="1:14" hidden="1" x14ac:dyDescent="0.25">
      <c r="A1407" s="2">
        <v>44739</v>
      </c>
      <c r="B1407" s="1" t="s">
        <v>15</v>
      </c>
      <c r="C1407" s="7">
        <v>202206006</v>
      </c>
      <c r="D1407" s="1" t="s">
        <v>1551</v>
      </c>
      <c r="E1407" s="1">
        <f>VLOOKUP(D1407,Data!$A$1:$B$7,2,FALSE)</f>
        <v>15</v>
      </c>
      <c r="F1407" s="2">
        <f>WORKDAY(A1407,E1407,Data!$E$2:$E$22)</f>
        <v>44760</v>
      </c>
      <c r="G1407" s="2">
        <v>44750</v>
      </c>
      <c r="H1407" s="4">
        <f ca="1">(NETWORKDAYS(A1407,G1407,Data!$E$1:$E$22))-1</f>
        <v>9</v>
      </c>
      <c r="I1407" s="1"/>
      <c r="J1407" s="1" t="e">
        <f>VLOOKUP(D1407,Data!$A$10:$B$15,2,FALSE)</f>
        <v>#N/A</v>
      </c>
      <c r="K1407">
        <v>1</v>
      </c>
      <c r="N1407" s="5">
        <f t="shared" ca="1" si="99"/>
        <v>-6</v>
      </c>
    </row>
    <row r="1408" spans="1:14" hidden="1" x14ac:dyDescent="0.25">
      <c r="A1408" s="2">
        <v>44739</v>
      </c>
      <c r="B1408" s="1" t="s">
        <v>15</v>
      </c>
      <c r="C1408" s="7">
        <v>202206007</v>
      </c>
      <c r="D1408" s="1" t="s">
        <v>1551</v>
      </c>
      <c r="E1408" s="1">
        <f>VLOOKUP(D1408,Data!$A$1:$B$7,2,FALSE)</f>
        <v>15</v>
      </c>
      <c r="F1408" s="2">
        <f>WORKDAY(A1408,E1408,Data!$E$2:$E$22)</f>
        <v>44760</v>
      </c>
      <c r="G1408" s="2">
        <v>44750</v>
      </c>
      <c r="H1408" s="4">
        <f ca="1">(NETWORKDAYS(A1408,G1408,Data!$E$1:$E$22))-1</f>
        <v>9</v>
      </c>
      <c r="I1408" s="1"/>
      <c r="J1408" s="1" t="e">
        <f>VLOOKUP(D1408,Data!$A$10:$B$15,2,FALSE)</f>
        <v>#N/A</v>
      </c>
      <c r="K1408">
        <v>1</v>
      </c>
      <c r="N1408" s="5">
        <f t="shared" ca="1" si="99"/>
        <v>-6</v>
      </c>
    </row>
    <row r="1409" spans="1:14" hidden="1" x14ac:dyDescent="0.25">
      <c r="A1409" s="2">
        <v>44739</v>
      </c>
      <c r="B1409" s="1" t="s">
        <v>15</v>
      </c>
      <c r="C1409" s="7">
        <v>202206008</v>
      </c>
      <c r="D1409" s="1" t="s">
        <v>1551</v>
      </c>
      <c r="E1409" s="1">
        <f>VLOOKUP(D1409,Data!$A$1:$B$7,2,FALSE)</f>
        <v>15</v>
      </c>
      <c r="F1409" s="2">
        <f>WORKDAY(A1409,E1409,Data!$E$2:$E$22)</f>
        <v>44760</v>
      </c>
      <c r="G1409" s="2">
        <v>44750</v>
      </c>
      <c r="H1409" s="4">
        <f ca="1">(NETWORKDAYS(A1409,G1409,Data!$E$1:$E$22))-1</f>
        <v>9</v>
      </c>
      <c r="I1409" s="1"/>
      <c r="J1409" s="1" t="e">
        <f>VLOOKUP(D1409,Data!$A$10:$B$15,2,FALSE)</f>
        <v>#N/A</v>
      </c>
      <c r="K1409">
        <v>1</v>
      </c>
      <c r="N1409" s="5">
        <f t="shared" ca="1" si="99"/>
        <v>-6</v>
      </c>
    </row>
    <row r="1410" spans="1:14" hidden="1" x14ac:dyDescent="0.25">
      <c r="A1410" s="2">
        <v>44739</v>
      </c>
      <c r="B1410" s="1" t="s">
        <v>15</v>
      </c>
      <c r="C1410" s="7">
        <v>202206009</v>
      </c>
      <c r="D1410" s="1" t="s">
        <v>1551</v>
      </c>
      <c r="E1410" s="1">
        <f>VLOOKUP(D1410,Data!$A$1:$B$7,2,FALSE)</f>
        <v>15</v>
      </c>
      <c r="F1410" s="2">
        <f>WORKDAY(A1410,E1410,Data!$E$2:$E$22)</f>
        <v>44760</v>
      </c>
      <c r="G1410" s="2">
        <v>44750</v>
      </c>
      <c r="H1410" s="4">
        <f ca="1">(NETWORKDAYS(A1410,G1410,Data!$E$1:$E$22))-1</f>
        <v>9</v>
      </c>
      <c r="I1410" s="1"/>
      <c r="J1410" s="1" t="e">
        <f>VLOOKUP(D1410,Data!$A$10:$B$15,2,FALSE)</f>
        <v>#N/A</v>
      </c>
      <c r="K1410">
        <v>1</v>
      </c>
      <c r="N1410" s="5">
        <f t="shared" ref="N1410:N1473" ca="1" si="108">H1410-E1410</f>
        <v>-6</v>
      </c>
    </row>
    <row r="1411" spans="1:14" hidden="1" x14ac:dyDescent="0.25">
      <c r="A1411" s="2">
        <v>44739</v>
      </c>
      <c r="B1411" s="1" t="s">
        <v>15</v>
      </c>
      <c r="C1411" s="7">
        <v>202206010</v>
      </c>
      <c r="D1411" s="1" t="s">
        <v>1551</v>
      </c>
      <c r="E1411" s="1">
        <f>VLOOKUP(D1411,Data!$A$1:$B$7,2,FALSE)</f>
        <v>15</v>
      </c>
      <c r="F1411" s="2">
        <f>WORKDAY(A1411,E1411,Data!$E$2:$E$22)</f>
        <v>44760</v>
      </c>
      <c r="G1411" s="2">
        <v>44750</v>
      </c>
      <c r="H1411" s="4">
        <f ca="1">(NETWORKDAYS(A1411,G1411,Data!$E$1:$E$22))-1</f>
        <v>9</v>
      </c>
      <c r="I1411" s="1"/>
      <c r="J1411" s="1" t="e">
        <f>VLOOKUP(D1411,Data!$A$10:$B$15,2,FALSE)</f>
        <v>#N/A</v>
      </c>
      <c r="K1411">
        <v>1</v>
      </c>
      <c r="N1411" s="5">
        <f t="shared" ca="1" si="108"/>
        <v>-6</v>
      </c>
    </row>
    <row r="1412" spans="1:14" hidden="1" x14ac:dyDescent="0.25">
      <c r="A1412" s="2">
        <v>44739</v>
      </c>
      <c r="B1412" s="1" t="s">
        <v>645</v>
      </c>
      <c r="C1412" s="7" t="s">
        <v>919</v>
      </c>
      <c r="D1412" s="1" t="s">
        <v>53</v>
      </c>
      <c r="E1412" s="1">
        <v>3</v>
      </c>
      <c r="F1412" s="2">
        <v>44742</v>
      </c>
      <c r="G1412" s="2">
        <v>44742</v>
      </c>
      <c r="H1412" s="4">
        <v>3</v>
      </c>
      <c r="I1412" s="1"/>
      <c r="J1412" s="1">
        <v>2</v>
      </c>
      <c r="K1412">
        <v>1</v>
      </c>
      <c r="L1412">
        <f t="shared" ref="L1412:L1440" si="109">_xlfn.ISOWEEKNUM(A1412)</f>
        <v>26</v>
      </c>
      <c r="M1412">
        <f t="shared" ref="M1412:M1440" si="110">YEAR(A1412)</f>
        <v>2022</v>
      </c>
      <c r="N1412" s="5">
        <f t="shared" si="108"/>
        <v>0</v>
      </c>
    </row>
    <row r="1413" spans="1:14" hidden="1" x14ac:dyDescent="0.25">
      <c r="A1413" s="2">
        <v>44739</v>
      </c>
      <c r="B1413" s="1" t="s">
        <v>678</v>
      </c>
      <c r="C1413" s="7" t="s">
        <v>921</v>
      </c>
      <c r="D1413" s="1" t="s">
        <v>53</v>
      </c>
      <c r="E1413" s="1">
        <v>3</v>
      </c>
      <c r="F1413" s="2">
        <v>44742</v>
      </c>
      <c r="G1413" s="2">
        <v>44742</v>
      </c>
      <c r="H1413" s="4">
        <v>3</v>
      </c>
      <c r="I1413" s="1"/>
      <c r="J1413" s="1">
        <v>2</v>
      </c>
      <c r="K1413">
        <v>1</v>
      </c>
      <c r="L1413">
        <f t="shared" si="109"/>
        <v>26</v>
      </c>
      <c r="M1413">
        <f t="shared" si="110"/>
        <v>2022</v>
      </c>
      <c r="N1413" s="5">
        <f t="shared" si="108"/>
        <v>0</v>
      </c>
    </row>
    <row r="1414" spans="1:14" hidden="1" x14ac:dyDescent="0.25">
      <c r="A1414" s="2">
        <v>44739</v>
      </c>
      <c r="B1414" s="1" t="s">
        <v>351</v>
      </c>
      <c r="C1414" s="7" t="s">
        <v>920</v>
      </c>
      <c r="D1414" s="1" t="s">
        <v>53</v>
      </c>
      <c r="E1414" s="1">
        <v>3</v>
      </c>
      <c r="F1414" s="2">
        <v>44742</v>
      </c>
      <c r="G1414" s="2">
        <v>44742</v>
      </c>
      <c r="H1414" s="4">
        <v>3</v>
      </c>
      <c r="I1414" s="1"/>
      <c r="J1414" s="1">
        <v>2</v>
      </c>
      <c r="K1414">
        <v>1</v>
      </c>
      <c r="L1414">
        <f t="shared" si="109"/>
        <v>26</v>
      </c>
      <c r="M1414">
        <f t="shared" si="110"/>
        <v>2022</v>
      </c>
      <c r="N1414" s="5">
        <f t="shared" si="108"/>
        <v>0</v>
      </c>
    </row>
    <row r="1415" spans="1:14" hidden="1" x14ac:dyDescent="0.25">
      <c r="A1415" s="2">
        <v>44739</v>
      </c>
      <c r="B1415" s="1" t="s">
        <v>247</v>
      </c>
      <c r="C1415" s="7" t="s">
        <v>915</v>
      </c>
      <c r="D1415" s="1" t="s">
        <v>53</v>
      </c>
      <c r="E1415" s="1">
        <v>3</v>
      </c>
      <c r="F1415" s="2">
        <v>44742</v>
      </c>
      <c r="G1415" s="2">
        <v>44740</v>
      </c>
      <c r="H1415" s="4">
        <v>1</v>
      </c>
      <c r="I1415" s="1"/>
      <c r="J1415" s="1">
        <v>2</v>
      </c>
      <c r="K1415">
        <v>1</v>
      </c>
      <c r="L1415">
        <f t="shared" si="109"/>
        <v>26</v>
      </c>
      <c r="M1415">
        <f t="shared" si="110"/>
        <v>2022</v>
      </c>
      <c r="N1415" s="5">
        <f t="shared" si="108"/>
        <v>-2</v>
      </c>
    </row>
    <row r="1416" spans="1:14" hidden="1" x14ac:dyDescent="0.25">
      <c r="A1416" s="2">
        <v>44739</v>
      </c>
      <c r="B1416" s="1" t="s">
        <v>386</v>
      </c>
      <c r="C1416" s="7" t="s">
        <v>913</v>
      </c>
      <c r="D1416" s="1" t="s">
        <v>53</v>
      </c>
      <c r="E1416" s="1">
        <v>3</v>
      </c>
      <c r="F1416" s="2">
        <v>44742</v>
      </c>
      <c r="G1416" s="2">
        <v>44741</v>
      </c>
      <c r="H1416" s="4">
        <v>2</v>
      </c>
      <c r="I1416" s="1"/>
      <c r="J1416" s="1">
        <v>2</v>
      </c>
      <c r="K1416">
        <v>1</v>
      </c>
      <c r="L1416">
        <f t="shared" si="109"/>
        <v>26</v>
      </c>
      <c r="M1416">
        <f t="shared" si="110"/>
        <v>2022</v>
      </c>
      <c r="N1416" s="5">
        <f t="shared" si="108"/>
        <v>-1</v>
      </c>
    </row>
    <row r="1417" spans="1:14" hidden="1" x14ac:dyDescent="0.25">
      <c r="A1417" s="2">
        <v>44739</v>
      </c>
      <c r="B1417" s="1" t="s">
        <v>386</v>
      </c>
      <c r="C1417" s="7" t="s">
        <v>912</v>
      </c>
      <c r="D1417" s="1" t="s">
        <v>53</v>
      </c>
      <c r="E1417" s="1">
        <v>3</v>
      </c>
      <c r="F1417" s="2">
        <v>44742</v>
      </c>
      <c r="G1417" s="2">
        <v>44741</v>
      </c>
      <c r="H1417" s="4">
        <v>2</v>
      </c>
      <c r="I1417" s="1"/>
      <c r="J1417" s="1">
        <v>2</v>
      </c>
      <c r="K1417">
        <v>1</v>
      </c>
      <c r="L1417">
        <f t="shared" si="109"/>
        <v>26</v>
      </c>
      <c r="M1417">
        <f t="shared" si="110"/>
        <v>2022</v>
      </c>
      <c r="N1417" s="5">
        <f t="shared" si="108"/>
        <v>-1</v>
      </c>
    </row>
    <row r="1418" spans="1:14" hidden="1" x14ac:dyDescent="0.25">
      <c r="A1418" s="2">
        <v>44739</v>
      </c>
      <c r="B1418" s="1" t="s">
        <v>774</v>
      </c>
      <c r="C1418" s="7" t="s">
        <v>916</v>
      </c>
      <c r="D1418" s="1" t="s">
        <v>53</v>
      </c>
      <c r="E1418" s="1">
        <v>3</v>
      </c>
      <c r="F1418" s="2">
        <v>44742</v>
      </c>
      <c r="G1418" s="2">
        <v>44742</v>
      </c>
      <c r="H1418" s="4">
        <v>3</v>
      </c>
      <c r="I1418" s="1"/>
      <c r="J1418" s="1">
        <v>2</v>
      </c>
      <c r="K1418">
        <v>1</v>
      </c>
      <c r="L1418">
        <f t="shared" si="109"/>
        <v>26</v>
      </c>
      <c r="M1418">
        <f t="shared" si="110"/>
        <v>2022</v>
      </c>
      <c r="N1418" s="5">
        <f t="shared" si="108"/>
        <v>0</v>
      </c>
    </row>
    <row r="1419" spans="1:14" hidden="1" x14ac:dyDescent="0.25">
      <c r="A1419" s="2">
        <v>44739</v>
      </c>
      <c r="B1419" s="1" t="s">
        <v>774</v>
      </c>
      <c r="C1419" s="7" t="s">
        <v>918</v>
      </c>
      <c r="D1419" s="1" t="s">
        <v>53</v>
      </c>
      <c r="E1419" s="1">
        <v>3</v>
      </c>
      <c r="F1419" s="2">
        <v>44742</v>
      </c>
      <c r="G1419" s="2">
        <v>44742</v>
      </c>
      <c r="H1419" s="4">
        <v>3</v>
      </c>
      <c r="I1419" s="1"/>
      <c r="J1419" s="1">
        <v>2</v>
      </c>
      <c r="K1419">
        <v>1</v>
      </c>
      <c r="L1419">
        <f t="shared" si="109"/>
        <v>26</v>
      </c>
      <c r="M1419">
        <f t="shared" si="110"/>
        <v>2022</v>
      </c>
      <c r="N1419" s="5">
        <f t="shared" si="108"/>
        <v>0</v>
      </c>
    </row>
    <row r="1420" spans="1:14" hidden="1" x14ac:dyDescent="0.25">
      <c r="A1420" s="2">
        <v>44739</v>
      </c>
      <c r="B1420" s="1" t="s">
        <v>774</v>
      </c>
      <c r="C1420" s="7" t="s">
        <v>917</v>
      </c>
      <c r="D1420" s="1" t="s">
        <v>53</v>
      </c>
      <c r="E1420" s="1">
        <v>3</v>
      </c>
      <c r="F1420" s="2">
        <v>44742</v>
      </c>
      <c r="G1420" s="2">
        <v>44742</v>
      </c>
      <c r="H1420" s="4">
        <v>3</v>
      </c>
      <c r="I1420" s="1"/>
      <c r="J1420" s="1">
        <v>2</v>
      </c>
      <c r="K1420">
        <v>1</v>
      </c>
      <c r="L1420">
        <f t="shared" si="109"/>
        <v>26</v>
      </c>
      <c r="M1420">
        <f t="shared" si="110"/>
        <v>2022</v>
      </c>
      <c r="N1420" s="5">
        <f t="shared" si="108"/>
        <v>0</v>
      </c>
    </row>
    <row r="1421" spans="1:14" hidden="1" x14ac:dyDescent="0.25">
      <c r="A1421" s="2">
        <v>44739</v>
      </c>
      <c r="B1421" s="1" t="s">
        <v>372</v>
      </c>
      <c r="C1421" s="7">
        <v>456825</v>
      </c>
      <c r="D1421" s="1" t="s">
        <v>42</v>
      </c>
      <c r="E1421" s="1">
        <v>5</v>
      </c>
      <c r="F1421" s="2">
        <v>44746</v>
      </c>
      <c r="G1421" s="2">
        <v>44741</v>
      </c>
      <c r="H1421" s="4">
        <v>2</v>
      </c>
      <c r="I1421" s="1"/>
      <c r="J1421" s="1">
        <v>5</v>
      </c>
      <c r="K1421">
        <v>1</v>
      </c>
      <c r="L1421">
        <f t="shared" si="109"/>
        <v>26</v>
      </c>
      <c r="M1421">
        <f t="shared" si="110"/>
        <v>2022</v>
      </c>
      <c r="N1421" s="5">
        <f t="shared" si="108"/>
        <v>-3</v>
      </c>
    </row>
    <row r="1422" spans="1:14" hidden="1" x14ac:dyDescent="0.25">
      <c r="A1422" s="2">
        <v>44739</v>
      </c>
      <c r="B1422" s="1" t="s">
        <v>64</v>
      </c>
      <c r="C1422" s="7">
        <v>456812</v>
      </c>
      <c r="D1422" s="1" t="s">
        <v>42</v>
      </c>
      <c r="E1422" s="1">
        <v>5</v>
      </c>
      <c r="F1422" s="2">
        <v>44746</v>
      </c>
      <c r="G1422" s="2">
        <v>44743</v>
      </c>
      <c r="H1422" s="4">
        <v>4</v>
      </c>
      <c r="I1422" s="1"/>
      <c r="J1422" s="1">
        <v>5</v>
      </c>
      <c r="K1422">
        <v>1</v>
      </c>
      <c r="L1422">
        <f t="shared" si="109"/>
        <v>26</v>
      </c>
      <c r="M1422">
        <f t="shared" si="110"/>
        <v>2022</v>
      </c>
      <c r="N1422" s="5">
        <f t="shared" si="108"/>
        <v>-1</v>
      </c>
    </row>
    <row r="1423" spans="1:14" hidden="1" x14ac:dyDescent="0.25">
      <c r="A1423" s="2">
        <v>44739</v>
      </c>
      <c r="B1423" s="1" t="s">
        <v>133</v>
      </c>
      <c r="C1423" s="7">
        <v>615344</v>
      </c>
      <c r="D1423" s="1" t="s">
        <v>141</v>
      </c>
      <c r="E1423" s="1">
        <v>5</v>
      </c>
      <c r="F1423" s="2">
        <v>44746</v>
      </c>
      <c r="G1423" s="2">
        <v>44746</v>
      </c>
      <c r="H1423" s="4">
        <v>5</v>
      </c>
      <c r="I1423" s="1"/>
      <c r="J1423" s="1">
        <v>2</v>
      </c>
      <c r="K1423">
        <v>1</v>
      </c>
      <c r="L1423">
        <f t="shared" si="109"/>
        <v>26</v>
      </c>
      <c r="M1423">
        <f t="shared" si="110"/>
        <v>2022</v>
      </c>
      <c r="N1423" s="5">
        <f t="shared" si="108"/>
        <v>0</v>
      </c>
    </row>
    <row r="1424" spans="1:14" hidden="1" x14ac:dyDescent="0.25">
      <c r="A1424" s="2">
        <v>44740</v>
      </c>
      <c r="B1424" s="1" t="s">
        <v>925</v>
      </c>
      <c r="C1424" s="7">
        <v>456821</v>
      </c>
      <c r="D1424" s="1" t="s">
        <v>42</v>
      </c>
      <c r="E1424" s="1">
        <v>5</v>
      </c>
      <c r="F1424" s="2">
        <v>44747</v>
      </c>
      <c r="G1424" s="2">
        <v>44746</v>
      </c>
      <c r="H1424" s="4">
        <v>4</v>
      </c>
      <c r="I1424" s="1"/>
      <c r="J1424" s="1">
        <v>5</v>
      </c>
      <c r="K1424">
        <v>1</v>
      </c>
      <c r="L1424">
        <f t="shared" si="109"/>
        <v>26</v>
      </c>
      <c r="M1424">
        <f t="shared" si="110"/>
        <v>2022</v>
      </c>
      <c r="N1424" s="5">
        <f t="shared" si="108"/>
        <v>-1</v>
      </c>
    </row>
    <row r="1425" spans="1:14" hidden="1" x14ac:dyDescent="0.25">
      <c r="A1425" s="2">
        <v>44740</v>
      </c>
      <c r="B1425" s="1" t="s">
        <v>925</v>
      </c>
      <c r="C1425" s="7">
        <v>456822</v>
      </c>
      <c r="D1425" s="1" t="s">
        <v>42</v>
      </c>
      <c r="E1425" s="1">
        <v>5</v>
      </c>
      <c r="F1425" s="2">
        <v>44747</v>
      </c>
      <c r="G1425" s="2">
        <v>44746</v>
      </c>
      <c r="H1425" s="4">
        <v>4</v>
      </c>
      <c r="I1425" s="1"/>
      <c r="J1425" s="1">
        <v>5</v>
      </c>
      <c r="K1425">
        <v>1</v>
      </c>
      <c r="L1425">
        <f t="shared" si="109"/>
        <v>26</v>
      </c>
      <c r="M1425">
        <f t="shared" si="110"/>
        <v>2022</v>
      </c>
      <c r="N1425" s="5">
        <f t="shared" si="108"/>
        <v>-1</v>
      </c>
    </row>
    <row r="1426" spans="1:14" hidden="1" x14ac:dyDescent="0.25">
      <c r="A1426" s="2">
        <v>44740</v>
      </c>
      <c r="B1426" s="1" t="s">
        <v>105</v>
      </c>
      <c r="C1426" s="7">
        <v>261797</v>
      </c>
      <c r="D1426" s="1" t="s">
        <v>41</v>
      </c>
      <c r="E1426" s="1">
        <v>7</v>
      </c>
      <c r="F1426" s="2">
        <v>44749</v>
      </c>
      <c r="G1426" s="2">
        <v>44750</v>
      </c>
      <c r="H1426" s="4">
        <v>8</v>
      </c>
      <c r="I1426" s="1"/>
      <c r="J1426" s="1">
        <v>3</v>
      </c>
      <c r="K1426">
        <v>1</v>
      </c>
      <c r="L1426">
        <f t="shared" si="109"/>
        <v>26</v>
      </c>
      <c r="M1426">
        <f t="shared" si="110"/>
        <v>2022</v>
      </c>
      <c r="N1426" s="5">
        <f t="shared" si="108"/>
        <v>1</v>
      </c>
    </row>
    <row r="1427" spans="1:14" hidden="1" x14ac:dyDescent="0.25">
      <c r="A1427" s="2">
        <v>44740</v>
      </c>
      <c r="B1427" s="1" t="s">
        <v>16</v>
      </c>
      <c r="C1427" s="7">
        <v>261765</v>
      </c>
      <c r="D1427" s="1" t="s">
        <v>41</v>
      </c>
      <c r="E1427" s="1">
        <v>7</v>
      </c>
      <c r="F1427" s="2">
        <v>44749</v>
      </c>
      <c r="G1427" s="2">
        <v>44747</v>
      </c>
      <c r="H1427" s="4">
        <v>5</v>
      </c>
      <c r="I1427" s="1"/>
      <c r="J1427" s="1">
        <v>3</v>
      </c>
      <c r="K1427">
        <v>1</v>
      </c>
      <c r="L1427">
        <f t="shared" si="109"/>
        <v>26</v>
      </c>
      <c r="M1427">
        <f t="shared" si="110"/>
        <v>2022</v>
      </c>
      <c r="N1427" s="5">
        <f t="shared" si="108"/>
        <v>-2</v>
      </c>
    </row>
    <row r="1428" spans="1:14" hidden="1" x14ac:dyDescent="0.25">
      <c r="A1428" s="2">
        <v>44740</v>
      </c>
      <c r="B1428" s="1" t="s">
        <v>28</v>
      </c>
      <c r="C1428" s="7">
        <v>456805</v>
      </c>
      <c r="D1428" s="1" t="s">
        <v>42</v>
      </c>
      <c r="E1428" s="1">
        <v>5</v>
      </c>
      <c r="F1428" s="2">
        <v>44747</v>
      </c>
      <c r="G1428" s="2">
        <v>44747</v>
      </c>
      <c r="H1428" s="4">
        <v>5</v>
      </c>
      <c r="I1428" s="1"/>
      <c r="J1428" s="1">
        <v>5</v>
      </c>
      <c r="K1428">
        <v>1</v>
      </c>
      <c r="L1428">
        <f t="shared" si="109"/>
        <v>26</v>
      </c>
      <c r="M1428">
        <f t="shared" si="110"/>
        <v>2022</v>
      </c>
      <c r="N1428" s="5">
        <f t="shared" si="108"/>
        <v>0</v>
      </c>
    </row>
    <row r="1429" spans="1:14" hidden="1" x14ac:dyDescent="0.25">
      <c r="A1429" s="2">
        <v>44741</v>
      </c>
      <c r="B1429" s="1" t="s">
        <v>105</v>
      </c>
      <c r="C1429" s="7">
        <v>261590</v>
      </c>
      <c r="D1429" s="1" t="s">
        <v>41</v>
      </c>
      <c r="E1429" s="1">
        <v>7</v>
      </c>
      <c r="F1429" s="2">
        <v>44750</v>
      </c>
      <c r="G1429" s="2">
        <v>44749</v>
      </c>
      <c r="H1429" s="4">
        <v>6</v>
      </c>
      <c r="I1429" s="1"/>
      <c r="J1429" s="1">
        <v>3</v>
      </c>
      <c r="K1429">
        <v>1</v>
      </c>
      <c r="L1429">
        <f t="shared" si="109"/>
        <v>26</v>
      </c>
      <c r="M1429">
        <f t="shared" si="110"/>
        <v>2022</v>
      </c>
      <c r="N1429" s="5">
        <f t="shared" si="108"/>
        <v>-1</v>
      </c>
    </row>
    <row r="1430" spans="1:14" hidden="1" x14ac:dyDescent="0.25">
      <c r="A1430" s="2">
        <v>44741</v>
      </c>
      <c r="B1430" s="1" t="s">
        <v>179</v>
      </c>
      <c r="C1430" s="7">
        <v>456818</v>
      </c>
      <c r="D1430" s="1" t="s">
        <v>42</v>
      </c>
      <c r="E1430" s="1">
        <v>5</v>
      </c>
      <c r="F1430" s="2">
        <v>44748</v>
      </c>
      <c r="G1430" s="2">
        <v>44746</v>
      </c>
      <c r="H1430" s="4">
        <v>3</v>
      </c>
      <c r="I1430" s="1"/>
      <c r="J1430" s="1">
        <v>5</v>
      </c>
      <c r="K1430">
        <v>1</v>
      </c>
      <c r="L1430">
        <f t="shared" si="109"/>
        <v>26</v>
      </c>
      <c r="M1430">
        <f t="shared" si="110"/>
        <v>2022</v>
      </c>
      <c r="N1430" s="5">
        <f t="shared" si="108"/>
        <v>-2</v>
      </c>
    </row>
    <row r="1431" spans="1:14" hidden="1" x14ac:dyDescent="0.25">
      <c r="A1431" s="2">
        <v>44741</v>
      </c>
      <c r="B1431" s="1" t="s">
        <v>317</v>
      </c>
      <c r="C1431" s="7">
        <v>456817</v>
      </c>
      <c r="D1431" s="1" t="s">
        <v>42</v>
      </c>
      <c r="E1431" s="1">
        <v>5</v>
      </c>
      <c r="F1431" s="2">
        <v>44748</v>
      </c>
      <c r="G1431" s="2">
        <v>44743</v>
      </c>
      <c r="H1431" s="4">
        <v>2</v>
      </c>
      <c r="I1431" s="1"/>
      <c r="J1431" s="1">
        <v>5</v>
      </c>
      <c r="K1431">
        <v>1</v>
      </c>
      <c r="L1431">
        <f t="shared" si="109"/>
        <v>26</v>
      </c>
      <c r="M1431">
        <f t="shared" si="110"/>
        <v>2022</v>
      </c>
      <c r="N1431" s="5">
        <f t="shared" si="108"/>
        <v>-3</v>
      </c>
    </row>
    <row r="1432" spans="1:14" hidden="1" x14ac:dyDescent="0.25">
      <c r="A1432" s="2">
        <v>44741</v>
      </c>
      <c r="B1432" s="1" t="s">
        <v>674</v>
      </c>
      <c r="C1432" s="7" t="s">
        <v>926</v>
      </c>
      <c r="D1432" s="1" t="s">
        <v>53</v>
      </c>
      <c r="E1432" s="1">
        <v>3</v>
      </c>
      <c r="F1432" s="2">
        <v>44746</v>
      </c>
      <c r="G1432" s="2">
        <v>44743</v>
      </c>
      <c r="H1432" s="4">
        <v>2</v>
      </c>
      <c r="I1432" s="1"/>
      <c r="J1432" s="1">
        <v>2</v>
      </c>
      <c r="K1432">
        <v>1</v>
      </c>
      <c r="L1432">
        <f t="shared" si="109"/>
        <v>26</v>
      </c>
      <c r="M1432">
        <f t="shared" si="110"/>
        <v>2022</v>
      </c>
      <c r="N1432" s="5">
        <f t="shared" si="108"/>
        <v>-1</v>
      </c>
    </row>
    <row r="1433" spans="1:14" hidden="1" x14ac:dyDescent="0.25">
      <c r="A1433" s="2">
        <v>44741</v>
      </c>
      <c r="B1433" s="1" t="s">
        <v>304</v>
      </c>
      <c r="C1433" s="7">
        <v>456813</v>
      </c>
      <c r="D1433" s="1" t="s">
        <v>42</v>
      </c>
      <c r="E1433" s="1">
        <v>5</v>
      </c>
      <c r="F1433" s="2">
        <v>44748</v>
      </c>
      <c r="G1433" s="2">
        <v>44747</v>
      </c>
      <c r="H1433" s="4">
        <v>4</v>
      </c>
      <c r="I1433" s="1"/>
      <c r="J1433" s="1">
        <v>5</v>
      </c>
      <c r="K1433">
        <v>1</v>
      </c>
      <c r="L1433">
        <f t="shared" si="109"/>
        <v>26</v>
      </c>
      <c r="M1433">
        <f t="shared" si="110"/>
        <v>2022</v>
      </c>
      <c r="N1433" s="5">
        <f t="shared" si="108"/>
        <v>-1</v>
      </c>
    </row>
    <row r="1434" spans="1:14" hidden="1" x14ac:dyDescent="0.25">
      <c r="A1434" s="2">
        <v>44742</v>
      </c>
      <c r="B1434" s="1" t="s">
        <v>159</v>
      </c>
      <c r="C1434" s="7">
        <v>261756</v>
      </c>
      <c r="D1434" s="1" t="s">
        <v>41</v>
      </c>
      <c r="E1434" s="1">
        <v>7</v>
      </c>
      <c r="F1434" s="2">
        <v>44753</v>
      </c>
      <c r="G1434" s="2">
        <v>44754</v>
      </c>
      <c r="H1434" s="4">
        <v>8</v>
      </c>
      <c r="I1434" s="1"/>
      <c r="J1434" s="1">
        <v>3</v>
      </c>
      <c r="K1434">
        <v>1</v>
      </c>
      <c r="L1434">
        <f t="shared" si="109"/>
        <v>26</v>
      </c>
      <c r="M1434">
        <f t="shared" si="110"/>
        <v>2022</v>
      </c>
      <c r="N1434" s="5">
        <f t="shared" si="108"/>
        <v>1</v>
      </c>
    </row>
    <row r="1435" spans="1:14" hidden="1" x14ac:dyDescent="0.25">
      <c r="A1435" s="2">
        <v>44742</v>
      </c>
      <c r="B1435" s="1" t="s">
        <v>16</v>
      </c>
      <c r="C1435" s="7">
        <v>261766</v>
      </c>
      <c r="D1435" s="1" t="s">
        <v>41</v>
      </c>
      <c r="E1435" s="1">
        <v>7</v>
      </c>
      <c r="F1435" s="2">
        <v>44753</v>
      </c>
      <c r="G1435" s="2">
        <v>44754</v>
      </c>
      <c r="H1435" s="4">
        <v>8</v>
      </c>
      <c r="I1435" s="1"/>
      <c r="J1435" s="1">
        <v>3</v>
      </c>
      <c r="K1435">
        <v>1</v>
      </c>
      <c r="L1435">
        <f t="shared" si="109"/>
        <v>26</v>
      </c>
      <c r="M1435">
        <f t="shared" si="110"/>
        <v>2022</v>
      </c>
      <c r="N1435" s="5">
        <f t="shared" si="108"/>
        <v>1</v>
      </c>
    </row>
    <row r="1436" spans="1:14" hidden="1" x14ac:dyDescent="0.25">
      <c r="A1436" s="2">
        <v>44742</v>
      </c>
      <c r="B1436" s="1" t="s">
        <v>93</v>
      </c>
      <c r="C1436" s="7">
        <v>456795</v>
      </c>
      <c r="D1436" s="1" t="s">
        <v>42</v>
      </c>
      <c r="E1436" s="1">
        <v>5</v>
      </c>
      <c r="F1436" s="2">
        <v>44749</v>
      </c>
      <c r="G1436" s="2">
        <v>44747</v>
      </c>
      <c r="H1436" s="4">
        <v>3</v>
      </c>
      <c r="I1436" s="1"/>
      <c r="J1436" s="1">
        <v>5</v>
      </c>
      <c r="K1436">
        <v>1</v>
      </c>
      <c r="L1436">
        <f t="shared" si="109"/>
        <v>26</v>
      </c>
      <c r="M1436">
        <f t="shared" si="110"/>
        <v>2022</v>
      </c>
      <c r="N1436" s="5">
        <f t="shared" si="108"/>
        <v>-2</v>
      </c>
    </row>
    <row r="1437" spans="1:14" hidden="1" x14ac:dyDescent="0.25">
      <c r="A1437" s="2">
        <v>44742</v>
      </c>
      <c r="B1437" s="1" t="s">
        <v>14</v>
      </c>
      <c r="C1437" s="7">
        <v>456767</v>
      </c>
      <c r="D1437" s="1" t="s">
        <v>42</v>
      </c>
      <c r="E1437" s="1">
        <v>5</v>
      </c>
      <c r="F1437" s="2">
        <v>44749</v>
      </c>
      <c r="G1437" s="2">
        <v>44747</v>
      </c>
      <c r="H1437" s="4">
        <v>3</v>
      </c>
      <c r="I1437" s="1"/>
      <c r="J1437" s="1">
        <v>5</v>
      </c>
      <c r="K1437">
        <v>1</v>
      </c>
      <c r="L1437">
        <f t="shared" si="109"/>
        <v>26</v>
      </c>
      <c r="M1437">
        <f t="shared" si="110"/>
        <v>2022</v>
      </c>
      <c r="N1437" s="5">
        <f t="shared" si="108"/>
        <v>-2</v>
      </c>
    </row>
    <row r="1438" spans="1:14" hidden="1" x14ac:dyDescent="0.25">
      <c r="A1438" s="2">
        <v>44742</v>
      </c>
      <c r="B1438" s="1" t="s">
        <v>261</v>
      </c>
      <c r="C1438" s="7" t="s">
        <v>928</v>
      </c>
      <c r="D1438" s="1" t="s">
        <v>53</v>
      </c>
      <c r="E1438" s="1">
        <v>3</v>
      </c>
      <c r="F1438" s="2">
        <v>44747</v>
      </c>
      <c r="G1438" s="2">
        <v>44746</v>
      </c>
      <c r="H1438" s="4">
        <v>2</v>
      </c>
      <c r="I1438" s="1"/>
      <c r="J1438" s="1">
        <v>2</v>
      </c>
      <c r="K1438">
        <v>1</v>
      </c>
      <c r="L1438">
        <f t="shared" si="109"/>
        <v>26</v>
      </c>
      <c r="M1438">
        <f t="shared" si="110"/>
        <v>2022</v>
      </c>
      <c r="N1438" s="5">
        <f t="shared" si="108"/>
        <v>-1</v>
      </c>
    </row>
    <row r="1439" spans="1:14" hidden="1" x14ac:dyDescent="0.25">
      <c r="A1439" s="2">
        <v>44742</v>
      </c>
      <c r="B1439" s="1" t="s">
        <v>15</v>
      </c>
      <c r="C1439" s="7" t="s">
        <v>930</v>
      </c>
      <c r="D1439" s="1" t="s">
        <v>55</v>
      </c>
      <c r="E1439" s="1">
        <v>7</v>
      </c>
      <c r="F1439" s="2">
        <v>44753</v>
      </c>
      <c r="G1439" s="2">
        <v>44750</v>
      </c>
      <c r="H1439" s="4">
        <v>6</v>
      </c>
      <c r="I1439" s="1"/>
      <c r="J1439" s="1">
        <v>3</v>
      </c>
      <c r="K1439">
        <v>1</v>
      </c>
      <c r="L1439">
        <f t="shared" si="109"/>
        <v>26</v>
      </c>
      <c r="M1439">
        <f t="shared" si="110"/>
        <v>2022</v>
      </c>
      <c r="N1439" s="5">
        <f t="shared" si="108"/>
        <v>-1</v>
      </c>
    </row>
    <row r="1440" spans="1:14" hidden="1" x14ac:dyDescent="0.25">
      <c r="A1440" s="2">
        <v>44742</v>
      </c>
      <c r="B1440" s="1" t="s">
        <v>15</v>
      </c>
      <c r="C1440" s="7" t="s">
        <v>929</v>
      </c>
      <c r="D1440" s="1" t="s">
        <v>55</v>
      </c>
      <c r="E1440" s="1">
        <v>7</v>
      </c>
      <c r="F1440" s="2">
        <v>44753</v>
      </c>
      <c r="G1440" s="2">
        <v>44750</v>
      </c>
      <c r="H1440" s="4">
        <v>6</v>
      </c>
      <c r="I1440" s="1"/>
      <c r="J1440" s="1">
        <v>3</v>
      </c>
      <c r="K1440">
        <v>1</v>
      </c>
      <c r="L1440">
        <f t="shared" si="109"/>
        <v>26</v>
      </c>
      <c r="M1440">
        <f t="shared" si="110"/>
        <v>2022</v>
      </c>
      <c r="N1440" s="5">
        <f t="shared" si="108"/>
        <v>-1</v>
      </c>
    </row>
    <row r="1441" spans="1:14" hidden="1" x14ac:dyDescent="0.25">
      <c r="A1441" s="2">
        <v>44742</v>
      </c>
      <c r="B1441" s="1" t="s">
        <v>190</v>
      </c>
      <c r="C1441" s="7" t="s">
        <v>927</v>
      </c>
      <c r="D1441" s="1" t="s">
        <v>1195</v>
      </c>
      <c r="E1441" s="1">
        <f>VLOOKUP(D1441,Data!$A$1:$B$7,2,FALSE)</f>
        <v>15</v>
      </c>
      <c r="F1441" s="2">
        <f>WORKDAY(A1441,E1441,Data!$E$2:$E$22)</f>
        <v>44763</v>
      </c>
      <c r="G1441" s="2">
        <v>44743</v>
      </c>
      <c r="H1441" s="4">
        <f ca="1">(NETWORKDAYS(A1441,G1441,Data!$E$1:$E$22))-1</f>
        <v>1</v>
      </c>
      <c r="I1441" s="1"/>
      <c r="J1441" s="1">
        <f>VLOOKUP(D1441,Data!$A$10:$B$15,2,FALSE)</f>
        <v>2</v>
      </c>
      <c r="K1441">
        <v>1</v>
      </c>
      <c r="N1441" s="5">
        <f t="shared" ca="1" si="108"/>
        <v>-14</v>
      </c>
    </row>
    <row r="1442" spans="1:14" hidden="1" x14ac:dyDescent="0.25">
      <c r="A1442" s="2">
        <v>44742</v>
      </c>
      <c r="B1442" s="1" t="s">
        <v>28</v>
      </c>
      <c r="C1442" s="7">
        <v>456839</v>
      </c>
      <c r="D1442" s="1" t="s">
        <v>42</v>
      </c>
      <c r="E1442" s="1">
        <v>5</v>
      </c>
      <c r="F1442" s="2">
        <v>44749</v>
      </c>
      <c r="G1442" s="2">
        <v>44749</v>
      </c>
      <c r="H1442" s="4">
        <v>5</v>
      </c>
      <c r="I1442" s="1"/>
      <c r="J1442" s="1">
        <v>5</v>
      </c>
      <c r="K1442">
        <v>1</v>
      </c>
      <c r="L1442">
        <f t="shared" ref="L1442:L1505" si="111">_xlfn.ISOWEEKNUM(A1442)</f>
        <v>26</v>
      </c>
      <c r="M1442">
        <f t="shared" ref="M1442:M1505" si="112">YEAR(A1442)</f>
        <v>2022</v>
      </c>
      <c r="N1442" s="5">
        <f t="shared" si="108"/>
        <v>0</v>
      </c>
    </row>
    <row r="1443" spans="1:14" hidden="1" x14ac:dyDescent="0.25">
      <c r="A1443" s="2">
        <v>44743</v>
      </c>
      <c r="B1443" s="1" t="s">
        <v>932</v>
      </c>
      <c r="C1443" s="7">
        <v>261769</v>
      </c>
      <c r="D1443" s="1" t="s">
        <v>41</v>
      </c>
      <c r="E1443" s="1">
        <v>7</v>
      </c>
      <c r="F1443" s="2">
        <v>44754</v>
      </c>
      <c r="G1443" s="2">
        <v>44754</v>
      </c>
      <c r="H1443" s="4">
        <v>7</v>
      </c>
      <c r="I1443" s="1"/>
      <c r="J1443" s="1">
        <v>3</v>
      </c>
      <c r="K1443">
        <v>1</v>
      </c>
      <c r="L1443">
        <f t="shared" si="111"/>
        <v>26</v>
      </c>
      <c r="M1443">
        <f t="shared" si="112"/>
        <v>2022</v>
      </c>
      <c r="N1443" s="5">
        <f t="shared" si="108"/>
        <v>0</v>
      </c>
    </row>
    <row r="1444" spans="1:14" hidden="1" x14ac:dyDescent="0.25">
      <c r="A1444" s="2">
        <v>44743</v>
      </c>
      <c r="B1444" s="1" t="s">
        <v>105</v>
      </c>
      <c r="C1444" s="7">
        <v>261767</v>
      </c>
      <c r="D1444" s="1" t="s">
        <v>41</v>
      </c>
      <c r="E1444" s="1">
        <v>7</v>
      </c>
      <c r="F1444" s="2">
        <v>44754</v>
      </c>
      <c r="G1444" s="2">
        <v>44754</v>
      </c>
      <c r="H1444" s="4">
        <v>7</v>
      </c>
      <c r="I1444" s="1"/>
      <c r="J1444" s="1">
        <v>3</v>
      </c>
      <c r="K1444">
        <v>1</v>
      </c>
      <c r="L1444">
        <f t="shared" si="111"/>
        <v>26</v>
      </c>
      <c r="M1444">
        <f t="shared" si="112"/>
        <v>2022</v>
      </c>
      <c r="N1444" s="5">
        <f t="shared" si="108"/>
        <v>0</v>
      </c>
    </row>
    <row r="1445" spans="1:14" hidden="1" x14ac:dyDescent="0.25">
      <c r="A1445" s="2">
        <v>44743</v>
      </c>
      <c r="B1445" s="1" t="s">
        <v>931</v>
      </c>
      <c r="C1445" s="7">
        <v>261764</v>
      </c>
      <c r="D1445" s="1" t="s">
        <v>41</v>
      </c>
      <c r="E1445" s="1">
        <v>7</v>
      </c>
      <c r="F1445" s="2">
        <v>44754</v>
      </c>
      <c r="G1445" s="2">
        <v>44748</v>
      </c>
      <c r="H1445" s="4">
        <v>3</v>
      </c>
      <c r="I1445" s="1"/>
      <c r="J1445" s="1">
        <v>3</v>
      </c>
      <c r="K1445">
        <v>1</v>
      </c>
      <c r="L1445">
        <f t="shared" si="111"/>
        <v>26</v>
      </c>
      <c r="M1445">
        <f t="shared" si="112"/>
        <v>2022</v>
      </c>
      <c r="N1445" s="5">
        <f t="shared" si="108"/>
        <v>-4</v>
      </c>
    </row>
    <row r="1446" spans="1:14" hidden="1" x14ac:dyDescent="0.25">
      <c r="A1446" s="2">
        <v>44743</v>
      </c>
      <c r="B1446" s="1" t="s">
        <v>15</v>
      </c>
      <c r="C1446" s="7" t="s">
        <v>933</v>
      </c>
      <c r="D1446" s="1" t="s">
        <v>55</v>
      </c>
      <c r="E1446" s="1">
        <v>7</v>
      </c>
      <c r="F1446" s="2">
        <v>44754</v>
      </c>
      <c r="G1446" s="2">
        <v>44753</v>
      </c>
      <c r="H1446" s="4">
        <v>6</v>
      </c>
      <c r="I1446" s="1"/>
      <c r="J1446" s="1">
        <v>3</v>
      </c>
      <c r="K1446">
        <v>1</v>
      </c>
      <c r="L1446">
        <f t="shared" si="111"/>
        <v>26</v>
      </c>
      <c r="M1446">
        <f t="shared" si="112"/>
        <v>2022</v>
      </c>
      <c r="N1446" s="5">
        <f t="shared" si="108"/>
        <v>-1</v>
      </c>
    </row>
    <row r="1447" spans="1:14" hidden="1" x14ac:dyDescent="0.25">
      <c r="A1447" s="2">
        <v>44743</v>
      </c>
      <c r="B1447" s="1" t="s">
        <v>378</v>
      </c>
      <c r="C1447" s="7" t="s">
        <v>934</v>
      </c>
      <c r="D1447" s="1" t="s">
        <v>55</v>
      </c>
      <c r="E1447" s="1">
        <v>7</v>
      </c>
      <c r="F1447" s="2">
        <v>44754</v>
      </c>
      <c r="G1447" s="2">
        <v>44748</v>
      </c>
      <c r="H1447" s="4">
        <v>3</v>
      </c>
      <c r="I1447" s="1"/>
      <c r="J1447" s="1">
        <v>3</v>
      </c>
      <c r="K1447">
        <v>1</v>
      </c>
      <c r="L1447">
        <f t="shared" si="111"/>
        <v>26</v>
      </c>
      <c r="M1447">
        <f t="shared" si="112"/>
        <v>2022</v>
      </c>
      <c r="N1447" s="5">
        <f t="shared" si="108"/>
        <v>-4</v>
      </c>
    </row>
    <row r="1448" spans="1:14" hidden="1" x14ac:dyDescent="0.25">
      <c r="A1448" s="2">
        <v>44744</v>
      </c>
      <c r="B1448" s="1" t="s">
        <v>14</v>
      </c>
      <c r="C1448" s="7">
        <v>456842</v>
      </c>
      <c r="D1448" s="1" t="s">
        <v>42</v>
      </c>
      <c r="E1448" s="1">
        <v>5</v>
      </c>
      <c r="F1448" s="2">
        <v>44750</v>
      </c>
      <c r="G1448" s="2">
        <v>44749</v>
      </c>
      <c r="H1448" s="4">
        <v>3</v>
      </c>
      <c r="I1448" s="1"/>
      <c r="J1448" s="1">
        <v>5</v>
      </c>
      <c r="K1448">
        <v>1</v>
      </c>
      <c r="L1448">
        <f t="shared" si="111"/>
        <v>26</v>
      </c>
      <c r="M1448">
        <f t="shared" si="112"/>
        <v>2022</v>
      </c>
      <c r="N1448" s="5">
        <f t="shared" si="108"/>
        <v>-2</v>
      </c>
    </row>
    <row r="1449" spans="1:14" hidden="1" x14ac:dyDescent="0.25">
      <c r="A1449" s="2">
        <v>44746</v>
      </c>
      <c r="B1449" s="1" t="s">
        <v>455</v>
      </c>
      <c r="C1449" s="7">
        <v>456827</v>
      </c>
      <c r="D1449" s="1" t="s">
        <v>42</v>
      </c>
      <c r="E1449" s="1">
        <v>5</v>
      </c>
      <c r="F1449" s="2">
        <v>44753</v>
      </c>
      <c r="G1449" s="2">
        <v>44749</v>
      </c>
      <c r="H1449" s="4">
        <v>3</v>
      </c>
      <c r="I1449" s="1"/>
      <c r="J1449" s="1">
        <v>5</v>
      </c>
      <c r="K1449">
        <v>1</v>
      </c>
      <c r="L1449">
        <f t="shared" si="111"/>
        <v>27</v>
      </c>
      <c r="M1449">
        <f t="shared" si="112"/>
        <v>2022</v>
      </c>
      <c r="N1449" s="5">
        <f t="shared" si="108"/>
        <v>-2</v>
      </c>
    </row>
    <row r="1450" spans="1:14" hidden="1" x14ac:dyDescent="0.25">
      <c r="A1450" s="2">
        <v>44746</v>
      </c>
      <c r="B1450" s="1" t="s">
        <v>455</v>
      </c>
      <c r="C1450" s="7">
        <v>456828</v>
      </c>
      <c r="D1450" s="1" t="s">
        <v>42</v>
      </c>
      <c r="E1450" s="1">
        <v>5</v>
      </c>
      <c r="F1450" s="2">
        <v>44753</v>
      </c>
      <c r="G1450" s="2">
        <v>44750</v>
      </c>
      <c r="H1450" s="4">
        <v>4</v>
      </c>
      <c r="I1450" s="1"/>
      <c r="J1450" s="1">
        <v>5</v>
      </c>
      <c r="K1450">
        <v>1</v>
      </c>
      <c r="L1450">
        <f t="shared" si="111"/>
        <v>27</v>
      </c>
      <c r="M1450">
        <f t="shared" si="112"/>
        <v>2022</v>
      </c>
      <c r="N1450" s="5">
        <f t="shared" si="108"/>
        <v>-1</v>
      </c>
    </row>
    <row r="1451" spans="1:14" hidden="1" x14ac:dyDescent="0.25">
      <c r="A1451" s="2">
        <v>44747</v>
      </c>
      <c r="B1451" s="1" t="s">
        <v>455</v>
      </c>
      <c r="C1451" s="7">
        <v>456829</v>
      </c>
      <c r="D1451" s="1" t="s">
        <v>42</v>
      </c>
      <c r="E1451" s="1">
        <v>5</v>
      </c>
      <c r="F1451" s="2">
        <v>44754</v>
      </c>
      <c r="G1451" s="2">
        <v>44750</v>
      </c>
      <c r="H1451" s="4">
        <v>3</v>
      </c>
      <c r="I1451" s="1"/>
      <c r="J1451" s="1">
        <v>5</v>
      </c>
      <c r="K1451">
        <v>1</v>
      </c>
      <c r="L1451">
        <f t="shared" si="111"/>
        <v>27</v>
      </c>
      <c r="M1451">
        <f t="shared" si="112"/>
        <v>2022</v>
      </c>
      <c r="N1451" s="5">
        <f t="shared" si="108"/>
        <v>-2</v>
      </c>
    </row>
    <row r="1452" spans="1:14" hidden="1" x14ac:dyDescent="0.25">
      <c r="A1452" s="2">
        <v>44747</v>
      </c>
      <c r="B1452" s="1" t="s">
        <v>937</v>
      </c>
      <c r="C1452" s="7">
        <v>456874</v>
      </c>
      <c r="D1452" s="1" t="s">
        <v>42</v>
      </c>
      <c r="E1452" s="1">
        <v>5</v>
      </c>
      <c r="F1452" s="2">
        <v>44754</v>
      </c>
      <c r="G1452" s="2">
        <v>44754</v>
      </c>
      <c r="H1452" s="4">
        <v>5</v>
      </c>
      <c r="I1452" s="1"/>
      <c r="J1452" s="1">
        <v>5</v>
      </c>
      <c r="K1452">
        <v>1</v>
      </c>
      <c r="L1452">
        <f t="shared" si="111"/>
        <v>27</v>
      </c>
      <c r="M1452">
        <f t="shared" si="112"/>
        <v>2022</v>
      </c>
      <c r="N1452" s="5">
        <f t="shared" si="108"/>
        <v>0</v>
      </c>
    </row>
    <row r="1453" spans="1:14" hidden="1" x14ac:dyDescent="0.25">
      <c r="A1453" s="2">
        <v>44747</v>
      </c>
      <c r="B1453" s="1" t="s">
        <v>2</v>
      </c>
      <c r="C1453" s="7">
        <v>261672</v>
      </c>
      <c r="D1453" s="1" t="s">
        <v>41</v>
      </c>
      <c r="E1453" s="1">
        <v>7</v>
      </c>
      <c r="F1453" s="2">
        <v>44756</v>
      </c>
      <c r="G1453" s="2">
        <v>44756</v>
      </c>
      <c r="H1453" s="4">
        <v>7</v>
      </c>
      <c r="I1453" s="1"/>
      <c r="J1453" s="1">
        <v>3</v>
      </c>
      <c r="K1453">
        <v>1</v>
      </c>
      <c r="L1453">
        <f t="shared" si="111"/>
        <v>27</v>
      </c>
      <c r="M1453">
        <f t="shared" si="112"/>
        <v>2022</v>
      </c>
      <c r="N1453" s="5">
        <f t="shared" si="108"/>
        <v>0</v>
      </c>
    </row>
    <row r="1454" spans="1:14" hidden="1" x14ac:dyDescent="0.25">
      <c r="A1454" s="2">
        <v>44747</v>
      </c>
      <c r="B1454" s="1" t="s">
        <v>2</v>
      </c>
      <c r="C1454" s="7">
        <v>261723</v>
      </c>
      <c r="D1454" s="1" t="s">
        <v>41</v>
      </c>
      <c r="E1454" s="1">
        <v>7</v>
      </c>
      <c r="F1454" s="2">
        <v>44756</v>
      </c>
      <c r="G1454" s="2">
        <v>44756</v>
      </c>
      <c r="H1454" s="4">
        <v>7</v>
      </c>
      <c r="I1454" s="1"/>
      <c r="J1454" s="1">
        <v>3</v>
      </c>
      <c r="K1454">
        <v>1</v>
      </c>
      <c r="L1454">
        <f t="shared" si="111"/>
        <v>27</v>
      </c>
      <c r="M1454">
        <f t="shared" si="112"/>
        <v>2022</v>
      </c>
      <c r="N1454" s="5">
        <f t="shared" si="108"/>
        <v>0</v>
      </c>
    </row>
    <row r="1455" spans="1:14" hidden="1" x14ac:dyDescent="0.25">
      <c r="A1455" s="2">
        <v>44747</v>
      </c>
      <c r="B1455" s="1" t="s">
        <v>32</v>
      </c>
      <c r="C1455" s="7" t="s">
        <v>936</v>
      </c>
      <c r="D1455" s="1" t="s">
        <v>53</v>
      </c>
      <c r="E1455" s="1">
        <v>3</v>
      </c>
      <c r="F1455" s="2">
        <v>44750</v>
      </c>
      <c r="G1455" s="2">
        <v>44748</v>
      </c>
      <c r="H1455" s="4">
        <v>1</v>
      </c>
      <c r="I1455" s="1"/>
      <c r="J1455" s="1">
        <v>2</v>
      </c>
      <c r="K1455">
        <v>1</v>
      </c>
      <c r="L1455">
        <f t="shared" si="111"/>
        <v>27</v>
      </c>
      <c r="M1455">
        <f t="shared" si="112"/>
        <v>2022</v>
      </c>
      <c r="N1455" s="5">
        <f t="shared" si="108"/>
        <v>-2</v>
      </c>
    </row>
    <row r="1456" spans="1:14" hidden="1" x14ac:dyDescent="0.25">
      <c r="A1456" s="2">
        <v>44747</v>
      </c>
      <c r="B1456" s="1" t="s">
        <v>15</v>
      </c>
      <c r="C1456" s="7" t="s">
        <v>940</v>
      </c>
      <c r="D1456" s="1" t="s">
        <v>55</v>
      </c>
      <c r="E1456" s="1">
        <v>7</v>
      </c>
      <c r="F1456" s="2">
        <v>44756</v>
      </c>
      <c r="G1456" s="2">
        <v>44753</v>
      </c>
      <c r="H1456" s="4">
        <v>4</v>
      </c>
      <c r="I1456" s="1"/>
      <c r="J1456" s="1">
        <v>3</v>
      </c>
      <c r="K1456">
        <v>1</v>
      </c>
      <c r="L1456">
        <f t="shared" si="111"/>
        <v>27</v>
      </c>
      <c r="M1456">
        <f t="shared" si="112"/>
        <v>2022</v>
      </c>
      <c r="N1456" s="5">
        <f t="shared" si="108"/>
        <v>-3</v>
      </c>
    </row>
    <row r="1457" spans="1:14" hidden="1" x14ac:dyDescent="0.25">
      <c r="A1457" s="2">
        <v>44747</v>
      </c>
      <c r="B1457" s="1" t="s">
        <v>15</v>
      </c>
      <c r="C1457" s="7" t="s">
        <v>939</v>
      </c>
      <c r="D1457" s="1" t="s">
        <v>55</v>
      </c>
      <c r="E1457" s="1">
        <v>7</v>
      </c>
      <c r="F1457" s="2">
        <v>44756</v>
      </c>
      <c r="G1457" s="2">
        <v>44753</v>
      </c>
      <c r="H1457" s="4">
        <v>4</v>
      </c>
      <c r="I1457" s="1"/>
      <c r="J1457" s="1">
        <v>3</v>
      </c>
      <c r="K1457">
        <v>1</v>
      </c>
      <c r="L1457">
        <f t="shared" si="111"/>
        <v>27</v>
      </c>
      <c r="M1457">
        <f t="shared" si="112"/>
        <v>2022</v>
      </c>
      <c r="N1457" s="5">
        <f t="shared" si="108"/>
        <v>-3</v>
      </c>
    </row>
    <row r="1458" spans="1:14" hidden="1" x14ac:dyDescent="0.25">
      <c r="A1458" s="2">
        <v>44747</v>
      </c>
      <c r="B1458" s="1" t="s">
        <v>15</v>
      </c>
      <c r="C1458" s="7" t="s">
        <v>941</v>
      </c>
      <c r="D1458" s="1" t="s">
        <v>55</v>
      </c>
      <c r="E1458" s="1">
        <v>7</v>
      </c>
      <c r="F1458" s="2">
        <v>44756</v>
      </c>
      <c r="G1458" s="2">
        <v>44753</v>
      </c>
      <c r="H1458" s="4">
        <v>4</v>
      </c>
      <c r="I1458" s="1"/>
      <c r="J1458" s="1">
        <v>3</v>
      </c>
      <c r="K1458">
        <v>1</v>
      </c>
      <c r="L1458">
        <f t="shared" si="111"/>
        <v>27</v>
      </c>
      <c r="M1458">
        <f t="shared" si="112"/>
        <v>2022</v>
      </c>
      <c r="N1458" s="5">
        <f t="shared" si="108"/>
        <v>-3</v>
      </c>
    </row>
    <row r="1459" spans="1:14" hidden="1" x14ac:dyDescent="0.25">
      <c r="A1459" s="2">
        <v>44747</v>
      </c>
      <c r="B1459" s="1" t="s">
        <v>15</v>
      </c>
      <c r="C1459" s="7" t="s">
        <v>942</v>
      </c>
      <c r="D1459" s="1" t="s">
        <v>55</v>
      </c>
      <c r="E1459" s="1">
        <v>7</v>
      </c>
      <c r="F1459" s="2">
        <v>44756</v>
      </c>
      <c r="G1459" s="2">
        <v>44753</v>
      </c>
      <c r="H1459" s="4">
        <v>4</v>
      </c>
      <c r="I1459" s="1"/>
      <c r="J1459" s="1">
        <v>3</v>
      </c>
      <c r="K1459">
        <v>1</v>
      </c>
      <c r="L1459">
        <f t="shared" si="111"/>
        <v>27</v>
      </c>
      <c r="M1459">
        <f t="shared" si="112"/>
        <v>2022</v>
      </c>
      <c r="N1459" s="5">
        <f t="shared" si="108"/>
        <v>-3</v>
      </c>
    </row>
    <row r="1460" spans="1:14" hidden="1" x14ac:dyDescent="0.25">
      <c r="A1460" s="2">
        <v>44747</v>
      </c>
      <c r="B1460" s="1" t="s">
        <v>15</v>
      </c>
      <c r="C1460" s="7" t="s">
        <v>944</v>
      </c>
      <c r="D1460" s="1" t="s">
        <v>55</v>
      </c>
      <c r="E1460" s="1">
        <v>7</v>
      </c>
      <c r="F1460" s="2">
        <v>44756</v>
      </c>
      <c r="G1460" s="2">
        <v>44754</v>
      </c>
      <c r="H1460" s="4">
        <v>5</v>
      </c>
      <c r="I1460" s="1"/>
      <c r="J1460" s="1">
        <v>3</v>
      </c>
      <c r="K1460">
        <v>1</v>
      </c>
      <c r="L1460">
        <f t="shared" si="111"/>
        <v>27</v>
      </c>
      <c r="M1460">
        <f t="shared" si="112"/>
        <v>2022</v>
      </c>
      <c r="N1460" s="5">
        <f t="shared" si="108"/>
        <v>-2</v>
      </c>
    </row>
    <row r="1461" spans="1:14" hidden="1" x14ac:dyDescent="0.25">
      <c r="A1461" s="2">
        <v>44747</v>
      </c>
      <c r="B1461" s="1" t="s">
        <v>15</v>
      </c>
      <c r="C1461" s="7" t="s">
        <v>945</v>
      </c>
      <c r="D1461" s="1" t="s">
        <v>55</v>
      </c>
      <c r="E1461" s="1">
        <v>7</v>
      </c>
      <c r="F1461" s="2">
        <v>44756</v>
      </c>
      <c r="G1461" s="2">
        <v>44753</v>
      </c>
      <c r="H1461" s="4">
        <v>4</v>
      </c>
      <c r="I1461" s="1"/>
      <c r="J1461" s="1">
        <v>3</v>
      </c>
      <c r="K1461">
        <v>1</v>
      </c>
      <c r="L1461">
        <f t="shared" si="111"/>
        <v>27</v>
      </c>
      <c r="M1461">
        <f t="shared" si="112"/>
        <v>2022</v>
      </c>
      <c r="N1461" s="5">
        <f t="shared" si="108"/>
        <v>-3</v>
      </c>
    </row>
    <row r="1462" spans="1:14" hidden="1" x14ac:dyDescent="0.25">
      <c r="A1462" s="2">
        <v>44747</v>
      </c>
      <c r="B1462" s="1" t="s">
        <v>15</v>
      </c>
      <c r="C1462" s="7" t="s">
        <v>943</v>
      </c>
      <c r="D1462" s="1" t="s">
        <v>55</v>
      </c>
      <c r="E1462" s="1">
        <v>7</v>
      </c>
      <c r="F1462" s="2">
        <v>44756</v>
      </c>
      <c r="G1462" s="2">
        <v>44754</v>
      </c>
      <c r="H1462" s="4">
        <v>5</v>
      </c>
      <c r="I1462" s="1"/>
      <c r="J1462" s="1">
        <v>3</v>
      </c>
      <c r="K1462">
        <v>1</v>
      </c>
      <c r="L1462">
        <f t="shared" si="111"/>
        <v>27</v>
      </c>
      <c r="M1462">
        <f t="shared" si="112"/>
        <v>2022</v>
      </c>
      <c r="N1462" s="5">
        <f t="shared" si="108"/>
        <v>-2</v>
      </c>
    </row>
    <row r="1463" spans="1:14" hidden="1" x14ac:dyDescent="0.25">
      <c r="A1463" s="2">
        <v>44747</v>
      </c>
      <c r="B1463" s="1" t="s">
        <v>15</v>
      </c>
      <c r="C1463" s="7" t="s">
        <v>938</v>
      </c>
      <c r="D1463" s="1" t="s">
        <v>55</v>
      </c>
      <c r="E1463" s="1">
        <v>7</v>
      </c>
      <c r="F1463" s="2">
        <v>44756</v>
      </c>
      <c r="G1463" s="2">
        <v>44753</v>
      </c>
      <c r="H1463" s="4">
        <v>4</v>
      </c>
      <c r="I1463" s="1"/>
      <c r="J1463" s="1">
        <v>3</v>
      </c>
      <c r="K1463">
        <v>1</v>
      </c>
      <c r="L1463">
        <f t="shared" si="111"/>
        <v>27</v>
      </c>
      <c r="M1463">
        <f t="shared" si="112"/>
        <v>2022</v>
      </c>
      <c r="N1463" s="5">
        <f t="shared" si="108"/>
        <v>-3</v>
      </c>
    </row>
    <row r="1464" spans="1:14" hidden="1" x14ac:dyDescent="0.25">
      <c r="A1464" s="2">
        <v>44748</v>
      </c>
      <c r="B1464" s="1" t="s">
        <v>535</v>
      </c>
      <c r="C1464" s="7">
        <v>456830</v>
      </c>
      <c r="D1464" s="1" t="s">
        <v>42</v>
      </c>
      <c r="E1464" s="1">
        <v>5</v>
      </c>
      <c r="F1464" s="2">
        <v>44755</v>
      </c>
      <c r="G1464" s="2">
        <v>44753</v>
      </c>
      <c r="H1464" s="4">
        <v>3</v>
      </c>
      <c r="I1464" s="1"/>
      <c r="J1464" s="1">
        <v>5</v>
      </c>
      <c r="K1464">
        <v>1</v>
      </c>
      <c r="L1464">
        <f t="shared" si="111"/>
        <v>27</v>
      </c>
      <c r="M1464">
        <f t="shared" si="112"/>
        <v>2022</v>
      </c>
      <c r="N1464" s="5">
        <f t="shared" si="108"/>
        <v>-2</v>
      </c>
    </row>
    <row r="1465" spans="1:14" hidden="1" x14ac:dyDescent="0.25">
      <c r="A1465" s="2">
        <v>44748</v>
      </c>
      <c r="B1465" s="1" t="s">
        <v>958</v>
      </c>
      <c r="C1465" s="7">
        <v>456802</v>
      </c>
      <c r="D1465" s="1" t="s">
        <v>42</v>
      </c>
      <c r="E1465" s="1">
        <v>5</v>
      </c>
      <c r="F1465" s="2">
        <v>44755</v>
      </c>
      <c r="G1465" s="2">
        <v>44749</v>
      </c>
      <c r="H1465" s="4">
        <v>1</v>
      </c>
      <c r="I1465" s="1"/>
      <c r="J1465" s="1">
        <v>5</v>
      </c>
      <c r="K1465">
        <v>1</v>
      </c>
      <c r="L1465">
        <f t="shared" si="111"/>
        <v>27</v>
      </c>
      <c r="M1465">
        <f t="shared" si="112"/>
        <v>2022</v>
      </c>
      <c r="N1465" s="5">
        <f t="shared" si="108"/>
        <v>-4</v>
      </c>
    </row>
    <row r="1466" spans="1:14" hidden="1" x14ac:dyDescent="0.25">
      <c r="A1466" s="2">
        <v>44748</v>
      </c>
      <c r="B1466" s="1" t="s">
        <v>2</v>
      </c>
      <c r="C1466" s="7">
        <v>261724</v>
      </c>
      <c r="D1466" s="1" t="s">
        <v>41</v>
      </c>
      <c r="E1466" s="1">
        <v>7</v>
      </c>
      <c r="F1466" s="2">
        <v>44757</v>
      </c>
      <c r="G1466" s="2">
        <v>44756</v>
      </c>
      <c r="H1466" s="4">
        <v>6</v>
      </c>
      <c r="I1466" s="1"/>
      <c r="J1466" s="1">
        <v>3</v>
      </c>
      <c r="K1466">
        <v>1</v>
      </c>
      <c r="L1466">
        <f t="shared" si="111"/>
        <v>27</v>
      </c>
      <c r="M1466">
        <f t="shared" si="112"/>
        <v>2022</v>
      </c>
      <c r="N1466" s="5">
        <f t="shared" si="108"/>
        <v>-1</v>
      </c>
    </row>
    <row r="1467" spans="1:14" hidden="1" x14ac:dyDescent="0.25">
      <c r="A1467" s="2">
        <v>44748</v>
      </c>
      <c r="B1467" s="1" t="s">
        <v>2</v>
      </c>
      <c r="C1467" s="7">
        <v>261758</v>
      </c>
      <c r="D1467" s="1" t="s">
        <v>41</v>
      </c>
      <c r="E1467" s="1">
        <v>7</v>
      </c>
      <c r="F1467" s="2">
        <v>44757</v>
      </c>
      <c r="G1467" s="2">
        <v>44757</v>
      </c>
      <c r="H1467" s="4">
        <v>7</v>
      </c>
      <c r="I1467" s="1"/>
      <c r="J1467" s="1">
        <v>3</v>
      </c>
      <c r="K1467">
        <v>1</v>
      </c>
      <c r="L1467">
        <f t="shared" si="111"/>
        <v>27</v>
      </c>
      <c r="M1467">
        <f t="shared" si="112"/>
        <v>2022</v>
      </c>
      <c r="N1467" s="5">
        <f t="shared" si="108"/>
        <v>0</v>
      </c>
    </row>
    <row r="1468" spans="1:14" hidden="1" x14ac:dyDescent="0.25">
      <c r="A1468" s="2">
        <v>44748</v>
      </c>
      <c r="B1468" s="1" t="s">
        <v>398</v>
      </c>
      <c r="C1468" s="7" t="s">
        <v>952</v>
      </c>
      <c r="D1468" s="1" t="s">
        <v>55</v>
      </c>
      <c r="E1468" s="1">
        <v>7</v>
      </c>
      <c r="F1468" s="2">
        <v>44757</v>
      </c>
      <c r="G1468" s="2">
        <v>44754</v>
      </c>
      <c r="H1468" s="4">
        <v>4</v>
      </c>
      <c r="I1468" s="1"/>
      <c r="J1468" s="1">
        <v>3</v>
      </c>
      <c r="K1468">
        <v>1</v>
      </c>
      <c r="L1468">
        <f t="shared" si="111"/>
        <v>27</v>
      </c>
      <c r="M1468">
        <f t="shared" si="112"/>
        <v>2022</v>
      </c>
      <c r="N1468" s="5">
        <f t="shared" si="108"/>
        <v>-3</v>
      </c>
    </row>
    <row r="1469" spans="1:14" hidden="1" x14ac:dyDescent="0.25">
      <c r="A1469" s="2">
        <v>44748</v>
      </c>
      <c r="B1469" s="1" t="s">
        <v>398</v>
      </c>
      <c r="C1469" s="7" t="s">
        <v>949</v>
      </c>
      <c r="D1469" s="1" t="s">
        <v>55</v>
      </c>
      <c r="E1469" s="1">
        <v>7</v>
      </c>
      <c r="F1469" s="2">
        <v>44757</v>
      </c>
      <c r="G1469" s="2">
        <v>44754</v>
      </c>
      <c r="H1469" s="4">
        <v>4</v>
      </c>
      <c r="I1469" s="1"/>
      <c r="J1469" s="1">
        <v>3</v>
      </c>
      <c r="K1469">
        <v>1</v>
      </c>
      <c r="L1469">
        <f t="shared" si="111"/>
        <v>27</v>
      </c>
      <c r="M1469">
        <f t="shared" si="112"/>
        <v>2022</v>
      </c>
      <c r="N1469" s="5">
        <f t="shared" si="108"/>
        <v>-3</v>
      </c>
    </row>
    <row r="1470" spans="1:14" hidden="1" x14ac:dyDescent="0.25">
      <c r="A1470" s="2">
        <v>44748</v>
      </c>
      <c r="B1470" s="1" t="s">
        <v>398</v>
      </c>
      <c r="C1470" s="7" t="s">
        <v>950</v>
      </c>
      <c r="D1470" s="1" t="s">
        <v>55</v>
      </c>
      <c r="E1470" s="1">
        <v>7</v>
      </c>
      <c r="F1470" s="2">
        <v>44757</v>
      </c>
      <c r="G1470" s="2">
        <v>44754</v>
      </c>
      <c r="H1470" s="4">
        <v>4</v>
      </c>
      <c r="I1470" s="1"/>
      <c r="J1470" s="1">
        <v>3</v>
      </c>
      <c r="K1470">
        <v>1</v>
      </c>
      <c r="L1470">
        <f t="shared" si="111"/>
        <v>27</v>
      </c>
      <c r="M1470">
        <f t="shared" si="112"/>
        <v>2022</v>
      </c>
      <c r="N1470" s="5">
        <f t="shared" si="108"/>
        <v>-3</v>
      </c>
    </row>
    <row r="1471" spans="1:14" hidden="1" x14ac:dyDescent="0.25">
      <c r="A1471" s="2">
        <v>44748</v>
      </c>
      <c r="B1471" s="1" t="s">
        <v>398</v>
      </c>
      <c r="C1471" s="7" t="s">
        <v>953</v>
      </c>
      <c r="D1471" s="1" t="s">
        <v>55</v>
      </c>
      <c r="E1471" s="1">
        <v>7</v>
      </c>
      <c r="F1471" s="2">
        <v>44757</v>
      </c>
      <c r="G1471" s="2">
        <v>44754</v>
      </c>
      <c r="H1471" s="4">
        <v>4</v>
      </c>
      <c r="I1471" s="1"/>
      <c r="J1471" s="1">
        <v>3</v>
      </c>
      <c r="K1471">
        <v>1</v>
      </c>
      <c r="L1471">
        <f t="shared" si="111"/>
        <v>27</v>
      </c>
      <c r="M1471">
        <f t="shared" si="112"/>
        <v>2022</v>
      </c>
      <c r="N1471" s="5">
        <f t="shared" si="108"/>
        <v>-3</v>
      </c>
    </row>
    <row r="1472" spans="1:14" hidden="1" x14ac:dyDescent="0.25">
      <c r="A1472" s="2">
        <v>44748</v>
      </c>
      <c r="B1472" s="1" t="s">
        <v>398</v>
      </c>
      <c r="C1472" s="7" t="s">
        <v>951</v>
      </c>
      <c r="D1472" s="1" t="s">
        <v>55</v>
      </c>
      <c r="E1472" s="1">
        <v>7</v>
      </c>
      <c r="F1472" s="2">
        <v>44757</v>
      </c>
      <c r="G1472" s="2">
        <v>44754</v>
      </c>
      <c r="H1472" s="4">
        <v>4</v>
      </c>
      <c r="I1472" s="1"/>
      <c r="J1472" s="1">
        <v>3</v>
      </c>
      <c r="K1472">
        <v>1</v>
      </c>
      <c r="L1472">
        <f t="shared" si="111"/>
        <v>27</v>
      </c>
      <c r="M1472">
        <f t="shared" si="112"/>
        <v>2022</v>
      </c>
      <c r="N1472" s="5">
        <f t="shared" si="108"/>
        <v>-3</v>
      </c>
    </row>
    <row r="1473" spans="1:14" hidden="1" x14ac:dyDescent="0.25">
      <c r="A1473" s="2">
        <v>44748</v>
      </c>
      <c r="B1473" s="1" t="s">
        <v>240</v>
      </c>
      <c r="C1473" s="7" t="s">
        <v>955</v>
      </c>
      <c r="D1473" s="1" t="s">
        <v>55</v>
      </c>
      <c r="E1473" s="1">
        <v>7</v>
      </c>
      <c r="F1473" s="2">
        <v>44757</v>
      </c>
      <c r="G1473" s="2">
        <v>44757</v>
      </c>
      <c r="H1473" s="4">
        <v>7</v>
      </c>
      <c r="I1473" s="1"/>
      <c r="J1473" s="1">
        <v>3</v>
      </c>
      <c r="K1473">
        <v>1</v>
      </c>
      <c r="L1473">
        <f t="shared" si="111"/>
        <v>27</v>
      </c>
      <c r="M1473">
        <f t="shared" si="112"/>
        <v>2022</v>
      </c>
      <c r="N1473" s="5">
        <f t="shared" si="108"/>
        <v>0</v>
      </c>
    </row>
    <row r="1474" spans="1:14" hidden="1" x14ac:dyDescent="0.25">
      <c r="A1474" s="2">
        <v>44748</v>
      </c>
      <c r="B1474" s="1" t="s">
        <v>240</v>
      </c>
      <c r="C1474" s="7" t="s">
        <v>954</v>
      </c>
      <c r="D1474" s="1" t="s">
        <v>55</v>
      </c>
      <c r="E1474" s="1">
        <v>7</v>
      </c>
      <c r="F1474" s="2">
        <v>44757</v>
      </c>
      <c r="G1474" s="2">
        <v>44757</v>
      </c>
      <c r="H1474" s="4">
        <v>7</v>
      </c>
      <c r="I1474" s="1"/>
      <c r="J1474" s="1">
        <v>3</v>
      </c>
      <c r="K1474">
        <v>1</v>
      </c>
      <c r="L1474">
        <f t="shared" si="111"/>
        <v>27</v>
      </c>
      <c r="M1474">
        <f t="shared" si="112"/>
        <v>2022</v>
      </c>
      <c r="N1474" s="5">
        <f t="shared" ref="N1474:N1537" si="113">H1474-E1474</f>
        <v>0</v>
      </c>
    </row>
    <row r="1475" spans="1:14" hidden="1" x14ac:dyDescent="0.25">
      <c r="A1475" s="2">
        <v>44748</v>
      </c>
      <c r="B1475" s="1" t="s">
        <v>65</v>
      </c>
      <c r="C1475" s="7" t="s">
        <v>946</v>
      </c>
      <c r="D1475" s="1" t="s">
        <v>53</v>
      </c>
      <c r="E1475" s="1">
        <v>3</v>
      </c>
      <c r="F1475" s="2">
        <v>44753</v>
      </c>
      <c r="G1475" s="2">
        <v>44748</v>
      </c>
      <c r="H1475" s="4">
        <v>0</v>
      </c>
      <c r="I1475" s="1"/>
      <c r="J1475" s="1">
        <v>2</v>
      </c>
      <c r="K1475">
        <v>1</v>
      </c>
      <c r="L1475">
        <f t="shared" si="111"/>
        <v>27</v>
      </c>
      <c r="M1475">
        <f t="shared" si="112"/>
        <v>2022</v>
      </c>
      <c r="N1475" s="5">
        <f t="shared" si="113"/>
        <v>-3</v>
      </c>
    </row>
    <row r="1476" spans="1:14" hidden="1" x14ac:dyDescent="0.25">
      <c r="A1476" s="2">
        <v>44748</v>
      </c>
      <c r="B1476" s="1" t="s">
        <v>88</v>
      </c>
      <c r="C1476" s="7" t="s">
        <v>947</v>
      </c>
      <c r="D1476" s="1" t="s">
        <v>53</v>
      </c>
      <c r="E1476" s="1">
        <v>3</v>
      </c>
      <c r="F1476" s="2">
        <v>44753</v>
      </c>
      <c r="G1476" s="2">
        <v>44748</v>
      </c>
      <c r="H1476" s="4">
        <v>0</v>
      </c>
      <c r="I1476" s="1"/>
      <c r="J1476" s="1">
        <v>2</v>
      </c>
      <c r="K1476">
        <v>1</v>
      </c>
      <c r="L1476">
        <f t="shared" si="111"/>
        <v>27</v>
      </c>
      <c r="M1476">
        <f t="shared" si="112"/>
        <v>2022</v>
      </c>
      <c r="N1476" s="5">
        <f t="shared" si="113"/>
        <v>-3</v>
      </c>
    </row>
    <row r="1477" spans="1:14" hidden="1" x14ac:dyDescent="0.25">
      <c r="A1477" s="2">
        <v>44748</v>
      </c>
      <c r="B1477" s="1" t="s">
        <v>88</v>
      </c>
      <c r="C1477" s="7" t="s">
        <v>948</v>
      </c>
      <c r="D1477" s="1" t="s">
        <v>53</v>
      </c>
      <c r="E1477" s="1">
        <v>3</v>
      </c>
      <c r="F1477" s="2">
        <v>44753</v>
      </c>
      <c r="G1477" s="2">
        <v>44748</v>
      </c>
      <c r="H1477" s="4">
        <v>0</v>
      </c>
      <c r="I1477" s="1"/>
      <c r="J1477" s="1">
        <v>2</v>
      </c>
      <c r="K1477">
        <v>1</v>
      </c>
      <c r="L1477">
        <f t="shared" si="111"/>
        <v>27</v>
      </c>
      <c r="M1477">
        <f t="shared" si="112"/>
        <v>2022</v>
      </c>
      <c r="N1477" s="5">
        <f t="shared" si="113"/>
        <v>-3</v>
      </c>
    </row>
    <row r="1478" spans="1:14" hidden="1" x14ac:dyDescent="0.25">
      <c r="A1478" s="2">
        <v>44748</v>
      </c>
      <c r="B1478" s="1" t="s">
        <v>499</v>
      </c>
      <c r="C1478" s="7" t="s">
        <v>957</v>
      </c>
      <c r="D1478" s="1" t="s">
        <v>55</v>
      </c>
      <c r="E1478" s="1">
        <v>7</v>
      </c>
      <c r="F1478" s="2">
        <v>44757</v>
      </c>
      <c r="G1478" s="2">
        <v>44754</v>
      </c>
      <c r="H1478" s="4">
        <v>4</v>
      </c>
      <c r="I1478" s="1"/>
      <c r="J1478" s="1">
        <v>3</v>
      </c>
      <c r="K1478">
        <v>1</v>
      </c>
      <c r="L1478">
        <f t="shared" si="111"/>
        <v>27</v>
      </c>
      <c r="M1478">
        <f t="shared" si="112"/>
        <v>2022</v>
      </c>
      <c r="N1478" s="5">
        <f t="shared" si="113"/>
        <v>-3</v>
      </c>
    </row>
    <row r="1479" spans="1:14" hidden="1" x14ac:dyDescent="0.25">
      <c r="A1479" s="2">
        <v>44748</v>
      </c>
      <c r="B1479" s="1" t="s">
        <v>499</v>
      </c>
      <c r="C1479" s="7" t="s">
        <v>956</v>
      </c>
      <c r="D1479" s="1" t="s">
        <v>55</v>
      </c>
      <c r="E1479" s="1">
        <v>7</v>
      </c>
      <c r="F1479" s="2">
        <v>44757</v>
      </c>
      <c r="G1479" s="2">
        <v>44754</v>
      </c>
      <c r="H1479" s="4">
        <v>4</v>
      </c>
      <c r="I1479" s="1"/>
      <c r="J1479" s="1">
        <v>3</v>
      </c>
      <c r="K1479">
        <v>1</v>
      </c>
      <c r="L1479">
        <f t="shared" si="111"/>
        <v>27</v>
      </c>
      <c r="M1479">
        <f t="shared" si="112"/>
        <v>2022</v>
      </c>
      <c r="N1479" s="5">
        <f t="shared" si="113"/>
        <v>-3</v>
      </c>
    </row>
    <row r="1480" spans="1:14" hidden="1" x14ac:dyDescent="0.25">
      <c r="A1480" s="2">
        <v>44748</v>
      </c>
      <c r="B1480" s="1" t="s">
        <v>302</v>
      </c>
      <c r="C1480" s="7">
        <v>456810</v>
      </c>
      <c r="D1480" s="1" t="s">
        <v>42</v>
      </c>
      <c r="E1480" s="1">
        <v>5</v>
      </c>
      <c r="F1480" s="2">
        <v>44755</v>
      </c>
      <c r="G1480" s="2">
        <v>44753</v>
      </c>
      <c r="H1480" s="4">
        <v>3</v>
      </c>
      <c r="I1480" s="1"/>
      <c r="J1480" s="1">
        <v>5</v>
      </c>
      <c r="K1480">
        <v>1</v>
      </c>
      <c r="L1480">
        <f t="shared" si="111"/>
        <v>27</v>
      </c>
      <c r="M1480">
        <f t="shared" si="112"/>
        <v>2022</v>
      </c>
      <c r="N1480" s="5">
        <f t="shared" si="113"/>
        <v>-2</v>
      </c>
    </row>
    <row r="1481" spans="1:14" hidden="1" x14ac:dyDescent="0.25">
      <c r="A1481" s="2">
        <v>44748</v>
      </c>
      <c r="B1481" s="1" t="s">
        <v>302</v>
      </c>
      <c r="C1481" s="7">
        <v>456884</v>
      </c>
      <c r="D1481" s="1" t="s">
        <v>42</v>
      </c>
      <c r="E1481" s="1">
        <v>5</v>
      </c>
      <c r="F1481" s="2">
        <v>44755</v>
      </c>
      <c r="G1481" s="2">
        <v>44755</v>
      </c>
      <c r="H1481" s="4">
        <v>5</v>
      </c>
      <c r="I1481" s="1"/>
      <c r="J1481" s="1">
        <v>5</v>
      </c>
      <c r="K1481">
        <v>1</v>
      </c>
      <c r="L1481">
        <f t="shared" si="111"/>
        <v>27</v>
      </c>
      <c r="M1481">
        <f t="shared" si="112"/>
        <v>2022</v>
      </c>
      <c r="N1481" s="5">
        <f t="shared" si="113"/>
        <v>0</v>
      </c>
    </row>
    <row r="1482" spans="1:14" hidden="1" x14ac:dyDescent="0.25">
      <c r="A1482" s="2">
        <v>44749</v>
      </c>
      <c r="B1482" s="1" t="s">
        <v>83</v>
      </c>
      <c r="C1482" s="7">
        <v>261725</v>
      </c>
      <c r="D1482" s="1" t="s">
        <v>41</v>
      </c>
      <c r="E1482" s="1">
        <v>7</v>
      </c>
      <c r="F1482" s="2">
        <v>44760</v>
      </c>
      <c r="G1482" s="2">
        <v>44757</v>
      </c>
      <c r="H1482" s="4">
        <v>6</v>
      </c>
      <c r="I1482" s="1"/>
      <c r="J1482" s="1">
        <v>3</v>
      </c>
      <c r="K1482">
        <v>1</v>
      </c>
      <c r="L1482">
        <f t="shared" si="111"/>
        <v>27</v>
      </c>
      <c r="M1482">
        <f t="shared" si="112"/>
        <v>2022</v>
      </c>
      <c r="N1482" s="5">
        <f t="shared" si="113"/>
        <v>-1</v>
      </c>
    </row>
    <row r="1483" spans="1:14" hidden="1" x14ac:dyDescent="0.25">
      <c r="A1483" s="2">
        <v>44749</v>
      </c>
      <c r="B1483" s="1" t="s">
        <v>958</v>
      </c>
      <c r="C1483" s="7">
        <v>456806</v>
      </c>
      <c r="D1483" s="1" t="s">
        <v>42</v>
      </c>
      <c r="E1483" s="1">
        <v>5</v>
      </c>
      <c r="F1483" s="2">
        <v>44756</v>
      </c>
      <c r="G1483" s="2">
        <v>44755</v>
      </c>
      <c r="H1483" s="4">
        <v>4</v>
      </c>
      <c r="I1483" s="1"/>
      <c r="J1483" s="1">
        <v>5</v>
      </c>
      <c r="K1483">
        <v>1</v>
      </c>
      <c r="L1483">
        <f t="shared" si="111"/>
        <v>27</v>
      </c>
      <c r="M1483">
        <f t="shared" si="112"/>
        <v>2022</v>
      </c>
      <c r="N1483" s="5">
        <f t="shared" si="113"/>
        <v>-1</v>
      </c>
    </row>
    <row r="1484" spans="1:14" hidden="1" x14ac:dyDescent="0.25">
      <c r="A1484" s="2">
        <v>44749</v>
      </c>
      <c r="B1484" s="1" t="s">
        <v>482</v>
      </c>
      <c r="C1484" s="7" t="s">
        <v>960</v>
      </c>
      <c r="D1484" s="1" t="s">
        <v>55</v>
      </c>
      <c r="E1484" s="1">
        <v>7</v>
      </c>
      <c r="F1484" s="2">
        <v>44760</v>
      </c>
      <c r="G1484" s="2">
        <v>44755</v>
      </c>
      <c r="H1484" s="4">
        <v>4</v>
      </c>
      <c r="I1484" s="1"/>
      <c r="J1484" s="1">
        <v>3</v>
      </c>
      <c r="K1484">
        <v>1</v>
      </c>
      <c r="L1484">
        <f t="shared" si="111"/>
        <v>27</v>
      </c>
      <c r="M1484">
        <f t="shared" si="112"/>
        <v>2022</v>
      </c>
      <c r="N1484" s="5">
        <f t="shared" si="113"/>
        <v>-3</v>
      </c>
    </row>
    <row r="1485" spans="1:14" hidden="1" x14ac:dyDescent="0.25">
      <c r="A1485" s="2">
        <v>44749</v>
      </c>
      <c r="B1485" s="1" t="s">
        <v>482</v>
      </c>
      <c r="C1485" s="7" t="s">
        <v>959</v>
      </c>
      <c r="D1485" s="1" t="s">
        <v>55</v>
      </c>
      <c r="E1485" s="1">
        <v>7</v>
      </c>
      <c r="F1485" s="2">
        <v>44760</v>
      </c>
      <c r="G1485" s="2">
        <v>44755</v>
      </c>
      <c r="H1485" s="4">
        <v>4</v>
      </c>
      <c r="I1485" s="1"/>
      <c r="J1485" s="1">
        <v>3</v>
      </c>
      <c r="K1485">
        <v>1</v>
      </c>
      <c r="L1485">
        <f t="shared" si="111"/>
        <v>27</v>
      </c>
      <c r="M1485">
        <f t="shared" si="112"/>
        <v>2022</v>
      </c>
      <c r="N1485" s="5">
        <f t="shared" si="113"/>
        <v>-3</v>
      </c>
    </row>
    <row r="1486" spans="1:14" hidden="1" x14ac:dyDescent="0.25">
      <c r="A1486" s="2">
        <v>44749</v>
      </c>
      <c r="B1486" s="1" t="s">
        <v>482</v>
      </c>
      <c r="C1486" s="7" t="s">
        <v>961</v>
      </c>
      <c r="D1486" s="1" t="s">
        <v>55</v>
      </c>
      <c r="E1486" s="1">
        <v>7</v>
      </c>
      <c r="F1486" s="2">
        <v>44760</v>
      </c>
      <c r="G1486" s="2">
        <v>44755</v>
      </c>
      <c r="H1486" s="4">
        <v>4</v>
      </c>
      <c r="I1486" s="1"/>
      <c r="J1486" s="1">
        <v>3</v>
      </c>
      <c r="K1486">
        <v>1</v>
      </c>
      <c r="L1486">
        <f t="shared" si="111"/>
        <v>27</v>
      </c>
      <c r="M1486">
        <f t="shared" si="112"/>
        <v>2022</v>
      </c>
      <c r="N1486" s="5">
        <f t="shared" si="113"/>
        <v>-3</v>
      </c>
    </row>
    <row r="1487" spans="1:14" hidden="1" x14ac:dyDescent="0.25">
      <c r="A1487" s="2">
        <v>44749</v>
      </c>
      <c r="B1487" s="1" t="s">
        <v>482</v>
      </c>
      <c r="C1487" s="7" t="s">
        <v>962</v>
      </c>
      <c r="D1487" s="1" t="s">
        <v>55</v>
      </c>
      <c r="E1487" s="1">
        <v>7</v>
      </c>
      <c r="F1487" s="2">
        <v>44760</v>
      </c>
      <c r="G1487" s="2">
        <v>44755</v>
      </c>
      <c r="H1487" s="4">
        <v>4</v>
      </c>
      <c r="I1487" s="1"/>
      <c r="J1487" s="1">
        <v>3</v>
      </c>
      <c r="K1487">
        <v>1</v>
      </c>
      <c r="L1487">
        <f t="shared" si="111"/>
        <v>27</v>
      </c>
      <c r="M1487">
        <f t="shared" si="112"/>
        <v>2022</v>
      </c>
      <c r="N1487" s="5">
        <f t="shared" si="113"/>
        <v>-3</v>
      </c>
    </row>
    <row r="1488" spans="1:14" hidden="1" x14ac:dyDescent="0.25">
      <c r="A1488" s="2">
        <v>44749</v>
      </c>
      <c r="B1488" s="1" t="s">
        <v>499</v>
      </c>
      <c r="C1488" s="7" t="s">
        <v>964</v>
      </c>
      <c r="D1488" s="1" t="s">
        <v>55</v>
      </c>
      <c r="E1488" s="1">
        <v>7</v>
      </c>
      <c r="F1488" s="2">
        <v>44760</v>
      </c>
      <c r="G1488" s="2">
        <v>44754</v>
      </c>
      <c r="H1488" s="4">
        <v>3</v>
      </c>
      <c r="I1488" s="1"/>
      <c r="J1488" s="1">
        <v>3</v>
      </c>
      <c r="K1488">
        <v>1</v>
      </c>
      <c r="L1488">
        <f t="shared" si="111"/>
        <v>27</v>
      </c>
      <c r="M1488">
        <f t="shared" si="112"/>
        <v>2022</v>
      </c>
      <c r="N1488" s="5">
        <f t="shared" si="113"/>
        <v>-4</v>
      </c>
    </row>
    <row r="1489" spans="1:14" hidden="1" x14ac:dyDescent="0.25">
      <c r="A1489" s="2">
        <v>44749</v>
      </c>
      <c r="B1489" s="1" t="s">
        <v>499</v>
      </c>
      <c r="C1489" s="7" t="s">
        <v>967</v>
      </c>
      <c r="D1489" s="1" t="s">
        <v>55</v>
      </c>
      <c r="E1489" s="1">
        <v>7</v>
      </c>
      <c r="F1489" s="2">
        <v>44760</v>
      </c>
      <c r="G1489" s="2">
        <v>44754</v>
      </c>
      <c r="H1489" s="4">
        <v>3</v>
      </c>
      <c r="I1489" s="1"/>
      <c r="J1489" s="1">
        <v>3</v>
      </c>
      <c r="K1489">
        <v>1</v>
      </c>
      <c r="L1489">
        <f t="shared" si="111"/>
        <v>27</v>
      </c>
      <c r="M1489">
        <f t="shared" si="112"/>
        <v>2022</v>
      </c>
      <c r="N1489" s="5">
        <f t="shared" si="113"/>
        <v>-4</v>
      </c>
    </row>
    <row r="1490" spans="1:14" hidden="1" x14ac:dyDescent="0.25">
      <c r="A1490" s="2">
        <v>44749</v>
      </c>
      <c r="B1490" s="1" t="s">
        <v>499</v>
      </c>
      <c r="C1490" s="7" t="s">
        <v>969</v>
      </c>
      <c r="D1490" s="1" t="s">
        <v>55</v>
      </c>
      <c r="E1490" s="1">
        <v>7</v>
      </c>
      <c r="F1490" s="2">
        <v>44760</v>
      </c>
      <c r="G1490" s="2">
        <v>44754</v>
      </c>
      <c r="H1490" s="4">
        <v>3</v>
      </c>
      <c r="I1490" s="1"/>
      <c r="J1490" s="1">
        <v>3</v>
      </c>
      <c r="K1490">
        <v>1</v>
      </c>
      <c r="L1490">
        <f t="shared" si="111"/>
        <v>27</v>
      </c>
      <c r="M1490">
        <f t="shared" si="112"/>
        <v>2022</v>
      </c>
      <c r="N1490" s="5">
        <f t="shared" si="113"/>
        <v>-4</v>
      </c>
    </row>
    <row r="1491" spans="1:14" hidden="1" x14ac:dyDescent="0.25">
      <c r="A1491" s="2">
        <v>44749</v>
      </c>
      <c r="B1491" s="1" t="s">
        <v>499</v>
      </c>
      <c r="C1491" s="7" t="s">
        <v>966</v>
      </c>
      <c r="D1491" s="1" t="s">
        <v>55</v>
      </c>
      <c r="E1491" s="1">
        <v>7</v>
      </c>
      <c r="F1491" s="2">
        <v>44760</v>
      </c>
      <c r="G1491" s="2">
        <v>44754</v>
      </c>
      <c r="H1491" s="4">
        <v>3</v>
      </c>
      <c r="I1491" s="1"/>
      <c r="J1491" s="1">
        <v>3</v>
      </c>
      <c r="K1491">
        <v>1</v>
      </c>
      <c r="L1491">
        <f t="shared" si="111"/>
        <v>27</v>
      </c>
      <c r="M1491">
        <f t="shared" si="112"/>
        <v>2022</v>
      </c>
      <c r="N1491" s="5">
        <f t="shared" si="113"/>
        <v>-4</v>
      </c>
    </row>
    <row r="1492" spans="1:14" hidden="1" x14ac:dyDescent="0.25">
      <c r="A1492" s="2">
        <v>44749</v>
      </c>
      <c r="B1492" s="1" t="s">
        <v>499</v>
      </c>
      <c r="C1492" s="7" t="s">
        <v>968</v>
      </c>
      <c r="D1492" s="1" t="s">
        <v>55</v>
      </c>
      <c r="E1492" s="1">
        <v>7</v>
      </c>
      <c r="F1492" s="2">
        <v>44760</v>
      </c>
      <c r="G1492" s="2">
        <v>44754</v>
      </c>
      <c r="H1492" s="4">
        <v>3</v>
      </c>
      <c r="I1492" s="1"/>
      <c r="J1492" s="1">
        <v>3</v>
      </c>
      <c r="K1492">
        <v>1</v>
      </c>
      <c r="L1492">
        <f t="shared" si="111"/>
        <v>27</v>
      </c>
      <c r="M1492">
        <f t="shared" si="112"/>
        <v>2022</v>
      </c>
      <c r="N1492" s="5">
        <f t="shared" si="113"/>
        <v>-4</v>
      </c>
    </row>
    <row r="1493" spans="1:14" hidden="1" x14ac:dyDescent="0.25">
      <c r="A1493" s="2">
        <v>44749</v>
      </c>
      <c r="B1493" s="1" t="s">
        <v>499</v>
      </c>
      <c r="C1493" s="7" t="s">
        <v>965</v>
      </c>
      <c r="D1493" s="1" t="s">
        <v>55</v>
      </c>
      <c r="E1493" s="1">
        <v>7</v>
      </c>
      <c r="F1493" s="2">
        <v>44760</v>
      </c>
      <c r="G1493" s="2">
        <v>44754</v>
      </c>
      <c r="H1493" s="4">
        <v>3</v>
      </c>
      <c r="I1493" s="1"/>
      <c r="J1493" s="1">
        <v>3</v>
      </c>
      <c r="K1493">
        <v>1</v>
      </c>
      <c r="L1493">
        <f t="shared" si="111"/>
        <v>27</v>
      </c>
      <c r="M1493">
        <f t="shared" si="112"/>
        <v>2022</v>
      </c>
      <c r="N1493" s="5">
        <f t="shared" si="113"/>
        <v>-4</v>
      </c>
    </row>
    <row r="1494" spans="1:14" hidden="1" x14ac:dyDescent="0.25">
      <c r="A1494" s="2">
        <v>44749</v>
      </c>
      <c r="B1494" s="1" t="s">
        <v>499</v>
      </c>
      <c r="C1494" s="7" t="s">
        <v>963</v>
      </c>
      <c r="D1494" s="1" t="s">
        <v>55</v>
      </c>
      <c r="E1494" s="1">
        <v>7</v>
      </c>
      <c r="F1494" s="2">
        <v>44760</v>
      </c>
      <c r="G1494" s="2">
        <v>44754</v>
      </c>
      <c r="H1494" s="4">
        <v>3</v>
      </c>
      <c r="I1494" s="1"/>
      <c r="J1494" s="1">
        <v>3</v>
      </c>
      <c r="K1494">
        <v>1</v>
      </c>
      <c r="L1494">
        <f t="shared" si="111"/>
        <v>27</v>
      </c>
      <c r="M1494">
        <f t="shared" si="112"/>
        <v>2022</v>
      </c>
      <c r="N1494" s="5">
        <f t="shared" si="113"/>
        <v>-4</v>
      </c>
    </row>
    <row r="1495" spans="1:14" hidden="1" x14ac:dyDescent="0.25">
      <c r="A1495" s="2">
        <v>44749</v>
      </c>
      <c r="B1495" s="1" t="s">
        <v>499</v>
      </c>
      <c r="C1495" s="7" t="s">
        <v>970</v>
      </c>
      <c r="D1495" s="1" t="s">
        <v>55</v>
      </c>
      <c r="E1495" s="1">
        <v>7</v>
      </c>
      <c r="F1495" s="2">
        <v>44760</v>
      </c>
      <c r="G1495" s="2">
        <v>44754</v>
      </c>
      <c r="H1495" s="4">
        <v>3</v>
      </c>
      <c r="I1495" s="1"/>
      <c r="J1495" s="1">
        <v>3</v>
      </c>
      <c r="K1495">
        <v>1</v>
      </c>
      <c r="L1495">
        <f t="shared" si="111"/>
        <v>27</v>
      </c>
      <c r="M1495">
        <f t="shared" si="112"/>
        <v>2022</v>
      </c>
      <c r="N1495" s="5">
        <f t="shared" si="113"/>
        <v>-4</v>
      </c>
    </row>
    <row r="1496" spans="1:14" ht="14.25" hidden="1" customHeight="1" x14ac:dyDescent="0.25">
      <c r="A1496" s="2">
        <v>44749</v>
      </c>
      <c r="B1496" s="1" t="s">
        <v>132</v>
      </c>
      <c r="C1496" s="7">
        <v>456824</v>
      </c>
      <c r="D1496" s="1" t="s">
        <v>42</v>
      </c>
      <c r="E1496" s="1">
        <v>5</v>
      </c>
      <c r="F1496" s="2">
        <v>44756</v>
      </c>
      <c r="G1496" s="2">
        <v>44755</v>
      </c>
      <c r="H1496" s="4">
        <v>4</v>
      </c>
      <c r="I1496" s="1"/>
      <c r="J1496" s="1">
        <v>5</v>
      </c>
      <c r="K1496">
        <v>1</v>
      </c>
      <c r="L1496">
        <f t="shared" si="111"/>
        <v>27</v>
      </c>
      <c r="M1496">
        <f t="shared" si="112"/>
        <v>2022</v>
      </c>
      <c r="N1496" s="5">
        <f t="shared" si="113"/>
        <v>-1</v>
      </c>
    </row>
    <row r="1497" spans="1:14" hidden="1" x14ac:dyDescent="0.25">
      <c r="A1497" s="2">
        <v>44750</v>
      </c>
      <c r="B1497" s="1" t="s">
        <v>179</v>
      </c>
      <c r="C1497" s="7">
        <v>456826</v>
      </c>
      <c r="D1497" s="1" t="s">
        <v>42</v>
      </c>
      <c r="E1497" s="1">
        <v>5</v>
      </c>
      <c r="F1497" s="2">
        <v>44757</v>
      </c>
      <c r="G1497" s="2">
        <v>44755</v>
      </c>
      <c r="H1497" s="4">
        <v>3</v>
      </c>
      <c r="I1497" s="1"/>
      <c r="J1497" s="1">
        <v>5</v>
      </c>
      <c r="K1497">
        <v>1</v>
      </c>
      <c r="L1497">
        <f t="shared" si="111"/>
        <v>27</v>
      </c>
      <c r="M1497">
        <f t="shared" si="112"/>
        <v>2022</v>
      </c>
      <c r="N1497" s="5">
        <f t="shared" si="113"/>
        <v>-2</v>
      </c>
    </row>
    <row r="1498" spans="1:14" hidden="1" x14ac:dyDescent="0.25">
      <c r="A1498" s="2">
        <v>44750</v>
      </c>
      <c r="B1498" s="1" t="s">
        <v>71</v>
      </c>
      <c r="C1498" s="7">
        <v>456831</v>
      </c>
      <c r="D1498" s="1" t="s">
        <v>42</v>
      </c>
      <c r="E1498" s="1">
        <v>5</v>
      </c>
      <c r="F1498" s="2">
        <v>44757</v>
      </c>
      <c r="G1498" s="2">
        <v>44755</v>
      </c>
      <c r="H1498" s="4">
        <v>3</v>
      </c>
      <c r="I1498" s="1"/>
      <c r="J1498" s="1">
        <v>5</v>
      </c>
      <c r="K1498">
        <v>1</v>
      </c>
      <c r="L1498">
        <f t="shared" si="111"/>
        <v>27</v>
      </c>
      <c r="M1498">
        <f t="shared" si="112"/>
        <v>2022</v>
      </c>
      <c r="N1498" s="5">
        <f t="shared" si="113"/>
        <v>-2</v>
      </c>
    </row>
    <row r="1499" spans="1:14" hidden="1" x14ac:dyDescent="0.25">
      <c r="A1499" s="2">
        <v>44750</v>
      </c>
      <c r="B1499" s="1" t="s">
        <v>2</v>
      </c>
      <c r="C1499" s="7">
        <v>261700</v>
      </c>
      <c r="D1499" s="1" t="s">
        <v>41</v>
      </c>
      <c r="E1499" s="1">
        <v>7</v>
      </c>
      <c r="F1499" s="2">
        <v>44761</v>
      </c>
      <c r="G1499" s="2">
        <v>44756</v>
      </c>
      <c r="H1499" s="4">
        <v>4</v>
      </c>
      <c r="I1499" s="1"/>
      <c r="J1499" s="1">
        <v>3</v>
      </c>
      <c r="K1499">
        <v>1</v>
      </c>
      <c r="L1499">
        <f t="shared" si="111"/>
        <v>27</v>
      </c>
      <c r="M1499">
        <f t="shared" si="112"/>
        <v>2022</v>
      </c>
      <c r="N1499" s="5">
        <f t="shared" si="113"/>
        <v>-3</v>
      </c>
    </row>
    <row r="1500" spans="1:14" hidden="1" x14ac:dyDescent="0.25">
      <c r="A1500" s="2">
        <v>44750</v>
      </c>
      <c r="B1500" s="1" t="s">
        <v>98</v>
      </c>
      <c r="C1500" s="7">
        <v>456841</v>
      </c>
      <c r="D1500" s="1" t="s">
        <v>42</v>
      </c>
      <c r="E1500" s="1">
        <v>5</v>
      </c>
      <c r="F1500" s="2">
        <v>44757</v>
      </c>
      <c r="G1500" s="2">
        <v>44756</v>
      </c>
      <c r="H1500" s="4">
        <v>4</v>
      </c>
      <c r="I1500" s="1"/>
      <c r="J1500" s="1">
        <v>5</v>
      </c>
      <c r="K1500">
        <v>1</v>
      </c>
      <c r="L1500">
        <f t="shared" si="111"/>
        <v>27</v>
      </c>
      <c r="M1500">
        <f t="shared" si="112"/>
        <v>2022</v>
      </c>
      <c r="N1500" s="5">
        <f t="shared" si="113"/>
        <v>-1</v>
      </c>
    </row>
    <row r="1501" spans="1:14" hidden="1" x14ac:dyDescent="0.25">
      <c r="A1501" s="2">
        <v>44750</v>
      </c>
      <c r="B1501" s="1" t="s">
        <v>183</v>
      </c>
      <c r="C1501" s="7" t="s">
        <v>973</v>
      </c>
      <c r="D1501" s="1" t="s">
        <v>55</v>
      </c>
      <c r="E1501" s="1">
        <v>7</v>
      </c>
      <c r="F1501" s="2">
        <v>44761</v>
      </c>
      <c r="G1501" s="2">
        <v>44762</v>
      </c>
      <c r="H1501" s="4">
        <v>8</v>
      </c>
      <c r="I1501" s="1" t="s">
        <v>1001</v>
      </c>
      <c r="J1501" s="1">
        <v>3</v>
      </c>
      <c r="K1501">
        <v>1</v>
      </c>
      <c r="L1501">
        <f t="shared" si="111"/>
        <v>27</v>
      </c>
      <c r="M1501">
        <f t="shared" si="112"/>
        <v>2022</v>
      </c>
      <c r="N1501" s="5">
        <f t="shared" si="113"/>
        <v>1</v>
      </c>
    </row>
    <row r="1502" spans="1:14" hidden="1" x14ac:dyDescent="0.25">
      <c r="A1502" s="2">
        <v>44750</v>
      </c>
      <c r="B1502" s="1" t="s">
        <v>562</v>
      </c>
      <c r="C1502" s="7" t="s">
        <v>972</v>
      </c>
      <c r="D1502" s="1" t="s">
        <v>53</v>
      </c>
      <c r="E1502" s="1">
        <v>3</v>
      </c>
      <c r="F1502" s="2">
        <v>44755</v>
      </c>
      <c r="G1502" s="2">
        <v>44754</v>
      </c>
      <c r="H1502" s="4">
        <v>2</v>
      </c>
      <c r="I1502" s="1"/>
      <c r="J1502" s="1">
        <v>2</v>
      </c>
      <c r="K1502">
        <v>1</v>
      </c>
      <c r="L1502">
        <f t="shared" si="111"/>
        <v>27</v>
      </c>
      <c r="M1502">
        <f t="shared" si="112"/>
        <v>2022</v>
      </c>
      <c r="N1502" s="5">
        <f t="shared" si="113"/>
        <v>-1</v>
      </c>
    </row>
    <row r="1503" spans="1:14" hidden="1" x14ac:dyDescent="0.25">
      <c r="A1503" s="2">
        <v>44750</v>
      </c>
      <c r="B1503" s="1" t="s">
        <v>235</v>
      </c>
      <c r="C1503" s="7" t="s">
        <v>971</v>
      </c>
      <c r="D1503" s="1" t="s">
        <v>53</v>
      </c>
      <c r="E1503" s="1">
        <v>3</v>
      </c>
      <c r="F1503" s="2">
        <v>44755</v>
      </c>
      <c r="G1503" s="2">
        <v>44754</v>
      </c>
      <c r="H1503" s="4">
        <v>2</v>
      </c>
      <c r="I1503" s="1"/>
      <c r="J1503" s="1">
        <v>2</v>
      </c>
      <c r="K1503">
        <v>1</v>
      </c>
      <c r="L1503">
        <f t="shared" si="111"/>
        <v>27</v>
      </c>
      <c r="M1503">
        <f t="shared" si="112"/>
        <v>2022</v>
      </c>
      <c r="N1503" s="5">
        <f t="shared" si="113"/>
        <v>-1</v>
      </c>
    </row>
    <row r="1504" spans="1:14" hidden="1" x14ac:dyDescent="0.25">
      <c r="A1504" s="2">
        <v>44751</v>
      </c>
      <c r="B1504" s="1" t="s">
        <v>71</v>
      </c>
      <c r="C1504" s="7">
        <v>456832</v>
      </c>
      <c r="D1504" s="1" t="s">
        <v>42</v>
      </c>
      <c r="E1504" s="1">
        <v>5</v>
      </c>
      <c r="F1504" s="2">
        <v>44757</v>
      </c>
      <c r="G1504" s="2">
        <v>44756</v>
      </c>
      <c r="H1504" s="4">
        <v>3</v>
      </c>
      <c r="I1504" s="1"/>
      <c r="J1504" s="1">
        <v>5</v>
      </c>
      <c r="K1504">
        <v>1</v>
      </c>
      <c r="L1504">
        <f t="shared" si="111"/>
        <v>27</v>
      </c>
      <c r="M1504">
        <f t="shared" si="112"/>
        <v>2022</v>
      </c>
      <c r="N1504" s="5">
        <f t="shared" si="113"/>
        <v>-2</v>
      </c>
    </row>
    <row r="1505" spans="1:14" hidden="1" x14ac:dyDescent="0.25">
      <c r="A1505" s="2">
        <v>44751</v>
      </c>
      <c r="B1505" s="1" t="s">
        <v>71</v>
      </c>
      <c r="C1505" s="7">
        <v>456843</v>
      </c>
      <c r="D1505" s="1" t="s">
        <v>42</v>
      </c>
      <c r="E1505" s="1">
        <v>5</v>
      </c>
      <c r="F1505" s="2">
        <v>44757</v>
      </c>
      <c r="G1505" s="2">
        <v>44756</v>
      </c>
      <c r="H1505" s="4">
        <v>3</v>
      </c>
      <c r="I1505" s="1"/>
      <c r="J1505" s="1">
        <v>5</v>
      </c>
      <c r="K1505">
        <v>1</v>
      </c>
      <c r="L1505">
        <f t="shared" si="111"/>
        <v>27</v>
      </c>
      <c r="M1505">
        <f t="shared" si="112"/>
        <v>2022</v>
      </c>
      <c r="N1505" s="5">
        <f t="shared" si="113"/>
        <v>-2</v>
      </c>
    </row>
    <row r="1506" spans="1:14" hidden="1" x14ac:dyDescent="0.25">
      <c r="A1506" s="2">
        <v>44751</v>
      </c>
      <c r="B1506" s="1" t="s">
        <v>21</v>
      </c>
      <c r="C1506" s="7" t="s">
        <v>977</v>
      </c>
      <c r="D1506" s="1" t="s">
        <v>53</v>
      </c>
      <c r="E1506" s="1">
        <v>3</v>
      </c>
      <c r="F1506" s="2">
        <v>44755</v>
      </c>
      <c r="G1506" s="2">
        <v>44753</v>
      </c>
      <c r="H1506" s="4">
        <v>0</v>
      </c>
      <c r="I1506" s="1"/>
      <c r="J1506" s="1">
        <v>2</v>
      </c>
      <c r="K1506">
        <v>1</v>
      </c>
      <c r="L1506">
        <f t="shared" ref="L1506:L1519" si="114">_xlfn.ISOWEEKNUM(A1506)</f>
        <v>27</v>
      </c>
      <c r="M1506">
        <f t="shared" ref="M1506:M1519" si="115">YEAR(A1506)</f>
        <v>2022</v>
      </c>
      <c r="N1506" s="5">
        <f t="shared" si="113"/>
        <v>-3</v>
      </c>
    </row>
    <row r="1507" spans="1:14" hidden="1" x14ac:dyDescent="0.25">
      <c r="A1507" s="2">
        <v>44751</v>
      </c>
      <c r="B1507" s="1" t="s">
        <v>21</v>
      </c>
      <c r="C1507" s="7" t="s">
        <v>1285</v>
      </c>
      <c r="D1507" s="1" t="s">
        <v>53</v>
      </c>
      <c r="E1507" s="1">
        <v>3</v>
      </c>
      <c r="F1507" s="2">
        <v>44755</v>
      </c>
      <c r="G1507" s="2">
        <v>44753</v>
      </c>
      <c r="H1507" s="4">
        <v>0</v>
      </c>
      <c r="I1507" s="1"/>
      <c r="J1507" s="1">
        <v>2</v>
      </c>
      <c r="K1507">
        <v>1</v>
      </c>
      <c r="L1507">
        <f t="shared" si="114"/>
        <v>27</v>
      </c>
      <c r="M1507">
        <f t="shared" si="115"/>
        <v>2022</v>
      </c>
      <c r="N1507" s="5">
        <f t="shared" si="113"/>
        <v>-3</v>
      </c>
    </row>
    <row r="1508" spans="1:14" hidden="1" x14ac:dyDescent="0.25">
      <c r="A1508" s="2">
        <v>44751</v>
      </c>
      <c r="B1508" s="1" t="s">
        <v>723</v>
      </c>
      <c r="C1508" s="7" t="s">
        <v>978</v>
      </c>
      <c r="D1508" s="1" t="s">
        <v>53</v>
      </c>
      <c r="E1508" s="1">
        <v>3</v>
      </c>
      <c r="F1508" s="2">
        <v>44755</v>
      </c>
      <c r="G1508" s="2">
        <v>44753</v>
      </c>
      <c r="H1508" s="4">
        <v>0</v>
      </c>
      <c r="I1508" s="1"/>
      <c r="J1508" s="1">
        <v>2</v>
      </c>
      <c r="K1508">
        <v>1</v>
      </c>
      <c r="L1508">
        <f t="shared" si="114"/>
        <v>27</v>
      </c>
      <c r="M1508">
        <f t="shared" si="115"/>
        <v>2022</v>
      </c>
      <c r="N1508" s="5">
        <f t="shared" si="113"/>
        <v>-3</v>
      </c>
    </row>
    <row r="1509" spans="1:14" hidden="1" x14ac:dyDescent="0.25">
      <c r="A1509" s="2">
        <v>44751</v>
      </c>
      <c r="B1509" s="1" t="s">
        <v>584</v>
      </c>
      <c r="C1509" s="7" t="s">
        <v>976</v>
      </c>
      <c r="D1509" s="1" t="s">
        <v>55</v>
      </c>
      <c r="E1509" s="1">
        <v>7</v>
      </c>
      <c r="F1509" s="2">
        <v>44761</v>
      </c>
      <c r="G1509" s="2">
        <v>44757</v>
      </c>
      <c r="H1509" s="4">
        <v>4</v>
      </c>
      <c r="I1509" s="1"/>
      <c r="J1509" s="1">
        <v>3</v>
      </c>
      <c r="K1509">
        <v>1</v>
      </c>
      <c r="L1509">
        <f t="shared" si="114"/>
        <v>27</v>
      </c>
      <c r="M1509">
        <f t="shared" si="115"/>
        <v>2022</v>
      </c>
      <c r="N1509" s="5">
        <f t="shared" si="113"/>
        <v>-3</v>
      </c>
    </row>
    <row r="1510" spans="1:14" hidden="1" x14ac:dyDescent="0.25">
      <c r="A1510" s="2">
        <v>44751</v>
      </c>
      <c r="B1510" s="1" t="s">
        <v>584</v>
      </c>
      <c r="C1510" s="7" t="s">
        <v>974</v>
      </c>
      <c r="D1510" s="1" t="s">
        <v>55</v>
      </c>
      <c r="E1510" s="1">
        <v>7</v>
      </c>
      <c r="F1510" s="2">
        <v>44761</v>
      </c>
      <c r="G1510" s="2">
        <v>44757</v>
      </c>
      <c r="H1510" s="4">
        <v>4</v>
      </c>
      <c r="I1510" s="1"/>
      <c r="J1510" s="1">
        <v>3</v>
      </c>
      <c r="K1510">
        <v>1</v>
      </c>
      <c r="L1510">
        <f t="shared" si="114"/>
        <v>27</v>
      </c>
      <c r="M1510">
        <f t="shared" si="115"/>
        <v>2022</v>
      </c>
      <c r="N1510" s="5">
        <f t="shared" si="113"/>
        <v>-3</v>
      </c>
    </row>
    <row r="1511" spans="1:14" hidden="1" x14ac:dyDescent="0.25">
      <c r="A1511" s="2">
        <v>44751</v>
      </c>
      <c r="B1511" s="1" t="s">
        <v>584</v>
      </c>
      <c r="C1511" s="7" t="s">
        <v>975</v>
      </c>
      <c r="D1511" s="1" t="s">
        <v>55</v>
      </c>
      <c r="E1511" s="1">
        <v>7</v>
      </c>
      <c r="F1511" s="2">
        <v>44761</v>
      </c>
      <c r="G1511" s="2">
        <v>44757</v>
      </c>
      <c r="H1511" s="4">
        <v>4</v>
      </c>
      <c r="I1511" s="1"/>
      <c r="J1511" s="1">
        <v>3</v>
      </c>
      <c r="K1511">
        <v>1</v>
      </c>
      <c r="L1511">
        <f t="shared" si="114"/>
        <v>27</v>
      </c>
      <c r="M1511">
        <f t="shared" si="115"/>
        <v>2022</v>
      </c>
      <c r="N1511" s="5">
        <f t="shared" si="113"/>
        <v>-3</v>
      </c>
    </row>
    <row r="1512" spans="1:14" hidden="1" x14ac:dyDescent="0.25">
      <c r="A1512" s="2">
        <v>44751</v>
      </c>
      <c r="B1512" s="1" t="s">
        <v>429</v>
      </c>
      <c r="C1512" s="7" t="s">
        <v>979</v>
      </c>
      <c r="D1512" s="1" t="s">
        <v>53</v>
      </c>
      <c r="E1512" s="1">
        <v>3</v>
      </c>
      <c r="F1512" s="2">
        <v>44755</v>
      </c>
      <c r="G1512" s="2">
        <v>44753</v>
      </c>
      <c r="H1512" s="4">
        <v>0</v>
      </c>
      <c r="I1512" s="1"/>
      <c r="J1512" s="1">
        <v>2</v>
      </c>
      <c r="K1512">
        <v>1</v>
      </c>
      <c r="L1512">
        <f t="shared" si="114"/>
        <v>27</v>
      </c>
      <c r="M1512">
        <f t="shared" si="115"/>
        <v>2022</v>
      </c>
      <c r="N1512" s="5">
        <f t="shared" si="113"/>
        <v>-3</v>
      </c>
    </row>
    <row r="1513" spans="1:14" hidden="1" x14ac:dyDescent="0.25">
      <c r="A1513" s="2">
        <v>44753</v>
      </c>
      <c r="B1513" s="1" t="s">
        <v>14</v>
      </c>
      <c r="C1513" s="7">
        <v>456833</v>
      </c>
      <c r="D1513" s="1" t="s">
        <v>42</v>
      </c>
      <c r="E1513" s="1">
        <v>5</v>
      </c>
      <c r="F1513" s="2">
        <v>44760</v>
      </c>
      <c r="G1513" s="2">
        <v>44757</v>
      </c>
      <c r="H1513" s="4">
        <v>4</v>
      </c>
      <c r="I1513" s="1"/>
      <c r="J1513" s="1">
        <v>5</v>
      </c>
      <c r="K1513">
        <v>1</v>
      </c>
      <c r="L1513">
        <f t="shared" si="114"/>
        <v>28</v>
      </c>
      <c r="M1513">
        <f t="shared" si="115"/>
        <v>2022</v>
      </c>
      <c r="N1513" s="5">
        <f t="shared" si="113"/>
        <v>-1</v>
      </c>
    </row>
    <row r="1514" spans="1:14" hidden="1" x14ac:dyDescent="0.25">
      <c r="A1514" s="2">
        <v>44753</v>
      </c>
      <c r="B1514" s="1" t="s">
        <v>14</v>
      </c>
      <c r="C1514" s="7">
        <v>456834</v>
      </c>
      <c r="D1514" s="1" t="s">
        <v>42</v>
      </c>
      <c r="E1514" s="1">
        <v>5</v>
      </c>
      <c r="F1514" s="2">
        <v>44760</v>
      </c>
      <c r="G1514" s="2">
        <v>44757</v>
      </c>
      <c r="H1514" s="4">
        <v>4</v>
      </c>
      <c r="I1514" s="1"/>
      <c r="J1514" s="1">
        <v>5</v>
      </c>
      <c r="K1514">
        <v>1</v>
      </c>
      <c r="L1514">
        <f t="shared" si="114"/>
        <v>28</v>
      </c>
      <c r="M1514">
        <f t="shared" si="115"/>
        <v>2022</v>
      </c>
      <c r="N1514" s="5">
        <f t="shared" si="113"/>
        <v>-1</v>
      </c>
    </row>
    <row r="1515" spans="1:14" hidden="1" x14ac:dyDescent="0.25">
      <c r="A1515" s="2">
        <v>44753</v>
      </c>
      <c r="B1515" s="1" t="s">
        <v>8</v>
      </c>
      <c r="C1515" s="7">
        <v>261785</v>
      </c>
      <c r="D1515" s="1" t="s">
        <v>41</v>
      </c>
      <c r="E1515" s="1">
        <v>7</v>
      </c>
      <c r="F1515" s="2">
        <v>44762</v>
      </c>
      <c r="G1515" s="2">
        <v>44761</v>
      </c>
      <c r="H1515" s="4">
        <v>6</v>
      </c>
      <c r="I1515" s="1"/>
      <c r="J1515" s="1">
        <v>3</v>
      </c>
      <c r="K1515">
        <v>1</v>
      </c>
      <c r="L1515">
        <f t="shared" si="114"/>
        <v>28</v>
      </c>
      <c r="M1515">
        <f t="shared" si="115"/>
        <v>2022</v>
      </c>
      <c r="N1515" s="5">
        <f t="shared" si="113"/>
        <v>-1</v>
      </c>
    </row>
    <row r="1516" spans="1:14" hidden="1" x14ac:dyDescent="0.25">
      <c r="A1516" s="2">
        <v>44753</v>
      </c>
      <c r="B1516" s="1" t="s">
        <v>406</v>
      </c>
      <c r="C1516" s="7">
        <v>456764</v>
      </c>
      <c r="D1516" s="1" t="s">
        <v>42</v>
      </c>
      <c r="E1516" s="1">
        <v>5</v>
      </c>
      <c r="F1516" s="2">
        <v>44760</v>
      </c>
      <c r="G1516" s="2">
        <v>44756</v>
      </c>
      <c r="H1516" s="4">
        <v>3</v>
      </c>
      <c r="I1516" s="1"/>
      <c r="J1516" s="1">
        <v>5</v>
      </c>
      <c r="K1516">
        <v>1</v>
      </c>
      <c r="L1516">
        <f t="shared" si="114"/>
        <v>28</v>
      </c>
      <c r="M1516">
        <f t="shared" si="115"/>
        <v>2022</v>
      </c>
      <c r="N1516" s="5">
        <f t="shared" si="113"/>
        <v>-2</v>
      </c>
    </row>
    <row r="1517" spans="1:14" hidden="1" x14ac:dyDescent="0.25">
      <c r="A1517" s="2">
        <v>44753</v>
      </c>
      <c r="B1517" s="1" t="s">
        <v>406</v>
      </c>
      <c r="C1517" s="7">
        <v>456800</v>
      </c>
      <c r="D1517" s="1" t="s">
        <v>42</v>
      </c>
      <c r="E1517" s="1">
        <v>5</v>
      </c>
      <c r="F1517" s="2">
        <v>44760</v>
      </c>
      <c r="G1517" s="2">
        <v>44756</v>
      </c>
      <c r="H1517" s="4">
        <v>3</v>
      </c>
      <c r="I1517" s="1"/>
      <c r="J1517" s="1">
        <v>5</v>
      </c>
      <c r="K1517">
        <v>1</v>
      </c>
      <c r="L1517">
        <f t="shared" si="114"/>
        <v>28</v>
      </c>
      <c r="M1517">
        <f t="shared" si="115"/>
        <v>2022</v>
      </c>
      <c r="N1517" s="5">
        <f t="shared" si="113"/>
        <v>-2</v>
      </c>
    </row>
    <row r="1518" spans="1:14" hidden="1" x14ac:dyDescent="0.25">
      <c r="A1518" s="2">
        <v>44754</v>
      </c>
      <c r="B1518" s="1" t="s">
        <v>159</v>
      </c>
      <c r="C1518" s="7">
        <v>261787</v>
      </c>
      <c r="D1518" s="1" t="s">
        <v>41</v>
      </c>
      <c r="E1518" s="1">
        <v>7</v>
      </c>
      <c r="F1518" s="2">
        <v>44763</v>
      </c>
      <c r="G1518" s="2">
        <v>44762</v>
      </c>
      <c r="H1518" s="4">
        <v>6</v>
      </c>
      <c r="I1518" s="1"/>
      <c r="J1518" s="1">
        <v>3</v>
      </c>
      <c r="K1518">
        <v>1</v>
      </c>
      <c r="L1518">
        <f t="shared" si="114"/>
        <v>28</v>
      </c>
      <c r="M1518">
        <f t="shared" si="115"/>
        <v>2022</v>
      </c>
      <c r="N1518" s="5">
        <f t="shared" si="113"/>
        <v>-1</v>
      </c>
    </row>
    <row r="1519" spans="1:14" hidden="1" x14ac:dyDescent="0.25">
      <c r="A1519" s="2">
        <v>44754</v>
      </c>
      <c r="B1519" s="1" t="s">
        <v>117</v>
      </c>
      <c r="C1519" s="7">
        <v>261802</v>
      </c>
      <c r="D1519" s="1" t="s">
        <v>41</v>
      </c>
      <c r="E1519" s="1">
        <v>7</v>
      </c>
      <c r="F1519" s="2">
        <v>44763</v>
      </c>
      <c r="G1519" s="2">
        <v>44763</v>
      </c>
      <c r="H1519" s="4">
        <v>7</v>
      </c>
      <c r="I1519" s="1"/>
      <c r="J1519" s="1">
        <v>3</v>
      </c>
      <c r="K1519">
        <v>1</v>
      </c>
      <c r="L1519">
        <f t="shared" si="114"/>
        <v>28</v>
      </c>
      <c r="M1519">
        <f t="shared" si="115"/>
        <v>2022</v>
      </c>
      <c r="N1519" s="5">
        <f t="shared" si="113"/>
        <v>0</v>
      </c>
    </row>
    <row r="1520" spans="1:14" hidden="1" x14ac:dyDescent="0.25">
      <c r="A1520" s="2">
        <v>44754</v>
      </c>
      <c r="B1520" s="1" t="s">
        <v>219</v>
      </c>
      <c r="C1520" s="7" t="s">
        <v>985</v>
      </c>
      <c r="D1520" s="1" t="s">
        <v>1551</v>
      </c>
      <c r="E1520" s="1">
        <f>VLOOKUP(D1520,Data!$A$1:$B$7,2,FALSE)</f>
        <v>15</v>
      </c>
      <c r="F1520" s="2">
        <f>WORKDAY(A1520,E1520,Data!$E$2:$E$22)</f>
        <v>44775</v>
      </c>
      <c r="G1520" s="2">
        <v>44769</v>
      </c>
      <c r="H1520" s="4">
        <f ca="1">(NETWORKDAYS(A1520,G1520,Data!$E$1:$E$22))-1</f>
        <v>11</v>
      </c>
      <c r="I1520" s="1"/>
      <c r="J1520" s="1" t="e">
        <f>VLOOKUP(D1520,Data!$A$10:$B$15,2,FALSE)</f>
        <v>#N/A</v>
      </c>
      <c r="K1520">
        <v>1</v>
      </c>
      <c r="N1520" s="5">
        <f t="shared" ca="1" si="113"/>
        <v>-4</v>
      </c>
    </row>
    <row r="1521" spans="1:14" hidden="1" x14ac:dyDescent="0.25">
      <c r="A1521" s="2">
        <v>44754</v>
      </c>
      <c r="B1521" s="1" t="s">
        <v>219</v>
      </c>
      <c r="C1521" s="7" t="s">
        <v>986</v>
      </c>
      <c r="D1521" s="1" t="s">
        <v>1551</v>
      </c>
      <c r="E1521" s="1">
        <f>VLOOKUP(D1521,Data!$A$1:$B$7,2,FALSE)</f>
        <v>15</v>
      </c>
      <c r="F1521" s="2">
        <f>WORKDAY(A1521,E1521,Data!$E$2:$E$22)</f>
        <v>44775</v>
      </c>
      <c r="G1521" s="2">
        <v>44769</v>
      </c>
      <c r="H1521" s="4">
        <f ca="1">(NETWORKDAYS(A1521,G1521,Data!$E$1:$E$22))-1</f>
        <v>11</v>
      </c>
      <c r="I1521" s="1"/>
      <c r="J1521" s="1" t="e">
        <f>VLOOKUP(D1521,Data!$A$10:$B$15,2,FALSE)</f>
        <v>#N/A</v>
      </c>
      <c r="K1521">
        <v>1</v>
      </c>
      <c r="N1521" s="5">
        <f t="shared" ca="1" si="113"/>
        <v>-4</v>
      </c>
    </row>
    <row r="1522" spans="1:14" hidden="1" x14ac:dyDescent="0.25">
      <c r="A1522" s="2">
        <v>44754</v>
      </c>
      <c r="B1522" s="1" t="s">
        <v>229</v>
      </c>
      <c r="C1522" s="7" t="s">
        <v>983</v>
      </c>
      <c r="D1522" s="1" t="s">
        <v>55</v>
      </c>
      <c r="E1522" s="1">
        <v>7</v>
      </c>
      <c r="F1522" s="2">
        <v>44763</v>
      </c>
      <c r="G1522" s="2">
        <v>44757</v>
      </c>
      <c r="H1522" s="4">
        <v>3</v>
      </c>
      <c r="I1522" s="1"/>
      <c r="J1522" s="1">
        <v>3</v>
      </c>
      <c r="K1522">
        <v>1</v>
      </c>
      <c r="L1522">
        <f t="shared" ref="L1522:L1559" si="116">_xlfn.ISOWEEKNUM(A1522)</f>
        <v>28</v>
      </c>
      <c r="M1522">
        <f t="shared" ref="M1522:M1559" si="117">YEAR(A1522)</f>
        <v>2022</v>
      </c>
      <c r="N1522" s="5">
        <f t="shared" si="113"/>
        <v>-4</v>
      </c>
    </row>
    <row r="1523" spans="1:14" hidden="1" x14ac:dyDescent="0.25">
      <c r="A1523" s="2">
        <v>44754</v>
      </c>
      <c r="B1523" s="1" t="s">
        <v>229</v>
      </c>
      <c r="C1523" s="7" t="s">
        <v>984</v>
      </c>
      <c r="D1523" s="1" t="s">
        <v>55</v>
      </c>
      <c r="E1523" s="1">
        <v>7</v>
      </c>
      <c r="F1523" s="2">
        <v>44763</v>
      </c>
      <c r="G1523" s="2">
        <v>44757</v>
      </c>
      <c r="H1523" s="4">
        <v>3</v>
      </c>
      <c r="I1523" s="1"/>
      <c r="J1523" s="1">
        <v>3</v>
      </c>
      <c r="K1523">
        <v>1</v>
      </c>
      <c r="L1523">
        <f t="shared" si="116"/>
        <v>28</v>
      </c>
      <c r="M1523">
        <f t="shared" si="117"/>
        <v>2022</v>
      </c>
      <c r="N1523" s="5">
        <f t="shared" si="113"/>
        <v>-4</v>
      </c>
    </row>
    <row r="1524" spans="1:14" hidden="1" x14ac:dyDescent="0.25">
      <c r="A1524" s="2">
        <v>44754</v>
      </c>
      <c r="B1524" s="1" t="s">
        <v>229</v>
      </c>
      <c r="C1524" s="7" t="s">
        <v>982</v>
      </c>
      <c r="D1524" s="1" t="s">
        <v>55</v>
      </c>
      <c r="E1524" s="1">
        <v>7</v>
      </c>
      <c r="F1524" s="2">
        <v>44763</v>
      </c>
      <c r="G1524" s="2">
        <v>44757</v>
      </c>
      <c r="H1524" s="4">
        <v>3</v>
      </c>
      <c r="I1524" s="1"/>
      <c r="J1524" s="1">
        <v>3</v>
      </c>
      <c r="K1524">
        <v>1</v>
      </c>
      <c r="L1524">
        <f t="shared" si="116"/>
        <v>28</v>
      </c>
      <c r="M1524">
        <f t="shared" si="117"/>
        <v>2022</v>
      </c>
      <c r="N1524" s="5">
        <f t="shared" si="113"/>
        <v>-4</v>
      </c>
    </row>
    <row r="1525" spans="1:14" hidden="1" x14ac:dyDescent="0.25">
      <c r="A1525" s="2">
        <v>44754</v>
      </c>
      <c r="B1525" s="1" t="s">
        <v>229</v>
      </c>
      <c r="C1525" s="7" t="s">
        <v>981</v>
      </c>
      <c r="D1525" s="1" t="s">
        <v>55</v>
      </c>
      <c r="E1525" s="1">
        <v>7</v>
      </c>
      <c r="F1525" s="2">
        <v>44763</v>
      </c>
      <c r="G1525" s="2">
        <v>44761</v>
      </c>
      <c r="H1525" s="4">
        <v>5</v>
      </c>
      <c r="I1525" s="1"/>
      <c r="J1525" s="1">
        <v>3</v>
      </c>
      <c r="K1525">
        <v>1</v>
      </c>
      <c r="L1525">
        <f t="shared" si="116"/>
        <v>28</v>
      </c>
      <c r="M1525">
        <f t="shared" si="117"/>
        <v>2022</v>
      </c>
      <c r="N1525" s="5">
        <f t="shared" si="113"/>
        <v>-2</v>
      </c>
    </row>
    <row r="1526" spans="1:14" hidden="1" x14ac:dyDescent="0.25">
      <c r="A1526" s="2">
        <v>44754</v>
      </c>
      <c r="B1526" s="1" t="s">
        <v>229</v>
      </c>
      <c r="C1526" s="7" t="s">
        <v>987</v>
      </c>
      <c r="D1526" s="1" t="s">
        <v>55</v>
      </c>
      <c r="E1526" s="1">
        <v>7</v>
      </c>
      <c r="F1526" s="2">
        <v>44763</v>
      </c>
      <c r="G1526" s="2">
        <v>44757</v>
      </c>
      <c r="H1526" s="4">
        <v>3</v>
      </c>
      <c r="I1526" s="1"/>
      <c r="J1526" s="1">
        <v>3</v>
      </c>
      <c r="K1526">
        <v>1</v>
      </c>
      <c r="L1526">
        <f t="shared" si="116"/>
        <v>28</v>
      </c>
      <c r="M1526">
        <f t="shared" si="117"/>
        <v>2022</v>
      </c>
      <c r="N1526" s="5">
        <f t="shared" si="113"/>
        <v>-4</v>
      </c>
    </row>
    <row r="1527" spans="1:14" hidden="1" x14ac:dyDescent="0.25">
      <c r="A1527" s="2">
        <v>44754</v>
      </c>
      <c r="B1527" s="1" t="s">
        <v>169</v>
      </c>
      <c r="C1527" s="7" t="s">
        <v>980</v>
      </c>
      <c r="D1527" s="1" t="s">
        <v>53</v>
      </c>
      <c r="E1527" s="1">
        <v>3</v>
      </c>
      <c r="F1527" s="2">
        <v>44757</v>
      </c>
      <c r="G1527" s="2">
        <v>44755</v>
      </c>
      <c r="H1527" s="4">
        <v>1</v>
      </c>
      <c r="I1527" s="1"/>
      <c r="J1527" s="1">
        <v>2</v>
      </c>
      <c r="K1527">
        <v>1</v>
      </c>
      <c r="L1527">
        <f t="shared" si="116"/>
        <v>28</v>
      </c>
      <c r="M1527">
        <f t="shared" si="117"/>
        <v>2022</v>
      </c>
      <c r="N1527" s="5">
        <f t="shared" si="113"/>
        <v>-2</v>
      </c>
    </row>
    <row r="1528" spans="1:14" hidden="1" x14ac:dyDescent="0.25">
      <c r="A1528" s="2">
        <v>44754</v>
      </c>
      <c r="B1528" s="1" t="s">
        <v>366</v>
      </c>
      <c r="C1528" s="7">
        <v>456840</v>
      </c>
      <c r="D1528" s="1" t="s">
        <v>42</v>
      </c>
      <c r="E1528" s="1">
        <v>5</v>
      </c>
      <c r="F1528" s="2">
        <v>44761</v>
      </c>
      <c r="G1528" s="2">
        <v>44761</v>
      </c>
      <c r="H1528" s="4">
        <v>5</v>
      </c>
      <c r="I1528" s="1"/>
      <c r="J1528" s="1">
        <v>5</v>
      </c>
      <c r="K1528">
        <v>1</v>
      </c>
      <c r="L1528">
        <f t="shared" si="116"/>
        <v>28</v>
      </c>
      <c r="M1528">
        <f t="shared" si="117"/>
        <v>2022</v>
      </c>
      <c r="N1528" s="5">
        <f t="shared" si="113"/>
        <v>0</v>
      </c>
    </row>
    <row r="1529" spans="1:14" hidden="1" x14ac:dyDescent="0.25">
      <c r="A1529" s="2">
        <v>44755</v>
      </c>
      <c r="B1529" s="1" t="s">
        <v>159</v>
      </c>
      <c r="C1529" s="7">
        <v>261788</v>
      </c>
      <c r="D1529" s="1" t="s">
        <v>41</v>
      </c>
      <c r="E1529" s="1">
        <v>7</v>
      </c>
      <c r="F1529" s="2">
        <v>44764</v>
      </c>
      <c r="G1529" s="2">
        <v>44762</v>
      </c>
      <c r="H1529" s="4">
        <v>5</v>
      </c>
      <c r="I1529" s="1"/>
      <c r="J1529" s="1">
        <v>3</v>
      </c>
      <c r="K1529">
        <v>1</v>
      </c>
      <c r="L1529">
        <f t="shared" si="116"/>
        <v>28</v>
      </c>
      <c r="M1529">
        <f t="shared" si="117"/>
        <v>2022</v>
      </c>
      <c r="N1529" s="5">
        <f t="shared" si="113"/>
        <v>-2</v>
      </c>
    </row>
    <row r="1530" spans="1:14" hidden="1" x14ac:dyDescent="0.25">
      <c r="A1530" s="2">
        <v>44755</v>
      </c>
      <c r="B1530" s="1" t="s">
        <v>195</v>
      </c>
      <c r="C1530" s="7">
        <v>261815</v>
      </c>
      <c r="D1530" s="1" t="s">
        <v>41</v>
      </c>
      <c r="E1530" s="1">
        <v>7</v>
      </c>
      <c r="F1530" s="2">
        <v>44764</v>
      </c>
      <c r="G1530" s="2">
        <v>44763</v>
      </c>
      <c r="H1530" s="4">
        <v>6</v>
      </c>
      <c r="I1530" s="1"/>
      <c r="J1530" s="1">
        <v>3</v>
      </c>
      <c r="K1530">
        <v>1</v>
      </c>
      <c r="L1530">
        <f t="shared" si="116"/>
        <v>28</v>
      </c>
      <c r="M1530">
        <f t="shared" si="117"/>
        <v>2022</v>
      </c>
      <c r="N1530" s="5">
        <f t="shared" si="113"/>
        <v>-1</v>
      </c>
    </row>
    <row r="1531" spans="1:14" hidden="1" x14ac:dyDescent="0.25">
      <c r="A1531" s="2">
        <v>44755</v>
      </c>
      <c r="B1531" s="1" t="s">
        <v>84</v>
      </c>
      <c r="C1531" s="7">
        <v>261726</v>
      </c>
      <c r="D1531" s="1" t="s">
        <v>41</v>
      </c>
      <c r="E1531" s="1">
        <v>7</v>
      </c>
      <c r="F1531" s="2">
        <v>44764</v>
      </c>
      <c r="G1531" s="2">
        <v>44757</v>
      </c>
      <c r="H1531" s="4">
        <v>2</v>
      </c>
      <c r="I1531" s="1"/>
      <c r="J1531" s="1">
        <v>3</v>
      </c>
      <c r="K1531">
        <v>1</v>
      </c>
      <c r="L1531">
        <f t="shared" si="116"/>
        <v>28</v>
      </c>
      <c r="M1531">
        <f t="shared" si="117"/>
        <v>2022</v>
      </c>
      <c r="N1531" s="5">
        <f t="shared" si="113"/>
        <v>-5</v>
      </c>
    </row>
    <row r="1532" spans="1:14" hidden="1" x14ac:dyDescent="0.25">
      <c r="A1532" s="2">
        <v>44755</v>
      </c>
      <c r="B1532" s="1" t="s">
        <v>251</v>
      </c>
      <c r="C1532" s="7" t="s">
        <v>988</v>
      </c>
      <c r="D1532" s="1" t="s">
        <v>53</v>
      </c>
      <c r="E1532" s="1">
        <v>3</v>
      </c>
      <c r="F1532" s="2">
        <v>44760</v>
      </c>
      <c r="G1532" s="2">
        <v>44757</v>
      </c>
      <c r="H1532" s="4">
        <v>2</v>
      </c>
      <c r="I1532" s="1"/>
      <c r="J1532" s="1">
        <v>2</v>
      </c>
      <c r="K1532">
        <v>1</v>
      </c>
      <c r="L1532">
        <f t="shared" si="116"/>
        <v>28</v>
      </c>
      <c r="M1532">
        <f t="shared" si="117"/>
        <v>2022</v>
      </c>
      <c r="N1532" s="5">
        <f t="shared" si="113"/>
        <v>-1</v>
      </c>
    </row>
    <row r="1533" spans="1:14" hidden="1" x14ac:dyDescent="0.25">
      <c r="A1533" s="2">
        <v>44755</v>
      </c>
      <c r="B1533" s="1" t="s">
        <v>65</v>
      </c>
      <c r="C1533" s="7" t="s">
        <v>990</v>
      </c>
      <c r="D1533" s="1" t="s">
        <v>53</v>
      </c>
      <c r="E1533" s="1">
        <v>3</v>
      </c>
      <c r="F1533" s="2">
        <v>44760</v>
      </c>
      <c r="G1533" s="2">
        <v>44756</v>
      </c>
      <c r="H1533" s="4">
        <v>1</v>
      </c>
      <c r="I1533" s="1"/>
      <c r="J1533" s="1">
        <v>2</v>
      </c>
      <c r="K1533">
        <v>1</v>
      </c>
      <c r="L1533">
        <f t="shared" si="116"/>
        <v>28</v>
      </c>
      <c r="M1533">
        <f t="shared" si="117"/>
        <v>2022</v>
      </c>
      <c r="N1533" s="5">
        <f t="shared" si="113"/>
        <v>-2</v>
      </c>
    </row>
    <row r="1534" spans="1:14" hidden="1" x14ac:dyDescent="0.25">
      <c r="A1534" s="2">
        <v>44755</v>
      </c>
      <c r="B1534" s="1" t="s">
        <v>65</v>
      </c>
      <c r="C1534" s="7" t="s">
        <v>989</v>
      </c>
      <c r="D1534" s="1" t="s">
        <v>53</v>
      </c>
      <c r="E1534" s="1">
        <v>3</v>
      </c>
      <c r="F1534" s="2">
        <v>44760</v>
      </c>
      <c r="G1534" s="2">
        <v>44756</v>
      </c>
      <c r="H1534" s="4">
        <v>1</v>
      </c>
      <c r="I1534" s="1"/>
      <c r="J1534" s="1">
        <v>2</v>
      </c>
      <c r="K1534">
        <v>1</v>
      </c>
      <c r="L1534">
        <f t="shared" si="116"/>
        <v>28</v>
      </c>
      <c r="M1534">
        <f t="shared" si="117"/>
        <v>2022</v>
      </c>
      <c r="N1534" s="5">
        <f t="shared" si="113"/>
        <v>-2</v>
      </c>
    </row>
    <row r="1535" spans="1:14" hidden="1" x14ac:dyDescent="0.25">
      <c r="A1535" s="2">
        <v>44755</v>
      </c>
      <c r="B1535" s="1" t="s">
        <v>88</v>
      </c>
      <c r="C1535" s="7" t="s">
        <v>992</v>
      </c>
      <c r="D1535" s="1" t="s">
        <v>53</v>
      </c>
      <c r="E1535" s="1">
        <v>3</v>
      </c>
      <c r="F1535" s="2">
        <v>44760</v>
      </c>
      <c r="G1535" s="2">
        <v>44757</v>
      </c>
      <c r="H1535" s="4">
        <v>2</v>
      </c>
      <c r="I1535" s="1"/>
      <c r="J1535" s="1">
        <v>2</v>
      </c>
      <c r="K1535">
        <v>1</v>
      </c>
      <c r="L1535">
        <f t="shared" si="116"/>
        <v>28</v>
      </c>
      <c r="M1535">
        <f t="shared" si="117"/>
        <v>2022</v>
      </c>
      <c r="N1535" s="5">
        <f t="shared" si="113"/>
        <v>-1</v>
      </c>
    </row>
    <row r="1536" spans="1:14" hidden="1" x14ac:dyDescent="0.25">
      <c r="A1536" s="2">
        <v>44755</v>
      </c>
      <c r="B1536" s="1" t="s">
        <v>247</v>
      </c>
      <c r="C1536" s="7" t="s">
        <v>991</v>
      </c>
      <c r="D1536" s="1" t="s">
        <v>53</v>
      </c>
      <c r="E1536" s="1">
        <v>3</v>
      </c>
      <c r="F1536" s="2">
        <v>44760</v>
      </c>
      <c r="G1536" s="2">
        <v>44757</v>
      </c>
      <c r="H1536" s="4">
        <v>2</v>
      </c>
      <c r="I1536" s="1"/>
      <c r="J1536" s="1">
        <v>2</v>
      </c>
      <c r="K1536">
        <v>1</v>
      </c>
      <c r="L1536">
        <f t="shared" si="116"/>
        <v>28</v>
      </c>
      <c r="M1536">
        <f t="shared" si="117"/>
        <v>2022</v>
      </c>
      <c r="N1536" s="5">
        <f t="shared" si="113"/>
        <v>-1</v>
      </c>
    </row>
    <row r="1537" spans="1:14" hidden="1" x14ac:dyDescent="0.25">
      <c r="A1537" s="2">
        <v>44755</v>
      </c>
      <c r="B1537" s="1" t="s">
        <v>20</v>
      </c>
      <c r="C1537" s="7">
        <v>456854</v>
      </c>
      <c r="D1537" s="1" t="s">
        <v>42</v>
      </c>
      <c r="E1537" s="1">
        <v>5</v>
      </c>
      <c r="F1537" s="2">
        <v>44762</v>
      </c>
      <c r="G1537" s="2">
        <v>44762</v>
      </c>
      <c r="H1537" s="4">
        <v>5</v>
      </c>
      <c r="I1537" s="1"/>
      <c r="J1537" s="1">
        <v>5</v>
      </c>
      <c r="K1537">
        <v>1</v>
      </c>
      <c r="L1537">
        <f t="shared" si="116"/>
        <v>28</v>
      </c>
      <c r="M1537">
        <f t="shared" si="117"/>
        <v>2022</v>
      </c>
      <c r="N1537" s="5">
        <f t="shared" si="113"/>
        <v>0</v>
      </c>
    </row>
    <row r="1538" spans="1:14" hidden="1" x14ac:dyDescent="0.25">
      <c r="A1538" s="2">
        <v>44756</v>
      </c>
      <c r="B1538" s="1" t="s">
        <v>105</v>
      </c>
      <c r="C1538" s="7">
        <v>261816</v>
      </c>
      <c r="D1538" s="1" t="s">
        <v>41</v>
      </c>
      <c r="E1538" s="1">
        <v>7</v>
      </c>
      <c r="F1538" s="2">
        <v>44767</v>
      </c>
      <c r="G1538" s="2">
        <v>44769</v>
      </c>
      <c r="H1538" s="4">
        <v>9</v>
      </c>
      <c r="I1538" s="1"/>
      <c r="J1538" s="1">
        <v>3</v>
      </c>
      <c r="K1538">
        <v>1</v>
      </c>
      <c r="L1538">
        <f t="shared" si="116"/>
        <v>28</v>
      </c>
      <c r="M1538">
        <f t="shared" si="117"/>
        <v>2022</v>
      </c>
      <c r="N1538" s="5">
        <f t="shared" ref="N1538:N1601" si="118">H1538-E1538</f>
        <v>2</v>
      </c>
    </row>
    <row r="1539" spans="1:14" hidden="1" x14ac:dyDescent="0.25">
      <c r="A1539" s="2">
        <v>44756</v>
      </c>
      <c r="B1539" s="1" t="s">
        <v>151</v>
      </c>
      <c r="C1539" s="7">
        <v>261800</v>
      </c>
      <c r="D1539" s="1" t="s">
        <v>41</v>
      </c>
      <c r="E1539" s="1">
        <v>7</v>
      </c>
      <c r="F1539" s="2">
        <v>44767</v>
      </c>
      <c r="G1539" s="2">
        <v>44769</v>
      </c>
      <c r="H1539" s="4">
        <v>9</v>
      </c>
      <c r="I1539" s="1"/>
      <c r="J1539" s="1">
        <v>3</v>
      </c>
      <c r="K1539">
        <v>1</v>
      </c>
      <c r="L1539">
        <f t="shared" si="116"/>
        <v>28</v>
      </c>
      <c r="M1539">
        <f t="shared" si="117"/>
        <v>2022</v>
      </c>
      <c r="N1539" s="5">
        <f t="shared" si="118"/>
        <v>2</v>
      </c>
    </row>
    <row r="1540" spans="1:14" hidden="1" x14ac:dyDescent="0.25">
      <c r="A1540" s="2">
        <v>44756</v>
      </c>
      <c r="B1540" s="1" t="s">
        <v>217</v>
      </c>
      <c r="C1540" s="7">
        <v>456847</v>
      </c>
      <c r="D1540" s="1" t="s">
        <v>42</v>
      </c>
      <c r="E1540" s="1">
        <v>5</v>
      </c>
      <c r="F1540" s="2">
        <v>44763</v>
      </c>
      <c r="G1540" s="2">
        <v>44763</v>
      </c>
      <c r="H1540" s="4">
        <v>5</v>
      </c>
      <c r="I1540" s="1"/>
      <c r="J1540" s="1">
        <v>5</v>
      </c>
      <c r="K1540">
        <v>1</v>
      </c>
      <c r="L1540">
        <f t="shared" si="116"/>
        <v>28</v>
      </c>
      <c r="M1540">
        <f t="shared" si="117"/>
        <v>2022</v>
      </c>
      <c r="N1540" s="5">
        <f t="shared" si="118"/>
        <v>0</v>
      </c>
    </row>
    <row r="1541" spans="1:14" hidden="1" x14ac:dyDescent="0.25">
      <c r="A1541" s="2">
        <v>44757</v>
      </c>
      <c r="B1541" s="1" t="s">
        <v>198</v>
      </c>
      <c r="C1541" s="7">
        <v>261812</v>
      </c>
      <c r="D1541" s="1" t="s">
        <v>41</v>
      </c>
      <c r="E1541" s="1">
        <v>7</v>
      </c>
      <c r="F1541" s="2">
        <v>44768</v>
      </c>
      <c r="G1541" s="2">
        <v>44769</v>
      </c>
      <c r="H1541" s="4">
        <v>8</v>
      </c>
      <c r="I1541" s="1"/>
      <c r="J1541" s="1">
        <v>3</v>
      </c>
      <c r="K1541">
        <v>1</v>
      </c>
      <c r="L1541">
        <f t="shared" si="116"/>
        <v>28</v>
      </c>
      <c r="M1541">
        <f t="shared" si="117"/>
        <v>2022</v>
      </c>
      <c r="N1541" s="5">
        <f t="shared" si="118"/>
        <v>1</v>
      </c>
    </row>
    <row r="1542" spans="1:14" hidden="1" x14ac:dyDescent="0.25">
      <c r="A1542" s="2">
        <v>44757</v>
      </c>
      <c r="B1542" s="1" t="s">
        <v>671</v>
      </c>
      <c r="C1542" s="7">
        <v>261794</v>
      </c>
      <c r="D1542" s="1" t="s">
        <v>41</v>
      </c>
      <c r="E1542" s="1">
        <v>7</v>
      </c>
      <c r="F1542" s="2">
        <v>44768</v>
      </c>
      <c r="G1542" s="2">
        <v>44770</v>
      </c>
      <c r="H1542" s="4">
        <v>9</v>
      </c>
      <c r="I1542" s="1"/>
      <c r="J1542" s="1">
        <v>3</v>
      </c>
      <c r="K1542">
        <v>1</v>
      </c>
      <c r="L1542">
        <f t="shared" si="116"/>
        <v>28</v>
      </c>
      <c r="M1542">
        <f t="shared" si="117"/>
        <v>2022</v>
      </c>
      <c r="N1542" s="5">
        <f t="shared" si="118"/>
        <v>2</v>
      </c>
    </row>
    <row r="1543" spans="1:14" hidden="1" x14ac:dyDescent="0.25">
      <c r="A1543" s="2">
        <v>44757</v>
      </c>
      <c r="B1543" s="1" t="s">
        <v>125</v>
      </c>
      <c r="C1543" s="7" t="s">
        <v>995</v>
      </c>
      <c r="D1543" s="1" t="s">
        <v>53</v>
      </c>
      <c r="E1543" s="1">
        <v>3</v>
      </c>
      <c r="F1543" s="2">
        <v>44762</v>
      </c>
      <c r="G1543" s="2">
        <v>44760</v>
      </c>
      <c r="H1543" s="4">
        <v>1</v>
      </c>
      <c r="I1543" s="1"/>
      <c r="J1543" s="1">
        <v>2</v>
      </c>
      <c r="K1543">
        <v>1</v>
      </c>
      <c r="L1543">
        <f t="shared" si="116"/>
        <v>28</v>
      </c>
      <c r="M1543">
        <f t="shared" si="117"/>
        <v>2022</v>
      </c>
      <c r="N1543" s="5">
        <f t="shared" si="118"/>
        <v>-2</v>
      </c>
    </row>
    <row r="1544" spans="1:14" hidden="1" x14ac:dyDescent="0.25">
      <c r="A1544" s="2">
        <v>44757</v>
      </c>
      <c r="B1544" s="1" t="s">
        <v>125</v>
      </c>
      <c r="C1544" s="7" t="s">
        <v>994</v>
      </c>
      <c r="D1544" s="1" t="s">
        <v>53</v>
      </c>
      <c r="E1544" s="1">
        <v>3</v>
      </c>
      <c r="F1544" s="2">
        <v>44762</v>
      </c>
      <c r="G1544" s="2">
        <v>44760</v>
      </c>
      <c r="H1544" s="4">
        <v>1</v>
      </c>
      <c r="I1544" s="1"/>
      <c r="J1544" s="1">
        <v>2</v>
      </c>
      <c r="K1544">
        <v>1</v>
      </c>
      <c r="L1544">
        <f t="shared" si="116"/>
        <v>28</v>
      </c>
      <c r="M1544">
        <f t="shared" si="117"/>
        <v>2022</v>
      </c>
      <c r="N1544" s="5">
        <f t="shared" si="118"/>
        <v>-2</v>
      </c>
    </row>
    <row r="1545" spans="1:14" hidden="1" x14ac:dyDescent="0.25">
      <c r="A1545" s="2">
        <v>44757</v>
      </c>
      <c r="B1545" s="1" t="s">
        <v>562</v>
      </c>
      <c r="C1545" s="7" t="s">
        <v>996</v>
      </c>
      <c r="D1545" s="1" t="s">
        <v>53</v>
      </c>
      <c r="E1545" s="1">
        <v>3</v>
      </c>
      <c r="F1545" s="2">
        <v>44762</v>
      </c>
      <c r="G1545" s="2">
        <v>44762</v>
      </c>
      <c r="H1545" s="4">
        <v>3</v>
      </c>
      <c r="I1545" s="1"/>
      <c r="J1545" s="1">
        <v>2</v>
      </c>
      <c r="K1545">
        <v>1</v>
      </c>
      <c r="L1545">
        <f t="shared" si="116"/>
        <v>28</v>
      </c>
      <c r="M1545">
        <f t="shared" si="117"/>
        <v>2022</v>
      </c>
      <c r="N1545" s="5">
        <f t="shared" si="118"/>
        <v>0</v>
      </c>
    </row>
    <row r="1546" spans="1:14" hidden="1" x14ac:dyDescent="0.25">
      <c r="A1546" s="2">
        <v>44757</v>
      </c>
      <c r="B1546" s="1" t="s">
        <v>386</v>
      </c>
      <c r="C1546" s="7" t="s">
        <v>993</v>
      </c>
      <c r="D1546" s="1" t="s">
        <v>53</v>
      </c>
      <c r="E1546" s="1">
        <v>3</v>
      </c>
      <c r="F1546" s="2">
        <v>44762</v>
      </c>
      <c r="G1546" s="2">
        <v>44757</v>
      </c>
      <c r="H1546" s="4">
        <v>0</v>
      </c>
      <c r="I1546" s="1"/>
      <c r="J1546" s="1">
        <v>2</v>
      </c>
      <c r="K1546">
        <v>1</v>
      </c>
      <c r="L1546">
        <f t="shared" si="116"/>
        <v>28</v>
      </c>
      <c r="M1546">
        <f t="shared" si="117"/>
        <v>2022</v>
      </c>
      <c r="N1546" s="5">
        <f t="shared" si="118"/>
        <v>-3</v>
      </c>
    </row>
    <row r="1547" spans="1:14" hidden="1" x14ac:dyDescent="0.25">
      <c r="A1547" s="2">
        <v>44758</v>
      </c>
      <c r="B1547" s="1" t="s">
        <v>105</v>
      </c>
      <c r="C1547" s="7">
        <v>261798</v>
      </c>
      <c r="D1547" s="1" t="s">
        <v>41</v>
      </c>
      <c r="E1547" s="1">
        <v>7</v>
      </c>
      <c r="F1547" s="2">
        <v>44768</v>
      </c>
      <c r="G1547" s="2">
        <v>44775</v>
      </c>
      <c r="H1547" s="4">
        <v>11</v>
      </c>
      <c r="I1547" s="1"/>
      <c r="J1547" s="1">
        <v>3</v>
      </c>
      <c r="K1547">
        <v>1</v>
      </c>
      <c r="L1547">
        <f t="shared" si="116"/>
        <v>28</v>
      </c>
      <c r="M1547">
        <f t="shared" si="117"/>
        <v>2022</v>
      </c>
      <c r="N1547" s="5">
        <f t="shared" si="118"/>
        <v>4</v>
      </c>
    </row>
    <row r="1548" spans="1:14" hidden="1" x14ac:dyDescent="0.25">
      <c r="A1548" s="2">
        <v>44758</v>
      </c>
      <c r="B1548" s="1" t="s">
        <v>2</v>
      </c>
      <c r="C1548" s="7">
        <v>261776</v>
      </c>
      <c r="D1548" s="1" t="s">
        <v>41</v>
      </c>
      <c r="E1548" s="1">
        <v>7</v>
      </c>
      <c r="F1548" s="2">
        <v>44768</v>
      </c>
      <c r="G1548" s="2">
        <v>44770</v>
      </c>
      <c r="H1548" s="4">
        <v>8</v>
      </c>
      <c r="I1548" s="1"/>
      <c r="J1548" s="1">
        <v>3</v>
      </c>
      <c r="K1548">
        <v>1</v>
      </c>
      <c r="L1548">
        <f t="shared" si="116"/>
        <v>28</v>
      </c>
      <c r="M1548">
        <f t="shared" si="117"/>
        <v>2022</v>
      </c>
      <c r="N1548" s="5">
        <f t="shared" si="118"/>
        <v>1</v>
      </c>
    </row>
    <row r="1549" spans="1:14" hidden="1" x14ac:dyDescent="0.25">
      <c r="A1549" s="2">
        <v>44760</v>
      </c>
      <c r="B1549" s="1" t="s">
        <v>131</v>
      </c>
      <c r="C1549" s="7">
        <v>261803</v>
      </c>
      <c r="D1549" s="1" t="s">
        <v>41</v>
      </c>
      <c r="E1549" s="1">
        <v>7</v>
      </c>
      <c r="F1549" s="2">
        <v>44769</v>
      </c>
      <c r="G1549" s="2">
        <v>44775</v>
      </c>
      <c r="H1549" s="4">
        <v>11</v>
      </c>
      <c r="I1549" s="1"/>
      <c r="J1549" s="1">
        <v>3</v>
      </c>
      <c r="K1549">
        <v>1</v>
      </c>
      <c r="L1549">
        <f t="shared" si="116"/>
        <v>29</v>
      </c>
      <c r="M1549">
        <f t="shared" si="117"/>
        <v>2022</v>
      </c>
      <c r="N1549" s="5">
        <f t="shared" si="118"/>
        <v>4</v>
      </c>
    </row>
    <row r="1550" spans="1:14" hidden="1" x14ac:dyDescent="0.25">
      <c r="A1550" s="2">
        <v>44760</v>
      </c>
      <c r="B1550" s="1" t="s">
        <v>179</v>
      </c>
      <c r="C1550" s="7">
        <v>456865</v>
      </c>
      <c r="D1550" s="1" t="s">
        <v>42</v>
      </c>
      <c r="E1550" s="1">
        <v>5</v>
      </c>
      <c r="F1550" s="2">
        <v>44767</v>
      </c>
      <c r="G1550" s="2">
        <v>44763</v>
      </c>
      <c r="H1550" s="4">
        <v>3</v>
      </c>
      <c r="I1550" s="1"/>
      <c r="J1550" s="1">
        <v>5</v>
      </c>
      <c r="K1550">
        <v>1</v>
      </c>
      <c r="L1550">
        <f t="shared" si="116"/>
        <v>29</v>
      </c>
      <c r="M1550">
        <f t="shared" si="117"/>
        <v>2022</v>
      </c>
      <c r="N1550" s="5">
        <f t="shared" si="118"/>
        <v>-2</v>
      </c>
    </row>
    <row r="1551" spans="1:14" hidden="1" x14ac:dyDescent="0.25">
      <c r="A1551" s="2">
        <v>44760</v>
      </c>
      <c r="B1551" s="1" t="s">
        <v>998</v>
      </c>
      <c r="C1551" s="7">
        <v>261793</v>
      </c>
      <c r="D1551" s="1" t="s">
        <v>41</v>
      </c>
      <c r="E1551" s="1">
        <v>7</v>
      </c>
      <c r="F1551" s="2">
        <v>44769</v>
      </c>
      <c r="G1551" s="2">
        <v>44771</v>
      </c>
      <c r="H1551" s="4">
        <v>9</v>
      </c>
      <c r="I1551" s="1"/>
      <c r="J1551" s="1">
        <v>3</v>
      </c>
      <c r="K1551">
        <v>1</v>
      </c>
      <c r="L1551">
        <f t="shared" si="116"/>
        <v>29</v>
      </c>
      <c r="M1551">
        <f t="shared" si="117"/>
        <v>2022</v>
      </c>
      <c r="N1551" s="5">
        <f t="shared" si="118"/>
        <v>2</v>
      </c>
    </row>
    <row r="1552" spans="1:14" hidden="1" x14ac:dyDescent="0.25">
      <c r="A1552" s="2">
        <v>44760</v>
      </c>
      <c r="B1552" s="1" t="s">
        <v>115</v>
      </c>
      <c r="C1552" s="7">
        <v>261746</v>
      </c>
      <c r="D1552" s="1" t="s">
        <v>41</v>
      </c>
      <c r="E1552" s="1">
        <v>7</v>
      </c>
      <c r="F1552" s="2">
        <v>44769</v>
      </c>
      <c r="G1552" s="2">
        <v>44771</v>
      </c>
      <c r="H1552" s="4">
        <v>9</v>
      </c>
      <c r="I1552" s="1"/>
      <c r="J1552" s="1">
        <v>3</v>
      </c>
      <c r="K1552">
        <v>1</v>
      </c>
      <c r="L1552">
        <f t="shared" si="116"/>
        <v>29</v>
      </c>
      <c r="M1552">
        <f t="shared" si="117"/>
        <v>2022</v>
      </c>
      <c r="N1552" s="5">
        <f t="shared" si="118"/>
        <v>2</v>
      </c>
    </row>
    <row r="1553" spans="1:14" hidden="1" x14ac:dyDescent="0.25">
      <c r="A1553" s="2">
        <v>44760</v>
      </c>
      <c r="B1553" s="1" t="s">
        <v>755</v>
      </c>
      <c r="C1553" s="7" t="s">
        <v>997</v>
      </c>
      <c r="D1553" s="1" t="s">
        <v>53</v>
      </c>
      <c r="E1553" s="1">
        <v>3</v>
      </c>
      <c r="F1553" s="2">
        <v>44763</v>
      </c>
      <c r="G1553" s="2">
        <v>44761</v>
      </c>
      <c r="H1553" s="4">
        <v>1</v>
      </c>
      <c r="I1553" s="1"/>
      <c r="J1553" s="1">
        <v>2</v>
      </c>
      <c r="K1553">
        <v>1</v>
      </c>
      <c r="L1553">
        <f t="shared" si="116"/>
        <v>29</v>
      </c>
      <c r="M1553">
        <f t="shared" si="117"/>
        <v>2022</v>
      </c>
      <c r="N1553" s="5">
        <f t="shared" si="118"/>
        <v>-2</v>
      </c>
    </row>
    <row r="1554" spans="1:14" hidden="1" x14ac:dyDescent="0.25">
      <c r="A1554" s="2">
        <v>44761</v>
      </c>
      <c r="B1554" s="1" t="s">
        <v>180</v>
      </c>
      <c r="C1554" s="7">
        <v>456898</v>
      </c>
      <c r="D1554" s="1" t="s">
        <v>42</v>
      </c>
      <c r="E1554" s="1">
        <v>5</v>
      </c>
      <c r="F1554" s="2">
        <v>44768</v>
      </c>
      <c r="G1554" s="2">
        <v>44769</v>
      </c>
      <c r="H1554" s="4">
        <v>6</v>
      </c>
      <c r="I1554" s="1"/>
      <c r="J1554" s="1">
        <v>5</v>
      </c>
      <c r="K1554">
        <v>1</v>
      </c>
      <c r="L1554">
        <f t="shared" si="116"/>
        <v>29</v>
      </c>
      <c r="M1554">
        <f t="shared" si="117"/>
        <v>2022</v>
      </c>
      <c r="N1554" s="5">
        <f t="shared" si="118"/>
        <v>1</v>
      </c>
    </row>
    <row r="1555" spans="1:14" hidden="1" x14ac:dyDescent="0.25">
      <c r="A1555" s="2">
        <v>44761</v>
      </c>
      <c r="B1555" s="1" t="s">
        <v>269</v>
      </c>
      <c r="C1555" s="7">
        <v>456975</v>
      </c>
      <c r="D1555" s="1" t="s">
        <v>42</v>
      </c>
      <c r="E1555" s="1">
        <v>5</v>
      </c>
      <c r="F1555" s="2">
        <v>44768</v>
      </c>
      <c r="G1555" s="2">
        <v>44763</v>
      </c>
      <c r="H1555" s="4">
        <v>2</v>
      </c>
      <c r="I1555" s="1"/>
      <c r="J1555" s="1">
        <v>5</v>
      </c>
      <c r="K1555">
        <v>1</v>
      </c>
      <c r="L1555">
        <f t="shared" si="116"/>
        <v>29</v>
      </c>
      <c r="M1555">
        <f t="shared" si="117"/>
        <v>2022</v>
      </c>
      <c r="N1555" s="5">
        <f t="shared" si="118"/>
        <v>-3</v>
      </c>
    </row>
    <row r="1556" spans="1:14" hidden="1" x14ac:dyDescent="0.25">
      <c r="A1556" s="2">
        <v>44761</v>
      </c>
      <c r="B1556" s="1" t="s">
        <v>71</v>
      </c>
      <c r="C1556" s="7">
        <v>456835</v>
      </c>
      <c r="D1556" s="1" t="s">
        <v>42</v>
      </c>
      <c r="E1556" s="1">
        <v>5</v>
      </c>
      <c r="F1556" s="2">
        <v>44768</v>
      </c>
      <c r="G1556" s="2">
        <v>44769</v>
      </c>
      <c r="H1556" s="4">
        <v>6</v>
      </c>
      <c r="I1556" s="1"/>
      <c r="J1556" s="1">
        <v>5</v>
      </c>
      <c r="K1556">
        <v>1</v>
      </c>
      <c r="L1556">
        <f t="shared" si="116"/>
        <v>29</v>
      </c>
      <c r="M1556">
        <f t="shared" si="117"/>
        <v>2022</v>
      </c>
      <c r="N1556" s="5">
        <f t="shared" si="118"/>
        <v>1</v>
      </c>
    </row>
    <row r="1557" spans="1:14" hidden="1" x14ac:dyDescent="0.25">
      <c r="A1557" s="2">
        <v>44761</v>
      </c>
      <c r="B1557" s="1" t="s">
        <v>71</v>
      </c>
      <c r="C1557" s="7">
        <v>456864</v>
      </c>
      <c r="D1557" s="1" t="s">
        <v>42</v>
      </c>
      <c r="E1557" s="1">
        <v>5</v>
      </c>
      <c r="F1557" s="2">
        <v>44768</v>
      </c>
      <c r="G1557" s="2">
        <v>44769</v>
      </c>
      <c r="H1557" s="4">
        <v>6</v>
      </c>
      <c r="I1557" s="1"/>
      <c r="J1557" s="1">
        <v>5</v>
      </c>
      <c r="K1557">
        <v>1</v>
      </c>
      <c r="L1557">
        <f t="shared" si="116"/>
        <v>29</v>
      </c>
      <c r="M1557">
        <f t="shared" si="117"/>
        <v>2022</v>
      </c>
      <c r="N1557" s="5">
        <f t="shared" si="118"/>
        <v>1</v>
      </c>
    </row>
    <row r="1558" spans="1:14" hidden="1" x14ac:dyDescent="0.25">
      <c r="A1558" s="2">
        <v>44761</v>
      </c>
      <c r="B1558" s="1" t="s">
        <v>607</v>
      </c>
      <c r="C1558" s="7">
        <v>456875</v>
      </c>
      <c r="D1558" s="1" t="s">
        <v>42</v>
      </c>
      <c r="E1558" s="1">
        <v>5</v>
      </c>
      <c r="F1558" s="2">
        <v>44768</v>
      </c>
      <c r="G1558" s="2">
        <v>44769</v>
      </c>
      <c r="H1558" s="4">
        <v>6</v>
      </c>
      <c r="I1558" s="1"/>
      <c r="J1558" s="1">
        <v>5</v>
      </c>
      <c r="K1558">
        <v>1</v>
      </c>
      <c r="L1558">
        <f t="shared" si="116"/>
        <v>29</v>
      </c>
      <c r="M1558">
        <f t="shared" si="117"/>
        <v>2022</v>
      </c>
      <c r="N1558" s="5">
        <f t="shared" si="118"/>
        <v>1</v>
      </c>
    </row>
    <row r="1559" spans="1:14" hidden="1" x14ac:dyDescent="0.25">
      <c r="A1559" s="2">
        <v>44761</v>
      </c>
      <c r="B1559" s="1" t="s">
        <v>999</v>
      </c>
      <c r="C1559" s="7">
        <v>261799</v>
      </c>
      <c r="D1559" s="1" t="s">
        <v>41</v>
      </c>
      <c r="E1559" s="1">
        <v>7</v>
      </c>
      <c r="F1559" s="2">
        <v>44770</v>
      </c>
      <c r="G1559" s="2">
        <v>44771</v>
      </c>
      <c r="H1559" s="4">
        <v>8</v>
      </c>
      <c r="I1559" s="1"/>
      <c r="J1559" s="1">
        <v>3</v>
      </c>
      <c r="K1559">
        <v>1</v>
      </c>
      <c r="L1559">
        <f t="shared" si="116"/>
        <v>29</v>
      </c>
      <c r="M1559">
        <f t="shared" si="117"/>
        <v>2022</v>
      </c>
      <c r="N1559" s="5">
        <f t="shared" si="118"/>
        <v>1</v>
      </c>
    </row>
    <row r="1560" spans="1:14" hidden="1" x14ac:dyDescent="0.25">
      <c r="A1560" s="2">
        <v>44761</v>
      </c>
      <c r="B1560" s="1" t="s">
        <v>88</v>
      </c>
      <c r="C1560" s="7" t="s">
        <v>1002</v>
      </c>
      <c r="D1560" s="1" t="s">
        <v>1195</v>
      </c>
      <c r="E1560" s="1">
        <f>VLOOKUP(D1560,Data!$A$1:$B$7,2,FALSE)</f>
        <v>15</v>
      </c>
      <c r="F1560" s="2">
        <f>WORKDAY(A1560,E1560,Data!$E$2:$E$22)</f>
        <v>44782</v>
      </c>
      <c r="G1560" s="2">
        <v>44764</v>
      </c>
      <c r="H1560" s="4">
        <f ca="1">(NETWORKDAYS(A1560,G1560,Data!$E$1:$E$22))-1</f>
        <v>3</v>
      </c>
      <c r="I1560" s="1"/>
      <c r="J1560" s="1">
        <f>VLOOKUP(D1560,Data!$A$10:$B$15,2,FALSE)</f>
        <v>2</v>
      </c>
      <c r="K1560">
        <v>1</v>
      </c>
      <c r="N1560" s="5">
        <f t="shared" ca="1" si="118"/>
        <v>-12</v>
      </c>
    </row>
    <row r="1561" spans="1:14" hidden="1" x14ac:dyDescent="0.25">
      <c r="A1561" s="2">
        <v>44761</v>
      </c>
      <c r="B1561" s="1" t="s">
        <v>88</v>
      </c>
      <c r="C1561" s="7" t="s">
        <v>1004</v>
      </c>
      <c r="D1561" s="1" t="s">
        <v>1195</v>
      </c>
      <c r="E1561" s="1">
        <f>VLOOKUP(D1561,Data!$A$1:$B$7,2,FALSE)</f>
        <v>15</v>
      </c>
      <c r="F1561" s="2">
        <f>WORKDAY(A1561,E1561,Data!$E$2:$E$22)</f>
        <v>44782</v>
      </c>
      <c r="G1561" s="2">
        <v>44764</v>
      </c>
      <c r="H1561" s="4">
        <f ca="1">(NETWORKDAYS(A1561,G1561,Data!$E$1:$E$22))-1</f>
        <v>3</v>
      </c>
      <c r="I1561" s="1"/>
      <c r="J1561" s="1">
        <f>VLOOKUP(D1561,Data!$A$10:$B$15,2,FALSE)</f>
        <v>2</v>
      </c>
      <c r="K1561">
        <v>1</v>
      </c>
      <c r="N1561" s="5">
        <f t="shared" ca="1" si="118"/>
        <v>-12</v>
      </c>
    </row>
    <row r="1562" spans="1:14" hidden="1" x14ac:dyDescent="0.25">
      <c r="A1562" s="2">
        <v>44761</v>
      </c>
      <c r="B1562" s="1" t="s">
        <v>88</v>
      </c>
      <c r="C1562" s="7" t="s">
        <v>1003</v>
      </c>
      <c r="D1562" s="1" t="s">
        <v>1195</v>
      </c>
      <c r="E1562" s="1">
        <f>VLOOKUP(D1562,Data!$A$1:$B$7,2,FALSE)</f>
        <v>15</v>
      </c>
      <c r="F1562" s="2">
        <f>WORKDAY(A1562,E1562,Data!$E$2:$E$22)</f>
        <v>44782</v>
      </c>
      <c r="G1562" s="2">
        <v>44764</v>
      </c>
      <c r="H1562" s="4">
        <f ca="1">(NETWORKDAYS(A1562,G1562,Data!$E$1:$E$22))-1</f>
        <v>3</v>
      </c>
      <c r="I1562" s="1"/>
      <c r="J1562" s="1">
        <f>VLOOKUP(D1562,Data!$A$10:$B$15,2,FALSE)</f>
        <v>2</v>
      </c>
      <c r="K1562">
        <v>1</v>
      </c>
      <c r="N1562" s="5">
        <f t="shared" ca="1" si="118"/>
        <v>-12</v>
      </c>
    </row>
    <row r="1563" spans="1:14" hidden="1" x14ac:dyDescent="0.25">
      <c r="A1563" s="2">
        <v>44761</v>
      </c>
      <c r="B1563" s="1" t="s">
        <v>88</v>
      </c>
      <c r="C1563" s="7" t="s">
        <v>1005</v>
      </c>
      <c r="D1563" s="1" t="s">
        <v>1195</v>
      </c>
      <c r="E1563" s="1">
        <f>VLOOKUP(D1563,Data!$A$1:$B$7,2,FALSE)</f>
        <v>15</v>
      </c>
      <c r="F1563" s="2">
        <f>WORKDAY(A1563,E1563,Data!$E$2:$E$22)</f>
        <v>44782</v>
      </c>
      <c r="G1563" s="2">
        <v>44764</v>
      </c>
      <c r="H1563" s="4">
        <f ca="1">(NETWORKDAYS(A1563,G1563,Data!$E$1:$E$22))-1</f>
        <v>3</v>
      </c>
      <c r="I1563" s="1"/>
      <c r="J1563" s="1">
        <f>VLOOKUP(D1563,Data!$A$10:$B$15,2,FALSE)</f>
        <v>2</v>
      </c>
      <c r="K1563">
        <v>1</v>
      </c>
      <c r="N1563" s="5">
        <f t="shared" ca="1" si="118"/>
        <v>-12</v>
      </c>
    </row>
    <row r="1564" spans="1:14" hidden="1" x14ac:dyDescent="0.25">
      <c r="A1564" s="2">
        <v>44761</v>
      </c>
      <c r="B1564" s="1" t="s">
        <v>263</v>
      </c>
      <c r="C1564" s="7" t="s">
        <v>1000</v>
      </c>
      <c r="D1564" s="1" t="s">
        <v>55</v>
      </c>
      <c r="E1564" s="1">
        <v>7</v>
      </c>
      <c r="F1564" s="2">
        <v>44770</v>
      </c>
      <c r="G1564" s="2">
        <v>44764</v>
      </c>
      <c r="H1564" s="4">
        <v>3</v>
      </c>
      <c r="I1564" s="1"/>
      <c r="J1564" s="1">
        <v>3</v>
      </c>
      <c r="K1564">
        <v>1</v>
      </c>
      <c r="L1564">
        <f>_xlfn.ISOWEEKNUM(A1564)</f>
        <v>29</v>
      </c>
      <c r="M1564">
        <f>YEAR(A1564)</f>
        <v>2022</v>
      </c>
      <c r="N1564" s="5">
        <f t="shared" si="118"/>
        <v>-4</v>
      </c>
    </row>
    <row r="1565" spans="1:14" hidden="1" x14ac:dyDescent="0.25">
      <c r="A1565" s="2">
        <v>44761</v>
      </c>
      <c r="B1565" s="1" t="s">
        <v>547</v>
      </c>
      <c r="C1565" s="7">
        <v>22021201</v>
      </c>
      <c r="D1565" s="1" t="s">
        <v>1195</v>
      </c>
      <c r="E1565" s="1">
        <f>VLOOKUP(D1565,Data!$A$1:$B$7,2,FALSE)</f>
        <v>15</v>
      </c>
      <c r="F1565" s="2">
        <f>WORKDAY(A1565,E1565,Data!$E$2:$E$22)</f>
        <v>44782</v>
      </c>
      <c r="G1565" s="2">
        <v>44763</v>
      </c>
      <c r="H1565" s="4">
        <f ca="1">(NETWORKDAYS(A1565,G1565,Data!$E$1:$E$22))-1</f>
        <v>2</v>
      </c>
      <c r="I1565" s="1"/>
      <c r="J1565" s="1">
        <f>VLOOKUP(D1565,Data!$A$10:$B$15,2,FALSE)</f>
        <v>2</v>
      </c>
      <c r="K1565">
        <v>1</v>
      </c>
      <c r="N1565" s="5">
        <f t="shared" ca="1" si="118"/>
        <v>-13</v>
      </c>
    </row>
    <row r="1566" spans="1:14" hidden="1" x14ac:dyDescent="0.25">
      <c r="A1566" s="2">
        <v>44761</v>
      </c>
      <c r="B1566" s="1" t="s">
        <v>13</v>
      </c>
      <c r="C1566" s="7">
        <v>456848</v>
      </c>
      <c r="D1566" s="1" t="s">
        <v>42</v>
      </c>
      <c r="E1566" s="1">
        <v>5</v>
      </c>
      <c r="F1566" s="2">
        <v>44768</v>
      </c>
      <c r="G1566" s="2">
        <v>44769</v>
      </c>
      <c r="H1566" s="4">
        <v>6</v>
      </c>
      <c r="I1566" s="1"/>
      <c r="J1566" s="1">
        <v>5</v>
      </c>
      <c r="K1566">
        <v>1</v>
      </c>
      <c r="L1566">
        <f t="shared" ref="L1566:L1597" si="119">_xlfn.ISOWEEKNUM(A1566)</f>
        <v>29</v>
      </c>
      <c r="M1566">
        <f t="shared" ref="M1566:M1597" si="120">YEAR(A1566)</f>
        <v>2022</v>
      </c>
      <c r="N1566" s="5">
        <f t="shared" si="118"/>
        <v>1</v>
      </c>
    </row>
    <row r="1567" spans="1:14" hidden="1" x14ac:dyDescent="0.25">
      <c r="A1567" s="2">
        <v>44762</v>
      </c>
      <c r="B1567" s="1" t="s">
        <v>33</v>
      </c>
      <c r="C1567" s="7">
        <v>456885</v>
      </c>
      <c r="D1567" s="1" t="s">
        <v>42</v>
      </c>
      <c r="E1567" s="1">
        <v>5</v>
      </c>
      <c r="F1567" s="2">
        <v>44769</v>
      </c>
      <c r="G1567" s="2">
        <v>44770</v>
      </c>
      <c r="H1567" s="4">
        <v>6</v>
      </c>
      <c r="I1567" s="1"/>
      <c r="J1567" s="1">
        <v>5</v>
      </c>
      <c r="K1567">
        <v>1</v>
      </c>
      <c r="L1567">
        <f t="shared" si="119"/>
        <v>29</v>
      </c>
      <c r="M1567">
        <f t="shared" si="120"/>
        <v>2022</v>
      </c>
      <c r="N1567" s="5">
        <f t="shared" si="118"/>
        <v>1</v>
      </c>
    </row>
    <row r="1568" spans="1:14" hidden="1" x14ac:dyDescent="0.25">
      <c r="A1568" s="2">
        <v>44762</v>
      </c>
      <c r="B1568" s="1" t="s">
        <v>14</v>
      </c>
      <c r="C1568" s="7">
        <v>456837</v>
      </c>
      <c r="D1568" s="1" t="s">
        <v>42</v>
      </c>
      <c r="E1568" s="1">
        <v>5</v>
      </c>
      <c r="F1568" s="2">
        <v>44769</v>
      </c>
      <c r="G1568" s="2">
        <v>44769</v>
      </c>
      <c r="H1568" s="4">
        <v>5</v>
      </c>
      <c r="I1568" s="1"/>
      <c r="J1568" s="1">
        <v>5</v>
      </c>
      <c r="K1568">
        <v>1</v>
      </c>
      <c r="L1568">
        <f t="shared" si="119"/>
        <v>29</v>
      </c>
      <c r="M1568">
        <f t="shared" si="120"/>
        <v>2022</v>
      </c>
      <c r="N1568" s="5">
        <f t="shared" si="118"/>
        <v>0</v>
      </c>
    </row>
    <row r="1569" spans="1:14" hidden="1" x14ac:dyDescent="0.25">
      <c r="A1569" s="2">
        <v>44762</v>
      </c>
      <c r="B1569" s="1" t="s">
        <v>14</v>
      </c>
      <c r="C1569" s="7">
        <v>456836</v>
      </c>
      <c r="D1569" s="1" t="s">
        <v>42</v>
      </c>
      <c r="E1569" s="1">
        <v>5</v>
      </c>
      <c r="F1569" s="2">
        <v>44769</v>
      </c>
      <c r="G1569" s="2">
        <v>44770</v>
      </c>
      <c r="H1569" s="4">
        <v>6</v>
      </c>
      <c r="I1569" s="1"/>
      <c r="J1569" s="1">
        <v>5</v>
      </c>
      <c r="K1569">
        <v>1</v>
      </c>
      <c r="L1569">
        <f t="shared" si="119"/>
        <v>29</v>
      </c>
      <c r="M1569">
        <f t="shared" si="120"/>
        <v>2022</v>
      </c>
      <c r="N1569" s="5">
        <f t="shared" si="118"/>
        <v>1</v>
      </c>
    </row>
    <row r="1570" spans="1:14" hidden="1" x14ac:dyDescent="0.25">
      <c r="A1570" s="2">
        <v>44762</v>
      </c>
      <c r="B1570" s="1" t="s">
        <v>14</v>
      </c>
      <c r="C1570" s="7">
        <v>456883</v>
      </c>
      <c r="D1570" s="1" t="s">
        <v>42</v>
      </c>
      <c r="E1570" s="1">
        <v>5</v>
      </c>
      <c r="F1570" s="2">
        <v>44769</v>
      </c>
      <c r="G1570" s="2">
        <v>44770</v>
      </c>
      <c r="H1570" s="4">
        <v>6</v>
      </c>
      <c r="I1570" s="1"/>
      <c r="J1570" s="1">
        <v>5</v>
      </c>
      <c r="K1570">
        <v>1</v>
      </c>
      <c r="L1570">
        <f t="shared" si="119"/>
        <v>29</v>
      </c>
      <c r="M1570">
        <f t="shared" si="120"/>
        <v>2022</v>
      </c>
      <c r="N1570" s="5">
        <f t="shared" si="118"/>
        <v>1</v>
      </c>
    </row>
    <row r="1571" spans="1:14" hidden="1" x14ac:dyDescent="0.25">
      <c r="A1571" s="2">
        <v>44762</v>
      </c>
      <c r="B1571" s="1" t="s">
        <v>425</v>
      </c>
      <c r="C1571" s="7">
        <v>261840</v>
      </c>
      <c r="D1571" s="1" t="s">
        <v>41</v>
      </c>
      <c r="E1571" s="1">
        <v>7</v>
      </c>
      <c r="F1571" s="2">
        <v>44771</v>
      </c>
      <c r="G1571" s="2">
        <v>44771</v>
      </c>
      <c r="H1571" s="4">
        <v>7</v>
      </c>
      <c r="I1571" s="1"/>
      <c r="J1571" s="1">
        <v>3</v>
      </c>
      <c r="K1571">
        <v>1</v>
      </c>
      <c r="L1571">
        <f t="shared" si="119"/>
        <v>29</v>
      </c>
      <c r="M1571">
        <f t="shared" si="120"/>
        <v>2022</v>
      </c>
      <c r="N1571" s="5">
        <f t="shared" si="118"/>
        <v>0</v>
      </c>
    </row>
    <row r="1572" spans="1:14" hidden="1" x14ac:dyDescent="0.25">
      <c r="A1572" s="2">
        <v>44762</v>
      </c>
      <c r="B1572" s="1" t="s">
        <v>425</v>
      </c>
      <c r="C1572" s="7">
        <v>261841</v>
      </c>
      <c r="D1572" s="1" t="s">
        <v>41</v>
      </c>
      <c r="E1572" s="1">
        <v>7</v>
      </c>
      <c r="F1572" s="2">
        <v>44771</v>
      </c>
      <c r="G1572" s="2">
        <v>44771</v>
      </c>
      <c r="H1572" s="4">
        <v>7</v>
      </c>
      <c r="I1572" s="1"/>
      <c r="J1572" s="1">
        <v>3</v>
      </c>
      <c r="K1572">
        <v>1</v>
      </c>
      <c r="L1572">
        <f t="shared" si="119"/>
        <v>29</v>
      </c>
      <c r="M1572">
        <f t="shared" si="120"/>
        <v>2022</v>
      </c>
      <c r="N1572" s="5">
        <f t="shared" si="118"/>
        <v>0</v>
      </c>
    </row>
    <row r="1573" spans="1:14" hidden="1" x14ac:dyDescent="0.25">
      <c r="A1573" s="2">
        <v>44762</v>
      </c>
      <c r="B1573" s="1" t="s">
        <v>737</v>
      </c>
      <c r="C1573" s="7" t="s">
        <v>1006</v>
      </c>
      <c r="D1573" s="1" t="s">
        <v>53</v>
      </c>
      <c r="E1573" s="1">
        <v>3</v>
      </c>
      <c r="F1573" s="2">
        <v>44767</v>
      </c>
      <c r="G1573" s="2">
        <v>44764</v>
      </c>
      <c r="H1573" s="4">
        <v>2</v>
      </c>
      <c r="I1573" s="1"/>
      <c r="J1573" s="1">
        <v>2</v>
      </c>
      <c r="K1573">
        <v>1</v>
      </c>
      <c r="L1573">
        <f t="shared" si="119"/>
        <v>29</v>
      </c>
      <c r="M1573">
        <f t="shared" si="120"/>
        <v>2022</v>
      </c>
      <c r="N1573" s="5">
        <f t="shared" si="118"/>
        <v>-1</v>
      </c>
    </row>
    <row r="1574" spans="1:14" hidden="1" x14ac:dyDescent="0.25">
      <c r="A1574" s="2">
        <v>44762</v>
      </c>
      <c r="B1574" s="1" t="s">
        <v>284</v>
      </c>
      <c r="C1574" s="7">
        <v>456845</v>
      </c>
      <c r="D1574" s="1" t="s">
        <v>42</v>
      </c>
      <c r="E1574" s="1">
        <v>5</v>
      </c>
      <c r="F1574" s="2">
        <v>44769</v>
      </c>
      <c r="G1574" s="2">
        <v>44770</v>
      </c>
      <c r="H1574" s="4">
        <v>6</v>
      </c>
      <c r="I1574" s="1"/>
      <c r="J1574" s="1">
        <v>5</v>
      </c>
      <c r="K1574">
        <v>1</v>
      </c>
      <c r="L1574">
        <f t="shared" si="119"/>
        <v>29</v>
      </c>
      <c r="M1574">
        <f t="shared" si="120"/>
        <v>2022</v>
      </c>
      <c r="N1574" s="5">
        <f t="shared" si="118"/>
        <v>1</v>
      </c>
    </row>
    <row r="1575" spans="1:14" hidden="1" x14ac:dyDescent="0.25">
      <c r="A1575" s="2">
        <v>44762</v>
      </c>
      <c r="B1575" s="1" t="s">
        <v>113</v>
      </c>
      <c r="C1575" s="7">
        <v>456844</v>
      </c>
      <c r="D1575" s="1" t="s">
        <v>42</v>
      </c>
      <c r="E1575" s="1">
        <v>5</v>
      </c>
      <c r="F1575" s="2">
        <v>44769</v>
      </c>
      <c r="G1575" s="2">
        <v>44770</v>
      </c>
      <c r="H1575" s="4">
        <v>6</v>
      </c>
      <c r="I1575" s="1"/>
      <c r="J1575" s="1">
        <v>5</v>
      </c>
      <c r="K1575">
        <v>1</v>
      </c>
      <c r="L1575">
        <f t="shared" si="119"/>
        <v>29</v>
      </c>
      <c r="M1575">
        <f t="shared" si="120"/>
        <v>2022</v>
      </c>
      <c r="N1575" s="5">
        <f t="shared" si="118"/>
        <v>1</v>
      </c>
    </row>
    <row r="1576" spans="1:14" hidden="1" x14ac:dyDescent="0.25">
      <c r="A1576" s="2">
        <v>44763</v>
      </c>
      <c r="B1576" s="1" t="s">
        <v>131</v>
      </c>
      <c r="C1576" s="7">
        <v>261782</v>
      </c>
      <c r="D1576" s="1" t="s">
        <v>41</v>
      </c>
      <c r="E1576" s="1">
        <v>7</v>
      </c>
      <c r="F1576" s="2">
        <v>44774</v>
      </c>
      <c r="G1576" s="2">
        <v>44774</v>
      </c>
      <c r="H1576" s="4">
        <v>7</v>
      </c>
      <c r="I1576" s="1"/>
      <c r="J1576" s="1">
        <v>3</v>
      </c>
      <c r="K1576">
        <v>1</v>
      </c>
      <c r="L1576">
        <f t="shared" si="119"/>
        <v>29</v>
      </c>
      <c r="M1576">
        <f t="shared" si="120"/>
        <v>2022</v>
      </c>
      <c r="N1576" s="5">
        <f t="shared" si="118"/>
        <v>0</v>
      </c>
    </row>
    <row r="1577" spans="1:14" hidden="1" x14ac:dyDescent="0.25">
      <c r="A1577" s="2">
        <v>44763</v>
      </c>
      <c r="B1577" s="1" t="s">
        <v>26</v>
      </c>
      <c r="C1577" s="7">
        <v>261783</v>
      </c>
      <c r="D1577" s="1" t="s">
        <v>41</v>
      </c>
      <c r="E1577" s="1">
        <v>7</v>
      </c>
      <c r="F1577" s="2">
        <v>44774</v>
      </c>
      <c r="G1577" s="2">
        <v>44774</v>
      </c>
      <c r="H1577" s="4">
        <v>7</v>
      </c>
      <c r="I1577" s="1"/>
      <c r="J1577" s="1">
        <v>3</v>
      </c>
      <c r="K1577">
        <v>1</v>
      </c>
      <c r="L1577">
        <f t="shared" si="119"/>
        <v>29</v>
      </c>
      <c r="M1577">
        <f t="shared" si="120"/>
        <v>2022</v>
      </c>
      <c r="N1577" s="5">
        <f t="shared" si="118"/>
        <v>0</v>
      </c>
    </row>
    <row r="1578" spans="1:14" hidden="1" x14ac:dyDescent="0.25">
      <c r="A1578" s="2">
        <v>44763</v>
      </c>
      <c r="B1578" s="1" t="s">
        <v>131</v>
      </c>
      <c r="C1578" s="7">
        <v>261784</v>
      </c>
      <c r="D1578" s="1" t="s">
        <v>41</v>
      </c>
      <c r="E1578" s="1">
        <v>7</v>
      </c>
      <c r="F1578" s="2">
        <v>44774</v>
      </c>
      <c r="G1578" s="2">
        <v>44774</v>
      </c>
      <c r="H1578" s="4">
        <v>7</v>
      </c>
      <c r="I1578" s="1"/>
      <c r="J1578" s="1">
        <v>3</v>
      </c>
      <c r="K1578">
        <v>1</v>
      </c>
      <c r="L1578">
        <f t="shared" si="119"/>
        <v>29</v>
      </c>
      <c r="M1578">
        <f t="shared" si="120"/>
        <v>2022</v>
      </c>
      <c r="N1578" s="5">
        <f t="shared" si="118"/>
        <v>0</v>
      </c>
    </row>
    <row r="1579" spans="1:14" hidden="1" x14ac:dyDescent="0.25">
      <c r="A1579" s="2">
        <v>44763</v>
      </c>
      <c r="B1579" s="1" t="s">
        <v>131</v>
      </c>
      <c r="C1579" s="7">
        <v>261850</v>
      </c>
      <c r="D1579" s="1" t="s">
        <v>41</v>
      </c>
      <c r="E1579" s="1">
        <v>7</v>
      </c>
      <c r="F1579" s="2">
        <v>44774</v>
      </c>
      <c r="G1579" s="2">
        <v>44774</v>
      </c>
      <c r="H1579" s="4">
        <v>7</v>
      </c>
      <c r="I1579" s="1"/>
      <c r="J1579" s="1">
        <v>3</v>
      </c>
      <c r="K1579">
        <v>1</v>
      </c>
      <c r="L1579">
        <f t="shared" si="119"/>
        <v>29</v>
      </c>
      <c r="M1579">
        <f t="shared" si="120"/>
        <v>2022</v>
      </c>
      <c r="N1579" s="5">
        <f t="shared" si="118"/>
        <v>0</v>
      </c>
    </row>
    <row r="1580" spans="1:14" hidden="1" x14ac:dyDescent="0.25">
      <c r="A1580" s="2">
        <v>44763</v>
      </c>
      <c r="B1580" s="1" t="s">
        <v>26</v>
      </c>
      <c r="C1580" s="7">
        <v>261851</v>
      </c>
      <c r="D1580" s="1" t="s">
        <v>41</v>
      </c>
      <c r="E1580" s="1">
        <v>7</v>
      </c>
      <c r="F1580" s="2">
        <v>44774</v>
      </c>
      <c r="G1580" s="2">
        <v>44775</v>
      </c>
      <c r="H1580" s="4">
        <v>8</v>
      </c>
      <c r="I1580" s="1"/>
      <c r="J1580" s="1">
        <v>3</v>
      </c>
      <c r="K1580">
        <v>1</v>
      </c>
      <c r="L1580">
        <f t="shared" si="119"/>
        <v>29</v>
      </c>
      <c r="M1580">
        <f t="shared" si="120"/>
        <v>2022</v>
      </c>
      <c r="N1580" s="5">
        <f t="shared" si="118"/>
        <v>1</v>
      </c>
    </row>
    <row r="1581" spans="1:14" hidden="1" x14ac:dyDescent="0.25">
      <c r="A1581" s="2">
        <v>44763</v>
      </c>
      <c r="B1581" s="1" t="s">
        <v>168</v>
      </c>
      <c r="C1581" s="7">
        <v>261792</v>
      </c>
      <c r="D1581" s="1" t="s">
        <v>41</v>
      </c>
      <c r="E1581" s="1">
        <v>7</v>
      </c>
      <c r="F1581" s="2">
        <v>44774</v>
      </c>
      <c r="G1581" s="2">
        <v>44775</v>
      </c>
      <c r="H1581" s="4">
        <v>8</v>
      </c>
      <c r="I1581" s="1"/>
      <c r="J1581" s="1">
        <v>3</v>
      </c>
      <c r="K1581">
        <v>1</v>
      </c>
      <c r="L1581">
        <f t="shared" si="119"/>
        <v>29</v>
      </c>
      <c r="M1581">
        <f t="shared" si="120"/>
        <v>2022</v>
      </c>
      <c r="N1581" s="5">
        <f t="shared" si="118"/>
        <v>1</v>
      </c>
    </row>
    <row r="1582" spans="1:14" hidden="1" x14ac:dyDescent="0.25">
      <c r="A1582" s="2">
        <v>44763</v>
      </c>
      <c r="B1582" s="1" t="s">
        <v>190</v>
      </c>
      <c r="C1582" s="7" t="s">
        <v>1007</v>
      </c>
      <c r="D1582" s="1" t="s">
        <v>53</v>
      </c>
      <c r="E1582" s="1">
        <v>3</v>
      </c>
      <c r="F1582" s="2">
        <v>44768</v>
      </c>
      <c r="G1582" s="2">
        <v>44764</v>
      </c>
      <c r="H1582" s="4">
        <v>1</v>
      </c>
      <c r="I1582" s="1"/>
      <c r="J1582" s="1">
        <v>2</v>
      </c>
      <c r="K1582">
        <v>1</v>
      </c>
      <c r="L1582">
        <f t="shared" si="119"/>
        <v>29</v>
      </c>
      <c r="M1582">
        <f t="shared" si="120"/>
        <v>2022</v>
      </c>
      <c r="N1582" s="5">
        <f t="shared" si="118"/>
        <v>-2</v>
      </c>
    </row>
    <row r="1583" spans="1:14" hidden="1" x14ac:dyDescent="0.25">
      <c r="A1583" s="2">
        <v>44763</v>
      </c>
      <c r="B1583" s="1" t="s">
        <v>445</v>
      </c>
      <c r="C1583" s="7">
        <v>456856</v>
      </c>
      <c r="D1583" s="1" t="s">
        <v>42</v>
      </c>
      <c r="E1583" s="1">
        <v>5</v>
      </c>
      <c r="F1583" s="2">
        <v>44770</v>
      </c>
      <c r="G1583" s="2">
        <v>44771</v>
      </c>
      <c r="H1583" s="4">
        <v>6</v>
      </c>
      <c r="I1583" s="1"/>
      <c r="J1583" s="1">
        <v>5</v>
      </c>
      <c r="K1583">
        <v>1</v>
      </c>
      <c r="L1583">
        <f t="shared" si="119"/>
        <v>29</v>
      </c>
      <c r="M1583">
        <f t="shared" si="120"/>
        <v>2022</v>
      </c>
      <c r="N1583" s="5">
        <f t="shared" si="118"/>
        <v>1</v>
      </c>
    </row>
    <row r="1584" spans="1:14" hidden="1" x14ac:dyDescent="0.25">
      <c r="A1584" s="2">
        <v>44763</v>
      </c>
      <c r="B1584" s="1" t="s">
        <v>292</v>
      </c>
      <c r="C1584" s="7">
        <v>456846</v>
      </c>
      <c r="D1584" s="1" t="s">
        <v>42</v>
      </c>
      <c r="E1584" s="1">
        <v>5</v>
      </c>
      <c r="F1584" s="2">
        <v>44770</v>
      </c>
      <c r="G1584" s="2">
        <v>44771</v>
      </c>
      <c r="H1584" s="4">
        <v>6</v>
      </c>
      <c r="I1584" s="1"/>
      <c r="J1584" s="1">
        <v>5</v>
      </c>
      <c r="K1584">
        <v>1</v>
      </c>
      <c r="L1584">
        <f t="shared" si="119"/>
        <v>29</v>
      </c>
      <c r="M1584">
        <f t="shared" si="120"/>
        <v>2022</v>
      </c>
      <c r="N1584" s="5">
        <f t="shared" si="118"/>
        <v>1</v>
      </c>
    </row>
    <row r="1585" spans="1:14" hidden="1" x14ac:dyDescent="0.25">
      <c r="A1585" s="2">
        <v>44764</v>
      </c>
      <c r="B1585" s="1" t="s">
        <v>154</v>
      </c>
      <c r="C1585" s="7">
        <v>261791</v>
      </c>
      <c r="D1585" s="1" t="s">
        <v>41</v>
      </c>
      <c r="E1585" s="1">
        <v>7</v>
      </c>
      <c r="F1585" s="2">
        <v>44775</v>
      </c>
      <c r="G1585" s="2">
        <v>44769</v>
      </c>
      <c r="H1585" s="4">
        <v>3</v>
      </c>
      <c r="I1585" s="1"/>
      <c r="J1585" s="1">
        <v>3</v>
      </c>
      <c r="K1585">
        <v>1</v>
      </c>
      <c r="L1585">
        <f t="shared" si="119"/>
        <v>29</v>
      </c>
      <c r="M1585">
        <f t="shared" si="120"/>
        <v>2022</v>
      </c>
      <c r="N1585" s="5">
        <f t="shared" si="118"/>
        <v>-4</v>
      </c>
    </row>
    <row r="1586" spans="1:14" hidden="1" x14ac:dyDescent="0.25">
      <c r="A1586" s="2">
        <v>44764</v>
      </c>
      <c r="B1586" s="1" t="s">
        <v>131</v>
      </c>
      <c r="C1586" s="7">
        <v>261849</v>
      </c>
      <c r="D1586" s="1" t="s">
        <v>41</v>
      </c>
      <c r="E1586" s="1">
        <v>7</v>
      </c>
      <c r="F1586" s="2">
        <v>44775</v>
      </c>
      <c r="G1586" s="2">
        <v>44775</v>
      </c>
      <c r="H1586" s="4">
        <v>7</v>
      </c>
      <c r="I1586" s="1"/>
      <c r="J1586" s="1">
        <v>3</v>
      </c>
      <c r="K1586">
        <v>1</v>
      </c>
      <c r="L1586">
        <f t="shared" si="119"/>
        <v>29</v>
      </c>
      <c r="M1586">
        <f t="shared" si="120"/>
        <v>2022</v>
      </c>
      <c r="N1586" s="5">
        <f t="shared" si="118"/>
        <v>0</v>
      </c>
    </row>
    <row r="1587" spans="1:14" hidden="1" x14ac:dyDescent="0.25">
      <c r="A1587" s="2">
        <v>44764</v>
      </c>
      <c r="B1587" s="1" t="s">
        <v>776</v>
      </c>
      <c r="C1587" s="7">
        <v>2616990</v>
      </c>
      <c r="D1587" s="1" t="s">
        <v>41</v>
      </c>
      <c r="E1587" s="1">
        <v>7</v>
      </c>
      <c r="F1587" s="2">
        <v>44775</v>
      </c>
      <c r="G1587" s="2">
        <v>44774</v>
      </c>
      <c r="H1587" s="4">
        <v>6</v>
      </c>
      <c r="I1587" s="1"/>
      <c r="J1587" s="1">
        <v>3</v>
      </c>
      <c r="K1587">
        <v>1</v>
      </c>
      <c r="L1587">
        <f t="shared" si="119"/>
        <v>29</v>
      </c>
      <c r="M1587">
        <f t="shared" si="120"/>
        <v>2022</v>
      </c>
      <c r="N1587" s="5">
        <f t="shared" si="118"/>
        <v>-1</v>
      </c>
    </row>
    <row r="1588" spans="1:14" hidden="1" x14ac:dyDescent="0.25">
      <c r="A1588" s="2">
        <v>44764</v>
      </c>
      <c r="B1588" s="1" t="s">
        <v>1009</v>
      </c>
      <c r="C1588" s="7" t="s">
        <v>1010</v>
      </c>
      <c r="D1588" s="1" t="s">
        <v>53</v>
      </c>
      <c r="E1588" s="1">
        <v>3</v>
      </c>
      <c r="F1588" s="2">
        <v>44769</v>
      </c>
      <c r="G1588" s="2">
        <v>44769</v>
      </c>
      <c r="H1588" s="4">
        <v>3</v>
      </c>
      <c r="I1588" s="1"/>
      <c r="J1588" s="1">
        <v>2</v>
      </c>
      <c r="K1588">
        <v>1</v>
      </c>
      <c r="L1588">
        <f t="shared" si="119"/>
        <v>29</v>
      </c>
      <c r="M1588">
        <f t="shared" si="120"/>
        <v>2022</v>
      </c>
      <c r="N1588" s="5">
        <f t="shared" si="118"/>
        <v>0</v>
      </c>
    </row>
    <row r="1589" spans="1:14" hidden="1" x14ac:dyDescent="0.25">
      <c r="A1589" s="2">
        <v>44764</v>
      </c>
      <c r="B1589" s="1" t="s">
        <v>23</v>
      </c>
      <c r="C1589" s="7" t="s">
        <v>1008</v>
      </c>
      <c r="D1589" s="1" t="s">
        <v>53</v>
      </c>
      <c r="E1589" s="1">
        <v>3</v>
      </c>
      <c r="F1589" s="2">
        <v>44769</v>
      </c>
      <c r="G1589" s="2">
        <v>44769</v>
      </c>
      <c r="H1589" s="4">
        <v>3</v>
      </c>
      <c r="I1589" s="1"/>
      <c r="J1589" s="1">
        <v>2</v>
      </c>
      <c r="K1589">
        <v>1</v>
      </c>
      <c r="L1589">
        <f t="shared" si="119"/>
        <v>29</v>
      </c>
      <c r="M1589">
        <f t="shared" si="120"/>
        <v>2022</v>
      </c>
      <c r="N1589" s="5">
        <f t="shared" si="118"/>
        <v>0</v>
      </c>
    </row>
    <row r="1590" spans="1:14" hidden="1" x14ac:dyDescent="0.25">
      <c r="A1590" s="2">
        <v>44764</v>
      </c>
      <c r="B1590" s="1" t="s">
        <v>29</v>
      </c>
      <c r="C1590" s="7">
        <v>456889</v>
      </c>
      <c r="D1590" s="1" t="s">
        <v>42</v>
      </c>
      <c r="E1590" s="1">
        <v>5</v>
      </c>
      <c r="F1590" s="2">
        <v>44771</v>
      </c>
      <c r="G1590" s="2">
        <v>44771</v>
      </c>
      <c r="H1590" s="4">
        <v>5</v>
      </c>
      <c r="I1590" s="1"/>
      <c r="J1590" s="1">
        <v>5</v>
      </c>
      <c r="K1590">
        <v>1</v>
      </c>
      <c r="L1590">
        <f t="shared" si="119"/>
        <v>29</v>
      </c>
      <c r="M1590">
        <f t="shared" si="120"/>
        <v>2022</v>
      </c>
      <c r="N1590" s="5">
        <f t="shared" si="118"/>
        <v>0</v>
      </c>
    </row>
    <row r="1591" spans="1:14" hidden="1" x14ac:dyDescent="0.25">
      <c r="A1591" s="2">
        <v>44767</v>
      </c>
      <c r="B1591" s="1" t="s">
        <v>192</v>
      </c>
      <c r="C1591" s="7" t="s">
        <v>1012</v>
      </c>
      <c r="D1591" s="1" t="s">
        <v>53</v>
      </c>
      <c r="E1591" s="1">
        <v>3</v>
      </c>
      <c r="F1591" s="2">
        <v>44770</v>
      </c>
      <c r="G1591" s="2">
        <v>44769</v>
      </c>
      <c r="H1591" s="4">
        <v>2</v>
      </c>
      <c r="I1591" s="1"/>
      <c r="J1591" s="1">
        <v>2</v>
      </c>
      <c r="K1591">
        <v>1</v>
      </c>
      <c r="L1591">
        <f t="shared" si="119"/>
        <v>30</v>
      </c>
      <c r="M1591">
        <f t="shared" si="120"/>
        <v>2022</v>
      </c>
      <c r="N1591" s="5">
        <f t="shared" si="118"/>
        <v>-1</v>
      </c>
    </row>
    <row r="1592" spans="1:14" hidden="1" x14ac:dyDescent="0.25">
      <c r="A1592" s="2">
        <v>44767</v>
      </c>
      <c r="B1592" s="1" t="s">
        <v>22</v>
      </c>
      <c r="C1592" s="7" t="s">
        <v>1011</v>
      </c>
      <c r="D1592" s="1" t="s">
        <v>53</v>
      </c>
      <c r="E1592" s="1">
        <v>3</v>
      </c>
      <c r="F1592" s="2">
        <v>44770</v>
      </c>
      <c r="G1592" s="2">
        <v>44770</v>
      </c>
      <c r="H1592" s="4">
        <v>3</v>
      </c>
      <c r="I1592" s="1"/>
      <c r="J1592" s="1">
        <v>2</v>
      </c>
      <c r="K1592">
        <v>1</v>
      </c>
      <c r="L1592">
        <f t="shared" si="119"/>
        <v>30</v>
      </c>
      <c r="M1592">
        <f t="shared" si="120"/>
        <v>2022</v>
      </c>
      <c r="N1592" s="5">
        <f t="shared" si="118"/>
        <v>0</v>
      </c>
    </row>
    <row r="1593" spans="1:14" hidden="1" x14ac:dyDescent="0.25">
      <c r="A1593" s="2">
        <v>44767</v>
      </c>
      <c r="B1593" s="1" t="s">
        <v>11</v>
      </c>
      <c r="C1593" s="7">
        <v>456961</v>
      </c>
      <c r="D1593" s="1" t="s">
        <v>42</v>
      </c>
      <c r="E1593" s="1">
        <v>5</v>
      </c>
      <c r="F1593" s="2">
        <v>44774</v>
      </c>
      <c r="G1593" s="2">
        <v>44771</v>
      </c>
      <c r="H1593" s="4">
        <v>4</v>
      </c>
      <c r="I1593" s="1"/>
      <c r="J1593" s="1">
        <v>5</v>
      </c>
      <c r="K1593">
        <v>1</v>
      </c>
      <c r="L1593">
        <f t="shared" si="119"/>
        <v>30</v>
      </c>
      <c r="M1593">
        <f t="shared" si="120"/>
        <v>2022</v>
      </c>
      <c r="N1593" s="5">
        <f t="shared" si="118"/>
        <v>-1</v>
      </c>
    </row>
    <row r="1594" spans="1:14" hidden="1" x14ac:dyDescent="0.25">
      <c r="A1594" s="2">
        <v>44768</v>
      </c>
      <c r="B1594" s="1" t="s">
        <v>3</v>
      </c>
      <c r="C1594" s="7">
        <v>261558</v>
      </c>
      <c r="D1594" s="1" t="s">
        <v>41</v>
      </c>
      <c r="E1594" s="1">
        <v>7</v>
      </c>
      <c r="F1594" s="2">
        <v>44777</v>
      </c>
      <c r="G1594" s="2">
        <v>44770</v>
      </c>
      <c r="H1594" s="4">
        <v>2</v>
      </c>
      <c r="I1594" s="1"/>
      <c r="J1594" s="1">
        <v>3</v>
      </c>
      <c r="K1594">
        <v>1</v>
      </c>
      <c r="L1594">
        <f t="shared" si="119"/>
        <v>30</v>
      </c>
      <c r="M1594">
        <f t="shared" si="120"/>
        <v>2022</v>
      </c>
      <c r="N1594" s="5">
        <f t="shared" si="118"/>
        <v>-5</v>
      </c>
    </row>
    <row r="1595" spans="1:14" hidden="1" x14ac:dyDescent="0.25">
      <c r="A1595" s="2">
        <v>44768</v>
      </c>
      <c r="B1595" s="1" t="s">
        <v>3</v>
      </c>
      <c r="C1595" s="7">
        <v>261685</v>
      </c>
      <c r="D1595" s="1" t="s">
        <v>41</v>
      </c>
      <c r="E1595" s="1">
        <v>7</v>
      </c>
      <c r="F1595" s="2">
        <v>44777</v>
      </c>
      <c r="G1595" s="2">
        <v>44775</v>
      </c>
      <c r="H1595" s="4">
        <v>5</v>
      </c>
      <c r="I1595" s="1"/>
      <c r="J1595" s="1">
        <v>3</v>
      </c>
      <c r="K1595">
        <v>1</v>
      </c>
      <c r="L1595">
        <f t="shared" si="119"/>
        <v>30</v>
      </c>
      <c r="M1595">
        <f t="shared" si="120"/>
        <v>2022</v>
      </c>
      <c r="N1595" s="5">
        <f t="shared" si="118"/>
        <v>-2</v>
      </c>
    </row>
    <row r="1596" spans="1:14" hidden="1" x14ac:dyDescent="0.25">
      <c r="A1596" s="2">
        <v>44768</v>
      </c>
      <c r="B1596" s="1" t="s">
        <v>113</v>
      </c>
      <c r="C1596" s="7">
        <v>456868</v>
      </c>
      <c r="D1596" s="1" t="s">
        <v>42</v>
      </c>
      <c r="E1596" s="1">
        <v>5</v>
      </c>
      <c r="F1596" s="2">
        <v>44775</v>
      </c>
      <c r="G1596" s="2">
        <v>44774</v>
      </c>
      <c r="H1596" s="4">
        <v>4</v>
      </c>
      <c r="I1596" s="1"/>
      <c r="J1596" s="1">
        <v>5</v>
      </c>
      <c r="K1596">
        <v>1</v>
      </c>
      <c r="L1596">
        <f t="shared" si="119"/>
        <v>30</v>
      </c>
      <c r="M1596">
        <f t="shared" si="120"/>
        <v>2022</v>
      </c>
      <c r="N1596" s="5">
        <f t="shared" si="118"/>
        <v>-1</v>
      </c>
    </row>
    <row r="1597" spans="1:14" hidden="1" x14ac:dyDescent="0.25">
      <c r="A1597" s="2">
        <v>44768</v>
      </c>
      <c r="B1597" s="1" t="s">
        <v>133</v>
      </c>
      <c r="C1597" s="7">
        <v>615345</v>
      </c>
      <c r="D1597" s="1" t="s">
        <v>141</v>
      </c>
      <c r="E1597" s="1">
        <v>5</v>
      </c>
      <c r="F1597" s="2">
        <v>44775</v>
      </c>
      <c r="G1597" s="2">
        <v>44770</v>
      </c>
      <c r="H1597" s="4">
        <v>2</v>
      </c>
      <c r="I1597" s="1"/>
      <c r="J1597" s="1">
        <v>2</v>
      </c>
      <c r="K1597">
        <v>1</v>
      </c>
      <c r="L1597">
        <f t="shared" si="119"/>
        <v>30</v>
      </c>
      <c r="M1597">
        <f t="shared" si="120"/>
        <v>2022</v>
      </c>
      <c r="N1597" s="5">
        <f t="shared" si="118"/>
        <v>-3</v>
      </c>
    </row>
    <row r="1598" spans="1:14" hidden="1" x14ac:dyDescent="0.25">
      <c r="A1598" s="2">
        <v>44769</v>
      </c>
      <c r="B1598" s="1" t="s">
        <v>12</v>
      </c>
      <c r="C1598" s="7" t="s">
        <v>1021</v>
      </c>
      <c r="D1598" s="1" t="s">
        <v>1551</v>
      </c>
      <c r="E1598" s="1">
        <f>VLOOKUP(D1598,Data!$A$1:$B$7,2,FALSE)</f>
        <v>15</v>
      </c>
      <c r="F1598" s="2">
        <f>WORKDAY(A1598,E1598,Data!$E$2:$E$22)</f>
        <v>44790</v>
      </c>
      <c r="G1598" s="2">
        <v>44796</v>
      </c>
      <c r="H1598" s="4">
        <f ca="1">(NETWORKDAYS(A1598,G1598,Data!$E$1:$E$22))-1</f>
        <v>19</v>
      </c>
      <c r="I1598" s="1"/>
      <c r="J1598" s="1" t="e">
        <f>VLOOKUP(D1598,Data!$A$10:$B$15,2,FALSE)</f>
        <v>#N/A</v>
      </c>
      <c r="K1598">
        <v>1</v>
      </c>
      <c r="N1598" s="5">
        <f t="shared" ca="1" si="118"/>
        <v>4</v>
      </c>
    </row>
    <row r="1599" spans="1:14" hidden="1" x14ac:dyDescent="0.25">
      <c r="A1599" s="2">
        <v>44769</v>
      </c>
      <c r="B1599" s="1" t="s">
        <v>12</v>
      </c>
      <c r="C1599" s="7" t="s">
        <v>1022</v>
      </c>
      <c r="D1599" s="1" t="s">
        <v>1551</v>
      </c>
      <c r="E1599" s="1">
        <f>VLOOKUP(D1599,Data!$A$1:$B$7,2,FALSE)</f>
        <v>15</v>
      </c>
      <c r="F1599" s="2">
        <f>WORKDAY(A1599,E1599,Data!$E$2:$E$22)</f>
        <v>44790</v>
      </c>
      <c r="G1599" s="2">
        <v>44796</v>
      </c>
      <c r="H1599" s="4">
        <f ca="1">(NETWORKDAYS(A1599,G1599,Data!$E$1:$E$22))-1</f>
        <v>19</v>
      </c>
      <c r="I1599" s="1"/>
      <c r="J1599" s="1" t="e">
        <f>VLOOKUP(D1599,Data!$A$10:$B$15,2,FALSE)</f>
        <v>#N/A</v>
      </c>
      <c r="K1599">
        <v>1</v>
      </c>
      <c r="N1599" s="5">
        <f t="shared" ca="1" si="118"/>
        <v>4</v>
      </c>
    </row>
    <row r="1600" spans="1:14" hidden="1" x14ac:dyDescent="0.25">
      <c r="A1600" s="2">
        <v>44769</v>
      </c>
      <c r="B1600" s="1" t="s">
        <v>661</v>
      </c>
      <c r="C1600" s="7">
        <v>261790</v>
      </c>
      <c r="D1600" s="1" t="s">
        <v>41</v>
      </c>
      <c r="E1600" s="1">
        <v>7</v>
      </c>
      <c r="F1600" s="2">
        <v>44778</v>
      </c>
      <c r="G1600" s="2">
        <v>44776</v>
      </c>
      <c r="H1600" s="4">
        <v>5</v>
      </c>
      <c r="I1600" s="1"/>
      <c r="J1600" s="1">
        <v>3</v>
      </c>
      <c r="K1600">
        <v>1</v>
      </c>
      <c r="L1600">
        <f>_xlfn.ISOWEEKNUM(A1600)</f>
        <v>30</v>
      </c>
      <c r="M1600">
        <f>YEAR(A1600)</f>
        <v>2022</v>
      </c>
      <c r="N1600" s="5">
        <f t="shared" si="118"/>
        <v>-2</v>
      </c>
    </row>
    <row r="1601" spans="1:14" hidden="1" x14ac:dyDescent="0.25">
      <c r="A1601" s="2">
        <v>44769</v>
      </c>
      <c r="B1601" s="1" t="s">
        <v>267</v>
      </c>
      <c r="C1601" s="7" t="s">
        <v>1019</v>
      </c>
      <c r="D1601" s="1" t="s">
        <v>1551</v>
      </c>
      <c r="E1601" s="1">
        <f>VLOOKUP(D1601,Data!$A$1:$B$7,2,FALSE)</f>
        <v>15</v>
      </c>
      <c r="F1601" s="2">
        <f>WORKDAY(A1601,E1601,Data!$E$2:$E$22)</f>
        <v>44790</v>
      </c>
      <c r="G1601" s="2">
        <v>44796</v>
      </c>
      <c r="H1601" s="4">
        <f ca="1">(NETWORKDAYS(A1601,G1601,Data!$E$1:$E$22))-1</f>
        <v>19</v>
      </c>
      <c r="I1601" s="1"/>
      <c r="J1601" s="1" t="e">
        <f>VLOOKUP(D1601,Data!$A$10:$B$15,2,FALSE)</f>
        <v>#N/A</v>
      </c>
      <c r="K1601">
        <v>1</v>
      </c>
      <c r="N1601" s="5">
        <f t="shared" ca="1" si="118"/>
        <v>4</v>
      </c>
    </row>
    <row r="1602" spans="1:14" hidden="1" x14ac:dyDescent="0.25">
      <c r="A1602" s="2">
        <v>44769</v>
      </c>
      <c r="B1602" s="1" t="s">
        <v>267</v>
      </c>
      <c r="C1602" s="7" t="s">
        <v>1020</v>
      </c>
      <c r="D1602" s="1" t="s">
        <v>1551</v>
      </c>
      <c r="E1602" s="1">
        <f>VLOOKUP(D1602,Data!$A$1:$B$7,2,FALSE)</f>
        <v>15</v>
      </c>
      <c r="F1602" s="2">
        <f>WORKDAY(A1602,E1602,Data!$E$2:$E$22)</f>
        <v>44790</v>
      </c>
      <c r="G1602" s="2">
        <v>44796</v>
      </c>
      <c r="H1602" s="4">
        <f ca="1">(NETWORKDAYS(A1602,G1602,Data!$E$1:$E$22))-1</f>
        <v>19</v>
      </c>
      <c r="I1602" s="1"/>
      <c r="J1602" s="1" t="e">
        <f>VLOOKUP(D1602,Data!$A$10:$B$15,2,FALSE)</f>
        <v>#N/A</v>
      </c>
      <c r="K1602">
        <v>1</v>
      </c>
      <c r="N1602" s="5">
        <f t="shared" ref="N1602:N1665" ca="1" si="121">H1602-E1602</f>
        <v>4</v>
      </c>
    </row>
    <row r="1603" spans="1:14" hidden="1" x14ac:dyDescent="0.25">
      <c r="A1603" s="2">
        <v>44769</v>
      </c>
      <c r="B1603" s="1" t="s">
        <v>4</v>
      </c>
      <c r="C1603" s="7" t="s">
        <v>1017</v>
      </c>
      <c r="D1603" s="1" t="s">
        <v>1551</v>
      </c>
      <c r="E1603" s="1">
        <f>VLOOKUP(D1603,Data!$A$1:$B$7,2,FALSE)</f>
        <v>15</v>
      </c>
      <c r="F1603" s="2">
        <f>WORKDAY(A1603,E1603,Data!$E$2:$E$22)</f>
        <v>44790</v>
      </c>
      <c r="G1603" s="2">
        <v>44778</v>
      </c>
      <c r="H1603" s="4">
        <f ca="1">(NETWORKDAYS(A1603,G1603,Data!$E$1:$E$22))-1</f>
        <v>7</v>
      </c>
      <c r="I1603" s="1"/>
      <c r="J1603" s="1" t="e">
        <f>VLOOKUP(D1603,Data!$A$10:$B$15,2,FALSE)</f>
        <v>#N/A</v>
      </c>
      <c r="K1603">
        <v>1</v>
      </c>
      <c r="N1603" s="5">
        <f t="shared" ca="1" si="121"/>
        <v>-8</v>
      </c>
    </row>
    <row r="1604" spans="1:14" hidden="1" x14ac:dyDescent="0.25">
      <c r="A1604" s="2">
        <v>44769</v>
      </c>
      <c r="B1604" s="1" t="s">
        <v>4</v>
      </c>
      <c r="C1604" s="7" t="s">
        <v>1018</v>
      </c>
      <c r="D1604" s="1" t="s">
        <v>1551</v>
      </c>
      <c r="E1604" s="1">
        <f>VLOOKUP(D1604,Data!$A$1:$B$7,2,FALSE)</f>
        <v>15</v>
      </c>
      <c r="F1604" s="2">
        <f>WORKDAY(A1604,E1604,Data!$E$2:$E$22)</f>
        <v>44790</v>
      </c>
      <c r="G1604" s="2">
        <v>44778</v>
      </c>
      <c r="H1604" s="4">
        <f ca="1">(NETWORKDAYS(A1604,G1604,Data!$E$1:$E$22))-1</f>
        <v>7</v>
      </c>
      <c r="I1604" s="1"/>
      <c r="J1604" s="1" t="e">
        <f>VLOOKUP(D1604,Data!$A$10:$B$15,2,FALSE)</f>
        <v>#N/A</v>
      </c>
      <c r="K1604">
        <v>1</v>
      </c>
      <c r="N1604" s="5">
        <f t="shared" ca="1" si="121"/>
        <v>-8</v>
      </c>
    </row>
    <row r="1605" spans="1:14" hidden="1" x14ac:dyDescent="0.25">
      <c r="A1605" s="2">
        <v>44769</v>
      </c>
      <c r="B1605" s="1" t="s">
        <v>69</v>
      </c>
      <c r="C1605" s="7" t="s">
        <v>1015</v>
      </c>
      <c r="D1605" s="1" t="s">
        <v>1551</v>
      </c>
      <c r="E1605" s="1">
        <f>VLOOKUP(D1605,Data!$A$1:$B$7,2,FALSE)</f>
        <v>15</v>
      </c>
      <c r="F1605" s="2">
        <f>WORKDAY(A1605,E1605,Data!$E$2:$E$22)</f>
        <v>44790</v>
      </c>
      <c r="G1605" s="2">
        <v>44788</v>
      </c>
      <c r="H1605" s="4">
        <f ca="1">(NETWORKDAYS(A1605,G1605,Data!$E$1:$E$22))-1</f>
        <v>13</v>
      </c>
      <c r="I1605" s="1"/>
      <c r="J1605" s="1" t="e">
        <f>VLOOKUP(D1605,Data!$A$10:$B$15,2,FALSE)</f>
        <v>#N/A</v>
      </c>
      <c r="K1605">
        <v>1</v>
      </c>
      <c r="N1605" s="5">
        <f t="shared" ca="1" si="121"/>
        <v>-2</v>
      </c>
    </row>
    <row r="1606" spans="1:14" hidden="1" x14ac:dyDescent="0.25">
      <c r="A1606" s="2">
        <v>44769</v>
      </c>
      <c r="B1606" s="1" t="s">
        <v>69</v>
      </c>
      <c r="C1606" s="7" t="s">
        <v>1016</v>
      </c>
      <c r="D1606" s="1" t="s">
        <v>1551</v>
      </c>
      <c r="E1606" s="1">
        <f>VLOOKUP(D1606,Data!$A$1:$B$7,2,FALSE)</f>
        <v>15</v>
      </c>
      <c r="F1606" s="2">
        <f>WORKDAY(A1606,E1606,Data!$E$2:$E$22)</f>
        <v>44790</v>
      </c>
      <c r="G1606" s="2">
        <v>44776</v>
      </c>
      <c r="H1606" s="4">
        <f ca="1">(NETWORKDAYS(A1606,G1606,Data!$E$1:$E$22))-1</f>
        <v>5</v>
      </c>
      <c r="I1606" s="1"/>
      <c r="J1606" s="1" t="e">
        <f>VLOOKUP(D1606,Data!$A$10:$B$15,2,FALSE)</f>
        <v>#N/A</v>
      </c>
      <c r="K1606">
        <v>1</v>
      </c>
      <c r="N1606" s="5">
        <f t="shared" ca="1" si="121"/>
        <v>-10</v>
      </c>
    </row>
    <row r="1607" spans="1:14" hidden="1" x14ac:dyDescent="0.25">
      <c r="A1607" s="2">
        <v>44769</v>
      </c>
      <c r="B1607" s="1" t="s">
        <v>263</v>
      </c>
      <c r="C1607" s="7" t="s">
        <v>1013</v>
      </c>
      <c r="D1607" s="1" t="s">
        <v>1551</v>
      </c>
      <c r="E1607" s="1">
        <f>VLOOKUP(D1607,Data!$A$1:$B$7,2,FALSE)</f>
        <v>15</v>
      </c>
      <c r="F1607" s="2">
        <f>WORKDAY(A1607,E1607,Data!$E$2:$E$22)</f>
        <v>44790</v>
      </c>
      <c r="G1607" s="2">
        <v>44775</v>
      </c>
      <c r="H1607" s="4">
        <f ca="1">(NETWORKDAYS(A1607,G1607,Data!$E$1:$E$22))-1</f>
        <v>4</v>
      </c>
      <c r="I1607" s="1"/>
      <c r="J1607" s="1" t="e">
        <f>VLOOKUP(D1607,Data!$A$10:$B$15,2,FALSE)</f>
        <v>#N/A</v>
      </c>
      <c r="K1607">
        <v>1</v>
      </c>
      <c r="N1607" s="5">
        <f t="shared" ca="1" si="121"/>
        <v>-11</v>
      </c>
    </row>
    <row r="1608" spans="1:14" hidden="1" x14ac:dyDescent="0.25">
      <c r="A1608" s="2">
        <v>44769</v>
      </c>
      <c r="B1608" s="1" t="s">
        <v>263</v>
      </c>
      <c r="C1608" s="7" t="s">
        <v>1014</v>
      </c>
      <c r="D1608" s="1" t="s">
        <v>1551</v>
      </c>
      <c r="E1608" s="1">
        <f>VLOOKUP(D1608,Data!$A$1:$B$7,2,FALSE)</f>
        <v>15</v>
      </c>
      <c r="F1608" s="2">
        <f>WORKDAY(A1608,E1608,Data!$E$2:$E$22)</f>
        <v>44790</v>
      </c>
      <c r="G1608" s="2">
        <v>44775</v>
      </c>
      <c r="H1608" s="4">
        <f ca="1">(NETWORKDAYS(A1608,G1608,Data!$E$1:$E$22))-1</f>
        <v>4</v>
      </c>
      <c r="I1608" s="1"/>
      <c r="J1608" s="1" t="e">
        <f>VLOOKUP(D1608,Data!$A$10:$B$15,2,FALSE)</f>
        <v>#N/A</v>
      </c>
      <c r="K1608">
        <v>1</v>
      </c>
      <c r="N1608" s="5">
        <f t="shared" ca="1" si="121"/>
        <v>-11</v>
      </c>
    </row>
    <row r="1609" spans="1:14" hidden="1" x14ac:dyDescent="0.25">
      <c r="A1609" s="2">
        <v>44769</v>
      </c>
      <c r="B1609" s="1" t="s">
        <v>781</v>
      </c>
      <c r="C1609" s="7">
        <v>456860</v>
      </c>
      <c r="D1609" s="1" t="s">
        <v>42</v>
      </c>
      <c r="E1609" s="1">
        <v>5</v>
      </c>
      <c r="F1609" s="2">
        <v>44776</v>
      </c>
      <c r="G1609" s="2">
        <v>44776</v>
      </c>
      <c r="H1609" s="4">
        <v>5</v>
      </c>
      <c r="I1609" s="1"/>
      <c r="J1609" s="1">
        <v>5</v>
      </c>
      <c r="K1609">
        <v>1</v>
      </c>
      <c r="L1609">
        <f t="shared" ref="L1609:L1626" si="122">_xlfn.ISOWEEKNUM(A1609)</f>
        <v>30</v>
      </c>
      <c r="M1609">
        <f t="shared" ref="M1609:M1626" si="123">YEAR(A1609)</f>
        <v>2022</v>
      </c>
      <c r="N1609" s="5">
        <f t="shared" si="121"/>
        <v>0</v>
      </c>
    </row>
    <row r="1610" spans="1:14" hidden="1" x14ac:dyDescent="0.25">
      <c r="A1610" s="2">
        <v>44769</v>
      </c>
      <c r="B1610" s="1" t="s">
        <v>133</v>
      </c>
      <c r="C1610" s="7">
        <v>615346</v>
      </c>
      <c r="D1610" s="1" t="s">
        <v>141</v>
      </c>
      <c r="E1610" s="1">
        <v>5</v>
      </c>
      <c r="F1610" s="2">
        <v>44776</v>
      </c>
      <c r="G1610" s="2">
        <v>44770</v>
      </c>
      <c r="H1610" s="4">
        <v>1</v>
      </c>
      <c r="I1610" s="1"/>
      <c r="J1610" s="1">
        <v>2</v>
      </c>
      <c r="K1610">
        <v>1</v>
      </c>
      <c r="L1610">
        <f t="shared" si="122"/>
        <v>30</v>
      </c>
      <c r="M1610">
        <f t="shared" si="123"/>
        <v>2022</v>
      </c>
      <c r="N1610" s="5">
        <f t="shared" si="121"/>
        <v>-4</v>
      </c>
    </row>
    <row r="1611" spans="1:14" hidden="1" x14ac:dyDescent="0.25">
      <c r="A1611" s="2">
        <v>44770</v>
      </c>
      <c r="B1611" s="1" t="s">
        <v>661</v>
      </c>
      <c r="C1611" s="7">
        <v>261814</v>
      </c>
      <c r="D1611" s="1" t="s">
        <v>41</v>
      </c>
      <c r="E1611" s="1">
        <v>7</v>
      </c>
      <c r="F1611" s="2">
        <v>44788</v>
      </c>
      <c r="G1611" s="2">
        <v>44776</v>
      </c>
      <c r="H1611" s="4">
        <v>4</v>
      </c>
      <c r="I1611" s="1"/>
      <c r="J1611" s="1">
        <v>3</v>
      </c>
      <c r="K1611">
        <v>1</v>
      </c>
      <c r="L1611">
        <f t="shared" si="122"/>
        <v>30</v>
      </c>
      <c r="M1611">
        <f t="shared" si="123"/>
        <v>2022</v>
      </c>
      <c r="N1611" s="5">
        <f t="shared" si="121"/>
        <v>-3</v>
      </c>
    </row>
    <row r="1612" spans="1:14" hidden="1" x14ac:dyDescent="0.25">
      <c r="A1612" s="2">
        <v>44770</v>
      </c>
      <c r="B1612" s="1" t="s">
        <v>301</v>
      </c>
      <c r="C1612" s="7">
        <v>456888</v>
      </c>
      <c r="D1612" s="1" t="s">
        <v>42</v>
      </c>
      <c r="E1612" s="1">
        <v>5</v>
      </c>
      <c r="F1612" s="2">
        <v>44777</v>
      </c>
      <c r="G1612" s="2">
        <v>44776</v>
      </c>
      <c r="H1612" s="4">
        <v>4</v>
      </c>
      <c r="I1612" s="1"/>
      <c r="J1612" s="1">
        <v>5</v>
      </c>
      <c r="K1612">
        <v>1</v>
      </c>
      <c r="L1612">
        <f t="shared" si="122"/>
        <v>30</v>
      </c>
      <c r="M1612">
        <f t="shared" si="123"/>
        <v>2022</v>
      </c>
      <c r="N1612" s="5">
        <f t="shared" si="121"/>
        <v>-1</v>
      </c>
    </row>
    <row r="1613" spans="1:14" hidden="1" x14ac:dyDescent="0.25">
      <c r="A1613" s="2">
        <v>44770</v>
      </c>
      <c r="B1613" s="1" t="s">
        <v>65</v>
      </c>
      <c r="C1613" s="7" t="s">
        <v>1023</v>
      </c>
      <c r="D1613" s="1" t="s">
        <v>53</v>
      </c>
      <c r="E1613" s="1">
        <v>3</v>
      </c>
      <c r="F1613" s="2">
        <v>44775</v>
      </c>
      <c r="G1613" s="2">
        <v>44771</v>
      </c>
      <c r="H1613" s="4">
        <v>1</v>
      </c>
      <c r="I1613" s="1"/>
      <c r="J1613" s="1">
        <v>2</v>
      </c>
      <c r="K1613">
        <v>1</v>
      </c>
      <c r="L1613">
        <f t="shared" si="122"/>
        <v>30</v>
      </c>
      <c r="M1613">
        <f t="shared" si="123"/>
        <v>2022</v>
      </c>
      <c r="N1613" s="5">
        <f t="shared" si="121"/>
        <v>-2</v>
      </c>
    </row>
    <row r="1614" spans="1:14" hidden="1" x14ac:dyDescent="0.25">
      <c r="A1614" s="2">
        <v>44770</v>
      </c>
      <c r="B1614" s="1" t="s">
        <v>65</v>
      </c>
      <c r="C1614" s="7" t="s">
        <v>1024</v>
      </c>
      <c r="D1614" s="1" t="s">
        <v>53</v>
      </c>
      <c r="E1614" s="1">
        <v>3</v>
      </c>
      <c r="F1614" s="2">
        <v>44775</v>
      </c>
      <c r="G1614" s="2">
        <v>44771</v>
      </c>
      <c r="H1614" s="4">
        <v>1</v>
      </c>
      <c r="I1614" s="1"/>
      <c r="J1614" s="1">
        <v>2</v>
      </c>
      <c r="K1614">
        <v>1</v>
      </c>
      <c r="L1614">
        <f t="shared" si="122"/>
        <v>30</v>
      </c>
      <c r="M1614">
        <f t="shared" si="123"/>
        <v>2022</v>
      </c>
      <c r="N1614" s="5">
        <f t="shared" si="121"/>
        <v>-2</v>
      </c>
    </row>
    <row r="1615" spans="1:14" hidden="1" x14ac:dyDescent="0.25">
      <c r="A1615" s="2">
        <v>44770</v>
      </c>
      <c r="B1615" s="1" t="s">
        <v>244</v>
      </c>
      <c r="C1615" s="7">
        <v>456849</v>
      </c>
      <c r="D1615" s="1" t="s">
        <v>42</v>
      </c>
      <c r="E1615" s="1">
        <v>5</v>
      </c>
      <c r="F1615" s="2">
        <v>44777</v>
      </c>
      <c r="G1615" s="2">
        <v>44777</v>
      </c>
      <c r="H1615" s="4">
        <v>5</v>
      </c>
      <c r="I1615" s="1"/>
      <c r="J1615" s="1">
        <v>5</v>
      </c>
      <c r="K1615">
        <v>1</v>
      </c>
      <c r="L1615">
        <f t="shared" si="122"/>
        <v>30</v>
      </c>
      <c r="M1615">
        <f t="shared" si="123"/>
        <v>2022</v>
      </c>
      <c r="N1615" s="5">
        <f t="shared" si="121"/>
        <v>0</v>
      </c>
    </row>
    <row r="1616" spans="1:14" hidden="1" x14ac:dyDescent="0.25">
      <c r="A1616" s="2">
        <v>44771</v>
      </c>
      <c r="B1616" s="1" t="s">
        <v>4</v>
      </c>
      <c r="C1616" s="7">
        <v>261759</v>
      </c>
      <c r="D1616" s="1" t="s">
        <v>41</v>
      </c>
      <c r="E1616" s="1">
        <v>7</v>
      </c>
      <c r="F1616" s="2">
        <v>44789</v>
      </c>
      <c r="G1616" s="2">
        <v>44788</v>
      </c>
      <c r="H1616" s="4">
        <v>6</v>
      </c>
      <c r="I1616" s="1"/>
      <c r="J1616" s="1">
        <v>3</v>
      </c>
      <c r="K1616">
        <v>1</v>
      </c>
      <c r="L1616">
        <f t="shared" si="122"/>
        <v>30</v>
      </c>
      <c r="M1616">
        <f t="shared" si="123"/>
        <v>2022</v>
      </c>
      <c r="N1616" s="5">
        <f t="shared" si="121"/>
        <v>-1</v>
      </c>
    </row>
    <row r="1617" spans="1:14" hidden="1" x14ac:dyDescent="0.25">
      <c r="A1617" s="2">
        <v>44771</v>
      </c>
      <c r="B1617" s="1" t="s">
        <v>2</v>
      </c>
      <c r="C1617" s="7">
        <v>261775</v>
      </c>
      <c r="D1617" s="1" t="s">
        <v>41</v>
      </c>
      <c r="E1617" s="1">
        <v>7</v>
      </c>
      <c r="F1617" s="2">
        <v>44789</v>
      </c>
      <c r="G1617" s="2">
        <v>44789</v>
      </c>
      <c r="H1617" s="4">
        <v>7</v>
      </c>
      <c r="I1617" s="1"/>
      <c r="J1617" s="1">
        <v>3</v>
      </c>
      <c r="K1617">
        <v>1</v>
      </c>
      <c r="L1617">
        <f t="shared" si="122"/>
        <v>30</v>
      </c>
      <c r="M1617">
        <f t="shared" si="123"/>
        <v>2022</v>
      </c>
      <c r="N1617" s="5">
        <f t="shared" si="121"/>
        <v>0</v>
      </c>
    </row>
    <row r="1618" spans="1:14" hidden="1" x14ac:dyDescent="0.25">
      <c r="A1618" s="2">
        <v>44771</v>
      </c>
      <c r="B1618" s="1" t="s">
        <v>88</v>
      </c>
      <c r="C1618" s="7" t="s">
        <v>1025</v>
      </c>
      <c r="D1618" s="1" t="s">
        <v>53</v>
      </c>
      <c r="E1618" s="1">
        <v>3</v>
      </c>
      <c r="F1618" s="2">
        <v>44776</v>
      </c>
      <c r="G1618" s="2">
        <v>44774</v>
      </c>
      <c r="H1618" s="4">
        <v>1</v>
      </c>
      <c r="I1618" s="1"/>
      <c r="J1618" s="1">
        <v>2</v>
      </c>
      <c r="K1618">
        <v>1</v>
      </c>
      <c r="L1618">
        <f t="shared" si="122"/>
        <v>30</v>
      </c>
      <c r="M1618">
        <f t="shared" si="123"/>
        <v>2022</v>
      </c>
      <c r="N1618" s="5">
        <f t="shared" si="121"/>
        <v>-2</v>
      </c>
    </row>
    <row r="1619" spans="1:14" hidden="1" x14ac:dyDescent="0.25">
      <c r="A1619" s="2">
        <v>44771</v>
      </c>
      <c r="B1619" s="1" t="s">
        <v>815</v>
      </c>
      <c r="C1619" s="7">
        <v>456850</v>
      </c>
      <c r="D1619" s="1" t="s">
        <v>42</v>
      </c>
      <c r="E1619" s="1">
        <v>5</v>
      </c>
      <c r="F1619" s="2">
        <v>44778</v>
      </c>
      <c r="G1619" s="2">
        <v>44777</v>
      </c>
      <c r="H1619" s="4">
        <v>4</v>
      </c>
      <c r="I1619" s="1"/>
      <c r="J1619" s="1">
        <v>5</v>
      </c>
      <c r="K1619">
        <v>1</v>
      </c>
      <c r="L1619">
        <f t="shared" si="122"/>
        <v>30</v>
      </c>
      <c r="M1619">
        <f t="shared" si="123"/>
        <v>2022</v>
      </c>
      <c r="N1619" s="5">
        <f t="shared" si="121"/>
        <v>-1</v>
      </c>
    </row>
    <row r="1620" spans="1:14" hidden="1" x14ac:dyDescent="0.25">
      <c r="A1620" s="2">
        <v>44774</v>
      </c>
      <c r="B1620" s="1" t="s">
        <v>154</v>
      </c>
      <c r="C1620" s="7">
        <v>261804</v>
      </c>
      <c r="D1620" s="1" t="s">
        <v>41</v>
      </c>
      <c r="E1620" s="1">
        <v>7</v>
      </c>
      <c r="F1620" s="2">
        <v>44790</v>
      </c>
      <c r="G1620" s="2">
        <v>44775</v>
      </c>
      <c r="H1620" s="4">
        <v>1</v>
      </c>
      <c r="I1620" s="1"/>
      <c r="J1620" s="1">
        <v>3</v>
      </c>
      <c r="K1620">
        <v>1</v>
      </c>
      <c r="L1620">
        <f t="shared" si="122"/>
        <v>31</v>
      </c>
      <c r="M1620">
        <f t="shared" si="123"/>
        <v>2022</v>
      </c>
      <c r="N1620" s="5">
        <f t="shared" si="121"/>
        <v>-6</v>
      </c>
    </row>
    <row r="1621" spans="1:14" hidden="1" x14ac:dyDescent="0.25">
      <c r="A1621" s="2">
        <v>44774</v>
      </c>
      <c r="B1621" s="1" t="s">
        <v>530</v>
      </c>
      <c r="C1621" s="7" t="s">
        <v>1028</v>
      </c>
      <c r="D1621" s="1" t="s">
        <v>53</v>
      </c>
      <c r="E1621" s="1">
        <v>3</v>
      </c>
      <c r="F1621" s="2">
        <v>44777</v>
      </c>
      <c r="G1621" s="2">
        <v>44775</v>
      </c>
      <c r="H1621" s="4">
        <v>1</v>
      </c>
      <c r="I1621" s="1"/>
      <c r="J1621" s="1">
        <v>2</v>
      </c>
      <c r="K1621">
        <v>1</v>
      </c>
      <c r="L1621">
        <f t="shared" si="122"/>
        <v>31</v>
      </c>
      <c r="M1621">
        <f t="shared" si="123"/>
        <v>2022</v>
      </c>
      <c r="N1621" s="5">
        <f t="shared" si="121"/>
        <v>-2</v>
      </c>
    </row>
    <row r="1622" spans="1:14" hidden="1" x14ac:dyDescent="0.25">
      <c r="A1622" s="2">
        <v>44774</v>
      </c>
      <c r="B1622" s="1" t="s">
        <v>88</v>
      </c>
      <c r="C1622" s="7" t="s">
        <v>1026</v>
      </c>
      <c r="D1622" s="1" t="s">
        <v>53</v>
      </c>
      <c r="E1622" s="1">
        <v>3</v>
      </c>
      <c r="F1622" s="2">
        <v>44777</v>
      </c>
      <c r="G1622" s="2">
        <v>44775</v>
      </c>
      <c r="H1622" s="4">
        <v>1</v>
      </c>
      <c r="I1622" s="1"/>
      <c r="J1622" s="1">
        <v>2</v>
      </c>
      <c r="K1622">
        <v>1</v>
      </c>
      <c r="L1622">
        <f t="shared" si="122"/>
        <v>31</v>
      </c>
      <c r="M1622">
        <f t="shared" si="123"/>
        <v>2022</v>
      </c>
      <c r="N1622" s="5">
        <f t="shared" si="121"/>
        <v>-2</v>
      </c>
    </row>
    <row r="1623" spans="1:14" hidden="1" x14ac:dyDescent="0.25">
      <c r="A1623" s="2">
        <v>44774</v>
      </c>
      <c r="B1623" s="1" t="s">
        <v>774</v>
      </c>
      <c r="C1623" s="7" t="s">
        <v>1027</v>
      </c>
      <c r="D1623" s="1" t="s">
        <v>53</v>
      </c>
      <c r="E1623" s="1">
        <v>3</v>
      </c>
      <c r="F1623" s="2">
        <v>44777</v>
      </c>
      <c r="G1623" s="2">
        <v>44777</v>
      </c>
      <c r="H1623" s="4">
        <v>3</v>
      </c>
      <c r="I1623" s="1"/>
      <c r="J1623" s="1">
        <v>2</v>
      </c>
      <c r="K1623">
        <v>1</v>
      </c>
      <c r="L1623">
        <f t="shared" si="122"/>
        <v>31</v>
      </c>
      <c r="M1623">
        <f t="shared" si="123"/>
        <v>2022</v>
      </c>
      <c r="N1623" s="5">
        <f t="shared" si="121"/>
        <v>0</v>
      </c>
    </row>
    <row r="1624" spans="1:14" hidden="1" x14ac:dyDescent="0.25">
      <c r="A1624" s="2">
        <v>44774</v>
      </c>
      <c r="B1624" s="1" t="s">
        <v>372</v>
      </c>
      <c r="C1624" s="7">
        <v>456857</v>
      </c>
      <c r="D1624" s="1" t="s">
        <v>42</v>
      </c>
      <c r="E1624" s="1">
        <v>5</v>
      </c>
      <c r="F1624" s="2">
        <v>44788</v>
      </c>
      <c r="G1624" s="2">
        <v>44788</v>
      </c>
      <c r="H1624" s="4">
        <v>5</v>
      </c>
      <c r="I1624" s="1"/>
      <c r="J1624" s="1">
        <v>5</v>
      </c>
      <c r="K1624">
        <v>1</v>
      </c>
      <c r="L1624">
        <f t="shared" si="122"/>
        <v>31</v>
      </c>
      <c r="M1624">
        <f t="shared" si="123"/>
        <v>2022</v>
      </c>
      <c r="N1624" s="5">
        <f t="shared" si="121"/>
        <v>0</v>
      </c>
    </row>
    <row r="1625" spans="1:14" hidden="1" x14ac:dyDescent="0.25">
      <c r="A1625" s="2">
        <v>44774</v>
      </c>
      <c r="B1625" s="1" t="s">
        <v>372</v>
      </c>
      <c r="C1625" s="7">
        <v>456858</v>
      </c>
      <c r="D1625" s="1" t="s">
        <v>42</v>
      </c>
      <c r="E1625" s="1">
        <v>5</v>
      </c>
      <c r="F1625" s="2">
        <v>44788</v>
      </c>
      <c r="G1625" s="2">
        <v>44788</v>
      </c>
      <c r="H1625" s="4">
        <v>5</v>
      </c>
      <c r="I1625" s="1"/>
      <c r="J1625" s="1">
        <v>5</v>
      </c>
      <c r="K1625">
        <v>1</v>
      </c>
      <c r="L1625">
        <f t="shared" si="122"/>
        <v>31</v>
      </c>
      <c r="M1625">
        <f t="shared" si="123"/>
        <v>2022</v>
      </c>
      <c r="N1625" s="5">
        <f t="shared" si="121"/>
        <v>0</v>
      </c>
    </row>
    <row r="1626" spans="1:14" hidden="1" x14ac:dyDescent="0.25">
      <c r="A1626" s="2">
        <v>44775</v>
      </c>
      <c r="B1626" s="1" t="s">
        <v>1033</v>
      </c>
      <c r="C1626" s="7">
        <v>261817</v>
      </c>
      <c r="D1626" s="1" t="s">
        <v>41</v>
      </c>
      <c r="E1626" s="1">
        <v>7</v>
      </c>
      <c r="F1626" s="2">
        <v>44791</v>
      </c>
      <c r="G1626" s="2">
        <v>44790</v>
      </c>
      <c r="H1626" s="4">
        <v>6</v>
      </c>
      <c r="I1626" s="1"/>
      <c r="J1626" s="1">
        <v>3</v>
      </c>
      <c r="K1626">
        <v>1</v>
      </c>
      <c r="L1626">
        <f t="shared" si="122"/>
        <v>31</v>
      </c>
      <c r="M1626">
        <f t="shared" si="123"/>
        <v>2022</v>
      </c>
      <c r="N1626" s="5">
        <f t="shared" si="121"/>
        <v>-1</v>
      </c>
    </row>
    <row r="1627" spans="1:14" hidden="1" x14ac:dyDescent="0.25">
      <c r="A1627" s="2">
        <v>44775</v>
      </c>
      <c r="B1627" s="1" t="s">
        <v>131</v>
      </c>
      <c r="C1627" s="7" t="s">
        <v>1036</v>
      </c>
      <c r="D1627" s="1" t="s">
        <v>1551</v>
      </c>
      <c r="E1627" s="1">
        <f>VLOOKUP(D1627,Data!$A$1:$B$7,2,FALSE)</f>
        <v>15</v>
      </c>
      <c r="F1627" s="2">
        <f>WORKDAY(A1627,E1627,Data!$E$2:$E$22)</f>
        <v>44796</v>
      </c>
      <c r="G1627" s="2">
        <v>44796</v>
      </c>
      <c r="H1627" s="4">
        <f ca="1">(NETWORKDAYS(A1627,G1627,Data!$E$1:$E$22))-1</f>
        <v>15</v>
      </c>
      <c r="I1627" s="1"/>
      <c r="J1627" s="1" t="e">
        <f>VLOOKUP(D1627,Data!$A$10:$B$15,2,FALSE)</f>
        <v>#N/A</v>
      </c>
      <c r="K1627">
        <v>1</v>
      </c>
      <c r="N1627" s="5">
        <f t="shared" ca="1" si="121"/>
        <v>0</v>
      </c>
    </row>
    <row r="1628" spans="1:14" hidden="1" x14ac:dyDescent="0.25">
      <c r="A1628" s="2">
        <v>44775</v>
      </c>
      <c r="B1628" s="1" t="s">
        <v>131</v>
      </c>
      <c r="C1628" s="7" t="s">
        <v>1037</v>
      </c>
      <c r="D1628" s="1" t="s">
        <v>1551</v>
      </c>
      <c r="E1628" s="1">
        <f>VLOOKUP(D1628,Data!$A$1:$B$7,2,FALSE)</f>
        <v>15</v>
      </c>
      <c r="F1628" s="2">
        <f>WORKDAY(A1628,E1628,Data!$E$2:$E$22)</f>
        <v>44796</v>
      </c>
      <c r="G1628" s="2">
        <v>44796</v>
      </c>
      <c r="H1628" s="4">
        <f ca="1">(NETWORKDAYS(A1628,G1628,Data!$E$1:$E$22))-1</f>
        <v>15</v>
      </c>
      <c r="I1628" s="1"/>
      <c r="J1628" s="1" t="e">
        <f>VLOOKUP(D1628,Data!$A$10:$B$15,2,FALSE)</f>
        <v>#N/A</v>
      </c>
      <c r="K1628">
        <v>1</v>
      </c>
      <c r="N1628" s="5">
        <f t="shared" ca="1" si="121"/>
        <v>0</v>
      </c>
    </row>
    <row r="1629" spans="1:14" hidden="1" x14ac:dyDescent="0.25">
      <c r="A1629" s="2">
        <v>44775</v>
      </c>
      <c r="B1629" s="1" t="s">
        <v>3</v>
      </c>
      <c r="C1629" s="7" t="s">
        <v>1034</v>
      </c>
      <c r="D1629" s="1" t="s">
        <v>1551</v>
      </c>
      <c r="E1629" s="1">
        <f>VLOOKUP(D1629,Data!$A$1:$B$7,2,FALSE)</f>
        <v>15</v>
      </c>
      <c r="F1629" s="2">
        <f>WORKDAY(A1629,E1629,Data!$E$2:$E$22)</f>
        <v>44796</v>
      </c>
      <c r="G1629" s="2">
        <v>44796</v>
      </c>
      <c r="H1629" s="4">
        <f ca="1">(NETWORKDAYS(A1629,G1629,Data!$E$1:$E$22))-1</f>
        <v>15</v>
      </c>
      <c r="I1629" s="1"/>
      <c r="J1629" s="1" t="e">
        <f>VLOOKUP(D1629,Data!$A$10:$B$15,2,FALSE)</f>
        <v>#N/A</v>
      </c>
      <c r="K1629">
        <v>1</v>
      </c>
      <c r="N1629" s="5">
        <f t="shared" ca="1" si="121"/>
        <v>0</v>
      </c>
    </row>
    <row r="1630" spans="1:14" hidden="1" x14ac:dyDescent="0.25">
      <c r="A1630" s="2">
        <v>44775</v>
      </c>
      <c r="B1630" s="1" t="s">
        <v>3</v>
      </c>
      <c r="C1630" s="7" t="s">
        <v>1035</v>
      </c>
      <c r="D1630" s="1" t="s">
        <v>1551</v>
      </c>
      <c r="E1630" s="1">
        <f>VLOOKUP(D1630,Data!$A$1:$B$7,2,FALSE)</f>
        <v>15</v>
      </c>
      <c r="F1630" s="2">
        <f>WORKDAY(A1630,E1630,Data!$E$2:$E$22)</f>
        <v>44796</v>
      </c>
      <c r="G1630" s="2">
        <v>44796</v>
      </c>
      <c r="H1630" s="4">
        <f ca="1">(NETWORKDAYS(A1630,G1630,Data!$E$1:$E$22))-1</f>
        <v>15</v>
      </c>
      <c r="I1630" s="1"/>
      <c r="J1630" s="1" t="e">
        <f>VLOOKUP(D1630,Data!$A$10:$B$15,2,FALSE)</f>
        <v>#N/A</v>
      </c>
      <c r="K1630">
        <v>1</v>
      </c>
      <c r="N1630" s="5">
        <f t="shared" ca="1" si="121"/>
        <v>0</v>
      </c>
    </row>
    <row r="1631" spans="1:14" hidden="1" x14ac:dyDescent="0.25">
      <c r="A1631" s="2">
        <v>44775</v>
      </c>
      <c r="B1631" s="1" t="s">
        <v>627</v>
      </c>
      <c r="C1631" s="7" t="s">
        <v>1032</v>
      </c>
      <c r="D1631" s="1" t="s">
        <v>53</v>
      </c>
      <c r="E1631" s="1">
        <v>3</v>
      </c>
      <c r="F1631" s="2">
        <v>44778</v>
      </c>
      <c r="G1631" s="2">
        <v>44778</v>
      </c>
      <c r="H1631" s="4">
        <v>3</v>
      </c>
      <c r="I1631" s="1"/>
      <c r="J1631" s="1">
        <v>2</v>
      </c>
      <c r="K1631">
        <v>1</v>
      </c>
      <c r="L1631">
        <f t="shared" ref="L1631:L1694" si="124">_xlfn.ISOWEEKNUM(A1631)</f>
        <v>31</v>
      </c>
      <c r="M1631">
        <f t="shared" ref="M1631:M1694" si="125">YEAR(A1631)</f>
        <v>2022</v>
      </c>
      <c r="N1631" s="5">
        <f t="shared" si="121"/>
        <v>0</v>
      </c>
    </row>
    <row r="1632" spans="1:14" hidden="1" x14ac:dyDescent="0.25">
      <c r="A1632" s="2">
        <v>44775</v>
      </c>
      <c r="B1632" s="1" t="s">
        <v>627</v>
      </c>
      <c r="C1632" s="7" t="s">
        <v>1031</v>
      </c>
      <c r="D1632" s="1" t="s">
        <v>53</v>
      </c>
      <c r="E1632" s="1">
        <v>3</v>
      </c>
      <c r="F1632" s="2">
        <v>44778</v>
      </c>
      <c r="G1632" s="2">
        <v>44778</v>
      </c>
      <c r="H1632" s="4">
        <v>3</v>
      </c>
      <c r="I1632" s="1"/>
      <c r="J1632" s="1">
        <v>2</v>
      </c>
      <c r="K1632">
        <v>1</v>
      </c>
      <c r="L1632">
        <f t="shared" si="124"/>
        <v>31</v>
      </c>
      <c r="M1632">
        <f t="shared" si="125"/>
        <v>2022</v>
      </c>
      <c r="N1632" s="5">
        <f t="shared" si="121"/>
        <v>0</v>
      </c>
    </row>
    <row r="1633" spans="1:14" hidden="1" x14ac:dyDescent="0.25">
      <c r="A1633" s="2">
        <v>44775</v>
      </c>
      <c r="B1633" s="1" t="s">
        <v>213</v>
      </c>
      <c r="C1633" s="7" t="s">
        <v>1029</v>
      </c>
      <c r="D1633" s="1" t="s">
        <v>53</v>
      </c>
      <c r="E1633" s="1">
        <v>3</v>
      </c>
      <c r="F1633" s="2">
        <v>44778</v>
      </c>
      <c r="G1633" s="2">
        <v>44775</v>
      </c>
      <c r="H1633" s="4">
        <v>0</v>
      </c>
      <c r="I1633" s="1"/>
      <c r="J1633" s="1">
        <v>2</v>
      </c>
      <c r="K1633">
        <v>1</v>
      </c>
      <c r="L1633">
        <f t="shared" si="124"/>
        <v>31</v>
      </c>
      <c r="M1633">
        <f t="shared" si="125"/>
        <v>2022</v>
      </c>
      <c r="N1633" s="5">
        <f t="shared" si="121"/>
        <v>-3</v>
      </c>
    </row>
    <row r="1634" spans="1:14" hidden="1" x14ac:dyDescent="0.25">
      <c r="A1634" s="2">
        <v>44775</v>
      </c>
      <c r="B1634" s="1" t="s">
        <v>349</v>
      </c>
      <c r="C1634" s="7" t="s">
        <v>1030</v>
      </c>
      <c r="D1634" s="1" t="s">
        <v>53</v>
      </c>
      <c r="E1634" s="1">
        <v>3</v>
      </c>
      <c r="F1634" s="2">
        <v>44778</v>
      </c>
      <c r="G1634" s="2">
        <v>44778</v>
      </c>
      <c r="H1634" s="4">
        <v>3</v>
      </c>
      <c r="I1634" s="1"/>
      <c r="J1634" s="1">
        <v>2</v>
      </c>
      <c r="K1634">
        <v>1</v>
      </c>
      <c r="L1634">
        <f t="shared" si="124"/>
        <v>31</v>
      </c>
      <c r="M1634">
        <f t="shared" si="125"/>
        <v>2022</v>
      </c>
      <c r="N1634" s="5">
        <f t="shared" si="121"/>
        <v>0</v>
      </c>
    </row>
    <row r="1635" spans="1:14" hidden="1" x14ac:dyDescent="0.25">
      <c r="A1635" s="2">
        <v>44776</v>
      </c>
      <c r="B1635" s="1" t="s">
        <v>1033</v>
      </c>
      <c r="C1635" s="7">
        <v>261818</v>
      </c>
      <c r="D1635" s="1" t="s">
        <v>41</v>
      </c>
      <c r="E1635" s="1">
        <v>7</v>
      </c>
      <c r="F1635" s="2">
        <v>44792</v>
      </c>
      <c r="G1635" s="2">
        <v>44790</v>
      </c>
      <c r="H1635" s="4">
        <v>5</v>
      </c>
      <c r="I1635" s="1"/>
      <c r="J1635" s="1">
        <v>3</v>
      </c>
      <c r="K1635">
        <v>1</v>
      </c>
      <c r="L1635">
        <f t="shared" si="124"/>
        <v>31</v>
      </c>
      <c r="M1635">
        <f t="shared" si="125"/>
        <v>2022</v>
      </c>
      <c r="N1635" s="5">
        <f t="shared" si="121"/>
        <v>-2</v>
      </c>
    </row>
    <row r="1636" spans="1:14" hidden="1" x14ac:dyDescent="0.25">
      <c r="A1636" s="2">
        <v>44776</v>
      </c>
      <c r="B1636" s="1" t="s">
        <v>375</v>
      </c>
      <c r="C1636" s="7" t="s">
        <v>1045</v>
      </c>
      <c r="D1636" s="1" t="s">
        <v>55</v>
      </c>
      <c r="E1636" s="1">
        <v>7</v>
      </c>
      <c r="F1636" s="2">
        <v>44792</v>
      </c>
      <c r="G1636" s="2">
        <v>44789</v>
      </c>
      <c r="H1636" s="4">
        <v>4</v>
      </c>
      <c r="I1636" s="1"/>
      <c r="J1636" s="1">
        <v>3</v>
      </c>
      <c r="K1636">
        <v>1</v>
      </c>
      <c r="L1636">
        <f t="shared" si="124"/>
        <v>31</v>
      </c>
      <c r="M1636">
        <f t="shared" si="125"/>
        <v>2022</v>
      </c>
      <c r="N1636" s="5">
        <f t="shared" si="121"/>
        <v>-3</v>
      </c>
    </row>
    <row r="1637" spans="1:14" hidden="1" x14ac:dyDescent="0.25">
      <c r="A1637" s="2">
        <v>44776</v>
      </c>
      <c r="B1637" s="1" t="s">
        <v>32</v>
      </c>
      <c r="C1637" s="7" t="s">
        <v>1038</v>
      </c>
      <c r="D1637" s="1" t="s">
        <v>53</v>
      </c>
      <c r="E1637" s="1">
        <v>3</v>
      </c>
      <c r="F1637" s="2">
        <v>44788</v>
      </c>
      <c r="G1637" s="2">
        <v>44778</v>
      </c>
      <c r="H1637" s="4">
        <v>2</v>
      </c>
      <c r="I1637" s="1"/>
      <c r="J1637" s="1">
        <v>2</v>
      </c>
      <c r="K1637">
        <v>1</v>
      </c>
      <c r="L1637">
        <f t="shared" si="124"/>
        <v>31</v>
      </c>
      <c r="M1637">
        <f t="shared" si="125"/>
        <v>2022</v>
      </c>
      <c r="N1637" s="5">
        <f t="shared" si="121"/>
        <v>-1</v>
      </c>
    </row>
    <row r="1638" spans="1:14" hidden="1" x14ac:dyDescent="0.25">
      <c r="A1638" s="2">
        <v>44776</v>
      </c>
      <c r="B1638" s="1" t="s">
        <v>31</v>
      </c>
      <c r="C1638" s="7" t="s">
        <v>1040</v>
      </c>
      <c r="D1638" s="1" t="s">
        <v>53</v>
      </c>
      <c r="E1638" s="1">
        <v>3</v>
      </c>
      <c r="F1638" s="2">
        <v>44788</v>
      </c>
      <c r="G1638" s="2">
        <v>44778</v>
      </c>
      <c r="H1638" s="4">
        <v>2</v>
      </c>
      <c r="I1638" s="1"/>
      <c r="J1638" s="1">
        <v>2</v>
      </c>
      <c r="K1638">
        <v>1</v>
      </c>
      <c r="L1638">
        <f t="shared" si="124"/>
        <v>31</v>
      </c>
      <c r="M1638">
        <f t="shared" si="125"/>
        <v>2022</v>
      </c>
      <c r="N1638" s="5">
        <f t="shared" si="121"/>
        <v>-1</v>
      </c>
    </row>
    <row r="1639" spans="1:14" hidden="1" x14ac:dyDescent="0.25">
      <c r="A1639" s="2">
        <v>44776</v>
      </c>
      <c r="B1639" s="1" t="s">
        <v>15</v>
      </c>
      <c r="C1639" s="7" t="s">
        <v>1041</v>
      </c>
      <c r="D1639" s="1" t="s">
        <v>55</v>
      </c>
      <c r="E1639" s="1">
        <v>7</v>
      </c>
      <c r="F1639" s="2">
        <v>44792</v>
      </c>
      <c r="G1639" s="2">
        <v>44790</v>
      </c>
      <c r="H1639" s="4">
        <v>5</v>
      </c>
      <c r="I1639" s="1"/>
      <c r="J1639" s="1">
        <v>3</v>
      </c>
      <c r="K1639">
        <v>1</v>
      </c>
      <c r="L1639">
        <f t="shared" si="124"/>
        <v>31</v>
      </c>
      <c r="M1639">
        <f t="shared" si="125"/>
        <v>2022</v>
      </c>
      <c r="N1639" s="5">
        <f t="shared" si="121"/>
        <v>-2</v>
      </c>
    </row>
    <row r="1640" spans="1:14" hidden="1" x14ac:dyDescent="0.25">
      <c r="A1640" s="2">
        <v>44776</v>
      </c>
      <c r="B1640" s="1" t="s">
        <v>15</v>
      </c>
      <c r="C1640" s="7" t="s">
        <v>1042</v>
      </c>
      <c r="D1640" s="1" t="s">
        <v>55</v>
      </c>
      <c r="E1640" s="1">
        <v>7</v>
      </c>
      <c r="F1640" s="2">
        <v>44792</v>
      </c>
      <c r="G1640" s="2">
        <v>44790</v>
      </c>
      <c r="H1640" s="4">
        <v>5</v>
      </c>
      <c r="I1640" s="1"/>
      <c r="J1640" s="1">
        <v>3</v>
      </c>
      <c r="K1640">
        <v>1</v>
      </c>
      <c r="L1640">
        <f t="shared" si="124"/>
        <v>31</v>
      </c>
      <c r="M1640">
        <f t="shared" si="125"/>
        <v>2022</v>
      </c>
      <c r="N1640" s="5">
        <f t="shared" si="121"/>
        <v>-2</v>
      </c>
    </row>
    <row r="1641" spans="1:14" hidden="1" x14ac:dyDescent="0.25">
      <c r="A1641" s="2">
        <v>44776</v>
      </c>
      <c r="B1641" s="1" t="s">
        <v>15</v>
      </c>
      <c r="C1641" s="7" t="s">
        <v>1043</v>
      </c>
      <c r="D1641" s="1" t="s">
        <v>55</v>
      </c>
      <c r="E1641" s="1">
        <v>7</v>
      </c>
      <c r="F1641" s="2">
        <v>44792</v>
      </c>
      <c r="G1641" s="2">
        <v>44790</v>
      </c>
      <c r="H1641" s="4">
        <v>5</v>
      </c>
      <c r="I1641" s="1"/>
      <c r="J1641" s="1">
        <v>3</v>
      </c>
      <c r="K1641">
        <v>1</v>
      </c>
      <c r="L1641">
        <f t="shared" si="124"/>
        <v>31</v>
      </c>
      <c r="M1641">
        <f t="shared" si="125"/>
        <v>2022</v>
      </c>
      <c r="N1641" s="5">
        <f t="shared" si="121"/>
        <v>-2</v>
      </c>
    </row>
    <row r="1642" spans="1:14" hidden="1" x14ac:dyDescent="0.25">
      <c r="A1642" s="2">
        <v>44776</v>
      </c>
      <c r="B1642" s="1" t="s">
        <v>15</v>
      </c>
      <c r="C1642" s="7" t="s">
        <v>1044</v>
      </c>
      <c r="D1642" s="1" t="s">
        <v>55</v>
      </c>
      <c r="E1642" s="1">
        <v>7</v>
      </c>
      <c r="F1642" s="2">
        <v>44792</v>
      </c>
      <c r="G1642" s="2">
        <v>44790</v>
      </c>
      <c r="H1642" s="4">
        <v>5</v>
      </c>
      <c r="I1642" s="1"/>
      <c r="J1642" s="1">
        <v>3</v>
      </c>
      <c r="K1642">
        <v>1</v>
      </c>
      <c r="L1642">
        <f t="shared" si="124"/>
        <v>31</v>
      </c>
      <c r="M1642">
        <f t="shared" si="125"/>
        <v>2022</v>
      </c>
      <c r="N1642" s="5">
        <f t="shared" si="121"/>
        <v>-2</v>
      </c>
    </row>
    <row r="1643" spans="1:14" hidden="1" x14ac:dyDescent="0.25">
      <c r="A1643" s="2">
        <v>44776</v>
      </c>
      <c r="B1643" s="1" t="s">
        <v>213</v>
      </c>
      <c r="C1643" s="7" t="s">
        <v>1039</v>
      </c>
      <c r="D1643" s="1" t="s">
        <v>53</v>
      </c>
      <c r="E1643" s="1">
        <v>3</v>
      </c>
      <c r="F1643" s="2">
        <v>44788</v>
      </c>
      <c r="G1643" s="2">
        <v>44778</v>
      </c>
      <c r="H1643" s="4">
        <v>2</v>
      </c>
      <c r="I1643" s="1"/>
      <c r="J1643" s="1">
        <v>2</v>
      </c>
      <c r="K1643">
        <v>1</v>
      </c>
      <c r="L1643">
        <f t="shared" si="124"/>
        <v>31</v>
      </c>
      <c r="M1643">
        <f t="shared" si="125"/>
        <v>2022</v>
      </c>
      <c r="N1643" s="5">
        <f t="shared" si="121"/>
        <v>-1</v>
      </c>
    </row>
    <row r="1644" spans="1:14" hidden="1" x14ac:dyDescent="0.25">
      <c r="A1644" s="2">
        <v>44776</v>
      </c>
      <c r="B1644" s="1" t="s">
        <v>215</v>
      </c>
      <c r="C1644" s="7">
        <v>456872</v>
      </c>
      <c r="D1644" s="1" t="s">
        <v>42</v>
      </c>
      <c r="E1644" s="1">
        <v>5</v>
      </c>
      <c r="F1644" s="2">
        <v>44790</v>
      </c>
      <c r="G1644" s="2">
        <v>44788</v>
      </c>
      <c r="H1644" s="4">
        <v>3</v>
      </c>
      <c r="I1644" s="1"/>
      <c r="J1644" s="1">
        <v>5</v>
      </c>
      <c r="K1644">
        <v>1</v>
      </c>
      <c r="L1644">
        <f t="shared" si="124"/>
        <v>31</v>
      </c>
      <c r="M1644">
        <f t="shared" si="125"/>
        <v>2022</v>
      </c>
      <c r="N1644" s="5">
        <f t="shared" si="121"/>
        <v>-2</v>
      </c>
    </row>
    <row r="1645" spans="1:14" hidden="1" x14ac:dyDescent="0.25">
      <c r="A1645" s="2">
        <v>44776</v>
      </c>
      <c r="B1645" s="1" t="s">
        <v>283</v>
      </c>
      <c r="C1645" s="7">
        <v>456862</v>
      </c>
      <c r="D1645" s="1" t="s">
        <v>42</v>
      </c>
      <c r="E1645" s="1">
        <v>5</v>
      </c>
      <c r="F1645" s="2">
        <v>44790</v>
      </c>
      <c r="G1645" s="2">
        <v>44788</v>
      </c>
      <c r="H1645" s="4">
        <v>3</v>
      </c>
      <c r="I1645" s="1"/>
      <c r="J1645" s="1">
        <v>5</v>
      </c>
      <c r="K1645">
        <v>1</v>
      </c>
      <c r="L1645">
        <f t="shared" si="124"/>
        <v>31</v>
      </c>
      <c r="M1645">
        <f t="shared" si="125"/>
        <v>2022</v>
      </c>
      <c r="N1645" s="5">
        <f t="shared" si="121"/>
        <v>-2</v>
      </c>
    </row>
    <row r="1646" spans="1:14" hidden="1" x14ac:dyDescent="0.25">
      <c r="A1646" s="2">
        <v>44777</v>
      </c>
      <c r="B1646" s="1" t="s">
        <v>341</v>
      </c>
      <c r="C1646" s="7">
        <v>261757</v>
      </c>
      <c r="D1646" s="1" t="s">
        <v>41</v>
      </c>
      <c r="E1646" s="1">
        <v>7</v>
      </c>
      <c r="F1646" s="2">
        <v>44795</v>
      </c>
      <c r="G1646" s="2">
        <v>44796</v>
      </c>
      <c r="H1646" s="4">
        <v>8</v>
      </c>
      <c r="I1646" s="1"/>
      <c r="J1646" s="1">
        <v>3</v>
      </c>
      <c r="K1646">
        <v>1</v>
      </c>
      <c r="L1646">
        <f t="shared" si="124"/>
        <v>31</v>
      </c>
      <c r="M1646">
        <f t="shared" si="125"/>
        <v>2022</v>
      </c>
      <c r="N1646" s="5">
        <f t="shared" si="121"/>
        <v>1</v>
      </c>
    </row>
    <row r="1647" spans="1:14" hidden="1" x14ac:dyDescent="0.25">
      <c r="A1647" s="2">
        <v>44777</v>
      </c>
      <c r="B1647" s="1" t="s">
        <v>232</v>
      </c>
      <c r="C1647" s="7">
        <v>261833</v>
      </c>
      <c r="D1647" s="1" t="s">
        <v>41</v>
      </c>
      <c r="E1647" s="1">
        <v>7</v>
      </c>
      <c r="F1647" s="2">
        <v>44795</v>
      </c>
      <c r="G1647" s="2">
        <v>44792</v>
      </c>
      <c r="H1647" s="4">
        <v>6</v>
      </c>
      <c r="I1647" s="1"/>
      <c r="J1647" s="1">
        <v>3</v>
      </c>
      <c r="K1647">
        <v>1</v>
      </c>
      <c r="L1647">
        <f t="shared" si="124"/>
        <v>31</v>
      </c>
      <c r="M1647">
        <f t="shared" si="125"/>
        <v>2022</v>
      </c>
      <c r="N1647" s="5">
        <f t="shared" si="121"/>
        <v>-1</v>
      </c>
    </row>
    <row r="1648" spans="1:14" hidden="1" x14ac:dyDescent="0.25">
      <c r="A1648" s="2">
        <v>44777</v>
      </c>
      <c r="B1648" s="1" t="s">
        <v>199</v>
      </c>
      <c r="C1648" s="7" t="s">
        <v>1048</v>
      </c>
      <c r="D1648" s="1" t="s">
        <v>55</v>
      </c>
      <c r="E1648" s="1">
        <v>7</v>
      </c>
      <c r="F1648" s="2">
        <v>44795</v>
      </c>
      <c r="G1648" s="2">
        <v>44791</v>
      </c>
      <c r="H1648" s="4">
        <v>5</v>
      </c>
      <c r="I1648" s="1"/>
      <c r="J1648" s="1">
        <v>3</v>
      </c>
      <c r="K1648">
        <v>1</v>
      </c>
      <c r="L1648">
        <f t="shared" si="124"/>
        <v>31</v>
      </c>
      <c r="M1648">
        <f t="shared" si="125"/>
        <v>2022</v>
      </c>
      <c r="N1648" s="5">
        <f t="shared" si="121"/>
        <v>-2</v>
      </c>
    </row>
    <row r="1649" spans="1:14" hidden="1" x14ac:dyDescent="0.25">
      <c r="A1649" s="2">
        <v>44777</v>
      </c>
      <c r="B1649" s="1" t="s">
        <v>199</v>
      </c>
      <c r="C1649" s="7" t="s">
        <v>1047</v>
      </c>
      <c r="D1649" s="1" t="s">
        <v>55</v>
      </c>
      <c r="E1649" s="1">
        <v>7</v>
      </c>
      <c r="F1649" s="2">
        <v>44795</v>
      </c>
      <c r="G1649" s="2">
        <v>44791</v>
      </c>
      <c r="H1649" s="4">
        <v>5</v>
      </c>
      <c r="I1649" s="1"/>
      <c r="J1649" s="1">
        <v>3</v>
      </c>
      <c r="K1649">
        <v>1</v>
      </c>
      <c r="L1649">
        <f t="shared" si="124"/>
        <v>31</v>
      </c>
      <c r="M1649">
        <f t="shared" si="125"/>
        <v>2022</v>
      </c>
      <c r="N1649" s="5">
        <f t="shared" si="121"/>
        <v>-2</v>
      </c>
    </row>
    <row r="1650" spans="1:14" hidden="1" x14ac:dyDescent="0.25">
      <c r="A1650" s="2">
        <v>44777</v>
      </c>
      <c r="B1650" s="1" t="s">
        <v>199</v>
      </c>
      <c r="C1650" s="7" t="s">
        <v>1046</v>
      </c>
      <c r="D1650" s="1" t="s">
        <v>55</v>
      </c>
      <c r="E1650" s="1">
        <v>7</v>
      </c>
      <c r="F1650" s="2">
        <v>44795</v>
      </c>
      <c r="G1650" s="2">
        <v>44791</v>
      </c>
      <c r="H1650" s="4">
        <v>5</v>
      </c>
      <c r="I1650" s="1"/>
      <c r="J1650" s="1">
        <v>3</v>
      </c>
      <c r="K1650">
        <v>1</v>
      </c>
      <c r="L1650">
        <f t="shared" si="124"/>
        <v>31</v>
      </c>
      <c r="M1650">
        <f t="shared" si="125"/>
        <v>2022</v>
      </c>
      <c r="N1650" s="5">
        <f t="shared" si="121"/>
        <v>-2</v>
      </c>
    </row>
    <row r="1651" spans="1:14" hidden="1" x14ac:dyDescent="0.25">
      <c r="A1651" s="2">
        <v>44777</v>
      </c>
      <c r="B1651" s="1" t="s">
        <v>244</v>
      </c>
      <c r="C1651" s="7">
        <v>456972</v>
      </c>
      <c r="D1651" s="1" t="s">
        <v>42</v>
      </c>
      <c r="E1651" s="1">
        <v>5</v>
      </c>
      <c r="F1651" s="2">
        <v>44791</v>
      </c>
      <c r="G1651" s="2">
        <v>44788</v>
      </c>
      <c r="H1651" s="4">
        <v>2</v>
      </c>
      <c r="I1651" s="1"/>
      <c r="J1651" s="1">
        <v>5</v>
      </c>
      <c r="K1651">
        <v>1</v>
      </c>
      <c r="L1651">
        <f t="shared" si="124"/>
        <v>31</v>
      </c>
      <c r="M1651">
        <f t="shared" si="125"/>
        <v>2022</v>
      </c>
      <c r="N1651" s="5">
        <f t="shared" si="121"/>
        <v>-3</v>
      </c>
    </row>
    <row r="1652" spans="1:14" hidden="1" x14ac:dyDescent="0.25">
      <c r="A1652" s="2">
        <v>44778</v>
      </c>
      <c r="B1652" s="1" t="s">
        <v>232</v>
      </c>
      <c r="C1652" s="7">
        <v>261834</v>
      </c>
      <c r="D1652" s="1" t="s">
        <v>41</v>
      </c>
      <c r="E1652" s="1">
        <v>7</v>
      </c>
      <c r="F1652" s="2">
        <v>44796</v>
      </c>
      <c r="G1652" s="2">
        <v>44809</v>
      </c>
      <c r="H1652" s="4">
        <v>16</v>
      </c>
      <c r="I1652" s="1" t="s">
        <v>1098</v>
      </c>
      <c r="J1652" s="1">
        <v>3</v>
      </c>
      <c r="K1652">
        <v>1</v>
      </c>
      <c r="L1652">
        <f t="shared" si="124"/>
        <v>31</v>
      </c>
      <c r="M1652">
        <f t="shared" si="125"/>
        <v>2022</v>
      </c>
      <c r="N1652" s="5">
        <f t="shared" si="121"/>
        <v>9</v>
      </c>
    </row>
    <row r="1653" spans="1:14" hidden="1" x14ac:dyDescent="0.25">
      <c r="A1653" s="2">
        <v>44778</v>
      </c>
      <c r="B1653" s="1" t="s">
        <v>232</v>
      </c>
      <c r="C1653" s="7">
        <v>261835</v>
      </c>
      <c r="D1653" s="1" t="s">
        <v>41</v>
      </c>
      <c r="E1653" s="1">
        <v>7</v>
      </c>
      <c r="F1653" s="2">
        <v>44796</v>
      </c>
      <c r="G1653" s="2">
        <v>44796</v>
      </c>
      <c r="H1653" s="4">
        <v>7</v>
      </c>
      <c r="I1653" s="1"/>
      <c r="J1653" s="1">
        <v>3</v>
      </c>
      <c r="K1653">
        <v>1</v>
      </c>
      <c r="L1653">
        <f t="shared" si="124"/>
        <v>31</v>
      </c>
      <c r="M1653">
        <f t="shared" si="125"/>
        <v>2022</v>
      </c>
      <c r="N1653" s="5">
        <f t="shared" si="121"/>
        <v>0</v>
      </c>
    </row>
    <row r="1654" spans="1:14" hidden="1" x14ac:dyDescent="0.25">
      <c r="A1654" s="2">
        <v>44778</v>
      </c>
      <c r="B1654" s="1" t="s">
        <v>100</v>
      </c>
      <c r="C1654" s="7" t="s">
        <v>1049</v>
      </c>
      <c r="D1654" s="1" t="s">
        <v>55</v>
      </c>
      <c r="E1654" s="1">
        <v>7</v>
      </c>
      <c r="F1654" s="2">
        <v>44796</v>
      </c>
      <c r="G1654" s="2">
        <v>44795</v>
      </c>
      <c r="H1654" s="4">
        <v>6</v>
      </c>
      <c r="I1654" s="1"/>
      <c r="J1654" s="1">
        <v>3</v>
      </c>
      <c r="K1654">
        <v>1</v>
      </c>
      <c r="L1654">
        <f t="shared" si="124"/>
        <v>31</v>
      </c>
      <c r="M1654">
        <f t="shared" si="125"/>
        <v>2022</v>
      </c>
      <c r="N1654" s="5">
        <f t="shared" si="121"/>
        <v>-1</v>
      </c>
    </row>
    <row r="1655" spans="1:14" hidden="1" x14ac:dyDescent="0.25">
      <c r="A1655" s="2">
        <v>44778</v>
      </c>
      <c r="B1655" s="1" t="s">
        <v>100</v>
      </c>
      <c r="C1655" s="7" t="s">
        <v>1051</v>
      </c>
      <c r="D1655" s="1" t="s">
        <v>55</v>
      </c>
      <c r="E1655" s="1">
        <v>7</v>
      </c>
      <c r="F1655" s="2">
        <v>44796</v>
      </c>
      <c r="G1655" s="2">
        <v>44795</v>
      </c>
      <c r="H1655" s="4">
        <v>6</v>
      </c>
      <c r="I1655" s="1"/>
      <c r="J1655" s="1">
        <v>3</v>
      </c>
      <c r="K1655">
        <v>1</v>
      </c>
      <c r="L1655">
        <f t="shared" si="124"/>
        <v>31</v>
      </c>
      <c r="M1655">
        <f t="shared" si="125"/>
        <v>2022</v>
      </c>
      <c r="N1655" s="5">
        <f t="shared" si="121"/>
        <v>-1</v>
      </c>
    </row>
    <row r="1656" spans="1:14" hidden="1" x14ac:dyDescent="0.25">
      <c r="A1656" s="2">
        <v>44778</v>
      </c>
      <c r="B1656" s="1" t="s">
        <v>100</v>
      </c>
      <c r="C1656" s="7" t="s">
        <v>1050</v>
      </c>
      <c r="D1656" s="1" t="s">
        <v>55</v>
      </c>
      <c r="E1656" s="1">
        <v>7</v>
      </c>
      <c r="F1656" s="2">
        <v>44796</v>
      </c>
      <c r="G1656" s="2">
        <v>44795</v>
      </c>
      <c r="H1656" s="4">
        <v>6</v>
      </c>
      <c r="I1656" s="1"/>
      <c r="J1656" s="1">
        <v>3</v>
      </c>
      <c r="K1656">
        <v>1</v>
      </c>
      <c r="L1656">
        <f t="shared" si="124"/>
        <v>31</v>
      </c>
      <c r="M1656">
        <f t="shared" si="125"/>
        <v>2022</v>
      </c>
      <c r="N1656" s="5">
        <f t="shared" si="121"/>
        <v>-1</v>
      </c>
    </row>
    <row r="1657" spans="1:14" hidden="1" x14ac:dyDescent="0.25">
      <c r="A1657" s="2">
        <v>44778</v>
      </c>
      <c r="B1657" s="1" t="s">
        <v>410</v>
      </c>
      <c r="C1657" s="7">
        <v>456859</v>
      </c>
      <c r="D1657" s="1" t="s">
        <v>42</v>
      </c>
      <c r="E1657" s="1">
        <v>5</v>
      </c>
      <c r="F1657" s="2">
        <v>44792</v>
      </c>
      <c r="G1657" s="2">
        <v>44789</v>
      </c>
      <c r="H1657" s="4">
        <v>2</v>
      </c>
      <c r="I1657" s="1"/>
      <c r="J1657" s="1">
        <v>5</v>
      </c>
      <c r="K1657">
        <v>1</v>
      </c>
      <c r="L1657">
        <f t="shared" si="124"/>
        <v>31</v>
      </c>
      <c r="M1657">
        <f t="shared" si="125"/>
        <v>2022</v>
      </c>
      <c r="N1657" s="5">
        <f t="shared" si="121"/>
        <v>-3</v>
      </c>
    </row>
    <row r="1658" spans="1:14" hidden="1" x14ac:dyDescent="0.25">
      <c r="A1658" s="2">
        <v>44778</v>
      </c>
      <c r="B1658" s="1" t="s">
        <v>217</v>
      </c>
      <c r="C1658" s="7">
        <v>456863</v>
      </c>
      <c r="D1658" s="1" t="s">
        <v>42</v>
      </c>
      <c r="E1658" s="1">
        <v>5</v>
      </c>
      <c r="F1658" s="2">
        <v>44792</v>
      </c>
      <c r="G1658" s="2">
        <v>44789</v>
      </c>
      <c r="H1658" s="4">
        <v>2</v>
      </c>
      <c r="I1658" s="1"/>
      <c r="J1658" s="1">
        <v>5</v>
      </c>
      <c r="K1658">
        <v>1</v>
      </c>
      <c r="L1658">
        <f t="shared" si="124"/>
        <v>31</v>
      </c>
      <c r="M1658">
        <f t="shared" si="125"/>
        <v>2022</v>
      </c>
      <c r="N1658" s="5">
        <f t="shared" si="121"/>
        <v>-3</v>
      </c>
    </row>
    <row r="1659" spans="1:14" hidden="1" x14ac:dyDescent="0.25">
      <c r="A1659" s="2">
        <v>44781</v>
      </c>
      <c r="B1659" s="1" t="s">
        <v>154</v>
      </c>
      <c r="C1659" s="7">
        <v>261847</v>
      </c>
      <c r="D1659" s="1" t="s">
        <v>41</v>
      </c>
      <c r="E1659" s="1">
        <v>7</v>
      </c>
      <c r="F1659" s="2">
        <v>44796</v>
      </c>
      <c r="G1659" s="2">
        <v>44792</v>
      </c>
      <c r="H1659" s="4">
        <v>4</v>
      </c>
      <c r="I1659" s="1"/>
      <c r="J1659" s="1">
        <v>3</v>
      </c>
      <c r="K1659">
        <v>1</v>
      </c>
      <c r="L1659">
        <f t="shared" si="124"/>
        <v>32</v>
      </c>
      <c r="M1659">
        <f t="shared" si="125"/>
        <v>2022</v>
      </c>
      <c r="N1659" s="5">
        <f t="shared" si="121"/>
        <v>-3</v>
      </c>
    </row>
    <row r="1660" spans="1:14" hidden="1" x14ac:dyDescent="0.25">
      <c r="A1660" s="2">
        <v>44782</v>
      </c>
      <c r="B1660" s="1" t="s">
        <v>30</v>
      </c>
      <c r="C1660" s="7">
        <v>456851</v>
      </c>
      <c r="D1660" s="1" t="s">
        <v>42</v>
      </c>
      <c r="E1660" s="1">
        <v>5</v>
      </c>
      <c r="F1660" s="2">
        <v>44792</v>
      </c>
      <c r="G1660" s="2">
        <v>44788</v>
      </c>
      <c r="H1660" s="4">
        <v>0</v>
      </c>
      <c r="I1660" s="1"/>
      <c r="J1660" s="1">
        <v>5</v>
      </c>
      <c r="K1660">
        <v>1</v>
      </c>
      <c r="L1660">
        <f t="shared" si="124"/>
        <v>32</v>
      </c>
      <c r="M1660">
        <f t="shared" si="125"/>
        <v>2022</v>
      </c>
      <c r="N1660" s="5">
        <f t="shared" si="121"/>
        <v>-5</v>
      </c>
    </row>
    <row r="1661" spans="1:14" hidden="1" x14ac:dyDescent="0.25">
      <c r="A1661" s="2">
        <v>44782</v>
      </c>
      <c r="B1661" s="1" t="s">
        <v>4</v>
      </c>
      <c r="C1661" s="7">
        <v>261795</v>
      </c>
      <c r="D1661" s="1" t="s">
        <v>41</v>
      </c>
      <c r="E1661" s="1">
        <v>7</v>
      </c>
      <c r="F1661" s="2">
        <v>44796</v>
      </c>
      <c r="G1661" s="2">
        <v>44796</v>
      </c>
      <c r="H1661" s="4">
        <v>6</v>
      </c>
      <c r="I1661" s="1"/>
      <c r="J1661" s="1">
        <v>3</v>
      </c>
      <c r="K1661">
        <v>1</v>
      </c>
      <c r="L1661">
        <f t="shared" si="124"/>
        <v>32</v>
      </c>
      <c r="M1661">
        <f t="shared" si="125"/>
        <v>2022</v>
      </c>
      <c r="N1661" s="5">
        <f t="shared" si="121"/>
        <v>-1</v>
      </c>
    </row>
    <row r="1662" spans="1:14" hidden="1" x14ac:dyDescent="0.25">
      <c r="A1662" s="2">
        <v>44782</v>
      </c>
      <c r="B1662" s="1" t="s">
        <v>4</v>
      </c>
      <c r="C1662" s="7">
        <v>261796</v>
      </c>
      <c r="D1662" s="1" t="s">
        <v>41</v>
      </c>
      <c r="E1662" s="1">
        <v>7</v>
      </c>
      <c r="F1662" s="2">
        <v>44796</v>
      </c>
      <c r="G1662" s="2">
        <v>44796</v>
      </c>
      <c r="H1662" s="4">
        <v>6</v>
      </c>
      <c r="I1662" s="1"/>
      <c r="J1662" s="1">
        <v>3</v>
      </c>
      <c r="K1662">
        <v>1</v>
      </c>
      <c r="L1662">
        <f t="shared" si="124"/>
        <v>32</v>
      </c>
      <c r="M1662">
        <f t="shared" si="125"/>
        <v>2022</v>
      </c>
      <c r="N1662" s="5">
        <f t="shared" si="121"/>
        <v>-1</v>
      </c>
    </row>
    <row r="1663" spans="1:14" hidden="1" x14ac:dyDescent="0.25">
      <c r="A1663" s="2">
        <v>44782</v>
      </c>
      <c r="B1663" s="1" t="s">
        <v>4</v>
      </c>
      <c r="C1663" s="7">
        <v>261825</v>
      </c>
      <c r="D1663" s="1" t="s">
        <v>41</v>
      </c>
      <c r="E1663" s="1">
        <v>7</v>
      </c>
      <c r="F1663" s="2">
        <v>44796</v>
      </c>
      <c r="G1663" s="2">
        <v>44796</v>
      </c>
      <c r="H1663" s="4">
        <v>6</v>
      </c>
      <c r="I1663" s="1"/>
      <c r="J1663" s="1">
        <v>3</v>
      </c>
      <c r="K1663">
        <v>1</v>
      </c>
      <c r="L1663">
        <f t="shared" si="124"/>
        <v>32</v>
      </c>
      <c r="M1663">
        <f t="shared" si="125"/>
        <v>2022</v>
      </c>
      <c r="N1663" s="5">
        <f t="shared" si="121"/>
        <v>-1</v>
      </c>
    </row>
    <row r="1664" spans="1:14" hidden="1" x14ac:dyDescent="0.25">
      <c r="A1664" s="2">
        <v>44782</v>
      </c>
      <c r="B1664" s="1" t="s">
        <v>634</v>
      </c>
      <c r="C1664" s="7" t="s">
        <v>1053</v>
      </c>
      <c r="D1664" s="1" t="s">
        <v>55</v>
      </c>
      <c r="E1664" s="1">
        <v>7</v>
      </c>
      <c r="F1664" s="2">
        <v>44796</v>
      </c>
      <c r="G1664" s="2">
        <v>44802</v>
      </c>
      <c r="H1664" s="4">
        <v>10</v>
      </c>
      <c r="I1664" s="1"/>
      <c r="J1664" s="1">
        <v>3</v>
      </c>
      <c r="K1664">
        <v>1</v>
      </c>
      <c r="L1664">
        <f t="shared" si="124"/>
        <v>32</v>
      </c>
      <c r="M1664">
        <f t="shared" si="125"/>
        <v>2022</v>
      </c>
      <c r="N1664" s="5">
        <f t="shared" si="121"/>
        <v>3</v>
      </c>
    </row>
    <row r="1665" spans="1:14" hidden="1" x14ac:dyDescent="0.25">
      <c r="A1665" s="2">
        <v>44782</v>
      </c>
      <c r="B1665" s="1" t="s">
        <v>634</v>
      </c>
      <c r="C1665" s="7" t="s">
        <v>1052</v>
      </c>
      <c r="D1665" s="1" t="s">
        <v>55</v>
      </c>
      <c r="E1665" s="1">
        <v>7</v>
      </c>
      <c r="F1665" s="2">
        <v>44796</v>
      </c>
      <c r="G1665" s="2">
        <v>44802</v>
      </c>
      <c r="H1665" s="4">
        <v>10</v>
      </c>
      <c r="I1665" s="1"/>
      <c r="J1665" s="1">
        <v>3</v>
      </c>
      <c r="K1665">
        <v>1</v>
      </c>
      <c r="L1665">
        <f t="shared" si="124"/>
        <v>32</v>
      </c>
      <c r="M1665">
        <f t="shared" si="125"/>
        <v>2022</v>
      </c>
      <c r="N1665" s="5">
        <f t="shared" si="121"/>
        <v>3</v>
      </c>
    </row>
    <row r="1666" spans="1:14" hidden="1" x14ac:dyDescent="0.25">
      <c r="A1666" s="2">
        <v>44782</v>
      </c>
      <c r="B1666" s="1" t="s">
        <v>634</v>
      </c>
      <c r="C1666" s="7" t="s">
        <v>1054</v>
      </c>
      <c r="D1666" s="1" t="s">
        <v>55</v>
      </c>
      <c r="E1666" s="1">
        <v>7</v>
      </c>
      <c r="F1666" s="2">
        <v>44796</v>
      </c>
      <c r="G1666" s="2">
        <v>44802</v>
      </c>
      <c r="H1666" s="4">
        <v>10</v>
      </c>
      <c r="I1666" s="1"/>
      <c r="J1666" s="1">
        <v>3</v>
      </c>
      <c r="K1666">
        <v>1</v>
      </c>
      <c r="L1666">
        <f t="shared" si="124"/>
        <v>32</v>
      </c>
      <c r="M1666">
        <f t="shared" si="125"/>
        <v>2022</v>
      </c>
      <c r="N1666" s="5">
        <f t="shared" ref="N1666:N1729" si="126">H1666-E1666</f>
        <v>3</v>
      </c>
    </row>
    <row r="1667" spans="1:14" hidden="1" x14ac:dyDescent="0.25">
      <c r="A1667" s="2">
        <v>44783</v>
      </c>
      <c r="B1667" s="1" t="s">
        <v>1055</v>
      </c>
      <c r="C1667" s="7">
        <v>456945</v>
      </c>
      <c r="D1667" s="1" t="s">
        <v>42</v>
      </c>
      <c r="E1667" s="1">
        <v>5</v>
      </c>
      <c r="F1667" s="2">
        <v>44792</v>
      </c>
      <c r="G1667" s="2">
        <v>44789</v>
      </c>
      <c r="H1667" s="4">
        <v>1</v>
      </c>
      <c r="I1667" s="1"/>
      <c r="J1667" s="1">
        <v>5</v>
      </c>
      <c r="K1667">
        <v>1</v>
      </c>
      <c r="L1667">
        <f t="shared" si="124"/>
        <v>32</v>
      </c>
      <c r="M1667">
        <f t="shared" si="125"/>
        <v>2022</v>
      </c>
      <c r="N1667" s="5">
        <f t="shared" si="126"/>
        <v>-4</v>
      </c>
    </row>
    <row r="1668" spans="1:14" hidden="1" x14ac:dyDescent="0.25">
      <c r="A1668" s="2">
        <v>44783</v>
      </c>
      <c r="B1668" s="1" t="s">
        <v>71</v>
      </c>
      <c r="C1668" s="7">
        <v>456876</v>
      </c>
      <c r="D1668" s="1" t="s">
        <v>42</v>
      </c>
      <c r="E1668" s="1">
        <v>5</v>
      </c>
      <c r="F1668" s="2">
        <v>44792</v>
      </c>
      <c r="G1668" s="2">
        <v>44791</v>
      </c>
      <c r="H1668" s="4">
        <v>3</v>
      </c>
      <c r="I1668" s="1"/>
      <c r="J1668" s="1">
        <v>5</v>
      </c>
      <c r="K1668">
        <v>1</v>
      </c>
      <c r="L1668">
        <f t="shared" si="124"/>
        <v>32</v>
      </c>
      <c r="M1668">
        <f t="shared" si="125"/>
        <v>2022</v>
      </c>
      <c r="N1668" s="5">
        <f t="shared" si="126"/>
        <v>-2</v>
      </c>
    </row>
    <row r="1669" spans="1:14" hidden="1" x14ac:dyDescent="0.25">
      <c r="A1669" s="2">
        <v>44783</v>
      </c>
      <c r="B1669" s="1" t="s">
        <v>98</v>
      </c>
      <c r="C1669" s="7">
        <v>456914</v>
      </c>
      <c r="D1669" s="1" t="s">
        <v>42</v>
      </c>
      <c r="E1669" s="1">
        <v>5</v>
      </c>
      <c r="F1669" s="2">
        <v>44792</v>
      </c>
      <c r="G1669" s="2">
        <v>44791</v>
      </c>
      <c r="H1669" s="4">
        <v>3</v>
      </c>
      <c r="I1669" s="1"/>
      <c r="J1669" s="1">
        <v>5</v>
      </c>
      <c r="K1669">
        <v>1</v>
      </c>
      <c r="L1669">
        <f t="shared" si="124"/>
        <v>32</v>
      </c>
      <c r="M1669">
        <f t="shared" si="125"/>
        <v>2022</v>
      </c>
      <c r="N1669" s="5">
        <f t="shared" si="126"/>
        <v>-2</v>
      </c>
    </row>
    <row r="1670" spans="1:14" hidden="1" x14ac:dyDescent="0.25">
      <c r="A1670" s="2">
        <v>44784</v>
      </c>
      <c r="B1670" s="1" t="s">
        <v>71</v>
      </c>
      <c r="C1670" s="7">
        <v>456877</v>
      </c>
      <c r="D1670" s="1" t="s">
        <v>42</v>
      </c>
      <c r="E1670" s="1">
        <v>5</v>
      </c>
      <c r="F1670" s="2">
        <v>44792</v>
      </c>
      <c r="G1670" s="2">
        <v>44791</v>
      </c>
      <c r="H1670" s="4">
        <v>3</v>
      </c>
      <c r="I1670" s="1"/>
      <c r="J1670" s="1">
        <v>5</v>
      </c>
      <c r="K1670">
        <v>1</v>
      </c>
      <c r="L1670">
        <f t="shared" si="124"/>
        <v>32</v>
      </c>
      <c r="M1670">
        <f t="shared" si="125"/>
        <v>2022</v>
      </c>
      <c r="N1670" s="5">
        <f t="shared" si="126"/>
        <v>-2</v>
      </c>
    </row>
    <row r="1671" spans="1:14" hidden="1" x14ac:dyDescent="0.25">
      <c r="A1671" s="2">
        <v>44784</v>
      </c>
      <c r="B1671" s="1" t="s">
        <v>71</v>
      </c>
      <c r="C1671" s="7">
        <v>456878</v>
      </c>
      <c r="D1671" s="1" t="s">
        <v>42</v>
      </c>
      <c r="E1671" s="1">
        <v>5</v>
      </c>
      <c r="F1671" s="2">
        <v>44792</v>
      </c>
      <c r="G1671" s="2">
        <v>44791</v>
      </c>
      <c r="H1671" s="4">
        <v>3</v>
      </c>
      <c r="I1671" s="1"/>
      <c r="J1671" s="1">
        <v>5</v>
      </c>
      <c r="K1671">
        <v>1</v>
      </c>
      <c r="L1671">
        <f t="shared" si="124"/>
        <v>32</v>
      </c>
      <c r="M1671">
        <f t="shared" si="125"/>
        <v>2022</v>
      </c>
      <c r="N1671" s="5">
        <f t="shared" si="126"/>
        <v>-2</v>
      </c>
    </row>
    <row r="1672" spans="1:14" hidden="1" x14ac:dyDescent="0.25">
      <c r="A1672" s="2">
        <v>44784</v>
      </c>
      <c r="B1672" s="1" t="s">
        <v>1056</v>
      </c>
      <c r="C1672" s="7">
        <v>456947</v>
      </c>
      <c r="D1672" s="1" t="s">
        <v>42</v>
      </c>
      <c r="E1672" s="1">
        <v>5</v>
      </c>
      <c r="F1672" s="2">
        <v>44792</v>
      </c>
      <c r="G1672" s="2">
        <v>44791</v>
      </c>
      <c r="H1672" s="4">
        <v>3</v>
      </c>
      <c r="I1672" s="1"/>
      <c r="J1672" s="1">
        <v>5</v>
      </c>
      <c r="K1672">
        <v>1</v>
      </c>
      <c r="L1672">
        <f t="shared" si="124"/>
        <v>32</v>
      </c>
      <c r="M1672">
        <f t="shared" si="125"/>
        <v>2022</v>
      </c>
      <c r="N1672" s="5">
        <f t="shared" si="126"/>
        <v>-2</v>
      </c>
    </row>
    <row r="1673" spans="1:14" hidden="1" x14ac:dyDescent="0.25">
      <c r="A1673" s="2">
        <v>44785</v>
      </c>
      <c r="B1673" s="1" t="s">
        <v>195</v>
      </c>
      <c r="C1673" s="7">
        <v>261819</v>
      </c>
      <c r="D1673" s="1" t="s">
        <v>41</v>
      </c>
      <c r="E1673" s="1">
        <v>7</v>
      </c>
      <c r="F1673" s="2">
        <v>44796</v>
      </c>
      <c r="G1673" s="2">
        <v>44795</v>
      </c>
      <c r="H1673" s="4">
        <v>5</v>
      </c>
      <c r="I1673" s="1"/>
      <c r="J1673" s="1">
        <v>3</v>
      </c>
      <c r="K1673">
        <v>1</v>
      </c>
      <c r="L1673">
        <f t="shared" si="124"/>
        <v>32</v>
      </c>
      <c r="M1673">
        <f t="shared" si="125"/>
        <v>2022</v>
      </c>
      <c r="N1673" s="5">
        <f t="shared" si="126"/>
        <v>-2</v>
      </c>
    </row>
    <row r="1674" spans="1:14" hidden="1" x14ac:dyDescent="0.25">
      <c r="A1674" s="2">
        <v>44785</v>
      </c>
      <c r="B1674" s="1" t="s">
        <v>71</v>
      </c>
      <c r="C1674" s="7">
        <v>456879</v>
      </c>
      <c r="D1674" s="1" t="s">
        <v>42</v>
      </c>
      <c r="E1674" s="1">
        <v>5</v>
      </c>
      <c r="F1674" s="2">
        <v>44792</v>
      </c>
      <c r="G1674" s="2">
        <v>44791</v>
      </c>
      <c r="H1674" s="4">
        <v>3</v>
      </c>
      <c r="I1674" s="1"/>
      <c r="J1674" s="1">
        <v>5</v>
      </c>
      <c r="K1674">
        <v>1</v>
      </c>
      <c r="L1674">
        <f t="shared" si="124"/>
        <v>32</v>
      </c>
      <c r="M1674">
        <f t="shared" si="125"/>
        <v>2022</v>
      </c>
      <c r="N1674" s="5">
        <f t="shared" si="126"/>
        <v>-2</v>
      </c>
    </row>
    <row r="1675" spans="1:14" hidden="1" x14ac:dyDescent="0.25">
      <c r="A1675" s="2">
        <v>44785</v>
      </c>
      <c r="B1675" s="1" t="s">
        <v>71</v>
      </c>
      <c r="C1675" s="7">
        <v>456880</v>
      </c>
      <c r="D1675" s="1" t="s">
        <v>42</v>
      </c>
      <c r="E1675" s="1">
        <v>5</v>
      </c>
      <c r="F1675" s="2">
        <v>44792</v>
      </c>
      <c r="G1675" s="2">
        <v>44791</v>
      </c>
      <c r="H1675" s="4">
        <v>3</v>
      </c>
      <c r="I1675" s="1"/>
      <c r="J1675" s="1">
        <v>5</v>
      </c>
      <c r="K1675">
        <v>1</v>
      </c>
      <c r="L1675">
        <f t="shared" si="124"/>
        <v>32</v>
      </c>
      <c r="M1675">
        <f t="shared" si="125"/>
        <v>2022</v>
      </c>
      <c r="N1675" s="5">
        <f t="shared" si="126"/>
        <v>-2</v>
      </c>
    </row>
    <row r="1676" spans="1:14" hidden="1" x14ac:dyDescent="0.25">
      <c r="A1676" s="2">
        <v>44785</v>
      </c>
      <c r="B1676" s="1" t="s">
        <v>71</v>
      </c>
      <c r="C1676" s="7">
        <v>456881</v>
      </c>
      <c r="D1676" s="1" t="s">
        <v>42</v>
      </c>
      <c r="E1676" s="1">
        <v>5</v>
      </c>
      <c r="F1676" s="2">
        <v>44792</v>
      </c>
      <c r="G1676" s="2">
        <v>44791</v>
      </c>
      <c r="H1676" s="4">
        <v>3</v>
      </c>
      <c r="I1676" s="1"/>
      <c r="J1676" s="1">
        <v>5</v>
      </c>
      <c r="K1676">
        <v>1</v>
      </c>
      <c r="L1676">
        <f t="shared" si="124"/>
        <v>32</v>
      </c>
      <c r="M1676">
        <f t="shared" si="125"/>
        <v>2022</v>
      </c>
      <c r="N1676" s="5">
        <f t="shared" si="126"/>
        <v>-2</v>
      </c>
    </row>
    <row r="1677" spans="1:14" hidden="1" x14ac:dyDescent="0.25">
      <c r="A1677" s="2">
        <v>44788</v>
      </c>
      <c r="B1677" s="1" t="s">
        <v>16</v>
      </c>
      <c r="C1677" s="7">
        <v>261886</v>
      </c>
      <c r="D1677" s="1" t="s">
        <v>41</v>
      </c>
      <c r="E1677" s="1">
        <v>7</v>
      </c>
      <c r="F1677" s="2">
        <v>44797</v>
      </c>
      <c r="G1677" s="2">
        <v>44796</v>
      </c>
      <c r="H1677" s="4">
        <v>6</v>
      </c>
      <c r="I1677" s="1"/>
      <c r="J1677" s="1">
        <v>3</v>
      </c>
      <c r="K1677">
        <v>1</v>
      </c>
      <c r="L1677">
        <f t="shared" si="124"/>
        <v>33</v>
      </c>
      <c r="M1677">
        <f t="shared" si="125"/>
        <v>2022</v>
      </c>
      <c r="N1677" s="5">
        <f t="shared" si="126"/>
        <v>-1</v>
      </c>
    </row>
    <row r="1678" spans="1:14" hidden="1" x14ac:dyDescent="0.25">
      <c r="A1678" s="2">
        <v>44788</v>
      </c>
      <c r="B1678" s="1" t="s">
        <v>24</v>
      </c>
      <c r="C1678" s="7">
        <v>261848</v>
      </c>
      <c r="D1678" s="1" t="s">
        <v>41</v>
      </c>
      <c r="E1678" s="1">
        <v>7</v>
      </c>
      <c r="F1678" s="2">
        <v>44797</v>
      </c>
      <c r="G1678" s="2">
        <v>44802</v>
      </c>
      <c r="H1678" s="4">
        <v>10</v>
      </c>
      <c r="I1678" s="1"/>
      <c r="J1678" s="1">
        <v>3</v>
      </c>
      <c r="K1678">
        <v>1</v>
      </c>
      <c r="L1678">
        <f t="shared" si="124"/>
        <v>33</v>
      </c>
      <c r="M1678">
        <f t="shared" si="125"/>
        <v>2022</v>
      </c>
      <c r="N1678" s="5">
        <f t="shared" si="126"/>
        <v>3</v>
      </c>
    </row>
    <row r="1679" spans="1:14" hidden="1" x14ac:dyDescent="0.25">
      <c r="A1679" s="2">
        <v>44788</v>
      </c>
      <c r="B1679" s="1" t="s">
        <v>4</v>
      </c>
      <c r="C1679" s="7">
        <v>261774</v>
      </c>
      <c r="D1679" s="1" t="s">
        <v>41</v>
      </c>
      <c r="E1679" s="1">
        <v>7</v>
      </c>
      <c r="F1679" s="2">
        <v>44797</v>
      </c>
      <c r="G1679" s="2">
        <v>44802</v>
      </c>
      <c r="H1679" s="4">
        <v>10</v>
      </c>
      <c r="I1679" s="1"/>
      <c r="J1679" s="1">
        <v>3</v>
      </c>
      <c r="K1679">
        <v>1</v>
      </c>
      <c r="L1679">
        <f t="shared" si="124"/>
        <v>33</v>
      </c>
      <c r="M1679">
        <f t="shared" si="125"/>
        <v>2022</v>
      </c>
      <c r="N1679" s="5">
        <f t="shared" si="126"/>
        <v>3</v>
      </c>
    </row>
    <row r="1680" spans="1:14" hidden="1" x14ac:dyDescent="0.25">
      <c r="A1680" s="2">
        <v>44789</v>
      </c>
      <c r="B1680" s="1" t="s">
        <v>12</v>
      </c>
      <c r="C1680" s="7">
        <v>261820</v>
      </c>
      <c r="D1680" s="1" t="s">
        <v>41</v>
      </c>
      <c r="E1680" s="1">
        <v>7</v>
      </c>
      <c r="F1680" s="2">
        <v>44798</v>
      </c>
      <c r="G1680" s="2">
        <v>44796</v>
      </c>
      <c r="H1680" s="4">
        <v>5</v>
      </c>
      <c r="I1680" s="1"/>
      <c r="J1680" s="1">
        <v>3</v>
      </c>
      <c r="K1680">
        <v>1</v>
      </c>
      <c r="L1680">
        <f t="shared" si="124"/>
        <v>33</v>
      </c>
      <c r="M1680">
        <f t="shared" si="125"/>
        <v>2022</v>
      </c>
      <c r="N1680" s="5">
        <f t="shared" si="126"/>
        <v>-2</v>
      </c>
    </row>
    <row r="1681" spans="1:14" hidden="1" x14ac:dyDescent="0.25">
      <c r="A1681" s="2">
        <v>44789</v>
      </c>
      <c r="B1681" s="1" t="s">
        <v>83</v>
      </c>
      <c r="C1681" s="7">
        <v>261845</v>
      </c>
      <c r="D1681" s="1" t="s">
        <v>41</v>
      </c>
      <c r="E1681" s="1">
        <v>7</v>
      </c>
      <c r="F1681" s="2">
        <v>44798</v>
      </c>
      <c r="G1681" s="2">
        <v>44797</v>
      </c>
      <c r="H1681" s="4">
        <v>6</v>
      </c>
      <c r="I1681" s="1"/>
      <c r="J1681" s="1">
        <v>3</v>
      </c>
      <c r="K1681">
        <v>1</v>
      </c>
      <c r="L1681">
        <f t="shared" si="124"/>
        <v>33</v>
      </c>
      <c r="M1681">
        <f t="shared" si="125"/>
        <v>2022</v>
      </c>
      <c r="N1681" s="5">
        <f t="shared" si="126"/>
        <v>-1</v>
      </c>
    </row>
    <row r="1682" spans="1:14" hidden="1" x14ac:dyDescent="0.25">
      <c r="A1682" s="2">
        <v>44789</v>
      </c>
      <c r="B1682" s="1" t="s">
        <v>2</v>
      </c>
      <c r="C1682" s="7">
        <v>261748</v>
      </c>
      <c r="D1682" s="1" t="s">
        <v>41</v>
      </c>
      <c r="E1682" s="1">
        <v>7</v>
      </c>
      <c r="F1682" s="2">
        <v>44798</v>
      </c>
      <c r="G1682" s="2">
        <v>44796</v>
      </c>
      <c r="H1682" s="4">
        <v>5</v>
      </c>
      <c r="I1682" s="1"/>
      <c r="J1682" s="1">
        <v>3</v>
      </c>
      <c r="K1682">
        <v>1</v>
      </c>
      <c r="L1682">
        <f t="shared" si="124"/>
        <v>33</v>
      </c>
      <c r="M1682">
        <f t="shared" si="125"/>
        <v>2022</v>
      </c>
      <c r="N1682" s="5">
        <f t="shared" si="126"/>
        <v>-2</v>
      </c>
    </row>
    <row r="1683" spans="1:14" hidden="1" x14ac:dyDescent="0.25">
      <c r="A1683" s="2">
        <v>44789</v>
      </c>
      <c r="B1683" s="1" t="s">
        <v>2</v>
      </c>
      <c r="C1683" s="7">
        <v>261777</v>
      </c>
      <c r="D1683" s="1" t="s">
        <v>41</v>
      </c>
      <c r="E1683" s="1">
        <v>7</v>
      </c>
      <c r="F1683" s="2">
        <v>44798</v>
      </c>
      <c r="G1683" s="2">
        <v>44818</v>
      </c>
      <c r="H1683" s="4">
        <v>21</v>
      </c>
      <c r="I1683" s="1" t="s">
        <v>1099</v>
      </c>
      <c r="J1683" s="1">
        <v>3</v>
      </c>
      <c r="K1683">
        <v>1</v>
      </c>
      <c r="L1683">
        <f t="shared" si="124"/>
        <v>33</v>
      </c>
      <c r="M1683">
        <f t="shared" si="125"/>
        <v>2022</v>
      </c>
      <c r="N1683" s="5">
        <f t="shared" si="126"/>
        <v>14</v>
      </c>
    </row>
    <row r="1684" spans="1:14" hidden="1" x14ac:dyDescent="0.25">
      <c r="A1684" s="2">
        <v>44789</v>
      </c>
      <c r="B1684" s="1" t="s">
        <v>2</v>
      </c>
      <c r="C1684" s="7">
        <v>261900</v>
      </c>
      <c r="D1684" s="1" t="s">
        <v>41</v>
      </c>
      <c r="E1684" s="1">
        <v>7</v>
      </c>
      <c r="F1684" s="2">
        <v>44798</v>
      </c>
      <c r="G1684" s="2">
        <v>44805</v>
      </c>
      <c r="H1684" s="4">
        <v>12</v>
      </c>
      <c r="I1684" s="1" t="s">
        <v>1100</v>
      </c>
      <c r="J1684" s="1">
        <v>3</v>
      </c>
      <c r="K1684">
        <v>1</v>
      </c>
      <c r="L1684">
        <f t="shared" si="124"/>
        <v>33</v>
      </c>
      <c r="M1684">
        <f t="shared" si="125"/>
        <v>2022</v>
      </c>
      <c r="N1684" s="5">
        <f t="shared" si="126"/>
        <v>5</v>
      </c>
    </row>
    <row r="1685" spans="1:14" hidden="1" x14ac:dyDescent="0.25">
      <c r="A1685" s="2">
        <v>44789</v>
      </c>
      <c r="B1685" s="1" t="s">
        <v>370</v>
      </c>
      <c r="C1685" s="7" t="s">
        <v>1059</v>
      </c>
      <c r="D1685" s="1" t="s">
        <v>53</v>
      </c>
      <c r="E1685" s="1">
        <v>3</v>
      </c>
      <c r="F1685" s="2">
        <v>44792</v>
      </c>
      <c r="G1685" s="2">
        <v>44790</v>
      </c>
      <c r="H1685" s="4">
        <v>1</v>
      </c>
      <c r="I1685" s="1"/>
      <c r="J1685" s="1">
        <v>2</v>
      </c>
      <c r="K1685">
        <v>1</v>
      </c>
      <c r="L1685">
        <f t="shared" si="124"/>
        <v>33</v>
      </c>
      <c r="M1685">
        <f t="shared" si="125"/>
        <v>2022</v>
      </c>
      <c r="N1685" s="5">
        <f t="shared" si="126"/>
        <v>-2</v>
      </c>
    </row>
    <row r="1686" spans="1:14" hidden="1" x14ac:dyDescent="0.25">
      <c r="A1686" s="2">
        <v>44789</v>
      </c>
      <c r="B1686" s="1" t="s">
        <v>755</v>
      </c>
      <c r="C1686" s="7" t="s">
        <v>1058</v>
      </c>
      <c r="D1686" s="1" t="s">
        <v>53</v>
      </c>
      <c r="E1686" s="1">
        <v>3</v>
      </c>
      <c r="F1686" s="2">
        <v>44792</v>
      </c>
      <c r="G1686" s="2">
        <v>44790</v>
      </c>
      <c r="H1686" s="4">
        <v>1</v>
      </c>
      <c r="I1686" s="1"/>
      <c r="J1686" s="1">
        <v>2</v>
      </c>
      <c r="K1686">
        <v>1</v>
      </c>
      <c r="L1686">
        <f t="shared" si="124"/>
        <v>33</v>
      </c>
      <c r="M1686">
        <f t="shared" si="125"/>
        <v>2022</v>
      </c>
      <c r="N1686" s="5">
        <f t="shared" si="126"/>
        <v>-2</v>
      </c>
    </row>
    <row r="1687" spans="1:14" hidden="1" x14ac:dyDescent="0.25">
      <c r="A1687" s="2">
        <v>44789</v>
      </c>
      <c r="B1687" s="1" t="s">
        <v>582</v>
      </c>
      <c r="C1687" s="7" t="s">
        <v>1060</v>
      </c>
      <c r="D1687" s="1" t="s">
        <v>53</v>
      </c>
      <c r="E1687" s="1">
        <v>3</v>
      </c>
      <c r="F1687" s="2">
        <v>44792</v>
      </c>
      <c r="G1687" s="2">
        <v>44790</v>
      </c>
      <c r="H1687" s="4">
        <v>1</v>
      </c>
      <c r="I1687" s="1"/>
      <c r="J1687" s="1">
        <v>2</v>
      </c>
      <c r="K1687">
        <v>1</v>
      </c>
      <c r="L1687">
        <f t="shared" si="124"/>
        <v>33</v>
      </c>
      <c r="M1687">
        <f t="shared" si="125"/>
        <v>2022</v>
      </c>
      <c r="N1687" s="5">
        <f t="shared" si="126"/>
        <v>-2</v>
      </c>
    </row>
    <row r="1688" spans="1:14" hidden="1" x14ac:dyDescent="0.25">
      <c r="A1688" s="2">
        <v>44789</v>
      </c>
      <c r="B1688" s="1" t="s">
        <v>166</v>
      </c>
      <c r="C1688" s="7" t="s">
        <v>1057</v>
      </c>
      <c r="D1688" s="1" t="s">
        <v>53</v>
      </c>
      <c r="E1688" s="1">
        <v>3</v>
      </c>
      <c r="F1688" s="2">
        <v>44792</v>
      </c>
      <c r="G1688" s="2">
        <v>44790</v>
      </c>
      <c r="H1688" s="4">
        <v>1</v>
      </c>
      <c r="I1688" s="1"/>
      <c r="J1688" s="1">
        <v>2</v>
      </c>
      <c r="K1688">
        <v>1</v>
      </c>
      <c r="L1688">
        <f t="shared" si="124"/>
        <v>33</v>
      </c>
      <c r="M1688">
        <f t="shared" si="125"/>
        <v>2022</v>
      </c>
      <c r="N1688" s="5">
        <f t="shared" si="126"/>
        <v>-2</v>
      </c>
    </row>
    <row r="1689" spans="1:14" hidden="1" x14ac:dyDescent="0.25">
      <c r="A1689" s="2">
        <v>44789</v>
      </c>
      <c r="B1689" s="1" t="s">
        <v>244</v>
      </c>
      <c r="C1689" s="7">
        <v>456900</v>
      </c>
      <c r="D1689" s="1" t="s">
        <v>42</v>
      </c>
      <c r="E1689" s="1">
        <v>5</v>
      </c>
      <c r="F1689" s="2">
        <v>44796</v>
      </c>
      <c r="G1689" s="2">
        <v>44796</v>
      </c>
      <c r="H1689" s="4">
        <v>5</v>
      </c>
      <c r="I1689" s="1"/>
      <c r="J1689" s="1">
        <v>5</v>
      </c>
      <c r="K1689">
        <v>1</v>
      </c>
      <c r="L1689">
        <f t="shared" si="124"/>
        <v>33</v>
      </c>
      <c r="M1689">
        <f t="shared" si="125"/>
        <v>2022</v>
      </c>
      <c r="N1689" s="5">
        <f t="shared" si="126"/>
        <v>0</v>
      </c>
    </row>
    <row r="1690" spans="1:14" hidden="1" x14ac:dyDescent="0.25">
      <c r="A1690" s="2">
        <v>44790</v>
      </c>
      <c r="B1690" s="1" t="s">
        <v>83</v>
      </c>
      <c r="C1690" s="7">
        <v>261844</v>
      </c>
      <c r="D1690" s="1" t="s">
        <v>41</v>
      </c>
      <c r="E1690" s="1">
        <v>7</v>
      </c>
      <c r="F1690" s="2">
        <v>44799</v>
      </c>
      <c r="G1690" s="2">
        <v>44797</v>
      </c>
      <c r="H1690" s="4">
        <v>5</v>
      </c>
      <c r="I1690" s="1"/>
      <c r="J1690" s="1">
        <v>3</v>
      </c>
      <c r="K1690">
        <v>1</v>
      </c>
      <c r="L1690">
        <f t="shared" si="124"/>
        <v>33</v>
      </c>
      <c r="M1690">
        <f t="shared" si="125"/>
        <v>2022</v>
      </c>
      <c r="N1690" s="5">
        <f t="shared" si="126"/>
        <v>-2</v>
      </c>
    </row>
    <row r="1691" spans="1:14" hidden="1" x14ac:dyDescent="0.25">
      <c r="A1691" s="2">
        <v>44790</v>
      </c>
      <c r="B1691" s="1" t="s">
        <v>558</v>
      </c>
      <c r="C1691" s="7">
        <v>456797</v>
      </c>
      <c r="D1691" s="1" t="s">
        <v>42</v>
      </c>
      <c r="E1691" s="1">
        <v>5</v>
      </c>
      <c r="F1691" s="2">
        <v>44797</v>
      </c>
      <c r="G1691" s="2">
        <v>44796</v>
      </c>
      <c r="H1691" s="4">
        <v>4</v>
      </c>
      <c r="I1691" s="1"/>
      <c r="J1691" s="1">
        <v>5</v>
      </c>
      <c r="K1691">
        <v>1</v>
      </c>
      <c r="L1691">
        <f t="shared" si="124"/>
        <v>33</v>
      </c>
      <c r="M1691">
        <f t="shared" si="125"/>
        <v>2022</v>
      </c>
      <c r="N1691" s="5">
        <f t="shared" si="126"/>
        <v>-1</v>
      </c>
    </row>
    <row r="1692" spans="1:14" hidden="1" x14ac:dyDescent="0.25">
      <c r="A1692" s="2">
        <v>44790</v>
      </c>
      <c r="B1692" s="1" t="s">
        <v>577</v>
      </c>
      <c r="C1692" s="7">
        <v>456855</v>
      </c>
      <c r="D1692" s="1" t="s">
        <v>42</v>
      </c>
      <c r="E1692" s="1">
        <v>5</v>
      </c>
      <c r="F1692" s="2">
        <v>44797</v>
      </c>
      <c r="G1692" s="2">
        <v>44796</v>
      </c>
      <c r="H1692" s="4">
        <v>4</v>
      </c>
      <c r="I1692" s="1"/>
      <c r="J1692" s="1">
        <v>5</v>
      </c>
      <c r="K1692">
        <v>1</v>
      </c>
      <c r="L1692">
        <f t="shared" si="124"/>
        <v>33</v>
      </c>
      <c r="M1692">
        <f t="shared" si="125"/>
        <v>2022</v>
      </c>
      <c r="N1692" s="5">
        <f t="shared" si="126"/>
        <v>-1</v>
      </c>
    </row>
    <row r="1693" spans="1:14" hidden="1" x14ac:dyDescent="0.25">
      <c r="A1693" s="2">
        <v>44791</v>
      </c>
      <c r="B1693" s="1" t="s">
        <v>16</v>
      </c>
      <c r="C1693" s="7">
        <v>261781</v>
      </c>
      <c r="D1693" s="1" t="s">
        <v>41</v>
      </c>
      <c r="E1693" s="1">
        <v>7</v>
      </c>
      <c r="F1693" s="2">
        <v>44802</v>
      </c>
      <c r="G1693" s="2">
        <v>44798</v>
      </c>
      <c r="H1693" s="4">
        <v>5</v>
      </c>
      <c r="I1693" s="1"/>
      <c r="J1693" s="1">
        <v>3</v>
      </c>
      <c r="K1693">
        <v>1</v>
      </c>
      <c r="L1693">
        <f t="shared" si="124"/>
        <v>33</v>
      </c>
      <c r="M1693">
        <f t="shared" si="125"/>
        <v>2022</v>
      </c>
      <c r="N1693" s="5">
        <f t="shared" si="126"/>
        <v>-2</v>
      </c>
    </row>
    <row r="1694" spans="1:14" hidden="1" x14ac:dyDescent="0.25">
      <c r="A1694" s="2">
        <v>44791</v>
      </c>
      <c r="B1694" s="1" t="s">
        <v>36</v>
      </c>
      <c r="C1694" s="7">
        <v>261884</v>
      </c>
      <c r="D1694" s="1" t="s">
        <v>41</v>
      </c>
      <c r="E1694" s="1">
        <v>7</v>
      </c>
      <c r="F1694" s="2">
        <v>44802</v>
      </c>
      <c r="G1694" s="2">
        <v>44802</v>
      </c>
      <c r="H1694" s="4">
        <v>7</v>
      </c>
      <c r="I1694" s="1"/>
      <c r="J1694" s="1">
        <v>3</v>
      </c>
      <c r="K1694">
        <v>1</v>
      </c>
      <c r="L1694">
        <f t="shared" si="124"/>
        <v>33</v>
      </c>
      <c r="M1694">
        <f t="shared" si="125"/>
        <v>2022</v>
      </c>
      <c r="N1694" s="5">
        <f t="shared" si="126"/>
        <v>0</v>
      </c>
    </row>
    <row r="1695" spans="1:14" hidden="1" x14ac:dyDescent="0.25">
      <c r="A1695" s="2">
        <v>44791</v>
      </c>
      <c r="B1695" s="1" t="s">
        <v>269</v>
      </c>
      <c r="C1695" s="7">
        <v>456930</v>
      </c>
      <c r="D1695" s="1" t="s">
        <v>42</v>
      </c>
      <c r="E1695" s="1">
        <v>5</v>
      </c>
      <c r="F1695" s="2">
        <v>44798</v>
      </c>
      <c r="G1695" s="2">
        <v>44797</v>
      </c>
      <c r="H1695" s="4">
        <v>4</v>
      </c>
      <c r="I1695" s="1"/>
      <c r="J1695" s="1">
        <v>5</v>
      </c>
      <c r="K1695">
        <v>1</v>
      </c>
      <c r="L1695">
        <f t="shared" ref="L1695:L1710" si="127">_xlfn.ISOWEEKNUM(A1695)</f>
        <v>33</v>
      </c>
      <c r="M1695">
        <f t="shared" ref="M1695:M1710" si="128">YEAR(A1695)</f>
        <v>2022</v>
      </c>
      <c r="N1695" s="5">
        <f t="shared" si="126"/>
        <v>-1</v>
      </c>
    </row>
    <row r="1696" spans="1:14" hidden="1" x14ac:dyDescent="0.25">
      <c r="A1696" s="2">
        <v>44791</v>
      </c>
      <c r="B1696" s="1" t="s">
        <v>711</v>
      </c>
      <c r="C1696" s="7">
        <v>261853</v>
      </c>
      <c r="D1696" s="1" t="s">
        <v>41</v>
      </c>
      <c r="E1696" s="1">
        <v>7</v>
      </c>
      <c r="F1696" s="2">
        <v>44802</v>
      </c>
      <c r="G1696" s="2">
        <v>44806</v>
      </c>
      <c r="H1696" s="4">
        <v>11</v>
      </c>
      <c r="I1696" s="1" t="s">
        <v>1101</v>
      </c>
      <c r="J1696" s="1">
        <v>3</v>
      </c>
      <c r="K1696">
        <v>1</v>
      </c>
      <c r="L1696">
        <f t="shared" si="127"/>
        <v>33</v>
      </c>
      <c r="M1696">
        <f t="shared" si="128"/>
        <v>2022</v>
      </c>
      <c r="N1696" s="5">
        <f t="shared" si="126"/>
        <v>4</v>
      </c>
    </row>
    <row r="1697" spans="1:14" hidden="1" x14ac:dyDescent="0.25">
      <c r="A1697" s="2">
        <v>44791</v>
      </c>
      <c r="B1697" s="1" t="s">
        <v>120</v>
      </c>
      <c r="C1697" s="7" t="s">
        <v>1065</v>
      </c>
      <c r="D1697" s="1" t="s">
        <v>53</v>
      </c>
      <c r="E1697" s="1">
        <v>3</v>
      </c>
      <c r="F1697" s="2">
        <v>44796</v>
      </c>
      <c r="G1697" s="2">
        <v>44796</v>
      </c>
      <c r="H1697" s="4">
        <v>3</v>
      </c>
      <c r="I1697" s="1"/>
      <c r="J1697" s="1">
        <v>2</v>
      </c>
      <c r="K1697">
        <v>1</v>
      </c>
      <c r="L1697">
        <f t="shared" si="127"/>
        <v>33</v>
      </c>
      <c r="M1697">
        <f t="shared" si="128"/>
        <v>2022</v>
      </c>
      <c r="N1697" s="5">
        <f t="shared" si="126"/>
        <v>0</v>
      </c>
    </row>
    <row r="1698" spans="1:14" hidden="1" x14ac:dyDescent="0.25">
      <c r="A1698" s="2">
        <v>44791</v>
      </c>
      <c r="B1698" s="1" t="s">
        <v>91</v>
      </c>
      <c r="C1698" s="7" t="s">
        <v>1063</v>
      </c>
      <c r="D1698" s="1" t="s">
        <v>53</v>
      </c>
      <c r="E1698" s="1">
        <v>3</v>
      </c>
      <c r="F1698" s="2">
        <v>44796</v>
      </c>
      <c r="G1698" s="2">
        <v>44792</v>
      </c>
      <c r="H1698" s="4">
        <v>1</v>
      </c>
      <c r="I1698" s="1"/>
      <c r="J1698" s="1">
        <v>2</v>
      </c>
      <c r="K1698">
        <v>1</v>
      </c>
      <c r="L1698">
        <f t="shared" si="127"/>
        <v>33</v>
      </c>
      <c r="M1698">
        <f t="shared" si="128"/>
        <v>2022</v>
      </c>
      <c r="N1698" s="5">
        <f t="shared" si="126"/>
        <v>-2</v>
      </c>
    </row>
    <row r="1699" spans="1:14" hidden="1" x14ac:dyDescent="0.25">
      <c r="A1699" s="2">
        <v>44791</v>
      </c>
      <c r="B1699" s="1" t="s">
        <v>23</v>
      </c>
      <c r="C1699" s="7" t="s">
        <v>1075</v>
      </c>
      <c r="D1699" s="1" t="s">
        <v>53</v>
      </c>
      <c r="E1699" s="1">
        <v>3</v>
      </c>
      <c r="F1699" s="2">
        <v>44796</v>
      </c>
      <c r="G1699" s="2">
        <v>44796</v>
      </c>
      <c r="H1699" s="4">
        <v>3</v>
      </c>
      <c r="I1699" s="1"/>
      <c r="J1699" s="1">
        <v>2</v>
      </c>
      <c r="K1699">
        <v>1</v>
      </c>
      <c r="L1699">
        <f t="shared" si="127"/>
        <v>33</v>
      </c>
      <c r="M1699">
        <f t="shared" si="128"/>
        <v>2022</v>
      </c>
      <c r="N1699" s="5">
        <f t="shared" si="126"/>
        <v>0</v>
      </c>
    </row>
    <row r="1700" spans="1:14" hidden="1" x14ac:dyDescent="0.25">
      <c r="A1700" s="2">
        <v>44791</v>
      </c>
      <c r="B1700" s="1" t="s">
        <v>35</v>
      </c>
      <c r="C1700" s="7" t="s">
        <v>1068</v>
      </c>
      <c r="D1700" s="1" t="s">
        <v>53</v>
      </c>
      <c r="E1700" s="1">
        <v>3</v>
      </c>
      <c r="F1700" s="2">
        <v>44796</v>
      </c>
      <c r="G1700" s="2">
        <v>44795</v>
      </c>
      <c r="H1700" s="4">
        <v>2</v>
      </c>
      <c r="I1700" s="1"/>
      <c r="J1700" s="1">
        <v>2</v>
      </c>
      <c r="K1700">
        <v>1</v>
      </c>
      <c r="L1700">
        <f t="shared" si="127"/>
        <v>33</v>
      </c>
      <c r="M1700">
        <f t="shared" si="128"/>
        <v>2022</v>
      </c>
      <c r="N1700" s="5">
        <f t="shared" si="126"/>
        <v>-1</v>
      </c>
    </row>
    <row r="1701" spans="1:14" hidden="1" x14ac:dyDescent="0.25">
      <c r="A1701" s="2">
        <v>44791</v>
      </c>
      <c r="B1701" s="1" t="s">
        <v>35</v>
      </c>
      <c r="C1701" s="7" t="s">
        <v>1066</v>
      </c>
      <c r="D1701" s="1" t="s">
        <v>53</v>
      </c>
      <c r="E1701" s="1">
        <v>3</v>
      </c>
      <c r="F1701" s="2">
        <v>44796</v>
      </c>
      <c r="G1701" s="2">
        <v>44795</v>
      </c>
      <c r="H1701" s="4">
        <v>2</v>
      </c>
      <c r="I1701" s="1"/>
      <c r="J1701" s="1">
        <v>2</v>
      </c>
      <c r="K1701">
        <v>1</v>
      </c>
      <c r="L1701">
        <f t="shared" si="127"/>
        <v>33</v>
      </c>
      <c r="M1701">
        <f t="shared" si="128"/>
        <v>2022</v>
      </c>
      <c r="N1701" s="5">
        <f t="shared" si="126"/>
        <v>-1</v>
      </c>
    </row>
    <row r="1702" spans="1:14" hidden="1" x14ac:dyDescent="0.25">
      <c r="A1702" s="2">
        <v>44791</v>
      </c>
      <c r="B1702" s="1" t="s">
        <v>35</v>
      </c>
      <c r="C1702" s="7" t="s">
        <v>1072</v>
      </c>
      <c r="D1702" s="1" t="s">
        <v>53</v>
      </c>
      <c r="E1702" s="1">
        <v>3</v>
      </c>
      <c r="F1702" s="2">
        <v>44796</v>
      </c>
      <c r="G1702" s="2">
        <v>44795</v>
      </c>
      <c r="H1702" s="4">
        <v>2</v>
      </c>
      <c r="I1702" s="1"/>
      <c r="J1702" s="1">
        <v>2</v>
      </c>
      <c r="K1702">
        <v>1</v>
      </c>
      <c r="L1702">
        <f t="shared" si="127"/>
        <v>33</v>
      </c>
      <c r="M1702">
        <f t="shared" si="128"/>
        <v>2022</v>
      </c>
      <c r="N1702" s="5">
        <f t="shared" si="126"/>
        <v>-1</v>
      </c>
    </row>
    <row r="1703" spans="1:14" hidden="1" x14ac:dyDescent="0.25">
      <c r="A1703" s="2">
        <v>44791</v>
      </c>
      <c r="B1703" s="1" t="s">
        <v>35</v>
      </c>
      <c r="C1703" s="7" t="s">
        <v>1073</v>
      </c>
      <c r="D1703" s="1" t="s">
        <v>53</v>
      </c>
      <c r="E1703" s="1">
        <v>3</v>
      </c>
      <c r="F1703" s="2">
        <v>44796</v>
      </c>
      <c r="G1703" s="2">
        <v>44795</v>
      </c>
      <c r="H1703" s="4">
        <v>2</v>
      </c>
      <c r="I1703" s="1"/>
      <c r="J1703" s="1">
        <v>2</v>
      </c>
      <c r="K1703">
        <v>1</v>
      </c>
      <c r="L1703">
        <f t="shared" si="127"/>
        <v>33</v>
      </c>
      <c r="M1703">
        <f t="shared" si="128"/>
        <v>2022</v>
      </c>
      <c r="N1703" s="5">
        <f t="shared" si="126"/>
        <v>-1</v>
      </c>
    </row>
    <row r="1704" spans="1:14" hidden="1" x14ac:dyDescent="0.25">
      <c r="A1704" s="2">
        <v>44791</v>
      </c>
      <c r="B1704" s="1" t="s">
        <v>35</v>
      </c>
      <c r="C1704" s="7" t="s">
        <v>1070</v>
      </c>
      <c r="D1704" s="1" t="s">
        <v>53</v>
      </c>
      <c r="E1704" s="1">
        <v>3</v>
      </c>
      <c r="F1704" s="2">
        <v>44796</v>
      </c>
      <c r="G1704" s="2">
        <v>44795</v>
      </c>
      <c r="H1704" s="4">
        <v>2</v>
      </c>
      <c r="I1704" s="1"/>
      <c r="J1704" s="1">
        <v>2</v>
      </c>
      <c r="K1704">
        <v>1</v>
      </c>
      <c r="L1704">
        <f t="shared" si="127"/>
        <v>33</v>
      </c>
      <c r="M1704">
        <f t="shared" si="128"/>
        <v>2022</v>
      </c>
      <c r="N1704" s="5">
        <f t="shared" si="126"/>
        <v>-1</v>
      </c>
    </row>
    <row r="1705" spans="1:14" hidden="1" x14ac:dyDescent="0.25">
      <c r="A1705" s="2">
        <v>44791</v>
      </c>
      <c r="B1705" s="1" t="s">
        <v>35</v>
      </c>
      <c r="C1705" s="7" t="s">
        <v>1071</v>
      </c>
      <c r="D1705" s="1" t="s">
        <v>53</v>
      </c>
      <c r="E1705" s="1">
        <v>3</v>
      </c>
      <c r="F1705" s="2">
        <v>44796</v>
      </c>
      <c r="G1705" s="2">
        <v>44795</v>
      </c>
      <c r="H1705" s="4">
        <v>2</v>
      </c>
      <c r="I1705" s="1"/>
      <c r="J1705" s="1">
        <v>2</v>
      </c>
      <c r="K1705">
        <v>1</v>
      </c>
      <c r="L1705">
        <f t="shared" si="127"/>
        <v>33</v>
      </c>
      <c r="M1705">
        <f t="shared" si="128"/>
        <v>2022</v>
      </c>
      <c r="N1705" s="5">
        <f t="shared" si="126"/>
        <v>-1</v>
      </c>
    </row>
    <row r="1706" spans="1:14" hidden="1" x14ac:dyDescent="0.25">
      <c r="A1706" s="2">
        <v>44791</v>
      </c>
      <c r="B1706" s="1" t="s">
        <v>35</v>
      </c>
      <c r="C1706" s="7" t="s">
        <v>1067</v>
      </c>
      <c r="D1706" s="1" t="s">
        <v>53</v>
      </c>
      <c r="E1706" s="1">
        <v>3</v>
      </c>
      <c r="F1706" s="2">
        <v>44796</v>
      </c>
      <c r="G1706" s="2">
        <v>44795</v>
      </c>
      <c r="H1706" s="4">
        <v>2</v>
      </c>
      <c r="I1706" s="1"/>
      <c r="J1706" s="1">
        <v>2</v>
      </c>
      <c r="K1706">
        <v>1</v>
      </c>
      <c r="L1706">
        <f t="shared" si="127"/>
        <v>33</v>
      </c>
      <c r="M1706">
        <f t="shared" si="128"/>
        <v>2022</v>
      </c>
      <c r="N1706" s="5">
        <f t="shared" si="126"/>
        <v>-1</v>
      </c>
    </row>
    <row r="1707" spans="1:14" hidden="1" x14ac:dyDescent="0.25">
      <c r="A1707" s="2">
        <v>44791</v>
      </c>
      <c r="B1707" s="1" t="s">
        <v>35</v>
      </c>
      <c r="C1707" s="7" t="s">
        <v>1069</v>
      </c>
      <c r="D1707" s="1" t="s">
        <v>53</v>
      </c>
      <c r="E1707" s="1">
        <v>3</v>
      </c>
      <c r="F1707" s="2">
        <v>44796</v>
      </c>
      <c r="G1707" s="2">
        <v>44795</v>
      </c>
      <c r="H1707" s="4">
        <v>2</v>
      </c>
      <c r="I1707" s="1"/>
      <c r="J1707" s="1">
        <v>2</v>
      </c>
      <c r="K1707">
        <v>1</v>
      </c>
      <c r="L1707">
        <f t="shared" si="127"/>
        <v>33</v>
      </c>
      <c r="M1707">
        <f t="shared" si="128"/>
        <v>2022</v>
      </c>
      <c r="N1707" s="5">
        <f t="shared" si="126"/>
        <v>-1</v>
      </c>
    </row>
    <row r="1708" spans="1:14" hidden="1" x14ac:dyDescent="0.25">
      <c r="A1708" s="2">
        <v>44791</v>
      </c>
      <c r="B1708" s="1" t="s">
        <v>35</v>
      </c>
      <c r="C1708" s="7" t="s">
        <v>1062</v>
      </c>
      <c r="D1708" s="1" t="s">
        <v>53</v>
      </c>
      <c r="E1708" s="1">
        <v>3</v>
      </c>
      <c r="F1708" s="2">
        <v>44796</v>
      </c>
      <c r="G1708" s="2">
        <v>44795</v>
      </c>
      <c r="H1708" s="4">
        <v>2</v>
      </c>
      <c r="I1708" s="1"/>
      <c r="J1708" s="1">
        <v>2</v>
      </c>
      <c r="K1708">
        <v>1</v>
      </c>
      <c r="L1708">
        <f t="shared" si="127"/>
        <v>33</v>
      </c>
      <c r="M1708">
        <f t="shared" si="128"/>
        <v>2022</v>
      </c>
      <c r="N1708" s="5">
        <f t="shared" si="126"/>
        <v>-1</v>
      </c>
    </row>
    <row r="1709" spans="1:14" hidden="1" x14ac:dyDescent="0.25">
      <c r="A1709" s="2">
        <v>44791</v>
      </c>
      <c r="B1709" s="1" t="s">
        <v>190</v>
      </c>
      <c r="C1709" s="7" t="s">
        <v>1076</v>
      </c>
      <c r="D1709" s="1" t="s">
        <v>53</v>
      </c>
      <c r="E1709" s="1">
        <v>3</v>
      </c>
      <c r="F1709" s="2">
        <v>44796</v>
      </c>
      <c r="G1709" s="2">
        <v>44795</v>
      </c>
      <c r="H1709" s="4">
        <v>2</v>
      </c>
      <c r="I1709" s="1"/>
      <c r="J1709" s="1">
        <v>2</v>
      </c>
      <c r="K1709">
        <v>1</v>
      </c>
      <c r="L1709">
        <f t="shared" si="127"/>
        <v>33</v>
      </c>
      <c r="M1709">
        <f t="shared" si="128"/>
        <v>2022</v>
      </c>
      <c r="N1709" s="5">
        <f t="shared" si="126"/>
        <v>-1</v>
      </c>
    </row>
    <row r="1710" spans="1:14" hidden="1" x14ac:dyDescent="0.25">
      <c r="A1710" s="2">
        <v>44791</v>
      </c>
      <c r="B1710" s="1" t="s">
        <v>429</v>
      </c>
      <c r="C1710" s="7" t="s">
        <v>1064</v>
      </c>
      <c r="D1710" s="1" t="s">
        <v>53</v>
      </c>
      <c r="E1710" s="1">
        <v>3</v>
      </c>
      <c r="F1710" s="2">
        <v>44796</v>
      </c>
      <c r="G1710" s="2">
        <v>44795</v>
      </c>
      <c r="H1710" s="4">
        <v>2</v>
      </c>
      <c r="I1710" s="1"/>
      <c r="J1710" s="1">
        <v>2</v>
      </c>
      <c r="K1710">
        <v>1</v>
      </c>
      <c r="L1710">
        <f t="shared" si="127"/>
        <v>33</v>
      </c>
      <c r="M1710">
        <f t="shared" si="128"/>
        <v>2022</v>
      </c>
      <c r="N1710" s="5">
        <f t="shared" si="126"/>
        <v>-1</v>
      </c>
    </row>
    <row r="1711" spans="1:14" hidden="1" x14ac:dyDescent="0.25">
      <c r="A1711" s="2">
        <v>44791</v>
      </c>
      <c r="B1711" s="1" t="s">
        <v>263</v>
      </c>
      <c r="C1711" s="7" t="s">
        <v>1061</v>
      </c>
      <c r="D1711" s="1" t="s">
        <v>1551</v>
      </c>
      <c r="E1711" s="1">
        <f>VLOOKUP(D1711,Data!$A$1:$B$7,2,FALSE)</f>
        <v>15</v>
      </c>
      <c r="F1711" s="2">
        <f>WORKDAY(A1711,E1711,Data!$E$2:$E$22)</f>
        <v>44812</v>
      </c>
      <c r="G1711" s="2">
        <v>44806</v>
      </c>
      <c r="H1711" s="4">
        <f ca="1">(NETWORKDAYS(A1711,G1711,Data!$E$1:$E$22))-1</f>
        <v>11</v>
      </c>
      <c r="I1711" s="1"/>
      <c r="J1711" s="1" t="e">
        <f>VLOOKUP(D1711,Data!$A$10:$B$15,2,FALSE)</f>
        <v>#N/A</v>
      </c>
      <c r="K1711">
        <v>1</v>
      </c>
      <c r="N1711" s="5">
        <f t="shared" ca="1" si="126"/>
        <v>-4</v>
      </c>
    </row>
    <row r="1712" spans="1:14" hidden="1" x14ac:dyDescent="0.25">
      <c r="A1712" s="2">
        <v>44791</v>
      </c>
      <c r="B1712" s="1" t="s">
        <v>135</v>
      </c>
      <c r="C1712" s="7" t="s">
        <v>1074</v>
      </c>
      <c r="D1712" s="1" t="s">
        <v>53</v>
      </c>
      <c r="E1712" s="1">
        <v>3</v>
      </c>
      <c r="F1712" s="2">
        <v>44796</v>
      </c>
      <c r="G1712" s="2">
        <v>44795</v>
      </c>
      <c r="H1712" s="4">
        <v>2</v>
      </c>
      <c r="I1712" s="1"/>
      <c r="J1712" s="1">
        <v>2</v>
      </c>
      <c r="K1712">
        <v>1</v>
      </c>
      <c r="L1712">
        <f t="shared" ref="L1712:L1775" si="129">_xlfn.ISOWEEKNUM(A1712)</f>
        <v>33</v>
      </c>
      <c r="M1712">
        <f t="shared" ref="M1712:M1775" si="130">YEAR(A1712)</f>
        <v>2022</v>
      </c>
      <c r="N1712" s="5">
        <f t="shared" si="126"/>
        <v>-1</v>
      </c>
    </row>
    <row r="1713" spans="1:14" hidden="1" x14ac:dyDescent="0.25">
      <c r="A1713" s="2">
        <v>44791</v>
      </c>
      <c r="B1713" s="1" t="s">
        <v>799</v>
      </c>
      <c r="C1713" s="7">
        <v>456866</v>
      </c>
      <c r="D1713" s="1" t="s">
        <v>42</v>
      </c>
      <c r="E1713" s="1">
        <v>5</v>
      </c>
      <c r="F1713" s="2">
        <v>44798</v>
      </c>
      <c r="G1713" s="2">
        <v>44797</v>
      </c>
      <c r="H1713" s="4">
        <v>4</v>
      </c>
      <c r="I1713" s="1"/>
      <c r="J1713" s="1">
        <v>5</v>
      </c>
      <c r="K1713">
        <v>1</v>
      </c>
      <c r="L1713">
        <f t="shared" si="129"/>
        <v>33</v>
      </c>
      <c r="M1713">
        <f t="shared" si="130"/>
        <v>2022</v>
      </c>
      <c r="N1713" s="5">
        <f t="shared" si="126"/>
        <v>-1</v>
      </c>
    </row>
    <row r="1714" spans="1:14" hidden="1" x14ac:dyDescent="0.25">
      <c r="A1714" s="2">
        <v>44791</v>
      </c>
      <c r="B1714" s="1" t="s">
        <v>815</v>
      </c>
      <c r="C1714" s="7">
        <v>456921</v>
      </c>
      <c r="D1714" s="1" t="s">
        <v>42</v>
      </c>
      <c r="E1714" s="1">
        <v>5</v>
      </c>
      <c r="F1714" s="2">
        <v>44798</v>
      </c>
      <c r="G1714" s="2">
        <v>44797</v>
      </c>
      <c r="H1714" s="4">
        <v>4</v>
      </c>
      <c r="I1714" s="1"/>
      <c r="J1714" s="1">
        <v>5</v>
      </c>
      <c r="K1714">
        <v>1</v>
      </c>
      <c r="L1714">
        <f t="shared" si="129"/>
        <v>33</v>
      </c>
      <c r="M1714">
        <f t="shared" si="130"/>
        <v>2022</v>
      </c>
      <c r="N1714" s="5">
        <f t="shared" si="126"/>
        <v>-1</v>
      </c>
    </row>
    <row r="1715" spans="1:14" hidden="1" x14ac:dyDescent="0.25">
      <c r="A1715" s="2">
        <v>44792</v>
      </c>
      <c r="B1715" s="1" t="s">
        <v>16</v>
      </c>
      <c r="C1715" s="7">
        <v>261789</v>
      </c>
      <c r="D1715" s="1" t="s">
        <v>41</v>
      </c>
      <c r="E1715" s="1">
        <v>7</v>
      </c>
      <c r="F1715" s="2">
        <v>44803</v>
      </c>
      <c r="G1715" s="2">
        <v>44798</v>
      </c>
      <c r="H1715" s="4">
        <v>4</v>
      </c>
      <c r="I1715" s="1"/>
      <c r="J1715" s="1">
        <v>3</v>
      </c>
      <c r="K1715">
        <v>1</v>
      </c>
      <c r="L1715">
        <f t="shared" si="129"/>
        <v>33</v>
      </c>
      <c r="M1715">
        <f t="shared" si="130"/>
        <v>2022</v>
      </c>
      <c r="N1715" s="5">
        <f t="shared" si="126"/>
        <v>-3</v>
      </c>
    </row>
    <row r="1716" spans="1:14" hidden="1" x14ac:dyDescent="0.25">
      <c r="A1716" s="2">
        <v>44792</v>
      </c>
      <c r="B1716" s="1" t="s">
        <v>16</v>
      </c>
      <c r="C1716" s="7">
        <v>261780</v>
      </c>
      <c r="D1716" s="1" t="s">
        <v>41</v>
      </c>
      <c r="E1716" s="1">
        <v>7</v>
      </c>
      <c r="F1716" s="2">
        <v>44803</v>
      </c>
      <c r="G1716" s="2">
        <v>44798</v>
      </c>
      <c r="H1716" s="4">
        <v>4</v>
      </c>
      <c r="I1716" s="1"/>
      <c r="J1716" s="1">
        <v>3</v>
      </c>
      <c r="K1716">
        <v>1</v>
      </c>
      <c r="L1716">
        <f t="shared" si="129"/>
        <v>33</v>
      </c>
      <c r="M1716">
        <f t="shared" si="130"/>
        <v>2022</v>
      </c>
      <c r="N1716" s="5">
        <f t="shared" si="126"/>
        <v>-3</v>
      </c>
    </row>
    <row r="1717" spans="1:14" hidden="1" x14ac:dyDescent="0.25">
      <c r="A1717" s="2">
        <v>44792</v>
      </c>
      <c r="B1717" s="1" t="s">
        <v>269</v>
      </c>
      <c r="C1717" s="7">
        <v>456735</v>
      </c>
      <c r="D1717" s="1" t="s">
        <v>42</v>
      </c>
      <c r="E1717" s="1">
        <v>5</v>
      </c>
      <c r="F1717" s="2">
        <v>44799</v>
      </c>
      <c r="G1717" s="2">
        <v>44797</v>
      </c>
      <c r="H1717" s="4">
        <v>3</v>
      </c>
      <c r="I1717" s="1"/>
      <c r="J1717" s="1">
        <v>5</v>
      </c>
      <c r="K1717">
        <v>1</v>
      </c>
      <c r="L1717">
        <f t="shared" si="129"/>
        <v>33</v>
      </c>
      <c r="M1717">
        <f t="shared" si="130"/>
        <v>2022</v>
      </c>
      <c r="N1717" s="5">
        <f t="shared" si="126"/>
        <v>-2</v>
      </c>
    </row>
    <row r="1718" spans="1:14" hidden="1" x14ac:dyDescent="0.25">
      <c r="A1718" s="2">
        <v>44792</v>
      </c>
      <c r="B1718" s="1" t="s">
        <v>269</v>
      </c>
      <c r="C1718" s="7">
        <v>456931</v>
      </c>
      <c r="D1718" s="1" t="s">
        <v>42</v>
      </c>
      <c r="E1718" s="1">
        <v>5</v>
      </c>
      <c r="F1718" s="2">
        <v>44799</v>
      </c>
      <c r="G1718" s="2">
        <v>44797</v>
      </c>
      <c r="H1718" s="4">
        <v>3</v>
      </c>
      <c r="I1718" s="1"/>
      <c r="J1718" s="1">
        <v>5</v>
      </c>
      <c r="K1718">
        <v>1</v>
      </c>
      <c r="L1718">
        <f t="shared" si="129"/>
        <v>33</v>
      </c>
      <c r="M1718">
        <f t="shared" si="130"/>
        <v>2022</v>
      </c>
      <c r="N1718" s="5">
        <f t="shared" si="126"/>
        <v>-2</v>
      </c>
    </row>
    <row r="1719" spans="1:14" hidden="1" x14ac:dyDescent="0.25">
      <c r="A1719" s="2">
        <v>44792</v>
      </c>
      <c r="B1719" s="1" t="s">
        <v>183</v>
      </c>
      <c r="C1719" s="7" t="s">
        <v>1077</v>
      </c>
      <c r="D1719" s="1" t="s">
        <v>55</v>
      </c>
      <c r="E1719" s="1">
        <v>7</v>
      </c>
      <c r="F1719" s="2">
        <v>44803</v>
      </c>
      <c r="G1719" s="2">
        <v>44805</v>
      </c>
      <c r="H1719" s="4">
        <v>9</v>
      </c>
      <c r="I1719" s="1"/>
      <c r="J1719" s="1">
        <v>3</v>
      </c>
      <c r="K1719">
        <v>1</v>
      </c>
      <c r="L1719">
        <f t="shared" si="129"/>
        <v>33</v>
      </c>
      <c r="M1719">
        <f t="shared" si="130"/>
        <v>2022</v>
      </c>
      <c r="N1719" s="5">
        <f t="shared" si="126"/>
        <v>2</v>
      </c>
    </row>
    <row r="1720" spans="1:14" hidden="1" x14ac:dyDescent="0.25">
      <c r="A1720" s="2">
        <v>44792</v>
      </c>
      <c r="B1720" s="1" t="s">
        <v>482</v>
      </c>
      <c r="C1720" s="7" t="s">
        <v>1078</v>
      </c>
      <c r="D1720" s="1" t="s">
        <v>55</v>
      </c>
      <c r="E1720" s="1">
        <v>7</v>
      </c>
      <c r="F1720" s="2">
        <v>44803</v>
      </c>
      <c r="G1720" s="2">
        <v>44798</v>
      </c>
      <c r="H1720" s="4">
        <v>4</v>
      </c>
      <c r="I1720" s="1"/>
      <c r="J1720" s="1">
        <v>3</v>
      </c>
      <c r="K1720">
        <v>1</v>
      </c>
      <c r="L1720">
        <f t="shared" si="129"/>
        <v>33</v>
      </c>
      <c r="M1720">
        <f t="shared" si="130"/>
        <v>2022</v>
      </c>
      <c r="N1720" s="5">
        <f t="shared" si="126"/>
        <v>-3</v>
      </c>
    </row>
    <row r="1721" spans="1:14" hidden="1" x14ac:dyDescent="0.25">
      <c r="A1721" s="2">
        <v>44792</v>
      </c>
      <c r="B1721" s="1" t="s">
        <v>577</v>
      </c>
      <c r="C1721" s="7">
        <v>456958</v>
      </c>
      <c r="D1721" s="1" t="s">
        <v>42</v>
      </c>
      <c r="E1721" s="1">
        <v>5</v>
      </c>
      <c r="F1721" s="2">
        <v>44799</v>
      </c>
      <c r="G1721" s="2">
        <v>44797</v>
      </c>
      <c r="H1721" s="4">
        <v>3</v>
      </c>
      <c r="I1721" s="1"/>
      <c r="J1721" s="1">
        <v>5</v>
      </c>
      <c r="K1721">
        <v>1</v>
      </c>
      <c r="L1721">
        <f t="shared" si="129"/>
        <v>33</v>
      </c>
      <c r="M1721">
        <f t="shared" si="130"/>
        <v>2022</v>
      </c>
      <c r="N1721" s="5">
        <f t="shared" si="126"/>
        <v>-2</v>
      </c>
    </row>
    <row r="1722" spans="1:14" hidden="1" x14ac:dyDescent="0.25">
      <c r="A1722" s="2">
        <v>44795</v>
      </c>
      <c r="B1722" s="1" t="s">
        <v>115</v>
      </c>
      <c r="C1722" s="7">
        <v>261858</v>
      </c>
      <c r="D1722" s="1" t="s">
        <v>41</v>
      </c>
      <c r="E1722" s="1">
        <v>7</v>
      </c>
      <c r="F1722" s="2">
        <v>44804</v>
      </c>
      <c r="G1722" s="2">
        <v>44805</v>
      </c>
      <c r="H1722" s="4">
        <v>8</v>
      </c>
      <c r="I1722" s="1"/>
      <c r="J1722" s="1">
        <v>3</v>
      </c>
      <c r="K1722">
        <v>1</v>
      </c>
      <c r="L1722">
        <f t="shared" si="129"/>
        <v>34</v>
      </c>
      <c r="M1722">
        <f t="shared" si="130"/>
        <v>2022</v>
      </c>
      <c r="N1722" s="5">
        <f t="shared" si="126"/>
        <v>1</v>
      </c>
    </row>
    <row r="1723" spans="1:14" hidden="1" x14ac:dyDescent="0.25">
      <c r="A1723" s="2">
        <v>44795</v>
      </c>
      <c r="B1723" s="1" t="s">
        <v>499</v>
      </c>
      <c r="C1723" s="7" t="s">
        <v>1079</v>
      </c>
      <c r="D1723" s="1" t="s">
        <v>55</v>
      </c>
      <c r="E1723" s="1">
        <v>7</v>
      </c>
      <c r="F1723" s="2">
        <v>44804</v>
      </c>
      <c r="G1723" s="2">
        <v>44799</v>
      </c>
      <c r="H1723" s="4">
        <v>4</v>
      </c>
      <c r="I1723" s="1"/>
      <c r="J1723" s="1">
        <v>3</v>
      </c>
      <c r="K1723">
        <v>1</v>
      </c>
      <c r="L1723">
        <f t="shared" si="129"/>
        <v>34</v>
      </c>
      <c r="M1723">
        <f t="shared" si="130"/>
        <v>2022</v>
      </c>
      <c r="N1723" s="5">
        <f t="shared" si="126"/>
        <v>-3</v>
      </c>
    </row>
    <row r="1724" spans="1:14" hidden="1" x14ac:dyDescent="0.25">
      <c r="A1724" s="2">
        <v>44795</v>
      </c>
      <c r="B1724" s="1" t="s">
        <v>1080</v>
      </c>
      <c r="C1724" s="7" t="s">
        <v>1081</v>
      </c>
      <c r="D1724" s="1" t="s">
        <v>55</v>
      </c>
      <c r="E1724" s="1">
        <v>7</v>
      </c>
      <c r="F1724" s="2">
        <v>44804</v>
      </c>
      <c r="G1724" s="2">
        <v>44798</v>
      </c>
      <c r="H1724" s="4">
        <v>3</v>
      </c>
      <c r="I1724" s="1"/>
      <c r="J1724" s="1">
        <v>3</v>
      </c>
      <c r="K1724">
        <v>1</v>
      </c>
      <c r="L1724">
        <f t="shared" si="129"/>
        <v>34</v>
      </c>
      <c r="M1724">
        <f t="shared" si="130"/>
        <v>2022</v>
      </c>
      <c r="N1724" s="5">
        <f t="shared" si="126"/>
        <v>-4</v>
      </c>
    </row>
    <row r="1725" spans="1:14" hidden="1" x14ac:dyDescent="0.25">
      <c r="A1725" s="2">
        <v>44795</v>
      </c>
      <c r="B1725" s="1" t="s">
        <v>432</v>
      </c>
      <c r="C1725" s="7">
        <v>456950</v>
      </c>
      <c r="D1725" s="1" t="s">
        <v>42</v>
      </c>
      <c r="E1725" s="1">
        <v>5</v>
      </c>
      <c r="F1725" s="2">
        <v>44802</v>
      </c>
      <c r="G1725" s="2">
        <v>44802</v>
      </c>
      <c r="H1725" s="4">
        <v>5</v>
      </c>
      <c r="I1725" s="1"/>
      <c r="J1725" s="1">
        <v>5</v>
      </c>
      <c r="K1725">
        <v>1</v>
      </c>
      <c r="L1725">
        <f t="shared" si="129"/>
        <v>34</v>
      </c>
      <c r="M1725">
        <f t="shared" si="130"/>
        <v>2022</v>
      </c>
      <c r="N1725" s="5">
        <f t="shared" si="126"/>
        <v>0</v>
      </c>
    </row>
    <row r="1726" spans="1:14" hidden="1" x14ac:dyDescent="0.25">
      <c r="A1726" s="2">
        <v>44796</v>
      </c>
      <c r="B1726" s="1" t="s">
        <v>115</v>
      </c>
      <c r="C1726" s="7">
        <v>261859</v>
      </c>
      <c r="D1726" s="1" t="s">
        <v>41</v>
      </c>
      <c r="E1726" s="1">
        <v>7</v>
      </c>
      <c r="F1726" s="2">
        <v>44805</v>
      </c>
      <c r="G1726" s="2">
        <v>44805</v>
      </c>
      <c r="H1726" s="4">
        <v>7</v>
      </c>
      <c r="I1726" s="1"/>
      <c r="J1726" s="1">
        <v>3</v>
      </c>
      <c r="K1726">
        <v>1</v>
      </c>
      <c r="L1726">
        <f t="shared" si="129"/>
        <v>34</v>
      </c>
      <c r="M1726">
        <f t="shared" si="130"/>
        <v>2022</v>
      </c>
      <c r="N1726" s="5">
        <f t="shared" si="126"/>
        <v>0</v>
      </c>
    </row>
    <row r="1727" spans="1:14" hidden="1" x14ac:dyDescent="0.25">
      <c r="A1727" s="2">
        <v>44796</v>
      </c>
      <c r="B1727" s="1" t="s">
        <v>196</v>
      </c>
      <c r="C1727" s="7" t="s">
        <v>1082</v>
      </c>
      <c r="D1727" s="1" t="s">
        <v>53</v>
      </c>
      <c r="E1727" s="1">
        <v>3</v>
      </c>
      <c r="F1727" s="2">
        <v>44799</v>
      </c>
      <c r="G1727" s="2">
        <v>44798</v>
      </c>
      <c r="H1727" s="4">
        <v>2</v>
      </c>
      <c r="I1727" s="1"/>
      <c r="J1727" s="1">
        <v>2</v>
      </c>
      <c r="K1727">
        <v>1</v>
      </c>
      <c r="L1727">
        <f t="shared" si="129"/>
        <v>34</v>
      </c>
      <c r="M1727">
        <f t="shared" si="130"/>
        <v>2022</v>
      </c>
      <c r="N1727" s="5">
        <f t="shared" si="126"/>
        <v>-1</v>
      </c>
    </row>
    <row r="1728" spans="1:14" hidden="1" x14ac:dyDescent="0.25">
      <c r="A1728" s="2">
        <v>44796</v>
      </c>
      <c r="B1728" s="1" t="s">
        <v>22</v>
      </c>
      <c r="C1728" s="7" t="s">
        <v>1083</v>
      </c>
      <c r="D1728" s="1" t="s">
        <v>53</v>
      </c>
      <c r="E1728" s="1">
        <v>3</v>
      </c>
      <c r="F1728" s="2">
        <v>44799</v>
      </c>
      <c r="G1728" s="2">
        <v>44798</v>
      </c>
      <c r="H1728" s="4">
        <v>2</v>
      </c>
      <c r="I1728" s="1"/>
      <c r="J1728" s="1">
        <v>2</v>
      </c>
      <c r="K1728">
        <v>1</v>
      </c>
      <c r="L1728">
        <f t="shared" si="129"/>
        <v>34</v>
      </c>
      <c r="M1728">
        <f t="shared" si="130"/>
        <v>2022</v>
      </c>
      <c r="N1728" s="5">
        <f t="shared" si="126"/>
        <v>-1</v>
      </c>
    </row>
    <row r="1729" spans="1:14" hidden="1" x14ac:dyDescent="0.25">
      <c r="A1729" s="2">
        <v>44796</v>
      </c>
      <c r="B1729" s="1" t="s">
        <v>432</v>
      </c>
      <c r="C1729" s="7">
        <v>456949</v>
      </c>
      <c r="D1729" s="1" t="s">
        <v>42</v>
      </c>
      <c r="E1729" s="1">
        <v>5</v>
      </c>
      <c r="F1729" s="2">
        <v>44803</v>
      </c>
      <c r="G1729" s="2">
        <v>44803</v>
      </c>
      <c r="H1729" s="4">
        <v>5</v>
      </c>
      <c r="I1729" s="1"/>
      <c r="J1729" s="1">
        <v>5</v>
      </c>
      <c r="K1729">
        <v>1</v>
      </c>
      <c r="L1729">
        <f t="shared" si="129"/>
        <v>34</v>
      </c>
      <c r="M1729">
        <f t="shared" si="130"/>
        <v>2022</v>
      </c>
      <c r="N1729" s="5">
        <f t="shared" si="126"/>
        <v>0</v>
      </c>
    </row>
    <row r="1730" spans="1:14" hidden="1" x14ac:dyDescent="0.25">
      <c r="A1730" s="2">
        <v>44797</v>
      </c>
      <c r="B1730" s="1" t="s">
        <v>267</v>
      </c>
      <c r="C1730" s="7">
        <v>261838</v>
      </c>
      <c r="D1730" s="1" t="s">
        <v>41</v>
      </c>
      <c r="E1730" s="1">
        <v>7</v>
      </c>
      <c r="F1730" s="2">
        <v>44806</v>
      </c>
      <c r="G1730" s="2">
        <v>44805</v>
      </c>
      <c r="H1730" s="4">
        <v>6</v>
      </c>
      <c r="I1730" s="1"/>
      <c r="J1730" s="1">
        <v>3</v>
      </c>
      <c r="K1730">
        <v>1</v>
      </c>
      <c r="L1730">
        <f t="shared" si="129"/>
        <v>34</v>
      </c>
      <c r="M1730">
        <f t="shared" si="130"/>
        <v>2022</v>
      </c>
      <c r="N1730" s="5">
        <f t="shared" ref="N1730:N1793" si="131">H1730-E1730</f>
        <v>-1</v>
      </c>
    </row>
    <row r="1731" spans="1:14" hidden="1" x14ac:dyDescent="0.25">
      <c r="A1731" s="2">
        <v>44797</v>
      </c>
      <c r="B1731" s="1" t="s">
        <v>99</v>
      </c>
      <c r="C1731" s="7">
        <v>261839</v>
      </c>
      <c r="D1731" s="1" t="s">
        <v>41</v>
      </c>
      <c r="E1731" s="1">
        <v>7</v>
      </c>
      <c r="F1731" s="2">
        <v>44806</v>
      </c>
      <c r="G1731" s="2">
        <v>44805</v>
      </c>
      <c r="H1731" s="4">
        <v>6</v>
      </c>
      <c r="I1731" s="1"/>
      <c r="J1731" s="1">
        <v>3</v>
      </c>
      <c r="K1731">
        <v>1</v>
      </c>
      <c r="L1731">
        <f t="shared" si="129"/>
        <v>34</v>
      </c>
      <c r="M1731">
        <f t="shared" si="130"/>
        <v>2022</v>
      </c>
      <c r="N1731" s="5">
        <f t="shared" si="131"/>
        <v>-1</v>
      </c>
    </row>
    <row r="1732" spans="1:14" hidden="1" x14ac:dyDescent="0.25">
      <c r="A1732" s="2">
        <v>44797</v>
      </c>
      <c r="B1732" s="1" t="s">
        <v>192</v>
      </c>
      <c r="C1732" s="7" t="s">
        <v>1084</v>
      </c>
      <c r="D1732" s="1" t="s">
        <v>53</v>
      </c>
      <c r="E1732" s="1">
        <v>3</v>
      </c>
      <c r="F1732" s="2">
        <v>44802</v>
      </c>
      <c r="G1732" s="2">
        <v>44797</v>
      </c>
      <c r="H1732" s="4">
        <v>0</v>
      </c>
      <c r="I1732" s="1"/>
      <c r="J1732" s="1">
        <v>2</v>
      </c>
      <c r="K1732">
        <v>1</v>
      </c>
      <c r="L1732">
        <f t="shared" si="129"/>
        <v>34</v>
      </c>
      <c r="M1732">
        <f t="shared" si="130"/>
        <v>2022</v>
      </c>
      <c r="N1732" s="5">
        <f t="shared" si="131"/>
        <v>-3</v>
      </c>
    </row>
    <row r="1733" spans="1:14" hidden="1" x14ac:dyDescent="0.25">
      <c r="A1733" s="2">
        <v>44797</v>
      </c>
      <c r="B1733" s="1" t="s">
        <v>32</v>
      </c>
      <c r="C1733" s="7" t="s">
        <v>1085</v>
      </c>
      <c r="D1733" s="1" t="s">
        <v>53</v>
      </c>
      <c r="E1733" s="1">
        <v>3</v>
      </c>
      <c r="F1733" s="2">
        <v>44802</v>
      </c>
      <c r="G1733" s="2">
        <v>44797</v>
      </c>
      <c r="H1733" s="4">
        <v>0</v>
      </c>
      <c r="I1733" s="1"/>
      <c r="J1733" s="1">
        <v>2</v>
      </c>
      <c r="K1733">
        <v>1</v>
      </c>
      <c r="L1733">
        <f t="shared" si="129"/>
        <v>34</v>
      </c>
      <c r="M1733">
        <f t="shared" si="130"/>
        <v>2022</v>
      </c>
      <c r="N1733" s="5">
        <f t="shared" si="131"/>
        <v>-3</v>
      </c>
    </row>
    <row r="1734" spans="1:14" hidden="1" x14ac:dyDescent="0.25">
      <c r="A1734" s="2">
        <v>44797</v>
      </c>
      <c r="B1734" s="1" t="s">
        <v>238</v>
      </c>
      <c r="C1734" s="7" t="s">
        <v>1086</v>
      </c>
      <c r="D1734" s="1" t="s">
        <v>53</v>
      </c>
      <c r="E1734" s="1">
        <v>3</v>
      </c>
      <c r="F1734" s="2">
        <v>44802</v>
      </c>
      <c r="G1734" s="2">
        <v>44797</v>
      </c>
      <c r="H1734" s="4">
        <v>0</v>
      </c>
      <c r="I1734" s="1"/>
      <c r="J1734" s="1">
        <v>2</v>
      </c>
      <c r="K1734">
        <v>1</v>
      </c>
      <c r="L1734">
        <f t="shared" si="129"/>
        <v>34</v>
      </c>
      <c r="M1734">
        <f t="shared" si="130"/>
        <v>2022</v>
      </c>
      <c r="N1734" s="5">
        <f t="shared" si="131"/>
        <v>-3</v>
      </c>
    </row>
    <row r="1735" spans="1:14" hidden="1" x14ac:dyDescent="0.25">
      <c r="A1735" s="2">
        <v>44797</v>
      </c>
      <c r="B1735" s="1" t="s">
        <v>432</v>
      </c>
      <c r="C1735" s="7">
        <v>456951</v>
      </c>
      <c r="D1735" s="1" t="s">
        <v>42</v>
      </c>
      <c r="E1735" s="1">
        <v>5</v>
      </c>
      <c r="F1735" s="2">
        <v>44804</v>
      </c>
      <c r="G1735" s="2">
        <v>44803</v>
      </c>
      <c r="H1735" s="4">
        <v>4</v>
      </c>
      <c r="I1735" s="1"/>
      <c r="J1735" s="1">
        <v>5</v>
      </c>
      <c r="K1735">
        <v>1</v>
      </c>
      <c r="L1735">
        <f t="shared" si="129"/>
        <v>34</v>
      </c>
      <c r="M1735">
        <f t="shared" si="130"/>
        <v>2022</v>
      </c>
      <c r="N1735" s="5">
        <f t="shared" si="131"/>
        <v>-1</v>
      </c>
    </row>
    <row r="1736" spans="1:14" hidden="1" x14ac:dyDescent="0.25">
      <c r="A1736" s="2">
        <v>44798</v>
      </c>
      <c r="B1736" s="1" t="s">
        <v>105</v>
      </c>
      <c r="C1736" s="7">
        <v>261786</v>
      </c>
      <c r="D1736" s="1" t="s">
        <v>41</v>
      </c>
      <c r="E1736" s="1">
        <v>7</v>
      </c>
      <c r="F1736" s="2">
        <v>44809</v>
      </c>
      <c r="G1736" s="2">
        <v>44817</v>
      </c>
      <c r="H1736" s="4">
        <v>13</v>
      </c>
      <c r="I1736" s="1" t="s">
        <v>1136</v>
      </c>
      <c r="J1736" s="1">
        <v>3</v>
      </c>
      <c r="K1736">
        <v>1</v>
      </c>
      <c r="L1736">
        <f t="shared" si="129"/>
        <v>34</v>
      </c>
      <c r="M1736">
        <f t="shared" si="130"/>
        <v>2022</v>
      </c>
      <c r="N1736" s="5">
        <f t="shared" si="131"/>
        <v>6</v>
      </c>
    </row>
    <row r="1737" spans="1:14" hidden="1" x14ac:dyDescent="0.25">
      <c r="A1737" s="2">
        <v>44798</v>
      </c>
      <c r="B1737" s="1" t="s">
        <v>105</v>
      </c>
      <c r="C1737" s="7">
        <v>261829</v>
      </c>
      <c r="D1737" s="1" t="s">
        <v>41</v>
      </c>
      <c r="E1737" s="1">
        <v>7</v>
      </c>
      <c r="F1737" s="2">
        <v>44809</v>
      </c>
      <c r="G1737" s="2">
        <v>44806</v>
      </c>
      <c r="H1737" s="4">
        <v>6</v>
      </c>
      <c r="I1737" s="1"/>
      <c r="J1737" s="1">
        <v>3</v>
      </c>
      <c r="K1737">
        <v>1</v>
      </c>
      <c r="L1737">
        <f t="shared" si="129"/>
        <v>34</v>
      </c>
      <c r="M1737">
        <f t="shared" si="130"/>
        <v>2022</v>
      </c>
      <c r="N1737" s="5">
        <f t="shared" si="131"/>
        <v>-1</v>
      </c>
    </row>
    <row r="1738" spans="1:14" hidden="1" x14ac:dyDescent="0.25">
      <c r="A1738" s="2">
        <v>44798</v>
      </c>
      <c r="B1738" s="1" t="s">
        <v>488</v>
      </c>
      <c r="C1738" s="7">
        <v>261837</v>
      </c>
      <c r="D1738" s="1" t="s">
        <v>41</v>
      </c>
      <c r="E1738" s="1">
        <v>7</v>
      </c>
      <c r="F1738" s="2">
        <v>44809</v>
      </c>
      <c r="G1738" s="2">
        <v>44805</v>
      </c>
      <c r="H1738" s="4">
        <v>5</v>
      </c>
      <c r="I1738" s="1"/>
      <c r="J1738" s="1">
        <v>3</v>
      </c>
      <c r="K1738">
        <v>1</v>
      </c>
      <c r="L1738">
        <f t="shared" si="129"/>
        <v>34</v>
      </c>
      <c r="M1738">
        <f t="shared" si="130"/>
        <v>2022</v>
      </c>
      <c r="N1738" s="5">
        <f t="shared" si="131"/>
        <v>-2</v>
      </c>
    </row>
    <row r="1739" spans="1:14" hidden="1" x14ac:dyDescent="0.25">
      <c r="A1739" s="2">
        <v>44798</v>
      </c>
      <c r="B1739" s="1" t="s">
        <v>488</v>
      </c>
      <c r="C1739" s="7">
        <v>261862</v>
      </c>
      <c r="D1739" s="1" t="s">
        <v>41</v>
      </c>
      <c r="E1739" s="1">
        <v>7</v>
      </c>
      <c r="F1739" s="2">
        <v>44809</v>
      </c>
      <c r="G1739" s="2">
        <v>44805</v>
      </c>
      <c r="H1739" s="4">
        <v>5</v>
      </c>
      <c r="I1739" s="1"/>
      <c r="J1739" s="1">
        <v>3</v>
      </c>
      <c r="K1739">
        <v>1</v>
      </c>
      <c r="L1739">
        <f t="shared" si="129"/>
        <v>34</v>
      </c>
      <c r="M1739">
        <f t="shared" si="130"/>
        <v>2022</v>
      </c>
      <c r="N1739" s="5">
        <f t="shared" si="131"/>
        <v>-2</v>
      </c>
    </row>
    <row r="1740" spans="1:14" hidden="1" x14ac:dyDescent="0.25">
      <c r="A1740" s="2">
        <v>44798</v>
      </c>
      <c r="B1740" s="1" t="s">
        <v>456</v>
      </c>
      <c r="C1740" s="7" t="s">
        <v>1087</v>
      </c>
      <c r="D1740" s="1" t="s">
        <v>55</v>
      </c>
      <c r="E1740" s="1">
        <v>7</v>
      </c>
      <c r="F1740" s="2">
        <v>44809</v>
      </c>
      <c r="G1740" s="2">
        <v>44804</v>
      </c>
      <c r="H1740" s="4">
        <v>4</v>
      </c>
      <c r="I1740" s="1" t="s">
        <v>1106</v>
      </c>
      <c r="J1740" s="1">
        <v>3</v>
      </c>
      <c r="K1740">
        <v>1</v>
      </c>
      <c r="L1740">
        <f t="shared" si="129"/>
        <v>34</v>
      </c>
      <c r="M1740">
        <f t="shared" si="130"/>
        <v>2022</v>
      </c>
      <c r="N1740" s="5">
        <f t="shared" si="131"/>
        <v>-3</v>
      </c>
    </row>
    <row r="1741" spans="1:14" hidden="1" x14ac:dyDescent="0.25">
      <c r="A1741" s="2">
        <v>44798</v>
      </c>
      <c r="B1741" s="1" t="s">
        <v>143</v>
      </c>
      <c r="C1741" s="7" t="s">
        <v>1088</v>
      </c>
      <c r="D1741" s="1" t="s">
        <v>55</v>
      </c>
      <c r="E1741" s="1">
        <v>7</v>
      </c>
      <c r="F1741" s="2">
        <v>44809</v>
      </c>
      <c r="G1741" s="2">
        <v>44803</v>
      </c>
      <c r="H1741" s="4">
        <v>3</v>
      </c>
      <c r="I1741" s="1"/>
      <c r="J1741" s="1">
        <v>3</v>
      </c>
      <c r="K1741">
        <v>1</v>
      </c>
      <c r="L1741">
        <f t="shared" si="129"/>
        <v>34</v>
      </c>
      <c r="M1741">
        <f t="shared" si="130"/>
        <v>2022</v>
      </c>
      <c r="N1741" s="5">
        <f t="shared" si="131"/>
        <v>-4</v>
      </c>
    </row>
    <row r="1742" spans="1:14" hidden="1" x14ac:dyDescent="0.25">
      <c r="A1742" s="2">
        <v>44798</v>
      </c>
      <c r="B1742" s="1" t="s">
        <v>143</v>
      </c>
      <c r="C1742" s="7" t="s">
        <v>1090</v>
      </c>
      <c r="D1742" s="1" t="s">
        <v>55</v>
      </c>
      <c r="E1742" s="1">
        <v>7</v>
      </c>
      <c r="F1742" s="2">
        <v>44809</v>
      </c>
      <c r="G1742" s="2">
        <v>44803</v>
      </c>
      <c r="H1742" s="4">
        <v>3</v>
      </c>
      <c r="I1742" s="1"/>
      <c r="J1742" s="1">
        <v>3</v>
      </c>
      <c r="K1742">
        <v>1</v>
      </c>
      <c r="L1742">
        <f t="shared" si="129"/>
        <v>34</v>
      </c>
      <c r="M1742">
        <f t="shared" si="130"/>
        <v>2022</v>
      </c>
      <c r="N1742" s="5">
        <f t="shared" si="131"/>
        <v>-4</v>
      </c>
    </row>
    <row r="1743" spans="1:14" hidden="1" x14ac:dyDescent="0.25">
      <c r="A1743" s="2">
        <v>44798</v>
      </c>
      <c r="B1743" s="1" t="s">
        <v>143</v>
      </c>
      <c r="C1743" s="7" t="s">
        <v>1091</v>
      </c>
      <c r="D1743" s="1" t="s">
        <v>55</v>
      </c>
      <c r="E1743" s="1">
        <v>7</v>
      </c>
      <c r="F1743" s="2">
        <v>44809</v>
      </c>
      <c r="G1743" s="2">
        <v>44803</v>
      </c>
      <c r="H1743" s="4">
        <v>3</v>
      </c>
      <c r="I1743" s="1"/>
      <c r="J1743" s="1">
        <v>3</v>
      </c>
      <c r="K1743">
        <v>1</v>
      </c>
      <c r="L1743">
        <f t="shared" si="129"/>
        <v>34</v>
      </c>
      <c r="M1743">
        <f t="shared" si="130"/>
        <v>2022</v>
      </c>
      <c r="N1743" s="5">
        <f t="shared" si="131"/>
        <v>-4</v>
      </c>
    </row>
    <row r="1744" spans="1:14" hidden="1" x14ac:dyDescent="0.25">
      <c r="A1744" s="2">
        <v>44798</v>
      </c>
      <c r="B1744" s="1" t="s">
        <v>143</v>
      </c>
      <c r="C1744" s="7" t="s">
        <v>1092</v>
      </c>
      <c r="D1744" s="1" t="s">
        <v>55</v>
      </c>
      <c r="E1744" s="1">
        <v>7</v>
      </c>
      <c r="F1744" s="2">
        <v>44809</v>
      </c>
      <c r="G1744" s="2">
        <v>44803</v>
      </c>
      <c r="H1744" s="4">
        <v>3</v>
      </c>
      <c r="I1744" s="1"/>
      <c r="J1744" s="1">
        <v>3</v>
      </c>
      <c r="K1744">
        <v>1</v>
      </c>
      <c r="L1744">
        <f t="shared" si="129"/>
        <v>34</v>
      </c>
      <c r="M1744">
        <f t="shared" si="130"/>
        <v>2022</v>
      </c>
      <c r="N1744" s="5">
        <f t="shared" si="131"/>
        <v>-4</v>
      </c>
    </row>
    <row r="1745" spans="1:14" hidden="1" x14ac:dyDescent="0.25">
      <c r="A1745" s="2">
        <v>44798</v>
      </c>
      <c r="B1745" s="1" t="s">
        <v>143</v>
      </c>
      <c r="C1745" s="7" t="s">
        <v>1089</v>
      </c>
      <c r="D1745" s="1" t="s">
        <v>55</v>
      </c>
      <c r="E1745" s="1">
        <v>7</v>
      </c>
      <c r="F1745" s="2">
        <v>44809</v>
      </c>
      <c r="G1745" s="2">
        <v>44811</v>
      </c>
      <c r="H1745" s="4">
        <v>9</v>
      </c>
      <c r="I1745" s="1" t="s">
        <v>1105</v>
      </c>
      <c r="J1745" s="1">
        <v>3</v>
      </c>
      <c r="K1745">
        <v>1</v>
      </c>
      <c r="L1745">
        <f t="shared" si="129"/>
        <v>34</v>
      </c>
      <c r="M1745">
        <f t="shared" si="130"/>
        <v>2022</v>
      </c>
      <c r="N1745" s="5">
        <f t="shared" si="131"/>
        <v>2</v>
      </c>
    </row>
    <row r="1746" spans="1:14" hidden="1" x14ac:dyDescent="0.25">
      <c r="A1746" s="2">
        <v>44798</v>
      </c>
      <c r="B1746" s="1" t="s">
        <v>112</v>
      </c>
      <c r="C1746" s="7">
        <v>456970</v>
      </c>
      <c r="D1746" s="1" t="s">
        <v>42</v>
      </c>
      <c r="E1746" s="1">
        <v>5</v>
      </c>
      <c r="F1746" s="2">
        <v>44805</v>
      </c>
      <c r="G1746" s="2">
        <v>44803</v>
      </c>
      <c r="H1746" s="4">
        <v>3</v>
      </c>
      <c r="I1746" s="1"/>
      <c r="J1746" s="1">
        <v>5</v>
      </c>
      <c r="K1746">
        <v>1</v>
      </c>
      <c r="L1746">
        <f t="shared" si="129"/>
        <v>34</v>
      </c>
      <c r="M1746">
        <f t="shared" si="130"/>
        <v>2022</v>
      </c>
      <c r="N1746" s="5">
        <f t="shared" si="131"/>
        <v>-2</v>
      </c>
    </row>
    <row r="1747" spans="1:14" hidden="1" x14ac:dyDescent="0.25">
      <c r="A1747" s="2">
        <v>44799</v>
      </c>
      <c r="B1747" s="1" t="s">
        <v>105</v>
      </c>
      <c r="C1747" s="7">
        <v>261830</v>
      </c>
      <c r="D1747" s="1" t="s">
        <v>41</v>
      </c>
      <c r="E1747" s="1">
        <v>7</v>
      </c>
      <c r="F1747" s="2">
        <v>44810</v>
      </c>
      <c r="G1747" s="2">
        <v>44805</v>
      </c>
      <c r="H1747" s="4">
        <v>4</v>
      </c>
      <c r="I1747" s="9"/>
      <c r="J1747" s="1">
        <v>3</v>
      </c>
      <c r="K1747">
        <v>1</v>
      </c>
      <c r="L1747">
        <f t="shared" si="129"/>
        <v>34</v>
      </c>
      <c r="M1747">
        <f t="shared" si="130"/>
        <v>2022</v>
      </c>
      <c r="N1747" s="5">
        <f t="shared" si="131"/>
        <v>-3</v>
      </c>
    </row>
    <row r="1748" spans="1:14" hidden="1" x14ac:dyDescent="0.25">
      <c r="A1748" s="2">
        <v>44799</v>
      </c>
      <c r="B1748" s="1" t="s">
        <v>18</v>
      </c>
      <c r="C1748" s="7">
        <v>261870</v>
      </c>
      <c r="D1748" s="1" t="s">
        <v>41</v>
      </c>
      <c r="E1748" s="1">
        <v>7</v>
      </c>
      <c r="F1748" s="2">
        <v>44810</v>
      </c>
      <c r="G1748" s="2">
        <v>44811</v>
      </c>
      <c r="H1748" s="4">
        <v>8</v>
      </c>
      <c r="I1748" s="1"/>
      <c r="J1748" s="1">
        <v>3</v>
      </c>
      <c r="K1748">
        <v>1</v>
      </c>
      <c r="L1748">
        <f t="shared" si="129"/>
        <v>34</v>
      </c>
      <c r="M1748">
        <f t="shared" si="130"/>
        <v>2022</v>
      </c>
      <c r="N1748" s="5">
        <f t="shared" si="131"/>
        <v>1</v>
      </c>
    </row>
    <row r="1749" spans="1:14" hidden="1" x14ac:dyDescent="0.25">
      <c r="A1749" s="2">
        <v>44799</v>
      </c>
      <c r="B1749" s="1" t="s">
        <v>62</v>
      </c>
      <c r="C1749" s="7" t="s">
        <v>1096</v>
      </c>
      <c r="D1749" s="1" t="s">
        <v>53</v>
      </c>
      <c r="E1749" s="1">
        <v>3</v>
      </c>
      <c r="F1749" s="2">
        <v>44804</v>
      </c>
      <c r="G1749" s="2">
        <v>44802</v>
      </c>
      <c r="H1749" s="4">
        <v>1</v>
      </c>
      <c r="I1749" s="1"/>
      <c r="J1749" s="1">
        <v>2</v>
      </c>
      <c r="K1749">
        <v>1</v>
      </c>
      <c r="L1749">
        <f t="shared" si="129"/>
        <v>34</v>
      </c>
      <c r="M1749">
        <f t="shared" si="130"/>
        <v>2022</v>
      </c>
      <c r="N1749" s="5">
        <f t="shared" si="131"/>
        <v>-2</v>
      </c>
    </row>
    <row r="1750" spans="1:14" hidden="1" x14ac:dyDescent="0.25">
      <c r="A1750" s="2">
        <v>44799</v>
      </c>
      <c r="B1750" s="1" t="s">
        <v>62</v>
      </c>
      <c r="C1750" s="7" t="s">
        <v>1097</v>
      </c>
      <c r="D1750" s="1" t="s">
        <v>53</v>
      </c>
      <c r="E1750" s="1">
        <v>3</v>
      </c>
      <c r="F1750" s="2">
        <v>44804</v>
      </c>
      <c r="G1750" s="2">
        <v>44802</v>
      </c>
      <c r="H1750" s="4">
        <v>1</v>
      </c>
      <c r="I1750" s="1"/>
      <c r="J1750" s="1">
        <v>2</v>
      </c>
      <c r="K1750">
        <v>1</v>
      </c>
      <c r="L1750">
        <f t="shared" si="129"/>
        <v>34</v>
      </c>
      <c r="M1750">
        <f t="shared" si="130"/>
        <v>2022</v>
      </c>
      <c r="N1750" s="5">
        <f t="shared" si="131"/>
        <v>-2</v>
      </c>
    </row>
    <row r="1751" spans="1:14" hidden="1" x14ac:dyDescent="0.25">
      <c r="A1751" s="2">
        <v>44799</v>
      </c>
      <c r="B1751" s="1" t="s">
        <v>251</v>
      </c>
      <c r="C1751" s="7" t="s">
        <v>1095</v>
      </c>
      <c r="D1751" s="1" t="s">
        <v>53</v>
      </c>
      <c r="E1751" s="1">
        <v>3</v>
      </c>
      <c r="F1751" s="2">
        <v>44804</v>
      </c>
      <c r="G1751" s="2">
        <v>44802</v>
      </c>
      <c r="H1751" s="4">
        <v>1</v>
      </c>
      <c r="I1751" s="1"/>
      <c r="J1751" s="1">
        <v>2</v>
      </c>
      <c r="K1751">
        <v>1</v>
      </c>
      <c r="L1751">
        <f t="shared" si="129"/>
        <v>34</v>
      </c>
      <c r="M1751">
        <f t="shared" si="130"/>
        <v>2022</v>
      </c>
      <c r="N1751" s="5">
        <f t="shared" si="131"/>
        <v>-2</v>
      </c>
    </row>
    <row r="1752" spans="1:14" hidden="1" x14ac:dyDescent="0.25">
      <c r="A1752" s="2">
        <v>44799</v>
      </c>
      <c r="B1752" s="1" t="s">
        <v>375</v>
      </c>
      <c r="C1752" s="7" t="s">
        <v>1094</v>
      </c>
      <c r="D1752" s="1" t="s">
        <v>55</v>
      </c>
      <c r="E1752" s="1">
        <v>7</v>
      </c>
      <c r="F1752" s="2">
        <v>44810</v>
      </c>
      <c r="G1752" s="2">
        <v>44811</v>
      </c>
      <c r="H1752" s="4">
        <v>8</v>
      </c>
      <c r="I1752" s="1"/>
      <c r="J1752" s="1">
        <v>3</v>
      </c>
      <c r="K1752">
        <v>1</v>
      </c>
      <c r="L1752">
        <f t="shared" si="129"/>
        <v>34</v>
      </c>
      <c r="M1752">
        <f t="shared" si="130"/>
        <v>2022</v>
      </c>
      <c r="N1752" s="5">
        <f t="shared" si="131"/>
        <v>1</v>
      </c>
    </row>
    <row r="1753" spans="1:14" hidden="1" x14ac:dyDescent="0.25">
      <c r="A1753" s="2">
        <v>44799</v>
      </c>
      <c r="B1753" s="1" t="s">
        <v>345</v>
      </c>
      <c r="C1753" s="7" t="s">
        <v>1093</v>
      </c>
      <c r="D1753" s="1" t="s">
        <v>53</v>
      </c>
      <c r="E1753" s="1">
        <v>3</v>
      </c>
      <c r="F1753" s="2">
        <v>44804</v>
      </c>
      <c r="G1753" s="2">
        <v>44802</v>
      </c>
      <c r="H1753" s="4">
        <v>1</v>
      </c>
      <c r="I1753" s="1"/>
      <c r="J1753" s="1">
        <v>2</v>
      </c>
      <c r="K1753">
        <v>1</v>
      </c>
      <c r="L1753">
        <f t="shared" si="129"/>
        <v>34</v>
      </c>
      <c r="M1753">
        <f t="shared" si="130"/>
        <v>2022</v>
      </c>
      <c r="N1753" s="5">
        <f t="shared" si="131"/>
        <v>-2</v>
      </c>
    </row>
    <row r="1754" spans="1:14" hidden="1" x14ac:dyDescent="0.25">
      <c r="A1754" s="2">
        <v>44799</v>
      </c>
      <c r="B1754" s="1" t="s">
        <v>601</v>
      </c>
      <c r="C1754" s="7">
        <v>456869</v>
      </c>
      <c r="D1754" s="1" t="s">
        <v>42</v>
      </c>
      <c r="E1754" s="1">
        <v>5</v>
      </c>
      <c r="F1754" s="2">
        <v>44806</v>
      </c>
      <c r="G1754" s="2">
        <v>44803</v>
      </c>
      <c r="H1754" s="4">
        <v>2</v>
      </c>
      <c r="I1754" s="1"/>
      <c r="J1754" s="1">
        <v>5</v>
      </c>
      <c r="K1754">
        <v>1</v>
      </c>
      <c r="L1754">
        <f t="shared" si="129"/>
        <v>34</v>
      </c>
      <c r="M1754">
        <f t="shared" si="130"/>
        <v>2022</v>
      </c>
      <c r="N1754" s="5">
        <f t="shared" si="131"/>
        <v>-3</v>
      </c>
    </row>
    <row r="1755" spans="1:14" hidden="1" x14ac:dyDescent="0.25">
      <c r="A1755" s="2">
        <v>44802</v>
      </c>
      <c r="B1755" s="1" t="s">
        <v>105</v>
      </c>
      <c r="C1755" s="7">
        <v>261773</v>
      </c>
      <c r="D1755" s="1" t="s">
        <v>41</v>
      </c>
      <c r="E1755" s="1">
        <v>7</v>
      </c>
      <c r="F1755" s="2">
        <v>44811</v>
      </c>
      <c r="G1755" s="2">
        <v>44811</v>
      </c>
      <c r="H1755" s="4">
        <v>7</v>
      </c>
      <c r="I1755" s="1"/>
      <c r="J1755" s="1">
        <v>3</v>
      </c>
      <c r="K1755">
        <v>1</v>
      </c>
      <c r="L1755">
        <f t="shared" si="129"/>
        <v>35</v>
      </c>
      <c r="M1755">
        <f t="shared" si="130"/>
        <v>2022</v>
      </c>
      <c r="N1755" s="5">
        <f t="shared" si="131"/>
        <v>0</v>
      </c>
    </row>
    <row r="1756" spans="1:14" hidden="1" x14ac:dyDescent="0.25">
      <c r="A1756" s="2">
        <v>44802</v>
      </c>
      <c r="B1756" s="1" t="s">
        <v>105</v>
      </c>
      <c r="C1756" s="7">
        <v>261831</v>
      </c>
      <c r="D1756" s="1" t="s">
        <v>41</v>
      </c>
      <c r="E1756" s="1">
        <v>7</v>
      </c>
      <c r="F1756" s="2">
        <v>44811</v>
      </c>
      <c r="G1756" s="2">
        <v>44805</v>
      </c>
      <c r="H1756" s="4">
        <v>3</v>
      </c>
      <c r="I1756" s="9"/>
      <c r="J1756" s="1">
        <v>3</v>
      </c>
      <c r="K1756">
        <v>1</v>
      </c>
      <c r="L1756">
        <f t="shared" si="129"/>
        <v>35</v>
      </c>
      <c r="M1756">
        <f t="shared" si="130"/>
        <v>2022</v>
      </c>
      <c r="N1756" s="5">
        <f t="shared" si="131"/>
        <v>-4</v>
      </c>
    </row>
    <row r="1757" spans="1:14" hidden="1" x14ac:dyDescent="0.25">
      <c r="A1757" s="2">
        <v>44802</v>
      </c>
      <c r="B1757" s="1" t="s">
        <v>18</v>
      </c>
      <c r="C1757" s="7">
        <v>261871</v>
      </c>
      <c r="D1757" s="1" t="s">
        <v>41</v>
      </c>
      <c r="E1757" s="1">
        <v>7</v>
      </c>
      <c r="F1757" s="2">
        <v>44811</v>
      </c>
      <c r="G1757" s="2">
        <v>44811</v>
      </c>
      <c r="H1757" s="4">
        <v>7</v>
      </c>
      <c r="I1757" s="1"/>
      <c r="J1757" s="1">
        <v>3</v>
      </c>
      <c r="K1757">
        <v>1</v>
      </c>
      <c r="L1757">
        <f t="shared" si="129"/>
        <v>35</v>
      </c>
      <c r="M1757">
        <f t="shared" si="130"/>
        <v>2022</v>
      </c>
      <c r="N1757" s="5">
        <f t="shared" si="131"/>
        <v>0</v>
      </c>
    </row>
    <row r="1758" spans="1:14" hidden="1" x14ac:dyDescent="0.25">
      <c r="A1758" s="2">
        <v>44802</v>
      </c>
      <c r="B1758" s="1" t="s">
        <v>18</v>
      </c>
      <c r="C1758" s="7">
        <v>261872</v>
      </c>
      <c r="D1758" s="1" t="s">
        <v>41</v>
      </c>
      <c r="E1758" s="1">
        <v>7</v>
      </c>
      <c r="F1758" s="2">
        <v>44811</v>
      </c>
      <c r="G1758" s="2">
        <v>44811</v>
      </c>
      <c r="H1758" s="4">
        <v>7</v>
      </c>
      <c r="I1758" s="1"/>
      <c r="J1758" s="1">
        <v>3</v>
      </c>
      <c r="K1758">
        <v>1</v>
      </c>
      <c r="L1758">
        <f t="shared" si="129"/>
        <v>35</v>
      </c>
      <c r="M1758">
        <f t="shared" si="130"/>
        <v>2022</v>
      </c>
      <c r="N1758" s="5">
        <f t="shared" si="131"/>
        <v>0</v>
      </c>
    </row>
    <row r="1759" spans="1:14" hidden="1" x14ac:dyDescent="0.25">
      <c r="A1759" s="2">
        <v>44802</v>
      </c>
      <c r="B1759" s="1" t="s">
        <v>1080</v>
      </c>
      <c r="C1759" s="7" t="s">
        <v>1103</v>
      </c>
      <c r="D1759" s="1" t="s">
        <v>55</v>
      </c>
      <c r="E1759" s="1">
        <v>7</v>
      </c>
      <c r="F1759" s="2">
        <v>44811</v>
      </c>
      <c r="G1759" s="2">
        <v>44810</v>
      </c>
      <c r="H1759" s="4">
        <v>6</v>
      </c>
      <c r="I1759" s="1"/>
      <c r="J1759" s="1">
        <v>3</v>
      </c>
      <c r="K1759">
        <v>1</v>
      </c>
      <c r="L1759">
        <f t="shared" si="129"/>
        <v>35</v>
      </c>
      <c r="M1759">
        <f t="shared" si="130"/>
        <v>2022</v>
      </c>
      <c r="N1759" s="5">
        <f t="shared" si="131"/>
        <v>-1</v>
      </c>
    </row>
    <row r="1760" spans="1:14" hidden="1" x14ac:dyDescent="0.25">
      <c r="A1760" s="2">
        <v>44802</v>
      </c>
      <c r="B1760" s="1" t="s">
        <v>1080</v>
      </c>
      <c r="C1760" s="7" t="s">
        <v>1104</v>
      </c>
      <c r="D1760" s="1" t="s">
        <v>55</v>
      </c>
      <c r="E1760" s="1">
        <v>7</v>
      </c>
      <c r="F1760" s="2">
        <v>44811</v>
      </c>
      <c r="G1760" s="2">
        <v>44810</v>
      </c>
      <c r="H1760" s="4">
        <v>6</v>
      </c>
      <c r="I1760" s="1"/>
      <c r="J1760" s="1">
        <v>3</v>
      </c>
      <c r="K1760">
        <v>1</v>
      </c>
      <c r="L1760">
        <f t="shared" si="129"/>
        <v>35</v>
      </c>
      <c r="M1760">
        <f t="shared" si="130"/>
        <v>2022</v>
      </c>
      <c r="N1760" s="5">
        <f t="shared" si="131"/>
        <v>-1</v>
      </c>
    </row>
    <row r="1761" spans="1:14" hidden="1" x14ac:dyDescent="0.25">
      <c r="A1761" s="2">
        <v>44802</v>
      </c>
      <c r="B1761" s="1" t="s">
        <v>166</v>
      </c>
      <c r="C1761" s="7" t="s">
        <v>1102</v>
      </c>
      <c r="D1761" s="1" t="s">
        <v>53</v>
      </c>
      <c r="E1761" s="1">
        <v>3</v>
      </c>
      <c r="F1761" s="2">
        <v>44805</v>
      </c>
      <c r="G1761" s="2">
        <v>44804</v>
      </c>
      <c r="H1761" s="4">
        <v>2</v>
      </c>
      <c r="I1761" s="1"/>
      <c r="J1761" s="1">
        <v>2</v>
      </c>
      <c r="K1761">
        <v>1</v>
      </c>
      <c r="L1761">
        <f t="shared" si="129"/>
        <v>35</v>
      </c>
      <c r="M1761">
        <f t="shared" si="130"/>
        <v>2022</v>
      </c>
      <c r="N1761" s="5">
        <f t="shared" si="131"/>
        <v>-1</v>
      </c>
    </row>
    <row r="1762" spans="1:14" hidden="1" x14ac:dyDescent="0.25">
      <c r="A1762" s="2">
        <v>44802</v>
      </c>
      <c r="B1762" s="1" t="s">
        <v>29</v>
      </c>
      <c r="C1762" s="7">
        <v>456926</v>
      </c>
      <c r="D1762" s="1" t="s">
        <v>42</v>
      </c>
      <c r="E1762" s="1">
        <v>5</v>
      </c>
      <c r="F1762" s="2">
        <v>44809</v>
      </c>
      <c r="G1762" s="2">
        <v>44805</v>
      </c>
      <c r="H1762" s="4">
        <v>3</v>
      </c>
      <c r="I1762" s="1"/>
      <c r="J1762" s="1">
        <v>5</v>
      </c>
      <c r="K1762">
        <v>1</v>
      </c>
      <c r="L1762">
        <f t="shared" si="129"/>
        <v>35</v>
      </c>
      <c r="M1762">
        <f t="shared" si="130"/>
        <v>2022</v>
      </c>
      <c r="N1762" s="5">
        <f t="shared" si="131"/>
        <v>-2</v>
      </c>
    </row>
    <row r="1763" spans="1:14" hidden="1" x14ac:dyDescent="0.25">
      <c r="A1763" s="2">
        <v>44803</v>
      </c>
      <c r="B1763" s="1" t="s">
        <v>12</v>
      </c>
      <c r="C1763" s="7">
        <v>261778</v>
      </c>
      <c r="D1763" s="1" t="s">
        <v>41</v>
      </c>
      <c r="E1763" s="1">
        <v>7</v>
      </c>
      <c r="F1763" s="2">
        <v>44812</v>
      </c>
      <c r="G1763" s="2">
        <v>44811</v>
      </c>
      <c r="H1763" s="4">
        <v>6</v>
      </c>
      <c r="I1763" s="1"/>
      <c r="J1763" s="1">
        <v>3</v>
      </c>
      <c r="K1763">
        <v>1</v>
      </c>
      <c r="L1763">
        <f t="shared" si="129"/>
        <v>35</v>
      </c>
      <c r="M1763">
        <f t="shared" si="130"/>
        <v>2022</v>
      </c>
      <c r="N1763" s="5">
        <f t="shared" si="131"/>
        <v>-1</v>
      </c>
    </row>
    <row r="1764" spans="1:14" hidden="1" x14ac:dyDescent="0.25">
      <c r="A1764" s="2">
        <v>44803</v>
      </c>
      <c r="B1764" s="1" t="s">
        <v>12</v>
      </c>
      <c r="C1764" s="7">
        <v>261779</v>
      </c>
      <c r="D1764" s="1" t="s">
        <v>41</v>
      </c>
      <c r="E1764" s="1">
        <v>7</v>
      </c>
      <c r="F1764" s="2">
        <v>44812</v>
      </c>
      <c r="G1764" s="2">
        <v>44816</v>
      </c>
      <c r="H1764" s="4">
        <v>9</v>
      </c>
      <c r="I1764" s="1"/>
      <c r="J1764" s="1">
        <v>3</v>
      </c>
      <c r="K1764">
        <v>1</v>
      </c>
      <c r="L1764">
        <f t="shared" si="129"/>
        <v>35</v>
      </c>
      <c r="M1764">
        <f t="shared" si="130"/>
        <v>2022</v>
      </c>
      <c r="N1764" s="5">
        <f t="shared" si="131"/>
        <v>2</v>
      </c>
    </row>
    <row r="1765" spans="1:14" hidden="1" x14ac:dyDescent="0.25">
      <c r="A1765" s="2">
        <v>44803</v>
      </c>
      <c r="B1765" s="1" t="s">
        <v>76</v>
      </c>
      <c r="C1765" s="7">
        <v>261873</v>
      </c>
      <c r="D1765" s="1" t="s">
        <v>41</v>
      </c>
      <c r="E1765" s="1">
        <v>7</v>
      </c>
      <c r="F1765" s="2">
        <v>44812</v>
      </c>
      <c r="G1765" s="2">
        <v>44823</v>
      </c>
      <c r="H1765" s="4">
        <v>14</v>
      </c>
      <c r="I1765" s="1"/>
      <c r="J1765" s="1">
        <v>3</v>
      </c>
      <c r="K1765">
        <v>1</v>
      </c>
      <c r="L1765">
        <f t="shared" si="129"/>
        <v>35</v>
      </c>
      <c r="M1765">
        <f t="shared" si="130"/>
        <v>2022</v>
      </c>
      <c r="N1765" s="5">
        <f t="shared" si="131"/>
        <v>7</v>
      </c>
    </row>
    <row r="1766" spans="1:14" hidden="1" x14ac:dyDescent="0.25">
      <c r="A1766" s="2">
        <v>44803</v>
      </c>
      <c r="B1766" s="1" t="s">
        <v>65</v>
      </c>
      <c r="C1766" s="7" t="s">
        <v>1108</v>
      </c>
      <c r="D1766" s="1" t="s">
        <v>53</v>
      </c>
      <c r="E1766" s="1">
        <v>3</v>
      </c>
      <c r="F1766" s="2">
        <v>44806</v>
      </c>
      <c r="G1766" s="2">
        <v>44805</v>
      </c>
      <c r="H1766" s="4">
        <v>2</v>
      </c>
      <c r="I1766" s="1"/>
      <c r="J1766" s="1">
        <v>2</v>
      </c>
      <c r="K1766">
        <v>1</v>
      </c>
      <c r="L1766">
        <f t="shared" si="129"/>
        <v>35</v>
      </c>
      <c r="M1766">
        <f t="shared" si="130"/>
        <v>2022</v>
      </c>
      <c r="N1766" s="5">
        <f t="shared" si="131"/>
        <v>-1</v>
      </c>
    </row>
    <row r="1767" spans="1:14" hidden="1" x14ac:dyDescent="0.25">
      <c r="A1767" s="2">
        <v>44803</v>
      </c>
      <c r="B1767" s="1" t="s">
        <v>65</v>
      </c>
      <c r="C1767" s="7" t="s">
        <v>1107</v>
      </c>
      <c r="D1767" s="1" t="s">
        <v>53</v>
      </c>
      <c r="E1767" s="1">
        <v>3</v>
      </c>
      <c r="F1767" s="2">
        <v>44806</v>
      </c>
      <c r="G1767" s="2">
        <v>44805</v>
      </c>
      <c r="H1767" s="4">
        <v>2</v>
      </c>
      <c r="I1767" s="1"/>
      <c r="J1767" s="1">
        <v>2</v>
      </c>
      <c r="K1767">
        <v>1</v>
      </c>
      <c r="L1767">
        <f t="shared" si="129"/>
        <v>35</v>
      </c>
      <c r="M1767">
        <f t="shared" si="130"/>
        <v>2022</v>
      </c>
      <c r="N1767" s="5">
        <f t="shared" si="131"/>
        <v>-1</v>
      </c>
    </row>
    <row r="1768" spans="1:14" hidden="1" x14ac:dyDescent="0.25">
      <c r="A1768" s="2">
        <v>44803</v>
      </c>
      <c r="B1768" s="1" t="s">
        <v>29</v>
      </c>
      <c r="C1768" s="7">
        <v>456927</v>
      </c>
      <c r="D1768" s="1" t="s">
        <v>42</v>
      </c>
      <c r="E1768" s="1">
        <v>5</v>
      </c>
      <c r="F1768" s="2">
        <v>44810</v>
      </c>
      <c r="G1768" s="2">
        <v>44805</v>
      </c>
      <c r="H1768" s="4">
        <v>2</v>
      </c>
      <c r="I1768" s="1"/>
      <c r="J1768" s="1">
        <v>5</v>
      </c>
      <c r="K1768">
        <v>1</v>
      </c>
      <c r="L1768">
        <f t="shared" si="129"/>
        <v>35</v>
      </c>
      <c r="M1768">
        <f t="shared" si="130"/>
        <v>2022</v>
      </c>
      <c r="N1768" s="5">
        <f t="shared" si="131"/>
        <v>-3</v>
      </c>
    </row>
    <row r="1769" spans="1:14" hidden="1" x14ac:dyDescent="0.25">
      <c r="A1769" s="2">
        <v>44804</v>
      </c>
      <c r="B1769" s="1" t="s">
        <v>71</v>
      </c>
      <c r="C1769" s="7">
        <v>456941</v>
      </c>
      <c r="D1769" s="1" t="s">
        <v>42</v>
      </c>
      <c r="E1769" s="1">
        <v>5</v>
      </c>
      <c r="F1769" s="2">
        <v>44811</v>
      </c>
      <c r="G1769" s="2">
        <v>44810</v>
      </c>
      <c r="H1769" s="4">
        <v>4</v>
      </c>
      <c r="I1769" s="1"/>
      <c r="J1769" s="1">
        <v>5</v>
      </c>
      <c r="K1769">
        <v>1</v>
      </c>
      <c r="L1769">
        <f t="shared" si="129"/>
        <v>35</v>
      </c>
      <c r="M1769">
        <f t="shared" si="130"/>
        <v>2022</v>
      </c>
      <c r="N1769" s="5">
        <f t="shared" si="131"/>
        <v>-1</v>
      </c>
    </row>
    <row r="1770" spans="1:14" hidden="1" x14ac:dyDescent="0.25">
      <c r="A1770" s="2">
        <v>44804</v>
      </c>
      <c r="B1770" s="1" t="s">
        <v>4</v>
      </c>
      <c r="C1770" s="7">
        <v>261898</v>
      </c>
      <c r="D1770" s="1" t="s">
        <v>41</v>
      </c>
      <c r="E1770" s="1">
        <v>7</v>
      </c>
      <c r="F1770" s="2">
        <v>44813</v>
      </c>
      <c r="G1770" s="2">
        <v>44817</v>
      </c>
      <c r="H1770" s="4">
        <v>9</v>
      </c>
      <c r="I1770" s="1"/>
      <c r="J1770" s="1">
        <v>3</v>
      </c>
      <c r="K1770">
        <v>1</v>
      </c>
      <c r="L1770">
        <f t="shared" si="129"/>
        <v>35</v>
      </c>
      <c r="M1770">
        <f t="shared" si="130"/>
        <v>2022</v>
      </c>
      <c r="N1770" s="5">
        <f t="shared" si="131"/>
        <v>2</v>
      </c>
    </row>
    <row r="1771" spans="1:14" hidden="1" x14ac:dyDescent="0.25">
      <c r="A1771" s="2">
        <v>44804</v>
      </c>
      <c r="B1771" s="1" t="s">
        <v>4</v>
      </c>
      <c r="C1771" s="7">
        <v>261826</v>
      </c>
      <c r="D1771" s="1" t="s">
        <v>41</v>
      </c>
      <c r="E1771" s="1">
        <v>7</v>
      </c>
      <c r="F1771" s="2">
        <v>44813</v>
      </c>
      <c r="G1771" s="2">
        <v>44813</v>
      </c>
      <c r="H1771" s="4">
        <v>7</v>
      </c>
      <c r="I1771" s="1"/>
      <c r="J1771" s="1">
        <v>3</v>
      </c>
      <c r="K1771">
        <v>1</v>
      </c>
      <c r="L1771">
        <f t="shared" si="129"/>
        <v>35</v>
      </c>
      <c r="M1771">
        <f t="shared" si="130"/>
        <v>2022</v>
      </c>
      <c r="N1771" s="5">
        <f t="shared" si="131"/>
        <v>0</v>
      </c>
    </row>
    <row r="1772" spans="1:14" hidden="1" x14ac:dyDescent="0.25">
      <c r="A1772" s="2">
        <v>44804</v>
      </c>
      <c r="B1772" s="1" t="s">
        <v>4</v>
      </c>
      <c r="C1772" s="7">
        <v>261827</v>
      </c>
      <c r="D1772" s="1" t="s">
        <v>41</v>
      </c>
      <c r="E1772" s="1">
        <v>7</v>
      </c>
      <c r="F1772" s="2">
        <v>44813</v>
      </c>
      <c r="G1772" s="2">
        <v>44812</v>
      </c>
      <c r="H1772" s="4">
        <v>6</v>
      </c>
      <c r="I1772" s="1"/>
      <c r="J1772" s="1">
        <v>3</v>
      </c>
      <c r="K1772">
        <v>1</v>
      </c>
      <c r="L1772">
        <f t="shared" si="129"/>
        <v>35</v>
      </c>
      <c r="M1772">
        <f t="shared" si="130"/>
        <v>2022</v>
      </c>
      <c r="N1772" s="5">
        <f t="shared" si="131"/>
        <v>-1</v>
      </c>
    </row>
    <row r="1773" spans="1:14" hidden="1" x14ac:dyDescent="0.25">
      <c r="A1773" s="2">
        <v>44804</v>
      </c>
      <c r="B1773" s="1" t="s">
        <v>1109</v>
      </c>
      <c r="C1773" s="7" t="s">
        <v>1110</v>
      </c>
      <c r="D1773" s="1" t="s">
        <v>53</v>
      </c>
      <c r="E1773" s="1">
        <v>3</v>
      </c>
      <c r="F1773" s="2">
        <v>44809</v>
      </c>
      <c r="G1773" s="2">
        <v>44806</v>
      </c>
      <c r="H1773" s="4">
        <v>2</v>
      </c>
      <c r="I1773" s="1"/>
      <c r="J1773" s="1">
        <v>2</v>
      </c>
      <c r="K1773">
        <v>1</v>
      </c>
      <c r="L1773">
        <f t="shared" si="129"/>
        <v>35</v>
      </c>
      <c r="M1773">
        <f t="shared" si="130"/>
        <v>2022</v>
      </c>
      <c r="N1773" s="5">
        <f t="shared" si="131"/>
        <v>-1</v>
      </c>
    </row>
    <row r="1774" spans="1:14" hidden="1" x14ac:dyDescent="0.25">
      <c r="A1774" s="2">
        <v>44804</v>
      </c>
      <c r="B1774" s="1" t="s">
        <v>398</v>
      </c>
      <c r="C1774" s="7" t="s">
        <v>1111</v>
      </c>
      <c r="D1774" s="1" t="s">
        <v>55</v>
      </c>
      <c r="E1774" s="1">
        <v>7</v>
      </c>
      <c r="F1774" s="2">
        <v>44813</v>
      </c>
      <c r="G1774" s="2">
        <v>44816</v>
      </c>
      <c r="H1774" s="4">
        <v>8</v>
      </c>
      <c r="I1774" s="1"/>
      <c r="J1774" s="1">
        <v>3</v>
      </c>
      <c r="K1774">
        <v>1</v>
      </c>
      <c r="L1774">
        <f t="shared" si="129"/>
        <v>35</v>
      </c>
      <c r="M1774">
        <f t="shared" si="130"/>
        <v>2022</v>
      </c>
      <c r="N1774" s="5">
        <f t="shared" si="131"/>
        <v>1</v>
      </c>
    </row>
    <row r="1775" spans="1:14" hidden="1" x14ac:dyDescent="0.25">
      <c r="A1775" s="2">
        <v>44804</v>
      </c>
      <c r="B1775" s="1" t="s">
        <v>398</v>
      </c>
      <c r="C1775" s="7" t="s">
        <v>1112</v>
      </c>
      <c r="D1775" s="1" t="s">
        <v>55</v>
      </c>
      <c r="E1775" s="1">
        <v>7</v>
      </c>
      <c r="F1775" s="2">
        <v>44813</v>
      </c>
      <c r="G1775" s="2">
        <v>44816</v>
      </c>
      <c r="H1775" s="4">
        <v>8</v>
      </c>
      <c r="I1775" s="1"/>
      <c r="J1775" s="1">
        <v>3</v>
      </c>
      <c r="K1775">
        <v>1</v>
      </c>
      <c r="L1775">
        <f t="shared" si="129"/>
        <v>35</v>
      </c>
      <c r="M1775">
        <f t="shared" si="130"/>
        <v>2022</v>
      </c>
      <c r="N1775" s="5">
        <f t="shared" si="131"/>
        <v>1</v>
      </c>
    </row>
    <row r="1776" spans="1:14" hidden="1" x14ac:dyDescent="0.25">
      <c r="A1776" s="2">
        <v>44804</v>
      </c>
      <c r="B1776" s="1" t="s">
        <v>398</v>
      </c>
      <c r="C1776" s="7" t="s">
        <v>1113</v>
      </c>
      <c r="D1776" s="1" t="s">
        <v>55</v>
      </c>
      <c r="E1776" s="1">
        <v>7</v>
      </c>
      <c r="F1776" s="2">
        <v>44813</v>
      </c>
      <c r="G1776" s="2">
        <v>44816</v>
      </c>
      <c r="H1776" s="4">
        <v>8</v>
      </c>
      <c r="I1776" s="1"/>
      <c r="J1776" s="1">
        <v>3</v>
      </c>
      <c r="K1776">
        <v>1</v>
      </c>
      <c r="L1776">
        <f t="shared" ref="L1776:L1839" si="132">_xlfn.ISOWEEKNUM(A1776)</f>
        <v>35</v>
      </c>
      <c r="M1776">
        <f t="shared" ref="M1776:M1839" si="133">YEAR(A1776)</f>
        <v>2022</v>
      </c>
      <c r="N1776" s="5">
        <f t="shared" si="131"/>
        <v>1</v>
      </c>
    </row>
    <row r="1777" spans="1:14" hidden="1" x14ac:dyDescent="0.25">
      <c r="A1777" s="2">
        <v>44804</v>
      </c>
      <c r="B1777" s="1" t="s">
        <v>398</v>
      </c>
      <c r="C1777" s="7" t="s">
        <v>1114</v>
      </c>
      <c r="D1777" s="1" t="s">
        <v>55</v>
      </c>
      <c r="E1777" s="1">
        <v>7</v>
      </c>
      <c r="F1777" s="2">
        <v>44813</v>
      </c>
      <c r="G1777" s="2">
        <v>44816</v>
      </c>
      <c r="H1777" s="4">
        <v>8</v>
      </c>
      <c r="I1777" s="1"/>
      <c r="J1777" s="1">
        <v>3</v>
      </c>
      <c r="K1777">
        <v>1</v>
      </c>
      <c r="L1777">
        <f t="shared" si="132"/>
        <v>35</v>
      </c>
      <c r="M1777">
        <f t="shared" si="133"/>
        <v>2022</v>
      </c>
      <c r="N1777" s="5">
        <f t="shared" si="131"/>
        <v>1</v>
      </c>
    </row>
    <row r="1778" spans="1:14" hidden="1" x14ac:dyDescent="0.25">
      <c r="A1778" s="2">
        <v>44804</v>
      </c>
      <c r="B1778" s="1" t="s">
        <v>398</v>
      </c>
      <c r="C1778" s="7" t="s">
        <v>1115</v>
      </c>
      <c r="D1778" s="1" t="s">
        <v>55</v>
      </c>
      <c r="E1778" s="1">
        <v>7</v>
      </c>
      <c r="F1778" s="2">
        <v>44813</v>
      </c>
      <c r="G1778" s="2">
        <v>44816</v>
      </c>
      <c r="H1778" s="4">
        <v>8</v>
      </c>
      <c r="I1778" s="1"/>
      <c r="J1778" s="1">
        <v>3</v>
      </c>
      <c r="K1778">
        <v>1</v>
      </c>
      <c r="L1778">
        <f t="shared" si="132"/>
        <v>35</v>
      </c>
      <c r="M1778">
        <f t="shared" si="133"/>
        <v>2022</v>
      </c>
      <c r="N1778" s="5">
        <f t="shared" si="131"/>
        <v>1</v>
      </c>
    </row>
    <row r="1779" spans="1:14" hidden="1" x14ac:dyDescent="0.25">
      <c r="A1779" s="2">
        <v>44804</v>
      </c>
      <c r="B1779" s="1" t="s">
        <v>398</v>
      </c>
      <c r="C1779" s="7" t="s">
        <v>1116</v>
      </c>
      <c r="D1779" s="1" t="s">
        <v>55</v>
      </c>
      <c r="E1779" s="1">
        <v>7</v>
      </c>
      <c r="F1779" s="2">
        <v>44813</v>
      </c>
      <c r="G1779" s="2">
        <v>44816</v>
      </c>
      <c r="H1779" s="4">
        <v>8</v>
      </c>
      <c r="I1779" s="1"/>
      <c r="J1779" s="1">
        <v>3</v>
      </c>
      <c r="K1779">
        <v>1</v>
      </c>
      <c r="L1779">
        <f t="shared" si="132"/>
        <v>35</v>
      </c>
      <c r="M1779">
        <f t="shared" si="133"/>
        <v>2022</v>
      </c>
      <c r="N1779" s="5">
        <f t="shared" si="131"/>
        <v>1</v>
      </c>
    </row>
    <row r="1780" spans="1:14" hidden="1" x14ac:dyDescent="0.25">
      <c r="A1780" s="2">
        <v>44804</v>
      </c>
      <c r="B1780" s="1" t="s">
        <v>446</v>
      </c>
      <c r="C1780" s="7">
        <v>456893</v>
      </c>
      <c r="D1780" s="1" t="s">
        <v>42</v>
      </c>
      <c r="E1780" s="1">
        <v>5</v>
      </c>
      <c r="F1780" s="2">
        <v>44811</v>
      </c>
      <c r="G1780" s="2">
        <v>44806</v>
      </c>
      <c r="H1780" s="4">
        <v>2</v>
      </c>
      <c r="I1780" s="9"/>
      <c r="J1780" s="1">
        <v>5</v>
      </c>
      <c r="K1780">
        <v>1</v>
      </c>
      <c r="L1780">
        <f t="shared" si="132"/>
        <v>35</v>
      </c>
      <c r="M1780">
        <f t="shared" si="133"/>
        <v>2022</v>
      </c>
      <c r="N1780" s="5">
        <f t="shared" si="131"/>
        <v>-3</v>
      </c>
    </row>
    <row r="1781" spans="1:14" hidden="1" x14ac:dyDescent="0.25">
      <c r="A1781" s="2">
        <v>44805</v>
      </c>
      <c r="B1781" s="1" t="s">
        <v>269</v>
      </c>
      <c r="C1781" s="7">
        <v>456978</v>
      </c>
      <c r="D1781" s="1" t="s">
        <v>42</v>
      </c>
      <c r="E1781" s="1">
        <v>5</v>
      </c>
      <c r="F1781" s="2">
        <v>44812</v>
      </c>
      <c r="G1781" s="2">
        <v>44810</v>
      </c>
      <c r="H1781" s="4">
        <v>3</v>
      </c>
      <c r="I1781" s="1"/>
      <c r="J1781" s="1">
        <v>5</v>
      </c>
      <c r="K1781">
        <v>1</v>
      </c>
      <c r="L1781">
        <f t="shared" si="132"/>
        <v>35</v>
      </c>
      <c r="M1781">
        <f t="shared" si="133"/>
        <v>2022</v>
      </c>
      <c r="N1781" s="5">
        <f t="shared" si="131"/>
        <v>-2</v>
      </c>
    </row>
    <row r="1782" spans="1:14" hidden="1" x14ac:dyDescent="0.25">
      <c r="A1782" s="2">
        <v>44805</v>
      </c>
      <c r="B1782" s="1" t="s">
        <v>71</v>
      </c>
      <c r="C1782" s="7">
        <v>456977</v>
      </c>
      <c r="D1782" s="1" t="s">
        <v>42</v>
      </c>
      <c r="E1782" s="1">
        <v>5</v>
      </c>
      <c r="F1782" s="2">
        <v>44812</v>
      </c>
      <c r="G1782" s="2">
        <v>44810</v>
      </c>
      <c r="H1782" s="4">
        <v>3</v>
      </c>
      <c r="I1782" s="1"/>
      <c r="J1782" s="1">
        <v>5</v>
      </c>
      <c r="K1782">
        <v>1</v>
      </c>
      <c r="L1782">
        <f t="shared" si="132"/>
        <v>35</v>
      </c>
      <c r="M1782">
        <f t="shared" si="133"/>
        <v>2022</v>
      </c>
      <c r="N1782" s="5">
        <f t="shared" si="131"/>
        <v>-2</v>
      </c>
    </row>
    <row r="1783" spans="1:14" hidden="1" x14ac:dyDescent="0.25">
      <c r="A1783" s="2">
        <v>44805</v>
      </c>
      <c r="B1783" s="1" t="s">
        <v>4</v>
      </c>
      <c r="C1783" s="7">
        <v>261828</v>
      </c>
      <c r="D1783" s="1" t="s">
        <v>41</v>
      </c>
      <c r="E1783" s="1">
        <v>7</v>
      </c>
      <c r="F1783" s="2">
        <v>44816</v>
      </c>
      <c r="G1783" s="2">
        <v>44817</v>
      </c>
      <c r="H1783" s="4">
        <v>8</v>
      </c>
      <c r="I1783" s="1"/>
      <c r="J1783" s="1">
        <v>3</v>
      </c>
      <c r="K1783">
        <v>1</v>
      </c>
      <c r="L1783">
        <f t="shared" si="132"/>
        <v>35</v>
      </c>
      <c r="M1783">
        <f t="shared" si="133"/>
        <v>2022</v>
      </c>
      <c r="N1783" s="5">
        <f t="shared" si="131"/>
        <v>1</v>
      </c>
    </row>
    <row r="1784" spans="1:14" hidden="1" x14ac:dyDescent="0.25">
      <c r="A1784" s="2">
        <v>44805</v>
      </c>
      <c r="B1784" s="1" t="s">
        <v>456</v>
      </c>
      <c r="C1784" s="7" t="s">
        <v>1087</v>
      </c>
      <c r="D1784" s="1" t="s">
        <v>55</v>
      </c>
      <c r="E1784" s="1">
        <v>7</v>
      </c>
      <c r="F1784" s="2">
        <v>44816</v>
      </c>
      <c r="G1784" s="2">
        <v>44809</v>
      </c>
      <c r="H1784" s="4">
        <v>2</v>
      </c>
      <c r="I1784" s="1" t="s">
        <v>1117</v>
      </c>
      <c r="J1784" s="1">
        <v>3</v>
      </c>
      <c r="K1784">
        <v>1</v>
      </c>
      <c r="L1784">
        <f t="shared" si="132"/>
        <v>35</v>
      </c>
      <c r="M1784">
        <f t="shared" si="133"/>
        <v>2022</v>
      </c>
      <c r="N1784" s="5">
        <f t="shared" si="131"/>
        <v>-5</v>
      </c>
    </row>
    <row r="1785" spans="1:14" hidden="1" x14ac:dyDescent="0.25">
      <c r="A1785" s="2">
        <v>44805</v>
      </c>
      <c r="B1785" s="1" t="s">
        <v>72</v>
      </c>
      <c r="C1785" s="7">
        <v>456971</v>
      </c>
      <c r="D1785" s="1" t="s">
        <v>42</v>
      </c>
      <c r="E1785" s="1">
        <v>5</v>
      </c>
      <c r="F1785" s="2">
        <v>44812</v>
      </c>
      <c r="G1785" s="2">
        <v>44811</v>
      </c>
      <c r="H1785" s="4">
        <v>4</v>
      </c>
      <c r="I1785" s="1"/>
      <c r="J1785" s="1">
        <v>5</v>
      </c>
      <c r="K1785">
        <v>1</v>
      </c>
      <c r="L1785">
        <f t="shared" si="132"/>
        <v>35</v>
      </c>
      <c r="M1785">
        <f t="shared" si="133"/>
        <v>2022</v>
      </c>
      <c r="N1785" s="5">
        <f t="shared" si="131"/>
        <v>-1</v>
      </c>
    </row>
    <row r="1786" spans="1:14" hidden="1" x14ac:dyDescent="0.25">
      <c r="A1786" s="2">
        <v>44806</v>
      </c>
      <c r="B1786" s="1" t="s">
        <v>958</v>
      </c>
      <c r="C1786" s="7">
        <v>456852</v>
      </c>
      <c r="D1786" s="1" t="s">
        <v>42</v>
      </c>
      <c r="E1786" s="1">
        <v>5</v>
      </c>
      <c r="F1786" s="2">
        <v>44813</v>
      </c>
      <c r="G1786" s="2">
        <v>44810</v>
      </c>
      <c r="H1786" s="4">
        <v>2</v>
      </c>
      <c r="I1786" s="1"/>
      <c r="J1786" s="1">
        <v>5</v>
      </c>
      <c r="K1786">
        <v>1</v>
      </c>
      <c r="L1786">
        <f t="shared" si="132"/>
        <v>35</v>
      </c>
      <c r="M1786">
        <f t="shared" si="133"/>
        <v>2022</v>
      </c>
      <c r="N1786" s="5">
        <f t="shared" si="131"/>
        <v>-3</v>
      </c>
    </row>
    <row r="1787" spans="1:14" hidden="1" x14ac:dyDescent="0.25">
      <c r="A1787" s="2">
        <v>44806</v>
      </c>
      <c r="B1787" s="1" t="s">
        <v>4</v>
      </c>
      <c r="C1787" s="7">
        <v>261880</v>
      </c>
      <c r="D1787" s="1" t="s">
        <v>41</v>
      </c>
      <c r="E1787" s="1">
        <v>7</v>
      </c>
      <c r="F1787" s="2">
        <v>44817</v>
      </c>
      <c r="G1787" s="2">
        <v>44817</v>
      </c>
      <c r="H1787" s="4">
        <v>7</v>
      </c>
      <c r="I1787" s="1"/>
      <c r="J1787" s="1">
        <v>3</v>
      </c>
      <c r="K1787">
        <v>1</v>
      </c>
      <c r="L1787">
        <f t="shared" si="132"/>
        <v>35</v>
      </c>
      <c r="M1787">
        <f t="shared" si="133"/>
        <v>2022</v>
      </c>
      <c r="N1787" s="5">
        <f t="shared" si="131"/>
        <v>0</v>
      </c>
    </row>
    <row r="1788" spans="1:14" hidden="1" x14ac:dyDescent="0.25">
      <c r="A1788" s="2">
        <v>44806</v>
      </c>
      <c r="B1788" s="1" t="s">
        <v>15</v>
      </c>
      <c r="C1788" s="7" t="s">
        <v>1122</v>
      </c>
      <c r="D1788" s="1" t="s">
        <v>55</v>
      </c>
      <c r="E1788" s="1">
        <v>7</v>
      </c>
      <c r="F1788" s="2">
        <v>44817</v>
      </c>
      <c r="G1788" s="2">
        <v>44813</v>
      </c>
      <c r="H1788" s="4">
        <v>5</v>
      </c>
      <c r="I1788" s="1"/>
      <c r="J1788" s="1">
        <v>3</v>
      </c>
      <c r="K1788">
        <v>1</v>
      </c>
      <c r="L1788">
        <f t="shared" si="132"/>
        <v>35</v>
      </c>
      <c r="M1788">
        <f t="shared" si="133"/>
        <v>2022</v>
      </c>
      <c r="N1788" s="5">
        <f t="shared" si="131"/>
        <v>-2</v>
      </c>
    </row>
    <row r="1789" spans="1:14" hidden="1" x14ac:dyDescent="0.25">
      <c r="A1789" s="2">
        <v>44806</v>
      </c>
      <c r="B1789" s="1" t="s">
        <v>15</v>
      </c>
      <c r="C1789" s="7" t="s">
        <v>1120</v>
      </c>
      <c r="D1789" s="1" t="s">
        <v>55</v>
      </c>
      <c r="E1789" s="1">
        <v>7</v>
      </c>
      <c r="F1789" s="2">
        <v>44817</v>
      </c>
      <c r="G1789" s="2">
        <v>44818</v>
      </c>
      <c r="H1789" s="4">
        <v>8</v>
      </c>
      <c r="I1789" s="1"/>
      <c r="J1789" s="1">
        <v>3</v>
      </c>
      <c r="K1789">
        <v>1</v>
      </c>
      <c r="L1789">
        <f t="shared" si="132"/>
        <v>35</v>
      </c>
      <c r="M1789">
        <f t="shared" si="133"/>
        <v>2022</v>
      </c>
      <c r="N1789" s="5">
        <f t="shared" si="131"/>
        <v>1</v>
      </c>
    </row>
    <row r="1790" spans="1:14" hidden="1" x14ac:dyDescent="0.25">
      <c r="A1790" s="2">
        <v>44806</v>
      </c>
      <c r="B1790" s="1" t="s">
        <v>15</v>
      </c>
      <c r="C1790" s="7" t="s">
        <v>1121</v>
      </c>
      <c r="D1790" s="1" t="s">
        <v>55</v>
      </c>
      <c r="E1790" s="1">
        <v>7</v>
      </c>
      <c r="F1790" s="2">
        <v>44817</v>
      </c>
      <c r="G1790" s="2">
        <v>44818</v>
      </c>
      <c r="H1790" s="4">
        <v>8</v>
      </c>
      <c r="I1790" s="1"/>
      <c r="J1790" s="1">
        <v>3</v>
      </c>
      <c r="K1790">
        <v>1</v>
      </c>
      <c r="L1790">
        <f t="shared" si="132"/>
        <v>35</v>
      </c>
      <c r="M1790">
        <f t="shared" si="133"/>
        <v>2022</v>
      </c>
      <c r="N1790" s="5">
        <f t="shared" si="131"/>
        <v>1</v>
      </c>
    </row>
    <row r="1791" spans="1:14" hidden="1" x14ac:dyDescent="0.25">
      <c r="A1791" s="2">
        <v>44806</v>
      </c>
      <c r="B1791" s="1" t="s">
        <v>351</v>
      </c>
      <c r="C1791" s="7" t="s">
        <v>1119</v>
      </c>
      <c r="D1791" s="1" t="s">
        <v>53</v>
      </c>
      <c r="E1791" s="1">
        <v>3</v>
      </c>
      <c r="F1791" s="2">
        <v>44811</v>
      </c>
      <c r="G1791" s="2">
        <v>44811</v>
      </c>
      <c r="H1791" s="4">
        <v>3</v>
      </c>
      <c r="I1791" s="1"/>
      <c r="J1791" s="1">
        <v>2</v>
      </c>
      <c r="K1791">
        <v>1</v>
      </c>
      <c r="L1791">
        <f t="shared" si="132"/>
        <v>35</v>
      </c>
      <c r="M1791">
        <f t="shared" si="133"/>
        <v>2022</v>
      </c>
      <c r="N1791" s="5">
        <f t="shared" si="131"/>
        <v>0</v>
      </c>
    </row>
    <row r="1792" spans="1:14" hidden="1" x14ac:dyDescent="0.25">
      <c r="A1792" s="2">
        <v>44806</v>
      </c>
      <c r="B1792" s="1" t="s">
        <v>152</v>
      </c>
      <c r="C1792" s="7" t="s">
        <v>1118</v>
      </c>
      <c r="D1792" s="1" t="s">
        <v>55</v>
      </c>
      <c r="E1792" s="1">
        <v>7</v>
      </c>
      <c r="F1792" s="2">
        <v>44817</v>
      </c>
      <c r="G1792" s="2">
        <v>44809</v>
      </c>
      <c r="H1792" s="4">
        <v>1</v>
      </c>
      <c r="I1792" s="1"/>
      <c r="J1792" s="1">
        <v>3</v>
      </c>
      <c r="K1792">
        <v>1</v>
      </c>
      <c r="L1792">
        <f t="shared" si="132"/>
        <v>35</v>
      </c>
      <c r="M1792">
        <f t="shared" si="133"/>
        <v>2022</v>
      </c>
      <c r="N1792" s="5">
        <f t="shared" si="131"/>
        <v>-6</v>
      </c>
    </row>
    <row r="1793" spans="1:14" hidden="1" x14ac:dyDescent="0.25">
      <c r="A1793" s="2">
        <v>44806</v>
      </c>
      <c r="B1793" s="1" t="s">
        <v>446</v>
      </c>
      <c r="C1793" s="7">
        <v>456991</v>
      </c>
      <c r="D1793" s="1" t="s">
        <v>42</v>
      </c>
      <c r="E1793" s="1">
        <v>5</v>
      </c>
      <c r="F1793" s="2">
        <v>44813</v>
      </c>
      <c r="G1793" s="2">
        <v>44811</v>
      </c>
      <c r="H1793" s="4">
        <v>3</v>
      </c>
      <c r="I1793" s="1"/>
      <c r="J1793" s="1">
        <v>5</v>
      </c>
      <c r="K1793">
        <v>1</v>
      </c>
      <c r="L1793">
        <f t="shared" si="132"/>
        <v>35</v>
      </c>
      <c r="M1793">
        <f t="shared" si="133"/>
        <v>2022</v>
      </c>
      <c r="N1793" s="5">
        <f t="shared" si="131"/>
        <v>-2</v>
      </c>
    </row>
    <row r="1794" spans="1:14" hidden="1" x14ac:dyDescent="0.25">
      <c r="A1794" s="2">
        <v>44807</v>
      </c>
      <c r="B1794" s="1" t="s">
        <v>12</v>
      </c>
      <c r="C1794" s="7">
        <v>261895</v>
      </c>
      <c r="D1794" s="1" t="s">
        <v>41</v>
      </c>
      <c r="E1794" s="1">
        <v>7</v>
      </c>
      <c r="F1794" s="2">
        <v>44817</v>
      </c>
      <c r="G1794" s="2">
        <v>44816</v>
      </c>
      <c r="H1794" s="4">
        <v>5</v>
      </c>
      <c r="I1794" s="1"/>
      <c r="J1794" s="1">
        <v>3</v>
      </c>
      <c r="K1794">
        <v>1</v>
      </c>
      <c r="L1794">
        <f t="shared" si="132"/>
        <v>35</v>
      </c>
      <c r="M1794">
        <f t="shared" si="133"/>
        <v>2022</v>
      </c>
      <c r="N1794" s="5">
        <f t="shared" ref="N1794:N1857" si="134">H1794-E1794</f>
        <v>-2</v>
      </c>
    </row>
    <row r="1795" spans="1:14" hidden="1" x14ac:dyDescent="0.25">
      <c r="A1795" s="2">
        <v>44809</v>
      </c>
      <c r="B1795" s="1" t="s">
        <v>12</v>
      </c>
      <c r="C1795" s="7">
        <v>261899</v>
      </c>
      <c r="D1795" s="1" t="s">
        <v>41</v>
      </c>
      <c r="E1795" s="1">
        <v>7</v>
      </c>
      <c r="F1795" s="2">
        <v>44818</v>
      </c>
      <c r="G1795" s="2">
        <v>44816</v>
      </c>
      <c r="H1795" s="4">
        <v>5</v>
      </c>
      <c r="I1795" s="1"/>
      <c r="J1795" s="1">
        <v>3</v>
      </c>
      <c r="K1795">
        <v>1</v>
      </c>
      <c r="L1795">
        <f t="shared" si="132"/>
        <v>36</v>
      </c>
      <c r="M1795">
        <f t="shared" si="133"/>
        <v>2022</v>
      </c>
      <c r="N1795" s="5">
        <f t="shared" si="134"/>
        <v>-2</v>
      </c>
    </row>
    <row r="1796" spans="1:14" hidden="1" x14ac:dyDescent="0.25">
      <c r="A1796" s="2">
        <v>44809</v>
      </c>
      <c r="B1796" s="1" t="s">
        <v>97</v>
      </c>
      <c r="C1796" s="7">
        <v>261813</v>
      </c>
      <c r="D1796" s="1" t="s">
        <v>41</v>
      </c>
      <c r="E1796" s="1">
        <v>7</v>
      </c>
      <c r="F1796" s="2">
        <v>44818</v>
      </c>
      <c r="G1796" s="2">
        <v>44817</v>
      </c>
      <c r="H1796" s="4">
        <v>6</v>
      </c>
      <c r="I1796" s="1"/>
      <c r="J1796" s="1">
        <v>3</v>
      </c>
      <c r="K1796">
        <v>1</v>
      </c>
      <c r="L1796">
        <f t="shared" si="132"/>
        <v>36</v>
      </c>
      <c r="M1796">
        <f t="shared" si="133"/>
        <v>2022</v>
      </c>
      <c r="N1796" s="5">
        <f t="shared" si="134"/>
        <v>-1</v>
      </c>
    </row>
    <row r="1797" spans="1:14" hidden="1" x14ac:dyDescent="0.25">
      <c r="A1797" s="2">
        <v>44809</v>
      </c>
      <c r="B1797" s="1" t="s">
        <v>1123</v>
      </c>
      <c r="C1797" s="7">
        <v>261658</v>
      </c>
      <c r="D1797" s="1" t="s">
        <v>42</v>
      </c>
      <c r="E1797" s="1">
        <v>5</v>
      </c>
      <c r="F1797" s="2">
        <v>44816</v>
      </c>
      <c r="G1797" s="2">
        <v>44816</v>
      </c>
      <c r="H1797" s="4">
        <v>5</v>
      </c>
      <c r="I1797" s="1"/>
      <c r="J1797" s="1">
        <v>5</v>
      </c>
      <c r="K1797">
        <v>1</v>
      </c>
      <c r="L1797">
        <f t="shared" si="132"/>
        <v>36</v>
      </c>
      <c r="M1797">
        <f t="shared" si="133"/>
        <v>2022</v>
      </c>
      <c r="N1797" s="5">
        <f t="shared" si="134"/>
        <v>0</v>
      </c>
    </row>
    <row r="1798" spans="1:14" hidden="1" x14ac:dyDescent="0.25">
      <c r="A1798" s="2">
        <v>44809</v>
      </c>
      <c r="B1798" s="1" t="s">
        <v>296</v>
      </c>
      <c r="C1798" s="7" t="s">
        <v>1127</v>
      </c>
      <c r="D1798" s="1" t="s">
        <v>53</v>
      </c>
      <c r="E1798" s="1">
        <v>3</v>
      </c>
      <c r="F1798" s="2">
        <v>44812</v>
      </c>
      <c r="G1798" s="2">
        <v>44813</v>
      </c>
      <c r="H1798" s="4">
        <v>4</v>
      </c>
      <c r="I1798" s="1"/>
      <c r="J1798" s="1">
        <v>2</v>
      </c>
      <c r="K1798">
        <v>1</v>
      </c>
      <c r="L1798">
        <f t="shared" si="132"/>
        <v>36</v>
      </c>
      <c r="M1798">
        <f t="shared" si="133"/>
        <v>2022</v>
      </c>
      <c r="N1798" s="5">
        <f t="shared" si="134"/>
        <v>1</v>
      </c>
    </row>
    <row r="1799" spans="1:14" hidden="1" x14ac:dyDescent="0.25">
      <c r="A1799" s="2">
        <v>44809</v>
      </c>
      <c r="B1799" s="1" t="s">
        <v>400</v>
      </c>
      <c r="C1799" s="7" t="s">
        <v>1129</v>
      </c>
      <c r="D1799" s="1" t="s">
        <v>53</v>
      </c>
      <c r="E1799" s="1">
        <v>3</v>
      </c>
      <c r="F1799" s="2">
        <v>44812</v>
      </c>
      <c r="G1799" s="2">
        <v>44811</v>
      </c>
      <c r="H1799" s="4">
        <v>2</v>
      </c>
      <c r="I1799" s="1"/>
      <c r="J1799" s="1">
        <v>2</v>
      </c>
      <c r="K1799">
        <v>1</v>
      </c>
      <c r="L1799">
        <f t="shared" si="132"/>
        <v>36</v>
      </c>
      <c r="M1799">
        <f t="shared" si="133"/>
        <v>2022</v>
      </c>
      <c r="N1799" s="5">
        <f t="shared" si="134"/>
        <v>-1</v>
      </c>
    </row>
    <row r="1800" spans="1:14" hidden="1" x14ac:dyDescent="0.25">
      <c r="A1800" s="2">
        <v>44809</v>
      </c>
      <c r="B1800" s="1" t="s">
        <v>400</v>
      </c>
      <c r="C1800" s="7" t="s">
        <v>1131</v>
      </c>
      <c r="D1800" s="1" t="s">
        <v>53</v>
      </c>
      <c r="E1800" s="1">
        <v>3</v>
      </c>
      <c r="F1800" s="2">
        <v>44812</v>
      </c>
      <c r="G1800" s="2">
        <v>44811</v>
      </c>
      <c r="H1800" s="4">
        <v>2</v>
      </c>
      <c r="I1800" s="1"/>
      <c r="J1800" s="1">
        <v>2</v>
      </c>
      <c r="K1800">
        <v>1</v>
      </c>
      <c r="L1800">
        <f t="shared" si="132"/>
        <v>36</v>
      </c>
      <c r="M1800">
        <f t="shared" si="133"/>
        <v>2022</v>
      </c>
      <c r="N1800" s="5">
        <f t="shared" si="134"/>
        <v>-1</v>
      </c>
    </row>
    <row r="1801" spans="1:14" hidden="1" x14ac:dyDescent="0.25">
      <c r="A1801" s="2">
        <v>44809</v>
      </c>
      <c r="B1801" s="1" t="s">
        <v>400</v>
      </c>
      <c r="C1801" s="7" t="s">
        <v>1137</v>
      </c>
      <c r="D1801" s="1" t="s">
        <v>53</v>
      </c>
      <c r="E1801" s="1">
        <v>3</v>
      </c>
      <c r="F1801" s="2">
        <v>44812</v>
      </c>
      <c r="G1801" s="2">
        <v>44811</v>
      </c>
      <c r="H1801" s="4">
        <v>2</v>
      </c>
      <c r="I1801" s="1"/>
      <c r="J1801" s="1">
        <v>2</v>
      </c>
      <c r="K1801">
        <v>1</v>
      </c>
      <c r="L1801">
        <f t="shared" si="132"/>
        <v>36</v>
      </c>
      <c r="M1801">
        <f t="shared" si="133"/>
        <v>2022</v>
      </c>
      <c r="N1801" s="5">
        <f t="shared" si="134"/>
        <v>-1</v>
      </c>
    </row>
    <row r="1802" spans="1:14" hidden="1" x14ac:dyDescent="0.25">
      <c r="A1802" s="2">
        <v>44809</v>
      </c>
      <c r="B1802" s="1" t="s">
        <v>359</v>
      </c>
      <c r="C1802" s="7" t="s">
        <v>1132</v>
      </c>
      <c r="D1802" s="1" t="s">
        <v>53</v>
      </c>
      <c r="E1802" s="1">
        <v>3</v>
      </c>
      <c r="F1802" s="2">
        <v>44812</v>
      </c>
      <c r="G1802" s="2">
        <v>44811</v>
      </c>
      <c r="H1802" s="4">
        <v>2</v>
      </c>
      <c r="I1802" s="1"/>
      <c r="J1802" s="1">
        <v>2</v>
      </c>
      <c r="K1802">
        <v>1</v>
      </c>
      <c r="L1802">
        <f t="shared" si="132"/>
        <v>36</v>
      </c>
      <c r="M1802">
        <f t="shared" si="133"/>
        <v>2022</v>
      </c>
      <c r="N1802" s="5">
        <f t="shared" si="134"/>
        <v>-1</v>
      </c>
    </row>
    <row r="1803" spans="1:14" hidden="1" x14ac:dyDescent="0.25">
      <c r="A1803" s="2">
        <v>44809</v>
      </c>
      <c r="B1803" s="1" t="s">
        <v>359</v>
      </c>
      <c r="C1803" s="7" t="s">
        <v>1133</v>
      </c>
      <c r="D1803" s="1" t="s">
        <v>53</v>
      </c>
      <c r="E1803" s="1">
        <v>3</v>
      </c>
      <c r="F1803" s="2">
        <v>44812</v>
      </c>
      <c r="G1803" s="2">
        <v>44811</v>
      </c>
      <c r="H1803" s="4">
        <v>2</v>
      </c>
      <c r="I1803" s="1"/>
      <c r="J1803" s="1">
        <v>2</v>
      </c>
      <c r="K1803">
        <v>1</v>
      </c>
      <c r="L1803">
        <f t="shared" si="132"/>
        <v>36</v>
      </c>
      <c r="M1803">
        <f t="shared" si="133"/>
        <v>2022</v>
      </c>
      <c r="N1803" s="5">
        <f t="shared" si="134"/>
        <v>-1</v>
      </c>
    </row>
    <row r="1804" spans="1:14" hidden="1" x14ac:dyDescent="0.25">
      <c r="A1804" s="2">
        <v>44809</v>
      </c>
      <c r="B1804" s="1" t="s">
        <v>125</v>
      </c>
      <c r="C1804" s="7" t="s">
        <v>1128</v>
      </c>
      <c r="D1804" s="1" t="s">
        <v>53</v>
      </c>
      <c r="E1804" s="1">
        <v>3</v>
      </c>
      <c r="F1804" s="2">
        <v>44812</v>
      </c>
      <c r="G1804" s="2">
        <v>44817</v>
      </c>
      <c r="H1804" s="4">
        <v>6</v>
      </c>
      <c r="I1804" s="1"/>
      <c r="J1804" s="1">
        <v>2</v>
      </c>
      <c r="K1804">
        <v>1</v>
      </c>
      <c r="L1804">
        <f t="shared" si="132"/>
        <v>36</v>
      </c>
      <c r="M1804">
        <f t="shared" si="133"/>
        <v>2022</v>
      </c>
      <c r="N1804" s="5">
        <f t="shared" si="134"/>
        <v>3</v>
      </c>
    </row>
    <row r="1805" spans="1:14" hidden="1" x14ac:dyDescent="0.25">
      <c r="A1805" s="2">
        <v>44809</v>
      </c>
      <c r="B1805" s="1" t="s">
        <v>32</v>
      </c>
      <c r="C1805" s="7" t="s">
        <v>1135</v>
      </c>
      <c r="D1805" s="1" t="s">
        <v>53</v>
      </c>
      <c r="E1805" s="1">
        <v>3</v>
      </c>
      <c r="F1805" s="2">
        <v>44812</v>
      </c>
      <c r="G1805" s="2">
        <v>44811</v>
      </c>
      <c r="H1805" s="4">
        <v>2</v>
      </c>
      <c r="I1805" s="1"/>
      <c r="J1805" s="1">
        <v>2</v>
      </c>
      <c r="K1805">
        <v>1</v>
      </c>
      <c r="L1805">
        <f t="shared" si="132"/>
        <v>36</v>
      </c>
      <c r="M1805">
        <f t="shared" si="133"/>
        <v>2022</v>
      </c>
      <c r="N1805" s="5">
        <f t="shared" si="134"/>
        <v>-1</v>
      </c>
    </row>
    <row r="1806" spans="1:14" hidden="1" x14ac:dyDescent="0.25">
      <c r="A1806" s="2">
        <v>44809</v>
      </c>
      <c r="B1806" s="1" t="s">
        <v>22</v>
      </c>
      <c r="C1806" s="7" t="s">
        <v>1130</v>
      </c>
      <c r="D1806" s="1" t="s">
        <v>53</v>
      </c>
      <c r="E1806" s="1">
        <v>3</v>
      </c>
      <c r="F1806" s="2">
        <v>44812</v>
      </c>
      <c r="G1806" s="2">
        <v>44812</v>
      </c>
      <c r="H1806" s="4">
        <v>3</v>
      </c>
      <c r="I1806" s="1"/>
      <c r="J1806" s="1">
        <v>2</v>
      </c>
      <c r="K1806">
        <v>1</v>
      </c>
      <c r="L1806">
        <f t="shared" si="132"/>
        <v>36</v>
      </c>
      <c r="M1806">
        <f t="shared" si="133"/>
        <v>2022</v>
      </c>
      <c r="N1806" s="5">
        <f t="shared" si="134"/>
        <v>0</v>
      </c>
    </row>
    <row r="1807" spans="1:14" hidden="1" x14ac:dyDescent="0.25">
      <c r="A1807" s="2">
        <v>44809</v>
      </c>
      <c r="B1807" s="1" t="s">
        <v>22</v>
      </c>
      <c r="C1807" s="7" t="s">
        <v>1134</v>
      </c>
      <c r="D1807" s="1" t="s">
        <v>53</v>
      </c>
      <c r="E1807" s="1">
        <v>3</v>
      </c>
      <c r="F1807" s="2">
        <v>44812</v>
      </c>
      <c r="G1807" s="2">
        <v>44812</v>
      </c>
      <c r="H1807" s="4">
        <v>3</v>
      </c>
      <c r="I1807" s="1"/>
      <c r="J1807" s="1">
        <v>2</v>
      </c>
      <c r="K1807">
        <v>1</v>
      </c>
      <c r="L1807">
        <f t="shared" si="132"/>
        <v>36</v>
      </c>
      <c r="M1807">
        <f t="shared" si="133"/>
        <v>2022</v>
      </c>
      <c r="N1807" s="5">
        <f t="shared" si="134"/>
        <v>0</v>
      </c>
    </row>
    <row r="1808" spans="1:14" hidden="1" x14ac:dyDescent="0.25">
      <c r="A1808" s="2">
        <v>44809</v>
      </c>
      <c r="B1808" s="1" t="s">
        <v>15</v>
      </c>
      <c r="C1808" s="7" t="s">
        <v>1125</v>
      </c>
      <c r="D1808" s="1" t="s">
        <v>55</v>
      </c>
      <c r="E1808" s="1">
        <v>7</v>
      </c>
      <c r="F1808" s="2">
        <v>44818</v>
      </c>
      <c r="G1808" s="2">
        <v>44818</v>
      </c>
      <c r="H1808" s="4">
        <v>7</v>
      </c>
      <c r="I1808" s="1"/>
      <c r="J1808" s="1">
        <v>3</v>
      </c>
      <c r="K1808">
        <v>1</v>
      </c>
      <c r="L1808">
        <f t="shared" si="132"/>
        <v>36</v>
      </c>
      <c r="M1808">
        <f t="shared" si="133"/>
        <v>2022</v>
      </c>
      <c r="N1808" s="5">
        <f t="shared" si="134"/>
        <v>0</v>
      </c>
    </row>
    <row r="1809" spans="1:14" hidden="1" x14ac:dyDescent="0.25">
      <c r="A1809" s="2">
        <v>44809</v>
      </c>
      <c r="B1809" s="1" t="s">
        <v>15</v>
      </c>
      <c r="C1809" s="7" t="s">
        <v>1126</v>
      </c>
      <c r="D1809" s="1" t="s">
        <v>55</v>
      </c>
      <c r="E1809" s="1">
        <v>7</v>
      </c>
      <c r="F1809" s="2">
        <v>44818</v>
      </c>
      <c r="G1809" s="2">
        <v>44818</v>
      </c>
      <c r="H1809" s="4">
        <v>7</v>
      </c>
      <c r="I1809" s="1"/>
      <c r="J1809" s="1">
        <v>3</v>
      </c>
      <c r="K1809">
        <v>1</v>
      </c>
      <c r="L1809">
        <f t="shared" si="132"/>
        <v>36</v>
      </c>
      <c r="M1809">
        <f t="shared" si="133"/>
        <v>2022</v>
      </c>
      <c r="N1809" s="5">
        <f t="shared" si="134"/>
        <v>0</v>
      </c>
    </row>
    <row r="1810" spans="1:14" hidden="1" x14ac:dyDescent="0.25">
      <c r="A1810" s="2">
        <v>44809</v>
      </c>
      <c r="B1810" s="1" t="s">
        <v>15</v>
      </c>
      <c r="C1810" s="7" t="s">
        <v>1124</v>
      </c>
      <c r="D1810" s="1" t="s">
        <v>55</v>
      </c>
      <c r="E1810" s="1">
        <v>7</v>
      </c>
      <c r="F1810" s="2">
        <v>44818</v>
      </c>
      <c r="G1810" s="2">
        <v>44818</v>
      </c>
      <c r="H1810" s="4">
        <v>7</v>
      </c>
      <c r="I1810" s="1"/>
      <c r="J1810" s="1">
        <v>3</v>
      </c>
      <c r="K1810">
        <v>1</v>
      </c>
      <c r="L1810">
        <f t="shared" si="132"/>
        <v>36</v>
      </c>
      <c r="M1810">
        <f t="shared" si="133"/>
        <v>2022</v>
      </c>
      <c r="N1810" s="5">
        <f t="shared" si="134"/>
        <v>0</v>
      </c>
    </row>
    <row r="1811" spans="1:14" hidden="1" x14ac:dyDescent="0.25">
      <c r="A1811" s="2">
        <v>44810</v>
      </c>
      <c r="B1811" s="1" t="s">
        <v>105</v>
      </c>
      <c r="C1811" s="7">
        <v>261905</v>
      </c>
      <c r="D1811" s="1" t="s">
        <v>41</v>
      </c>
      <c r="E1811" s="1">
        <v>7</v>
      </c>
      <c r="F1811" s="2">
        <v>44819</v>
      </c>
      <c r="G1811" s="2">
        <v>44823</v>
      </c>
      <c r="H1811" s="4">
        <v>9</v>
      </c>
      <c r="I1811" s="1"/>
      <c r="J1811" s="1">
        <v>3</v>
      </c>
      <c r="K1811">
        <v>1</v>
      </c>
      <c r="L1811">
        <f t="shared" si="132"/>
        <v>36</v>
      </c>
      <c r="M1811">
        <f t="shared" si="133"/>
        <v>2022</v>
      </c>
      <c r="N1811" s="5">
        <f t="shared" si="134"/>
        <v>2</v>
      </c>
    </row>
    <row r="1812" spans="1:14" hidden="1" x14ac:dyDescent="0.25">
      <c r="A1812" s="2">
        <v>44810</v>
      </c>
      <c r="B1812" s="1" t="s">
        <v>12</v>
      </c>
      <c r="C1812" s="7">
        <v>261906</v>
      </c>
      <c r="D1812" s="1" t="s">
        <v>41</v>
      </c>
      <c r="E1812" s="1">
        <v>7</v>
      </c>
      <c r="F1812" s="2">
        <v>44819</v>
      </c>
      <c r="G1812" s="2">
        <v>44823</v>
      </c>
      <c r="H1812" s="4">
        <v>9</v>
      </c>
      <c r="I1812" s="1"/>
      <c r="J1812" s="1">
        <v>3</v>
      </c>
      <c r="K1812">
        <v>1</v>
      </c>
      <c r="L1812">
        <f t="shared" si="132"/>
        <v>36</v>
      </c>
      <c r="M1812">
        <f t="shared" si="133"/>
        <v>2022</v>
      </c>
      <c r="N1812" s="5">
        <f t="shared" si="134"/>
        <v>2</v>
      </c>
    </row>
    <row r="1813" spans="1:14" hidden="1" x14ac:dyDescent="0.25">
      <c r="A1813" s="2">
        <v>44810</v>
      </c>
      <c r="B1813" s="1" t="s">
        <v>115</v>
      </c>
      <c r="C1813" s="7">
        <v>261857</v>
      </c>
      <c r="D1813" s="1" t="s">
        <v>41</v>
      </c>
      <c r="E1813" s="1">
        <v>7</v>
      </c>
      <c r="F1813" s="2">
        <v>44819</v>
      </c>
      <c r="G1813" s="2">
        <v>44817</v>
      </c>
      <c r="H1813" s="4">
        <v>5</v>
      </c>
      <c r="I1813" s="1"/>
      <c r="J1813" s="1">
        <v>3</v>
      </c>
      <c r="K1813">
        <v>1</v>
      </c>
      <c r="L1813">
        <f t="shared" si="132"/>
        <v>36</v>
      </c>
      <c r="M1813">
        <f t="shared" si="133"/>
        <v>2022</v>
      </c>
      <c r="N1813" s="5">
        <f t="shared" si="134"/>
        <v>-2</v>
      </c>
    </row>
    <row r="1814" spans="1:14" hidden="1" x14ac:dyDescent="0.25">
      <c r="A1814" s="2">
        <v>44810</v>
      </c>
      <c r="B1814" s="1" t="s">
        <v>244</v>
      </c>
      <c r="C1814" s="7">
        <v>456896</v>
      </c>
      <c r="D1814" s="1" t="s">
        <v>42</v>
      </c>
      <c r="E1814" s="1">
        <v>5</v>
      </c>
      <c r="F1814" s="2">
        <v>44817</v>
      </c>
      <c r="G1814" s="2">
        <v>44820</v>
      </c>
      <c r="H1814" s="4">
        <v>8</v>
      </c>
      <c r="I1814" s="1"/>
      <c r="J1814" s="1">
        <v>5</v>
      </c>
      <c r="K1814">
        <v>1</v>
      </c>
      <c r="L1814">
        <f t="shared" si="132"/>
        <v>36</v>
      </c>
      <c r="M1814">
        <f t="shared" si="133"/>
        <v>2022</v>
      </c>
      <c r="N1814" s="5">
        <f t="shared" si="134"/>
        <v>3</v>
      </c>
    </row>
    <row r="1815" spans="1:14" hidden="1" x14ac:dyDescent="0.25">
      <c r="A1815" s="2">
        <v>44810</v>
      </c>
      <c r="B1815" s="1" t="s">
        <v>432</v>
      </c>
      <c r="C1815" s="7">
        <v>456871</v>
      </c>
      <c r="D1815" s="1" t="s">
        <v>42</v>
      </c>
      <c r="E1815" s="1">
        <v>5</v>
      </c>
      <c r="F1815" s="2">
        <v>44817</v>
      </c>
      <c r="G1815" s="2">
        <v>44820</v>
      </c>
      <c r="H1815" s="4">
        <v>8</v>
      </c>
      <c r="I1815" s="1"/>
      <c r="J1815" s="1">
        <v>5</v>
      </c>
      <c r="K1815">
        <v>1</v>
      </c>
      <c r="L1815">
        <f t="shared" si="132"/>
        <v>36</v>
      </c>
      <c r="M1815">
        <f t="shared" si="133"/>
        <v>2022</v>
      </c>
      <c r="N1815" s="5">
        <f t="shared" si="134"/>
        <v>3</v>
      </c>
    </row>
    <row r="1816" spans="1:14" hidden="1" x14ac:dyDescent="0.25">
      <c r="A1816" s="2">
        <v>44810</v>
      </c>
      <c r="B1816" s="1" t="s">
        <v>302</v>
      </c>
      <c r="C1816" s="7">
        <v>456952</v>
      </c>
      <c r="D1816" s="1" t="s">
        <v>42</v>
      </c>
      <c r="E1816" s="1">
        <v>5</v>
      </c>
      <c r="F1816" s="2">
        <v>44817</v>
      </c>
      <c r="G1816" s="2">
        <v>44811</v>
      </c>
      <c r="H1816" s="4">
        <v>1</v>
      </c>
      <c r="I1816" s="1"/>
      <c r="J1816" s="1">
        <v>5</v>
      </c>
      <c r="K1816">
        <v>1</v>
      </c>
      <c r="L1816">
        <f t="shared" si="132"/>
        <v>36</v>
      </c>
      <c r="M1816">
        <f t="shared" si="133"/>
        <v>2022</v>
      </c>
      <c r="N1816" s="5">
        <f t="shared" si="134"/>
        <v>-4</v>
      </c>
    </row>
    <row r="1817" spans="1:14" hidden="1" x14ac:dyDescent="0.25">
      <c r="A1817" s="2">
        <v>44811</v>
      </c>
      <c r="B1817" s="1" t="s">
        <v>83</v>
      </c>
      <c r="C1817" s="7">
        <v>261902</v>
      </c>
      <c r="D1817" s="1" t="s">
        <v>41</v>
      </c>
      <c r="E1817" s="1">
        <v>7</v>
      </c>
      <c r="F1817" s="2">
        <v>44820</v>
      </c>
      <c r="G1817" s="2">
        <v>44817</v>
      </c>
      <c r="H1817" s="4">
        <v>4</v>
      </c>
      <c r="I1817" s="1"/>
      <c r="J1817" s="1">
        <v>3</v>
      </c>
      <c r="K1817">
        <v>1</v>
      </c>
      <c r="L1817">
        <f t="shared" si="132"/>
        <v>36</v>
      </c>
      <c r="M1817">
        <f t="shared" si="133"/>
        <v>2022</v>
      </c>
      <c r="N1817" s="5">
        <f t="shared" si="134"/>
        <v>-3</v>
      </c>
    </row>
    <row r="1818" spans="1:14" hidden="1" x14ac:dyDescent="0.25">
      <c r="A1818" s="2">
        <v>44811</v>
      </c>
      <c r="B1818" s="1" t="s">
        <v>117</v>
      </c>
      <c r="C1818" s="7">
        <v>261832</v>
      </c>
      <c r="D1818" s="1" t="s">
        <v>41</v>
      </c>
      <c r="E1818" s="1">
        <v>7</v>
      </c>
      <c r="F1818" s="2">
        <v>44820</v>
      </c>
      <c r="G1818" s="2">
        <v>44820</v>
      </c>
      <c r="H1818" s="4">
        <v>7</v>
      </c>
      <c r="I1818" s="1"/>
      <c r="J1818" s="1">
        <v>3</v>
      </c>
      <c r="K1818">
        <v>1</v>
      </c>
      <c r="L1818">
        <f t="shared" si="132"/>
        <v>36</v>
      </c>
      <c r="M1818">
        <f t="shared" si="133"/>
        <v>2022</v>
      </c>
      <c r="N1818" s="5">
        <f t="shared" si="134"/>
        <v>0</v>
      </c>
    </row>
    <row r="1819" spans="1:14" hidden="1" x14ac:dyDescent="0.25">
      <c r="A1819" s="2">
        <v>44811</v>
      </c>
      <c r="B1819" s="1" t="s">
        <v>188</v>
      </c>
      <c r="C1819" s="7" t="s">
        <v>1139</v>
      </c>
      <c r="D1819" s="1" t="s">
        <v>53</v>
      </c>
      <c r="E1819" s="1">
        <v>3</v>
      </c>
      <c r="F1819" s="2">
        <v>44816</v>
      </c>
      <c r="G1819" s="2">
        <v>44818</v>
      </c>
      <c r="H1819" s="4">
        <v>5</v>
      </c>
      <c r="I1819" s="1"/>
      <c r="J1819" s="1">
        <v>2</v>
      </c>
      <c r="K1819">
        <v>1</v>
      </c>
      <c r="L1819">
        <f t="shared" si="132"/>
        <v>36</v>
      </c>
      <c r="M1819">
        <f t="shared" si="133"/>
        <v>2022</v>
      </c>
      <c r="N1819" s="5">
        <f t="shared" si="134"/>
        <v>2</v>
      </c>
    </row>
    <row r="1820" spans="1:14" hidden="1" x14ac:dyDescent="0.25">
      <c r="A1820" s="2">
        <v>44811</v>
      </c>
      <c r="B1820" s="1" t="s">
        <v>288</v>
      </c>
      <c r="C1820" s="7" t="s">
        <v>1140</v>
      </c>
      <c r="D1820" s="1" t="s">
        <v>53</v>
      </c>
      <c r="E1820" s="1">
        <v>3</v>
      </c>
      <c r="F1820" s="2">
        <v>44816</v>
      </c>
      <c r="G1820" s="2">
        <v>44820</v>
      </c>
      <c r="H1820" s="4">
        <v>7</v>
      </c>
      <c r="I1820" s="1"/>
      <c r="J1820" s="1">
        <v>2</v>
      </c>
      <c r="K1820">
        <v>1</v>
      </c>
      <c r="L1820">
        <f t="shared" si="132"/>
        <v>36</v>
      </c>
      <c r="M1820">
        <f t="shared" si="133"/>
        <v>2022</v>
      </c>
      <c r="N1820" s="5">
        <f t="shared" si="134"/>
        <v>4</v>
      </c>
    </row>
    <row r="1821" spans="1:14" hidden="1" x14ac:dyDescent="0.25">
      <c r="A1821" s="2">
        <v>44811</v>
      </c>
      <c r="B1821" s="1" t="s">
        <v>417</v>
      </c>
      <c r="C1821" s="7" t="s">
        <v>1138</v>
      </c>
      <c r="D1821" s="1" t="s">
        <v>53</v>
      </c>
      <c r="E1821" s="1">
        <v>3</v>
      </c>
      <c r="F1821" s="2">
        <v>44816</v>
      </c>
      <c r="G1821" s="2">
        <v>44816</v>
      </c>
      <c r="H1821" s="4">
        <v>3</v>
      </c>
      <c r="I1821" s="1"/>
      <c r="J1821" s="1">
        <v>2</v>
      </c>
      <c r="K1821">
        <v>1</v>
      </c>
      <c r="L1821">
        <f t="shared" si="132"/>
        <v>36</v>
      </c>
      <c r="M1821">
        <f t="shared" si="133"/>
        <v>2022</v>
      </c>
      <c r="N1821" s="5">
        <f t="shared" si="134"/>
        <v>0</v>
      </c>
    </row>
    <row r="1822" spans="1:14" hidden="1" x14ac:dyDescent="0.25">
      <c r="A1822" s="2">
        <v>44811</v>
      </c>
      <c r="B1822" s="1" t="s">
        <v>148</v>
      </c>
      <c r="C1822" s="7">
        <v>456897</v>
      </c>
      <c r="D1822" s="1" t="s">
        <v>42</v>
      </c>
      <c r="E1822" s="1">
        <v>5</v>
      </c>
      <c r="F1822" s="2">
        <v>44818</v>
      </c>
      <c r="G1822" s="2">
        <v>44820</v>
      </c>
      <c r="H1822" s="4">
        <v>7</v>
      </c>
      <c r="I1822" s="1"/>
      <c r="J1822" s="1">
        <v>5</v>
      </c>
      <c r="K1822">
        <v>1</v>
      </c>
      <c r="L1822">
        <f t="shared" si="132"/>
        <v>36</v>
      </c>
      <c r="M1822">
        <f t="shared" si="133"/>
        <v>2022</v>
      </c>
      <c r="N1822" s="5">
        <f t="shared" si="134"/>
        <v>2</v>
      </c>
    </row>
    <row r="1823" spans="1:14" hidden="1" x14ac:dyDescent="0.25">
      <c r="A1823" s="2">
        <v>44811</v>
      </c>
      <c r="B1823" s="1" t="s">
        <v>514</v>
      </c>
      <c r="C1823" s="7">
        <v>456948</v>
      </c>
      <c r="D1823" s="1" t="s">
        <v>42</v>
      </c>
      <c r="E1823" s="1">
        <v>5</v>
      </c>
      <c r="F1823" s="2">
        <v>44818</v>
      </c>
      <c r="G1823" s="2">
        <v>44820</v>
      </c>
      <c r="H1823" s="4">
        <v>7</v>
      </c>
      <c r="I1823" s="1"/>
      <c r="J1823" s="1">
        <v>5</v>
      </c>
      <c r="K1823">
        <v>1</v>
      </c>
      <c r="L1823">
        <f t="shared" si="132"/>
        <v>36</v>
      </c>
      <c r="M1823">
        <f t="shared" si="133"/>
        <v>2022</v>
      </c>
      <c r="N1823" s="5">
        <f t="shared" si="134"/>
        <v>2</v>
      </c>
    </row>
    <row r="1824" spans="1:14" hidden="1" x14ac:dyDescent="0.25">
      <c r="A1824" s="2">
        <v>44811</v>
      </c>
      <c r="B1824" s="1" t="s">
        <v>433</v>
      </c>
      <c r="C1824" s="7">
        <v>456953</v>
      </c>
      <c r="D1824" s="1" t="s">
        <v>42</v>
      </c>
      <c r="E1824" s="1">
        <v>5</v>
      </c>
      <c r="F1824" s="2">
        <v>44818</v>
      </c>
      <c r="G1824" s="2">
        <v>44820</v>
      </c>
      <c r="H1824" s="4">
        <v>7</v>
      </c>
      <c r="I1824" s="1"/>
      <c r="J1824" s="1">
        <v>5</v>
      </c>
      <c r="K1824">
        <v>1</v>
      </c>
      <c r="L1824">
        <f t="shared" si="132"/>
        <v>36</v>
      </c>
      <c r="M1824">
        <f t="shared" si="133"/>
        <v>2022</v>
      </c>
      <c r="N1824" s="5">
        <f t="shared" si="134"/>
        <v>2</v>
      </c>
    </row>
    <row r="1825" spans="1:14" hidden="1" x14ac:dyDescent="0.25">
      <c r="A1825" s="2">
        <v>44811</v>
      </c>
      <c r="B1825" s="1" t="s">
        <v>433</v>
      </c>
      <c r="C1825" s="7">
        <v>456998</v>
      </c>
      <c r="D1825" s="1" t="s">
        <v>42</v>
      </c>
      <c r="E1825" s="1">
        <v>5</v>
      </c>
      <c r="F1825" s="2">
        <v>44818</v>
      </c>
      <c r="G1825" s="2">
        <v>44820</v>
      </c>
      <c r="H1825" s="4">
        <v>7</v>
      </c>
      <c r="I1825" s="1"/>
      <c r="J1825" s="1">
        <v>5</v>
      </c>
      <c r="K1825">
        <v>1</v>
      </c>
      <c r="L1825">
        <f t="shared" si="132"/>
        <v>36</v>
      </c>
      <c r="M1825">
        <f t="shared" si="133"/>
        <v>2022</v>
      </c>
      <c r="N1825" s="5">
        <f t="shared" si="134"/>
        <v>2</v>
      </c>
    </row>
    <row r="1826" spans="1:14" hidden="1" x14ac:dyDescent="0.25">
      <c r="A1826" s="2">
        <v>44812</v>
      </c>
      <c r="B1826" s="1" t="s">
        <v>83</v>
      </c>
      <c r="C1826" s="7">
        <v>261913</v>
      </c>
      <c r="D1826" s="1" t="s">
        <v>41</v>
      </c>
      <c r="E1826" s="1">
        <v>7</v>
      </c>
      <c r="F1826" s="2">
        <v>44823</v>
      </c>
      <c r="G1826" s="2">
        <v>44817</v>
      </c>
      <c r="H1826" s="4">
        <v>3</v>
      </c>
      <c r="I1826" s="1"/>
      <c r="J1826" s="1">
        <v>3</v>
      </c>
      <c r="K1826">
        <v>1</v>
      </c>
      <c r="L1826">
        <f t="shared" si="132"/>
        <v>36</v>
      </c>
      <c r="M1826">
        <f t="shared" si="133"/>
        <v>2022</v>
      </c>
      <c r="N1826" s="5">
        <f t="shared" si="134"/>
        <v>-4</v>
      </c>
    </row>
    <row r="1827" spans="1:14" hidden="1" x14ac:dyDescent="0.25">
      <c r="A1827" s="2">
        <v>44812</v>
      </c>
      <c r="B1827" s="1" t="s">
        <v>69</v>
      </c>
      <c r="C1827" s="7">
        <v>261836</v>
      </c>
      <c r="D1827" s="1" t="s">
        <v>41</v>
      </c>
      <c r="E1827" s="1">
        <v>7</v>
      </c>
      <c r="F1827" s="2">
        <v>44823</v>
      </c>
      <c r="G1827" s="2">
        <v>44820</v>
      </c>
      <c r="H1827" s="4">
        <v>6</v>
      </c>
      <c r="I1827" s="1"/>
      <c r="J1827" s="1">
        <v>3</v>
      </c>
      <c r="K1827">
        <v>1</v>
      </c>
      <c r="L1827">
        <f t="shared" si="132"/>
        <v>36</v>
      </c>
      <c r="M1827">
        <f t="shared" si="133"/>
        <v>2022</v>
      </c>
      <c r="N1827" s="5">
        <f t="shared" si="134"/>
        <v>-1</v>
      </c>
    </row>
    <row r="1828" spans="1:14" hidden="1" x14ac:dyDescent="0.25">
      <c r="A1828" s="2">
        <v>44812</v>
      </c>
      <c r="B1828" s="1" t="s">
        <v>150</v>
      </c>
      <c r="C1828" s="7">
        <v>261883</v>
      </c>
      <c r="D1828" s="1" t="s">
        <v>41</v>
      </c>
      <c r="E1828" s="1">
        <v>7</v>
      </c>
      <c r="F1828" s="2">
        <v>44823</v>
      </c>
      <c r="G1828" s="2">
        <v>44820</v>
      </c>
      <c r="H1828" s="4">
        <v>6</v>
      </c>
      <c r="I1828" s="1"/>
      <c r="J1828" s="1">
        <v>3</v>
      </c>
      <c r="K1828">
        <v>1</v>
      </c>
      <c r="L1828">
        <f t="shared" si="132"/>
        <v>36</v>
      </c>
      <c r="M1828">
        <f t="shared" si="133"/>
        <v>2022</v>
      </c>
      <c r="N1828" s="5">
        <f t="shared" si="134"/>
        <v>-1</v>
      </c>
    </row>
    <row r="1829" spans="1:14" hidden="1" x14ac:dyDescent="0.25">
      <c r="A1829" s="2">
        <v>44812</v>
      </c>
      <c r="B1829" s="1" t="s">
        <v>831</v>
      </c>
      <c r="C1829" s="7" t="s">
        <v>1141</v>
      </c>
      <c r="D1829" s="1" t="s">
        <v>53</v>
      </c>
      <c r="E1829" s="1">
        <v>3</v>
      </c>
      <c r="F1829" s="2">
        <v>44817</v>
      </c>
      <c r="G1829" s="2">
        <v>44818</v>
      </c>
      <c r="H1829" s="4">
        <v>4</v>
      </c>
      <c r="I1829" s="1"/>
      <c r="J1829" s="1">
        <v>2</v>
      </c>
      <c r="K1829">
        <v>1</v>
      </c>
      <c r="L1829">
        <f t="shared" si="132"/>
        <v>36</v>
      </c>
      <c r="M1829">
        <f t="shared" si="133"/>
        <v>2022</v>
      </c>
      <c r="N1829" s="5">
        <f t="shared" si="134"/>
        <v>1</v>
      </c>
    </row>
    <row r="1830" spans="1:14" hidden="1" x14ac:dyDescent="0.25">
      <c r="A1830" s="2">
        <v>44812</v>
      </c>
      <c r="B1830" s="1" t="s">
        <v>244</v>
      </c>
      <c r="C1830" s="7">
        <v>456899</v>
      </c>
      <c r="D1830" s="1" t="s">
        <v>42</v>
      </c>
      <c r="E1830" s="1">
        <v>5</v>
      </c>
      <c r="F1830" s="2">
        <v>44819</v>
      </c>
      <c r="G1830" s="2">
        <v>44820</v>
      </c>
      <c r="H1830" s="4">
        <v>6</v>
      </c>
      <c r="I1830" s="1"/>
      <c r="J1830" s="1">
        <v>5</v>
      </c>
      <c r="K1830">
        <v>1</v>
      </c>
      <c r="L1830">
        <f t="shared" si="132"/>
        <v>36</v>
      </c>
      <c r="M1830">
        <f t="shared" si="133"/>
        <v>2022</v>
      </c>
      <c r="N1830" s="5">
        <f t="shared" si="134"/>
        <v>1</v>
      </c>
    </row>
    <row r="1831" spans="1:14" hidden="1" x14ac:dyDescent="0.25">
      <c r="A1831" s="2">
        <v>44813</v>
      </c>
      <c r="B1831" s="1" t="s">
        <v>218</v>
      </c>
      <c r="C1831" s="7">
        <v>456990</v>
      </c>
      <c r="D1831" s="1" t="s">
        <v>42</v>
      </c>
      <c r="E1831" s="1">
        <v>5</v>
      </c>
      <c r="F1831" s="2">
        <v>44820</v>
      </c>
      <c r="G1831" s="2">
        <v>44823</v>
      </c>
      <c r="H1831" s="4">
        <v>6</v>
      </c>
      <c r="I1831" s="1"/>
      <c r="J1831" s="1">
        <v>5</v>
      </c>
      <c r="K1831">
        <v>1</v>
      </c>
      <c r="L1831">
        <f t="shared" si="132"/>
        <v>36</v>
      </c>
      <c r="M1831">
        <f t="shared" si="133"/>
        <v>2022</v>
      </c>
      <c r="N1831" s="5">
        <f t="shared" si="134"/>
        <v>1</v>
      </c>
    </row>
    <row r="1832" spans="1:14" hidden="1" x14ac:dyDescent="0.25">
      <c r="A1832" s="2">
        <v>44813</v>
      </c>
      <c r="B1832" s="1" t="s">
        <v>789</v>
      </c>
      <c r="C1832" s="7">
        <v>456946</v>
      </c>
      <c r="D1832" s="1" t="s">
        <v>42</v>
      </c>
      <c r="E1832" s="1">
        <v>5</v>
      </c>
      <c r="F1832" s="2">
        <v>44820</v>
      </c>
      <c r="G1832" s="2">
        <v>44823</v>
      </c>
      <c r="H1832" s="4">
        <v>6</v>
      </c>
      <c r="I1832" s="1"/>
      <c r="J1832" s="1">
        <v>5</v>
      </c>
      <c r="K1832">
        <v>1</v>
      </c>
      <c r="L1832">
        <f t="shared" si="132"/>
        <v>36</v>
      </c>
      <c r="M1832">
        <f t="shared" si="133"/>
        <v>2022</v>
      </c>
      <c r="N1832" s="5">
        <f t="shared" si="134"/>
        <v>1</v>
      </c>
    </row>
    <row r="1833" spans="1:14" hidden="1" x14ac:dyDescent="0.25">
      <c r="A1833" s="2">
        <v>44813</v>
      </c>
      <c r="B1833" s="1" t="s">
        <v>9</v>
      </c>
      <c r="C1833" s="7">
        <v>261901</v>
      </c>
      <c r="D1833" s="1" t="s">
        <v>41</v>
      </c>
      <c r="E1833" s="1">
        <v>7</v>
      </c>
      <c r="F1833" s="2">
        <v>44824</v>
      </c>
      <c r="G1833" s="2">
        <v>44820</v>
      </c>
      <c r="H1833" s="4">
        <v>5</v>
      </c>
      <c r="I1833" s="1"/>
      <c r="J1833" s="1">
        <v>3</v>
      </c>
      <c r="K1833">
        <v>1</v>
      </c>
      <c r="L1833">
        <f t="shared" si="132"/>
        <v>36</v>
      </c>
      <c r="M1833">
        <f t="shared" si="133"/>
        <v>2022</v>
      </c>
      <c r="N1833" s="5">
        <f t="shared" si="134"/>
        <v>-2</v>
      </c>
    </row>
    <row r="1834" spans="1:14" hidden="1" x14ac:dyDescent="0.25">
      <c r="A1834" s="2">
        <v>44813</v>
      </c>
      <c r="B1834" s="1" t="s">
        <v>8</v>
      </c>
      <c r="C1834" s="7">
        <v>261897</v>
      </c>
      <c r="D1834" s="1" t="s">
        <v>41</v>
      </c>
      <c r="E1834" s="1">
        <v>7</v>
      </c>
      <c r="F1834" s="2">
        <v>44824</v>
      </c>
      <c r="G1834" s="2">
        <v>44817</v>
      </c>
      <c r="H1834" s="4">
        <v>2</v>
      </c>
      <c r="I1834" s="1"/>
      <c r="J1834" s="1">
        <v>3</v>
      </c>
      <c r="K1834">
        <v>1</v>
      </c>
      <c r="L1834">
        <f t="shared" si="132"/>
        <v>36</v>
      </c>
      <c r="M1834">
        <f t="shared" si="133"/>
        <v>2022</v>
      </c>
      <c r="N1834" s="5">
        <f t="shared" si="134"/>
        <v>-5</v>
      </c>
    </row>
    <row r="1835" spans="1:14" hidden="1" x14ac:dyDescent="0.25">
      <c r="A1835" s="2">
        <v>44813</v>
      </c>
      <c r="B1835" s="1" t="s">
        <v>584</v>
      </c>
      <c r="C1835" s="7" t="s">
        <v>1146</v>
      </c>
      <c r="D1835" s="1" t="s">
        <v>55</v>
      </c>
      <c r="E1835" s="1">
        <v>7</v>
      </c>
      <c r="F1835" s="2">
        <v>44824</v>
      </c>
      <c r="G1835" s="2">
        <v>44825</v>
      </c>
      <c r="H1835" s="4">
        <v>8</v>
      </c>
      <c r="I1835" s="1"/>
      <c r="J1835" s="1">
        <v>3</v>
      </c>
      <c r="K1835">
        <v>1</v>
      </c>
      <c r="L1835">
        <f t="shared" si="132"/>
        <v>36</v>
      </c>
      <c r="M1835">
        <f t="shared" si="133"/>
        <v>2022</v>
      </c>
      <c r="N1835" s="5">
        <f t="shared" si="134"/>
        <v>1</v>
      </c>
    </row>
    <row r="1836" spans="1:14" hidden="1" x14ac:dyDescent="0.25">
      <c r="A1836" s="2">
        <v>44813</v>
      </c>
      <c r="B1836" s="1" t="s">
        <v>584</v>
      </c>
      <c r="C1836" s="7" t="s">
        <v>1150</v>
      </c>
      <c r="D1836" s="1" t="s">
        <v>55</v>
      </c>
      <c r="E1836" s="1">
        <v>7</v>
      </c>
      <c r="F1836" s="2">
        <v>44824</v>
      </c>
      <c r="G1836" s="2">
        <v>44825</v>
      </c>
      <c r="H1836" s="4">
        <v>8</v>
      </c>
      <c r="I1836" s="1"/>
      <c r="J1836" s="1">
        <v>3</v>
      </c>
      <c r="K1836">
        <v>1</v>
      </c>
      <c r="L1836">
        <f t="shared" si="132"/>
        <v>36</v>
      </c>
      <c r="M1836">
        <f t="shared" si="133"/>
        <v>2022</v>
      </c>
      <c r="N1836" s="5">
        <f t="shared" si="134"/>
        <v>1</v>
      </c>
    </row>
    <row r="1837" spans="1:14" hidden="1" x14ac:dyDescent="0.25">
      <c r="A1837" s="2">
        <v>44813</v>
      </c>
      <c r="B1837" s="1" t="s">
        <v>1143</v>
      </c>
      <c r="C1837" s="7" t="s">
        <v>1144</v>
      </c>
      <c r="D1837" s="1" t="s">
        <v>55</v>
      </c>
      <c r="E1837" s="1">
        <v>7</v>
      </c>
      <c r="F1837" s="2">
        <v>44824</v>
      </c>
      <c r="G1837" s="2">
        <v>44826</v>
      </c>
      <c r="H1837" s="4">
        <v>9</v>
      </c>
      <c r="I1837" s="1"/>
      <c r="J1837" s="1">
        <v>3</v>
      </c>
      <c r="K1837">
        <v>1</v>
      </c>
      <c r="L1837">
        <f t="shared" si="132"/>
        <v>36</v>
      </c>
      <c r="M1837">
        <f t="shared" si="133"/>
        <v>2022</v>
      </c>
      <c r="N1837" s="5">
        <f t="shared" si="134"/>
        <v>2</v>
      </c>
    </row>
    <row r="1838" spans="1:14" hidden="1" x14ac:dyDescent="0.25">
      <c r="A1838" s="2">
        <v>44813</v>
      </c>
      <c r="B1838" s="1" t="s">
        <v>429</v>
      </c>
      <c r="C1838" s="7" t="s">
        <v>1148</v>
      </c>
      <c r="D1838" s="1" t="s">
        <v>53</v>
      </c>
      <c r="E1838" s="1">
        <v>3</v>
      </c>
      <c r="F1838" s="2">
        <v>44818</v>
      </c>
      <c r="G1838" s="2">
        <v>44817</v>
      </c>
      <c r="H1838" s="4">
        <v>2</v>
      </c>
      <c r="I1838" s="1"/>
      <c r="J1838" s="1">
        <v>2</v>
      </c>
      <c r="K1838">
        <v>1</v>
      </c>
      <c r="L1838">
        <f t="shared" si="132"/>
        <v>36</v>
      </c>
      <c r="M1838">
        <f t="shared" si="133"/>
        <v>2022</v>
      </c>
      <c r="N1838" s="5">
        <f t="shared" si="134"/>
        <v>-1</v>
      </c>
    </row>
    <row r="1839" spans="1:14" hidden="1" x14ac:dyDescent="0.25">
      <c r="A1839" s="2">
        <v>44813</v>
      </c>
      <c r="B1839" s="1" t="s">
        <v>429</v>
      </c>
      <c r="C1839" s="7" t="s">
        <v>1145</v>
      </c>
      <c r="D1839" s="1" t="s">
        <v>53</v>
      </c>
      <c r="E1839" s="1">
        <v>3</v>
      </c>
      <c r="F1839" s="2">
        <v>44818</v>
      </c>
      <c r="G1839" s="2">
        <v>44817</v>
      </c>
      <c r="H1839" s="4">
        <v>2</v>
      </c>
      <c r="I1839" s="1"/>
      <c r="J1839" s="1">
        <v>2</v>
      </c>
      <c r="K1839">
        <v>1</v>
      </c>
      <c r="L1839">
        <f t="shared" si="132"/>
        <v>36</v>
      </c>
      <c r="M1839">
        <f t="shared" si="133"/>
        <v>2022</v>
      </c>
      <c r="N1839" s="5">
        <f t="shared" si="134"/>
        <v>-1</v>
      </c>
    </row>
    <row r="1840" spans="1:14" hidden="1" x14ac:dyDescent="0.25">
      <c r="A1840" s="2">
        <v>44813</v>
      </c>
      <c r="B1840" s="1" t="s">
        <v>865</v>
      </c>
      <c r="C1840" s="7" t="s">
        <v>1147</v>
      </c>
      <c r="D1840" s="1" t="s">
        <v>53</v>
      </c>
      <c r="E1840" s="1">
        <v>3</v>
      </c>
      <c r="F1840" s="2">
        <v>44818</v>
      </c>
      <c r="G1840" s="2">
        <v>44816</v>
      </c>
      <c r="H1840" s="4">
        <v>1</v>
      </c>
      <c r="I1840" s="1"/>
      <c r="J1840" s="1">
        <v>2</v>
      </c>
      <c r="K1840">
        <v>1</v>
      </c>
      <c r="L1840">
        <f t="shared" ref="L1840:L1896" si="135">_xlfn.ISOWEEKNUM(A1840)</f>
        <v>36</v>
      </c>
      <c r="M1840">
        <f t="shared" ref="M1840:M1896" si="136">YEAR(A1840)</f>
        <v>2022</v>
      </c>
      <c r="N1840" s="5">
        <f t="shared" si="134"/>
        <v>-2</v>
      </c>
    </row>
    <row r="1841" spans="1:14" hidden="1" x14ac:dyDescent="0.25">
      <c r="A1841" s="2">
        <v>44813</v>
      </c>
      <c r="B1841" s="1" t="s">
        <v>865</v>
      </c>
      <c r="C1841" s="7" t="s">
        <v>1149</v>
      </c>
      <c r="D1841" s="1" t="s">
        <v>53</v>
      </c>
      <c r="E1841" s="1">
        <v>3</v>
      </c>
      <c r="F1841" s="2">
        <v>44818</v>
      </c>
      <c r="G1841" s="2">
        <v>44816</v>
      </c>
      <c r="H1841" s="4">
        <v>1</v>
      </c>
      <c r="I1841" s="1"/>
      <c r="J1841" s="1">
        <v>2</v>
      </c>
      <c r="K1841">
        <v>1</v>
      </c>
      <c r="L1841">
        <f t="shared" si="135"/>
        <v>36</v>
      </c>
      <c r="M1841">
        <f t="shared" si="136"/>
        <v>2022</v>
      </c>
      <c r="N1841" s="5">
        <f t="shared" si="134"/>
        <v>-2</v>
      </c>
    </row>
    <row r="1842" spans="1:14" hidden="1" x14ac:dyDescent="0.25">
      <c r="A1842" s="2">
        <v>44813</v>
      </c>
      <c r="B1842" s="1" t="s">
        <v>172</v>
      </c>
      <c r="C1842" s="7">
        <v>456873</v>
      </c>
      <c r="D1842" s="1" t="s">
        <v>42</v>
      </c>
      <c r="E1842" s="1">
        <v>5</v>
      </c>
      <c r="F1842" s="2">
        <v>44820</v>
      </c>
      <c r="G1842" s="2">
        <v>44823</v>
      </c>
      <c r="H1842" s="4">
        <v>6</v>
      </c>
      <c r="I1842" s="1"/>
      <c r="J1842" s="1">
        <v>5</v>
      </c>
      <c r="K1842">
        <v>1</v>
      </c>
      <c r="L1842">
        <f t="shared" si="135"/>
        <v>36</v>
      </c>
      <c r="M1842">
        <f t="shared" si="136"/>
        <v>2022</v>
      </c>
      <c r="N1842" s="5">
        <f t="shared" si="134"/>
        <v>1</v>
      </c>
    </row>
    <row r="1843" spans="1:14" hidden="1" x14ac:dyDescent="0.25">
      <c r="A1843" s="2">
        <v>44813</v>
      </c>
      <c r="B1843" s="1" t="s">
        <v>854</v>
      </c>
      <c r="C1843" s="7">
        <v>456870</v>
      </c>
      <c r="D1843" s="1" t="s">
        <v>42</v>
      </c>
      <c r="E1843" s="1">
        <v>5</v>
      </c>
      <c r="F1843" s="2">
        <v>44820</v>
      </c>
      <c r="G1843" s="2">
        <v>44823</v>
      </c>
      <c r="H1843" s="4">
        <v>6</v>
      </c>
      <c r="I1843" s="1"/>
      <c r="J1843" s="1">
        <v>5</v>
      </c>
      <c r="K1843">
        <v>1</v>
      </c>
      <c r="L1843">
        <f t="shared" si="135"/>
        <v>36</v>
      </c>
      <c r="M1843">
        <f t="shared" si="136"/>
        <v>2022</v>
      </c>
      <c r="N1843" s="5">
        <f t="shared" si="134"/>
        <v>1</v>
      </c>
    </row>
    <row r="1844" spans="1:14" hidden="1" x14ac:dyDescent="0.25">
      <c r="A1844" s="2">
        <v>44814</v>
      </c>
      <c r="B1844" s="1" t="s">
        <v>163</v>
      </c>
      <c r="C1844" s="7">
        <v>457020</v>
      </c>
      <c r="D1844" s="1" t="s">
        <v>42</v>
      </c>
      <c r="E1844" s="1">
        <v>5</v>
      </c>
      <c r="F1844" s="2">
        <v>44820</v>
      </c>
      <c r="G1844" s="2">
        <v>44833</v>
      </c>
      <c r="H1844" s="4">
        <v>13</v>
      </c>
      <c r="I1844" s="1" t="s">
        <v>1170</v>
      </c>
      <c r="J1844" s="1">
        <v>5</v>
      </c>
      <c r="K1844">
        <v>1</v>
      </c>
      <c r="L1844">
        <f t="shared" si="135"/>
        <v>36</v>
      </c>
      <c r="M1844">
        <f t="shared" si="136"/>
        <v>2022</v>
      </c>
      <c r="N1844" s="5">
        <f t="shared" si="134"/>
        <v>8</v>
      </c>
    </row>
    <row r="1845" spans="1:14" hidden="1" x14ac:dyDescent="0.25">
      <c r="A1845" s="2">
        <v>44816</v>
      </c>
      <c r="B1845" s="1" t="s">
        <v>180</v>
      </c>
      <c r="C1845" s="7">
        <v>457019</v>
      </c>
      <c r="D1845" s="1" t="s">
        <v>42</v>
      </c>
      <c r="E1845" s="1">
        <v>5</v>
      </c>
      <c r="F1845" s="2">
        <v>44823</v>
      </c>
      <c r="G1845" s="2">
        <v>44824</v>
      </c>
      <c r="H1845" s="4">
        <v>6</v>
      </c>
      <c r="I1845" s="1" t="s">
        <v>1198</v>
      </c>
      <c r="J1845" s="1">
        <v>5</v>
      </c>
      <c r="K1845">
        <v>1</v>
      </c>
      <c r="L1845">
        <f t="shared" si="135"/>
        <v>37</v>
      </c>
      <c r="M1845">
        <f t="shared" si="136"/>
        <v>2022</v>
      </c>
      <c r="N1845" s="5">
        <f t="shared" si="134"/>
        <v>1</v>
      </c>
    </row>
    <row r="1846" spans="1:14" hidden="1" x14ac:dyDescent="0.25">
      <c r="A1846" s="2">
        <v>44816</v>
      </c>
      <c r="B1846" s="1" t="s">
        <v>776</v>
      </c>
      <c r="C1846" s="7">
        <v>261894</v>
      </c>
      <c r="D1846" s="1" t="s">
        <v>41</v>
      </c>
      <c r="E1846" s="1">
        <v>7</v>
      </c>
      <c r="F1846" s="2">
        <v>44825</v>
      </c>
      <c r="G1846" s="2">
        <v>44826</v>
      </c>
      <c r="H1846" s="4">
        <v>8</v>
      </c>
      <c r="I1846" s="1" t="s">
        <v>1198</v>
      </c>
      <c r="J1846" s="1">
        <v>3</v>
      </c>
      <c r="K1846">
        <v>1</v>
      </c>
      <c r="L1846">
        <f t="shared" si="135"/>
        <v>37</v>
      </c>
      <c r="M1846">
        <f t="shared" si="136"/>
        <v>2022</v>
      </c>
      <c r="N1846" s="5">
        <f t="shared" si="134"/>
        <v>1</v>
      </c>
    </row>
    <row r="1847" spans="1:14" hidden="1" x14ac:dyDescent="0.25">
      <c r="A1847" s="2">
        <v>44816</v>
      </c>
      <c r="B1847" s="1" t="s">
        <v>186</v>
      </c>
      <c r="C1847" s="7">
        <v>456915</v>
      </c>
      <c r="D1847" s="1" t="s">
        <v>42</v>
      </c>
      <c r="E1847" s="1">
        <v>5</v>
      </c>
      <c r="F1847" s="2">
        <v>44823</v>
      </c>
      <c r="G1847" s="2">
        <v>44824</v>
      </c>
      <c r="H1847" s="4">
        <v>6</v>
      </c>
      <c r="I1847" s="1" t="s">
        <v>1198</v>
      </c>
      <c r="J1847" s="1">
        <v>5</v>
      </c>
      <c r="K1847">
        <v>1</v>
      </c>
      <c r="L1847">
        <f t="shared" si="135"/>
        <v>37</v>
      </c>
      <c r="M1847">
        <f t="shared" si="136"/>
        <v>2022</v>
      </c>
      <c r="N1847" s="5">
        <f t="shared" si="134"/>
        <v>1</v>
      </c>
    </row>
    <row r="1848" spans="1:14" hidden="1" x14ac:dyDescent="0.25">
      <c r="A1848" s="2">
        <v>44816</v>
      </c>
      <c r="B1848" s="1" t="s">
        <v>196</v>
      </c>
      <c r="C1848" s="7" t="s">
        <v>1151</v>
      </c>
      <c r="D1848" s="1" t="s">
        <v>53</v>
      </c>
      <c r="E1848" s="1">
        <v>3</v>
      </c>
      <c r="F1848" s="2">
        <v>44819</v>
      </c>
      <c r="G1848" s="2">
        <v>44820</v>
      </c>
      <c r="H1848" s="4">
        <v>4</v>
      </c>
      <c r="I1848" s="1" t="s">
        <v>1198</v>
      </c>
      <c r="J1848" s="1">
        <v>2</v>
      </c>
      <c r="K1848">
        <v>1</v>
      </c>
      <c r="L1848">
        <f t="shared" si="135"/>
        <v>37</v>
      </c>
      <c r="M1848">
        <f t="shared" si="136"/>
        <v>2022</v>
      </c>
      <c r="N1848" s="5">
        <f t="shared" si="134"/>
        <v>1</v>
      </c>
    </row>
    <row r="1849" spans="1:14" hidden="1" x14ac:dyDescent="0.25">
      <c r="A1849" s="2">
        <v>44816</v>
      </c>
      <c r="B1849" s="1" t="s">
        <v>196</v>
      </c>
      <c r="C1849" s="7" t="s">
        <v>1152</v>
      </c>
      <c r="D1849" s="1" t="s">
        <v>53</v>
      </c>
      <c r="E1849" s="1">
        <v>3</v>
      </c>
      <c r="F1849" s="2">
        <v>44819</v>
      </c>
      <c r="G1849" s="2">
        <v>44820</v>
      </c>
      <c r="H1849" s="4">
        <v>4</v>
      </c>
      <c r="I1849" s="1" t="s">
        <v>1198</v>
      </c>
      <c r="J1849" s="1">
        <v>2</v>
      </c>
      <c r="K1849">
        <v>1</v>
      </c>
      <c r="L1849">
        <f t="shared" si="135"/>
        <v>37</v>
      </c>
      <c r="M1849">
        <f t="shared" si="136"/>
        <v>2022</v>
      </c>
      <c r="N1849" s="5">
        <f t="shared" si="134"/>
        <v>1</v>
      </c>
    </row>
    <row r="1850" spans="1:14" hidden="1" x14ac:dyDescent="0.25">
      <c r="A1850" s="2">
        <v>44816</v>
      </c>
      <c r="B1850" s="1" t="s">
        <v>564</v>
      </c>
      <c r="C1850" s="7" t="s">
        <v>1154</v>
      </c>
      <c r="D1850" s="1" t="s">
        <v>53</v>
      </c>
      <c r="E1850" s="1">
        <v>3</v>
      </c>
      <c r="F1850" s="2">
        <v>44819</v>
      </c>
      <c r="G1850" s="2">
        <v>44820</v>
      </c>
      <c r="H1850" s="4">
        <v>4</v>
      </c>
      <c r="I1850" s="1" t="s">
        <v>1198</v>
      </c>
      <c r="J1850" s="1">
        <v>2</v>
      </c>
      <c r="K1850">
        <v>1</v>
      </c>
      <c r="L1850">
        <f t="shared" si="135"/>
        <v>37</v>
      </c>
      <c r="M1850">
        <f t="shared" si="136"/>
        <v>2022</v>
      </c>
      <c r="N1850" s="5">
        <f t="shared" si="134"/>
        <v>1</v>
      </c>
    </row>
    <row r="1851" spans="1:14" hidden="1" x14ac:dyDescent="0.25">
      <c r="A1851" s="2">
        <v>44816</v>
      </c>
      <c r="B1851" s="1" t="s">
        <v>152</v>
      </c>
      <c r="C1851" s="7" t="s">
        <v>1153</v>
      </c>
      <c r="D1851" s="1" t="s">
        <v>55</v>
      </c>
      <c r="E1851" s="1">
        <v>7</v>
      </c>
      <c r="F1851" s="2">
        <v>44825</v>
      </c>
      <c r="G1851" s="2">
        <v>44818</v>
      </c>
      <c r="H1851" s="4">
        <v>2</v>
      </c>
      <c r="I1851" s="1"/>
      <c r="J1851" s="1">
        <v>3</v>
      </c>
      <c r="K1851">
        <v>1</v>
      </c>
      <c r="L1851">
        <f t="shared" si="135"/>
        <v>37</v>
      </c>
      <c r="M1851">
        <f t="shared" si="136"/>
        <v>2022</v>
      </c>
      <c r="N1851" s="5">
        <f t="shared" si="134"/>
        <v>-5</v>
      </c>
    </row>
    <row r="1852" spans="1:14" hidden="1" x14ac:dyDescent="0.25">
      <c r="A1852" s="2">
        <v>44816</v>
      </c>
      <c r="B1852" s="1" t="s">
        <v>781</v>
      </c>
      <c r="C1852" s="7">
        <v>456962</v>
      </c>
      <c r="D1852" s="1" t="s">
        <v>42</v>
      </c>
      <c r="E1852" s="1">
        <v>5</v>
      </c>
      <c r="F1852" s="2">
        <v>44823</v>
      </c>
      <c r="G1852" s="2">
        <v>44823</v>
      </c>
      <c r="H1852" s="4">
        <v>5</v>
      </c>
      <c r="I1852" s="1"/>
      <c r="J1852" s="1">
        <v>5</v>
      </c>
      <c r="K1852">
        <v>1</v>
      </c>
      <c r="L1852">
        <f t="shared" si="135"/>
        <v>37</v>
      </c>
      <c r="M1852">
        <f t="shared" si="136"/>
        <v>2022</v>
      </c>
      <c r="N1852" s="5">
        <f t="shared" si="134"/>
        <v>0</v>
      </c>
    </row>
    <row r="1853" spans="1:14" hidden="1" x14ac:dyDescent="0.25">
      <c r="A1853" s="2">
        <v>44816</v>
      </c>
      <c r="B1853" s="1" t="s">
        <v>781</v>
      </c>
      <c r="C1853" s="7">
        <v>456963</v>
      </c>
      <c r="D1853" s="1" t="s">
        <v>42</v>
      </c>
      <c r="E1853" s="1">
        <v>5</v>
      </c>
      <c r="F1853" s="2">
        <v>44823</v>
      </c>
      <c r="G1853" s="2">
        <v>44823</v>
      </c>
      <c r="H1853" s="4">
        <v>5</v>
      </c>
      <c r="I1853" s="1"/>
      <c r="J1853" s="1">
        <v>5</v>
      </c>
      <c r="K1853">
        <v>1</v>
      </c>
      <c r="L1853">
        <f t="shared" si="135"/>
        <v>37</v>
      </c>
      <c r="M1853">
        <f t="shared" si="136"/>
        <v>2022</v>
      </c>
      <c r="N1853" s="5">
        <f t="shared" si="134"/>
        <v>0</v>
      </c>
    </row>
    <row r="1854" spans="1:14" hidden="1" x14ac:dyDescent="0.25">
      <c r="A1854" s="2">
        <v>44817</v>
      </c>
      <c r="B1854" s="1" t="s">
        <v>14</v>
      </c>
      <c r="C1854" s="7">
        <v>456942</v>
      </c>
      <c r="D1854" s="1" t="s">
        <v>42</v>
      </c>
      <c r="E1854" s="1">
        <v>5</v>
      </c>
      <c r="F1854" s="2">
        <v>44824</v>
      </c>
      <c r="G1854" s="2">
        <v>44824</v>
      </c>
      <c r="H1854" s="4">
        <v>5</v>
      </c>
      <c r="I1854" s="1"/>
      <c r="J1854" s="1">
        <v>5</v>
      </c>
      <c r="K1854">
        <v>1</v>
      </c>
      <c r="L1854">
        <f t="shared" si="135"/>
        <v>37</v>
      </c>
      <c r="M1854">
        <f t="shared" si="136"/>
        <v>2022</v>
      </c>
      <c r="N1854" s="5">
        <f t="shared" si="134"/>
        <v>0</v>
      </c>
    </row>
    <row r="1855" spans="1:14" hidden="1" x14ac:dyDescent="0.25">
      <c r="A1855" s="2">
        <v>44817</v>
      </c>
      <c r="B1855" s="1" t="s">
        <v>425</v>
      </c>
      <c r="C1855" s="7">
        <v>261892</v>
      </c>
      <c r="D1855" s="1" t="s">
        <v>41</v>
      </c>
      <c r="E1855" s="1">
        <v>7</v>
      </c>
      <c r="F1855" s="2">
        <v>44826</v>
      </c>
      <c r="G1855" s="2">
        <v>44825</v>
      </c>
      <c r="H1855" s="4">
        <v>6</v>
      </c>
      <c r="I1855" s="1"/>
      <c r="J1855" s="1">
        <v>3</v>
      </c>
      <c r="K1855">
        <v>1</v>
      </c>
      <c r="L1855">
        <f t="shared" si="135"/>
        <v>37</v>
      </c>
      <c r="M1855">
        <f t="shared" si="136"/>
        <v>2022</v>
      </c>
      <c r="N1855" s="5">
        <f t="shared" si="134"/>
        <v>-1</v>
      </c>
    </row>
    <row r="1856" spans="1:14" hidden="1" x14ac:dyDescent="0.25">
      <c r="A1856" s="2">
        <v>44817</v>
      </c>
      <c r="B1856" s="1" t="s">
        <v>781</v>
      </c>
      <c r="C1856" s="7">
        <v>456989</v>
      </c>
      <c r="D1856" s="1" t="s">
        <v>42</v>
      </c>
      <c r="E1856" s="1">
        <v>5</v>
      </c>
      <c r="F1856" s="2">
        <v>44824</v>
      </c>
      <c r="G1856" s="2">
        <v>44824</v>
      </c>
      <c r="H1856" s="4">
        <v>5</v>
      </c>
      <c r="I1856" s="1"/>
      <c r="J1856" s="1">
        <v>5</v>
      </c>
      <c r="K1856">
        <v>1</v>
      </c>
      <c r="L1856">
        <f t="shared" si="135"/>
        <v>37</v>
      </c>
      <c r="M1856">
        <f t="shared" si="136"/>
        <v>2022</v>
      </c>
      <c r="N1856" s="5">
        <f t="shared" si="134"/>
        <v>0</v>
      </c>
    </row>
    <row r="1857" spans="1:14" hidden="1" x14ac:dyDescent="0.25">
      <c r="A1857" s="2">
        <v>44817</v>
      </c>
      <c r="B1857" s="1" t="s">
        <v>781</v>
      </c>
      <c r="C1857" s="7">
        <v>457013</v>
      </c>
      <c r="D1857" s="1" t="s">
        <v>42</v>
      </c>
      <c r="E1857" s="1">
        <v>5</v>
      </c>
      <c r="F1857" s="2">
        <v>44824</v>
      </c>
      <c r="G1857" s="2">
        <v>44824</v>
      </c>
      <c r="H1857" s="4">
        <v>5</v>
      </c>
      <c r="I1857" s="1"/>
      <c r="J1857" s="1">
        <v>5</v>
      </c>
      <c r="K1857">
        <v>1</v>
      </c>
      <c r="L1857">
        <f t="shared" si="135"/>
        <v>37</v>
      </c>
      <c r="M1857">
        <f t="shared" si="136"/>
        <v>2022</v>
      </c>
      <c r="N1857" s="5">
        <f t="shared" si="134"/>
        <v>0</v>
      </c>
    </row>
    <row r="1858" spans="1:14" hidden="1" x14ac:dyDescent="0.25">
      <c r="A1858" s="2">
        <v>44818</v>
      </c>
      <c r="B1858" s="1" t="s">
        <v>195</v>
      </c>
      <c r="C1858" s="7">
        <v>261867</v>
      </c>
      <c r="D1858" s="1" t="s">
        <v>41</v>
      </c>
      <c r="E1858" s="1">
        <v>7</v>
      </c>
      <c r="F1858" s="2">
        <v>44827</v>
      </c>
      <c r="G1858" s="2">
        <v>44827</v>
      </c>
      <c r="H1858" s="4">
        <v>7</v>
      </c>
      <c r="I1858" s="1"/>
      <c r="J1858" s="1">
        <v>3</v>
      </c>
      <c r="K1858">
        <v>1</v>
      </c>
      <c r="L1858">
        <f t="shared" si="135"/>
        <v>37</v>
      </c>
      <c r="M1858">
        <f t="shared" si="136"/>
        <v>2022</v>
      </c>
      <c r="N1858" s="5">
        <f t="shared" ref="N1858:N1921" si="137">H1858-E1858</f>
        <v>0</v>
      </c>
    </row>
    <row r="1859" spans="1:14" hidden="1" x14ac:dyDescent="0.25">
      <c r="A1859" s="2">
        <v>44818</v>
      </c>
      <c r="B1859" s="1" t="s">
        <v>154</v>
      </c>
      <c r="C1859" s="7">
        <v>261881</v>
      </c>
      <c r="D1859" s="1" t="s">
        <v>41</v>
      </c>
      <c r="E1859" s="1">
        <v>7</v>
      </c>
      <c r="F1859" s="2">
        <v>44827</v>
      </c>
      <c r="G1859" s="2">
        <v>44830</v>
      </c>
      <c r="H1859" s="4">
        <v>8</v>
      </c>
      <c r="I1859" s="1" t="s">
        <v>1198</v>
      </c>
      <c r="J1859" s="1">
        <v>3</v>
      </c>
      <c r="K1859">
        <v>1</v>
      </c>
      <c r="L1859">
        <f t="shared" si="135"/>
        <v>37</v>
      </c>
      <c r="M1859">
        <f t="shared" si="136"/>
        <v>2022</v>
      </c>
      <c r="N1859" s="5">
        <f t="shared" si="137"/>
        <v>1</v>
      </c>
    </row>
    <row r="1860" spans="1:14" hidden="1" x14ac:dyDescent="0.25">
      <c r="A1860" s="2">
        <v>44818</v>
      </c>
      <c r="B1860" s="1" t="s">
        <v>425</v>
      </c>
      <c r="C1860" s="7">
        <v>261801</v>
      </c>
      <c r="D1860" s="1" t="s">
        <v>41</v>
      </c>
      <c r="E1860" s="1">
        <v>7</v>
      </c>
      <c r="F1860" s="2">
        <v>44827</v>
      </c>
      <c r="G1860" s="2">
        <v>44825</v>
      </c>
      <c r="H1860" s="4">
        <v>5</v>
      </c>
      <c r="I1860" s="1"/>
      <c r="J1860" s="1">
        <v>3</v>
      </c>
      <c r="K1860">
        <v>1</v>
      </c>
      <c r="L1860">
        <f t="shared" si="135"/>
        <v>37</v>
      </c>
      <c r="M1860">
        <f t="shared" si="136"/>
        <v>2022</v>
      </c>
      <c r="N1860" s="5">
        <f t="shared" si="137"/>
        <v>-2</v>
      </c>
    </row>
    <row r="1861" spans="1:14" hidden="1" x14ac:dyDescent="0.25">
      <c r="A1861" s="2">
        <v>44818</v>
      </c>
      <c r="B1861" s="1" t="s">
        <v>425</v>
      </c>
      <c r="C1861" s="7">
        <v>261842</v>
      </c>
      <c r="D1861" s="1" t="s">
        <v>41</v>
      </c>
      <c r="E1861" s="1">
        <v>7</v>
      </c>
      <c r="F1861" s="2">
        <v>44827</v>
      </c>
      <c r="G1861" s="2">
        <v>44825</v>
      </c>
      <c r="H1861" s="4">
        <v>5</v>
      </c>
      <c r="I1861" s="1"/>
      <c r="J1861" s="1">
        <v>3</v>
      </c>
      <c r="K1861">
        <v>1</v>
      </c>
      <c r="L1861">
        <f t="shared" si="135"/>
        <v>37</v>
      </c>
      <c r="M1861">
        <f t="shared" si="136"/>
        <v>2022</v>
      </c>
      <c r="N1861" s="5">
        <f t="shared" si="137"/>
        <v>-2</v>
      </c>
    </row>
    <row r="1862" spans="1:14" hidden="1" x14ac:dyDescent="0.25">
      <c r="A1862" s="2">
        <v>44818</v>
      </c>
      <c r="B1862" s="1" t="s">
        <v>425</v>
      </c>
      <c r="C1862" s="7">
        <v>261912</v>
      </c>
      <c r="D1862" s="1" t="s">
        <v>41</v>
      </c>
      <c r="E1862" s="1">
        <v>7</v>
      </c>
      <c r="F1862" s="2">
        <v>44827</v>
      </c>
      <c r="G1862" s="2">
        <v>44825</v>
      </c>
      <c r="H1862" s="4">
        <v>5</v>
      </c>
      <c r="I1862" s="1"/>
      <c r="J1862" s="1">
        <v>3</v>
      </c>
      <c r="K1862">
        <v>1</v>
      </c>
      <c r="L1862">
        <f t="shared" si="135"/>
        <v>37</v>
      </c>
      <c r="M1862">
        <f t="shared" si="136"/>
        <v>2022</v>
      </c>
      <c r="N1862" s="5">
        <f t="shared" si="137"/>
        <v>-2</v>
      </c>
    </row>
    <row r="1863" spans="1:14" hidden="1" x14ac:dyDescent="0.25">
      <c r="A1863" s="2">
        <v>44818</v>
      </c>
      <c r="B1863" s="1" t="s">
        <v>370</v>
      </c>
      <c r="C1863" s="7" t="s">
        <v>1155</v>
      </c>
      <c r="D1863" s="1" t="s">
        <v>53</v>
      </c>
      <c r="E1863" s="1">
        <v>3</v>
      </c>
      <c r="F1863" s="2">
        <v>44823</v>
      </c>
      <c r="G1863" s="2">
        <v>44823</v>
      </c>
      <c r="H1863" s="4">
        <v>3</v>
      </c>
      <c r="I1863" s="1"/>
      <c r="J1863" s="1">
        <v>2</v>
      </c>
      <c r="K1863">
        <v>1</v>
      </c>
      <c r="L1863">
        <f t="shared" si="135"/>
        <v>37</v>
      </c>
      <c r="M1863">
        <f t="shared" si="136"/>
        <v>2022</v>
      </c>
      <c r="N1863" s="5">
        <f t="shared" si="137"/>
        <v>0</v>
      </c>
    </row>
    <row r="1864" spans="1:14" hidden="1" x14ac:dyDescent="0.25">
      <c r="A1864" s="2">
        <v>44818</v>
      </c>
      <c r="B1864" s="1" t="s">
        <v>795</v>
      </c>
      <c r="C1864" s="7" t="s">
        <v>1156</v>
      </c>
      <c r="D1864" s="1" t="s">
        <v>53</v>
      </c>
      <c r="E1864" s="1">
        <v>3</v>
      </c>
      <c r="F1864" s="2">
        <v>44823</v>
      </c>
      <c r="G1864" s="2">
        <v>44823</v>
      </c>
      <c r="H1864" s="4">
        <v>3</v>
      </c>
      <c r="I1864" s="1"/>
      <c r="J1864" s="1">
        <v>2</v>
      </c>
      <c r="K1864">
        <v>1</v>
      </c>
      <c r="L1864">
        <f t="shared" si="135"/>
        <v>37</v>
      </c>
      <c r="M1864">
        <f t="shared" si="136"/>
        <v>2022</v>
      </c>
      <c r="N1864" s="5">
        <f t="shared" si="137"/>
        <v>0</v>
      </c>
    </row>
    <row r="1865" spans="1:14" hidden="1" x14ac:dyDescent="0.25">
      <c r="A1865" s="2">
        <v>44818</v>
      </c>
      <c r="B1865" s="1" t="s">
        <v>113</v>
      </c>
      <c r="C1865" s="7">
        <v>456996</v>
      </c>
      <c r="D1865" s="1" t="s">
        <v>42</v>
      </c>
      <c r="E1865" s="1">
        <v>5</v>
      </c>
      <c r="F1865" s="2">
        <v>44825</v>
      </c>
      <c r="G1865" s="2">
        <v>44825</v>
      </c>
      <c r="H1865" s="4">
        <v>5</v>
      </c>
      <c r="I1865" s="1"/>
      <c r="J1865" s="1">
        <v>5</v>
      </c>
      <c r="K1865">
        <v>1</v>
      </c>
      <c r="L1865">
        <f t="shared" si="135"/>
        <v>37</v>
      </c>
      <c r="M1865">
        <f t="shared" si="136"/>
        <v>2022</v>
      </c>
      <c r="N1865" s="5">
        <f t="shared" si="137"/>
        <v>0</v>
      </c>
    </row>
    <row r="1866" spans="1:14" hidden="1" x14ac:dyDescent="0.25">
      <c r="A1866" s="2">
        <v>44818</v>
      </c>
      <c r="B1866" s="1" t="s">
        <v>217</v>
      </c>
      <c r="C1866" s="7">
        <v>457003</v>
      </c>
      <c r="D1866" s="1" t="s">
        <v>42</v>
      </c>
      <c r="E1866" s="1">
        <v>5</v>
      </c>
      <c r="F1866" s="2">
        <v>44825</v>
      </c>
      <c r="G1866" s="2">
        <v>44825</v>
      </c>
      <c r="H1866" s="4">
        <v>5</v>
      </c>
      <c r="I1866" s="1"/>
      <c r="J1866" s="1">
        <v>5</v>
      </c>
      <c r="K1866">
        <v>1</v>
      </c>
      <c r="L1866">
        <f t="shared" si="135"/>
        <v>37</v>
      </c>
      <c r="M1866">
        <f t="shared" si="136"/>
        <v>2022</v>
      </c>
      <c r="N1866" s="5">
        <f t="shared" si="137"/>
        <v>0</v>
      </c>
    </row>
    <row r="1867" spans="1:14" hidden="1" x14ac:dyDescent="0.25">
      <c r="A1867" s="2">
        <v>44819</v>
      </c>
      <c r="B1867" s="1" t="s">
        <v>36</v>
      </c>
      <c r="C1867" s="7">
        <v>261903</v>
      </c>
      <c r="D1867" s="1" t="s">
        <v>41</v>
      </c>
      <c r="E1867" s="1">
        <v>7</v>
      </c>
      <c r="F1867" s="2">
        <v>44830</v>
      </c>
      <c r="G1867" s="2">
        <v>44827</v>
      </c>
      <c r="H1867" s="4">
        <v>6</v>
      </c>
      <c r="I1867" s="1"/>
      <c r="J1867" s="1">
        <v>3</v>
      </c>
      <c r="K1867">
        <v>1</v>
      </c>
      <c r="L1867">
        <f t="shared" si="135"/>
        <v>37</v>
      </c>
      <c r="M1867">
        <f t="shared" si="136"/>
        <v>2022</v>
      </c>
      <c r="N1867" s="5">
        <f t="shared" si="137"/>
        <v>-1</v>
      </c>
    </row>
    <row r="1868" spans="1:14" hidden="1" x14ac:dyDescent="0.25">
      <c r="A1868" s="2">
        <v>44819</v>
      </c>
      <c r="B1868" s="1" t="s">
        <v>154</v>
      </c>
      <c r="C1868" s="7">
        <v>261882</v>
      </c>
      <c r="D1868" s="1" t="s">
        <v>41</v>
      </c>
      <c r="E1868" s="1">
        <v>7</v>
      </c>
      <c r="F1868" s="2">
        <v>44830</v>
      </c>
      <c r="G1868" s="2">
        <v>44830</v>
      </c>
      <c r="H1868" s="4">
        <v>7</v>
      </c>
      <c r="I1868" s="1"/>
      <c r="J1868" s="1">
        <v>3</v>
      </c>
      <c r="K1868">
        <v>1</v>
      </c>
      <c r="L1868">
        <f t="shared" si="135"/>
        <v>37</v>
      </c>
      <c r="M1868">
        <f t="shared" si="136"/>
        <v>2022</v>
      </c>
      <c r="N1868" s="5">
        <f t="shared" si="137"/>
        <v>0</v>
      </c>
    </row>
    <row r="1869" spans="1:14" hidden="1" x14ac:dyDescent="0.25">
      <c r="A1869" s="2">
        <v>44819</v>
      </c>
      <c r="B1869" s="1" t="s">
        <v>603</v>
      </c>
      <c r="C1869" s="7">
        <v>456983</v>
      </c>
      <c r="D1869" s="1" t="s">
        <v>42</v>
      </c>
      <c r="E1869" s="1">
        <v>5</v>
      </c>
      <c r="F1869" s="2">
        <v>44826</v>
      </c>
      <c r="G1869" s="2">
        <v>44826</v>
      </c>
      <c r="H1869" s="4">
        <v>5</v>
      </c>
      <c r="I1869" s="1"/>
      <c r="J1869" s="1">
        <v>5</v>
      </c>
      <c r="K1869">
        <v>1</v>
      </c>
      <c r="L1869">
        <f t="shared" si="135"/>
        <v>37</v>
      </c>
      <c r="M1869">
        <f t="shared" si="136"/>
        <v>2022</v>
      </c>
      <c r="N1869" s="5">
        <f t="shared" si="137"/>
        <v>0</v>
      </c>
    </row>
    <row r="1870" spans="1:14" hidden="1" x14ac:dyDescent="0.25">
      <c r="A1870" s="2">
        <v>44819</v>
      </c>
      <c r="B1870" s="1" t="s">
        <v>283</v>
      </c>
      <c r="C1870" s="7">
        <v>456956</v>
      </c>
      <c r="D1870" s="1" t="s">
        <v>42</v>
      </c>
      <c r="E1870" s="1">
        <v>5</v>
      </c>
      <c r="F1870" s="2">
        <v>44826</v>
      </c>
      <c r="G1870" s="2">
        <v>44826</v>
      </c>
      <c r="H1870" s="4">
        <v>5</v>
      </c>
      <c r="I1870" s="1"/>
      <c r="J1870" s="1">
        <v>5</v>
      </c>
      <c r="K1870">
        <v>1</v>
      </c>
      <c r="L1870">
        <f t="shared" si="135"/>
        <v>37</v>
      </c>
      <c r="M1870">
        <f t="shared" si="136"/>
        <v>2022</v>
      </c>
      <c r="N1870" s="5">
        <f t="shared" si="137"/>
        <v>0</v>
      </c>
    </row>
    <row r="1871" spans="1:14" hidden="1" x14ac:dyDescent="0.25">
      <c r="A1871" s="2">
        <v>44819</v>
      </c>
      <c r="B1871" s="1" t="s">
        <v>5</v>
      </c>
      <c r="C1871" s="7">
        <v>615347</v>
      </c>
      <c r="D1871" s="1" t="s">
        <v>141</v>
      </c>
      <c r="E1871" s="1">
        <v>5</v>
      </c>
      <c r="F1871" s="2">
        <v>44826</v>
      </c>
      <c r="G1871" s="2">
        <v>44824</v>
      </c>
      <c r="H1871" s="4">
        <v>3</v>
      </c>
      <c r="I1871" s="1"/>
      <c r="J1871" s="1">
        <v>2</v>
      </c>
      <c r="K1871">
        <v>1</v>
      </c>
      <c r="L1871">
        <f t="shared" si="135"/>
        <v>37</v>
      </c>
      <c r="M1871">
        <f t="shared" si="136"/>
        <v>2022</v>
      </c>
      <c r="N1871" s="5">
        <f t="shared" si="137"/>
        <v>-2</v>
      </c>
    </row>
    <row r="1872" spans="1:14" hidden="1" x14ac:dyDescent="0.25">
      <c r="A1872" s="2">
        <v>44819</v>
      </c>
      <c r="B1872" s="1" t="s">
        <v>133</v>
      </c>
      <c r="C1872" s="7">
        <v>615350</v>
      </c>
      <c r="D1872" s="1" t="s">
        <v>141</v>
      </c>
      <c r="E1872" s="1">
        <v>5</v>
      </c>
      <c r="F1872" s="2">
        <v>44826</v>
      </c>
      <c r="G1872" s="2">
        <v>44824</v>
      </c>
      <c r="H1872" s="4">
        <v>3</v>
      </c>
      <c r="I1872" s="1"/>
      <c r="J1872" s="1">
        <v>2</v>
      </c>
      <c r="K1872">
        <v>1</v>
      </c>
      <c r="L1872">
        <f t="shared" si="135"/>
        <v>37</v>
      </c>
      <c r="M1872">
        <f t="shared" si="136"/>
        <v>2022</v>
      </c>
      <c r="N1872" s="5">
        <f t="shared" si="137"/>
        <v>-2</v>
      </c>
    </row>
    <row r="1873" spans="1:14" hidden="1" x14ac:dyDescent="0.25">
      <c r="A1873" s="2">
        <v>44820</v>
      </c>
      <c r="B1873" s="1" t="s">
        <v>131</v>
      </c>
      <c r="C1873" s="7">
        <v>261875</v>
      </c>
      <c r="D1873" s="1" t="s">
        <v>41</v>
      </c>
      <c r="E1873" s="1">
        <v>7</v>
      </c>
      <c r="F1873" s="2">
        <v>44831</v>
      </c>
      <c r="G1873" s="2">
        <v>44832</v>
      </c>
      <c r="H1873" s="4">
        <v>8</v>
      </c>
      <c r="I1873" s="1" t="s">
        <v>1193</v>
      </c>
      <c r="J1873" s="1">
        <v>3</v>
      </c>
      <c r="K1873">
        <v>1</v>
      </c>
      <c r="L1873">
        <f t="shared" si="135"/>
        <v>37</v>
      </c>
      <c r="M1873">
        <f t="shared" si="136"/>
        <v>2022</v>
      </c>
      <c r="N1873" s="5">
        <f t="shared" si="137"/>
        <v>1</v>
      </c>
    </row>
    <row r="1874" spans="1:14" hidden="1" x14ac:dyDescent="0.25">
      <c r="A1874" s="2">
        <v>44820</v>
      </c>
      <c r="B1874" s="1" t="s">
        <v>94</v>
      </c>
      <c r="C1874" s="7" t="s">
        <v>1165</v>
      </c>
      <c r="D1874" s="1" t="s">
        <v>53</v>
      </c>
      <c r="E1874" s="1">
        <v>3</v>
      </c>
      <c r="F1874" s="2">
        <v>44825</v>
      </c>
      <c r="G1874" s="2">
        <v>44824</v>
      </c>
      <c r="H1874" s="4">
        <v>2</v>
      </c>
      <c r="I1874" s="1"/>
      <c r="J1874" s="1">
        <v>2</v>
      </c>
      <c r="K1874">
        <v>1</v>
      </c>
      <c r="L1874">
        <f t="shared" si="135"/>
        <v>37</v>
      </c>
      <c r="M1874">
        <f t="shared" si="136"/>
        <v>2022</v>
      </c>
      <c r="N1874" s="5">
        <f t="shared" si="137"/>
        <v>-1</v>
      </c>
    </row>
    <row r="1875" spans="1:14" hidden="1" x14ac:dyDescent="0.25">
      <c r="A1875" s="2">
        <v>44820</v>
      </c>
      <c r="B1875" s="1" t="s">
        <v>15</v>
      </c>
      <c r="C1875" s="7" t="s">
        <v>1163</v>
      </c>
      <c r="D1875" s="1" t="s">
        <v>55</v>
      </c>
      <c r="E1875" s="1">
        <v>7</v>
      </c>
      <c r="F1875" s="2">
        <v>44831</v>
      </c>
      <c r="G1875" s="2">
        <v>44830</v>
      </c>
      <c r="H1875" s="4">
        <v>6</v>
      </c>
      <c r="I1875" s="1"/>
      <c r="J1875" s="1">
        <v>3</v>
      </c>
      <c r="K1875">
        <v>1</v>
      </c>
      <c r="L1875">
        <f t="shared" si="135"/>
        <v>37</v>
      </c>
      <c r="M1875">
        <f t="shared" si="136"/>
        <v>2022</v>
      </c>
      <c r="N1875" s="5">
        <f t="shared" si="137"/>
        <v>-1</v>
      </c>
    </row>
    <row r="1876" spans="1:14" hidden="1" x14ac:dyDescent="0.25">
      <c r="A1876" s="2">
        <v>44820</v>
      </c>
      <c r="B1876" s="1" t="s">
        <v>15</v>
      </c>
      <c r="C1876" s="7" t="s">
        <v>1162</v>
      </c>
      <c r="D1876" s="1" t="s">
        <v>55</v>
      </c>
      <c r="E1876" s="1">
        <v>7</v>
      </c>
      <c r="F1876" s="2">
        <v>44831</v>
      </c>
      <c r="G1876" s="2">
        <v>44830</v>
      </c>
      <c r="H1876" s="4">
        <v>6</v>
      </c>
      <c r="I1876" s="1"/>
      <c r="J1876" s="1">
        <v>3</v>
      </c>
      <c r="K1876">
        <v>1</v>
      </c>
      <c r="L1876">
        <f t="shared" si="135"/>
        <v>37</v>
      </c>
      <c r="M1876">
        <f t="shared" si="136"/>
        <v>2022</v>
      </c>
      <c r="N1876" s="5">
        <f t="shared" si="137"/>
        <v>-1</v>
      </c>
    </row>
    <row r="1877" spans="1:14" hidden="1" x14ac:dyDescent="0.25">
      <c r="A1877" s="2">
        <v>44820</v>
      </c>
      <c r="B1877" s="1" t="s">
        <v>15</v>
      </c>
      <c r="C1877" s="7" t="s">
        <v>1159</v>
      </c>
      <c r="D1877" s="1" t="s">
        <v>55</v>
      </c>
      <c r="E1877" s="1">
        <v>7</v>
      </c>
      <c r="F1877" s="2">
        <v>44831</v>
      </c>
      <c r="G1877" s="2">
        <v>44830</v>
      </c>
      <c r="H1877" s="4">
        <v>6</v>
      </c>
      <c r="I1877" s="1"/>
      <c r="J1877" s="1">
        <v>3</v>
      </c>
      <c r="K1877">
        <v>1</v>
      </c>
      <c r="L1877">
        <f t="shared" si="135"/>
        <v>37</v>
      </c>
      <c r="M1877">
        <f t="shared" si="136"/>
        <v>2022</v>
      </c>
      <c r="N1877" s="5">
        <f t="shared" si="137"/>
        <v>-1</v>
      </c>
    </row>
    <row r="1878" spans="1:14" hidden="1" x14ac:dyDescent="0.25">
      <c r="A1878" s="2">
        <v>44820</v>
      </c>
      <c r="B1878" s="1" t="s">
        <v>15</v>
      </c>
      <c r="C1878" s="7" t="s">
        <v>1160</v>
      </c>
      <c r="D1878" s="1" t="s">
        <v>55</v>
      </c>
      <c r="E1878" s="1">
        <v>7</v>
      </c>
      <c r="F1878" s="2">
        <v>44831</v>
      </c>
      <c r="G1878" s="2">
        <v>44830</v>
      </c>
      <c r="H1878" s="4">
        <v>6</v>
      </c>
      <c r="I1878" s="1"/>
      <c r="J1878" s="1">
        <v>3</v>
      </c>
      <c r="K1878">
        <v>1</v>
      </c>
      <c r="L1878">
        <f t="shared" si="135"/>
        <v>37</v>
      </c>
      <c r="M1878">
        <f t="shared" si="136"/>
        <v>2022</v>
      </c>
      <c r="N1878" s="5">
        <f t="shared" si="137"/>
        <v>-1</v>
      </c>
    </row>
    <row r="1879" spans="1:14" hidden="1" x14ac:dyDescent="0.25">
      <c r="A1879" s="2">
        <v>44820</v>
      </c>
      <c r="B1879" s="1" t="s">
        <v>15</v>
      </c>
      <c r="C1879" s="7" t="s">
        <v>1164</v>
      </c>
      <c r="D1879" s="1" t="s">
        <v>55</v>
      </c>
      <c r="E1879" s="1">
        <v>7</v>
      </c>
      <c r="F1879" s="2">
        <v>44831</v>
      </c>
      <c r="G1879" s="2">
        <v>44830</v>
      </c>
      <c r="H1879" s="4">
        <v>6</v>
      </c>
      <c r="I1879" s="1"/>
      <c r="J1879" s="1">
        <v>3</v>
      </c>
      <c r="K1879">
        <v>1</v>
      </c>
      <c r="L1879">
        <f t="shared" si="135"/>
        <v>37</v>
      </c>
      <c r="M1879">
        <f t="shared" si="136"/>
        <v>2022</v>
      </c>
      <c r="N1879" s="5">
        <f t="shared" si="137"/>
        <v>-1</v>
      </c>
    </row>
    <row r="1880" spans="1:14" hidden="1" x14ac:dyDescent="0.25">
      <c r="A1880" s="2">
        <v>44820</v>
      </c>
      <c r="B1880" s="1" t="s">
        <v>15</v>
      </c>
      <c r="C1880" s="7" t="s">
        <v>1161</v>
      </c>
      <c r="D1880" s="1" t="s">
        <v>55</v>
      </c>
      <c r="E1880" s="1">
        <v>7</v>
      </c>
      <c r="F1880" s="2">
        <v>44831</v>
      </c>
      <c r="G1880" s="2">
        <v>44830</v>
      </c>
      <c r="H1880" s="4">
        <v>6</v>
      </c>
      <c r="I1880" s="1"/>
      <c r="J1880" s="1">
        <v>3</v>
      </c>
      <c r="K1880">
        <v>1</v>
      </c>
      <c r="L1880">
        <f t="shared" si="135"/>
        <v>37</v>
      </c>
      <c r="M1880">
        <f t="shared" si="136"/>
        <v>2022</v>
      </c>
      <c r="N1880" s="5">
        <f t="shared" si="137"/>
        <v>-1</v>
      </c>
    </row>
    <row r="1881" spans="1:14" hidden="1" x14ac:dyDescent="0.25">
      <c r="A1881" s="2">
        <v>44820</v>
      </c>
      <c r="B1881" s="1" t="s">
        <v>353</v>
      </c>
      <c r="C1881" s="7" t="s">
        <v>1157</v>
      </c>
      <c r="D1881" s="1" t="s">
        <v>53</v>
      </c>
      <c r="E1881" s="1">
        <v>3</v>
      </c>
      <c r="F1881" s="2">
        <v>44825</v>
      </c>
      <c r="G1881" s="2">
        <v>44824</v>
      </c>
      <c r="H1881" s="4">
        <v>2</v>
      </c>
      <c r="I1881" s="1"/>
      <c r="J1881" s="1">
        <v>2</v>
      </c>
      <c r="K1881">
        <v>1</v>
      </c>
      <c r="L1881">
        <f t="shared" si="135"/>
        <v>37</v>
      </c>
      <c r="M1881">
        <f t="shared" si="136"/>
        <v>2022</v>
      </c>
      <c r="N1881" s="5">
        <f t="shared" si="137"/>
        <v>-1</v>
      </c>
    </row>
    <row r="1882" spans="1:14" hidden="1" x14ac:dyDescent="0.25">
      <c r="A1882" s="2">
        <v>44820</v>
      </c>
      <c r="B1882" s="1" t="s">
        <v>88</v>
      </c>
      <c r="C1882" s="7" t="s">
        <v>1158</v>
      </c>
      <c r="D1882" s="1" t="s">
        <v>53</v>
      </c>
      <c r="E1882" s="1">
        <v>3</v>
      </c>
      <c r="F1882" s="2">
        <v>44825</v>
      </c>
      <c r="G1882" s="2">
        <v>44824</v>
      </c>
      <c r="H1882" s="4">
        <v>2</v>
      </c>
      <c r="I1882" s="1"/>
      <c r="J1882" s="1">
        <v>2</v>
      </c>
      <c r="K1882">
        <v>1</v>
      </c>
      <c r="L1882">
        <f t="shared" si="135"/>
        <v>37</v>
      </c>
      <c r="M1882">
        <f t="shared" si="136"/>
        <v>2022</v>
      </c>
      <c r="N1882" s="5">
        <f t="shared" si="137"/>
        <v>-1</v>
      </c>
    </row>
    <row r="1883" spans="1:14" hidden="1" x14ac:dyDescent="0.25">
      <c r="A1883" s="2">
        <v>44820</v>
      </c>
      <c r="B1883" s="1" t="s">
        <v>909</v>
      </c>
      <c r="C1883" s="7">
        <v>456894</v>
      </c>
      <c r="D1883" s="1" t="s">
        <v>42</v>
      </c>
      <c r="E1883" s="1">
        <v>5</v>
      </c>
      <c r="F1883" s="2">
        <v>44827</v>
      </c>
      <c r="G1883" s="2">
        <v>44826</v>
      </c>
      <c r="H1883" s="4">
        <v>4</v>
      </c>
      <c r="I1883" s="1"/>
      <c r="J1883" s="1">
        <v>5</v>
      </c>
      <c r="K1883">
        <v>1</v>
      </c>
      <c r="L1883">
        <f t="shared" si="135"/>
        <v>37</v>
      </c>
      <c r="M1883">
        <f t="shared" si="136"/>
        <v>2022</v>
      </c>
      <c r="N1883" s="5">
        <f t="shared" si="137"/>
        <v>-1</v>
      </c>
    </row>
    <row r="1884" spans="1:14" hidden="1" x14ac:dyDescent="0.25">
      <c r="A1884" s="2">
        <v>44820</v>
      </c>
      <c r="B1884" s="1" t="s">
        <v>28</v>
      </c>
      <c r="C1884" s="7">
        <v>456928</v>
      </c>
      <c r="D1884" s="1" t="s">
        <v>42</v>
      </c>
      <c r="E1884" s="1">
        <v>5</v>
      </c>
      <c r="F1884" s="2">
        <v>44827</v>
      </c>
      <c r="G1884" s="2">
        <v>44826</v>
      </c>
      <c r="H1884" s="4">
        <v>4</v>
      </c>
      <c r="I1884" s="1"/>
      <c r="J1884" s="1">
        <v>5</v>
      </c>
      <c r="K1884">
        <v>1</v>
      </c>
      <c r="L1884">
        <f t="shared" si="135"/>
        <v>37</v>
      </c>
      <c r="M1884">
        <f t="shared" si="136"/>
        <v>2022</v>
      </c>
      <c r="N1884" s="5">
        <f t="shared" si="137"/>
        <v>-1</v>
      </c>
    </row>
    <row r="1885" spans="1:14" hidden="1" x14ac:dyDescent="0.25">
      <c r="A1885" s="2">
        <v>44820</v>
      </c>
      <c r="B1885" s="1" t="s">
        <v>5</v>
      </c>
      <c r="C1885" s="7">
        <v>615348</v>
      </c>
      <c r="D1885" s="1" t="s">
        <v>141</v>
      </c>
      <c r="E1885" s="1">
        <v>5</v>
      </c>
      <c r="F1885" s="2">
        <v>44827</v>
      </c>
      <c r="G1885" s="2">
        <v>44824</v>
      </c>
      <c r="H1885" s="4">
        <v>2</v>
      </c>
      <c r="I1885" s="1"/>
      <c r="J1885" s="1">
        <v>2</v>
      </c>
      <c r="K1885">
        <v>1</v>
      </c>
      <c r="L1885">
        <f t="shared" si="135"/>
        <v>37</v>
      </c>
      <c r="M1885">
        <f t="shared" si="136"/>
        <v>2022</v>
      </c>
      <c r="N1885" s="5">
        <f t="shared" si="137"/>
        <v>-3</v>
      </c>
    </row>
    <row r="1886" spans="1:14" hidden="1" x14ac:dyDescent="0.25">
      <c r="A1886" s="2">
        <v>44820</v>
      </c>
      <c r="B1886" s="1" t="s">
        <v>133</v>
      </c>
      <c r="C1886" s="7">
        <v>615349</v>
      </c>
      <c r="D1886" s="1" t="s">
        <v>141</v>
      </c>
      <c r="E1886" s="1">
        <v>5</v>
      </c>
      <c r="F1886" s="2">
        <v>44827</v>
      </c>
      <c r="G1886" s="2">
        <v>44824</v>
      </c>
      <c r="H1886" s="4">
        <v>2</v>
      </c>
      <c r="I1886" s="1"/>
      <c r="J1886" s="1">
        <v>2</v>
      </c>
      <c r="K1886">
        <v>1</v>
      </c>
      <c r="L1886">
        <f t="shared" si="135"/>
        <v>37</v>
      </c>
      <c r="M1886">
        <f t="shared" si="136"/>
        <v>2022</v>
      </c>
      <c r="N1886" s="5">
        <f t="shared" si="137"/>
        <v>-3</v>
      </c>
    </row>
    <row r="1887" spans="1:14" hidden="1" x14ac:dyDescent="0.25">
      <c r="A1887" s="2">
        <v>44821</v>
      </c>
      <c r="B1887" s="1" t="s">
        <v>131</v>
      </c>
      <c r="C1887" s="7">
        <v>261876</v>
      </c>
      <c r="D1887" s="1" t="s">
        <v>41</v>
      </c>
      <c r="E1887" s="1">
        <v>7</v>
      </c>
      <c r="F1887" s="2">
        <v>44831</v>
      </c>
      <c r="G1887" s="2">
        <v>44832</v>
      </c>
      <c r="H1887" s="4">
        <v>7</v>
      </c>
      <c r="I1887" s="1" t="s">
        <v>1193</v>
      </c>
      <c r="J1887" s="1">
        <v>3</v>
      </c>
      <c r="K1887">
        <v>1</v>
      </c>
      <c r="L1887">
        <f t="shared" si="135"/>
        <v>37</v>
      </c>
      <c r="M1887">
        <f t="shared" si="136"/>
        <v>2022</v>
      </c>
      <c r="N1887" s="5">
        <f t="shared" si="137"/>
        <v>0</v>
      </c>
    </row>
    <row r="1888" spans="1:14" hidden="1" x14ac:dyDescent="0.25">
      <c r="A1888" s="2">
        <v>44821</v>
      </c>
      <c r="B1888" s="1" t="s">
        <v>366</v>
      </c>
      <c r="C1888" s="7">
        <v>456906</v>
      </c>
      <c r="D1888" s="1" t="s">
        <v>42</v>
      </c>
      <c r="E1888" s="1">
        <v>5</v>
      </c>
      <c r="F1888" s="2">
        <v>44827</v>
      </c>
      <c r="G1888" s="2">
        <v>44826</v>
      </c>
      <c r="H1888" s="4">
        <v>3</v>
      </c>
      <c r="I1888" s="1"/>
      <c r="J1888" s="1">
        <v>5</v>
      </c>
      <c r="K1888">
        <v>1</v>
      </c>
      <c r="L1888">
        <f t="shared" si="135"/>
        <v>37</v>
      </c>
      <c r="M1888">
        <f t="shared" si="136"/>
        <v>2022</v>
      </c>
      <c r="N1888" s="5">
        <f t="shared" si="137"/>
        <v>-2</v>
      </c>
    </row>
    <row r="1889" spans="1:14" hidden="1" x14ac:dyDescent="0.25">
      <c r="A1889" s="2">
        <v>44823</v>
      </c>
      <c r="B1889" s="1" t="s">
        <v>131</v>
      </c>
      <c r="C1889" s="7">
        <v>261874</v>
      </c>
      <c r="D1889" s="1" t="s">
        <v>41</v>
      </c>
      <c r="E1889" s="1">
        <v>7</v>
      </c>
      <c r="F1889" s="2">
        <v>44832</v>
      </c>
      <c r="G1889" s="2">
        <v>44832</v>
      </c>
      <c r="H1889" s="4">
        <v>7</v>
      </c>
      <c r="I1889" s="1"/>
      <c r="J1889" s="1">
        <v>3</v>
      </c>
      <c r="K1889">
        <v>1</v>
      </c>
      <c r="L1889">
        <f t="shared" si="135"/>
        <v>38</v>
      </c>
      <c r="M1889">
        <f t="shared" si="136"/>
        <v>2022</v>
      </c>
      <c r="N1889" s="5">
        <f t="shared" si="137"/>
        <v>0</v>
      </c>
    </row>
    <row r="1890" spans="1:14" hidden="1" x14ac:dyDescent="0.25">
      <c r="A1890" s="2">
        <v>44823</v>
      </c>
      <c r="B1890" s="1" t="s">
        <v>8</v>
      </c>
      <c r="C1890" s="7">
        <v>261856</v>
      </c>
      <c r="D1890" s="1" t="s">
        <v>41</v>
      </c>
      <c r="E1890" s="1">
        <v>7</v>
      </c>
      <c r="F1890" s="2">
        <v>44832</v>
      </c>
      <c r="G1890" s="2">
        <v>44832</v>
      </c>
      <c r="H1890" s="4">
        <v>7</v>
      </c>
      <c r="I1890" s="1"/>
      <c r="J1890" s="1">
        <v>3</v>
      </c>
      <c r="K1890">
        <v>1</v>
      </c>
      <c r="L1890">
        <f t="shared" si="135"/>
        <v>38</v>
      </c>
      <c r="M1890">
        <f t="shared" si="136"/>
        <v>2022</v>
      </c>
      <c r="N1890" s="5">
        <f t="shared" si="137"/>
        <v>0</v>
      </c>
    </row>
    <row r="1891" spans="1:14" hidden="1" x14ac:dyDescent="0.25">
      <c r="A1891" s="2">
        <v>44823</v>
      </c>
      <c r="B1891" s="1" t="s">
        <v>115</v>
      </c>
      <c r="C1891" s="7">
        <v>261890</v>
      </c>
      <c r="D1891" s="1" t="s">
        <v>41</v>
      </c>
      <c r="E1891" s="1">
        <v>7</v>
      </c>
      <c r="F1891" s="2">
        <v>44832</v>
      </c>
      <c r="G1891" s="2">
        <v>44832</v>
      </c>
      <c r="H1891" s="4">
        <v>7</v>
      </c>
      <c r="I1891" s="1"/>
      <c r="J1891" s="1">
        <v>3</v>
      </c>
      <c r="K1891">
        <v>1</v>
      </c>
      <c r="L1891">
        <f t="shared" si="135"/>
        <v>38</v>
      </c>
      <c r="M1891">
        <f t="shared" si="136"/>
        <v>2022</v>
      </c>
      <c r="N1891" s="5">
        <f t="shared" si="137"/>
        <v>0</v>
      </c>
    </row>
    <row r="1892" spans="1:14" hidden="1" x14ac:dyDescent="0.25">
      <c r="A1892" s="2">
        <v>44823</v>
      </c>
      <c r="B1892" s="1" t="s">
        <v>423</v>
      </c>
      <c r="C1892" s="7">
        <v>456907</v>
      </c>
      <c r="D1892" s="1" t="s">
        <v>42</v>
      </c>
      <c r="E1892" s="1">
        <v>5</v>
      </c>
      <c r="F1892" s="2">
        <v>44830</v>
      </c>
      <c r="G1892" s="2">
        <v>44827</v>
      </c>
      <c r="H1892" s="4">
        <v>4</v>
      </c>
      <c r="I1892" s="1"/>
      <c r="J1892" s="1">
        <v>5</v>
      </c>
      <c r="K1892">
        <v>1</v>
      </c>
      <c r="L1892">
        <f t="shared" si="135"/>
        <v>38</v>
      </c>
      <c r="M1892">
        <f t="shared" si="136"/>
        <v>2022</v>
      </c>
      <c r="N1892" s="5">
        <f t="shared" si="137"/>
        <v>-1</v>
      </c>
    </row>
    <row r="1893" spans="1:14" hidden="1" x14ac:dyDescent="0.25">
      <c r="A1893" s="2">
        <v>44823</v>
      </c>
      <c r="B1893" s="1" t="s">
        <v>423</v>
      </c>
      <c r="C1893" s="7">
        <v>456908</v>
      </c>
      <c r="D1893" s="1" t="s">
        <v>42</v>
      </c>
      <c r="E1893" s="1">
        <v>5</v>
      </c>
      <c r="F1893" s="2">
        <v>44830</v>
      </c>
      <c r="G1893" s="2">
        <v>44827</v>
      </c>
      <c r="H1893" s="4">
        <v>4</v>
      </c>
      <c r="I1893" s="1"/>
      <c r="J1893" s="1">
        <v>5</v>
      </c>
      <c r="K1893">
        <v>1</v>
      </c>
      <c r="L1893">
        <f t="shared" si="135"/>
        <v>38</v>
      </c>
      <c r="M1893">
        <f t="shared" si="136"/>
        <v>2022</v>
      </c>
      <c r="N1893" s="5">
        <f t="shared" si="137"/>
        <v>-1</v>
      </c>
    </row>
    <row r="1894" spans="1:14" hidden="1" x14ac:dyDescent="0.25">
      <c r="A1894" s="2">
        <v>44823</v>
      </c>
      <c r="B1894" s="1" t="s">
        <v>423</v>
      </c>
      <c r="C1894" s="7">
        <v>456995</v>
      </c>
      <c r="D1894" s="1" t="s">
        <v>42</v>
      </c>
      <c r="E1894" s="1">
        <v>5</v>
      </c>
      <c r="F1894" s="2">
        <v>44830</v>
      </c>
      <c r="G1894" s="2">
        <v>44827</v>
      </c>
      <c r="H1894" s="4">
        <v>4</v>
      </c>
      <c r="I1894" s="1"/>
      <c r="J1894" s="1">
        <v>5</v>
      </c>
      <c r="K1894">
        <v>1</v>
      </c>
      <c r="L1894">
        <f t="shared" si="135"/>
        <v>38</v>
      </c>
      <c r="M1894">
        <f t="shared" si="136"/>
        <v>2022</v>
      </c>
      <c r="N1894" s="5">
        <f t="shared" si="137"/>
        <v>-1</v>
      </c>
    </row>
    <row r="1895" spans="1:14" hidden="1" x14ac:dyDescent="0.25">
      <c r="A1895" s="2">
        <v>44824</v>
      </c>
      <c r="B1895" s="1" t="s">
        <v>36</v>
      </c>
      <c r="C1895" s="7">
        <v>261933</v>
      </c>
      <c r="D1895" s="1" t="s">
        <v>41</v>
      </c>
      <c r="E1895" s="1">
        <v>7</v>
      </c>
      <c r="F1895" s="2">
        <v>44833</v>
      </c>
      <c r="G1895" s="2">
        <v>44832</v>
      </c>
      <c r="H1895" s="4">
        <v>6</v>
      </c>
      <c r="I1895" s="1"/>
      <c r="J1895" s="1">
        <v>3</v>
      </c>
      <c r="K1895">
        <v>1</v>
      </c>
      <c r="L1895">
        <f t="shared" si="135"/>
        <v>38</v>
      </c>
      <c r="M1895">
        <f t="shared" si="136"/>
        <v>2022</v>
      </c>
      <c r="N1895" s="5">
        <f t="shared" si="137"/>
        <v>-1</v>
      </c>
    </row>
    <row r="1896" spans="1:14" hidden="1" x14ac:dyDescent="0.25">
      <c r="A1896" s="2">
        <v>44824</v>
      </c>
      <c r="B1896" s="1" t="s">
        <v>68</v>
      </c>
      <c r="C1896" s="7">
        <v>261907</v>
      </c>
      <c r="D1896" s="1" t="s">
        <v>41</v>
      </c>
      <c r="E1896" s="1">
        <v>7</v>
      </c>
      <c r="F1896" s="2">
        <v>44833</v>
      </c>
      <c r="G1896" s="2">
        <v>44833</v>
      </c>
      <c r="H1896" s="4">
        <v>7</v>
      </c>
      <c r="I1896" s="1"/>
      <c r="J1896" s="1">
        <v>3</v>
      </c>
      <c r="K1896">
        <v>1</v>
      </c>
      <c r="L1896">
        <f t="shared" si="135"/>
        <v>38</v>
      </c>
      <c r="M1896">
        <f t="shared" si="136"/>
        <v>2022</v>
      </c>
      <c r="N1896" s="5">
        <f t="shared" si="137"/>
        <v>0</v>
      </c>
    </row>
    <row r="1897" spans="1:14" hidden="1" x14ac:dyDescent="0.25">
      <c r="A1897" s="2">
        <v>44824</v>
      </c>
      <c r="B1897" s="1" t="s">
        <v>69</v>
      </c>
      <c r="C1897" s="7" t="s">
        <v>1169</v>
      </c>
      <c r="D1897" s="1" t="s">
        <v>1551</v>
      </c>
      <c r="E1897" s="1">
        <f>VLOOKUP(D1897,Data!$A$1:$B$7,2,FALSE)</f>
        <v>15</v>
      </c>
      <c r="F1897" s="2">
        <f>WORKDAY(A1897,E1897,Data!$E$2:$E$22)</f>
        <v>44845</v>
      </c>
      <c r="G1897" s="2">
        <v>44838</v>
      </c>
      <c r="H1897" s="4">
        <f ca="1">(NETWORKDAYS(A1897,G1897,Data!$E$1:$E$22))-1</f>
        <v>10</v>
      </c>
      <c r="I1897" s="1"/>
      <c r="J1897" s="1" t="e">
        <f>VLOOKUP(D1897,Data!$A$10:$B$15,2,FALSE)</f>
        <v>#N/A</v>
      </c>
      <c r="K1897">
        <v>1</v>
      </c>
      <c r="N1897" s="5">
        <f t="shared" ca="1" si="137"/>
        <v>-5</v>
      </c>
    </row>
    <row r="1898" spans="1:14" hidden="1" x14ac:dyDescent="0.25">
      <c r="A1898" s="2">
        <v>44824</v>
      </c>
      <c r="B1898" s="1" t="s">
        <v>9</v>
      </c>
      <c r="C1898" s="7">
        <v>261954</v>
      </c>
      <c r="D1898" s="1" t="s">
        <v>41</v>
      </c>
      <c r="E1898" s="1">
        <v>7</v>
      </c>
      <c r="F1898" s="2">
        <v>44833</v>
      </c>
      <c r="G1898" s="2">
        <v>44834</v>
      </c>
      <c r="H1898" s="4">
        <v>8</v>
      </c>
      <c r="I1898" s="1" t="s">
        <v>1196</v>
      </c>
      <c r="J1898" s="1">
        <v>3</v>
      </c>
      <c r="K1898">
        <v>1</v>
      </c>
      <c r="L1898">
        <f t="shared" ref="L1898:L1919" si="138">_xlfn.ISOWEEKNUM(A1898)</f>
        <v>38</v>
      </c>
      <c r="M1898">
        <f t="shared" ref="M1898:M1919" si="139">YEAR(A1898)</f>
        <v>2022</v>
      </c>
      <c r="N1898" s="5">
        <f t="shared" si="137"/>
        <v>1</v>
      </c>
    </row>
    <row r="1899" spans="1:14" hidden="1" x14ac:dyDescent="0.25">
      <c r="A1899" s="2">
        <v>44824</v>
      </c>
      <c r="B1899" s="1" t="s">
        <v>8</v>
      </c>
      <c r="C1899" s="7">
        <v>261927</v>
      </c>
      <c r="D1899" s="1" t="s">
        <v>41</v>
      </c>
      <c r="E1899" s="1">
        <v>7</v>
      </c>
      <c r="F1899" s="2">
        <v>44833</v>
      </c>
      <c r="G1899" s="2">
        <v>44832</v>
      </c>
      <c r="H1899" s="4">
        <v>6</v>
      </c>
      <c r="I1899" s="1"/>
      <c r="J1899" s="1">
        <v>3</v>
      </c>
      <c r="K1899">
        <v>1</v>
      </c>
      <c r="L1899">
        <f t="shared" si="138"/>
        <v>38</v>
      </c>
      <c r="M1899">
        <f t="shared" si="139"/>
        <v>2022</v>
      </c>
      <c r="N1899" s="5">
        <f t="shared" si="137"/>
        <v>-1</v>
      </c>
    </row>
    <row r="1900" spans="1:14" hidden="1" x14ac:dyDescent="0.25">
      <c r="A1900" s="2">
        <v>44824</v>
      </c>
      <c r="B1900" s="1" t="s">
        <v>115</v>
      </c>
      <c r="C1900" s="7">
        <v>261928</v>
      </c>
      <c r="D1900" s="1" t="s">
        <v>41</v>
      </c>
      <c r="E1900" s="1">
        <v>7</v>
      </c>
      <c r="F1900" s="2">
        <v>44833</v>
      </c>
      <c r="G1900" s="2">
        <v>44832</v>
      </c>
      <c r="H1900" s="4">
        <v>6</v>
      </c>
      <c r="I1900" s="1"/>
      <c r="J1900" s="1">
        <v>3</v>
      </c>
      <c r="K1900">
        <v>1</v>
      </c>
      <c r="L1900">
        <f t="shared" si="138"/>
        <v>38</v>
      </c>
      <c r="M1900">
        <f t="shared" si="139"/>
        <v>2022</v>
      </c>
      <c r="N1900" s="5">
        <f t="shared" si="137"/>
        <v>-1</v>
      </c>
    </row>
    <row r="1901" spans="1:14" hidden="1" x14ac:dyDescent="0.25">
      <c r="A1901" s="2">
        <v>44824</v>
      </c>
      <c r="B1901" s="1" t="s">
        <v>86</v>
      </c>
      <c r="C1901" s="7">
        <v>456999</v>
      </c>
      <c r="D1901" s="1" t="s">
        <v>42</v>
      </c>
      <c r="E1901" s="1">
        <v>5</v>
      </c>
      <c r="F1901" s="2">
        <v>44831</v>
      </c>
      <c r="G1901" s="2">
        <v>44831</v>
      </c>
      <c r="H1901" s="4">
        <v>5</v>
      </c>
      <c r="I1901" s="1"/>
      <c r="J1901" s="1">
        <v>5</v>
      </c>
      <c r="K1901">
        <v>1</v>
      </c>
      <c r="L1901">
        <f t="shared" si="138"/>
        <v>38</v>
      </c>
      <c r="M1901">
        <f t="shared" si="139"/>
        <v>2022</v>
      </c>
      <c r="N1901" s="5">
        <f t="shared" si="137"/>
        <v>0</v>
      </c>
    </row>
    <row r="1902" spans="1:14" hidden="1" x14ac:dyDescent="0.25">
      <c r="A1902" s="2">
        <v>44824</v>
      </c>
      <c r="B1902" s="1" t="s">
        <v>577</v>
      </c>
      <c r="C1902" s="7">
        <v>457000</v>
      </c>
      <c r="D1902" s="1" t="s">
        <v>42</v>
      </c>
      <c r="E1902" s="1">
        <v>5</v>
      </c>
      <c r="F1902" s="2">
        <v>44831</v>
      </c>
      <c r="G1902" s="2">
        <v>44831</v>
      </c>
      <c r="H1902" s="4">
        <v>5</v>
      </c>
      <c r="I1902" s="1"/>
      <c r="J1902" s="1">
        <v>5</v>
      </c>
      <c r="K1902">
        <v>1</v>
      </c>
      <c r="L1902">
        <f t="shared" si="138"/>
        <v>38</v>
      </c>
      <c r="M1902">
        <f t="shared" si="139"/>
        <v>2022</v>
      </c>
      <c r="N1902" s="5">
        <f t="shared" si="137"/>
        <v>0</v>
      </c>
    </row>
    <row r="1903" spans="1:14" hidden="1" x14ac:dyDescent="0.25">
      <c r="A1903" s="2">
        <v>44825</v>
      </c>
      <c r="B1903" s="1" t="s">
        <v>27</v>
      </c>
      <c r="C1903" s="7">
        <v>261966</v>
      </c>
      <c r="D1903" s="1" t="s">
        <v>41</v>
      </c>
      <c r="E1903" s="1">
        <v>7</v>
      </c>
      <c r="F1903" s="2">
        <v>44834</v>
      </c>
      <c r="G1903" s="2">
        <v>44834</v>
      </c>
      <c r="H1903" s="4">
        <v>7</v>
      </c>
      <c r="I1903" s="1"/>
      <c r="J1903" s="1">
        <v>3</v>
      </c>
      <c r="K1903">
        <v>1</v>
      </c>
      <c r="L1903">
        <f t="shared" si="138"/>
        <v>38</v>
      </c>
      <c r="M1903">
        <f t="shared" si="139"/>
        <v>2022</v>
      </c>
      <c r="N1903" s="5">
        <f t="shared" si="137"/>
        <v>0</v>
      </c>
    </row>
    <row r="1904" spans="1:14" hidden="1" x14ac:dyDescent="0.25">
      <c r="A1904" s="2">
        <v>44825</v>
      </c>
      <c r="B1904" s="1" t="s">
        <v>117</v>
      </c>
      <c r="C1904" s="7">
        <v>261929</v>
      </c>
      <c r="D1904" s="1" t="s">
        <v>41</v>
      </c>
      <c r="E1904" s="1">
        <v>7</v>
      </c>
      <c r="F1904" s="2">
        <v>44834</v>
      </c>
      <c r="G1904" s="2">
        <v>44834</v>
      </c>
      <c r="H1904" s="4">
        <v>7</v>
      </c>
      <c r="I1904" s="1"/>
      <c r="J1904" s="1">
        <v>3</v>
      </c>
      <c r="K1904">
        <v>1</v>
      </c>
      <c r="L1904">
        <f t="shared" si="138"/>
        <v>38</v>
      </c>
      <c r="M1904">
        <f t="shared" si="139"/>
        <v>2022</v>
      </c>
      <c r="N1904" s="5">
        <f t="shared" si="137"/>
        <v>0</v>
      </c>
    </row>
    <row r="1905" spans="1:14" hidden="1" x14ac:dyDescent="0.25">
      <c r="A1905" s="2">
        <v>44825</v>
      </c>
      <c r="B1905" s="1" t="s">
        <v>192</v>
      </c>
      <c r="C1905" s="7" t="s">
        <v>1172</v>
      </c>
      <c r="D1905" s="1" t="s">
        <v>53</v>
      </c>
      <c r="E1905" s="1">
        <v>3</v>
      </c>
      <c r="F1905" s="2">
        <v>44830</v>
      </c>
      <c r="G1905" s="2">
        <v>44827</v>
      </c>
      <c r="H1905" s="4">
        <v>2</v>
      </c>
      <c r="I1905" s="1"/>
      <c r="J1905" s="1">
        <v>2</v>
      </c>
      <c r="K1905">
        <v>1</v>
      </c>
      <c r="L1905">
        <f t="shared" si="138"/>
        <v>38</v>
      </c>
      <c r="M1905">
        <f t="shared" si="139"/>
        <v>2022</v>
      </c>
      <c r="N1905" s="5">
        <f t="shared" si="137"/>
        <v>-1</v>
      </c>
    </row>
    <row r="1906" spans="1:14" hidden="1" x14ac:dyDescent="0.25">
      <c r="A1906" s="2">
        <v>44825</v>
      </c>
      <c r="B1906" s="1" t="s">
        <v>213</v>
      </c>
      <c r="C1906" s="7" t="s">
        <v>1171</v>
      </c>
      <c r="D1906" s="1" t="s">
        <v>53</v>
      </c>
      <c r="E1906" s="1">
        <v>3</v>
      </c>
      <c r="F1906" s="2">
        <v>44830</v>
      </c>
      <c r="G1906" s="2">
        <v>44827</v>
      </c>
      <c r="H1906" s="4">
        <v>2</v>
      </c>
      <c r="I1906" s="1"/>
      <c r="J1906" s="1">
        <v>2</v>
      </c>
      <c r="K1906">
        <v>1</v>
      </c>
      <c r="L1906">
        <f t="shared" si="138"/>
        <v>38</v>
      </c>
      <c r="M1906">
        <f t="shared" si="139"/>
        <v>2022</v>
      </c>
      <c r="N1906" s="5">
        <f t="shared" si="137"/>
        <v>-1</v>
      </c>
    </row>
    <row r="1907" spans="1:14" hidden="1" x14ac:dyDescent="0.25">
      <c r="A1907" s="2">
        <v>44825</v>
      </c>
      <c r="B1907" s="1" t="s">
        <v>395</v>
      </c>
      <c r="C1907" s="7">
        <v>457011</v>
      </c>
      <c r="D1907" s="1" t="s">
        <v>42</v>
      </c>
      <c r="E1907" s="1">
        <v>5</v>
      </c>
      <c r="F1907" s="2">
        <v>44832</v>
      </c>
      <c r="G1907" s="2">
        <v>44832</v>
      </c>
      <c r="H1907" s="4">
        <v>5</v>
      </c>
      <c r="I1907" s="1"/>
      <c r="J1907" s="1">
        <v>5</v>
      </c>
      <c r="K1907">
        <v>1</v>
      </c>
      <c r="L1907">
        <f t="shared" si="138"/>
        <v>38</v>
      </c>
      <c r="M1907">
        <f t="shared" si="139"/>
        <v>2022</v>
      </c>
      <c r="N1907" s="5">
        <f t="shared" si="137"/>
        <v>0</v>
      </c>
    </row>
    <row r="1908" spans="1:14" hidden="1" x14ac:dyDescent="0.25">
      <c r="A1908" s="2">
        <v>44825</v>
      </c>
      <c r="B1908" s="1" t="s">
        <v>19</v>
      </c>
      <c r="C1908" s="7">
        <v>456954</v>
      </c>
      <c r="D1908" s="1" t="s">
        <v>42</v>
      </c>
      <c r="E1908" s="1">
        <v>5</v>
      </c>
      <c r="F1908" s="2">
        <v>44832</v>
      </c>
      <c r="G1908" s="2">
        <v>44832</v>
      </c>
      <c r="H1908" s="4">
        <v>5</v>
      </c>
      <c r="I1908" s="1"/>
      <c r="J1908" s="1">
        <v>5</v>
      </c>
      <c r="K1908">
        <v>1</v>
      </c>
      <c r="L1908">
        <f t="shared" si="138"/>
        <v>38</v>
      </c>
      <c r="M1908">
        <f t="shared" si="139"/>
        <v>2022</v>
      </c>
      <c r="N1908" s="5">
        <f t="shared" si="137"/>
        <v>0</v>
      </c>
    </row>
    <row r="1909" spans="1:14" hidden="1" x14ac:dyDescent="0.25">
      <c r="A1909" s="2">
        <v>44826</v>
      </c>
      <c r="B1909" s="1" t="s">
        <v>713</v>
      </c>
      <c r="C1909" s="7">
        <v>261852</v>
      </c>
      <c r="D1909" s="1" t="s">
        <v>41</v>
      </c>
      <c r="E1909" s="1">
        <v>7</v>
      </c>
      <c r="F1909" s="2">
        <v>44837</v>
      </c>
      <c r="G1909" s="2">
        <v>44834</v>
      </c>
      <c r="H1909" s="4">
        <v>6</v>
      </c>
      <c r="I1909" s="1"/>
      <c r="J1909" s="1">
        <v>3</v>
      </c>
      <c r="K1909">
        <v>1</v>
      </c>
      <c r="L1909">
        <f t="shared" si="138"/>
        <v>38</v>
      </c>
      <c r="M1909">
        <f t="shared" si="139"/>
        <v>2022</v>
      </c>
      <c r="N1909" s="5">
        <f t="shared" si="137"/>
        <v>-1</v>
      </c>
    </row>
    <row r="1910" spans="1:14" hidden="1" x14ac:dyDescent="0.25">
      <c r="A1910" s="2">
        <v>44826</v>
      </c>
      <c r="B1910" s="1" t="s">
        <v>4</v>
      </c>
      <c r="C1910" s="7">
        <v>261860</v>
      </c>
      <c r="D1910" s="1" t="s">
        <v>41</v>
      </c>
      <c r="E1910" s="1">
        <v>7</v>
      </c>
      <c r="F1910" s="2">
        <v>44837</v>
      </c>
      <c r="G1910" s="2">
        <v>44837</v>
      </c>
      <c r="H1910" s="4">
        <v>7</v>
      </c>
      <c r="I1910" s="1"/>
      <c r="J1910" s="1">
        <v>3</v>
      </c>
      <c r="K1910">
        <v>1</v>
      </c>
      <c r="L1910">
        <f t="shared" si="138"/>
        <v>38</v>
      </c>
      <c r="M1910">
        <f t="shared" si="139"/>
        <v>2022</v>
      </c>
      <c r="N1910" s="5">
        <f t="shared" si="137"/>
        <v>0</v>
      </c>
    </row>
    <row r="1911" spans="1:14" hidden="1" x14ac:dyDescent="0.25">
      <c r="A1911" s="2">
        <v>44826</v>
      </c>
      <c r="B1911" s="1" t="s">
        <v>4</v>
      </c>
      <c r="C1911" s="7">
        <v>261861</v>
      </c>
      <c r="D1911" s="1" t="s">
        <v>41</v>
      </c>
      <c r="E1911" s="1">
        <v>7</v>
      </c>
      <c r="F1911" s="2">
        <v>44837</v>
      </c>
      <c r="G1911" s="2">
        <v>44837</v>
      </c>
      <c r="H1911" s="4">
        <v>7</v>
      </c>
      <c r="I1911" s="1"/>
      <c r="J1911" s="1">
        <v>3</v>
      </c>
      <c r="K1911">
        <v>1</v>
      </c>
      <c r="L1911">
        <f t="shared" si="138"/>
        <v>38</v>
      </c>
      <c r="M1911">
        <f t="shared" si="139"/>
        <v>2022</v>
      </c>
      <c r="N1911" s="5">
        <f t="shared" si="137"/>
        <v>0</v>
      </c>
    </row>
    <row r="1912" spans="1:14" hidden="1" x14ac:dyDescent="0.25">
      <c r="A1912" s="2">
        <v>44826</v>
      </c>
      <c r="B1912" s="1" t="s">
        <v>143</v>
      </c>
      <c r="C1912" s="7" t="s">
        <v>1174</v>
      </c>
      <c r="D1912" s="1" t="s">
        <v>55</v>
      </c>
      <c r="E1912" s="1">
        <v>7</v>
      </c>
      <c r="F1912" s="2">
        <v>44837</v>
      </c>
      <c r="G1912" s="2">
        <v>44837</v>
      </c>
      <c r="H1912" s="4">
        <v>7</v>
      </c>
      <c r="I1912" s="1" t="s">
        <v>1194</v>
      </c>
      <c r="J1912" s="1">
        <v>3</v>
      </c>
      <c r="K1912">
        <v>1</v>
      </c>
      <c r="L1912">
        <f t="shared" si="138"/>
        <v>38</v>
      </c>
      <c r="M1912">
        <f t="shared" si="139"/>
        <v>2022</v>
      </c>
      <c r="N1912" s="5">
        <f t="shared" si="137"/>
        <v>0</v>
      </c>
    </row>
    <row r="1913" spans="1:14" hidden="1" x14ac:dyDescent="0.25">
      <c r="A1913" s="2">
        <v>44826</v>
      </c>
      <c r="B1913" s="1" t="s">
        <v>143</v>
      </c>
      <c r="C1913" s="7" t="s">
        <v>1176</v>
      </c>
      <c r="D1913" s="1" t="s">
        <v>55</v>
      </c>
      <c r="E1913" s="1">
        <v>7</v>
      </c>
      <c r="F1913" s="2">
        <v>44837</v>
      </c>
      <c r="G1913" s="2">
        <v>44837</v>
      </c>
      <c r="H1913" s="4">
        <v>7</v>
      </c>
      <c r="I1913" s="1" t="s">
        <v>1194</v>
      </c>
      <c r="J1913" s="1">
        <v>3</v>
      </c>
      <c r="K1913">
        <v>1</v>
      </c>
      <c r="L1913">
        <f t="shared" si="138"/>
        <v>38</v>
      </c>
      <c r="M1913">
        <f t="shared" si="139"/>
        <v>2022</v>
      </c>
      <c r="N1913" s="5">
        <f t="shared" si="137"/>
        <v>0</v>
      </c>
    </row>
    <row r="1914" spans="1:14" hidden="1" x14ac:dyDescent="0.25">
      <c r="A1914" s="2">
        <v>44826</v>
      </c>
      <c r="B1914" s="1" t="s">
        <v>143</v>
      </c>
      <c r="C1914" s="7" t="s">
        <v>1173</v>
      </c>
      <c r="D1914" s="1" t="s">
        <v>55</v>
      </c>
      <c r="E1914" s="1">
        <v>7</v>
      </c>
      <c r="F1914" s="2">
        <v>44837</v>
      </c>
      <c r="G1914" s="2">
        <v>44837</v>
      </c>
      <c r="H1914" s="4">
        <v>7</v>
      </c>
      <c r="I1914" s="1" t="s">
        <v>1194</v>
      </c>
      <c r="J1914" s="1">
        <v>3</v>
      </c>
      <c r="K1914">
        <v>1</v>
      </c>
      <c r="L1914">
        <f t="shared" si="138"/>
        <v>38</v>
      </c>
      <c r="M1914">
        <f t="shared" si="139"/>
        <v>2022</v>
      </c>
      <c r="N1914" s="5">
        <f t="shared" si="137"/>
        <v>0</v>
      </c>
    </row>
    <row r="1915" spans="1:14" hidden="1" x14ac:dyDescent="0.25">
      <c r="A1915" s="2">
        <v>44826</v>
      </c>
      <c r="B1915" s="1" t="s">
        <v>143</v>
      </c>
      <c r="C1915" s="7" t="s">
        <v>1175</v>
      </c>
      <c r="D1915" s="1" t="s">
        <v>55</v>
      </c>
      <c r="E1915" s="1">
        <v>7</v>
      </c>
      <c r="F1915" s="2">
        <v>44837</v>
      </c>
      <c r="G1915" s="2">
        <v>44837</v>
      </c>
      <c r="H1915" s="4">
        <v>7</v>
      </c>
      <c r="I1915" s="1" t="s">
        <v>1194</v>
      </c>
      <c r="J1915" s="1">
        <v>3</v>
      </c>
      <c r="K1915">
        <v>1</v>
      </c>
      <c r="L1915">
        <f t="shared" si="138"/>
        <v>38</v>
      </c>
      <c r="M1915">
        <f t="shared" si="139"/>
        <v>2022</v>
      </c>
      <c r="N1915" s="5">
        <f t="shared" si="137"/>
        <v>0</v>
      </c>
    </row>
    <row r="1916" spans="1:14" hidden="1" x14ac:dyDescent="0.25">
      <c r="A1916" s="2">
        <v>44826</v>
      </c>
      <c r="B1916" s="1" t="s">
        <v>143</v>
      </c>
      <c r="C1916" s="7" t="s">
        <v>1179</v>
      </c>
      <c r="D1916" s="1" t="s">
        <v>55</v>
      </c>
      <c r="E1916" s="1">
        <v>7</v>
      </c>
      <c r="F1916" s="2">
        <v>44837</v>
      </c>
      <c r="G1916" s="2">
        <v>44837</v>
      </c>
      <c r="H1916" s="4">
        <v>7</v>
      </c>
      <c r="I1916" s="1" t="s">
        <v>1194</v>
      </c>
      <c r="J1916" s="1">
        <v>3</v>
      </c>
      <c r="K1916">
        <v>1</v>
      </c>
      <c r="L1916">
        <f t="shared" si="138"/>
        <v>38</v>
      </c>
      <c r="M1916">
        <f t="shared" si="139"/>
        <v>2022</v>
      </c>
      <c r="N1916" s="5">
        <f t="shared" si="137"/>
        <v>0</v>
      </c>
    </row>
    <row r="1917" spans="1:14" hidden="1" x14ac:dyDescent="0.25">
      <c r="A1917" s="2">
        <v>44826</v>
      </c>
      <c r="B1917" s="1" t="s">
        <v>35</v>
      </c>
      <c r="C1917" s="7" t="s">
        <v>1178</v>
      </c>
      <c r="D1917" s="1" t="s">
        <v>53</v>
      </c>
      <c r="E1917" s="1">
        <v>3</v>
      </c>
      <c r="F1917" s="2">
        <v>44831</v>
      </c>
      <c r="G1917" s="2">
        <v>44827</v>
      </c>
      <c r="H1917" s="4">
        <v>1</v>
      </c>
      <c r="I1917" s="1"/>
      <c r="J1917" s="1">
        <v>2</v>
      </c>
      <c r="K1917">
        <v>1</v>
      </c>
      <c r="L1917">
        <f t="shared" si="138"/>
        <v>38</v>
      </c>
      <c r="M1917">
        <f t="shared" si="139"/>
        <v>2022</v>
      </c>
      <c r="N1917" s="5">
        <f t="shared" si="137"/>
        <v>-2</v>
      </c>
    </row>
    <row r="1918" spans="1:14" hidden="1" x14ac:dyDescent="0.25">
      <c r="A1918" s="2">
        <v>44826</v>
      </c>
      <c r="B1918" s="1" t="s">
        <v>35</v>
      </c>
      <c r="C1918" s="7" t="s">
        <v>1177</v>
      </c>
      <c r="D1918" s="1" t="s">
        <v>53</v>
      </c>
      <c r="E1918" s="1">
        <v>3</v>
      </c>
      <c r="F1918" s="2">
        <v>44831</v>
      </c>
      <c r="G1918" s="2">
        <v>44827</v>
      </c>
      <c r="H1918" s="4">
        <v>1</v>
      </c>
      <c r="I1918" s="1"/>
      <c r="J1918" s="1">
        <v>2</v>
      </c>
      <c r="K1918">
        <v>1</v>
      </c>
      <c r="L1918">
        <f t="shared" si="138"/>
        <v>38</v>
      </c>
      <c r="M1918">
        <f t="shared" si="139"/>
        <v>2022</v>
      </c>
      <c r="N1918" s="5">
        <f t="shared" si="137"/>
        <v>-2</v>
      </c>
    </row>
    <row r="1919" spans="1:14" hidden="1" x14ac:dyDescent="0.25">
      <c r="A1919" s="2">
        <v>44826</v>
      </c>
      <c r="B1919" s="1" t="s">
        <v>678</v>
      </c>
      <c r="C1919" s="7" t="s">
        <v>1180</v>
      </c>
      <c r="D1919" s="1" t="s">
        <v>53</v>
      </c>
      <c r="E1919" s="1">
        <v>3</v>
      </c>
      <c r="F1919" s="2">
        <v>44831</v>
      </c>
      <c r="G1919" s="2">
        <v>44830</v>
      </c>
      <c r="H1919" s="4">
        <v>2</v>
      </c>
      <c r="I1919" s="1"/>
      <c r="J1919" s="1">
        <v>2</v>
      </c>
      <c r="K1919">
        <v>1</v>
      </c>
      <c r="L1919">
        <f t="shared" si="138"/>
        <v>38</v>
      </c>
      <c r="M1919">
        <f t="shared" si="139"/>
        <v>2022</v>
      </c>
      <c r="N1919" s="5">
        <f t="shared" si="137"/>
        <v>-1</v>
      </c>
    </row>
    <row r="1920" spans="1:14" hidden="1" x14ac:dyDescent="0.25">
      <c r="A1920" s="2">
        <v>44826</v>
      </c>
      <c r="B1920" s="1" t="s">
        <v>152</v>
      </c>
      <c r="C1920" s="7">
        <v>20220728</v>
      </c>
      <c r="D1920" s="1" t="s">
        <v>1551</v>
      </c>
      <c r="E1920" s="1">
        <f>VLOOKUP(D1920,Data!$A$1:$B$7,2,FALSE)</f>
        <v>15</v>
      </c>
      <c r="F1920" s="2">
        <f>WORKDAY(A1920,E1920,Data!$E$2:$E$22)</f>
        <v>44847</v>
      </c>
      <c r="G1920" s="2">
        <v>44834</v>
      </c>
      <c r="H1920" s="4">
        <f ca="1">(NETWORKDAYS(A1920,G1920,Data!$E$1:$E$22))-1</f>
        <v>6</v>
      </c>
      <c r="I1920" s="1"/>
      <c r="J1920" s="1" t="e">
        <f>VLOOKUP(D1920,Data!$A$10:$B$15,2,FALSE)</f>
        <v>#N/A</v>
      </c>
      <c r="K1920">
        <v>1</v>
      </c>
      <c r="N1920" s="5">
        <f t="shared" ca="1" si="137"/>
        <v>-9</v>
      </c>
    </row>
    <row r="1921" spans="1:14" hidden="1" x14ac:dyDescent="0.25">
      <c r="A1921" s="2">
        <v>44826</v>
      </c>
      <c r="B1921" s="1" t="s">
        <v>152</v>
      </c>
      <c r="C1921" s="7">
        <v>20220729</v>
      </c>
      <c r="D1921" s="1" t="s">
        <v>1551</v>
      </c>
      <c r="E1921" s="1">
        <f>VLOOKUP(D1921,Data!$A$1:$B$7,2,FALSE)</f>
        <v>15</v>
      </c>
      <c r="F1921" s="2">
        <f>WORKDAY(A1921,E1921,Data!$E$2:$E$22)</f>
        <v>44847</v>
      </c>
      <c r="G1921" s="2">
        <v>44834</v>
      </c>
      <c r="H1921" s="4">
        <f ca="1">(NETWORKDAYS(A1921,G1921,Data!$E$1:$E$22))-1</f>
        <v>6</v>
      </c>
      <c r="I1921" s="1"/>
      <c r="J1921" s="1" t="e">
        <f>VLOOKUP(D1921,Data!$A$10:$B$15,2,FALSE)</f>
        <v>#N/A</v>
      </c>
      <c r="K1921">
        <v>1</v>
      </c>
      <c r="N1921" s="5">
        <f t="shared" ca="1" si="137"/>
        <v>-9</v>
      </c>
    </row>
    <row r="1922" spans="1:14" hidden="1" x14ac:dyDescent="0.25">
      <c r="A1922" s="2">
        <v>44826</v>
      </c>
      <c r="B1922" s="1" t="s">
        <v>152</v>
      </c>
      <c r="C1922" s="7">
        <v>20220730</v>
      </c>
      <c r="D1922" s="1" t="s">
        <v>1551</v>
      </c>
      <c r="E1922" s="1">
        <f>VLOOKUP(D1922,Data!$A$1:$B$7,2,FALSE)</f>
        <v>15</v>
      </c>
      <c r="F1922" s="2">
        <f>WORKDAY(A1922,E1922,Data!$E$2:$E$22)</f>
        <v>44847</v>
      </c>
      <c r="G1922" s="2">
        <v>44834</v>
      </c>
      <c r="H1922" s="4">
        <f ca="1">(NETWORKDAYS(A1922,G1922,Data!$E$1:$E$22))-1</f>
        <v>6</v>
      </c>
      <c r="I1922" s="1"/>
      <c r="J1922" s="1" t="e">
        <f>VLOOKUP(D1922,Data!$A$10:$B$15,2,FALSE)</f>
        <v>#N/A</v>
      </c>
      <c r="K1922">
        <v>1</v>
      </c>
      <c r="N1922" s="5">
        <f t="shared" ref="N1922:N1985" ca="1" si="140">H1922-E1922</f>
        <v>-9</v>
      </c>
    </row>
    <row r="1923" spans="1:14" hidden="1" x14ac:dyDescent="0.25">
      <c r="A1923" s="2">
        <v>44826</v>
      </c>
      <c r="B1923" s="1" t="s">
        <v>152</v>
      </c>
      <c r="C1923" s="7">
        <v>20220731</v>
      </c>
      <c r="D1923" s="1" t="s">
        <v>1551</v>
      </c>
      <c r="E1923" s="1">
        <f>VLOOKUP(D1923,Data!$A$1:$B$7,2,FALSE)</f>
        <v>15</v>
      </c>
      <c r="F1923" s="2">
        <f>WORKDAY(A1923,E1923,Data!$E$2:$E$22)</f>
        <v>44847</v>
      </c>
      <c r="G1923" s="2">
        <v>44834</v>
      </c>
      <c r="H1923" s="4">
        <f ca="1">(NETWORKDAYS(A1923,G1923,Data!$E$1:$E$22))-1</f>
        <v>6</v>
      </c>
      <c r="I1923" s="1"/>
      <c r="J1923" s="1" t="e">
        <f>VLOOKUP(D1923,Data!$A$10:$B$15,2,FALSE)</f>
        <v>#N/A</v>
      </c>
      <c r="K1923">
        <v>1</v>
      </c>
      <c r="N1923" s="5">
        <f t="shared" ca="1" si="140"/>
        <v>-9</v>
      </c>
    </row>
    <row r="1924" spans="1:14" hidden="1" x14ac:dyDescent="0.25">
      <c r="A1924" s="2">
        <v>44826</v>
      </c>
      <c r="B1924" s="1" t="s">
        <v>152</v>
      </c>
      <c r="C1924" s="7">
        <v>20220732</v>
      </c>
      <c r="D1924" s="1" t="s">
        <v>1551</v>
      </c>
      <c r="E1924" s="1">
        <f>VLOOKUP(D1924,Data!$A$1:$B$7,2,FALSE)</f>
        <v>15</v>
      </c>
      <c r="F1924" s="2">
        <f>WORKDAY(A1924,E1924,Data!$E$2:$E$22)</f>
        <v>44847</v>
      </c>
      <c r="G1924" s="2">
        <v>44834</v>
      </c>
      <c r="H1924" s="4">
        <f ca="1">(NETWORKDAYS(A1924,G1924,Data!$E$1:$E$22))-1</f>
        <v>6</v>
      </c>
      <c r="I1924" s="1"/>
      <c r="J1924" s="1" t="e">
        <f>VLOOKUP(D1924,Data!$A$10:$B$15,2,FALSE)</f>
        <v>#N/A</v>
      </c>
      <c r="K1924">
        <v>1</v>
      </c>
      <c r="N1924" s="5">
        <f t="shared" ca="1" si="140"/>
        <v>-9</v>
      </c>
    </row>
    <row r="1925" spans="1:14" hidden="1" x14ac:dyDescent="0.25">
      <c r="A1925" s="2">
        <v>44826</v>
      </c>
      <c r="B1925" s="1" t="s">
        <v>152</v>
      </c>
      <c r="C1925" s="7">
        <v>20220733</v>
      </c>
      <c r="D1925" s="1" t="s">
        <v>1551</v>
      </c>
      <c r="E1925" s="1">
        <f>VLOOKUP(D1925,Data!$A$1:$B$7,2,FALSE)</f>
        <v>15</v>
      </c>
      <c r="F1925" s="2">
        <f>WORKDAY(A1925,E1925,Data!$E$2:$E$22)</f>
        <v>44847</v>
      </c>
      <c r="G1925" s="2">
        <v>44834</v>
      </c>
      <c r="H1925" s="4">
        <f ca="1">(NETWORKDAYS(A1925,G1925,Data!$E$1:$E$22))-1</f>
        <v>6</v>
      </c>
      <c r="I1925" s="1"/>
      <c r="J1925" s="1" t="e">
        <f>VLOOKUP(D1925,Data!$A$10:$B$15,2,FALSE)</f>
        <v>#N/A</v>
      </c>
      <c r="K1925">
        <v>1</v>
      </c>
      <c r="N1925" s="5">
        <f t="shared" ca="1" si="140"/>
        <v>-9</v>
      </c>
    </row>
    <row r="1926" spans="1:14" hidden="1" x14ac:dyDescent="0.25">
      <c r="A1926" s="2">
        <v>44826</v>
      </c>
      <c r="B1926" s="1" t="s">
        <v>152</v>
      </c>
      <c r="C1926" s="7">
        <v>20220734</v>
      </c>
      <c r="D1926" s="1" t="s">
        <v>1551</v>
      </c>
      <c r="E1926" s="1">
        <f>VLOOKUP(D1926,Data!$A$1:$B$7,2,FALSE)</f>
        <v>15</v>
      </c>
      <c r="F1926" s="2">
        <f>WORKDAY(A1926,E1926,Data!$E$2:$E$22)</f>
        <v>44847</v>
      </c>
      <c r="G1926" s="2">
        <v>44834</v>
      </c>
      <c r="H1926" s="4">
        <f ca="1">(NETWORKDAYS(A1926,G1926,Data!$E$1:$E$22))-1</f>
        <v>6</v>
      </c>
      <c r="I1926" s="1"/>
      <c r="J1926" s="1" t="e">
        <f>VLOOKUP(D1926,Data!$A$10:$B$15,2,FALSE)</f>
        <v>#N/A</v>
      </c>
      <c r="K1926">
        <v>1</v>
      </c>
      <c r="N1926" s="5">
        <f t="shared" ca="1" si="140"/>
        <v>-9</v>
      </c>
    </row>
    <row r="1927" spans="1:14" hidden="1" x14ac:dyDescent="0.25">
      <c r="A1927" s="2">
        <v>44826</v>
      </c>
      <c r="B1927" s="1" t="s">
        <v>152</v>
      </c>
      <c r="C1927" s="7">
        <v>20220735</v>
      </c>
      <c r="D1927" s="1" t="s">
        <v>1551</v>
      </c>
      <c r="E1927" s="1">
        <f>VLOOKUP(D1927,Data!$A$1:$B$7,2,FALSE)</f>
        <v>15</v>
      </c>
      <c r="F1927" s="2">
        <f>WORKDAY(A1927,E1927,Data!$E$2:$E$22)</f>
        <v>44847</v>
      </c>
      <c r="G1927" s="2">
        <v>44834</v>
      </c>
      <c r="H1927" s="4">
        <f ca="1">(NETWORKDAYS(A1927,G1927,Data!$E$1:$E$22))-1</f>
        <v>6</v>
      </c>
      <c r="I1927" s="1"/>
      <c r="J1927" s="1" t="e">
        <f>VLOOKUP(D1927,Data!$A$10:$B$15,2,FALSE)</f>
        <v>#N/A</v>
      </c>
      <c r="K1927">
        <v>1</v>
      </c>
      <c r="N1927" s="5">
        <f t="shared" ca="1" si="140"/>
        <v>-9</v>
      </c>
    </row>
    <row r="1928" spans="1:14" hidden="1" x14ac:dyDescent="0.25">
      <c r="A1928" s="2">
        <v>44826</v>
      </c>
      <c r="B1928" s="1" t="s">
        <v>152</v>
      </c>
      <c r="C1928" s="7">
        <v>20220738</v>
      </c>
      <c r="D1928" s="1" t="s">
        <v>1551</v>
      </c>
      <c r="E1928" s="1">
        <f>VLOOKUP(D1928,Data!$A$1:$B$7,2,FALSE)</f>
        <v>15</v>
      </c>
      <c r="F1928" s="2">
        <f>WORKDAY(A1928,E1928,Data!$E$2:$E$22)</f>
        <v>44847</v>
      </c>
      <c r="G1928" s="2">
        <v>44834</v>
      </c>
      <c r="H1928" s="4">
        <f ca="1">(NETWORKDAYS(A1928,G1928,Data!$E$1:$E$22))-1</f>
        <v>6</v>
      </c>
      <c r="I1928" s="1"/>
      <c r="J1928" s="1" t="e">
        <f>VLOOKUP(D1928,Data!$A$10:$B$15,2,FALSE)</f>
        <v>#N/A</v>
      </c>
      <c r="K1928">
        <v>1</v>
      </c>
      <c r="N1928" s="5">
        <f t="shared" ca="1" si="140"/>
        <v>-9</v>
      </c>
    </row>
    <row r="1929" spans="1:14" hidden="1" x14ac:dyDescent="0.25">
      <c r="A1929" s="2">
        <v>44826</v>
      </c>
      <c r="B1929" s="1" t="s">
        <v>112</v>
      </c>
      <c r="C1929" s="7">
        <v>456932</v>
      </c>
      <c r="D1929" s="1" t="s">
        <v>42</v>
      </c>
      <c r="E1929" s="1">
        <v>5</v>
      </c>
      <c r="F1929" s="2">
        <v>44833</v>
      </c>
      <c r="G1929" s="2">
        <v>44832</v>
      </c>
      <c r="H1929" s="4">
        <v>4</v>
      </c>
      <c r="I1929" s="1"/>
      <c r="J1929" s="1">
        <v>5</v>
      </c>
      <c r="K1929">
        <v>1</v>
      </c>
      <c r="L1929">
        <f t="shared" ref="L1929:L1960" si="141">_xlfn.ISOWEEKNUM(A1929)</f>
        <v>38</v>
      </c>
      <c r="M1929">
        <f t="shared" ref="M1929:M1960" si="142">YEAR(A1929)</f>
        <v>2022</v>
      </c>
      <c r="N1929" s="5">
        <f t="shared" si="140"/>
        <v>-1</v>
      </c>
    </row>
    <row r="1930" spans="1:14" hidden="1" x14ac:dyDescent="0.25">
      <c r="A1930" s="2">
        <v>44827</v>
      </c>
      <c r="B1930" s="1" t="s">
        <v>159</v>
      </c>
      <c r="C1930" s="7">
        <v>261911</v>
      </c>
      <c r="D1930" s="1" t="s">
        <v>41</v>
      </c>
      <c r="E1930" s="1">
        <v>7</v>
      </c>
      <c r="F1930" s="2">
        <v>44838</v>
      </c>
      <c r="G1930" s="2">
        <v>44834</v>
      </c>
      <c r="H1930" s="4">
        <v>5</v>
      </c>
      <c r="I1930" s="1"/>
      <c r="J1930" s="1">
        <v>3</v>
      </c>
      <c r="K1930">
        <v>1</v>
      </c>
      <c r="L1930">
        <f t="shared" si="141"/>
        <v>38</v>
      </c>
      <c r="M1930">
        <f t="shared" si="142"/>
        <v>2022</v>
      </c>
      <c r="N1930" s="5">
        <f t="shared" si="140"/>
        <v>-2</v>
      </c>
    </row>
    <row r="1931" spans="1:14" hidden="1" x14ac:dyDescent="0.25">
      <c r="A1931" s="2">
        <v>44827</v>
      </c>
      <c r="B1931" s="1" t="s">
        <v>607</v>
      </c>
      <c r="C1931" s="7">
        <v>456922</v>
      </c>
      <c r="D1931" s="1" t="s">
        <v>42</v>
      </c>
      <c r="E1931" s="1">
        <v>5</v>
      </c>
      <c r="F1931" s="2">
        <v>44834</v>
      </c>
      <c r="G1931" s="2">
        <v>44827</v>
      </c>
      <c r="H1931" s="4">
        <v>0</v>
      </c>
      <c r="I1931" s="1" t="s">
        <v>1181</v>
      </c>
      <c r="J1931" s="1">
        <v>5</v>
      </c>
      <c r="K1931">
        <v>1</v>
      </c>
      <c r="L1931">
        <f t="shared" si="141"/>
        <v>38</v>
      </c>
      <c r="M1931">
        <f t="shared" si="142"/>
        <v>2022</v>
      </c>
      <c r="N1931" s="5">
        <f t="shared" si="140"/>
        <v>-5</v>
      </c>
    </row>
    <row r="1932" spans="1:14" hidden="1" x14ac:dyDescent="0.25">
      <c r="A1932" s="2">
        <v>44827</v>
      </c>
      <c r="B1932" s="1" t="s">
        <v>4</v>
      </c>
      <c r="C1932" s="7">
        <v>261878</v>
      </c>
      <c r="D1932" s="1" t="s">
        <v>41</v>
      </c>
      <c r="E1932" s="1">
        <v>7</v>
      </c>
      <c r="F1932" s="2">
        <v>44838</v>
      </c>
      <c r="G1932" s="2">
        <v>44837</v>
      </c>
      <c r="H1932" s="4">
        <v>6</v>
      </c>
      <c r="I1932" s="1"/>
      <c r="J1932" s="1">
        <v>3</v>
      </c>
      <c r="K1932">
        <v>1</v>
      </c>
      <c r="L1932">
        <f t="shared" si="141"/>
        <v>38</v>
      </c>
      <c r="M1932">
        <f t="shared" si="142"/>
        <v>2022</v>
      </c>
      <c r="N1932" s="5">
        <f t="shared" si="140"/>
        <v>-1</v>
      </c>
    </row>
    <row r="1933" spans="1:14" hidden="1" x14ac:dyDescent="0.25">
      <c r="A1933" s="2">
        <v>44827</v>
      </c>
      <c r="B1933" s="1" t="s">
        <v>4</v>
      </c>
      <c r="C1933" s="7">
        <v>261879</v>
      </c>
      <c r="D1933" s="1" t="s">
        <v>41</v>
      </c>
      <c r="E1933" s="1">
        <v>7</v>
      </c>
      <c r="F1933" s="2">
        <v>44838</v>
      </c>
      <c r="G1933" s="2">
        <v>44838</v>
      </c>
      <c r="H1933" s="4">
        <v>7</v>
      </c>
      <c r="I1933" s="1"/>
      <c r="J1933" s="1">
        <v>3</v>
      </c>
      <c r="K1933">
        <v>1</v>
      </c>
      <c r="L1933">
        <f t="shared" si="141"/>
        <v>38</v>
      </c>
      <c r="M1933">
        <f t="shared" si="142"/>
        <v>2022</v>
      </c>
      <c r="N1933" s="5">
        <f t="shared" si="140"/>
        <v>0</v>
      </c>
    </row>
    <row r="1934" spans="1:14" hidden="1" x14ac:dyDescent="0.25">
      <c r="A1934" s="2">
        <v>44827</v>
      </c>
      <c r="B1934" s="1" t="s">
        <v>2</v>
      </c>
      <c r="C1934" s="7">
        <v>261891</v>
      </c>
      <c r="D1934" s="1" t="s">
        <v>41</v>
      </c>
      <c r="E1934" s="1">
        <v>7</v>
      </c>
      <c r="F1934" s="2">
        <v>44838</v>
      </c>
      <c r="G1934" s="2">
        <v>44838</v>
      </c>
      <c r="H1934" s="4">
        <v>7</v>
      </c>
      <c r="I1934" s="1"/>
      <c r="J1934" s="1">
        <v>3</v>
      </c>
      <c r="K1934">
        <v>1</v>
      </c>
      <c r="L1934">
        <f t="shared" si="141"/>
        <v>38</v>
      </c>
      <c r="M1934">
        <f t="shared" si="142"/>
        <v>2022</v>
      </c>
      <c r="N1934" s="5">
        <f t="shared" si="140"/>
        <v>0</v>
      </c>
    </row>
    <row r="1935" spans="1:14" hidden="1" x14ac:dyDescent="0.25">
      <c r="A1935" s="2">
        <v>44827</v>
      </c>
      <c r="B1935" s="1" t="s">
        <v>15</v>
      </c>
      <c r="C1935" s="7" t="s">
        <v>1182</v>
      </c>
      <c r="D1935" s="1" t="s">
        <v>55</v>
      </c>
      <c r="E1935" s="1">
        <v>7</v>
      </c>
      <c r="F1935" s="2">
        <v>44838</v>
      </c>
      <c r="G1935" s="2">
        <v>44833</v>
      </c>
      <c r="H1935" s="4">
        <v>4</v>
      </c>
      <c r="I1935" s="1"/>
      <c r="J1935" s="1">
        <v>3</v>
      </c>
      <c r="K1935">
        <v>1</v>
      </c>
      <c r="L1935">
        <f t="shared" si="141"/>
        <v>38</v>
      </c>
      <c r="M1935">
        <f t="shared" si="142"/>
        <v>2022</v>
      </c>
      <c r="N1935" s="5">
        <f t="shared" si="140"/>
        <v>-3</v>
      </c>
    </row>
    <row r="1936" spans="1:14" hidden="1" x14ac:dyDescent="0.25">
      <c r="A1936" s="2">
        <v>44827</v>
      </c>
      <c r="B1936" s="1" t="s">
        <v>65</v>
      </c>
      <c r="C1936" s="7" t="s">
        <v>1183</v>
      </c>
      <c r="D1936" s="1" t="s">
        <v>53</v>
      </c>
      <c r="E1936" s="1">
        <v>3</v>
      </c>
      <c r="F1936" s="2">
        <v>44832</v>
      </c>
      <c r="G1936" s="2">
        <v>44832</v>
      </c>
      <c r="H1936" s="4">
        <v>3</v>
      </c>
      <c r="I1936" s="1"/>
      <c r="J1936" s="1">
        <v>2</v>
      </c>
      <c r="K1936">
        <v>1</v>
      </c>
      <c r="L1936">
        <f t="shared" si="141"/>
        <v>38</v>
      </c>
      <c r="M1936">
        <f t="shared" si="142"/>
        <v>2022</v>
      </c>
      <c r="N1936" s="5">
        <f t="shared" si="140"/>
        <v>0</v>
      </c>
    </row>
    <row r="1937" spans="1:14" hidden="1" x14ac:dyDescent="0.25">
      <c r="A1937" s="2">
        <v>44827</v>
      </c>
      <c r="B1937" s="1" t="s">
        <v>112</v>
      </c>
      <c r="C1937" s="7">
        <v>456940</v>
      </c>
      <c r="D1937" s="1" t="s">
        <v>42</v>
      </c>
      <c r="E1937" s="1">
        <v>5</v>
      </c>
      <c r="F1937" s="2">
        <v>44834</v>
      </c>
      <c r="G1937" s="2">
        <v>44832</v>
      </c>
      <c r="H1937" s="4">
        <v>3</v>
      </c>
      <c r="I1937" s="1"/>
      <c r="J1937" s="1">
        <v>5</v>
      </c>
      <c r="K1937">
        <v>1</v>
      </c>
      <c r="L1937">
        <f t="shared" si="141"/>
        <v>38</v>
      </c>
      <c r="M1937">
        <f t="shared" si="142"/>
        <v>2022</v>
      </c>
      <c r="N1937" s="5">
        <f t="shared" si="140"/>
        <v>-2</v>
      </c>
    </row>
    <row r="1938" spans="1:14" hidden="1" x14ac:dyDescent="0.25">
      <c r="A1938" s="2">
        <v>44827</v>
      </c>
      <c r="B1938" s="1" t="s">
        <v>112</v>
      </c>
      <c r="C1938" s="7">
        <v>456944</v>
      </c>
      <c r="D1938" s="1" t="s">
        <v>42</v>
      </c>
      <c r="E1938" s="1">
        <v>5</v>
      </c>
      <c r="F1938" s="2">
        <v>44834</v>
      </c>
      <c r="G1938" s="2">
        <v>44833</v>
      </c>
      <c r="H1938" s="4">
        <v>4</v>
      </c>
      <c r="I1938" s="1"/>
      <c r="J1938" s="1">
        <v>5</v>
      </c>
      <c r="K1938">
        <v>1</v>
      </c>
      <c r="L1938">
        <f t="shared" si="141"/>
        <v>38</v>
      </c>
      <c r="M1938">
        <f t="shared" si="142"/>
        <v>2022</v>
      </c>
      <c r="N1938" s="5">
        <f t="shared" si="140"/>
        <v>-1</v>
      </c>
    </row>
    <row r="1939" spans="1:14" hidden="1" x14ac:dyDescent="0.25">
      <c r="A1939" s="2">
        <v>44828</v>
      </c>
      <c r="B1939" s="1" t="s">
        <v>2</v>
      </c>
      <c r="C1939" s="7">
        <v>261908</v>
      </c>
      <c r="D1939" s="1" t="s">
        <v>41</v>
      </c>
      <c r="E1939" s="1">
        <v>7</v>
      </c>
      <c r="F1939" s="2">
        <v>44838</v>
      </c>
      <c r="G1939" s="2">
        <v>44838</v>
      </c>
      <c r="H1939" s="4">
        <v>6</v>
      </c>
      <c r="I1939" s="1"/>
      <c r="J1939" s="1">
        <v>3</v>
      </c>
      <c r="K1939">
        <v>1</v>
      </c>
      <c r="L1939">
        <f t="shared" si="141"/>
        <v>38</v>
      </c>
      <c r="M1939">
        <f t="shared" si="142"/>
        <v>2022</v>
      </c>
      <c r="N1939" s="5">
        <f t="shared" si="140"/>
        <v>-1</v>
      </c>
    </row>
    <row r="1940" spans="1:14" hidden="1" x14ac:dyDescent="0.25">
      <c r="A1940" s="2">
        <v>44829</v>
      </c>
      <c r="B1940" s="1" t="s">
        <v>16</v>
      </c>
      <c r="C1940" s="7">
        <v>261887</v>
      </c>
      <c r="D1940" s="1" t="s">
        <v>41</v>
      </c>
      <c r="E1940" s="1">
        <v>7</v>
      </c>
      <c r="F1940" s="2">
        <v>44838</v>
      </c>
      <c r="G1940" s="2">
        <v>44834</v>
      </c>
      <c r="H1940" s="4">
        <v>4</v>
      </c>
      <c r="I1940" s="1"/>
      <c r="J1940" s="1">
        <v>3</v>
      </c>
      <c r="K1940">
        <v>1</v>
      </c>
      <c r="L1940">
        <f t="shared" si="141"/>
        <v>38</v>
      </c>
      <c r="M1940">
        <f t="shared" si="142"/>
        <v>2022</v>
      </c>
      <c r="N1940" s="5">
        <f t="shared" si="140"/>
        <v>-3</v>
      </c>
    </row>
    <row r="1941" spans="1:14" hidden="1" x14ac:dyDescent="0.25">
      <c r="A1941" s="2">
        <v>44829</v>
      </c>
      <c r="B1941" s="1" t="s">
        <v>15</v>
      </c>
      <c r="C1941" s="7" t="s">
        <v>1184</v>
      </c>
      <c r="D1941" s="1" t="s">
        <v>55</v>
      </c>
      <c r="E1941" s="1">
        <v>7</v>
      </c>
      <c r="F1941" s="2">
        <v>44838</v>
      </c>
      <c r="G1941" s="2">
        <v>44833</v>
      </c>
      <c r="H1941" s="4">
        <v>3</v>
      </c>
      <c r="I1941" s="1"/>
      <c r="J1941" s="1">
        <v>3</v>
      </c>
      <c r="K1941">
        <v>1</v>
      </c>
      <c r="L1941">
        <f t="shared" si="141"/>
        <v>38</v>
      </c>
      <c r="M1941">
        <f t="shared" si="142"/>
        <v>2022</v>
      </c>
      <c r="N1941" s="5">
        <f t="shared" si="140"/>
        <v>-4</v>
      </c>
    </row>
    <row r="1942" spans="1:14" hidden="1" x14ac:dyDescent="0.25">
      <c r="A1942" s="2">
        <v>44829</v>
      </c>
      <c r="B1942" s="1" t="s">
        <v>15</v>
      </c>
      <c r="C1942" s="7" t="s">
        <v>1185</v>
      </c>
      <c r="D1942" s="1" t="s">
        <v>55</v>
      </c>
      <c r="E1942" s="1">
        <v>7</v>
      </c>
      <c r="F1942" s="2">
        <v>44838</v>
      </c>
      <c r="G1942" s="2">
        <v>44833</v>
      </c>
      <c r="H1942" s="4">
        <v>3</v>
      </c>
      <c r="I1942" s="1"/>
      <c r="J1942" s="1">
        <v>3</v>
      </c>
      <c r="K1942">
        <v>1</v>
      </c>
      <c r="L1942">
        <f t="shared" si="141"/>
        <v>38</v>
      </c>
      <c r="M1942">
        <f t="shared" si="142"/>
        <v>2022</v>
      </c>
      <c r="N1942" s="5">
        <f t="shared" si="140"/>
        <v>-4</v>
      </c>
    </row>
    <row r="1943" spans="1:14" hidden="1" x14ac:dyDescent="0.25">
      <c r="A1943" s="2">
        <v>44829</v>
      </c>
      <c r="B1943" s="1" t="s">
        <v>15</v>
      </c>
      <c r="C1943" s="7" t="s">
        <v>1186</v>
      </c>
      <c r="D1943" s="1" t="s">
        <v>55</v>
      </c>
      <c r="E1943" s="1">
        <v>7</v>
      </c>
      <c r="F1943" s="2">
        <v>44838</v>
      </c>
      <c r="G1943" s="2">
        <v>44833</v>
      </c>
      <c r="H1943" s="4">
        <v>3</v>
      </c>
      <c r="I1943" s="1"/>
      <c r="J1943" s="1">
        <v>3</v>
      </c>
      <c r="K1943">
        <v>1</v>
      </c>
      <c r="L1943">
        <f t="shared" si="141"/>
        <v>38</v>
      </c>
      <c r="M1943">
        <f t="shared" si="142"/>
        <v>2022</v>
      </c>
      <c r="N1943" s="5">
        <f t="shared" si="140"/>
        <v>-4</v>
      </c>
    </row>
    <row r="1944" spans="1:14" hidden="1" x14ac:dyDescent="0.25">
      <c r="A1944" s="2">
        <v>44829</v>
      </c>
      <c r="B1944" s="1" t="s">
        <v>15</v>
      </c>
      <c r="C1944" s="7" t="s">
        <v>1188</v>
      </c>
      <c r="D1944" s="1" t="s">
        <v>55</v>
      </c>
      <c r="E1944" s="1">
        <v>7</v>
      </c>
      <c r="F1944" s="2">
        <v>44838</v>
      </c>
      <c r="G1944" s="2">
        <v>44833</v>
      </c>
      <c r="H1944" s="4">
        <v>3</v>
      </c>
      <c r="I1944" s="1"/>
      <c r="J1944" s="1">
        <v>3</v>
      </c>
      <c r="K1944">
        <v>1</v>
      </c>
      <c r="L1944">
        <f t="shared" si="141"/>
        <v>38</v>
      </c>
      <c r="M1944">
        <f t="shared" si="142"/>
        <v>2022</v>
      </c>
      <c r="N1944" s="5">
        <f t="shared" si="140"/>
        <v>-4</v>
      </c>
    </row>
    <row r="1945" spans="1:14" hidden="1" x14ac:dyDescent="0.25">
      <c r="A1945" s="2">
        <v>44829</v>
      </c>
      <c r="B1945" s="1" t="s">
        <v>15</v>
      </c>
      <c r="C1945" s="7" t="s">
        <v>1187</v>
      </c>
      <c r="D1945" s="1" t="s">
        <v>55</v>
      </c>
      <c r="E1945" s="1">
        <v>7</v>
      </c>
      <c r="F1945" s="2">
        <v>44838</v>
      </c>
      <c r="G1945" s="2">
        <v>44833</v>
      </c>
      <c r="H1945" s="4">
        <v>3</v>
      </c>
      <c r="I1945" s="1"/>
      <c r="J1945" s="1">
        <v>3</v>
      </c>
      <c r="K1945">
        <v>1</v>
      </c>
      <c r="L1945">
        <f t="shared" si="141"/>
        <v>38</v>
      </c>
      <c r="M1945">
        <f t="shared" si="142"/>
        <v>2022</v>
      </c>
      <c r="N1945" s="5">
        <f t="shared" si="140"/>
        <v>-4</v>
      </c>
    </row>
    <row r="1946" spans="1:14" hidden="1" x14ac:dyDescent="0.25">
      <c r="A1946" s="2">
        <v>44829</v>
      </c>
      <c r="B1946" s="1" t="s">
        <v>112</v>
      </c>
      <c r="C1946" s="7">
        <v>456943</v>
      </c>
      <c r="D1946" s="1" t="s">
        <v>42</v>
      </c>
      <c r="E1946" s="1">
        <v>5</v>
      </c>
      <c r="F1946" s="2">
        <v>44834</v>
      </c>
      <c r="G1946" s="2">
        <v>44832</v>
      </c>
      <c r="H1946" s="4">
        <v>2</v>
      </c>
      <c r="I1946" s="1"/>
      <c r="J1946" s="1">
        <v>5</v>
      </c>
      <c r="K1946">
        <v>1</v>
      </c>
      <c r="L1946">
        <f t="shared" si="141"/>
        <v>38</v>
      </c>
      <c r="M1946">
        <f t="shared" si="142"/>
        <v>2022</v>
      </c>
      <c r="N1946" s="5">
        <f t="shared" si="140"/>
        <v>-3</v>
      </c>
    </row>
    <row r="1947" spans="1:14" ht="30" hidden="1" x14ac:dyDescent="0.25">
      <c r="A1947" s="2">
        <v>44830</v>
      </c>
      <c r="B1947" s="1" t="s">
        <v>105</v>
      </c>
      <c r="C1947" s="7">
        <v>261863</v>
      </c>
      <c r="D1947" s="1" t="s">
        <v>41</v>
      </c>
      <c r="E1947" s="1">
        <v>7</v>
      </c>
      <c r="F1947" s="2">
        <v>44839</v>
      </c>
      <c r="G1947" s="2">
        <v>44848</v>
      </c>
      <c r="H1947" s="4">
        <v>14</v>
      </c>
      <c r="I1947" s="15" t="s">
        <v>1218</v>
      </c>
      <c r="J1947" s="1">
        <v>3</v>
      </c>
      <c r="K1947">
        <v>1</v>
      </c>
      <c r="L1947">
        <f t="shared" si="141"/>
        <v>39</v>
      </c>
      <c r="M1947">
        <f t="shared" si="142"/>
        <v>2022</v>
      </c>
      <c r="N1947" s="5">
        <f t="shared" si="140"/>
        <v>7</v>
      </c>
    </row>
    <row r="1948" spans="1:14" hidden="1" x14ac:dyDescent="0.25">
      <c r="A1948" s="2">
        <v>44830</v>
      </c>
      <c r="B1948" s="1" t="s">
        <v>4</v>
      </c>
      <c r="C1948" s="7">
        <v>261909</v>
      </c>
      <c r="D1948" s="1" t="s">
        <v>41</v>
      </c>
      <c r="E1948" s="1">
        <v>7</v>
      </c>
      <c r="F1948" s="2">
        <v>44839</v>
      </c>
      <c r="G1948" s="2">
        <v>44838</v>
      </c>
      <c r="H1948" s="4">
        <v>6</v>
      </c>
      <c r="I1948" s="1"/>
      <c r="J1948" s="1">
        <v>3</v>
      </c>
      <c r="K1948">
        <v>1</v>
      </c>
      <c r="L1948">
        <f t="shared" si="141"/>
        <v>39</v>
      </c>
      <c r="M1948">
        <f t="shared" si="142"/>
        <v>2022</v>
      </c>
      <c r="N1948" s="5">
        <f t="shared" si="140"/>
        <v>-1</v>
      </c>
    </row>
    <row r="1949" spans="1:14" hidden="1" x14ac:dyDescent="0.25">
      <c r="A1949" s="2">
        <v>44830</v>
      </c>
      <c r="B1949" s="1" t="s">
        <v>244</v>
      </c>
      <c r="C1949" s="7">
        <v>456973</v>
      </c>
      <c r="D1949" s="1" t="s">
        <v>42</v>
      </c>
      <c r="E1949" s="1">
        <v>5</v>
      </c>
      <c r="F1949" s="2">
        <v>44837</v>
      </c>
      <c r="G1949" s="2">
        <v>44837</v>
      </c>
      <c r="H1949" s="4">
        <v>5</v>
      </c>
      <c r="I1949" s="1"/>
      <c r="J1949" s="1">
        <v>5</v>
      </c>
      <c r="K1949">
        <v>1</v>
      </c>
      <c r="L1949">
        <f t="shared" si="141"/>
        <v>39</v>
      </c>
      <c r="M1949">
        <f t="shared" si="142"/>
        <v>2022</v>
      </c>
      <c r="N1949" s="5">
        <f t="shared" si="140"/>
        <v>0</v>
      </c>
    </row>
    <row r="1950" spans="1:14" hidden="1" x14ac:dyDescent="0.25">
      <c r="A1950" s="2">
        <v>44830</v>
      </c>
      <c r="B1950" s="1" t="s">
        <v>13</v>
      </c>
      <c r="C1950" s="7">
        <v>456929</v>
      </c>
      <c r="D1950" s="1" t="s">
        <v>42</v>
      </c>
      <c r="E1950" s="1">
        <v>5</v>
      </c>
      <c r="F1950" s="2">
        <v>44837</v>
      </c>
      <c r="G1950" s="2">
        <v>44837</v>
      </c>
      <c r="H1950" s="4">
        <v>5</v>
      </c>
      <c r="I1950" s="1"/>
      <c r="J1950" s="1">
        <v>5</v>
      </c>
      <c r="K1950">
        <v>1</v>
      </c>
      <c r="L1950">
        <f t="shared" si="141"/>
        <v>39</v>
      </c>
      <c r="M1950">
        <f t="shared" si="142"/>
        <v>2022</v>
      </c>
      <c r="N1950" s="5">
        <f t="shared" si="140"/>
        <v>0</v>
      </c>
    </row>
    <row r="1951" spans="1:14" hidden="1" x14ac:dyDescent="0.25">
      <c r="A1951" s="2">
        <v>44831</v>
      </c>
      <c r="B1951" s="1" t="s">
        <v>163</v>
      </c>
      <c r="C1951" s="7">
        <v>457016</v>
      </c>
      <c r="D1951" s="1" t="s">
        <v>42</v>
      </c>
      <c r="E1951" s="1">
        <v>5</v>
      </c>
      <c r="F1951" s="2">
        <v>44838</v>
      </c>
      <c r="G1951" s="2">
        <v>44838</v>
      </c>
      <c r="H1951" s="4">
        <v>5</v>
      </c>
      <c r="I1951" s="1"/>
      <c r="J1951" s="1">
        <v>5</v>
      </c>
      <c r="K1951">
        <v>1</v>
      </c>
      <c r="L1951">
        <f t="shared" si="141"/>
        <v>39</v>
      </c>
      <c r="M1951">
        <f t="shared" si="142"/>
        <v>2022</v>
      </c>
      <c r="N1951" s="5">
        <f t="shared" si="140"/>
        <v>0</v>
      </c>
    </row>
    <row r="1952" spans="1:14" hidden="1" x14ac:dyDescent="0.25">
      <c r="A1952" s="2">
        <v>44831</v>
      </c>
      <c r="B1952" s="1" t="s">
        <v>154</v>
      </c>
      <c r="C1952" s="7">
        <v>261855</v>
      </c>
      <c r="D1952" s="1" t="s">
        <v>41</v>
      </c>
      <c r="E1952" s="1">
        <v>7</v>
      </c>
      <c r="F1952" s="2">
        <v>44840</v>
      </c>
      <c r="G1952" s="2">
        <v>44840</v>
      </c>
      <c r="H1952" s="4">
        <v>7</v>
      </c>
      <c r="I1952" s="1"/>
      <c r="J1952" s="1">
        <v>3</v>
      </c>
      <c r="K1952">
        <v>1</v>
      </c>
      <c r="L1952">
        <f t="shared" si="141"/>
        <v>39</v>
      </c>
      <c r="M1952">
        <f t="shared" si="142"/>
        <v>2022</v>
      </c>
      <c r="N1952" s="5">
        <f t="shared" si="140"/>
        <v>0</v>
      </c>
    </row>
    <row r="1953" spans="1:14" hidden="1" x14ac:dyDescent="0.25">
      <c r="A1953" s="2">
        <v>44831</v>
      </c>
      <c r="B1953" s="1" t="s">
        <v>244</v>
      </c>
      <c r="C1953" s="7">
        <v>457008</v>
      </c>
      <c r="D1953" s="1" t="s">
        <v>42</v>
      </c>
      <c r="E1953" s="1">
        <v>5</v>
      </c>
      <c r="F1953" s="2">
        <v>44838</v>
      </c>
      <c r="G1953" s="2">
        <v>44838</v>
      </c>
      <c r="H1953" s="4">
        <v>5</v>
      </c>
      <c r="I1953" s="1"/>
      <c r="J1953" s="1">
        <v>5</v>
      </c>
      <c r="K1953">
        <v>1</v>
      </c>
      <c r="L1953">
        <f t="shared" si="141"/>
        <v>39</v>
      </c>
      <c r="M1953">
        <f t="shared" si="142"/>
        <v>2022</v>
      </c>
      <c r="N1953" s="5">
        <f t="shared" si="140"/>
        <v>0</v>
      </c>
    </row>
    <row r="1954" spans="1:14" hidden="1" x14ac:dyDescent="0.25">
      <c r="A1954" s="2">
        <v>44832</v>
      </c>
      <c r="B1954" s="1" t="s">
        <v>154</v>
      </c>
      <c r="C1954" s="7">
        <v>261885</v>
      </c>
      <c r="D1954" s="1" t="s">
        <v>41</v>
      </c>
      <c r="E1954" s="1">
        <v>7</v>
      </c>
      <c r="F1954" s="2">
        <v>44841</v>
      </c>
      <c r="G1954" s="2">
        <v>44840</v>
      </c>
      <c r="H1954" s="4">
        <v>6</v>
      </c>
      <c r="I1954" s="1"/>
      <c r="J1954" s="1">
        <v>3</v>
      </c>
      <c r="K1954">
        <v>1</v>
      </c>
      <c r="L1954">
        <f t="shared" si="141"/>
        <v>39</v>
      </c>
      <c r="M1954">
        <f t="shared" si="142"/>
        <v>2022</v>
      </c>
      <c r="N1954" s="5">
        <f t="shared" si="140"/>
        <v>-1</v>
      </c>
    </row>
    <row r="1955" spans="1:14" hidden="1" x14ac:dyDescent="0.25">
      <c r="A1955" s="2">
        <v>44832</v>
      </c>
      <c r="B1955" s="1" t="s">
        <v>154</v>
      </c>
      <c r="C1955" s="7">
        <v>261868</v>
      </c>
      <c r="D1955" s="1" t="s">
        <v>41</v>
      </c>
      <c r="E1955" s="1">
        <v>7</v>
      </c>
      <c r="F1955" s="2">
        <v>44841</v>
      </c>
      <c r="G1955" s="2">
        <v>44841</v>
      </c>
      <c r="H1955" s="4">
        <v>7</v>
      </c>
      <c r="I1955" s="1"/>
      <c r="J1955" s="1">
        <v>3</v>
      </c>
      <c r="K1955">
        <v>1</v>
      </c>
      <c r="L1955">
        <f t="shared" si="141"/>
        <v>39</v>
      </c>
      <c r="M1955">
        <f t="shared" si="142"/>
        <v>2022</v>
      </c>
      <c r="N1955" s="5">
        <f t="shared" si="140"/>
        <v>0</v>
      </c>
    </row>
    <row r="1956" spans="1:14" hidden="1" x14ac:dyDescent="0.25">
      <c r="A1956" s="2">
        <v>44832</v>
      </c>
      <c r="B1956" s="1" t="s">
        <v>18</v>
      </c>
      <c r="C1956" s="7">
        <v>261846</v>
      </c>
      <c r="D1956" s="1" t="s">
        <v>41</v>
      </c>
      <c r="E1956" s="1">
        <v>7</v>
      </c>
      <c r="F1956" s="2">
        <v>44841</v>
      </c>
      <c r="G1956" s="2">
        <v>44837</v>
      </c>
      <c r="H1956" s="4">
        <v>3</v>
      </c>
      <c r="I1956" s="1"/>
      <c r="J1956" s="1">
        <v>3</v>
      </c>
      <c r="K1956">
        <v>1</v>
      </c>
      <c r="L1956">
        <f t="shared" si="141"/>
        <v>39</v>
      </c>
      <c r="M1956">
        <f t="shared" si="142"/>
        <v>2022</v>
      </c>
      <c r="N1956" s="5">
        <f t="shared" si="140"/>
        <v>-4</v>
      </c>
    </row>
    <row r="1957" spans="1:14" hidden="1" x14ac:dyDescent="0.25">
      <c r="A1957" s="2">
        <v>44832</v>
      </c>
      <c r="B1957" s="1" t="s">
        <v>607</v>
      </c>
      <c r="C1957" s="7">
        <v>457012</v>
      </c>
      <c r="D1957" s="1" t="s">
        <v>42</v>
      </c>
      <c r="E1957" s="1">
        <v>5</v>
      </c>
      <c r="F1957" s="2">
        <v>44839</v>
      </c>
      <c r="G1957" s="2">
        <v>44839</v>
      </c>
      <c r="H1957" s="4">
        <v>5</v>
      </c>
      <c r="I1957" s="1"/>
      <c r="J1957" s="1">
        <v>5</v>
      </c>
      <c r="K1957">
        <v>1</v>
      </c>
      <c r="L1957">
        <f t="shared" si="141"/>
        <v>39</v>
      </c>
      <c r="M1957">
        <f t="shared" si="142"/>
        <v>2022</v>
      </c>
      <c r="N1957" s="5">
        <f t="shared" si="140"/>
        <v>0</v>
      </c>
    </row>
    <row r="1958" spans="1:14" hidden="1" x14ac:dyDescent="0.25">
      <c r="A1958" s="2">
        <v>44832</v>
      </c>
      <c r="B1958" s="1" t="s">
        <v>98</v>
      </c>
      <c r="C1958" s="7">
        <v>456974</v>
      </c>
      <c r="D1958" s="1" t="s">
        <v>42</v>
      </c>
      <c r="E1958" s="1">
        <v>5</v>
      </c>
      <c r="F1958" s="2">
        <v>44839</v>
      </c>
      <c r="G1958" s="2">
        <v>44839</v>
      </c>
      <c r="H1958" s="4">
        <v>5</v>
      </c>
      <c r="I1958" s="1"/>
      <c r="J1958" s="1">
        <v>5</v>
      </c>
      <c r="K1958">
        <v>1</v>
      </c>
      <c r="L1958">
        <f t="shared" si="141"/>
        <v>39</v>
      </c>
      <c r="M1958">
        <f t="shared" si="142"/>
        <v>2022</v>
      </c>
      <c r="N1958" s="5">
        <f t="shared" si="140"/>
        <v>0</v>
      </c>
    </row>
    <row r="1959" spans="1:14" hidden="1" x14ac:dyDescent="0.25">
      <c r="A1959" s="2">
        <v>44832</v>
      </c>
      <c r="B1959" s="1" t="s">
        <v>492</v>
      </c>
      <c r="C1959" s="7" t="s">
        <v>1190</v>
      </c>
      <c r="D1959" s="1" t="s">
        <v>53</v>
      </c>
      <c r="E1959" s="1">
        <v>3</v>
      </c>
      <c r="F1959" s="2">
        <v>44837</v>
      </c>
      <c r="G1959" s="2">
        <v>44834</v>
      </c>
      <c r="H1959" s="4">
        <v>2</v>
      </c>
      <c r="I1959" s="1"/>
      <c r="J1959" s="1">
        <v>2</v>
      </c>
      <c r="K1959">
        <v>1</v>
      </c>
      <c r="L1959">
        <f t="shared" si="141"/>
        <v>39</v>
      </c>
      <c r="M1959">
        <f t="shared" si="142"/>
        <v>2022</v>
      </c>
      <c r="N1959" s="5">
        <f t="shared" si="140"/>
        <v>-1</v>
      </c>
    </row>
    <row r="1960" spans="1:14" hidden="1" x14ac:dyDescent="0.25">
      <c r="A1960" s="2">
        <v>44832</v>
      </c>
      <c r="B1960" s="1" t="s">
        <v>22</v>
      </c>
      <c r="C1960" s="7" t="s">
        <v>1189</v>
      </c>
      <c r="D1960" s="1" t="s">
        <v>53</v>
      </c>
      <c r="E1960" s="1">
        <v>3</v>
      </c>
      <c r="F1960" s="2">
        <v>44837</v>
      </c>
      <c r="G1960" s="2">
        <v>44834</v>
      </c>
      <c r="H1960" s="4">
        <v>2</v>
      </c>
      <c r="I1960" s="1"/>
      <c r="J1960" s="1">
        <v>2</v>
      </c>
      <c r="K1960">
        <v>1</v>
      </c>
      <c r="L1960">
        <f t="shared" si="141"/>
        <v>39</v>
      </c>
      <c r="M1960">
        <f t="shared" si="142"/>
        <v>2022</v>
      </c>
      <c r="N1960" s="5">
        <f t="shared" si="140"/>
        <v>-1</v>
      </c>
    </row>
    <row r="1961" spans="1:14" hidden="1" x14ac:dyDescent="0.25">
      <c r="A1961" s="2">
        <v>44832</v>
      </c>
      <c r="B1961" s="1" t="s">
        <v>15</v>
      </c>
      <c r="C1961" s="7">
        <v>202207006</v>
      </c>
      <c r="D1961" s="1" t="s">
        <v>1551</v>
      </c>
      <c r="E1961" s="1">
        <f>VLOOKUP(D1961,Data!$A$1:$B$7,2,FALSE)</f>
        <v>15</v>
      </c>
      <c r="F1961" s="2">
        <f>WORKDAY(A1961,E1961,Data!$E$2:$E$22)</f>
        <v>44853</v>
      </c>
      <c r="G1961" s="2">
        <v>44840</v>
      </c>
      <c r="H1961" s="4">
        <f ca="1">(NETWORKDAYS(A1961,G1961,Data!$E$1:$E$22))-1</f>
        <v>6</v>
      </c>
      <c r="I1961" s="1"/>
      <c r="J1961" s="1" t="e">
        <f>VLOOKUP(D1961,Data!$A$10:$B$15,2,FALSE)</f>
        <v>#N/A</v>
      </c>
      <c r="K1961">
        <v>1</v>
      </c>
      <c r="N1961" s="5">
        <f t="shared" ca="1" si="140"/>
        <v>-9</v>
      </c>
    </row>
    <row r="1962" spans="1:14" hidden="1" x14ac:dyDescent="0.25">
      <c r="A1962" s="2">
        <v>44832</v>
      </c>
      <c r="B1962" s="1" t="s">
        <v>15</v>
      </c>
      <c r="C1962" s="7">
        <v>202207007</v>
      </c>
      <c r="D1962" s="1" t="s">
        <v>1551</v>
      </c>
      <c r="E1962" s="1">
        <f>VLOOKUP(D1962,Data!$A$1:$B$7,2,FALSE)</f>
        <v>15</v>
      </c>
      <c r="F1962" s="2">
        <f>WORKDAY(A1962,E1962,Data!$E$2:$E$22)</f>
        <v>44853</v>
      </c>
      <c r="G1962" s="2">
        <v>44840</v>
      </c>
      <c r="H1962" s="4">
        <f ca="1">(NETWORKDAYS(A1962,G1962,Data!$E$1:$E$22))-1</f>
        <v>6</v>
      </c>
      <c r="I1962" s="1"/>
      <c r="J1962" s="1" t="e">
        <f>VLOOKUP(D1962,Data!$A$10:$B$15,2,FALSE)</f>
        <v>#N/A</v>
      </c>
      <c r="K1962">
        <v>1</v>
      </c>
      <c r="N1962" s="5">
        <f t="shared" ca="1" si="140"/>
        <v>-9</v>
      </c>
    </row>
    <row r="1963" spans="1:14" hidden="1" x14ac:dyDescent="0.25">
      <c r="A1963" s="2">
        <v>44832</v>
      </c>
      <c r="B1963" s="1" t="s">
        <v>15</v>
      </c>
      <c r="C1963" s="7">
        <v>202207008</v>
      </c>
      <c r="D1963" s="1" t="s">
        <v>1551</v>
      </c>
      <c r="E1963" s="1">
        <f>VLOOKUP(D1963,Data!$A$1:$B$7,2,FALSE)</f>
        <v>15</v>
      </c>
      <c r="F1963" s="2">
        <f>WORKDAY(A1963,E1963,Data!$E$2:$E$22)</f>
        <v>44853</v>
      </c>
      <c r="G1963" s="2">
        <v>44840</v>
      </c>
      <c r="H1963" s="4">
        <f ca="1">(NETWORKDAYS(A1963,G1963,Data!$E$1:$E$22))-1</f>
        <v>6</v>
      </c>
      <c r="I1963" s="1"/>
      <c r="J1963" s="1" t="e">
        <f>VLOOKUP(D1963,Data!$A$10:$B$15,2,FALSE)</f>
        <v>#N/A</v>
      </c>
      <c r="K1963">
        <v>1</v>
      </c>
      <c r="N1963" s="5">
        <f t="shared" ca="1" si="140"/>
        <v>-9</v>
      </c>
    </row>
    <row r="1964" spans="1:14" hidden="1" x14ac:dyDescent="0.25">
      <c r="A1964" s="2">
        <v>44832</v>
      </c>
      <c r="B1964" s="1" t="s">
        <v>15</v>
      </c>
      <c r="C1964" s="7">
        <v>202207009</v>
      </c>
      <c r="D1964" s="1" t="s">
        <v>1551</v>
      </c>
      <c r="E1964" s="1">
        <f>VLOOKUP(D1964,Data!$A$1:$B$7,2,FALSE)</f>
        <v>15</v>
      </c>
      <c r="F1964" s="2">
        <f>WORKDAY(A1964,E1964,Data!$E$2:$E$22)</f>
        <v>44853</v>
      </c>
      <c r="G1964" s="2">
        <v>44840</v>
      </c>
      <c r="H1964" s="4">
        <f ca="1">(NETWORKDAYS(A1964,G1964,Data!$E$1:$E$22))-1</f>
        <v>6</v>
      </c>
      <c r="I1964" s="1"/>
      <c r="J1964" s="1" t="e">
        <f>VLOOKUP(D1964,Data!$A$10:$B$15,2,FALSE)</f>
        <v>#N/A</v>
      </c>
      <c r="K1964">
        <v>1</v>
      </c>
      <c r="N1964" s="5">
        <f t="shared" ca="1" si="140"/>
        <v>-9</v>
      </c>
    </row>
    <row r="1965" spans="1:14" hidden="1" x14ac:dyDescent="0.25">
      <c r="A1965" s="2">
        <v>44832</v>
      </c>
      <c r="B1965" s="1" t="s">
        <v>15</v>
      </c>
      <c r="C1965" s="7">
        <v>202207010</v>
      </c>
      <c r="D1965" s="1" t="s">
        <v>1551</v>
      </c>
      <c r="E1965" s="1">
        <f>VLOOKUP(D1965,Data!$A$1:$B$7,2,FALSE)</f>
        <v>15</v>
      </c>
      <c r="F1965" s="2">
        <f>WORKDAY(A1965,E1965,Data!$E$2:$E$22)</f>
        <v>44853</v>
      </c>
      <c r="G1965" s="2">
        <v>44840</v>
      </c>
      <c r="H1965" s="4">
        <f ca="1">(NETWORKDAYS(A1965,G1965,Data!$E$1:$E$22))-1</f>
        <v>6</v>
      </c>
      <c r="I1965" s="1"/>
      <c r="J1965" s="1" t="e">
        <f>VLOOKUP(D1965,Data!$A$10:$B$15,2,FALSE)</f>
        <v>#N/A</v>
      </c>
      <c r="K1965">
        <v>1</v>
      </c>
      <c r="N1965" s="5">
        <f t="shared" ca="1" si="140"/>
        <v>-9</v>
      </c>
    </row>
    <row r="1966" spans="1:14" hidden="1" x14ac:dyDescent="0.25">
      <c r="A1966" s="2">
        <v>44832</v>
      </c>
      <c r="B1966" s="1" t="s">
        <v>15</v>
      </c>
      <c r="C1966" s="7">
        <v>202207011</v>
      </c>
      <c r="D1966" s="1" t="s">
        <v>1551</v>
      </c>
      <c r="E1966" s="1">
        <f>VLOOKUP(D1966,Data!$A$1:$B$7,2,FALSE)</f>
        <v>15</v>
      </c>
      <c r="F1966" s="2">
        <f>WORKDAY(A1966,E1966,Data!$E$2:$E$22)</f>
        <v>44853</v>
      </c>
      <c r="G1966" s="2">
        <v>44840</v>
      </c>
      <c r="H1966" s="4">
        <f ca="1">(NETWORKDAYS(A1966,G1966,Data!$E$1:$E$22))-1</f>
        <v>6</v>
      </c>
      <c r="I1966" s="1"/>
      <c r="J1966" s="1" t="e">
        <f>VLOOKUP(D1966,Data!$A$10:$B$15,2,FALSE)</f>
        <v>#N/A</v>
      </c>
      <c r="K1966">
        <v>1</v>
      </c>
      <c r="N1966" s="5">
        <f t="shared" ca="1" si="140"/>
        <v>-9</v>
      </c>
    </row>
    <row r="1967" spans="1:14" hidden="1" x14ac:dyDescent="0.25">
      <c r="A1967" s="2">
        <v>44832</v>
      </c>
      <c r="B1967" s="1" t="s">
        <v>259</v>
      </c>
      <c r="C1967" s="7" t="s">
        <v>1192</v>
      </c>
      <c r="D1967" s="1" t="s">
        <v>53</v>
      </c>
      <c r="E1967" s="1">
        <v>3</v>
      </c>
      <c r="F1967" s="2">
        <v>44837</v>
      </c>
      <c r="G1967" s="2">
        <v>44837</v>
      </c>
      <c r="H1967" s="4">
        <v>3</v>
      </c>
      <c r="I1967" s="1"/>
      <c r="J1967" s="1">
        <v>2</v>
      </c>
      <c r="K1967">
        <v>1</v>
      </c>
      <c r="L1967">
        <f t="shared" ref="L1967:L2030" si="143">_xlfn.ISOWEEKNUM(A1967)</f>
        <v>39</v>
      </c>
      <c r="M1967">
        <f t="shared" ref="M1967:M2030" si="144">YEAR(A1967)</f>
        <v>2022</v>
      </c>
      <c r="N1967" s="5">
        <f t="shared" si="140"/>
        <v>0</v>
      </c>
    </row>
    <row r="1968" spans="1:14" hidden="1" x14ac:dyDescent="0.25">
      <c r="A1968" s="2">
        <v>44832</v>
      </c>
      <c r="B1968" s="1" t="s">
        <v>386</v>
      </c>
      <c r="C1968" s="7" t="s">
        <v>1191</v>
      </c>
      <c r="D1968" s="1" t="s">
        <v>53</v>
      </c>
      <c r="E1968" s="1">
        <v>3</v>
      </c>
      <c r="F1968" s="2">
        <v>44837</v>
      </c>
      <c r="G1968" s="2">
        <v>44837</v>
      </c>
      <c r="H1968" s="4">
        <v>3</v>
      </c>
      <c r="I1968" s="1"/>
      <c r="J1968" s="1">
        <v>2</v>
      </c>
      <c r="K1968">
        <v>1</v>
      </c>
      <c r="L1968">
        <f t="shared" si="143"/>
        <v>39</v>
      </c>
      <c r="M1968">
        <f t="shared" si="144"/>
        <v>2022</v>
      </c>
      <c r="N1968" s="5">
        <f t="shared" si="140"/>
        <v>0</v>
      </c>
    </row>
    <row r="1969" spans="1:14" hidden="1" x14ac:dyDescent="0.25">
      <c r="A1969" s="2">
        <v>44832</v>
      </c>
      <c r="B1969" s="1" t="s">
        <v>132</v>
      </c>
      <c r="C1969" s="7">
        <v>457007</v>
      </c>
      <c r="D1969" s="1" t="s">
        <v>42</v>
      </c>
      <c r="E1969" s="1">
        <v>5</v>
      </c>
      <c r="F1969" s="2">
        <v>44839</v>
      </c>
      <c r="G1969" s="2">
        <v>44838</v>
      </c>
      <c r="H1969" s="4">
        <v>4</v>
      </c>
      <c r="I1969" s="1"/>
      <c r="J1969" s="1">
        <v>5</v>
      </c>
      <c r="K1969">
        <v>1</v>
      </c>
      <c r="L1969">
        <f t="shared" si="143"/>
        <v>39</v>
      </c>
      <c r="M1969">
        <f t="shared" si="144"/>
        <v>2022</v>
      </c>
      <c r="N1969" s="5">
        <f t="shared" si="140"/>
        <v>-1</v>
      </c>
    </row>
    <row r="1970" spans="1:14" hidden="1" x14ac:dyDescent="0.25">
      <c r="A1970" s="2">
        <v>44832</v>
      </c>
      <c r="B1970" s="1" t="s">
        <v>413</v>
      </c>
      <c r="C1970" s="7">
        <v>457024</v>
      </c>
      <c r="D1970" s="1" t="s">
        <v>42</v>
      </c>
      <c r="E1970" s="1">
        <v>5</v>
      </c>
      <c r="F1970" s="2">
        <v>44839</v>
      </c>
      <c r="G1970" s="2">
        <v>44838</v>
      </c>
      <c r="H1970" s="4">
        <v>4</v>
      </c>
      <c r="I1970" s="1"/>
      <c r="J1970" s="1">
        <v>5</v>
      </c>
      <c r="K1970">
        <v>1</v>
      </c>
      <c r="L1970">
        <f t="shared" si="143"/>
        <v>39</v>
      </c>
      <c r="M1970">
        <f t="shared" si="144"/>
        <v>2022</v>
      </c>
      <c r="N1970" s="5">
        <f t="shared" si="140"/>
        <v>-1</v>
      </c>
    </row>
    <row r="1971" spans="1:14" hidden="1" x14ac:dyDescent="0.25">
      <c r="A1971" s="2">
        <v>44833</v>
      </c>
      <c r="B1971" s="1" t="s">
        <v>12</v>
      </c>
      <c r="C1971" s="7">
        <v>261864</v>
      </c>
      <c r="D1971" s="1" t="s">
        <v>41</v>
      </c>
      <c r="E1971" s="1">
        <v>7</v>
      </c>
      <c r="F1971" s="2">
        <v>44844</v>
      </c>
      <c r="G1971" s="2">
        <v>44839</v>
      </c>
      <c r="H1971" s="4">
        <v>4</v>
      </c>
      <c r="I1971" s="1"/>
      <c r="J1971" s="1">
        <v>3</v>
      </c>
      <c r="K1971">
        <v>1</v>
      </c>
      <c r="L1971">
        <f t="shared" si="143"/>
        <v>39</v>
      </c>
      <c r="M1971">
        <f t="shared" si="144"/>
        <v>2022</v>
      </c>
      <c r="N1971" s="5">
        <f t="shared" si="140"/>
        <v>-3</v>
      </c>
    </row>
    <row r="1972" spans="1:14" hidden="1" x14ac:dyDescent="0.25">
      <c r="A1972" s="2">
        <v>44833</v>
      </c>
      <c r="B1972" s="1" t="s">
        <v>154</v>
      </c>
      <c r="C1972" s="7">
        <v>261888</v>
      </c>
      <c r="D1972" s="1" t="s">
        <v>41</v>
      </c>
      <c r="E1972" s="1">
        <v>7</v>
      </c>
      <c r="F1972" s="2">
        <v>44844</v>
      </c>
      <c r="G1972" s="2">
        <v>44840</v>
      </c>
      <c r="H1972" s="4">
        <v>5</v>
      </c>
      <c r="I1972" s="1"/>
      <c r="J1972" s="1">
        <v>3</v>
      </c>
      <c r="K1972">
        <v>1</v>
      </c>
      <c r="L1972">
        <f t="shared" si="143"/>
        <v>39</v>
      </c>
      <c r="M1972">
        <f t="shared" si="144"/>
        <v>2022</v>
      </c>
      <c r="N1972" s="5">
        <f t="shared" si="140"/>
        <v>-2</v>
      </c>
    </row>
    <row r="1973" spans="1:14" hidden="1" x14ac:dyDescent="0.25">
      <c r="A1973" s="2">
        <v>44833</v>
      </c>
      <c r="B1973" s="1" t="s">
        <v>71</v>
      </c>
      <c r="C1973" s="7">
        <v>456935</v>
      </c>
      <c r="D1973" s="1" t="s">
        <v>42</v>
      </c>
      <c r="E1973" s="1">
        <v>5</v>
      </c>
      <c r="F1973" s="2">
        <v>44840</v>
      </c>
      <c r="G1973" s="2">
        <v>44839</v>
      </c>
      <c r="H1973" s="4">
        <v>4</v>
      </c>
      <c r="I1973" s="1"/>
      <c r="J1973" s="1">
        <v>5</v>
      </c>
      <c r="K1973">
        <v>1</v>
      </c>
      <c r="L1973">
        <f t="shared" si="143"/>
        <v>39</v>
      </c>
      <c r="M1973">
        <f t="shared" si="144"/>
        <v>2022</v>
      </c>
      <c r="N1973" s="5">
        <f t="shared" si="140"/>
        <v>-1</v>
      </c>
    </row>
    <row r="1974" spans="1:14" hidden="1" x14ac:dyDescent="0.25">
      <c r="A1974" s="2">
        <v>44833</v>
      </c>
      <c r="B1974" s="1" t="s">
        <v>71</v>
      </c>
      <c r="C1974" s="7">
        <v>456936</v>
      </c>
      <c r="D1974" s="1" t="s">
        <v>42</v>
      </c>
      <c r="E1974" s="1">
        <v>5</v>
      </c>
      <c r="F1974" s="2">
        <v>44840</v>
      </c>
      <c r="G1974" s="2">
        <v>44839</v>
      </c>
      <c r="H1974" s="4">
        <v>4</v>
      </c>
      <c r="I1974" s="1"/>
      <c r="J1974" s="1">
        <v>5</v>
      </c>
      <c r="K1974">
        <v>1</v>
      </c>
      <c r="L1974">
        <f t="shared" si="143"/>
        <v>39</v>
      </c>
      <c r="M1974">
        <f t="shared" si="144"/>
        <v>2022</v>
      </c>
      <c r="N1974" s="5">
        <f t="shared" si="140"/>
        <v>-1</v>
      </c>
    </row>
    <row r="1975" spans="1:14" hidden="1" x14ac:dyDescent="0.25">
      <c r="A1975" s="2">
        <v>44833</v>
      </c>
      <c r="B1975" s="1" t="s">
        <v>14</v>
      </c>
      <c r="C1975" s="7">
        <v>456937</v>
      </c>
      <c r="D1975" s="1" t="s">
        <v>42</v>
      </c>
      <c r="E1975" s="1">
        <v>5</v>
      </c>
      <c r="F1975" s="2">
        <v>44840</v>
      </c>
      <c r="G1975" s="2">
        <v>44839</v>
      </c>
      <c r="H1975" s="4">
        <v>4</v>
      </c>
      <c r="I1975" s="1"/>
      <c r="J1975" s="1">
        <v>5</v>
      </c>
      <c r="K1975">
        <v>1</v>
      </c>
      <c r="L1975">
        <f t="shared" si="143"/>
        <v>39</v>
      </c>
      <c r="M1975">
        <f t="shared" si="144"/>
        <v>2022</v>
      </c>
      <c r="N1975" s="5">
        <f t="shared" si="140"/>
        <v>-1</v>
      </c>
    </row>
    <row r="1976" spans="1:14" hidden="1" x14ac:dyDescent="0.25">
      <c r="A1976" s="2">
        <v>44833</v>
      </c>
      <c r="B1976" s="1" t="s">
        <v>845</v>
      </c>
      <c r="C1976" s="7">
        <v>456890</v>
      </c>
      <c r="D1976" s="1" t="s">
        <v>42</v>
      </c>
      <c r="E1976" s="1">
        <v>5</v>
      </c>
      <c r="F1976" s="2">
        <v>44840</v>
      </c>
      <c r="G1976" s="2">
        <v>44838</v>
      </c>
      <c r="H1976" s="4">
        <v>3</v>
      </c>
      <c r="I1976" s="1"/>
      <c r="J1976" s="1">
        <v>5</v>
      </c>
      <c r="K1976">
        <v>1</v>
      </c>
      <c r="L1976">
        <f t="shared" si="143"/>
        <v>39</v>
      </c>
      <c r="M1976">
        <f t="shared" si="144"/>
        <v>2022</v>
      </c>
      <c r="N1976" s="5">
        <f t="shared" si="140"/>
        <v>-2</v>
      </c>
    </row>
    <row r="1977" spans="1:14" hidden="1" x14ac:dyDescent="0.25">
      <c r="A1977" s="2">
        <v>44833</v>
      </c>
      <c r="B1977" s="1" t="s">
        <v>845</v>
      </c>
      <c r="C1977" s="7">
        <v>456892</v>
      </c>
      <c r="D1977" s="1" t="s">
        <v>42</v>
      </c>
      <c r="E1977" s="1">
        <v>5</v>
      </c>
      <c r="F1977" s="2">
        <v>44840</v>
      </c>
      <c r="G1977" s="2">
        <v>44839</v>
      </c>
      <c r="H1977" s="4">
        <v>4</v>
      </c>
      <c r="I1977" s="1"/>
      <c r="J1977" s="1">
        <v>5</v>
      </c>
      <c r="K1977">
        <v>1</v>
      </c>
      <c r="L1977">
        <f t="shared" si="143"/>
        <v>39</v>
      </c>
      <c r="M1977">
        <f t="shared" si="144"/>
        <v>2022</v>
      </c>
      <c r="N1977" s="5">
        <f t="shared" si="140"/>
        <v>-1</v>
      </c>
    </row>
    <row r="1978" spans="1:14" hidden="1" x14ac:dyDescent="0.25">
      <c r="A1978" s="2">
        <v>44834</v>
      </c>
      <c r="B1978" s="1" t="s">
        <v>2</v>
      </c>
      <c r="C1978" s="7">
        <v>261822</v>
      </c>
      <c r="D1978" s="1" t="s">
        <v>41</v>
      </c>
      <c r="E1978" s="1">
        <v>7</v>
      </c>
      <c r="F1978" s="2">
        <v>44845</v>
      </c>
      <c r="G1978" s="2">
        <v>44844</v>
      </c>
      <c r="H1978" s="4">
        <v>6</v>
      </c>
      <c r="I1978" s="1"/>
      <c r="J1978" s="1">
        <v>3</v>
      </c>
      <c r="K1978">
        <v>1</v>
      </c>
      <c r="L1978">
        <f t="shared" si="143"/>
        <v>39</v>
      </c>
      <c r="M1978">
        <f t="shared" si="144"/>
        <v>2022</v>
      </c>
      <c r="N1978" s="5">
        <f t="shared" si="140"/>
        <v>-1</v>
      </c>
    </row>
    <row r="1979" spans="1:14" hidden="1" x14ac:dyDescent="0.25">
      <c r="A1979" s="2">
        <v>44834</v>
      </c>
      <c r="B1979" s="1" t="s">
        <v>2</v>
      </c>
      <c r="C1979" s="7">
        <v>261823</v>
      </c>
      <c r="D1979" s="1" t="s">
        <v>41</v>
      </c>
      <c r="E1979" s="1">
        <v>7</v>
      </c>
      <c r="F1979" s="2">
        <v>44845</v>
      </c>
      <c r="G1979" s="2">
        <v>44844</v>
      </c>
      <c r="H1979" s="4">
        <v>6</v>
      </c>
      <c r="I1979" s="1"/>
      <c r="J1979" s="1">
        <v>3</v>
      </c>
      <c r="K1979">
        <v>1</v>
      </c>
      <c r="L1979">
        <f t="shared" si="143"/>
        <v>39</v>
      </c>
      <c r="M1979">
        <f t="shared" si="144"/>
        <v>2022</v>
      </c>
      <c r="N1979" s="5">
        <f t="shared" si="140"/>
        <v>-1</v>
      </c>
    </row>
    <row r="1980" spans="1:14" hidden="1" x14ac:dyDescent="0.25">
      <c r="A1980" s="2">
        <v>44834</v>
      </c>
      <c r="B1980" s="1" t="s">
        <v>815</v>
      </c>
      <c r="C1980" s="7">
        <v>456924</v>
      </c>
      <c r="D1980" s="1" t="s">
        <v>42</v>
      </c>
      <c r="E1980" s="1">
        <v>5</v>
      </c>
      <c r="F1980" s="2">
        <v>44841</v>
      </c>
      <c r="G1980" s="2">
        <v>44841</v>
      </c>
      <c r="H1980" s="4">
        <v>5</v>
      </c>
      <c r="I1980" s="1"/>
      <c r="J1980" s="1">
        <v>5</v>
      </c>
      <c r="K1980">
        <v>1</v>
      </c>
      <c r="L1980">
        <f t="shared" si="143"/>
        <v>39</v>
      </c>
      <c r="M1980">
        <f t="shared" si="144"/>
        <v>2022</v>
      </c>
      <c r="N1980" s="5">
        <f t="shared" si="140"/>
        <v>0</v>
      </c>
    </row>
    <row r="1981" spans="1:14" hidden="1" x14ac:dyDescent="0.25">
      <c r="A1981" s="2">
        <v>44834</v>
      </c>
      <c r="B1981" s="1" t="s">
        <v>413</v>
      </c>
      <c r="C1981" s="7">
        <v>456981</v>
      </c>
      <c r="D1981" s="1" t="s">
        <v>42</v>
      </c>
      <c r="E1981" s="1">
        <v>5</v>
      </c>
      <c r="F1981" s="2">
        <v>44841</v>
      </c>
      <c r="G1981" s="2">
        <v>44840</v>
      </c>
      <c r="H1981" s="4">
        <v>4</v>
      </c>
      <c r="I1981" s="1"/>
      <c r="J1981" s="1">
        <v>5</v>
      </c>
      <c r="K1981">
        <v>1</v>
      </c>
      <c r="L1981">
        <f t="shared" si="143"/>
        <v>39</v>
      </c>
      <c r="M1981">
        <f t="shared" si="144"/>
        <v>2022</v>
      </c>
      <c r="N1981" s="5">
        <f t="shared" si="140"/>
        <v>-1</v>
      </c>
    </row>
    <row r="1982" spans="1:14" hidden="1" x14ac:dyDescent="0.25">
      <c r="A1982" s="2">
        <v>44834</v>
      </c>
      <c r="B1982" s="1" t="s">
        <v>854</v>
      </c>
      <c r="C1982" s="7">
        <v>456891</v>
      </c>
      <c r="D1982" s="1" t="s">
        <v>42</v>
      </c>
      <c r="E1982" s="1">
        <v>5</v>
      </c>
      <c r="F1982" s="2">
        <v>44841</v>
      </c>
      <c r="G1982" s="2">
        <v>44840</v>
      </c>
      <c r="H1982" s="4">
        <v>4</v>
      </c>
      <c r="I1982" s="1"/>
      <c r="J1982" s="1">
        <v>5</v>
      </c>
      <c r="K1982">
        <v>1</v>
      </c>
      <c r="L1982">
        <f t="shared" si="143"/>
        <v>39</v>
      </c>
      <c r="M1982">
        <f t="shared" si="144"/>
        <v>2022</v>
      </c>
      <c r="N1982" s="5">
        <f t="shared" si="140"/>
        <v>-1</v>
      </c>
    </row>
    <row r="1983" spans="1:14" hidden="1" x14ac:dyDescent="0.25">
      <c r="A1983" s="2">
        <v>44835</v>
      </c>
      <c r="B1983" s="1" t="s">
        <v>398</v>
      </c>
      <c r="C1983" s="7" t="s">
        <v>1209</v>
      </c>
      <c r="D1983" s="1" t="s">
        <v>55</v>
      </c>
      <c r="E1983" s="1">
        <v>7</v>
      </c>
      <c r="F1983" s="2">
        <v>44845</v>
      </c>
      <c r="G1983" s="2">
        <v>44839</v>
      </c>
      <c r="H1983" s="4">
        <v>2</v>
      </c>
      <c r="I1983" s="1"/>
      <c r="J1983" s="1">
        <v>3</v>
      </c>
      <c r="K1983">
        <v>1</v>
      </c>
      <c r="L1983">
        <f t="shared" si="143"/>
        <v>39</v>
      </c>
      <c r="M1983">
        <f t="shared" si="144"/>
        <v>2022</v>
      </c>
      <c r="N1983" s="5">
        <f t="shared" si="140"/>
        <v>-5</v>
      </c>
    </row>
    <row r="1984" spans="1:14" hidden="1" x14ac:dyDescent="0.25">
      <c r="A1984" s="2">
        <v>44835</v>
      </c>
      <c r="B1984" s="1" t="s">
        <v>398</v>
      </c>
      <c r="C1984" s="7" t="s">
        <v>1208</v>
      </c>
      <c r="D1984" s="1" t="s">
        <v>55</v>
      </c>
      <c r="E1984" s="1">
        <v>7</v>
      </c>
      <c r="F1984" s="2">
        <v>44845</v>
      </c>
      <c r="G1984" s="2">
        <v>44839</v>
      </c>
      <c r="H1984" s="4">
        <v>2</v>
      </c>
      <c r="I1984" s="1"/>
      <c r="J1984" s="1">
        <v>3</v>
      </c>
      <c r="K1984">
        <v>1</v>
      </c>
      <c r="L1984">
        <f t="shared" si="143"/>
        <v>39</v>
      </c>
      <c r="M1984">
        <f t="shared" si="144"/>
        <v>2022</v>
      </c>
      <c r="N1984" s="5">
        <f t="shared" si="140"/>
        <v>-5</v>
      </c>
    </row>
    <row r="1985" spans="1:14" hidden="1" x14ac:dyDescent="0.25">
      <c r="A1985" s="2">
        <v>44835</v>
      </c>
      <c r="B1985" s="1" t="s">
        <v>370</v>
      </c>
      <c r="C1985" s="7" t="s">
        <v>1207</v>
      </c>
      <c r="D1985" s="1" t="s">
        <v>53</v>
      </c>
      <c r="E1985" s="1">
        <v>3</v>
      </c>
      <c r="F1985" s="2">
        <v>44839</v>
      </c>
      <c r="G1985" s="2">
        <v>44845</v>
      </c>
      <c r="H1985" s="4">
        <v>6</v>
      </c>
      <c r="I1985" s="1" t="s">
        <v>1217</v>
      </c>
      <c r="J1985" s="1">
        <v>2</v>
      </c>
      <c r="K1985">
        <v>1</v>
      </c>
      <c r="L1985">
        <f t="shared" si="143"/>
        <v>39</v>
      </c>
      <c r="M1985">
        <f t="shared" si="144"/>
        <v>2022</v>
      </c>
      <c r="N1985" s="5">
        <f t="shared" si="140"/>
        <v>3</v>
      </c>
    </row>
    <row r="1986" spans="1:14" hidden="1" x14ac:dyDescent="0.25">
      <c r="A1986" s="2">
        <v>44835</v>
      </c>
      <c r="B1986" s="1" t="s">
        <v>196</v>
      </c>
      <c r="C1986" s="7" t="s">
        <v>1206</v>
      </c>
      <c r="D1986" s="1" t="s">
        <v>53</v>
      </c>
      <c r="E1986" s="1">
        <v>3</v>
      </c>
      <c r="F1986" s="2">
        <v>44839</v>
      </c>
      <c r="G1986" s="2">
        <v>44840</v>
      </c>
      <c r="H1986" s="4">
        <v>3</v>
      </c>
      <c r="I1986" s="1" t="s">
        <v>1217</v>
      </c>
      <c r="J1986" s="1">
        <v>2</v>
      </c>
      <c r="K1986">
        <v>1</v>
      </c>
      <c r="L1986">
        <f t="shared" si="143"/>
        <v>39</v>
      </c>
      <c r="M1986">
        <f t="shared" si="144"/>
        <v>2022</v>
      </c>
      <c r="N1986" s="5">
        <f t="shared" ref="N1986:N2049" si="145">H1986-E1986</f>
        <v>0</v>
      </c>
    </row>
    <row r="1987" spans="1:14" hidden="1" x14ac:dyDescent="0.25">
      <c r="A1987" s="2">
        <v>44835</v>
      </c>
      <c r="B1987" s="1" t="s">
        <v>482</v>
      </c>
      <c r="C1987" s="7" t="s">
        <v>1200</v>
      </c>
      <c r="D1987" s="1" t="s">
        <v>55</v>
      </c>
      <c r="E1987" s="1">
        <v>7</v>
      </c>
      <c r="F1987" s="2">
        <v>44845</v>
      </c>
      <c r="G1987" s="2">
        <v>44845</v>
      </c>
      <c r="H1987" s="4">
        <v>6</v>
      </c>
      <c r="I1987" s="1"/>
      <c r="J1987" s="1">
        <v>3</v>
      </c>
      <c r="K1987">
        <v>1</v>
      </c>
      <c r="L1987">
        <f t="shared" si="143"/>
        <v>39</v>
      </c>
      <c r="M1987">
        <f t="shared" si="144"/>
        <v>2022</v>
      </c>
      <c r="N1987" s="5">
        <f t="shared" si="145"/>
        <v>-1</v>
      </c>
    </row>
    <row r="1988" spans="1:14" hidden="1" x14ac:dyDescent="0.25">
      <c r="A1988" s="2">
        <v>44835</v>
      </c>
      <c r="B1988" s="1" t="s">
        <v>482</v>
      </c>
      <c r="C1988" s="7" t="s">
        <v>1201</v>
      </c>
      <c r="D1988" s="1" t="s">
        <v>55</v>
      </c>
      <c r="E1988" s="1">
        <v>7</v>
      </c>
      <c r="F1988" s="2">
        <v>44845</v>
      </c>
      <c r="G1988" s="2">
        <v>44845</v>
      </c>
      <c r="H1988" s="4">
        <v>6</v>
      </c>
      <c r="I1988" s="1"/>
      <c r="J1988" s="1">
        <v>3</v>
      </c>
      <c r="K1988">
        <v>1</v>
      </c>
      <c r="L1988">
        <f t="shared" si="143"/>
        <v>39</v>
      </c>
      <c r="M1988">
        <f t="shared" si="144"/>
        <v>2022</v>
      </c>
      <c r="N1988" s="5">
        <f t="shared" si="145"/>
        <v>-1</v>
      </c>
    </row>
    <row r="1989" spans="1:14" hidden="1" x14ac:dyDescent="0.25">
      <c r="A1989" s="2">
        <v>44835</v>
      </c>
      <c r="B1989" s="1" t="s">
        <v>539</v>
      </c>
      <c r="C1989" s="7" t="s">
        <v>1202</v>
      </c>
      <c r="D1989" s="1" t="s">
        <v>53</v>
      </c>
      <c r="E1989" s="1">
        <v>3</v>
      </c>
      <c r="F1989" s="2">
        <v>44839</v>
      </c>
      <c r="G1989" s="2">
        <v>44846</v>
      </c>
      <c r="H1989" s="4">
        <v>7</v>
      </c>
      <c r="I1989" s="1" t="s">
        <v>1217</v>
      </c>
      <c r="J1989" s="1">
        <v>2</v>
      </c>
      <c r="K1989">
        <v>1</v>
      </c>
      <c r="L1989">
        <f t="shared" si="143"/>
        <v>39</v>
      </c>
      <c r="M1989">
        <f t="shared" si="144"/>
        <v>2022</v>
      </c>
      <c r="N1989" s="5">
        <f t="shared" si="145"/>
        <v>4</v>
      </c>
    </row>
    <row r="1990" spans="1:14" hidden="1" x14ac:dyDescent="0.25">
      <c r="A1990" s="2">
        <v>44835</v>
      </c>
      <c r="B1990" s="1" t="s">
        <v>79</v>
      </c>
      <c r="C1990" s="7" t="s">
        <v>1203</v>
      </c>
      <c r="D1990" s="1" t="s">
        <v>53</v>
      </c>
      <c r="E1990" s="1">
        <v>3</v>
      </c>
      <c r="F1990" s="2">
        <v>44839</v>
      </c>
      <c r="G1990" s="2">
        <v>44840</v>
      </c>
      <c r="H1990" s="4">
        <v>3</v>
      </c>
      <c r="I1990" s="1" t="s">
        <v>1217</v>
      </c>
      <c r="J1990" s="1">
        <v>2</v>
      </c>
      <c r="K1990">
        <v>1</v>
      </c>
      <c r="L1990">
        <f t="shared" si="143"/>
        <v>39</v>
      </c>
      <c r="M1990">
        <f t="shared" si="144"/>
        <v>2022</v>
      </c>
      <c r="N1990" s="5">
        <f t="shared" si="145"/>
        <v>0</v>
      </c>
    </row>
    <row r="1991" spans="1:14" hidden="1" x14ac:dyDescent="0.25">
      <c r="A1991" s="2">
        <v>44835</v>
      </c>
      <c r="B1991" s="1" t="s">
        <v>152</v>
      </c>
      <c r="C1991" s="7" t="s">
        <v>1205</v>
      </c>
      <c r="D1991" s="1" t="s">
        <v>55</v>
      </c>
      <c r="E1991" s="1">
        <v>7</v>
      </c>
      <c r="F1991" s="2">
        <v>44845</v>
      </c>
      <c r="G1991" s="2">
        <v>44845</v>
      </c>
      <c r="H1991" s="4">
        <v>6</v>
      </c>
      <c r="I1991" s="1"/>
      <c r="J1991" s="1">
        <v>3</v>
      </c>
      <c r="K1991">
        <v>1</v>
      </c>
      <c r="L1991">
        <f t="shared" si="143"/>
        <v>39</v>
      </c>
      <c r="M1991">
        <f t="shared" si="144"/>
        <v>2022</v>
      </c>
      <c r="N1991" s="5">
        <f t="shared" si="145"/>
        <v>-1</v>
      </c>
    </row>
    <row r="1992" spans="1:14" hidden="1" x14ac:dyDescent="0.25">
      <c r="A1992" s="2">
        <v>44835</v>
      </c>
      <c r="B1992" s="1" t="s">
        <v>152</v>
      </c>
      <c r="C1992" s="7" t="s">
        <v>1204</v>
      </c>
      <c r="D1992" s="1" t="s">
        <v>55</v>
      </c>
      <c r="E1992" s="1">
        <v>7</v>
      </c>
      <c r="F1992" s="2">
        <v>44845</v>
      </c>
      <c r="G1992" s="2">
        <v>44845</v>
      </c>
      <c r="H1992" s="4">
        <v>6</v>
      </c>
      <c r="I1992" s="1"/>
      <c r="J1992" s="1">
        <v>3</v>
      </c>
      <c r="K1992">
        <v>1</v>
      </c>
      <c r="L1992">
        <f t="shared" si="143"/>
        <v>39</v>
      </c>
      <c r="M1992">
        <f t="shared" si="144"/>
        <v>2022</v>
      </c>
      <c r="N1992" s="5">
        <f t="shared" si="145"/>
        <v>-1</v>
      </c>
    </row>
    <row r="1993" spans="1:14" hidden="1" x14ac:dyDescent="0.25">
      <c r="A1993" s="2">
        <v>44835</v>
      </c>
      <c r="B1993" s="1" t="s">
        <v>169</v>
      </c>
      <c r="C1993" s="7" t="s">
        <v>1216</v>
      </c>
      <c r="D1993" s="1" t="s">
        <v>53</v>
      </c>
      <c r="E1993" s="1">
        <v>3</v>
      </c>
      <c r="F1993" s="2">
        <v>44839</v>
      </c>
      <c r="G1993" s="2">
        <v>44840</v>
      </c>
      <c r="H1993" s="4">
        <v>3</v>
      </c>
      <c r="I1993" s="1" t="s">
        <v>1217</v>
      </c>
      <c r="J1993" s="1">
        <v>2</v>
      </c>
      <c r="K1993">
        <v>1</v>
      </c>
      <c r="L1993">
        <f t="shared" si="143"/>
        <v>39</v>
      </c>
      <c r="M1993">
        <f t="shared" si="144"/>
        <v>2022</v>
      </c>
      <c r="N1993" s="5">
        <f t="shared" si="145"/>
        <v>0</v>
      </c>
    </row>
    <row r="1994" spans="1:14" hidden="1" x14ac:dyDescent="0.25">
      <c r="A1994" s="2">
        <v>44836</v>
      </c>
      <c r="B1994" s="1" t="s">
        <v>398</v>
      </c>
      <c r="C1994" s="7" t="s">
        <v>1210</v>
      </c>
      <c r="D1994" s="1" t="s">
        <v>55</v>
      </c>
      <c r="E1994" s="1">
        <v>7</v>
      </c>
      <c r="F1994" s="2">
        <v>44845</v>
      </c>
      <c r="G1994" s="2">
        <v>44839</v>
      </c>
      <c r="H1994" s="4">
        <v>2</v>
      </c>
      <c r="I1994" s="1"/>
      <c r="J1994" s="1">
        <v>3</v>
      </c>
      <c r="K1994">
        <v>1</v>
      </c>
      <c r="L1994">
        <f t="shared" si="143"/>
        <v>39</v>
      </c>
      <c r="M1994">
        <f t="shared" si="144"/>
        <v>2022</v>
      </c>
      <c r="N1994" s="5">
        <f t="shared" si="145"/>
        <v>-5</v>
      </c>
    </row>
    <row r="1995" spans="1:14" hidden="1" x14ac:dyDescent="0.25">
      <c r="A1995" s="2">
        <v>44836</v>
      </c>
      <c r="B1995" s="1" t="s">
        <v>398</v>
      </c>
      <c r="C1995" s="7" t="s">
        <v>1212</v>
      </c>
      <c r="D1995" s="1" t="s">
        <v>55</v>
      </c>
      <c r="E1995" s="1">
        <v>7</v>
      </c>
      <c r="F1995" s="2">
        <v>44845</v>
      </c>
      <c r="G1995" s="2">
        <v>44839</v>
      </c>
      <c r="H1995" s="4">
        <v>2</v>
      </c>
      <c r="I1995" s="1"/>
      <c r="J1995" s="1">
        <v>3</v>
      </c>
      <c r="K1995">
        <v>1</v>
      </c>
      <c r="L1995">
        <f t="shared" si="143"/>
        <v>39</v>
      </c>
      <c r="M1995">
        <f t="shared" si="144"/>
        <v>2022</v>
      </c>
      <c r="N1995" s="5">
        <f t="shared" si="145"/>
        <v>-5</v>
      </c>
    </row>
    <row r="1996" spans="1:14" hidden="1" x14ac:dyDescent="0.25">
      <c r="A1996" s="2">
        <v>44836</v>
      </c>
      <c r="B1996" s="1" t="s">
        <v>398</v>
      </c>
      <c r="C1996" s="7" t="s">
        <v>1211</v>
      </c>
      <c r="D1996" s="1" t="s">
        <v>55</v>
      </c>
      <c r="E1996" s="1">
        <v>7</v>
      </c>
      <c r="F1996" s="2">
        <v>44845</v>
      </c>
      <c r="G1996" s="2">
        <v>44839</v>
      </c>
      <c r="H1996" s="4">
        <v>2</v>
      </c>
      <c r="I1996" s="1"/>
      <c r="J1996" s="1">
        <v>3</v>
      </c>
      <c r="K1996">
        <v>1</v>
      </c>
      <c r="L1996">
        <f t="shared" si="143"/>
        <v>39</v>
      </c>
      <c r="M1996">
        <f t="shared" si="144"/>
        <v>2022</v>
      </c>
      <c r="N1996" s="5">
        <f t="shared" si="145"/>
        <v>-5</v>
      </c>
    </row>
    <row r="1997" spans="1:14" hidden="1" x14ac:dyDescent="0.25">
      <c r="A1997" s="2">
        <v>44836</v>
      </c>
      <c r="B1997" s="1" t="s">
        <v>398</v>
      </c>
      <c r="C1997" s="7" t="s">
        <v>1213</v>
      </c>
      <c r="D1997" s="1" t="s">
        <v>55</v>
      </c>
      <c r="E1997" s="1">
        <v>7</v>
      </c>
      <c r="F1997" s="2">
        <v>44845</v>
      </c>
      <c r="G1997" s="2">
        <v>44839</v>
      </c>
      <c r="H1997" s="4">
        <v>2</v>
      </c>
      <c r="I1997" s="1"/>
      <c r="J1997" s="1">
        <v>3</v>
      </c>
      <c r="K1997">
        <v>1</v>
      </c>
      <c r="L1997">
        <f t="shared" si="143"/>
        <v>39</v>
      </c>
      <c r="M1997">
        <f t="shared" si="144"/>
        <v>2022</v>
      </c>
      <c r="N1997" s="5">
        <f t="shared" si="145"/>
        <v>-5</v>
      </c>
    </row>
    <row r="1998" spans="1:14" hidden="1" x14ac:dyDescent="0.25">
      <c r="A1998" s="2">
        <v>44836</v>
      </c>
      <c r="B1998" s="1" t="s">
        <v>398</v>
      </c>
      <c r="C1998" s="7" t="s">
        <v>1215</v>
      </c>
      <c r="D1998" s="1" t="s">
        <v>55</v>
      </c>
      <c r="E1998" s="1">
        <v>7</v>
      </c>
      <c r="F1998" s="2">
        <v>44845</v>
      </c>
      <c r="G1998" s="2">
        <v>44839</v>
      </c>
      <c r="H1998" s="4">
        <v>2</v>
      </c>
      <c r="I1998" s="1"/>
      <c r="J1998" s="1">
        <v>3</v>
      </c>
      <c r="K1998">
        <v>1</v>
      </c>
      <c r="L1998">
        <f t="shared" si="143"/>
        <v>39</v>
      </c>
      <c r="M1998">
        <f t="shared" si="144"/>
        <v>2022</v>
      </c>
      <c r="N1998" s="5">
        <f t="shared" si="145"/>
        <v>-5</v>
      </c>
    </row>
    <row r="1999" spans="1:14" hidden="1" x14ac:dyDescent="0.25">
      <c r="A1999" s="2">
        <v>44836</v>
      </c>
      <c r="B1999" s="1" t="s">
        <v>1214</v>
      </c>
      <c r="C1999" s="7">
        <v>456988</v>
      </c>
      <c r="D1999" s="1" t="s">
        <v>42</v>
      </c>
      <c r="E1999" s="1">
        <v>5</v>
      </c>
      <c r="F1999" s="2">
        <v>44841</v>
      </c>
      <c r="G1999" s="2">
        <v>44840</v>
      </c>
      <c r="H1999" s="4">
        <v>3</v>
      </c>
      <c r="I1999" s="1"/>
      <c r="J1999" s="1">
        <v>5</v>
      </c>
      <c r="K1999">
        <v>1</v>
      </c>
      <c r="L1999">
        <f t="shared" si="143"/>
        <v>39</v>
      </c>
      <c r="M1999">
        <f t="shared" si="144"/>
        <v>2022</v>
      </c>
      <c r="N1999" s="5">
        <f t="shared" si="145"/>
        <v>-2</v>
      </c>
    </row>
    <row r="2000" spans="1:14" hidden="1" x14ac:dyDescent="0.25">
      <c r="A2000" s="2">
        <v>44836</v>
      </c>
      <c r="B2000" s="1" t="s">
        <v>146</v>
      </c>
      <c r="C2000" s="7">
        <v>456987</v>
      </c>
      <c r="D2000" s="1" t="s">
        <v>42</v>
      </c>
      <c r="E2000" s="1">
        <v>5</v>
      </c>
      <c r="F2000" s="2">
        <v>44841</v>
      </c>
      <c r="G2000" s="2">
        <v>44840</v>
      </c>
      <c r="H2000" s="4">
        <v>3</v>
      </c>
      <c r="I2000" s="1"/>
      <c r="J2000" s="1">
        <v>5</v>
      </c>
      <c r="K2000">
        <v>1</v>
      </c>
      <c r="L2000">
        <f t="shared" si="143"/>
        <v>39</v>
      </c>
      <c r="M2000">
        <f t="shared" si="144"/>
        <v>2022</v>
      </c>
      <c r="N2000" s="5">
        <f t="shared" si="145"/>
        <v>-2</v>
      </c>
    </row>
    <row r="2001" spans="1:14" hidden="1" x14ac:dyDescent="0.25">
      <c r="A2001" s="2">
        <v>44837</v>
      </c>
      <c r="B2001" s="1" t="s">
        <v>71</v>
      </c>
      <c r="C2001" s="7">
        <v>456938</v>
      </c>
      <c r="D2001" s="1" t="s">
        <v>42</v>
      </c>
      <c r="E2001" s="1">
        <v>5</v>
      </c>
      <c r="F2001" s="2">
        <v>44844</v>
      </c>
      <c r="G2001" s="2">
        <v>44840</v>
      </c>
      <c r="H2001" s="4">
        <v>3</v>
      </c>
      <c r="I2001" s="1"/>
      <c r="J2001" s="1">
        <v>5</v>
      </c>
      <c r="K2001">
        <v>1</v>
      </c>
      <c r="L2001">
        <f t="shared" si="143"/>
        <v>40</v>
      </c>
      <c r="M2001">
        <f t="shared" si="144"/>
        <v>2022</v>
      </c>
      <c r="N2001" s="5">
        <f t="shared" si="145"/>
        <v>-2</v>
      </c>
    </row>
    <row r="2002" spans="1:14" hidden="1" x14ac:dyDescent="0.25">
      <c r="A2002" s="2">
        <v>44837</v>
      </c>
      <c r="B2002" s="1" t="s">
        <v>71</v>
      </c>
      <c r="C2002" s="7">
        <v>456976</v>
      </c>
      <c r="D2002" s="1" t="s">
        <v>42</v>
      </c>
      <c r="E2002" s="1">
        <v>5</v>
      </c>
      <c r="F2002" s="2">
        <v>44844</v>
      </c>
      <c r="G2002" s="2">
        <v>44841</v>
      </c>
      <c r="H2002" s="4">
        <v>4</v>
      </c>
      <c r="I2002" s="1"/>
      <c r="J2002" s="1">
        <v>5</v>
      </c>
      <c r="K2002">
        <v>1</v>
      </c>
      <c r="L2002">
        <f t="shared" si="143"/>
        <v>40</v>
      </c>
      <c r="M2002">
        <f t="shared" si="144"/>
        <v>2022</v>
      </c>
      <c r="N2002" s="5">
        <f t="shared" si="145"/>
        <v>-1</v>
      </c>
    </row>
    <row r="2003" spans="1:14" hidden="1" x14ac:dyDescent="0.25">
      <c r="A2003" s="2">
        <v>44837</v>
      </c>
      <c r="B2003" s="1" t="s">
        <v>670</v>
      </c>
      <c r="C2003" s="7">
        <v>261910</v>
      </c>
      <c r="D2003" s="1" t="s">
        <v>41</v>
      </c>
      <c r="E2003" s="1">
        <v>7</v>
      </c>
      <c r="F2003" s="2">
        <v>44846</v>
      </c>
      <c r="G2003" s="2">
        <v>44841</v>
      </c>
      <c r="H2003" s="4">
        <v>4</v>
      </c>
      <c r="I2003" s="1"/>
      <c r="J2003" s="1">
        <v>3</v>
      </c>
      <c r="K2003">
        <v>1</v>
      </c>
      <c r="L2003">
        <f t="shared" si="143"/>
        <v>40</v>
      </c>
      <c r="M2003">
        <f t="shared" si="144"/>
        <v>2022</v>
      </c>
      <c r="N2003" s="5">
        <f t="shared" si="145"/>
        <v>-3</v>
      </c>
    </row>
    <row r="2004" spans="1:14" hidden="1" x14ac:dyDescent="0.25">
      <c r="A2004" s="2">
        <v>44837</v>
      </c>
      <c r="B2004" s="1" t="s">
        <v>284</v>
      </c>
      <c r="C2004" s="7">
        <v>456969</v>
      </c>
      <c r="D2004" s="1" t="s">
        <v>42</v>
      </c>
      <c r="E2004" s="1">
        <v>5</v>
      </c>
      <c r="F2004" s="2">
        <v>44844</v>
      </c>
      <c r="G2004" s="2">
        <v>44845</v>
      </c>
      <c r="H2004" s="4">
        <v>6</v>
      </c>
      <c r="I2004" s="1" t="s">
        <v>1233</v>
      </c>
      <c r="J2004" s="1">
        <v>5</v>
      </c>
      <c r="K2004">
        <v>1</v>
      </c>
      <c r="L2004">
        <f t="shared" si="143"/>
        <v>40</v>
      </c>
      <c r="M2004">
        <f t="shared" si="144"/>
        <v>2022</v>
      </c>
      <c r="N2004" s="5">
        <f t="shared" si="145"/>
        <v>1</v>
      </c>
    </row>
    <row r="2005" spans="1:14" hidden="1" x14ac:dyDescent="0.25">
      <c r="A2005" s="2">
        <v>44837</v>
      </c>
      <c r="B2005" s="1" t="s">
        <v>20</v>
      </c>
      <c r="C2005" s="7">
        <v>456959</v>
      </c>
      <c r="D2005" s="1" t="s">
        <v>42</v>
      </c>
      <c r="E2005" s="1">
        <v>5</v>
      </c>
      <c r="F2005" s="2">
        <v>44844</v>
      </c>
      <c r="G2005" s="2">
        <v>44841</v>
      </c>
      <c r="H2005" s="4">
        <v>4</v>
      </c>
      <c r="I2005" s="1"/>
      <c r="J2005" s="1">
        <v>5</v>
      </c>
      <c r="K2005">
        <v>1</v>
      </c>
      <c r="L2005">
        <f t="shared" si="143"/>
        <v>40</v>
      </c>
      <c r="M2005">
        <f t="shared" si="144"/>
        <v>2022</v>
      </c>
      <c r="N2005" s="5">
        <f t="shared" si="145"/>
        <v>-1</v>
      </c>
    </row>
    <row r="2006" spans="1:14" hidden="1" x14ac:dyDescent="0.25">
      <c r="A2006" s="2">
        <v>44838</v>
      </c>
      <c r="B2006" s="1" t="s">
        <v>14</v>
      </c>
      <c r="C2006" s="7">
        <v>457004</v>
      </c>
      <c r="D2006" s="1" t="s">
        <v>42</v>
      </c>
      <c r="E2006" s="1">
        <v>5</v>
      </c>
      <c r="F2006" s="2">
        <v>44845</v>
      </c>
      <c r="G2006" s="2">
        <v>44841</v>
      </c>
      <c r="H2006" s="4">
        <v>3</v>
      </c>
      <c r="I2006" s="1"/>
      <c r="J2006" s="1">
        <v>5</v>
      </c>
      <c r="K2006">
        <v>1</v>
      </c>
      <c r="L2006">
        <f t="shared" si="143"/>
        <v>40</v>
      </c>
      <c r="M2006">
        <f t="shared" si="144"/>
        <v>2022</v>
      </c>
      <c r="N2006" s="5">
        <f t="shared" si="145"/>
        <v>-2</v>
      </c>
    </row>
    <row r="2007" spans="1:14" hidden="1" x14ac:dyDescent="0.25">
      <c r="A2007" s="2">
        <v>44838</v>
      </c>
      <c r="B2007" s="1" t="s">
        <v>151</v>
      </c>
      <c r="C2007" s="7">
        <v>261865</v>
      </c>
      <c r="D2007" s="1" t="s">
        <v>41</v>
      </c>
      <c r="E2007" s="1">
        <v>7</v>
      </c>
      <c r="F2007" s="2">
        <v>44847</v>
      </c>
      <c r="G2007" s="2">
        <v>44841</v>
      </c>
      <c r="H2007" s="4">
        <v>3</v>
      </c>
      <c r="I2007" s="1"/>
      <c r="J2007" s="1">
        <v>3</v>
      </c>
      <c r="K2007">
        <v>1</v>
      </c>
      <c r="L2007">
        <f t="shared" si="143"/>
        <v>40</v>
      </c>
      <c r="M2007">
        <f t="shared" si="144"/>
        <v>2022</v>
      </c>
      <c r="N2007" s="5">
        <f t="shared" si="145"/>
        <v>-4</v>
      </c>
    </row>
    <row r="2008" spans="1:14" hidden="1" x14ac:dyDescent="0.25">
      <c r="A2008" s="2">
        <v>44838</v>
      </c>
      <c r="B2008" s="1" t="s">
        <v>537</v>
      </c>
      <c r="C2008" s="7">
        <v>261918</v>
      </c>
      <c r="D2008" s="1" t="s">
        <v>41</v>
      </c>
      <c r="E2008" s="1">
        <v>7</v>
      </c>
      <c r="F2008" s="2">
        <v>44847</v>
      </c>
      <c r="G2008" s="2">
        <v>44841</v>
      </c>
      <c r="H2008" s="4">
        <v>3</v>
      </c>
      <c r="I2008" s="1"/>
      <c r="J2008" s="1">
        <v>3</v>
      </c>
      <c r="K2008">
        <v>1</v>
      </c>
      <c r="L2008">
        <f t="shared" si="143"/>
        <v>40</v>
      </c>
      <c r="M2008">
        <f t="shared" si="144"/>
        <v>2022</v>
      </c>
      <c r="N2008" s="5">
        <f t="shared" si="145"/>
        <v>-4</v>
      </c>
    </row>
    <row r="2009" spans="1:14" hidden="1" x14ac:dyDescent="0.25">
      <c r="A2009" s="2">
        <v>44838</v>
      </c>
      <c r="B2009" s="1" t="s">
        <v>423</v>
      </c>
      <c r="C2009" s="7">
        <v>456909</v>
      </c>
      <c r="D2009" s="1" t="s">
        <v>42</v>
      </c>
      <c r="E2009" s="1">
        <v>5</v>
      </c>
      <c r="F2009" s="2">
        <v>44845</v>
      </c>
      <c r="G2009" s="2">
        <v>44845</v>
      </c>
      <c r="H2009" s="4">
        <v>5</v>
      </c>
      <c r="I2009" s="1"/>
      <c r="J2009" s="1">
        <v>5</v>
      </c>
      <c r="K2009">
        <v>1</v>
      </c>
      <c r="L2009">
        <f t="shared" si="143"/>
        <v>40</v>
      </c>
      <c r="M2009">
        <f t="shared" si="144"/>
        <v>2022</v>
      </c>
      <c r="N2009" s="5">
        <f t="shared" si="145"/>
        <v>0</v>
      </c>
    </row>
    <row r="2010" spans="1:14" hidden="1" x14ac:dyDescent="0.25">
      <c r="A2010" s="2">
        <v>44838</v>
      </c>
      <c r="B2010" s="1" t="s">
        <v>11</v>
      </c>
      <c r="C2010" s="7">
        <v>456934</v>
      </c>
      <c r="D2010" s="1" t="s">
        <v>42</v>
      </c>
      <c r="E2010" s="1">
        <v>5</v>
      </c>
      <c r="F2010" s="2">
        <v>44845</v>
      </c>
      <c r="G2010" s="2">
        <v>44845</v>
      </c>
      <c r="H2010" s="4">
        <v>5</v>
      </c>
      <c r="I2010" s="1"/>
      <c r="J2010" s="1">
        <v>5</v>
      </c>
      <c r="K2010">
        <v>1</v>
      </c>
      <c r="L2010">
        <f t="shared" si="143"/>
        <v>40</v>
      </c>
      <c r="M2010">
        <f t="shared" si="144"/>
        <v>2022</v>
      </c>
      <c r="N2010" s="5">
        <f t="shared" si="145"/>
        <v>0</v>
      </c>
    </row>
    <row r="2011" spans="1:14" hidden="1" x14ac:dyDescent="0.25">
      <c r="A2011" s="2">
        <v>44838</v>
      </c>
      <c r="B2011" s="1" t="s">
        <v>112</v>
      </c>
      <c r="C2011" s="7">
        <v>456993</v>
      </c>
      <c r="D2011" s="1" t="s">
        <v>42</v>
      </c>
      <c r="E2011" s="1">
        <v>5</v>
      </c>
      <c r="F2011" s="2">
        <v>44845</v>
      </c>
      <c r="G2011" s="2">
        <v>44845</v>
      </c>
      <c r="H2011" s="4">
        <v>5</v>
      </c>
      <c r="I2011" s="1"/>
      <c r="J2011" s="1">
        <v>5</v>
      </c>
      <c r="K2011">
        <v>1</v>
      </c>
      <c r="L2011">
        <f t="shared" si="143"/>
        <v>40</v>
      </c>
      <c r="M2011">
        <f t="shared" si="144"/>
        <v>2022</v>
      </c>
      <c r="N2011" s="5">
        <f t="shared" si="145"/>
        <v>0</v>
      </c>
    </row>
    <row r="2012" spans="1:14" hidden="1" x14ac:dyDescent="0.25">
      <c r="A2012" s="2">
        <v>44839</v>
      </c>
      <c r="B2012" s="1" t="s">
        <v>26</v>
      </c>
      <c r="C2012" s="7">
        <v>261896</v>
      </c>
      <c r="D2012" s="1" t="s">
        <v>41</v>
      </c>
      <c r="E2012" s="1">
        <v>7</v>
      </c>
      <c r="F2012" s="2">
        <v>44848</v>
      </c>
      <c r="G2012" s="2">
        <v>44848</v>
      </c>
      <c r="H2012" s="4">
        <v>7</v>
      </c>
      <c r="I2012" s="1"/>
      <c r="J2012" s="1">
        <v>3</v>
      </c>
      <c r="K2012">
        <v>1</v>
      </c>
      <c r="L2012">
        <f t="shared" si="143"/>
        <v>40</v>
      </c>
      <c r="M2012">
        <f t="shared" si="144"/>
        <v>2022</v>
      </c>
      <c r="N2012" s="5">
        <f t="shared" si="145"/>
        <v>0</v>
      </c>
    </row>
    <row r="2013" spans="1:14" hidden="1" x14ac:dyDescent="0.25">
      <c r="A2013" s="2">
        <v>44839</v>
      </c>
      <c r="B2013" s="1" t="s">
        <v>168</v>
      </c>
      <c r="C2013" s="7">
        <v>261932</v>
      </c>
      <c r="D2013" s="1" t="s">
        <v>41</v>
      </c>
      <c r="E2013" s="1">
        <v>7</v>
      </c>
      <c r="F2013" s="2">
        <v>44848</v>
      </c>
      <c r="G2013" s="2">
        <v>44844</v>
      </c>
      <c r="H2013" s="4">
        <v>3</v>
      </c>
      <c r="I2013" s="1"/>
      <c r="J2013" s="1">
        <v>3</v>
      </c>
      <c r="K2013">
        <v>1</v>
      </c>
      <c r="L2013">
        <f t="shared" si="143"/>
        <v>40</v>
      </c>
      <c r="M2013">
        <f t="shared" si="144"/>
        <v>2022</v>
      </c>
      <c r="N2013" s="5">
        <f t="shared" si="145"/>
        <v>-4</v>
      </c>
    </row>
    <row r="2014" spans="1:14" hidden="1" x14ac:dyDescent="0.25">
      <c r="A2014" s="2">
        <v>44839</v>
      </c>
      <c r="B2014" s="1" t="s">
        <v>33</v>
      </c>
      <c r="C2014" s="7">
        <v>456979</v>
      </c>
      <c r="D2014" s="1" t="s">
        <v>42</v>
      </c>
      <c r="E2014" s="1">
        <v>5</v>
      </c>
      <c r="F2014" s="2">
        <v>44846</v>
      </c>
      <c r="G2014" s="2">
        <v>44846</v>
      </c>
      <c r="H2014" s="4">
        <v>5</v>
      </c>
      <c r="I2014" s="1"/>
      <c r="J2014" s="1">
        <v>5</v>
      </c>
      <c r="K2014">
        <v>1</v>
      </c>
      <c r="L2014">
        <f t="shared" si="143"/>
        <v>40</v>
      </c>
      <c r="M2014">
        <f t="shared" si="144"/>
        <v>2022</v>
      </c>
      <c r="N2014" s="5">
        <f t="shared" si="145"/>
        <v>0</v>
      </c>
    </row>
    <row r="2015" spans="1:14" hidden="1" x14ac:dyDescent="0.25">
      <c r="A2015" s="2">
        <v>44839</v>
      </c>
      <c r="B2015" s="1" t="s">
        <v>423</v>
      </c>
      <c r="C2015" s="7">
        <v>456910</v>
      </c>
      <c r="D2015" s="1" t="s">
        <v>42</v>
      </c>
      <c r="E2015" s="1">
        <v>5</v>
      </c>
      <c r="F2015" s="2">
        <v>44846</v>
      </c>
      <c r="G2015" s="2">
        <v>44846</v>
      </c>
      <c r="H2015" s="4">
        <v>5</v>
      </c>
      <c r="I2015" s="1"/>
      <c r="J2015" s="1">
        <v>5</v>
      </c>
      <c r="K2015">
        <v>1</v>
      </c>
      <c r="L2015">
        <f t="shared" si="143"/>
        <v>40</v>
      </c>
      <c r="M2015">
        <f t="shared" si="144"/>
        <v>2022</v>
      </c>
      <c r="N2015" s="5">
        <f t="shared" si="145"/>
        <v>0</v>
      </c>
    </row>
    <row r="2016" spans="1:14" hidden="1" x14ac:dyDescent="0.25">
      <c r="A2016" s="2">
        <v>44839</v>
      </c>
      <c r="B2016" s="1" t="s">
        <v>423</v>
      </c>
      <c r="C2016" s="7">
        <v>456911</v>
      </c>
      <c r="D2016" s="1" t="s">
        <v>42</v>
      </c>
      <c r="E2016" s="1">
        <v>5</v>
      </c>
      <c r="F2016" s="2">
        <v>44846</v>
      </c>
      <c r="G2016" s="2">
        <v>44846</v>
      </c>
      <c r="H2016" s="4">
        <v>5</v>
      </c>
      <c r="I2016" s="1"/>
      <c r="J2016" s="1">
        <v>5</v>
      </c>
      <c r="K2016">
        <v>1</v>
      </c>
      <c r="L2016">
        <f t="shared" si="143"/>
        <v>40</v>
      </c>
      <c r="M2016">
        <f t="shared" si="144"/>
        <v>2022</v>
      </c>
      <c r="N2016" s="5">
        <f t="shared" si="145"/>
        <v>0</v>
      </c>
    </row>
    <row r="2017" spans="1:14" hidden="1" x14ac:dyDescent="0.25">
      <c r="A2017" s="2">
        <v>44839</v>
      </c>
      <c r="B2017" s="1" t="s">
        <v>423</v>
      </c>
      <c r="C2017" s="7">
        <v>456912</v>
      </c>
      <c r="D2017" s="1" t="s">
        <v>42</v>
      </c>
      <c r="E2017" s="1">
        <v>5</v>
      </c>
      <c r="F2017" s="2">
        <v>44846</v>
      </c>
      <c r="G2017" s="2">
        <v>44846</v>
      </c>
      <c r="H2017" s="4">
        <v>5</v>
      </c>
      <c r="I2017" s="1"/>
      <c r="J2017" s="1">
        <v>5</v>
      </c>
      <c r="K2017">
        <v>1</v>
      </c>
      <c r="L2017">
        <f t="shared" si="143"/>
        <v>40</v>
      </c>
      <c r="M2017">
        <f t="shared" si="144"/>
        <v>2022</v>
      </c>
      <c r="N2017" s="5">
        <f t="shared" si="145"/>
        <v>0</v>
      </c>
    </row>
    <row r="2018" spans="1:14" hidden="1" x14ac:dyDescent="0.25">
      <c r="A2018" s="2">
        <v>44840</v>
      </c>
      <c r="B2018" s="1" t="s">
        <v>26</v>
      </c>
      <c r="C2018" s="7">
        <v>261925</v>
      </c>
      <c r="D2018" s="1" t="s">
        <v>41</v>
      </c>
      <c r="E2018" s="1">
        <v>7</v>
      </c>
      <c r="F2018" s="2">
        <v>44851</v>
      </c>
      <c r="G2018" s="2">
        <v>44862</v>
      </c>
      <c r="H2018" s="4">
        <v>16</v>
      </c>
      <c r="I2018" s="1" t="s">
        <v>1276</v>
      </c>
      <c r="J2018" s="1">
        <v>3</v>
      </c>
      <c r="K2018">
        <v>1</v>
      </c>
      <c r="L2018">
        <f t="shared" si="143"/>
        <v>40</v>
      </c>
      <c r="M2018">
        <f t="shared" si="144"/>
        <v>2022</v>
      </c>
      <c r="N2018" s="5">
        <f t="shared" si="145"/>
        <v>9</v>
      </c>
    </row>
    <row r="2019" spans="1:14" hidden="1" x14ac:dyDescent="0.25">
      <c r="A2019" s="2">
        <v>44840</v>
      </c>
      <c r="B2019" s="1" t="s">
        <v>26</v>
      </c>
      <c r="C2019" s="7">
        <v>261889</v>
      </c>
      <c r="D2019" s="1" t="s">
        <v>41</v>
      </c>
      <c r="E2019" s="1">
        <v>7</v>
      </c>
      <c r="F2019" s="2">
        <v>44851</v>
      </c>
      <c r="G2019" s="2">
        <v>44851</v>
      </c>
      <c r="H2019" s="4">
        <v>7</v>
      </c>
      <c r="I2019" s="1"/>
      <c r="J2019" s="1">
        <v>3</v>
      </c>
      <c r="K2019">
        <v>1</v>
      </c>
      <c r="L2019">
        <f t="shared" si="143"/>
        <v>40</v>
      </c>
      <c r="M2019">
        <f t="shared" si="144"/>
        <v>2022</v>
      </c>
      <c r="N2019" s="5">
        <f t="shared" si="145"/>
        <v>0</v>
      </c>
    </row>
    <row r="2020" spans="1:14" hidden="1" x14ac:dyDescent="0.25">
      <c r="A2020" s="2">
        <v>44840</v>
      </c>
      <c r="B2020" s="1" t="s">
        <v>26</v>
      </c>
      <c r="C2020" s="7">
        <v>261924</v>
      </c>
      <c r="D2020" s="1" t="s">
        <v>41</v>
      </c>
      <c r="E2020" s="1">
        <v>7</v>
      </c>
      <c r="F2020" s="2">
        <v>44851</v>
      </c>
      <c r="G2020" s="2">
        <v>44851</v>
      </c>
      <c r="H2020" s="4">
        <v>7</v>
      </c>
      <c r="I2020" s="1"/>
      <c r="J2020" s="1">
        <v>3</v>
      </c>
      <c r="K2020">
        <v>1</v>
      </c>
      <c r="L2020">
        <f t="shared" si="143"/>
        <v>40</v>
      </c>
      <c r="M2020">
        <f t="shared" si="144"/>
        <v>2022</v>
      </c>
      <c r="N2020" s="5">
        <f t="shared" si="145"/>
        <v>0</v>
      </c>
    </row>
    <row r="2021" spans="1:14" hidden="1" x14ac:dyDescent="0.25">
      <c r="A2021" s="2">
        <v>44840</v>
      </c>
      <c r="B2021" s="1" t="s">
        <v>269</v>
      </c>
      <c r="C2021" s="7">
        <v>456980</v>
      </c>
      <c r="D2021" s="1" t="s">
        <v>42</v>
      </c>
      <c r="E2021" s="1">
        <v>5</v>
      </c>
      <c r="F2021" s="2">
        <v>44847</v>
      </c>
      <c r="G2021" s="2">
        <v>44846</v>
      </c>
      <c r="H2021" s="4">
        <v>4</v>
      </c>
      <c r="I2021" s="1"/>
      <c r="J2021" s="1">
        <v>5</v>
      </c>
      <c r="K2021">
        <v>1</v>
      </c>
      <c r="L2021">
        <f t="shared" si="143"/>
        <v>40</v>
      </c>
      <c r="M2021">
        <f t="shared" si="144"/>
        <v>2022</v>
      </c>
      <c r="N2021" s="5">
        <f t="shared" si="145"/>
        <v>-1</v>
      </c>
    </row>
    <row r="2022" spans="1:14" hidden="1" x14ac:dyDescent="0.25">
      <c r="A2022" s="2">
        <v>44840</v>
      </c>
      <c r="B2022" s="1" t="s">
        <v>423</v>
      </c>
      <c r="C2022" s="7">
        <v>456913</v>
      </c>
      <c r="D2022" s="1" t="s">
        <v>42</v>
      </c>
      <c r="E2022" s="1">
        <v>5</v>
      </c>
      <c r="F2022" s="2">
        <v>44847</v>
      </c>
      <c r="G2022" s="2">
        <v>44846</v>
      </c>
      <c r="H2022" s="4">
        <v>4</v>
      </c>
      <c r="I2022" s="1"/>
      <c r="J2022" s="1">
        <v>5</v>
      </c>
      <c r="K2022">
        <v>1</v>
      </c>
      <c r="L2022">
        <f t="shared" si="143"/>
        <v>40</v>
      </c>
      <c r="M2022">
        <f t="shared" si="144"/>
        <v>2022</v>
      </c>
      <c r="N2022" s="5">
        <f t="shared" si="145"/>
        <v>-1</v>
      </c>
    </row>
    <row r="2023" spans="1:14" hidden="1" x14ac:dyDescent="0.25">
      <c r="A2023" s="2">
        <v>44840</v>
      </c>
      <c r="B2023" s="1" t="s">
        <v>77</v>
      </c>
      <c r="C2023" s="7">
        <v>456966</v>
      </c>
      <c r="D2023" s="1" t="s">
        <v>42</v>
      </c>
      <c r="E2023" s="1">
        <v>5</v>
      </c>
      <c r="F2023" s="2">
        <v>44847</v>
      </c>
      <c r="G2023" s="2">
        <v>44846</v>
      </c>
      <c r="H2023" s="4">
        <v>4</v>
      </c>
      <c r="I2023" s="1"/>
      <c r="J2023" s="1">
        <v>5</v>
      </c>
      <c r="K2023">
        <v>1</v>
      </c>
      <c r="L2023">
        <f t="shared" si="143"/>
        <v>40</v>
      </c>
      <c r="M2023">
        <f t="shared" si="144"/>
        <v>2022</v>
      </c>
      <c r="N2023" s="5">
        <f t="shared" si="145"/>
        <v>-1</v>
      </c>
    </row>
    <row r="2024" spans="1:14" hidden="1" x14ac:dyDescent="0.25">
      <c r="A2024" s="2">
        <v>44841</v>
      </c>
      <c r="B2024" s="1" t="s">
        <v>16</v>
      </c>
      <c r="C2024" s="7">
        <v>261916</v>
      </c>
      <c r="D2024" s="1" t="s">
        <v>41</v>
      </c>
      <c r="E2024" s="1">
        <v>7</v>
      </c>
      <c r="F2024" s="2">
        <v>44852</v>
      </c>
      <c r="G2024" s="2">
        <v>44847</v>
      </c>
      <c r="H2024" s="4">
        <v>4</v>
      </c>
      <c r="I2024" s="1"/>
      <c r="J2024" s="1">
        <v>3</v>
      </c>
      <c r="K2024">
        <v>1</v>
      </c>
      <c r="L2024">
        <f t="shared" si="143"/>
        <v>40</v>
      </c>
      <c r="M2024">
        <f t="shared" si="144"/>
        <v>2022</v>
      </c>
      <c r="N2024" s="5">
        <f t="shared" si="145"/>
        <v>-3</v>
      </c>
    </row>
    <row r="2025" spans="1:14" hidden="1" x14ac:dyDescent="0.25">
      <c r="A2025" s="2">
        <v>44841</v>
      </c>
      <c r="B2025" s="1" t="s">
        <v>16</v>
      </c>
      <c r="C2025" s="7">
        <v>261917</v>
      </c>
      <c r="D2025" s="1" t="s">
        <v>41</v>
      </c>
      <c r="E2025" s="1">
        <v>7</v>
      </c>
      <c r="F2025" s="2">
        <v>44852</v>
      </c>
      <c r="G2025" s="2">
        <v>44847</v>
      </c>
      <c r="H2025" s="4">
        <v>4</v>
      </c>
      <c r="I2025" s="1"/>
      <c r="J2025" s="1">
        <v>3</v>
      </c>
      <c r="K2025">
        <v>1</v>
      </c>
      <c r="L2025">
        <f t="shared" si="143"/>
        <v>40</v>
      </c>
      <c r="M2025">
        <f t="shared" si="144"/>
        <v>2022</v>
      </c>
      <c r="N2025" s="5">
        <f t="shared" si="145"/>
        <v>-3</v>
      </c>
    </row>
    <row r="2026" spans="1:14" hidden="1" x14ac:dyDescent="0.25">
      <c r="A2026" s="2">
        <v>44841</v>
      </c>
      <c r="B2026" s="1" t="s">
        <v>159</v>
      </c>
      <c r="C2026" s="7">
        <v>261951</v>
      </c>
      <c r="D2026" s="1" t="s">
        <v>41</v>
      </c>
      <c r="E2026" s="1">
        <v>7</v>
      </c>
      <c r="F2026" s="2">
        <v>44852</v>
      </c>
      <c r="G2026" s="2">
        <v>44847</v>
      </c>
      <c r="H2026" s="4">
        <v>4</v>
      </c>
      <c r="I2026" s="1"/>
      <c r="J2026" s="1">
        <v>3</v>
      </c>
      <c r="K2026">
        <v>1</v>
      </c>
      <c r="L2026">
        <f t="shared" si="143"/>
        <v>40</v>
      </c>
      <c r="M2026">
        <f t="shared" si="144"/>
        <v>2022</v>
      </c>
      <c r="N2026" s="5">
        <f t="shared" si="145"/>
        <v>-3</v>
      </c>
    </row>
    <row r="2027" spans="1:14" hidden="1" x14ac:dyDescent="0.25">
      <c r="A2027" s="2">
        <v>44841</v>
      </c>
      <c r="B2027" s="1" t="s">
        <v>33</v>
      </c>
      <c r="C2027" s="7">
        <v>457023</v>
      </c>
      <c r="D2027" s="1" t="s">
        <v>42</v>
      </c>
      <c r="E2027" s="1">
        <v>5</v>
      </c>
      <c r="F2027" s="2">
        <v>44848</v>
      </c>
      <c r="G2027" s="2">
        <v>44848</v>
      </c>
      <c r="H2027" s="4">
        <v>5</v>
      </c>
      <c r="I2027" s="1"/>
      <c r="J2027" s="1">
        <v>5</v>
      </c>
      <c r="K2027">
        <v>1</v>
      </c>
      <c r="L2027">
        <f t="shared" si="143"/>
        <v>40</v>
      </c>
      <c r="M2027">
        <f t="shared" si="144"/>
        <v>2022</v>
      </c>
      <c r="N2027" s="5">
        <f t="shared" si="145"/>
        <v>0</v>
      </c>
    </row>
    <row r="2028" spans="1:14" hidden="1" x14ac:dyDescent="0.25">
      <c r="A2028" s="2">
        <v>44841</v>
      </c>
      <c r="B2028" s="1" t="s">
        <v>781</v>
      </c>
      <c r="C2028" s="7">
        <v>456964</v>
      </c>
      <c r="D2028" s="1" t="s">
        <v>42</v>
      </c>
      <c r="E2028" s="1">
        <v>5</v>
      </c>
      <c r="F2028" s="2">
        <v>44848</v>
      </c>
      <c r="G2028" s="2">
        <v>44846</v>
      </c>
      <c r="H2028" s="4">
        <v>3</v>
      </c>
      <c r="I2028" s="1"/>
      <c r="J2028" s="1">
        <v>5</v>
      </c>
      <c r="K2028">
        <v>1</v>
      </c>
      <c r="L2028">
        <f t="shared" si="143"/>
        <v>40</v>
      </c>
      <c r="M2028">
        <f t="shared" si="144"/>
        <v>2022</v>
      </c>
      <c r="N2028" s="5">
        <f t="shared" si="145"/>
        <v>-2</v>
      </c>
    </row>
    <row r="2029" spans="1:14" hidden="1" x14ac:dyDescent="0.25">
      <c r="A2029" s="2">
        <v>44841</v>
      </c>
      <c r="B2029" s="1" t="s">
        <v>781</v>
      </c>
      <c r="C2029" s="7">
        <v>456965</v>
      </c>
      <c r="D2029" s="1" t="s">
        <v>42</v>
      </c>
      <c r="E2029" s="1">
        <v>5</v>
      </c>
      <c r="F2029" s="2">
        <v>44848</v>
      </c>
      <c r="G2029" s="2">
        <v>44847</v>
      </c>
      <c r="H2029" s="4">
        <v>4</v>
      </c>
      <c r="I2029" s="1"/>
      <c r="J2029" s="1">
        <v>5</v>
      </c>
      <c r="K2029">
        <v>1</v>
      </c>
      <c r="L2029">
        <f t="shared" si="143"/>
        <v>40</v>
      </c>
      <c r="M2029">
        <f t="shared" si="144"/>
        <v>2022</v>
      </c>
      <c r="N2029" s="5">
        <f t="shared" si="145"/>
        <v>-1</v>
      </c>
    </row>
    <row r="2030" spans="1:14" hidden="1" x14ac:dyDescent="0.25">
      <c r="A2030" s="2">
        <v>44842</v>
      </c>
      <c r="B2030" s="1" t="s">
        <v>105</v>
      </c>
      <c r="C2030" s="7">
        <v>261923</v>
      </c>
      <c r="D2030" s="1" t="s">
        <v>41</v>
      </c>
      <c r="E2030" s="1">
        <v>7</v>
      </c>
      <c r="F2030" s="2">
        <v>44852</v>
      </c>
      <c r="G2030" s="2">
        <v>44848</v>
      </c>
      <c r="H2030" s="4">
        <v>4</v>
      </c>
      <c r="I2030" s="1"/>
      <c r="J2030" s="1">
        <v>3</v>
      </c>
      <c r="K2030">
        <v>1</v>
      </c>
      <c r="L2030">
        <f t="shared" si="143"/>
        <v>40</v>
      </c>
      <c r="M2030">
        <f t="shared" si="144"/>
        <v>2022</v>
      </c>
      <c r="N2030" s="5">
        <f t="shared" si="145"/>
        <v>-3</v>
      </c>
    </row>
    <row r="2031" spans="1:14" hidden="1" x14ac:dyDescent="0.25">
      <c r="A2031" s="2">
        <v>44843</v>
      </c>
      <c r="B2031" s="1" t="s">
        <v>490</v>
      </c>
      <c r="C2031" s="7" t="s">
        <v>1223</v>
      </c>
      <c r="D2031" s="1" t="s">
        <v>53</v>
      </c>
      <c r="E2031" s="1">
        <v>3</v>
      </c>
      <c r="F2031" s="2">
        <v>44846</v>
      </c>
      <c r="G2031" s="2">
        <v>44845</v>
      </c>
      <c r="H2031" s="4">
        <v>1</v>
      </c>
      <c r="I2031" s="1"/>
      <c r="J2031" s="1">
        <v>2</v>
      </c>
      <c r="K2031">
        <v>1</v>
      </c>
      <c r="L2031">
        <f t="shared" ref="L2031:L2050" si="146">_xlfn.ISOWEEKNUM(A2031)</f>
        <v>40</v>
      </c>
      <c r="M2031">
        <f t="shared" ref="M2031:M2050" si="147">YEAR(A2031)</f>
        <v>2022</v>
      </c>
      <c r="N2031" s="5">
        <f t="shared" si="145"/>
        <v>-2</v>
      </c>
    </row>
    <row r="2032" spans="1:14" hidden="1" x14ac:dyDescent="0.25">
      <c r="A2032" s="2">
        <v>44843</v>
      </c>
      <c r="B2032" s="1" t="s">
        <v>32</v>
      </c>
      <c r="C2032" s="7" t="s">
        <v>1219</v>
      </c>
      <c r="D2032" s="1" t="s">
        <v>53</v>
      </c>
      <c r="E2032" s="1">
        <v>3</v>
      </c>
      <c r="F2032" s="2">
        <v>44846</v>
      </c>
      <c r="G2032" s="2">
        <v>44844</v>
      </c>
      <c r="H2032" s="4">
        <v>0</v>
      </c>
      <c r="I2032" s="1"/>
      <c r="J2032" s="1">
        <v>2</v>
      </c>
      <c r="K2032">
        <v>1</v>
      </c>
      <c r="L2032">
        <f t="shared" si="146"/>
        <v>40</v>
      </c>
      <c r="M2032">
        <f t="shared" si="147"/>
        <v>2022</v>
      </c>
      <c r="N2032" s="5">
        <f t="shared" si="145"/>
        <v>-3</v>
      </c>
    </row>
    <row r="2033" spans="1:14" hidden="1" x14ac:dyDescent="0.25">
      <c r="A2033" s="2">
        <v>44843</v>
      </c>
      <c r="B2033" s="1" t="s">
        <v>108</v>
      </c>
      <c r="C2033" s="7" t="s">
        <v>1220</v>
      </c>
      <c r="D2033" s="1" t="s">
        <v>53</v>
      </c>
      <c r="E2033" s="1">
        <v>3</v>
      </c>
      <c r="F2033" s="2">
        <v>44846</v>
      </c>
      <c r="G2033" s="2">
        <v>44845</v>
      </c>
      <c r="H2033" s="4">
        <v>1</v>
      </c>
      <c r="I2033" s="1"/>
      <c r="J2033" s="1">
        <v>2</v>
      </c>
      <c r="K2033">
        <v>1</v>
      </c>
      <c r="L2033">
        <f t="shared" si="146"/>
        <v>40</v>
      </c>
      <c r="M2033">
        <f t="shared" si="147"/>
        <v>2022</v>
      </c>
      <c r="N2033" s="5">
        <f t="shared" si="145"/>
        <v>-2</v>
      </c>
    </row>
    <row r="2034" spans="1:14" hidden="1" x14ac:dyDescent="0.25">
      <c r="A2034" s="2">
        <v>44843</v>
      </c>
      <c r="B2034" s="1" t="s">
        <v>108</v>
      </c>
      <c r="C2034" s="7" t="s">
        <v>1221</v>
      </c>
      <c r="D2034" s="1" t="s">
        <v>53</v>
      </c>
      <c r="E2034" s="1">
        <v>3</v>
      </c>
      <c r="F2034" s="2">
        <v>44846</v>
      </c>
      <c r="G2034" s="2">
        <v>44845</v>
      </c>
      <c r="H2034" s="4">
        <v>1</v>
      </c>
      <c r="I2034" s="1"/>
      <c r="J2034" s="1">
        <v>2</v>
      </c>
      <c r="K2034">
        <v>1</v>
      </c>
      <c r="L2034">
        <f t="shared" si="146"/>
        <v>40</v>
      </c>
      <c r="M2034">
        <f t="shared" si="147"/>
        <v>2022</v>
      </c>
      <c r="N2034" s="5">
        <f t="shared" si="145"/>
        <v>-2</v>
      </c>
    </row>
    <row r="2035" spans="1:14" hidden="1" x14ac:dyDescent="0.25">
      <c r="A2035" s="2">
        <v>44843</v>
      </c>
      <c r="B2035" s="1" t="s">
        <v>345</v>
      </c>
      <c r="C2035" s="7" t="s">
        <v>1222</v>
      </c>
      <c r="D2035" s="1" t="s">
        <v>53</v>
      </c>
      <c r="E2035" s="1">
        <v>3</v>
      </c>
      <c r="F2035" s="2">
        <v>44846</v>
      </c>
      <c r="G2035" s="2">
        <v>44845</v>
      </c>
      <c r="H2035" s="4">
        <v>1</v>
      </c>
      <c r="I2035" s="1"/>
      <c r="J2035" s="1">
        <v>2</v>
      </c>
      <c r="K2035">
        <v>1</v>
      </c>
      <c r="L2035">
        <f t="shared" si="146"/>
        <v>40</v>
      </c>
      <c r="M2035">
        <f t="shared" si="147"/>
        <v>2022</v>
      </c>
      <c r="N2035" s="5">
        <f t="shared" si="145"/>
        <v>-2</v>
      </c>
    </row>
    <row r="2036" spans="1:14" hidden="1" x14ac:dyDescent="0.25">
      <c r="A2036" s="2">
        <v>44843</v>
      </c>
      <c r="B2036" s="1" t="s">
        <v>353</v>
      </c>
      <c r="C2036" s="7" t="s">
        <v>1229</v>
      </c>
      <c r="D2036" s="1" t="s">
        <v>53</v>
      </c>
      <c r="E2036" s="1">
        <v>3</v>
      </c>
      <c r="F2036" s="2">
        <v>44846</v>
      </c>
      <c r="G2036" s="2">
        <v>44845</v>
      </c>
      <c r="H2036" s="4">
        <v>1</v>
      </c>
      <c r="I2036" s="1"/>
      <c r="J2036" s="1">
        <v>2</v>
      </c>
      <c r="K2036">
        <v>1</v>
      </c>
      <c r="L2036">
        <f t="shared" si="146"/>
        <v>40</v>
      </c>
      <c r="M2036">
        <f t="shared" si="147"/>
        <v>2022</v>
      </c>
      <c r="N2036" s="5">
        <f t="shared" si="145"/>
        <v>-2</v>
      </c>
    </row>
    <row r="2037" spans="1:14" hidden="1" x14ac:dyDescent="0.25">
      <c r="A2037" s="2">
        <v>44843</v>
      </c>
      <c r="B2037" s="1" t="s">
        <v>544</v>
      </c>
      <c r="C2037" s="7" t="s">
        <v>1225</v>
      </c>
      <c r="D2037" s="1" t="s">
        <v>53</v>
      </c>
      <c r="E2037" s="1">
        <v>3</v>
      </c>
      <c r="F2037" s="2">
        <v>44846</v>
      </c>
      <c r="G2037" s="2">
        <v>44845</v>
      </c>
      <c r="H2037" s="4">
        <v>1</v>
      </c>
      <c r="I2037" s="1"/>
      <c r="J2037" s="1">
        <v>2</v>
      </c>
      <c r="K2037">
        <v>1</v>
      </c>
      <c r="L2037">
        <f t="shared" si="146"/>
        <v>40</v>
      </c>
      <c r="M2037">
        <f t="shared" si="147"/>
        <v>2022</v>
      </c>
      <c r="N2037" s="5">
        <f t="shared" si="145"/>
        <v>-2</v>
      </c>
    </row>
    <row r="2038" spans="1:14" hidden="1" x14ac:dyDescent="0.25">
      <c r="A2038" s="2">
        <v>44843</v>
      </c>
      <c r="B2038" s="1" t="s">
        <v>519</v>
      </c>
      <c r="C2038" s="7" t="s">
        <v>1224</v>
      </c>
      <c r="D2038" s="1" t="s">
        <v>53</v>
      </c>
      <c r="E2038" s="1">
        <v>3</v>
      </c>
      <c r="F2038" s="2">
        <v>44846</v>
      </c>
      <c r="G2038" s="2">
        <v>44845</v>
      </c>
      <c r="H2038" s="4">
        <v>1</v>
      </c>
      <c r="I2038" s="1"/>
      <c r="J2038" s="1">
        <v>2</v>
      </c>
      <c r="K2038">
        <v>1</v>
      </c>
      <c r="L2038">
        <f t="shared" si="146"/>
        <v>40</v>
      </c>
      <c r="M2038">
        <f t="shared" si="147"/>
        <v>2022</v>
      </c>
      <c r="N2038" s="5">
        <f t="shared" si="145"/>
        <v>-2</v>
      </c>
    </row>
    <row r="2039" spans="1:14" hidden="1" x14ac:dyDescent="0.25">
      <c r="A2039" s="2">
        <v>44843</v>
      </c>
      <c r="B2039" s="1" t="s">
        <v>777</v>
      </c>
      <c r="C2039" s="7">
        <v>456960</v>
      </c>
      <c r="D2039" s="1" t="s">
        <v>42</v>
      </c>
      <c r="E2039" s="1">
        <v>5</v>
      </c>
      <c r="F2039" s="2">
        <v>44848</v>
      </c>
      <c r="G2039" s="2">
        <v>44851</v>
      </c>
      <c r="H2039" s="4">
        <v>5</v>
      </c>
      <c r="I2039" s="1" t="s">
        <v>1240</v>
      </c>
      <c r="J2039" s="1">
        <v>5</v>
      </c>
      <c r="K2039">
        <v>1</v>
      </c>
      <c r="L2039">
        <f t="shared" si="146"/>
        <v>40</v>
      </c>
      <c r="M2039">
        <f t="shared" si="147"/>
        <v>2022</v>
      </c>
      <c r="N2039" s="5">
        <f t="shared" si="145"/>
        <v>0</v>
      </c>
    </row>
    <row r="2040" spans="1:14" hidden="1" x14ac:dyDescent="0.25">
      <c r="A2040" s="2">
        <v>44844</v>
      </c>
      <c r="B2040" s="1" t="s">
        <v>105</v>
      </c>
      <c r="C2040" s="7">
        <v>261947</v>
      </c>
      <c r="D2040" s="1" t="s">
        <v>41</v>
      </c>
      <c r="E2040" s="1">
        <v>7</v>
      </c>
      <c r="F2040" s="2">
        <v>44853</v>
      </c>
      <c r="G2040" s="2">
        <v>44848</v>
      </c>
      <c r="H2040" s="4">
        <v>4</v>
      </c>
      <c r="I2040" s="1"/>
      <c r="J2040" s="1">
        <v>3</v>
      </c>
      <c r="K2040">
        <v>1</v>
      </c>
      <c r="L2040">
        <f t="shared" si="146"/>
        <v>41</v>
      </c>
      <c r="M2040">
        <f t="shared" si="147"/>
        <v>2022</v>
      </c>
      <c r="N2040" s="5">
        <f t="shared" si="145"/>
        <v>-3</v>
      </c>
    </row>
    <row r="2041" spans="1:14" hidden="1" x14ac:dyDescent="0.25">
      <c r="A2041" s="2">
        <v>44844</v>
      </c>
      <c r="B2041" s="1" t="s">
        <v>105</v>
      </c>
      <c r="C2041" s="7">
        <v>261948</v>
      </c>
      <c r="D2041" s="1" t="s">
        <v>41</v>
      </c>
      <c r="E2041" s="1">
        <v>7</v>
      </c>
      <c r="F2041" s="2">
        <v>44853</v>
      </c>
      <c r="G2041" s="2">
        <v>44848</v>
      </c>
      <c r="H2041" s="4">
        <v>4</v>
      </c>
      <c r="I2041" s="1"/>
      <c r="J2041" s="1">
        <v>3</v>
      </c>
      <c r="K2041">
        <v>1</v>
      </c>
      <c r="L2041">
        <f t="shared" si="146"/>
        <v>41</v>
      </c>
      <c r="M2041">
        <f t="shared" si="147"/>
        <v>2022</v>
      </c>
      <c r="N2041" s="5">
        <f t="shared" si="145"/>
        <v>-3</v>
      </c>
    </row>
    <row r="2042" spans="1:14" hidden="1" x14ac:dyDescent="0.25">
      <c r="A2042" s="2">
        <v>44844</v>
      </c>
      <c r="B2042" s="1" t="s">
        <v>88</v>
      </c>
      <c r="C2042" s="7" t="s">
        <v>1227</v>
      </c>
      <c r="D2042" s="1" t="s">
        <v>53</v>
      </c>
      <c r="E2042" s="1">
        <v>3</v>
      </c>
      <c r="F2042" s="2">
        <v>44847</v>
      </c>
      <c r="G2042" s="2">
        <v>44846</v>
      </c>
      <c r="H2042" s="4">
        <v>2</v>
      </c>
      <c r="I2042" s="1"/>
      <c r="J2042" s="1">
        <v>2</v>
      </c>
      <c r="K2042">
        <v>1</v>
      </c>
      <c r="L2042">
        <f t="shared" si="146"/>
        <v>41</v>
      </c>
      <c r="M2042">
        <f t="shared" si="147"/>
        <v>2022</v>
      </c>
      <c r="N2042" s="5">
        <f t="shared" si="145"/>
        <v>-1</v>
      </c>
    </row>
    <row r="2043" spans="1:14" hidden="1" x14ac:dyDescent="0.25">
      <c r="A2043" s="2">
        <v>44844</v>
      </c>
      <c r="B2043" s="1" t="s">
        <v>148</v>
      </c>
      <c r="C2043" s="7">
        <v>456901</v>
      </c>
      <c r="D2043" s="1" t="s">
        <v>42</v>
      </c>
      <c r="E2043" s="1">
        <v>5</v>
      </c>
      <c r="F2043" s="2">
        <v>44851</v>
      </c>
      <c r="G2043" s="2">
        <v>44847</v>
      </c>
      <c r="H2043" s="4">
        <v>3</v>
      </c>
      <c r="I2043" s="1"/>
      <c r="J2043" s="1">
        <v>5</v>
      </c>
      <c r="K2043">
        <v>1</v>
      </c>
      <c r="L2043">
        <f t="shared" si="146"/>
        <v>41</v>
      </c>
      <c r="M2043">
        <f t="shared" si="147"/>
        <v>2022</v>
      </c>
      <c r="N2043" s="5">
        <f t="shared" si="145"/>
        <v>-2</v>
      </c>
    </row>
    <row r="2044" spans="1:14" hidden="1" x14ac:dyDescent="0.25">
      <c r="A2044" s="2">
        <v>44844</v>
      </c>
      <c r="B2044" s="1" t="s">
        <v>244</v>
      </c>
      <c r="C2044" s="7">
        <v>456902</v>
      </c>
      <c r="D2044" s="1" t="s">
        <v>42</v>
      </c>
      <c r="E2044" s="1">
        <v>5</v>
      </c>
      <c r="F2044" s="2">
        <v>44851</v>
      </c>
      <c r="G2044" s="2">
        <v>44847</v>
      </c>
      <c r="H2044" s="4">
        <v>3</v>
      </c>
      <c r="I2044" s="1"/>
      <c r="J2044" s="1">
        <v>5</v>
      </c>
      <c r="K2044">
        <v>1</v>
      </c>
      <c r="L2044">
        <f t="shared" si="146"/>
        <v>41</v>
      </c>
      <c r="M2044">
        <f t="shared" si="147"/>
        <v>2022</v>
      </c>
      <c r="N2044" s="5">
        <f t="shared" si="145"/>
        <v>-2</v>
      </c>
    </row>
    <row r="2045" spans="1:14" hidden="1" x14ac:dyDescent="0.25">
      <c r="A2045" s="2">
        <v>44844</v>
      </c>
      <c r="B2045" s="1" t="s">
        <v>558</v>
      </c>
      <c r="C2045" s="7">
        <v>456895</v>
      </c>
      <c r="D2045" s="1" t="s">
        <v>42</v>
      </c>
      <c r="E2045" s="1">
        <v>5</v>
      </c>
      <c r="F2045" s="2">
        <v>44851</v>
      </c>
      <c r="G2045" s="2">
        <v>44847</v>
      </c>
      <c r="H2045" s="4">
        <v>3</v>
      </c>
      <c r="I2045" s="1"/>
      <c r="J2045" s="1">
        <v>5</v>
      </c>
      <c r="K2045">
        <v>1</v>
      </c>
      <c r="L2045">
        <f t="shared" si="146"/>
        <v>41</v>
      </c>
      <c r="M2045">
        <f t="shared" si="147"/>
        <v>2022</v>
      </c>
      <c r="N2045" s="5">
        <f t="shared" si="145"/>
        <v>-2</v>
      </c>
    </row>
    <row r="2046" spans="1:14" hidden="1" x14ac:dyDescent="0.25">
      <c r="A2046" s="2">
        <v>44845</v>
      </c>
      <c r="B2046" s="1" t="s">
        <v>105</v>
      </c>
      <c r="C2046" s="7">
        <v>261915</v>
      </c>
      <c r="D2046" s="1" t="s">
        <v>41</v>
      </c>
      <c r="E2046" s="1">
        <v>7</v>
      </c>
      <c r="F2046" s="2">
        <v>44854</v>
      </c>
      <c r="G2046" s="2">
        <v>44854</v>
      </c>
      <c r="H2046" s="4">
        <v>7</v>
      </c>
      <c r="I2046" s="1"/>
      <c r="J2046" s="1">
        <v>3</v>
      </c>
      <c r="K2046">
        <v>1</v>
      </c>
      <c r="L2046">
        <f t="shared" si="146"/>
        <v>41</v>
      </c>
      <c r="M2046">
        <f t="shared" si="147"/>
        <v>2022</v>
      </c>
      <c r="N2046" s="5">
        <f t="shared" si="145"/>
        <v>0</v>
      </c>
    </row>
    <row r="2047" spans="1:14" hidden="1" x14ac:dyDescent="0.25">
      <c r="A2047" s="2">
        <v>44845</v>
      </c>
      <c r="B2047" s="1" t="s">
        <v>12</v>
      </c>
      <c r="C2047" s="7">
        <v>261983</v>
      </c>
      <c r="D2047" s="1" t="s">
        <v>41</v>
      </c>
      <c r="E2047" s="1">
        <v>7</v>
      </c>
      <c r="F2047" s="2">
        <v>44854</v>
      </c>
      <c r="G2047" s="2">
        <v>44865</v>
      </c>
      <c r="H2047" s="4">
        <v>14</v>
      </c>
      <c r="I2047" s="1" t="s">
        <v>1277</v>
      </c>
      <c r="J2047" s="1">
        <v>3</v>
      </c>
      <c r="K2047">
        <v>1</v>
      </c>
      <c r="L2047">
        <f t="shared" si="146"/>
        <v>41</v>
      </c>
      <c r="M2047">
        <f t="shared" si="147"/>
        <v>2022</v>
      </c>
      <c r="N2047" s="5">
        <f t="shared" si="145"/>
        <v>7</v>
      </c>
    </row>
    <row r="2048" spans="1:14" hidden="1" x14ac:dyDescent="0.25">
      <c r="A2048" s="2">
        <v>44845</v>
      </c>
      <c r="B2048" s="1" t="s">
        <v>12</v>
      </c>
      <c r="C2048" s="7">
        <v>261984</v>
      </c>
      <c r="D2048" s="1" t="s">
        <v>41</v>
      </c>
      <c r="E2048" s="1">
        <v>7</v>
      </c>
      <c r="F2048" s="2">
        <v>44854</v>
      </c>
      <c r="G2048" s="2">
        <v>44854</v>
      </c>
      <c r="H2048" s="4">
        <v>7</v>
      </c>
      <c r="I2048" s="1"/>
      <c r="J2048" s="1">
        <v>3</v>
      </c>
      <c r="K2048">
        <v>1</v>
      </c>
      <c r="L2048">
        <f t="shared" si="146"/>
        <v>41</v>
      </c>
      <c r="M2048">
        <f t="shared" si="147"/>
        <v>2022</v>
      </c>
      <c r="N2048" s="5">
        <f t="shared" si="145"/>
        <v>0</v>
      </c>
    </row>
    <row r="2049" spans="1:14" hidden="1" x14ac:dyDescent="0.25">
      <c r="A2049" s="2">
        <v>44845</v>
      </c>
      <c r="B2049" s="1" t="s">
        <v>24</v>
      </c>
      <c r="C2049" s="7">
        <v>261937</v>
      </c>
      <c r="D2049" s="1" t="s">
        <v>41</v>
      </c>
      <c r="E2049" s="1">
        <v>7</v>
      </c>
      <c r="F2049" s="2">
        <v>44854</v>
      </c>
      <c r="G2049" s="2">
        <v>44862</v>
      </c>
      <c r="H2049" s="4">
        <v>13</v>
      </c>
      <c r="I2049" s="1" t="s">
        <v>227</v>
      </c>
      <c r="J2049" s="1">
        <v>3</v>
      </c>
      <c r="K2049">
        <v>1</v>
      </c>
      <c r="L2049">
        <f t="shared" si="146"/>
        <v>41</v>
      </c>
      <c r="M2049">
        <f t="shared" si="147"/>
        <v>2022</v>
      </c>
      <c r="N2049" s="5">
        <f t="shared" si="145"/>
        <v>6</v>
      </c>
    </row>
    <row r="2050" spans="1:14" hidden="1" x14ac:dyDescent="0.25">
      <c r="A2050" s="2">
        <v>44845</v>
      </c>
      <c r="B2050" s="1" t="s">
        <v>251</v>
      </c>
      <c r="C2050" s="7" t="s">
        <v>1228</v>
      </c>
      <c r="D2050" s="1" t="s">
        <v>53</v>
      </c>
      <c r="E2050" s="1">
        <v>3</v>
      </c>
      <c r="F2050" s="2">
        <v>44848</v>
      </c>
      <c r="G2050" s="2">
        <v>44845</v>
      </c>
      <c r="H2050" s="4">
        <v>0</v>
      </c>
      <c r="I2050" s="1"/>
      <c r="J2050" s="1">
        <v>2</v>
      </c>
      <c r="K2050">
        <v>1</v>
      </c>
      <c r="L2050">
        <f t="shared" si="146"/>
        <v>41</v>
      </c>
      <c r="M2050">
        <f t="shared" si="147"/>
        <v>2022</v>
      </c>
      <c r="N2050" s="5">
        <f t="shared" ref="N2050:N2113" si="148">H2050-E2050</f>
        <v>-3</v>
      </c>
    </row>
    <row r="2051" spans="1:14" hidden="1" x14ac:dyDescent="0.25">
      <c r="A2051" s="2">
        <v>44845</v>
      </c>
      <c r="B2051" s="1" t="s">
        <v>15</v>
      </c>
      <c r="C2051" s="7" t="s">
        <v>1237</v>
      </c>
      <c r="D2051" s="1" t="s">
        <v>1551</v>
      </c>
      <c r="E2051" s="1">
        <f>VLOOKUP(D2051,Data!$A$1:$B$7,2,FALSE)</f>
        <v>15</v>
      </c>
      <c r="F2051" s="2">
        <f>WORKDAY(A2051,E2051,Data!$E$2:$E$22)</f>
        <v>44866</v>
      </c>
      <c r="G2051" s="2">
        <v>44859</v>
      </c>
      <c r="H2051" s="4">
        <f ca="1">(NETWORKDAYS(A2051,G2051,Data!$E$1:$E$22))-1</f>
        <v>10</v>
      </c>
      <c r="I2051" s="1"/>
      <c r="J2051" s="1" t="e">
        <f>VLOOKUP(D2051,Data!$A$10:$B$15,2,FALSE)</f>
        <v>#N/A</v>
      </c>
      <c r="K2051">
        <v>1</v>
      </c>
      <c r="N2051" s="5">
        <f t="shared" ca="1" si="148"/>
        <v>-5</v>
      </c>
    </row>
    <row r="2052" spans="1:14" hidden="1" x14ac:dyDescent="0.25">
      <c r="A2052" s="2">
        <v>44845</v>
      </c>
      <c r="B2052" s="1" t="s">
        <v>135</v>
      </c>
      <c r="C2052" s="7" t="s">
        <v>1230</v>
      </c>
      <c r="D2052" s="1" t="s">
        <v>53</v>
      </c>
      <c r="E2052" s="1">
        <v>3</v>
      </c>
      <c r="F2052" s="2">
        <v>44848</v>
      </c>
      <c r="G2052" s="2">
        <v>44845</v>
      </c>
      <c r="H2052" s="4">
        <v>0</v>
      </c>
      <c r="I2052" s="1"/>
      <c r="J2052" s="1">
        <v>2</v>
      </c>
      <c r="K2052">
        <v>1</v>
      </c>
      <c r="L2052">
        <f t="shared" ref="L2052:L2115" si="149">_xlfn.ISOWEEKNUM(A2052)</f>
        <v>41</v>
      </c>
      <c r="M2052">
        <f t="shared" ref="M2052:M2115" si="150">YEAR(A2052)</f>
        <v>2022</v>
      </c>
      <c r="N2052" s="5">
        <f t="shared" si="148"/>
        <v>-3</v>
      </c>
    </row>
    <row r="2053" spans="1:14" hidden="1" x14ac:dyDescent="0.25">
      <c r="A2053" s="2">
        <v>44845</v>
      </c>
      <c r="B2053" s="1" t="s">
        <v>135</v>
      </c>
      <c r="C2053" s="7" t="s">
        <v>1231</v>
      </c>
      <c r="D2053" s="1" t="s">
        <v>53</v>
      </c>
      <c r="E2053" s="1">
        <v>3</v>
      </c>
      <c r="F2053" s="2">
        <v>44848</v>
      </c>
      <c r="G2053" s="2">
        <v>44845</v>
      </c>
      <c r="H2053" s="4">
        <v>0</v>
      </c>
      <c r="I2053" s="1"/>
      <c r="J2053" s="1">
        <v>2</v>
      </c>
      <c r="K2053">
        <v>1</v>
      </c>
      <c r="L2053">
        <f t="shared" si="149"/>
        <v>41</v>
      </c>
      <c r="M2053">
        <f t="shared" si="150"/>
        <v>2022</v>
      </c>
      <c r="N2053" s="5">
        <f t="shared" si="148"/>
        <v>-3</v>
      </c>
    </row>
    <row r="2054" spans="1:14" hidden="1" x14ac:dyDescent="0.25">
      <c r="A2054" s="2">
        <v>44845</v>
      </c>
      <c r="B2054" s="1" t="s">
        <v>135</v>
      </c>
      <c r="C2054" s="7" t="s">
        <v>1232</v>
      </c>
      <c r="D2054" s="1" t="s">
        <v>53</v>
      </c>
      <c r="E2054" s="1">
        <v>3</v>
      </c>
      <c r="F2054" s="2">
        <v>44848</v>
      </c>
      <c r="G2054" s="2">
        <v>44845</v>
      </c>
      <c r="H2054" s="4">
        <v>0</v>
      </c>
      <c r="I2054" s="1"/>
      <c r="J2054" s="1">
        <v>2</v>
      </c>
      <c r="K2054">
        <v>1</v>
      </c>
      <c r="L2054">
        <f t="shared" si="149"/>
        <v>41</v>
      </c>
      <c r="M2054">
        <f t="shared" si="150"/>
        <v>2022</v>
      </c>
      <c r="N2054" s="5">
        <f t="shared" si="148"/>
        <v>-3</v>
      </c>
    </row>
    <row r="2055" spans="1:14" hidden="1" x14ac:dyDescent="0.25">
      <c r="A2055" s="2">
        <v>44845</v>
      </c>
      <c r="B2055" s="1" t="s">
        <v>135</v>
      </c>
      <c r="C2055" s="7" t="s">
        <v>1234</v>
      </c>
      <c r="D2055" s="1" t="s">
        <v>53</v>
      </c>
      <c r="E2055" s="1">
        <v>3</v>
      </c>
      <c r="F2055" s="2">
        <v>44848</v>
      </c>
      <c r="G2055" s="2">
        <v>44846</v>
      </c>
      <c r="H2055" s="4">
        <v>1</v>
      </c>
      <c r="I2055" s="1"/>
      <c r="J2055" s="1">
        <v>2</v>
      </c>
      <c r="K2055">
        <v>1</v>
      </c>
      <c r="L2055">
        <f t="shared" si="149"/>
        <v>41</v>
      </c>
      <c r="M2055">
        <f t="shared" si="150"/>
        <v>2022</v>
      </c>
      <c r="N2055" s="5">
        <f t="shared" si="148"/>
        <v>-2</v>
      </c>
    </row>
    <row r="2056" spans="1:14" hidden="1" x14ac:dyDescent="0.25">
      <c r="A2056" s="2">
        <v>44845</v>
      </c>
      <c r="B2056" s="1" t="s">
        <v>283</v>
      </c>
      <c r="C2056" s="7">
        <v>457005</v>
      </c>
      <c r="D2056" s="1" t="s">
        <v>42</v>
      </c>
      <c r="E2056" s="1">
        <v>5</v>
      </c>
      <c r="F2056" s="2">
        <v>44852</v>
      </c>
      <c r="G2056" s="2">
        <v>44862</v>
      </c>
      <c r="H2056" s="4">
        <v>13</v>
      </c>
      <c r="I2056" s="1" t="s">
        <v>1254</v>
      </c>
      <c r="J2056" s="1">
        <v>5</v>
      </c>
      <c r="K2056">
        <v>1</v>
      </c>
      <c r="L2056">
        <f t="shared" si="149"/>
        <v>41</v>
      </c>
      <c r="M2056">
        <f t="shared" si="150"/>
        <v>2022</v>
      </c>
      <c r="N2056" s="5">
        <f t="shared" si="148"/>
        <v>8</v>
      </c>
    </row>
    <row r="2057" spans="1:14" hidden="1" x14ac:dyDescent="0.25">
      <c r="A2057" s="2">
        <v>44846</v>
      </c>
      <c r="B2057" s="1" t="s">
        <v>163</v>
      </c>
      <c r="C2057" s="7">
        <v>457038</v>
      </c>
      <c r="D2057" s="1" t="s">
        <v>42</v>
      </c>
      <c r="E2057" s="1">
        <v>5</v>
      </c>
      <c r="F2057" s="2">
        <v>44853</v>
      </c>
      <c r="G2057" s="2">
        <v>44851</v>
      </c>
      <c r="H2057" s="4">
        <v>3</v>
      </c>
      <c r="I2057" s="1"/>
      <c r="J2057" s="1">
        <v>5</v>
      </c>
      <c r="K2057">
        <v>1</v>
      </c>
      <c r="L2057">
        <f t="shared" si="149"/>
        <v>41</v>
      </c>
      <c r="M2057">
        <f t="shared" si="150"/>
        <v>2022</v>
      </c>
      <c r="N2057" s="5">
        <f t="shared" si="148"/>
        <v>-2</v>
      </c>
    </row>
    <row r="2058" spans="1:14" hidden="1" x14ac:dyDescent="0.25">
      <c r="A2058" s="2">
        <v>44846</v>
      </c>
      <c r="B2058" s="1" t="s">
        <v>163</v>
      </c>
      <c r="C2058" s="7">
        <v>457038</v>
      </c>
      <c r="D2058" s="1" t="s">
        <v>42</v>
      </c>
      <c r="E2058" s="1">
        <v>5</v>
      </c>
      <c r="F2058" s="2">
        <v>44853</v>
      </c>
      <c r="G2058" s="2">
        <v>44851</v>
      </c>
      <c r="H2058" s="4">
        <v>3</v>
      </c>
      <c r="I2058" s="1"/>
      <c r="J2058" s="1">
        <v>5</v>
      </c>
      <c r="K2058">
        <v>1</v>
      </c>
      <c r="L2058">
        <f t="shared" si="149"/>
        <v>41</v>
      </c>
      <c r="M2058">
        <f t="shared" si="150"/>
        <v>2022</v>
      </c>
      <c r="N2058" s="5">
        <f t="shared" si="148"/>
        <v>-2</v>
      </c>
    </row>
    <row r="2059" spans="1:14" hidden="1" x14ac:dyDescent="0.25">
      <c r="A2059" s="2">
        <v>44846</v>
      </c>
      <c r="B2059" s="1" t="s">
        <v>267</v>
      </c>
      <c r="C2059" s="7">
        <v>261939</v>
      </c>
      <c r="D2059" s="1" t="s">
        <v>41</v>
      </c>
      <c r="E2059" s="1">
        <v>7</v>
      </c>
      <c r="F2059" s="2">
        <v>44855</v>
      </c>
      <c r="G2059" s="2">
        <v>44865</v>
      </c>
      <c r="H2059" s="4">
        <v>13</v>
      </c>
      <c r="I2059" s="1" t="s">
        <v>228</v>
      </c>
      <c r="J2059" s="1">
        <v>3</v>
      </c>
      <c r="K2059">
        <v>1</v>
      </c>
      <c r="L2059">
        <f t="shared" si="149"/>
        <v>41</v>
      </c>
      <c r="M2059">
        <f t="shared" si="150"/>
        <v>2022</v>
      </c>
      <c r="N2059" s="5">
        <f t="shared" si="148"/>
        <v>6</v>
      </c>
    </row>
    <row r="2060" spans="1:14" hidden="1" x14ac:dyDescent="0.25">
      <c r="A2060" s="2">
        <v>44846</v>
      </c>
      <c r="B2060" s="1" t="s">
        <v>99</v>
      </c>
      <c r="C2060" s="7">
        <v>261965</v>
      </c>
      <c r="D2060" s="1" t="s">
        <v>41</v>
      </c>
      <c r="E2060" s="1">
        <v>7</v>
      </c>
      <c r="F2060" s="2">
        <v>44855</v>
      </c>
      <c r="G2060" s="2">
        <v>44858</v>
      </c>
      <c r="H2060" s="4">
        <v>8</v>
      </c>
      <c r="I2060" s="1" t="s">
        <v>1278</v>
      </c>
      <c r="J2060" s="1">
        <v>3</v>
      </c>
      <c r="K2060">
        <v>1</v>
      </c>
      <c r="L2060">
        <f t="shared" si="149"/>
        <v>41</v>
      </c>
      <c r="M2060">
        <f t="shared" si="150"/>
        <v>2022</v>
      </c>
      <c r="N2060" s="5">
        <f t="shared" si="148"/>
        <v>1</v>
      </c>
    </row>
    <row r="2061" spans="1:14" hidden="1" x14ac:dyDescent="0.25">
      <c r="A2061" s="2">
        <v>44846</v>
      </c>
      <c r="B2061" s="1" t="s">
        <v>94</v>
      </c>
      <c r="C2061" s="7" t="s">
        <v>1235</v>
      </c>
      <c r="D2061" s="1" t="s">
        <v>53</v>
      </c>
      <c r="E2061" s="1">
        <v>3</v>
      </c>
      <c r="F2061" s="2">
        <v>44851</v>
      </c>
      <c r="G2061" s="2">
        <v>44846</v>
      </c>
      <c r="H2061" s="4">
        <v>0</v>
      </c>
      <c r="I2061" s="1"/>
      <c r="J2061" s="1">
        <v>2</v>
      </c>
      <c r="K2061">
        <v>1</v>
      </c>
      <c r="L2061">
        <f t="shared" si="149"/>
        <v>41</v>
      </c>
      <c r="M2061">
        <f t="shared" si="150"/>
        <v>2022</v>
      </c>
      <c r="N2061" s="5">
        <f t="shared" si="148"/>
        <v>-3</v>
      </c>
    </row>
    <row r="2062" spans="1:14" hidden="1" x14ac:dyDescent="0.25">
      <c r="A2062" s="2">
        <v>44846</v>
      </c>
      <c r="B2062" s="1" t="s">
        <v>429</v>
      </c>
      <c r="C2062" s="7" t="s">
        <v>1236</v>
      </c>
      <c r="D2062" s="1" t="s">
        <v>53</v>
      </c>
      <c r="E2062" s="1">
        <v>3</v>
      </c>
      <c r="F2062" s="2">
        <v>44851</v>
      </c>
      <c r="G2062" s="2">
        <v>44846</v>
      </c>
      <c r="H2062" s="4">
        <v>0</v>
      </c>
      <c r="I2062" s="1"/>
      <c r="J2062" s="1">
        <v>2</v>
      </c>
      <c r="K2062">
        <v>1</v>
      </c>
      <c r="L2062">
        <f t="shared" si="149"/>
        <v>41</v>
      </c>
      <c r="M2062">
        <f t="shared" si="150"/>
        <v>2022</v>
      </c>
      <c r="N2062" s="5">
        <f t="shared" si="148"/>
        <v>-3</v>
      </c>
    </row>
    <row r="2063" spans="1:14" hidden="1" x14ac:dyDescent="0.25">
      <c r="A2063" s="2">
        <v>44846</v>
      </c>
      <c r="B2063" s="1" t="s">
        <v>13</v>
      </c>
      <c r="C2063" s="7">
        <v>457015</v>
      </c>
      <c r="D2063" s="1" t="s">
        <v>42</v>
      </c>
      <c r="E2063" s="1">
        <v>5</v>
      </c>
      <c r="F2063" s="2">
        <v>44853</v>
      </c>
      <c r="G2063" s="2">
        <v>44848</v>
      </c>
      <c r="H2063" s="4">
        <v>2</v>
      </c>
      <c r="I2063" s="1"/>
      <c r="J2063" s="1">
        <v>5</v>
      </c>
      <c r="K2063">
        <v>1</v>
      </c>
      <c r="L2063">
        <f t="shared" si="149"/>
        <v>41</v>
      </c>
      <c r="M2063">
        <f t="shared" si="150"/>
        <v>2022</v>
      </c>
      <c r="N2063" s="5">
        <f t="shared" si="148"/>
        <v>-3</v>
      </c>
    </row>
    <row r="2064" spans="1:14" hidden="1" x14ac:dyDescent="0.25">
      <c r="A2064" s="2">
        <v>44846</v>
      </c>
      <c r="B2064" s="1" t="s">
        <v>410</v>
      </c>
      <c r="C2064" s="7">
        <v>457021</v>
      </c>
      <c r="D2064" s="1" t="s">
        <v>42</v>
      </c>
      <c r="E2064" s="1">
        <v>5</v>
      </c>
      <c r="F2064" s="2">
        <v>44853</v>
      </c>
      <c r="G2064" s="2">
        <v>44848</v>
      </c>
      <c r="H2064" s="4">
        <v>2</v>
      </c>
      <c r="I2064" s="1"/>
      <c r="J2064" s="1">
        <v>5</v>
      </c>
      <c r="K2064">
        <v>1</v>
      </c>
      <c r="L2064">
        <f t="shared" si="149"/>
        <v>41</v>
      </c>
      <c r="M2064">
        <f t="shared" si="150"/>
        <v>2022</v>
      </c>
      <c r="N2064" s="5">
        <f t="shared" si="148"/>
        <v>-3</v>
      </c>
    </row>
    <row r="2065" spans="1:14" hidden="1" x14ac:dyDescent="0.25">
      <c r="A2065" s="2">
        <v>44846</v>
      </c>
      <c r="B2065" s="1" t="s">
        <v>19</v>
      </c>
      <c r="C2065" s="7">
        <v>456955</v>
      </c>
      <c r="D2065" s="1" t="s">
        <v>42</v>
      </c>
      <c r="E2065" s="1">
        <v>5</v>
      </c>
      <c r="F2065" s="2">
        <v>44853</v>
      </c>
      <c r="G2065" s="2">
        <v>44848</v>
      </c>
      <c r="H2065" s="4">
        <v>2</v>
      </c>
      <c r="I2065" s="1"/>
      <c r="J2065" s="1">
        <v>5</v>
      </c>
      <c r="K2065">
        <v>1</v>
      </c>
      <c r="L2065">
        <f t="shared" si="149"/>
        <v>41</v>
      </c>
      <c r="M2065">
        <f t="shared" si="150"/>
        <v>2022</v>
      </c>
      <c r="N2065" s="5">
        <f t="shared" si="148"/>
        <v>-3</v>
      </c>
    </row>
    <row r="2066" spans="1:14" hidden="1" x14ac:dyDescent="0.25">
      <c r="A2066" s="2">
        <v>44847</v>
      </c>
      <c r="B2066" s="1" t="s">
        <v>180</v>
      </c>
      <c r="C2066" s="7">
        <v>457026</v>
      </c>
      <c r="D2066" s="1" t="s">
        <v>42</v>
      </c>
      <c r="E2066" s="1">
        <v>5</v>
      </c>
      <c r="F2066" s="2">
        <v>44854</v>
      </c>
      <c r="G2066" s="2">
        <v>44851</v>
      </c>
      <c r="H2066" s="4">
        <v>2</v>
      </c>
      <c r="I2066" s="1"/>
      <c r="J2066" s="1">
        <v>5</v>
      </c>
      <c r="K2066">
        <v>1</v>
      </c>
      <c r="L2066">
        <f t="shared" si="149"/>
        <v>41</v>
      </c>
      <c r="M2066">
        <f t="shared" si="150"/>
        <v>2022</v>
      </c>
      <c r="N2066" s="5">
        <f t="shared" si="148"/>
        <v>-3</v>
      </c>
    </row>
    <row r="2067" spans="1:14" hidden="1" x14ac:dyDescent="0.25">
      <c r="A2067" s="2">
        <v>44847</v>
      </c>
      <c r="B2067" s="1" t="s">
        <v>4</v>
      </c>
      <c r="C2067" s="7">
        <v>261919</v>
      </c>
      <c r="D2067" s="1" t="s">
        <v>41</v>
      </c>
      <c r="E2067" s="1">
        <v>7</v>
      </c>
      <c r="F2067" s="2">
        <v>44858</v>
      </c>
      <c r="G2067" s="2">
        <v>44855</v>
      </c>
      <c r="H2067" s="4">
        <v>6</v>
      </c>
      <c r="I2067" s="1"/>
      <c r="J2067" s="1">
        <v>3</v>
      </c>
      <c r="K2067">
        <v>1</v>
      </c>
      <c r="L2067">
        <f t="shared" si="149"/>
        <v>41</v>
      </c>
      <c r="M2067">
        <f t="shared" si="150"/>
        <v>2022</v>
      </c>
      <c r="N2067" s="5">
        <f t="shared" si="148"/>
        <v>-1</v>
      </c>
    </row>
    <row r="2068" spans="1:14" hidden="1" x14ac:dyDescent="0.25">
      <c r="A2068" s="2">
        <v>44847</v>
      </c>
      <c r="B2068" s="1" t="s">
        <v>4</v>
      </c>
      <c r="C2068" s="7">
        <v>261920</v>
      </c>
      <c r="D2068" s="1" t="s">
        <v>41</v>
      </c>
      <c r="E2068" s="1">
        <v>7</v>
      </c>
      <c r="F2068" s="2">
        <v>44858</v>
      </c>
      <c r="G2068" s="2">
        <v>44855</v>
      </c>
      <c r="H2068" s="4">
        <v>6</v>
      </c>
      <c r="I2068" s="1"/>
      <c r="J2068" s="1">
        <v>3</v>
      </c>
      <c r="K2068">
        <v>1</v>
      </c>
      <c r="L2068">
        <f t="shared" si="149"/>
        <v>41</v>
      </c>
      <c r="M2068">
        <f t="shared" si="150"/>
        <v>2022</v>
      </c>
      <c r="N2068" s="5">
        <f t="shared" si="148"/>
        <v>-1</v>
      </c>
    </row>
    <row r="2069" spans="1:14" hidden="1" x14ac:dyDescent="0.25">
      <c r="A2069" s="2">
        <v>44847</v>
      </c>
      <c r="B2069" s="1" t="s">
        <v>112</v>
      </c>
      <c r="C2069" s="7">
        <v>457037</v>
      </c>
      <c r="D2069" s="1" t="s">
        <v>42</v>
      </c>
      <c r="E2069" s="1">
        <v>5</v>
      </c>
      <c r="F2069" s="2">
        <v>44854</v>
      </c>
      <c r="G2069" s="2">
        <v>44854</v>
      </c>
      <c r="H2069" s="4">
        <v>5</v>
      </c>
      <c r="I2069" s="1"/>
      <c r="J2069" s="1">
        <v>5</v>
      </c>
      <c r="K2069">
        <v>1</v>
      </c>
      <c r="L2069">
        <f t="shared" si="149"/>
        <v>41</v>
      </c>
      <c r="M2069">
        <f t="shared" si="150"/>
        <v>2022</v>
      </c>
      <c r="N2069" s="5">
        <f t="shared" si="148"/>
        <v>0</v>
      </c>
    </row>
    <row r="2070" spans="1:14" hidden="1" x14ac:dyDescent="0.25">
      <c r="A2070" s="2">
        <v>44847</v>
      </c>
      <c r="B2070" s="1" t="s">
        <v>112</v>
      </c>
      <c r="C2070" s="7">
        <v>456933</v>
      </c>
      <c r="D2070" s="1" t="s">
        <v>42</v>
      </c>
      <c r="E2070" s="1">
        <v>5</v>
      </c>
      <c r="F2070" s="2">
        <v>44854</v>
      </c>
      <c r="G2070" s="2">
        <v>44851</v>
      </c>
      <c r="H2070" s="4">
        <v>2</v>
      </c>
      <c r="I2070" s="1"/>
      <c r="J2070" s="1">
        <v>5</v>
      </c>
      <c r="K2070">
        <v>1</v>
      </c>
      <c r="L2070">
        <f t="shared" si="149"/>
        <v>41</v>
      </c>
      <c r="M2070">
        <f t="shared" si="150"/>
        <v>2022</v>
      </c>
      <c r="N2070" s="5">
        <f t="shared" si="148"/>
        <v>-3</v>
      </c>
    </row>
    <row r="2071" spans="1:14" hidden="1" x14ac:dyDescent="0.25">
      <c r="A2071" s="2">
        <v>44847</v>
      </c>
      <c r="B2071" s="1" t="s">
        <v>432</v>
      </c>
      <c r="C2071" s="7">
        <v>457014</v>
      </c>
      <c r="D2071" s="1" t="s">
        <v>42</v>
      </c>
      <c r="E2071" s="1">
        <v>5</v>
      </c>
      <c r="F2071" s="2">
        <v>44854</v>
      </c>
      <c r="G2071" s="2">
        <v>44854</v>
      </c>
      <c r="H2071" s="4">
        <v>5</v>
      </c>
      <c r="I2071" s="1"/>
      <c r="J2071" s="1">
        <v>5</v>
      </c>
      <c r="K2071">
        <v>1</v>
      </c>
      <c r="L2071">
        <f t="shared" si="149"/>
        <v>41</v>
      </c>
      <c r="M2071">
        <f t="shared" si="150"/>
        <v>2022</v>
      </c>
      <c r="N2071" s="5">
        <f t="shared" si="148"/>
        <v>0</v>
      </c>
    </row>
    <row r="2072" spans="1:14" hidden="1" x14ac:dyDescent="0.25">
      <c r="A2072" s="2">
        <v>44848</v>
      </c>
      <c r="B2072" s="1" t="s">
        <v>269</v>
      </c>
      <c r="C2072" s="7">
        <v>457040</v>
      </c>
      <c r="D2072" s="1" t="s">
        <v>42</v>
      </c>
      <c r="E2072" s="1">
        <v>5</v>
      </c>
      <c r="F2072" s="2">
        <v>44855</v>
      </c>
      <c r="G2072" s="2">
        <v>44851</v>
      </c>
      <c r="H2072" s="4">
        <v>1</v>
      </c>
      <c r="I2072" s="1"/>
      <c r="J2072" s="1">
        <v>5</v>
      </c>
      <c r="K2072">
        <v>1</v>
      </c>
      <c r="L2072">
        <f t="shared" si="149"/>
        <v>41</v>
      </c>
      <c r="M2072">
        <f t="shared" si="150"/>
        <v>2022</v>
      </c>
      <c r="N2072" s="5">
        <f t="shared" si="148"/>
        <v>-4</v>
      </c>
    </row>
    <row r="2073" spans="1:14" hidden="1" x14ac:dyDescent="0.25">
      <c r="A2073" s="2">
        <v>44848</v>
      </c>
      <c r="B2073" s="1" t="s">
        <v>4</v>
      </c>
      <c r="C2073" s="7">
        <v>261921</v>
      </c>
      <c r="D2073" s="1" t="s">
        <v>41</v>
      </c>
      <c r="E2073" s="1">
        <v>7</v>
      </c>
      <c r="F2073" s="2">
        <v>44859</v>
      </c>
      <c r="G2073" s="2">
        <v>44859</v>
      </c>
      <c r="H2073" s="4">
        <v>7</v>
      </c>
      <c r="I2073" s="1"/>
      <c r="J2073" s="1">
        <v>3</v>
      </c>
      <c r="K2073">
        <v>1</v>
      </c>
      <c r="L2073">
        <f t="shared" si="149"/>
        <v>41</v>
      </c>
      <c r="M2073">
        <f t="shared" si="150"/>
        <v>2022</v>
      </c>
      <c r="N2073" s="5">
        <f t="shared" si="148"/>
        <v>0</v>
      </c>
    </row>
    <row r="2074" spans="1:14" hidden="1" x14ac:dyDescent="0.25">
      <c r="A2074" s="2">
        <v>44848</v>
      </c>
      <c r="B2074" s="1" t="s">
        <v>4</v>
      </c>
      <c r="C2074" s="7">
        <v>261922</v>
      </c>
      <c r="D2074" s="1" t="s">
        <v>41</v>
      </c>
      <c r="E2074" s="1">
        <v>7</v>
      </c>
      <c r="F2074" s="2">
        <v>44859</v>
      </c>
      <c r="G2074" s="2">
        <v>44859</v>
      </c>
      <c r="H2074" s="4">
        <v>7</v>
      </c>
      <c r="I2074" s="1"/>
      <c r="J2074" s="1">
        <v>3</v>
      </c>
      <c r="K2074">
        <v>1</v>
      </c>
      <c r="L2074">
        <f t="shared" si="149"/>
        <v>41</v>
      </c>
      <c r="M2074">
        <f t="shared" si="150"/>
        <v>2022</v>
      </c>
      <c r="N2074" s="5">
        <f t="shared" si="148"/>
        <v>0</v>
      </c>
    </row>
    <row r="2075" spans="1:14" hidden="1" x14ac:dyDescent="0.25">
      <c r="A2075" s="2">
        <v>44848</v>
      </c>
      <c r="B2075" s="1" t="s">
        <v>125</v>
      </c>
      <c r="C2075" s="7" t="s">
        <v>1238</v>
      </c>
      <c r="D2075" s="1" t="s">
        <v>53</v>
      </c>
      <c r="E2075" s="1">
        <v>3</v>
      </c>
      <c r="F2075" s="2">
        <v>44853</v>
      </c>
      <c r="G2075" s="2">
        <v>44851</v>
      </c>
      <c r="H2075" s="4">
        <v>1</v>
      </c>
      <c r="I2075" s="1"/>
      <c r="J2075" s="1">
        <v>2</v>
      </c>
      <c r="K2075">
        <v>1</v>
      </c>
      <c r="L2075">
        <f t="shared" si="149"/>
        <v>41</v>
      </c>
      <c r="M2075">
        <f t="shared" si="150"/>
        <v>2022</v>
      </c>
      <c r="N2075" s="5">
        <f t="shared" si="148"/>
        <v>-2</v>
      </c>
    </row>
    <row r="2076" spans="1:14" hidden="1" x14ac:dyDescent="0.25">
      <c r="A2076" s="2">
        <v>44848</v>
      </c>
      <c r="B2076" s="1" t="s">
        <v>125</v>
      </c>
      <c r="C2076" s="7" t="s">
        <v>1248</v>
      </c>
      <c r="D2076" s="1" t="s">
        <v>53</v>
      </c>
      <c r="E2076" s="1">
        <v>3</v>
      </c>
      <c r="F2076" s="2">
        <v>44853</v>
      </c>
      <c r="G2076" s="2">
        <v>44851</v>
      </c>
      <c r="H2076" s="4">
        <v>1</v>
      </c>
      <c r="I2076" s="1"/>
      <c r="J2076" s="1">
        <v>2</v>
      </c>
      <c r="K2076">
        <v>1</v>
      </c>
      <c r="L2076">
        <f t="shared" si="149"/>
        <v>41</v>
      </c>
      <c r="M2076">
        <f t="shared" si="150"/>
        <v>2022</v>
      </c>
      <c r="N2076" s="5">
        <f t="shared" si="148"/>
        <v>-2</v>
      </c>
    </row>
    <row r="2077" spans="1:14" hidden="1" x14ac:dyDescent="0.25">
      <c r="A2077" s="2">
        <v>44848</v>
      </c>
      <c r="B2077" s="1" t="s">
        <v>65</v>
      </c>
      <c r="C2077" s="7" t="s">
        <v>1239</v>
      </c>
      <c r="D2077" s="1" t="s">
        <v>53</v>
      </c>
      <c r="E2077" s="1">
        <v>3</v>
      </c>
      <c r="F2077" s="2">
        <v>44853</v>
      </c>
      <c r="G2077" s="2">
        <v>44848</v>
      </c>
      <c r="H2077" s="4">
        <v>0</v>
      </c>
      <c r="I2077" s="1"/>
      <c r="J2077" s="1">
        <v>2</v>
      </c>
      <c r="K2077">
        <v>1</v>
      </c>
      <c r="L2077">
        <f t="shared" si="149"/>
        <v>41</v>
      </c>
      <c r="M2077">
        <f t="shared" si="150"/>
        <v>2022</v>
      </c>
      <c r="N2077" s="5">
        <f t="shared" si="148"/>
        <v>-3</v>
      </c>
    </row>
    <row r="2078" spans="1:14" hidden="1" x14ac:dyDescent="0.25">
      <c r="A2078" s="2">
        <v>44848</v>
      </c>
      <c r="B2078" s="1" t="s">
        <v>85</v>
      </c>
      <c r="C2078" s="7">
        <v>457025</v>
      </c>
      <c r="D2078" s="1" t="s">
        <v>42</v>
      </c>
      <c r="E2078" s="1">
        <v>5</v>
      </c>
      <c r="F2078" s="2">
        <v>44855</v>
      </c>
      <c r="G2078" s="2">
        <v>44862</v>
      </c>
      <c r="H2078" s="4">
        <v>10</v>
      </c>
      <c r="I2078" s="1" t="s">
        <v>1254</v>
      </c>
      <c r="J2078" s="1">
        <v>5</v>
      </c>
      <c r="K2078">
        <v>1</v>
      </c>
      <c r="L2078">
        <f t="shared" si="149"/>
        <v>41</v>
      </c>
      <c r="M2078">
        <f t="shared" si="150"/>
        <v>2022</v>
      </c>
      <c r="N2078" s="5">
        <f t="shared" si="148"/>
        <v>5</v>
      </c>
    </row>
    <row r="2079" spans="1:14" hidden="1" x14ac:dyDescent="0.25">
      <c r="A2079" s="2">
        <v>44849</v>
      </c>
      <c r="B2079" s="1" t="s">
        <v>403</v>
      </c>
      <c r="C2079" s="7" t="s">
        <v>1242</v>
      </c>
      <c r="D2079" s="1" t="s">
        <v>53</v>
      </c>
      <c r="E2079" s="1">
        <v>3</v>
      </c>
      <c r="F2079" s="2">
        <v>44853</v>
      </c>
      <c r="G2079" s="2">
        <v>44853</v>
      </c>
      <c r="H2079" s="4">
        <v>2</v>
      </c>
      <c r="I2079" s="1"/>
      <c r="J2079" s="1">
        <v>2</v>
      </c>
      <c r="K2079">
        <v>1</v>
      </c>
      <c r="L2079">
        <f t="shared" si="149"/>
        <v>41</v>
      </c>
      <c r="M2079">
        <f t="shared" si="150"/>
        <v>2022</v>
      </c>
      <c r="N2079" s="5">
        <f t="shared" si="148"/>
        <v>-1</v>
      </c>
    </row>
    <row r="2080" spans="1:14" hidden="1" x14ac:dyDescent="0.25">
      <c r="A2080" s="2">
        <v>44849</v>
      </c>
      <c r="B2080" s="1" t="s">
        <v>251</v>
      </c>
      <c r="C2080" s="7" t="s">
        <v>1245</v>
      </c>
      <c r="D2080" s="1" t="s">
        <v>53</v>
      </c>
      <c r="E2080" s="1">
        <v>3</v>
      </c>
      <c r="F2080" s="2">
        <v>44853</v>
      </c>
      <c r="G2080" s="2">
        <v>44851</v>
      </c>
      <c r="H2080" s="4">
        <v>0</v>
      </c>
      <c r="I2080" s="1"/>
      <c r="J2080" s="1">
        <v>2</v>
      </c>
      <c r="K2080">
        <v>1</v>
      </c>
      <c r="L2080">
        <f t="shared" si="149"/>
        <v>41</v>
      </c>
      <c r="M2080">
        <f t="shared" si="150"/>
        <v>2022</v>
      </c>
      <c r="N2080" s="5">
        <f t="shared" si="148"/>
        <v>-3</v>
      </c>
    </row>
    <row r="2081" spans="1:14" hidden="1" x14ac:dyDescent="0.25">
      <c r="A2081" s="2">
        <v>44849</v>
      </c>
      <c r="B2081" s="1" t="s">
        <v>251</v>
      </c>
      <c r="C2081" s="7" t="s">
        <v>1246</v>
      </c>
      <c r="D2081" s="1" t="s">
        <v>53</v>
      </c>
      <c r="E2081" s="1">
        <v>3</v>
      </c>
      <c r="F2081" s="2">
        <v>44853</v>
      </c>
      <c r="G2081" s="2">
        <v>44851</v>
      </c>
      <c r="H2081" s="4">
        <v>0</v>
      </c>
      <c r="I2081" s="1"/>
      <c r="J2081" s="1">
        <v>2</v>
      </c>
      <c r="K2081">
        <v>1</v>
      </c>
      <c r="L2081">
        <f t="shared" si="149"/>
        <v>41</v>
      </c>
      <c r="M2081">
        <f t="shared" si="150"/>
        <v>2022</v>
      </c>
      <c r="N2081" s="5">
        <f t="shared" si="148"/>
        <v>-3</v>
      </c>
    </row>
    <row r="2082" spans="1:14" hidden="1" x14ac:dyDescent="0.25">
      <c r="A2082" s="2">
        <v>44849</v>
      </c>
      <c r="B2082" s="1" t="s">
        <v>389</v>
      </c>
      <c r="C2082" s="7" t="s">
        <v>1250</v>
      </c>
      <c r="D2082" s="1" t="s">
        <v>55</v>
      </c>
      <c r="E2082" s="1">
        <v>7</v>
      </c>
      <c r="F2082" s="2">
        <v>44859</v>
      </c>
      <c r="G2082" s="2">
        <v>44855</v>
      </c>
      <c r="H2082" s="4">
        <v>4</v>
      </c>
      <c r="I2082" s="1"/>
      <c r="J2082" s="1">
        <v>3</v>
      </c>
      <c r="K2082">
        <v>1</v>
      </c>
      <c r="L2082">
        <f t="shared" si="149"/>
        <v>41</v>
      </c>
      <c r="M2082">
        <f t="shared" si="150"/>
        <v>2022</v>
      </c>
      <c r="N2082" s="5">
        <f t="shared" si="148"/>
        <v>-3</v>
      </c>
    </row>
    <row r="2083" spans="1:14" hidden="1" x14ac:dyDescent="0.25">
      <c r="A2083" s="2">
        <v>44849</v>
      </c>
      <c r="B2083" s="1" t="s">
        <v>389</v>
      </c>
      <c r="C2083" s="7" t="s">
        <v>1251</v>
      </c>
      <c r="D2083" s="1" t="s">
        <v>55</v>
      </c>
      <c r="E2083" s="1">
        <v>7</v>
      </c>
      <c r="F2083" s="2">
        <v>44859</v>
      </c>
      <c r="G2083" s="2">
        <v>44855</v>
      </c>
      <c r="H2083" s="4">
        <v>4</v>
      </c>
      <c r="I2083" s="1"/>
      <c r="J2083" s="1">
        <v>3</v>
      </c>
      <c r="K2083">
        <v>1</v>
      </c>
      <c r="L2083">
        <f t="shared" si="149"/>
        <v>41</v>
      </c>
      <c r="M2083">
        <f t="shared" si="150"/>
        <v>2022</v>
      </c>
      <c r="N2083" s="5">
        <f t="shared" si="148"/>
        <v>-3</v>
      </c>
    </row>
    <row r="2084" spans="1:14" hidden="1" x14ac:dyDescent="0.25">
      <c r="A2084" s="2">
        <v>44849</v>
      </c>
      <c r="B2084" s="1" t="s">
        <v>120</v>
      </c>
      <c r="C2084" s="7" t="s">
        <v>1247</v>
      </c>
      <c r="D2084" s="1" t="s">
        <v>53</v>
      </c>
      <c r="E2084" s="1">
        <v>3</v>
      </c>
      <c r="F2084" s="2">
        <v>44853</v>
      </c>
      <c r="G2084" s="2">
        <v>44853</v>
      </c>
      <c r="H2084" s="4">
        <v>2</v>
      </c>
      <c r="I2084" s="1"/>
      <c r="J2084" s="1">
        <v>2</v>
      </c>
      <c r="K2084">
        <v>1</v>
      </c>
      <c r="L2084">
        <f t="shared" si="149"/>
        <v>41</v>
      </c>
      <c r="M2084">
        <f t="shared" si="150"/>
        <v>2022</v>
      </c>
      <c r="N2084" s="5">
        <f t="shared" si="148"/>
        <v>-1</v>
      </c>
    </row>
    <row r="2085" spans="1:14" hidden="1" x14ac:dyDescent="0.25">
      <c r="A2085" s="2">
        <v>44849</v>
      </c>
      <c r="B2085" s="1" t="s">
        <v>65</v>
      </c>
      <c r="C2085" s="7" t="s">
        <v>1244</v>
      </c>
      <c r="D2085" s="1" t="s">
        <v>53</v>
      </c>
      <c r="E2085" s="1">
        <v>3</v>
      </c>
      <c r="F2085" s="2">
        <v>44853</v>
      </c>
      <c r="G2085" s="2">
        <v>44852</v>
      </c>
      <c r="H2085" s="4">
        <v>1</v>
      </c>
      <c r="I2085" s="1"/>
      <c r="J2085" s="1">
        <v>2</v>
      </c>
      <c r="K2085">
        <v>1</v>
      </c>
      <c r="L2085">
        <f t="shared" si="149"/>
        <v>41</v>
      </c>
      <c r="M2085">
        <f t="shared" si="150"/>
        <v>2022</v>
      </c>
      <c r="N2085" s="5">
        <f t="shared" si="148"/>
        <v>-2</v>
      </c>
    </row>
    <row r="2086" spans="1:14" hidden="1" x14ac:dyDescent="0.25">
      <c r="A2086" s="2">
        <v>44849</v>
      </c>
      <c r="B2086" s="1" t="s">
        <v>134</v>
      </c>
      <c r="C2086" s="7" t="s">
        <v>1243</v>
      </c>
      <c r="D2086" s="1" t="s">
        <v>53</v>
      </c>
      <c r="E2086" s="1">
        <v>3</v>
      </c>
      <c r="F2086" s="2">
        <v>44853</v>
      </c>
      <c r="G2086" s="2">
        <v>44851</v>
      </c>
      <c r="H2086" s="4">
        <v>0</v>
      </c>
      <c r="I2086" s="1"/>
      <c r="J2086" s="1">
        <v>2</v>
      </c>
      <c r="K2086">
        <v>1</v>
      </c>
      <c r="L2086">
        <f t="shared" si="149"/>
        <v>41</v>
      </c>
      <c r="M2086">
        <f t="shared" si="150"/>
        <v>2022</v>
      </c>
      <c r="N2086" s="5">
        <f t="shared" si="148"/>
        <v>-3</v>
      </c>
    </row>
    <row r="2087" spans="1:14" hidden="1" x14ac:dyDescent="0.25">
      <c r="A2087" s="2">
        <v>44849</v>
      </c>
      <c r="B2087" s="1" t="s">
        <v>152</v>
      </c>
      <c r="C2087" s="7" t="s">
        <v>1241</v>
      </c>
      <c r="D2087" s="1" t="s">
        <v>55</v>
      </c>
      <c r="E2087" s="1">
        <v>7</v>
      </c>
      <c r="F2087" s="2">
        <v>44859</v>
      </c>
      <c r="G2087" s="2">
        <v>44860</v>
      </c>
      <c r="H2087" s="4">
        <v>7</v>
      </c>
      <c r="I2087" s="1"/>
      <c r="J2087" s="1">
        <v>3</v>
      </c>
      <c r="K2087">
        <v>1</v>
      </c>
      <c r="L2087">
        <f t="shared" si="149"/>
        <v>41</v>
      </c>
      <c r="M2087">
        <f t="shared" si="150"/>
        <v>2022</v>
      </c>
      <c r="N2087" s="5">
        <f t="shared" si="148"/>
        <v>0</v>
      </c>
    </row>
    <row r="2088" spans="1:14" hidden="1" x14ac:dyDescent="0.25">
      <c r="A2088" s="2">
        <v>44850</v>
      </c>
      <c r="B2088" s="1" t="s">
        <v>269</v>
      </c>
      <c r="C2088" s="7">
        <v>457027</v>
      </c>
      <c r="D2088" s="1" t="s">
        <v>42</v>
      </c>
      <c r="E2088" s="1">
        <v>5</v>
      </c>
      <c r="F2088" s="2">
        <v>44855</v>
      </c>
      <c r="G2088" s="2">
        <v>44851</v>
      </c>
      <c r="H2088" s="4">
        <v>0</v>
      </c>
      <c r="I2088" s="1"/>
      <c r="J2088" s="1">
        <v>5</v>
      </c>
      <c r="K2088">
        <v>1</v>
      </c>
      <c r="L2088">
        <f t="shared" si="149"/>
        <v>41</v>
      </c>
      <c r="M2088">
        <f t="shared" si="150"/>
        <v>2022</v>
      </c>
      <c r="N2088" s="5">
        <f t="shared" si="148"/>
        <v>-5</v>
      </c>
    </row>
    <row r="2089" spans="1:14" hidden="1" x14ac:dyDescent="0.25">
      <c r="A2089" s="2">
        <v>44850</v>
      </c>
      <c r="B2089" s="1" t="s">
        <v>4</v>
      </c>
      <c r="C2089" s="7">
        <v>261944</v>
      </c>
      <c r="D2089" s="1" t="s">
        <v>41</v>
      </c>
      <c r="E2089" s="1">
        <v>7</v>
      </c>
      <c r="F2089" s="2">
        <v>44859</v>
      </c>
      <c r="G2089" s="2">
        <v>44859</v>
      </c>
      <c r="H2089" s="4">
        <v>6</v>
      </c>
      <c r="I2089" s="1"/>
      <c r="J2089" s="1">
        <v>3</v>
      </c>
      <c r="K2089">
        <v>1</v>
      </c>
      <c r="L2089">
        <f t="shared" si="149"/>
        <v>41</v>
      </c>
      <c r="M2089">
        <f t="shared" si="150"/>
        <v>2022</v>
      </c>
      <c r="N2089" s="5">
        <f t="shared" si="148"/>
        <v>-1</v>
      </c>
    </row>
    <row r="2090" spans="1:14" hidden="1" x14ac:dyDescent="0.25">
      <c r="A2090" s="2">
        <v>44851</v>
      </c>
      <c r="B2090" s="1" t="s">
        <v>460</v>
      </c>
      <c r="C2090" s="7">
        <v>457041</v>
      </c>
      <c r="D2090" s="1" t="s">
        <v>42</v>
      </c>
      <c r="E2090" s="1">
        <v>5</v>
      </c>
      <c r="F2090" s="2">
        <v>44858</v>
      </c>
      <c r="G2090" s="2">
        <v>44853</v>
      </c>
      <c r="H2090" s="4">
        <v>2</v>
      </c>
      <c r="I2090" s="1"/>
      <c r="J2090" s="1">
        <v>5</v>
      </c>
      <c r="K2090">
        <v>1</v>
      </c>
      <c r="L2090">
        <f t="shared" si="149"/>
        <v>42</v>
      </c>
      <c r="M2090">
        <f t="shared" si="150"/>
        <v>2022</v>
      </c>
      <c r="N2090" s="5">
        <f t="shared" si="148"/>
        <v>-3</v>
      </c>
    </row>
    <row r="2091" spans="1:14" hidden="1" x14ac:dyDescent="0.25">
      <c r="A2091" s="2">
        <v>44851</v>
      </c>
      <c r="B2091" s="1" t="s">
        <v>71</v>
      </c>
      <c r="C2091" s="7">
        <v>457042</v>
      </c>
      <c r="D2091" s="1" t="s">
        <v>42</v>
      </c>
      <c r="E2091" s="1">
        <v>5</v>
      </c>
      <c r="F2091" s="2">
        <v>44858</v>
      </c>
      <c r="G2091" s="2">
        <v>44853</v>
      </c>
      <c r="H2091" s="4">
        <v>2</v>
      </c>
      <c r="I2091" s="1"/>
      <c r="J2091" s="1">
        <v>5</v>
      </c>
      <c r="K2091">
        <v>1</v>
      </c>
      <c r="L2091">
        <f t="shared" si="149"/>
        <v>42</v>
      </c>
      <c r="M2091">
        <f t="shared" si="150"/>
        <v>2022</v>
      </c>
      <c r="N2091" s="5">
        <f t="shared" si="148"/>
        <v>-3</v>
      </c>
    </row>
    <row r="2092" spans="1:14" hidden="1" x14ac:dyDescent="0.25">
      <c r="A2092" s="2">
        <v>44851</v>
      </c>
      <c r="B2092" s="1" t="s">
        <v>267</v>
      </c>
      <c r="C2092" s="7">
        <v>261930</v>
      </c>
      <c r="D2092" s="1" t="s">
        <v>41</v>
      </c>
      <c r="E2092" s="1">
        <v>7</v>
      </c>
      <c r="F2092" s="2">
        <v>44860</v>
      </c>
      <c r="G2092" s="2">
        <v>44858</v>
      </c>
      <c r="H2092" s="4">
        <v>5</v>
      </c>
      <c r="I2092" s="1"/>
      <c r="J2092" s="1">
        <v>3</v>
      </c>
      <c r="K2092">
        <v>1</v>
      </c>
      <c r="L2092">
        <f t="shared" si="149"/>
        <v>42</v>
      </c>
      <c r="M2092">
        <f t="shared" si="150"/>
        <v>2022</v>
      </c>
      <c r="N2092" s="5">
        <f t="shared" si="148"/>
        <v>-2</v>
      </c>
    </row>
    <row r="2093" spans="1:14" hidden="1" x14ac:dyDescent="0.25">
      <c r="A2093" s="2">
        <v>44851</v>
      </c>
      <c r="B2093" s="1" t="s">
        <v>99</v>
      </c>
      <c r="C2093" s="7">
        <v>261931</v>
      </c>
      <c r="D2093" s="1" t="s">
        <v>41</v>
      </c>
      <c r="E2093" s="1">
        <v>7</v>
      </c>
      <c r="F2093" s="2">
        <v>44860</v>
      </c>
      <c r="G2093" s="2">
        <v>44858</v>
      </c>
      <c r="H2093" s="4">
        <v>5</v>
      </c>
      <c r="I2093" s="1"/>
      <c r="J2093" s="1">
        <v>3</v>
      </c>
      <c r="K2093">
        <v>1</v>
      </c>
      <c r="L2093">
        <f t="shared" si="149"/>
        <v>42</v>
      </c>
      <c r="M2093">
        <f t="shared" si="150"/>
        <v>2022</v>
      </c>
      <c r="N2093" s="5">
        <f t="shared" si="148"/>
        <v>-2</v>
      </c>
    </row>
    <row r="2094" spans="1:14" hidden="1" x14ac:dyDescent="0.25">
      <c r="A2094" s="2">
        <v>44851</v>
      </c>
      <c r="B2094" s="1" t="s">
        <v>110</v>
      </c>
      <c r="C2094" s="7">
        <v>261967</v>
      </c>
      <c r="D2094" s="1" t="s">
        <v>41</v>
      </c>
      <c r="E2094" s="1">
        <v>7</v>
      </c>
      <c r="F2094" s="2">
        <v>44860</v>
      </c>
      <c r="G2094" s="2">
        <v>44858</v>
      </c>
      <c r="H2094" s="4">
        <v>5</v>
      </c>
      <c r="I2094" s="1"/>
      <c r="J2094" s="1">
        <v>3</v>
      </c>
      <c r="K2094">
        <v>1</v>
      </c>
      <c r="L2094">
        <f t="shared" si="149"/>
        <v>42</v>
      </c>
      <c r="M2094">
        <f t="shared" si="150"/>
        <v>2022</v>
      </c>
      <c r="N2094" s="5">
        <f t="shared" si="148"/>
        <v>-2</v>
      </c>
    </row>
    <row r="2095" spans="1:14" hidden="1" x14ac:dyDescent="0.25">
      <c r="A2095" s="2">
        <v>44851</v>
      </c>
      <c r="B2095" s="1" t="s">
        <v>577</v>
      </c>
      <c r="C2095" s="7">
        <v>457031</v>
      </c>
      <c r="D2095" s="1" t="s">
        <v>42</v>
      </c>
      <c r="E2095" s="1">
        <v>5</v>
      </c>
      <c r="F2095" s="2">
        <v>44858</v>
      </c>
      <c r="G2095" s="2">
        <v>44855</v>
      </c>
      <c r="H2095" s="4">
        <v>4</v>
      </c>
      <c r="I2095" s="1"/>
      <c r="J2095" s="1">
        <v>5</v>
      </c>
      <c r="K2095">
        <v>1</v>
      </c>
      <c r="L2095">
        <f t="shared" si="149"/>
        <v>42</v>
      </c>
      <c r="M2095">
        <f t="shared" si="150"/>
        <v>2022</v>
      </c>
      <c r="N2095" s="5">
        <f t="shared" si="148"/>
        <v>-1</v>
      </c>
    </row>
    <row r="2096" spans="1:14" hidden="1" x14ac:dyDescent="0.25">
      <c r="A2096" s="2">
        <v>44851</v>
      </c>
      <c r="B2096" s="1" t="s">
        <v>13</v>
      </c>
      <c r="C2096" s="7">
        <v>457022</v>
      </c>
      <c r="D2096" s="1" t="s">
        <v>42</v>
      </c>
      <c r="E2096" s="1">
        <v>5</v>
      </c>
      <c r="F2096" s="2">
        <v>44858</v>
      </c>
      <c r="G2096" s="2">
        <v>44881</v>
      </c>
      <c r="H2096" s="4">
        <v>22</v>
      </c>
      <c r="I2096" s="1" t="s">
        <v>1254</v>
      </c>
      <c r="J2096" s="1">
        <v>5</v>
      </c>
      <c r="K2096">
        <v>1</v>
      </c>
      <c r="L2096">
        <f t="shared" si="149"/>
        <v>42</v>
      </c>
      <c r="M2096">
        <f t="shared" si="150"/>
        <v>2022</v>
      </c>
      <c r="N2096" s="5">
        <f t="shared" si="148"/>
        <v>17</v>
      </c>
    </row>
    <row r="2097" spans="1:14" hidden="1" x14ac:dyDescent="0.25">
      <c r="A2097" s="2">
        <v>44851</v>
      </c>
      <c r="B2097" s="1" t="s">
        <v>410</v>
      </c>
      <c r="C2097" s="7">
        <v>457036</v>
      </c>
      <c r="D2097" s="1" t="s">
        <v>42</v>
      </c>
      <c r="E2097" s="1">
        <v>5</v>
      </c>
      <c r="F2097" s="2">
        <v>44858</v>
      </c>
      <c r="G2097" s="2">
        <v>44855</v>
      </c>
      <c r="H2097" s="4">
        <v>4</v>
      </c>
      <c r="I2097" s="1"/>
      <c r="J2097" s="1">
        <v>5</v>
      </c>
      <c r="K2097">
        <v>1</v>
      </c>
      <c r="L2097">
        <f t="shared" si="149"/>
        <v>42</v>
      </c>
      <c r="M2097">
        <f t="shared" si="150"/>
        <v>2022</v>
      </c>
      <c r="N2097" s="5">
        <f t="shared" si="148"/>
        <v>-1</v>
      </c>
    </row>
    <row r="2098" spans="1:14" hidden="1" x14ac:dyDescent="0.25">
      <c r="A2098" s="2">
        <v>44852</v>
      </c>
      <c r="B2098" s="1" t="s">
        <v>110</v>
      </c>
      <c r="C2098" s="7">
        <v>261969</v>
      </c>
      <c r="D2098" s="1" t="s">
        <v>41</v>
      </c>
      <c r="E2098" s="1">
        <v>7</v>
      </c>
      <c r="F2098" s="2">
        <v>44861</v>
      </c>
      <c r="G2098" s="2">
        <v>44858</v>
      </c>
      <c r="H2098" s="4">
        <v>4</v>
      </c>
      <c r="I2098" s="1"/>
      <c r="J2098" s="1">
        <v>3</v>
      </c>
      <c r="K2098">
        <v>1</v>
      </c>
      <c r="L2098">
        <f t="shared" si="149"/>
        <v>42</v>
      </c>
      <c r="M2098">
        <f t="shared" si="150"/>
        <v>2022</v>
      </c>
      <c r="N2098" s="5">
        <f t="shared" si="148"/>
        <v>-3</v>
      </c>
    </row>
    <row r="2099" spans="1:14" hidden="1" x14ac:dyDescent="0.25">
      <c r="A2099" s="2">
        <v>44852</v>
      </c>
      <c r="B2099" s="1" t="s">
        <v>110</v>
      </c>
      <c r="C2099" s="7">
        <v>261970</v>
      </c>
      <c r="D2099" s="1" t="s">
        <v>41</v>
      </c>
      <c r="E2099" s="1">
        <v>7</v>
      </c>
      <c r="F2099" s="2">
        <v>44861</v>
      </c>
      <c r="G2099" s="2">
        <v>44858</v>
      </c>
      <c r="H2099" s="4">
        <v>4</v>
      </c>
      <c r="I2099" s="1"/>
      <c r="J2099" s="1">
        <v>3</v>
      </c>
      <c r="K2099">
        <v>1</v>
      </c>
      <c r="L2099">
        <f t="shared" si="149"/>
        <v>42</v>
      </c>
      <c r="M2099">
        <f t="shared" si="150"/>
        <v>2022</v>
      </c>
      <c r="N2099" s="5">
        <f t="shared" si="148"/>
        <v>-3</v>
      </c>
    </row>
    <row r="2100" spans="1:14" hidden="1" x14ac:dyDescent="0.25">
      <c r="A2100" s="2">
        <v>44852</v>
      </c>
      <c r="B2100" s="1" t="s">
        <v>150</v>
      </c>
      <c r="C2100" s="7">
        <v>261964</v>
      </c>
      <c r="D2100" s="1" t="s">
        <v>41</v>
      </c>
      <c r="E2100" s="1">
        <v>7</v>
      </c>
      <c r="F2100" s="2">
        <v>44861</v>
      </c>
      <c r="G2100" s="2">
        <v>44861</v>
      </c>
      <c r="H2100" s="4">
        <v>7</v>
      </c>
      <c r="I2100" s="1"/>
      <c r="J2100" s="1">
        <v>3</v>
      </c>
      <c r="K2100">
        <v>1</v>
      </c>
      <c r="L2100">
        <f t="shared" si="149"/>
        <v>42</v>
      </c>
      <c r="M2100">
        <f t="shared" si="150"/>
        <v>2022</v>
      </c>
      <c r="N2100" s="5">
        <f t="shared" si="148"/>
        <v>0</v>
      </c>
    </row>
    <row r="2101" spans="1:14" hidden="1" x14ac:dyDescent="0.25">
      <c r="A2101" s="2">
        <v>44852</v>
      </c>
      <c r="B2101" s="1" t="s">
        <v>69</v>
      </c>
      <c r="C2101" s="7">
        <v>262000</v>
      </c>
      <c r="D2101" s="1" t="s">
        <v>41</v>
      </c>
      <c r="E2101" s="1">
        <v>7</v>
      </c>
      <c r="F2101" s="2">
        <v>44861</v>
      </c>
      <c r="G2101" s="2">
        <v>44861</v>
      </c>
      <c r="H2101" s="4">
        <v>7</v>
      </c>
      <c r="I2101" s="1"/>
      <c r="J2101" s="1">
        <v>3</v>
      </c>
      <c r="K2101">
        <v>1</v>
      </c>
      <c r="L2101">
        <f t="shared" si="149"/>
        <v>42</v>
      </c>
      <c r="M2101">
        <f t="shared" si="150"/>
        <v>2022</v>
      </c>
      <c r="N2101" s="5">
        <f t="shared" si="148"/>
        <v>0</v>
      </c>
    </row>
    <row r="2102" spans="1:14" hidden="1" x14ac:dyDescent="0.25">
      <c r="A2102" s="2">
        <v>44852</v>
      </c>
      <c r="B2102" s="1" t="s">
        <v>577</v>
      </c>
      <c r="C2102" s="7">
        <v>457089</v>
      </c>
      <c r="D2102" s="1" t="s">
        <v>42</v>
      </c>
      <c r="E2102" s="1">
        <v>5</v>
      </c>
      <c r="F2102" s="2">
        <v>44859</v>
      </c>
      <c r="G2102" s="2">
        <v>44855</v>
      </c>
      <c r="H2102" s="4">
        <v>3</v>
      </c>
      <c r="I2102" s="1"/>
      <c r="J2102" s="1">
        <v>5</v>
      </c>
      <c r="K2102">
        <v>1</v>
      </c>
      <c r="L2102">
        <f t="shared" si="149"/>
        <v>42</v>
      </c>
      <c r="M2102">
        <f t="shared" si="150"/>
        <v>2022</v>
      </c>
      <c r="N2102" s="5">
        <f t="shared" si="148"/>
        <v>-2</v>
      </c>
    </row>
    <row r="2103" spans="1:14" hidden="1" x14ac:dyDescent="0.25">
      <c r="A2103" s="2">
        <v>44852</v>
      </c>
      <c r="B2103" s="1" t="s">
        <v>1249</v>
      </c>
      <c r="C2103" s="7">
        <v>457033</v>
      </c>
      <c r="D2103" s="1" t="s">
        <v>42</v>
      </c>
      <c r="E2103" s="1">
        <v>5</v>
      </c>
      <c r="F2103" s="2">
        <v>44859</v>
      </c>
      <c r="G2103" s="2">
        <v>44855</v>
      </c>
      <c r="H2103" s="4">
        <v>3</v>
      </c>
      <c r="I2103" s="1"/>
      <c r="J2103" s="1">
        <v>5</v>
      </c>
      <c r="K2103">
        <v>1</v>
      </c>
      <c r="L2103">
        <f t="shared" si="149"/>
        <v>42</v>
      </c>
      <c r="M2103">
        <f t="shared" si="150"/>
        <v>2022</v>
      </c>
      <c r="N2103" s="5">
        <f t="shared" si="148"/>
        <v>-2</v>
      </c>
    </row>
    <row r="2104" spans="1:14" hidden="1" x14ac:dyDescent="0.25">
      <c r="A2104" s="2">
        <v>44852</v>
      </c>
      <c r="B2104" s="1" t="s">
        <v>304</v>
      </c>
      <c r="C2104" s="7">
        <v>456982</v>
      </c>
      <c r="D2104" s="1" t="s">
        <v>42</v>
      </c>
      <c r="E2104" s="1">
        <v>5</v>
      </c>
      <c r="F2104" s="2">
        <v>44859</v>
      </c>
      <c r="G2104" s="2">
        <v>44858</v>
      </c>
      <c r="H2104" s="4">
        <v>4</v>
      </c>
      <c r="I2104" s="1"/>
      <c r="J2104" s="1">
        <v>5</v>
      </c>
      <c r="K2104">
        <v>1</v>
      </c>
      <c r="L2104">
        <f t="shared" si="149"/>
        <v>42</v>
      </c>
      <c r="M2104">
        <f t="shared" si="150"/>
        <v>2022</v>
      </c>
      <c r="N2104" s="5">
        <f t="shared" si="148"/>
        <v>-1</v>
      </c>
    </row>
    <row r="2105" spans="1:14" hidden="1" x14ac:dyDescent="0.25">
      <c r="A2105" s="2">
        <v>44853</v>
      </c>
      <c r="B2105" s="1" t="s">
        <v>97</v>
      </c>
      <c r="C2105" s="7">
        <v>261936</v>
      </c>
      <c r="D2105" s="1" t="s">
        <v>41</v>
      </c>
      <c r="E2105" s="1">
        <v>7</v>
      </c>
      <c r="F2105" s="2">
        <v>44862</v>
      </c>
      <c r="G2105" s="2">
        <v>44861</v>
      </c>
      <c r="H2105" s="4">
        <v>6</v>
      </c>
      <c r="I2105" s="1"/>
      <c r="J2105" s="1">
        <v>3</v>
      </c>
      <c r="K2105">
        <v>1</v>
      </c>
      <c r="L2105">
        <f t="shared" si="149"/>
        <v>42</v>
      </c>
      <c r="M2105">
        <f t="shared" si="150"/>
        <v>2022</v>
      </c>
      <c r="N2105" s="5">
        <f t="shared" si="148"/>
        <v>-1</v>
      </c>
    </row>
    <row r="2106" spans="1:14" hidden="1" x14ac:dyDescent="0.25">
      <c r="A2106" s="2">
        <v>44853</v>
      </c>
      <c r="B2106" s="1" t="s">
        <v>18</v>
      </c>
      <c r="C2106" s="7">
        <v>261978</v>
      </c>
      <c r="D2106" s="1" t="s">
        <v>41</v>
      </c>
      <c r="E2106" s="1">
        <v>7</v>
      </c>
      <c r="F2106" s="2">
        <v>44862</v>
      </c>
      <c r="G2106" s="2">
        <v>44860</v>
      </c>
      <c r="H2106" s="4">
        <v>5</v>
      </c>
      <c r="I2106" s="1"/>
      <c r="J2106" s="1">
        <v>3</v>
      </c>
      <c r="K2106">
        <v>1</v>
      </c>
      <c r="L2106">
        <f t="shared" si="149"/>
        <v>42</v>
      </c>
      <c r="M2106">
        <f t="shared" si="150"/>
        <v>2022</v>
      </c>
      <c r="N2106" s="5">
        <f t="shared" si="148"/>
        <v>-2</v>
      </c>
    </row>
    <row r="2107" spans="1:14" hidden="1" x14ac:dyDescent="0.25">
      <c r="A2107" s="2">
        <v>44853</v>
      </c>
      <c r="B2107" s="1" t="s">
        <v>26</v>
      </c>
      <c r="C2107" s="7">
        <v>261955</v>
      </c>
      <c r="D2107" s="1" t="s">
        <v>41</v>
      </c>
      <c r="E2107" s="1">
        <v>7</v>
      </c>
      <c r="F2107" s="2">
        <v>44862</v>
      </c>
      <c r="G2107" s="2">
        <v>44861</v>
      </c>
      <c r="H2107" s="4">
        <v>6</v>
      </c>
      <c r="I2107" s="1"/>
      <c r="J2107" s="1">
        <v>3</v>
      </c>
      <c r="K2107">
        <v>1</v>
      </c>
      <c r="L2107">
        <f t="shared" si="149"/>
        <v>42</v>
      </c>
      <c r="M2107">
        <f t="shared" si="150"/>
        <v>2022</v>
      </c>
      <c r="N2107" s="5">
        <f t="shared" si="148"/>
        <v>-1</v>
      </c>
    </row>
    <row r="2108" spans="1:14" hidden="1" x14ac:dyDescent="0.25">
      <c r="A2108" s="2">
        <v>44853</v>
      </c>
      <c r="B2108" s="1" t="s">
        <v>70</v>
      </c>
      <c r="C2108" s="7">
        <v>261914</v>
      </c>
      <c r="D2108" s="1" t="s">
        <v>41</v>
      </c>
      <c r="E2108" s="1">
        <v>7</v>
      </c>
      <c r="F2108" s="2">
        <v>44862</v>
      </c>
      <c r="G2108" s="2">
        <v>44865</v>
      </c>
      <c r="H2108" s="4">
        <v>8</v>
      </c>
      <c r="I2108" s="1" t="s">
        <v>1300</v>
      </c>
      <c r="J2108" s="1">
        <v>3</v>
      </c>
      <c r="K2108">
        <v>1</v>
      </c>
      <c r="L2108">
        <f t="shared" si="149"/>
        <v>42</v>
      </c>
      <c r="M2108">
        <f t="shared" si="150"/>
        <v>2022</v>
      </c>
      <c r="N2108" s="5">
        <f t="shared" si="148"/>
        <v>1</v>
      </c>
    </row>
    <row r="2109" spans="1:14" hidden="1" x14ac:dyDescent="0.25">
      <c r="A2109" s="2">
        <v>44853</v>
      </c>
      <c r="B2109" s="1" t="s">
        <v>160</v>
      </c>
      <c r="C2109" s="7" t="s">
        <v>1252</v>
      </c>
      <c r="D2109" s="1" t="s">
        <v>53</v>
      </c>
      <c r="E2109" s="1">
        <v>3</v>
      </c>
      <c r="F2109" s="2">
        <v>44858</v>
      </c>
      <c r="G2109" s="2">
        <v>44854</v>
      </c>
      <c r="H2109" s="4">
        <v>1</v>
      </c>
      <c r="I2109" s="1"/>
      <c r="J2109" s="1">
        <v>2</v>
      </c>
      <c r="K2109">
        <v>1</v>
      </c>
      <c r="L2109">
        <f t="shared" si="149"/>
        <v>42</v>
      </c>
      <c r="M2109">
        <f t="shared" si="150"/>
        <v>2022</v>
      </c>
      <c r="N2109" s="5">
        <f t="shared" si="148"/>
        <v>-2</v>
      </c>
    </row>
    <row r="2110" spans="1:14" hidden="1" x14ac:dyDescent="0.25">
      <c r="A2110" s="2">
        <v>44853</v>
      </c>
      <c r="B2110" s="1" t="s">
        <v>244</v>
      </c>
      <c r="C2110" s="7">
        <v>457034</v>
      </c>
      <c r="D2110" s="1" t="s">
        <v>42</v>
      </c>
      <c r="E2110" s="1">
        <v>5</v>
      </c>
      <c r="F2110" s="2">
        <v>44860</v>
      </c>
      <c r="G2110" s="2">
        <v>44860</v>
      </c>
      <c r="H2110" s="4">
        <v>5</v>
      </c>
      <c r="I2110" s="1"/>
      <c r="J2110" s="1">
        <v>5</v>
      </c>
      <c r="K2110">
        <v>1</v>
      </c>
      <c r="L2110">
        <f t="shared" si="149"/>
        <v>42</v>
      </c>
      <c r="M2110">
        <f t="shared" si="150"/>
        <v>2022</v>
      </c>
      <c r="N2110" s="5">
        <f t="shared" si="148"/>
        <v>0</v>
      </c>
    </row>
    <row r="2111" spans="1:14" hidden="1" x14ac:dyDescent="0.25">
      <c r="A2111" s="2">
        <v>44853</v>
      </c>
      <c r="B2111" s="1" t="s">
        <v>244</v>
      </c>
      <c r="C2111" s="7">
        <v>457039</v>
      </c>
      <c r="D2111" s="1" t="s">
        <v>42</v>
      </c>
      <c r="E2111" s="1">
        <v>5</v>
      </c>
      <c r="F2111" s="2">
        <v>44860</v>
      </c>
      <c r="G2111" s="2">
        <v>44858</v>
      </c>
      <c r="H2111" s="4">
        <v>3</v>
      </c>
      <c r="I2111" s="1"/>
      <c r="J2111" s="1">
        <v>5</v>
      </c>
      <c r="K2111">
        <v>1</v>
      </c>
      <c r="L2111">
        <f t="shared" si="149"/>
        <v>42</v>
      </c>
      <c r="M2111">
        <f t="shared" si="150"/>
        <v>2022</v>
      </c>
      <c r="N2111" s="5">
        <f t="shared" si="148"/>
        <v>-2</v>
      </c>
    </row>
    <row r="2112" spans="1:14" hidden="1" x14ac:dyDescent="0.25">
      <c r="A2112" s="2">
        <v>44854</v>
      </c>
      <c r="B2112" s="1" t="s">
        <v>36</v>
      </c>
      <c r="C2112" s="7">
        <v>261952</v>
      </c>
      <c r="D2112" s="1" t="s">
        <v>41</v>
      </c>
      <c r="E2112" s="1">
        <v>7</v>
      </c>
      <c r="F2112" s="2">
        <v>44865</v>
      </c>
      <c r="G2112" s="2">
        <v>44865</v>
      </c>
      <c r="H2112" s="4">
        <v>7</v>
      </c>
      <c r="I2112" s="1"/>
      <c r="J2112" s="1">
        <v>3</v>
      </c>
      <c r="K2112">
        <v>1</v>
      </c>
      <c r="L2112">
        <f t="shared" si="149"/>
        <v>42</v>
      </c>
      <c r="M2112">
        <f t="shared" si="150"/>
        <v>2022</v>
      </c>
      <c r="N2112" s="5">
        <f t="shared" si="148"/>
        <v>0</v>
      </c>
    </row>
    <row r="2113" spans="1:14" hidden="1" x14ac:dyDescent="0.25">
      <c r="A2113" s="2">
        <v>44854</v>
      </c>
      <c r="B2113" s="1" t="s">
        <v>69</v>
      </c>
      <c r="C2113" s="7">
        <v>261968</v>
      </c>
      <c r="D2113" s="1" t="s">
        <v>41</v>
      </c>
      <c r="E2113" s="1">
        <v>7</v>
      </c>
      <c r="F2113" s="2">
        <v>44865</v>
      </c>
      <c r="G2113" s="2">
        <v>44861</v>
      </c>
      <c r="H2113" s="4">
        <v>5</v>
      </c>
      <c r="I2113" s="1"/>
      <c r="J2113" s="1">
        <v>3</v>
      </c>
      <c r="K2113">
        <v>1</v>
      </c>
      <c r="L2113">
        <f t="shared" si="149"/>
        <v>42</v>
      </c>
      <c r="M2113">
        <f t="shared" si="150"/>
        <v>2022</v>
      </c>
      <c r="N2113" s="5">
        <f t="shared" si="148"/>
        <v>-2</v>
      </c>
    </row>
    <row r="2114" spans="1:14" hidden="1" x14ac:dyDescent="0.25">
      <c r="A2114" s="2">
        <v>44854</v>
      </c>
      <c r="B2114" s="1" t="s">
        <v>62</v>
      </c>
      <c r="C2114" s="7" t="s">
        <v>1255</v>
      </c>
      <c r="D2114" s="1" t="s">
        <v>53</v>
      </c>
      <c r="E2114" s="1">
        <v>3</v>
      </c>
      <c r="F2114" s="2">
        <v>44859</v>
      </c>
      <c r="G2114" s="2">
        <v>44855</v>
      </c>
      <c r="H2114" s="4">
        <v>1</v>
      </c>
      <c r="I2114" s="1"/>
      <c r="J2114" s="1">
        <v>2</v>
      </c>
      <c r="K2114">
        <v>1</v>
      </c>
      <c r="L2114">
        <f t="shared" si="149"/>
        <v>42</v>
      </c>
      <c r="M2114">
        <f t="shared" si="150"/>
        <v>2022</v>
      </c>
      <c r="N2114" s="5">
        <f t="shared" ref="N2114:N2177" si="151">H2114-E2114</f>
        <v>-2</v>
      </c>
    </row>
    <row r="2115" spans="1:14" hidden="1" x14ac:dyDescent="0.25">
      <c r="A2115" s="2">
        <v>44854</v>
      </c>
      <c r="B2115" s="1" t="s">
        <v>62</v>
      </c>
      <c r="C2115" s="7" t="s">
        <v>1256</v>
      </c>
      <c r="D2115" s="1" t="s">
        <v>53</v>
      </c>
      <c r="E2115" s="1">
        <v>3</v>
      </c>
      <c r="F2115" s="2">
        <v>44859</v>
      </c>
      <c r="G2115" s="2">
        <v>44855</v>
      </c>
      <c r="H2115" s="4">
        <v>1</v>
      </c>
      <c r="I2115" s="1"/>
      <c r="J2115" s="1">
        <v>2</v>
      </c>
      <c r="K2115">
        <v>1</v>
      </c>
      <c r="L2115">
        <f t="shared" si="149"/>
        <v>42</v>
      </c>
      <c r="M2115">
        <f t="shared" si="150"/>
        <v>2022</v>
      </c>
      <c r="N2115" s="5">
        <f t="shared" si="151"/>
        <v>-2</v>
      </c>
    </row>
    <row r="2116" spans="1:14" hidden="1" x14ac:dyDescent="0.25">
      <c r="A2116" s="2">
        <v>44854</v>
      </c>
      <c r="B2116" s="1" t="s">
        <v>100</v>
      </c>
      <c r="C2116" s="7" t="s">
        <v>1267</v>
      </c>
      <c r="D2116" s="1" t="s">
        <v>55</v>
      </c>
      <c r="E2116" s="1">
        <v>7</v>
      </c>
      <c r="F2116" s="2">
        <v>44865</v>
      </c>
      <c r="G2116" s="2">
        <v>44867</v>
      </c>
      <c r="H2116" s="4">
        <v>9</v>
      </c>
      <c r="I2116" s="1" t="s">
        <v>1194</v>
      </c>
      <c r="J2116" s="1">
        <v>3</v>
      </c>
      <c r="K2116">
        <v>1</v>
      </c>
      <c r="L2116">
        <f t="shared" ref="L2116:L2179" si="152">_xlfn.ISOWEEKNUM(A2116)</f>
        <v>42</v>
      </c>
      <c r="M2116">
        <f t="shared" ref="M2116:M2179" si="153">YEAR(A2116)</f>
        <v>2022</v>
      </c>
      <c r="N2116" s="5">
        <f t="shared" si="151"/>
        <v>2</v>
      </c>
    </row>
    <row r="2117" spans="1:14" hidden="1" x14ac:dyDescent="0.25">
      <c r="A2117" s="2">
        <v>44854</v>
      </c>
      <c r="B2117" s="1" t="s">
        <v>240</v>
      </c>
      <c r="C2117" s="7" t="s">
        <v>1253</v>
      </c>
      <c r="D2117" s="1" t="s">
        <v>55</v>
      </c>
      <c r="E2117" s="1">
        <v>7</v>
      </c>
      <c r="F2117" s="2">
        <v>44865</v>
      </c>
      <c r="G2117" s="2">
        <v>44855</v>
      </c>
      <c r="H2117" s="4">
        <v>1</v>
      </c>
      <c r="I2117" s="1"/>
      <c r="J2117" s="1">
        <v>3</v>
      </c>
      <c r="K2117">
        <v>1</v>
      </c>
      <c r="L2117">
        <f t="shared" si="152"/>
        <v>42</v>
      </c>
      <c r="M2117">
        <f t="shared" si="153"/>
        <v>2022</v>
      </c>
      <c r="N2117" s="5">
        <f t="shared" si="151"/>
        <v>-6</v>
      </c>
    </row>
    <row r="2118" spans="1:14" hidden="1" x14ac:dyDescent="0.25">
      <c r="A2118" s="2">
        <v>44854</v>
      </c>
      <c r="B2118" s="1" t="s">
        <v>345</v>
      </c>
      <c r="C2118" s="7" t="s">
        <v>1266</v>
      </c>
      <c r="D2118" s="1" t="s">
        <v>53</v>
      </c>
      <c r="E2118" s="1">
        <v>3</v>
      </c>
      <c r="F2118" s="2">
        <v>44859</v>
      </c>
      <c r="G2118" s="2">
        <v>44860</v>
      </c>
      <c r="H2118" s="4">
        <v>4</v>
      </c>
      <c r="I2118" s="1"/>
      <c r="J2118" s="1">
        <v>2</v>
      </c>
      <c r="K2118">
        <v>1</v>
      </c>
      <c r="L2118">
        <f t="shared" si="152"/>
        <v>42</v>
      </c>
      <c r="M2118">
        <f t="shared" si="153"/>
        <v>2022</v>
      </c>
      <c r="N2118" s="5">
        <f t="shared" si="151"/>
        <v>1</v>
      </c>
    </row>
    <row r="2119" spans="1:14" hidden="1" x14ac:dyDescent="0.25">
      <c r="A2119" s="2">
        <v>44854</v>
      </c>
      <c r="B2119" s="1" t="s">
        <v>196</v>
      </c>
      <c r="C2119" s="7" t="s">
        <v>1263</v>
      </c>
      <c r="D2119" s="1" t="s">
        <v>53</v>
      </c>
      <c r="E2119" s="1">
        <v>3</v>
      </c>
      <c r="F2119" s="2">
        <v>44859</v>
      </c>
      <c r="G2119" s="2">
        <v>44868</v>
      </c>
      <c r="H2119" s="4">
        <v>10</v>
      </c>
      <c r="I2119" s="1" t="s">
        <v>1194</v>
      </c>
      <c r="J2119" s="1">
        <v>2</v>
      </c>
      <c r="K2119">
        <v>1</v>
      </c>
      <c r="L2119">
        <f t="shared" si="152"/>
        <v>42</v>
      </c>
      <c r="M2119">
        <f t="shared" si="153"/>
        <v>2022</v>
      </c>
      <c r="N2119" s="5">
        <f t="shared" si="151"/>
        <v>7</v>
      </c>
    </row>
    <row r="2120" spans="1:14" hidden="1" x14ac:dyDescent="0.25">
      <c r="A2120" s="2">
        <v>44854</v>
      </c>
      <c r="B2120" s="1" t="s">
        <v>22</v>
      </c>
      <c r="C2120" s="7" t="s">
        <v>1262</v>
      </c>
      <c r="D2120" s="1" t="s">
        <v>53</v>
      </c>
      <c r="E2120" s="1">
        <v>3</v>
      </c>
      <c r="F2120" s="2">
        <v>44859</v>
      </c>
      <c r="G2120" s="2">
        <v>44868</v>
      </c>
      <c r="H2120" s="4">
        <v>10</v>
      </c>
      <c r="I2120" s="1" t="s">
        <v>1194</v>
      </c>
      <c r="J2120" s="1">
        <v>2</v>
      </c>
      <c r="K2120">
        <v>1</v>
      </c>
      <c r="L2120">
        <f t="shared" si="152"/>
        <v>42</v>
      </c>
      <c r="M2120">
        <f t="shared" si="153"/>
        <v>2022</v>
      </c>
      <c r="N2120" s="5">
        <f t="shared" si="151"/>
        <v>7</v>
      </c>
    </row>
    <row r="2121" spans="1:14" hidden="1" x14ac:dyDescent="0.25">
      <c r="A2121" s="2">
        <v>44854</v>
      </c>
      <c r="B2121" s="1" t="s">
        <v>22</v>
      </c>
      <c r="C2121" s="7" t="s">
        <v>1261</v>
      </c>
      <c r="D2121" s="1" t="s">
        <v>53</v>
      </c>
      <c r="E2121" s="1">
        <v>3</v>
      </c>
      <c r="F2121" s="2">
        <v>44859</v>
      </c>
      <c r="G2121" s="2">
        <v>44868</v>
      </c>
      <c r="H2121" s="4">
        <v>10</v>
      </c>
      <c r="I2121" s="1" t="s">
        <v>1194</v>
      </c>
      <c r="J2121" s="1">
        <v>2</v>
      </c>
      <c r="K2121">
        <v>1</v>
      </c>
      <c r="L2121">
        <f t="shared" si="152"/>
        <v>42</v>
      </c>
      <c r="M2121">
        <f t="shared" si="153"/>
        <v>2022</v>
      </c>
      <c r="N2121" s="5">
        <f t="shared" si="151"/>
        <v>7</v>
      </c>
    </row>
    <row r="2122" spans="1:14" hidden="1" x14ac:dyDescent="0.25">
      <c r="A2122" s="2">
        <v>44854</v>
      </c>
      <c r="B2122" s="1" t="s">
        <v>261</v>
      </c>
      <c r="C2122" s="7" t="s">
        <v>1264</v>
      </c>
      <c r="D2122" s="1" t="s">
        <v>53</v>
      </c>
      <c r="E2122" s="1">
        <v>3</v>
      </c>
      <c r="F2122" s="2">
        <v>44859</v>
      </c>
      <c r="G2122" s="2">
        <v>44860</v>
      </c>
      <c r="H2122" s="4">
        <v>4</v>
      </c>
      <c r="I2122" s="1"/>
      <c r="J2122" s="1">
        <v>2</v>
      </c>
      <c r="K2122">
        <v>1</v>
      </c>
      <c r="L2122">
        <f t="shared" si="152"/>
        <v>42</v>
      </c>
      <c r="M2122">
        <f t="shared" si="153"/>
        <v>2022</v>
      </c>
      <c r="N2122" s="5">
        <f t="shared" si="151"/>
        <v>1</v>
      </c>
    </row>
    <row r="2123" spans="1:14" hidden="1" x14ac:dyDescent="0.25">
      <c r="A2123" s="2">
        <v>44854</v>
      </c>
      <c r="B2123" s="1" t="s">
        <v>261</v>
      </c>
      <c r="C2123" s="7" t="s">
        <v>1265</v>
      </c>
      <c r="D2123" s="1" t="s">
        <v>53</v>
      </c>
      <c r="E2123" s="1">
        <v>3</v>
      </c>
      <c r="F2123" s="2">
        <v>44859</v>
      </c>
      <c r="G2123" s="2">
        <v>44860</v>
      </c>
      <c r="H2123" s="4">
        <v>4</v>
      </c>
      <c r="I2123" s="1"/>
      <c r="J2123" s="1">
        <v>2</v>
      </c>
      <c r="K2123">
        <v>1</v>
      </c>
      <c r="L2123">
        <f t="shared" si="152"/>
        <v>42</v>
      </c>
      <c r="M2123">
        <f t="shared" si="153"/>
        <v>2022</v>
      </c>
      <c r="N2123" s="5">
        <f t="shared" si="151"/>
        <v>1</v>
      </c>
    </row>
    <row r="2124" spans="1:14" hidden="1" x14ac:dyDescent="0.25">
      <c r="A2124" s="2">
        <v>44854</v>
      </c>
      <c r="B2124" s="1" t="s">
        <v>35</v>
      </c>
      <c r="C2124" s="7" t="s">
        <v>1257</v>
      </c>
      <c r="D2124" s="1" t="s">
        <v>53</v>
      </c>
      <c r="E2124" s="1">
        <v>3</v>
      </c>
      <c r="F2124" s="2">
        <v>44859</v>
      </c>
      <c r="G2124" s="2">
        <v>44855</v>
      </c>
      <c r="H2124" s="4">
        <v>1</v>
      </c>
      <c r="I2124" s="1"/>
      <c r="J2124" s="1">
        <v>2</v>
      </c>
      <c r="K2124">
        <v>1</v>
      </c>
      <c r="L2124">
        <f t="shared" si="152"/>
        <v>42</v>
      </c>
      <c r="M2124">
        <f t="shared" si="153"/>
        <v>2022</v>
      </c>
      <c r="N2124" s="5">
        <f t="shared" si="151"/>
        <v>-2</v>
      </c>
    </row>
    <row r="2125" spans="1:14" hidden="1" x14ac:dyDescent="0.25">
      <c r="A2125" s="2">
        <v>44854</v>
      </c>
      <c r="B2125" s="1" t="s">
        <v>35</v>
      </c>
      <c r="C2125" s="7" t="s">
        <v>1258</v>
      </c>
      <c r="D2125" s="1" t="s">
        <v>53</v>
      </c>
      <c r="E2125" s="1">
        <v>3</v>
      </c>
      <c r="F2125" s="2">
        <v>44859</v>
      </c>
      <c r="G2125" s="2">
        <v>44855</v>
      </c>
      <c r="H2125" s="4">
        <v>1</v>
      </c>
      <c r="I2125" s="1"/>
      <c r="J2125" s="1">
        <v>2</v>
      </c>
      <c r="K2125">
        <v>1</v>
      </c>
      <c r="L2125">
        <f t="shared" si="152"/>
        <v>42</v>
      </c>
      <c r="M2125">
        <f t="shared" si="153"/>
        <v>2022</v>
      </c>
      <c r="N2125" s="5">
        <f t="shared" si="151"/>
        <v>-2</v>
      </c>
    </row>
    <row r="2126" spans="1:14" hidden="1" x14ac:dyDescent="0.25">
      <c r="A2126" s="2">
        <v>44854</v>
      </c>
      <c r="B2126" s="1" t="s">
        <v>213</v>
      </c>
      <c r="C2126" s="7" t="s">
        <v>1260</v>
      </c>
      <c r="D2126" s="1" t="s">
        <v>53</v>
      </c>
      <c r="E2126" s="1">
        <v>3</v>
      </c>
      <c r="F2126" s="2">
        <v>44859</v>
      </c>
      <c r="G2126" s="2">
        <v>44855</v>
      </c>
      <c r="H2126" s="4">
        <v>1</v>
      </c>
      <c r="I2126" s="1"/>
      <c r="J2126" s="1">
        <v>2</v>
      </c>
      <c r="K2126">
        <v>1</v>
      </c>
      <c r="L2126">
        <f t="shared" si="152"/>
        <v>42</v>
      </c>
      <c r="M2126">
        <f t="shared" si="153"/>
        <v>2022</v>
      </c>
      <c r="N2126" s="5">
        <f t="shared" si="151"/>
        <v>-2</v>
      </c>
    </row>
    <row r="2127" spans="1:14" hidden="1" x14ac:dyDescent="0.25">
      <c r="A2127" s="2">
        <v>44854</v>
      </c>
      <c r="B2127" s="1" t="s">
        <v>213</v>
      </c>
      <c r="C2127" s="7" t="s">
        <v>1259</v>
      </c>
      <c r="D2127" s="1" t="s">
        <v>53</v>
      </c>
      <c r="E2127" s="1">
        <v>3</v>
      </c>
      <c r="F2127" s="2">
        <v>44859</v>
      </c>
      <c r="G2127" s="2">
        <v>44855</v>
      </c>
      <c r="H2127" s="4">
        <v>1</v>
      </c>
      <c r="I2127" s="1"/>
      <c r="J2127" s="1">
        <v>2</v>
      </c>
      <c r="K2127">
        <v>1</v>
      </c>
      <c r="L2127">
        <f t="shared" si="152"/>
        <v>42</v>
      </c>
      <c r="M2127">
        <f t="shared" si="153"/>
        <v>2022</v>
      </c>
      <c r="N2127" s="5">
        <f t="shared" si="151"/>
        <v>-2</v>
      </c>
    </row>
    <row r="2128" spans="1:14" hidden="1" x14ac:dyDescent="0.25">
      <c r="A2128" s="2">
        <v>44854</v>
      </c>
      <c r="B2128" s="1" t="s">
        <v>909</v>
      </c>
      <c r="C2128" s="7">
        <v>456984</v>
      </c>
      <c r="D2128" s="1" t="s">
        <v>42</v>
      </c>
      <c r="E2128" s="1">
        <v>5</v>
      </c>
      <c r="F2128" s="2">
        <v>44861</v>
      </c>
      <c r="G2128" s="2">
        <v>44862</v>
      </c>
      <c r="H2128" s="4">
        <v>6</v>
      </c>
      <c r="I2128" s="1" t="s">
        <v>1254</v>
      </c>
      <c r="J2128" s="1">
        <v>5</v>
      </c>
      <c r="K2128">
        <v>1</v>
      </c>
      <c r="L2128">
        <f t="shared" si="152"/>
        <v>42</v>
      </c>
      <c r="M2128">
        <f t="shared" si="153"/>
        <v>2022</v>
      </c>
      <c r="N2128" s="5">
        <f t="shared" si="151"/>
        <v>1</v>
      </c>
    </row>
    <row r="2129" spans="1:14" hidden="1" x14ac:dyDescent="0.25">
      <c r="A2129" s="2">
        <v>44854</v>
      </c>
      <c r="B2129" s="1" t="s">
        <v>446</v>
      </c>
      <c r="C2129" s="7">
        <v>457100</v>
      </c>
      <c r="D2129" s="1" t="s">
        <v>42</v>
      </c>
      <c r="E2129" s="1">
        <v>5</v>
      </c>
      <c r="F2129" s="2">
        <v>44861</v>
      </c>
      <c r="G2129" s="2">
        <v>44860</v>
      </c>
      <c r="H2129" s="4">
        <v>4</v>
      </c>
      <c r="I2129" s="1"/>
      <c r="J2129" s="1">
        <v>5</v>
      </c>
      <c r="K2129">
        <v>1</v>
      </c>
      <c r="L2129">
        <f t="shared" si="152"/>
        <v>42</v>
      </c>
      <c r="M2129">
        <f t="shared" si="153"/>
        <v>2022</v>
      </c>
      <c r="N2129" s="5">
        <f t="shared" si="151"/>
        <v>-1</v>
      </c>
    </row>
    <row r="2130" spans="1:14" hidden="1" x14ac:dyDescent="0.25">
      <c r="A2130" s="2">
        <v>44855</v>
      </c>
      <c r="B2130" s="1" t="s">
        <v>195</v>
      </c>
      <c r="C2130" s="7">
        <v>262009</v>
      </c>
      <c r="D2130" s="1" t="s">
        <v>41</v>
      </c>
      <c r="E2130" s="1">
        <v>7</v>
      </c>
      <c r="F2130" s="2">
        <v>44866</v>
      </c>
      <c r="G2130" s="2">
        <v>44865</v>
      </c>
      <c r="H2130" s="4">
        <v>6</v>
      </c>
      <c r="I2130" s="1"/>
      <c r="J2130" s="1">
        <v>3</v>
      </c>
      <c r="K2130">
        <v>1</v>
      </c>
      <c r="L2130">
        <f t="shared" si="152"/>
        <v>42</v>
      </c>
      <c r="M2130">
        <f t="shared" si="153"/>
        <v>2022</v>
      </c>
      <c r="N2130" s="5">
        <f t="shared" si="151"/>
        <v>-1</v>
      </c>
    </row>
    <row r="2131" spans="1:14" hidden="1" x14ac:dyDescent="0.25">
      <c r="A2131" s="2">
        <v>44855</v>
      </c>
      <c r="B2131" s="1" t="s">
        <v>69</v>
      </c>
      <c r="C2131" s="7">
        <v>261963</v>
      </c>
      <c r="D2131" s="1" t="s">
        <v>41</v>
      </c>
      <c r="E2131" s="1">
        <v>7</v>
      </c>
      <c r="F2131" s="2">
        <v>44866</v>
      </c>
      <c r="G2131" s="2">
        <v>44861</v>
      </c>
      <c r="H2131" s="4">
        <v>4</v>
      </c>
      <c r="I2131" s="1"/>
      <c r="J2131" s="1">
        <v>3</v>
      </c>
      <c r="K2131">
        <v>1</v>
      </c>
      <c r="L2131">
        <f t="shared" si="152"/>
        <v>42</v>
      </c>
      <c r="M2131">
        <f t="shared" si="153"/>
        <v>2022</v>
      </c>
      <c r="N2131" s="5">
        <f t="shared" si="151"/>
        <v>-3</v>
      </c>
    </row>
    <row r="2132" spans="1:14" hidden="1" x14ac:dyDescent="0.25">
      <c r="A2132" s="2">
        <v>44855</v>
      </c>
      <c r="B2132" s="1" t="s">
        <v>251</v>
      </c>
      <c r="C2132" s="7" t="s">
        <v>1270</v>
      </c>
      <c r="D2132" s="1" t="s">
        <v>53</v>
      </c>
      <c r="E2132" s="1">
        <v>3</v>
      </c>
      <c r="F2132" s="2">
        <v>44860</v>
      </c>
      <c r="G2132" s="2">
        <v>44855</v>
      </c>
      <c r="H2132" s="4">
        <v>0</v>
      </c>
      <c r="I2132" s="1"/>
      <c r="J2132" s="1">
        <v>2</v>
      </c>
      <c r="K2132">
        <v>1</v>
      </c>
      <c r="L2132">
        <f t="shared" si="152"/>
        <v>42</v>
      </c>
      <c r="M2132">
        <f t="shared" si="153"/>
        <v>2022</v>
      </c>
      <c r="N2132" s="5">
        <f t="shared" si="151"/>
        <v>-3</v>
      </c>
    </row>
    <row r="2133" spans="1:14" hidden="1" x14ac:dyDescent="0.25">
      <c r="A2133" s="2">
        <v>44855</v>
      </c>
      <c r="B2133" s="1" t="s">
        <v>100</v>
      </c>
      <c r="C2133" s="7" t="s">
        <v>1268</v>
      </c>
      <c r="D2133" s="1" t="s">
        <v>55</v>
      </c>
      <c r="E2133" s="1">
        <v>7</v>
      </c>
      <c r="F2133" s="2">
        <v>44866</v>
      </c>
      <c r="G2133" s="2">
        <v>44867</v>
      </c>
      <c r="H2133" s="4">
        <v>8</v>
      </c>
      <c r="I2133" s="1" t="s">
        <v>1194</v>
      </c>
      <c r="J2133" s="1">
        <v>3</v>
      </c>
      <c r="K2133">
        <v>1</v>
      </c>
      <c r="L2133">
        <f t="shared" si="152"/>
        <v>42</v>
      </c>
      <c r="M2133">
        <f t="shared" si="153"/>
        <v>2022</v>
      </c>
      <c r="N2133" s="5">
        <f t="shared" si="151"/>
        <v>1</v>
      </c>
    </row>
    <row r="2134" spans="1:14" hidden="1" x14ac:dyDescent="0.25">
      <c r="A2134" s="2">
        <v>44855</v>
      </c>
      <c r="B2134" s="1" t="s">
        <v>100</v>
      </c>
      <c r="C2134" s="7" t="s">
        <v>1269</v>
      </c>
      <c r="D2134" s="1" t="s">
        <v>55</v>
      </c>
      <c r="E2134" s="1">
        <v>7</v>
      </c>
      <c r="F2134" s="2">
        <v>44866</v>
      </c>
      <c r="G2134" s="2">
        <v>44867</v>
      </c>
      <c r="H2134" s="4">
        <v>8</v>
      </c>
      <c r="I2134" s="1" t="s">
        <v>1194</v>
      </c>
      <c r="J2134" s="1">
        <v>3</v>
      </c>
      <c r="K2134">
        <v>1</v>
      </c>
      <c r="L2134">
        <f t="shared" si="152"/>
        <v>42</v>
      </c>
      <c r="M2134">
        <f t="shared" si="153"/>
        <v>2022</v>
      </c>
      <c r="N2134" s="5">
        <f t="shared" si="151"/>
        <v>1</v>
      </c>
    </row>
    <row r="2135" spans="1:14" hidden="1" x14ac:dyDescent="0.25">
      <c r="A2135" s="2">
        <v>44855</v>
      </c>
      <c r="B2135" s="1" t="s">
        <v>188</v>
      </c>
      <c r="C2135" s="7" t="s">
        <v>1275</v>
      </c>
      <c r="D2135" s="1" t="s">
        <v>53</v>
      </c>
      <c r="E2135" s="1">
        <v>3</v>
      </c>
      <c r="F2135" s="2">
        <v>44860</v>
      </c>
      <c r="G2135" s="2">
        <v>44865</v>
      </c>
      <c r="H2135" s="4">
        <v>6</v>
      </c>
      <c r="I2135" s="1" t="s">
        <v>1194</v>
      </c>
      <c r="J2135" s="1">
        <v>2</v>
      </c>
      <c r="K2135">
        <v>1</v>
      </c>
      <c r="L2135">
        <f t="shared" si="152"/>
        <v>42</v>
      </c>
      <c r="M2135">
        <f t="shared" si="153"/>
        <v>2022</v>
      </c>
      <c r="N2135" s="5">
        <f t="shared" si="151"/>
        <v>3</v>
      </c>
    </row>
    <row r="2136" spans="1:14" hidden="1" x14ac:dyDescent="0.25">
      <c r="A2136" s="2">
        <v>44855</v>
      </c>
      <c r="B2136" s="1" t="s">
        <v>530</v>
      </c>
      <c r="C2136" s="7" t="s">
        <v>1274</v>
      </c>
      <c r="D2136" s="1" t="s">
        <v>53</v>
      </c>
      <c r="E2136" s="1">
        <v>3</v>
      </c>
      <c r="F2136" s="2">
        <v>44860</v>
      </c>
      <c r="G2136" s="2">
        <v>44855</v>
      </c>
      <c r="H2136" s="4">
        <v>0</v>
      </c>
      <c r="I2136" s="1"/>
      <c r="J2136" s="1">
        <v>2</v>
      </c>
      <c r="K2136">
        <v>1</v>
      </c>
      <c r="L2136">
        <f t="shared" si="152"/>
        <v>42</v>
      </c>
      <c r="M2136">
        <f t="shared" si="153"/>
        <v>2022</v>
      </c>
      <c r="N2136" s="5">
        <f t="shared" si="151"/>
        <v>-3</v>
      </c>
    </row>
    <row r="2137" spans="1:14" hidden="1" x14ac:dyDescent="0.25">
      <c r="A2137" s="2">
        <v>44855</v>
      </c>
      <c r="B2137" s="1" t="s">
        <v>530</v>
      </c>
      <c r="C2137" s="7" t="s">
        <v>1273</v>
      </c>
      <c r="D2137" s="1" t="s">
        <v>53</v>
      </c>
      <c r="E2137" s="1">
        <v>3</v>
      </c>
      <c r="F2137" s="2">
        <v>44860</v>
      </c>
      <c r="G2137" s="2">
        <v>44855</v>
      </c>
      <c r="H2137" s="4">
        <v>0</v>
      </c>
      <c r="I2137" s="1"/>
      <c r="J2137" s="1">
        <v>2</v>
      </c>
      <c r="K2137">
        <v>1</v>
      </c>
      <c r="L2137">
        <f t="shared" si="152"/>
        <v>42</v>
      </c>
      <c r="M2137">
        <f t="shared" si="153"/>
        <v>2022</v>
      </c>
      <c r="N2137" s="5">
        <f t="shared" si="151"/>
        <v>-3</v>
      </c>
    </row>
    <row r="2138" spans="1:14" hidden="1" x14ac:dyDescent="0.25">
      <c r="A2138" s="2">
        <v>44855</v>
      </c>
      <c r="B2138" s="1" t="s">
        <v>263</v>
      </c>
      <c r="C2138" s="7" t="s">
        <v>1271</v>
      </c>
      <c r="D2138" s="1" t="s">
        <v>55</v>
      </c>
      <c r="E2138" s="1">
        <v>7</v>
      </c>
      <c r="F2138" s="2">
        <v>44866</v>
      </c>
      <c r="G2138" s="2">
        <v>44867</v>
      </c>
      <c r="H2138" s="4">
        <v>8</v>
      </c>
      <c r="I2138" s="1" t="s">
        <v>1194</v>
      </c>
      <c r="J2138" s="1">
        <v>3</v>
      </c>
      <c r="K2138">
        <v>1</v>
      </c>
      <c r="L2138">
        <f t="shared" si="152"/>
        <v>42</v>
      </c>
      <c r="M2138">
        <f t="shared" si="153"/>
        <v>2022</v>
      </c>
      <c r="N2138" s="5">
        <f t="shared" si="151"/>
        <v>1</v>
      </c>
    </row>
    <row r="2139" spans="1:14" hidden="1" x14ac:dyDescent="0.25">
      <c r="A2139" s="2">
        <v>44855</v>
      </c>
      <c r="B2139" s="1" t="s">
        <v>263</v>
      </c>
      <c r="C2139" s="7" t="s">
        <v>1272</v>
      </c>
      <c r="D2139" s="1" t="s">
        <v>55</v>
      </c>
      <c r="E2139" s="1">
        <v>7</v>
      </c>
      <c r="F2139" s="2">
        <v>44866</v>
      </c>
      <c r="G2139" s="2">
        <v>44867</v>
      </c>
      <c r="H2139" s="4">
        <v>8</v>
      </c>
      <c r="I2139" s="1" t="s">
        <v>1194</v>
      </c>
      <c r="J2139" s="1">
        <v>3</v>
      </c>
      <c r="K2139">
        <v>1</v>
      </c>
      <c r="L2139">
        <f t="shared" si="152"/>
        <v>42</v>
      </c>
      <c r="M2139">
        <f t="shared" si="153"/>
        <v>2022</v>
      </c>
      <c r="N2139" s="5">
        <f t="shared" si="151"/>
        <v>1</v>
      </c>
    </row>
    <row r="2140" spans="1:14" hidden="1" x14ac:dyDescent="0.25">
      <c r="A2140" s="2">
        <v>44855</v>
      </c>
      <c r="B2140" s="1" t="s">
        <v>28</v>
      </c>
      <c r="C2140" s="7">
        <v>456985</v>
      </c>
      <c r="D2140" s="1" t="s">
        <v>42</v>
      </c>
      <c r="E2140" s="1">
        <v>5</v>
      </c>
      <c r="F2140" s="2">
        <v>44862</v>
      </c>
      <c r="G2140" s="2">
        <v>44862</v>
      </c>
      <c r="H2140" s="4">
        <v>5</v>
      </c>
      <c r="I2140" s="1"/>
      <c r="J2140" s="1">
        <v>5</v>
      </c>
      <c r="K2140">
        <v>1</v>
      </c>
      <c r="L2140">
        <f t="shared" si="152"/>
        <v>42</v>
      </c>
      <c r="M2140">
        <f t="shared" si="153"/>
        <v>2022</v>
      </c>
      <c r="N2140" s="5">
        <f t="shared" si="151"/>
        <v>0</v>
      </c>
    </row>
    <row r="2141" spans="1:14" hidden="1" x14ac:dyDescent="0.25">
      <c r="A2141" s="2">
        <v>44855</v>
      </c>
      <c r="B2141" s="1" t="s">
        <v>283</v>
      </c>
      <c r="C2141" s="7">
        <v>457052</v>
      </c>
      <c r="D2141" s="1" t="s">
        <v>42</v>
      </c>
      <c r="E2141" s="1">
        <v>5</v>
      </c>
      <c r="F2141" s="2">
        <v>44862</v>
      </c>
      <c r="G2141" s="2">
        <v>44862</v>
      </c>
      <c r="H2141" s="4">
        <v>5</v>
      </c>
      <c r="I2141" s="1"/>
      <c r="J2141" s="1">
        <v>5</v>
      </c>
      <c r="K2141">
        <v>1</v>
      </c>
      <c r="L2141">
        <f t="shared" si="152"/>
        <v>42</v>
      </c>
      <c r="M2141">
        <f t="shared" si="153"/>
        <v>2022</v>
      </c>
      <c r="N2141" s="5">
        <f t="shared" si="151"/>
        <v>0</v>
      </c>
    </row>
    <row r="2142" spans="1:14" hidden="1" x14ac:dyDescent="0.25">
      <c r="A2142" s="2">
        <v>44856</v>
      </c>
      <c r="B2142" s="1" t="s">
        <v>2</v>
      </c>
      <c r="C2142" s="7">
        <v>261945</v>
      </c>
      <c r="D2142" s="1" t="s">
        <v>41</v>
      </c>
      <c r="E2142" s="1">
        <v>7</v>
      </c>
      <c r="F2142" s="2">
        <v>44866</v>
      </c>
      <c r="G2142" s="2">
        <v>44867</v>
      </c>
      <c r="H2142" s="4">
        <v>7</v>
      </c>
      <c r="I2142" s="1" t="s">
        <v>1314</v>
      </c>
      <c r="J2142" s="1">
        <v>3</v>
      </c>
      <c r="K2142">
        <v>1</v>
      </c>
      <c r="L2142">
        <f t="shared" si="152"/>
        <v>42</v>
      </c>
      <c r="M2142">
        <f t="shared" si="153"/>
        <v>2022</v>
      </c>
      <c r="N2142" s="5">
        <f t="shared" si="151"/>
        <v>0</v>
      </c>
    </row>
    <row r="2143" spans="1:14" hidden="1" x14ac:dyDescent="0.25">
      <c r="A2143" s="2">
        <v>44856</v>
      </c>
      <c r="B2143" s="1" t="s">
        <v>2</v>
      </c>
      <c r="C2143" s="7">
        <v>261972</v>
      </c>
      <c r="D2143" s="1" t="s">
        <v>41</v>
      </c>
      <c r="E2143" s="1">
        <v>7</v>
      </c>
      <c r="F2143" s="2">
        <v>44866</v>
      </c>
      <c r="G2143" s="2">
        <v>44867</v>
      </c>
      <c r="H2143" s="4">
        <v>7</v>
      </c>
      <c r="I2143" s="1" t="s">
        <v>1314</v>
      </c>
      <c r="J2143" s="1">
        <v>3</v>
      </c>
      <c r="K2143">
        <v>1</v>
      </c>
      <c r="L2143">
        <f t="shared" si="152"/>
        <v>42</v>
      </c>
      <c r="M2143">
        <f t="shared" si="153"/>
        <v>2022</v>
      </c>
      <c r="N2143" s="5">
        <f t="shared" si="151"/>
        <v>0</v>
      </c>
    </row>
    <row r="2144" spans="1:14" hidden="1" x14ac:dyDescent="0.25">
      <c r="A2144" s="2">
        <v>44858</v>
      </c>
      <c r="B2144" s="1" t="s">
        <v>26</v>
      </c>
      <c r="C2144" s="7">
        <v>261995</v>
      </c>
      <c r="D2144" s="1" t="s">
        <v>41</v>
      </c>
      <c r="E2144" s="1">
        <v>7</v>
      </c>
      <c r="F2144" s="2">
        <v>44867</v>
      </c>
      <c r="G2144" s="2">
        <v>44872</v>
      </c>
      <c r="H2144" s="4">
        <v>10</v>
      </c>
      <c r="I2144" s="1" t="s">
        <v>1324</v>
      </c>
      <c r="J2144" s="1">
        <v>3</v>
      </c>
      <c r="K2144">
        <v>1</v>
      </c>
      <c r="L2144">
        <f t="shared" si="152"/>
        <v>43</v>
      </c>
      <c r="M2144">
        <f t="shared" si="153"/>
        <v>2022</v>
      </c>
      <c r="N2144" s="5">
        <f t="shared" si="151"/>
        <v>3</v>
      </c>
    </row>
    <row r="2145" spans="1:14" hidden="1" x14ac:dyDescent="0.25">
      <c r="A2145" s="2">
        <v>44858</v>
      </c>
      <c r="B2145" s="1" t="s">
        <v>131</v>
      </c>
      <c r="C2145" s="7">
        <v>261988</v>
      </c>
      <c r="D2145" s="1" t="s">
        <v>41</v>
      </c>
      <c r="E2145" s="1">
        <v>7</v>
      </c>
      <c r="F2145" s="2">
        <v>44867</v>
      </c>
      <c r="G2145" s="2">
        <v>44861</v>
      </c>
      <c r="H2145" s="4">
        <v>3</v>
      </c>
      <c r="I2145" s="1"/>
      <c r="J2145" s="1">
        <v>3</v>
      </c>
      <c r="K2145">
        <v>1</v>
      </c>
      <c r="L2145">
        <f t="shared" si="152"/>
        <v>43</v>
      </c>
      <c r="M2145">
        <f t="shared" si="153"/>
        <v>2022</v>
      </c>
      <c r="N2145" s="5">
        <f t="shared" si="151"/>
        <v>-4</v>
      </c>
    </row>
    <row r="2146" spans="1:14" hidden="1" x14ac:dyDescent="0.25">
      <c r="A2146" s="2">
        <v>44858</v>
      </c>
      <c r="B2146" s="1" t="s">
        <v>2</v>
      </c>
      <c r="C2146" s="7">
        <v>261946</v>
      </c>
      <c r="D2146" s="1" t="s">
        <v>41</v>
      </c>
      <c r="E2146" s="1">
        <v>7</v>
      </c>
      <c r="F2146" s="2">
        <v>44867</v>
      </c>
      <c r="G2146" s="2">
        <v>44867</v>
      </c>
      <c r="H2146" s="4">
        <v>7</v>
      </c>
      <c r="I2146" s="1"/>
      <c r="J2146" s="1">
        <v>3</v>
      </c>
      <c r="K2146">
        <v>1</v>
      </c>
      <c r="L2146">
        <f t="shared" si="152"/>
        <v>43</v>
      </c>
      <c r="M2146">
        <f t="shared" si="153"/>
        <v>2022</v>
      </c>
      <c r="N2146" s="5">
        <f t="shared" si="151"/>
        <v>0</v>
      </c>
    </row>
    <row r="2147" spans="1:14" hidden="1" x14ac:dyDescent="0.25">
      <c r="A2147" s="2">
        <v>44858</v>
      </c>
      <c r="B2147" s="1" t="s">
        <v>2</v>
      </c>
      <c r="C2147" s="7">
        <v>261991</v>
      </c>
      <c r="D2147" s="1" t="s">
        <v>41</v>
      </c>
      <c r="E2147" s="1">
        <v>7</v>
      </c>
      <c r="F2147" s="2">
        <v>44867</v>
      </c>
      <c r="G2147" s="2">
        <v>44867</v>
      </c>
      <c r="H2147" s="4">
        <v>7</v>
      </c>
      <c r="I2147" s="1"/>
      <c r="J2147" s="1">
        <v>3</v>
      </c>
      <c r="K2147">
        <v>1</v>
      </c>
      <c r="L2147">
        <f t="shared" si="152"/>
        <v>43</v>
      </c>
      <c r="M2147">
        <f t="shared" si="153"/>
        <v>2022</v>
      </c>
      <c r="N2147" s="5">
        <f t="shared" si="151"/>
        <v>0</v>
      </c>
    </row>
    <row r="2148" spans="1:14" hidden="1" x14ac:dyDescent="0.25">
      <c r="A2148" s="2">
        <v>44858</v>
      </c>
      <c r="B2148" s="1" t="s">
        <v>372</v>
      </c>
      <c r="C2148" s="7">
        <v>457035</v>
      </c>
      <c r="D2148" s="1" t="s">
        <v>42</v>
      </c>
      <c r="E2148" s="1">
        <v>5</v>
      </c>
      <c r="F2148" s="2">
        <v>44865</v>
      </c>
      <c r="G2148" s="2">
        <v>44862</v>
      </c>
      <c r="H2148" s="4">
        <v>4</v>
      </c>
      <c r="I2148" s="1"/>
      <c r="J2148" s="1">
        <v>5</v>
      </c>
      <c r="K2148">
        <v>1</v>
      </c>
      <c r="L2148">
        <f t="shared" si="152"/>
        <v>43</v>
      </c>
      <c r="M2148">
        <f t="shared" si="153"/>
        <v>2022</v>
      </c>
      <c r="N2148" s="5">
        <f t="shared" si="151"/>
        <v>-1</v>
      </c>
    </row>
    <row r="2149" spans="1:14" hidden="1" x14ac:dyDescent="0.25">
      <c r="A2149" s="2">
        <v>44858</v>
      </c>
      <c r="B2149" s="1" t="s">
        <v>220</v>
      </c>
      <c r="C2149" s="7">
        <v>457045</v>
      </c>
      <c r="D2149" s="1" t="s">
        <v>42</v>
      </c>
      <c r="E2149" s="1">
        <v>5</v>
      </c>
      <c r="F2149" s="2">
        <v>44865</v>
      </c>
      <c r="G2149" s="2">
        <v>44862</v>
      </c>
      <c r="H2149" s="4">
        <v>4</v>
      </c>
      <c r="I2149" s="1"/>
      <c r="J2149" s="1">
        <v>5</v>
      </c>
      <c r="K2149">
        <v>1</v>
      </c>
      <c r="L2149">
        <f t="shared" si="152"/>
        <v>43</v>
      </c>
      <c r="M2149">
        <f t="shared" si="153"/>
        <v>2022</v>
      </c>
      <c r="N2149" s="5">
        <f t="shared" si="151"/>
        <v>-1</v>
      </c>
    </row>
    <row r="2150" spans="1:14" hidden="1" x14ac:dyDescent="0.25">
      <c r="A2150" s="2">
        <v>44858</v>
      </c>
      <c r="B2150" s="1" t="s">
        <v>372</v>
      </c>
      <c r="C2150" s="7">
        <v>457046</v>
      </c>
      <c r="D2150" s="1" t="s">
        <v>42</v>
      </c>
      <c r="E2150" s="1">
        <v>5</v>
      </c>
      <c r="F2150" s="2">
        <v>44865</v>
      </c>
      <c r="G2150" s="2">
        <v>44862</v>
      </c>
      <c r="H2150" s="4">
        <v>4</v>
      </c>
      <c r="I2150" s="1"/>
      <c r="J2150" s="1">
        <v>5</v>
      </c>
      <c r="K2150">
        <v>1</v>
      </c>
      <c r="L2150">
        <f t="shared" si="152"/>
        <v>43</v>
      </c>
      <c r="M2150">
        <f t="shared" si="153"/>
        <v>2022</v>
      </c>
      <c r="N2150" s="5">
        <f t="shared" si="151"/>
        <v>-1</v>
      </c>
    </row>
    <row r="2151" spans="1:14" hidden="1" x14ac:dyDescent="0.25">
      <c r="A2151" s="2">
        <v>44858</v>
      </c>
      <c r="B2151" s="1" t="s">
        <v>432</v>
      </c>
      <c r="C2151" s="7">
        <v>457102</v>
      </c>
      <c r="D2151" s="1" t="s">
        <v>42</v>
      </c>
      <c r="E2151" s="1">
        <v>5</v>
      </c>
      <c r="F2151" s="2">
        <v>44865</v>
      </c>
      <c r="G2151" s="2">
        <v>44862</v>
      </c>
      <c r="H2151" s="4">
        <v>4</v>
      </c>
      <c r="I2151" s="1"/>
      <c r="J2151" s="1">
        <v>5</v>
      </c>
      <c r="K2151">
        <v>1</v>
      </c>
      <c r="L2151">
        <f t="shared" si="152"/>
        <v>43</v>
      </c>
      <c r="M2151">
        <f t="shared" si="153"/>
        <v>2022</v>
      </c>
      <c r="N2151" s="5">
        <f t="shared" si="151"/>
        <v>-1</v>
      </c>
    </row>
    <row r="2152" spans="1:14" hidden="1" x14ac:dyDescent="0.25">
      <c r="A2152" s="2">
        <v>44859</v>
      </c>
      <c r="B2152" s="1" t="s">
        <v>105</v>
      </c>
      <c r="C2152" s="7">
        <v>261949</v>
      </c>
      <c r="D2152" s="1" t="s">
        <v>41</v>
      </c>
      <c r="E2152" s="1">
        <v>7</v>
      </c>
      <c r="F2152" s="2">
        <v>44868</v>
      </c>
      <c r="G2152" s="2">
        <v>44865</v>
      </c>
      <c r="H2152" s="4">
        <v>4</v>
      </c>
      <c r="I2152" s="1"/>
      <c r="J2152" s="1">
        <v>3</v>
      </c>
      <c r="K2152">
        <v>1</v>
      </c>
      <c r="L2152">
        <f t="shared" si="152"/>
        <v>43</v>
      </c>
      <c r="M2152">
        <f t="shared" si="153"/>
        <v>2022</v>
      </c>
      <c r="N2152" s="5">
        <f t="shared" si="151"/>
        <v>-3</v>
      </c>
    </row>
    <row r="2153" spans="1:14" hidden="1" x14ac:dyDescent="0.25">
      <c r="A2153" s="2">
        <v>44859</v>
      </c>
      <c r="B2153" s="1" t="s">
        <v>105</v>
      </c>
      <c r="C2153" s="7">
        <v>261950</v>
      </c>
      <c r="D2153" s="1" t="s">
        <v>41</v>
      </c>
      <c r="E2153" s="1">
        <v>7</v>
      </c>
      <c r="F2153" s="2">
        <v>44868</v>
      </c>
      <c r="G2153" s="2">
        <v>44865</v>
      </c>
      <c r="H2153" s="4">
        <v>4</v>
      </c>
      <c r="I2153" s="1"/>
      <c r="J2153" s="1">
        <v>3</v>
      </c>
      <c r="K2153">
        <v>1</v>
      </c>
      <c r="L2153">
        <f t="shared" si="152"/>
        <v>43</v>
      </c>
      <c r="M2153">
        <f t="shared" si="153"/>
        <v>2022</v>
      </c>
      <c r="N2153" s="5">
        <f t="shared" si="151"/>
        <v>-3</v>
      </c>
    </row>
    <row r="2154" spans="1:14" hidden="1" x14ac:dyDescent="0.25">
      <c r="A2154" s="2">
        <v>44859</v>
      </c>
      <c r="B2154" s="1" t="s">
        <v>789</v>
      </c>
      <c r="C2154" s="7">
        <v>457098</v>
      </c>
      <c r="D2154" s="1" t="s">
        <v>42</v>
      </c>
      <c r="E2154" s="1">
        <v>5</v>
      </c>
      <c r="F2154" s="2">
        <v>44866</v>
      </c>
      <c r="G2154" s="2">
        <v>44865</v>
      </c>
      <c r="H2154" s="4">
        <v>4</v>
      </c>
      <c r="I2154" s="1"/>
      <c r="J2154" s="1">
        <v>5</v>
      </c>
      <c r="K2154">
        <v>1</v>
      </c>
      <c r="L2154">
        <f t="shared" si="152"/>
        <v>43</v>
      </c>
      <c r="M2154">
        <f t="shared" si="153"/>
        <v>2022</v>
      </c>
      <c r="N2154" s="5">
        <f t="shared" si="151"/>
        <v>-1</v>
      </c>
    </row>
    <row r="2155" spans="1:14" hidden="1" x14ac:dyDescent="0.25">
      <c r="A2155" s="2">
        <v>44859</v>
      </c>
      <c r="B2155" s="1" t="s">
        <v>1279</v>
      </c>
      <c r="C2155" s="7">
        <v>457097</v>
      </c>
      <c r="D2155" s="1" t="s">
        <v>42</v>
      </c>
      <c r="E2155" s="1">
        <v>5</v>
      </c>
      <c r="F2155" s="2">
        <v>44866</v>
      </c>
      <c r="G2155" s="2">
        <v>44865</v>
      </c>
      <c r="H2155" s="4">
        <v>4</v>
      </c>
      <c r="I2155" s="1"/>
      <c r="J2155" s="1">
        <v>5</v>
      </c>
      <c r="K2155">
        <v>1</v>
      </c>
      <c r="L2155">
        <f t="shared" si="152"/>
        <v>43</v>
      </c>
      <c r="M2155">
        <f t="shared" si="153"/>
        <v>2022</v>
      </c>
      <c r="N2155" s="5">
        <f t="shared" si="151"/>
        <v>-1</v>
      </c>
    </row>
    <row r="2156" spans="1:14" hidden="1" x14ac:dyDescent="0.25">
      <c r="A2156" s="2">
        <v>44859</v>
      </c>
      <c r="B2156" s="1" t="s">
        <v>432</v>
      </c>
      <c r="C2156" s="7">
        <v>457103</v>
      </c>
      <c r="D2156" s="1" t="s">
        <v>42</v>
      </c>
      <c r="E2156" s="1">
        <v>5</v>
      </c>
      <c r="F2156" s="2">
        <v>44866</v>
      </c>
      <c r="G2156" s="2">
        <v>44866</v>
      </c>
      <c r="H2156" s="4">
        <v>5</v>
      </c>
      <c r="I2156" s="1"/>
      <c r="J2156" s="1">
        <v>5</v>
      </c>
      <c r="K2156">
        <v>1</v>
      </c>
      <c r="L2156">
        <f t="shared" si="152"/>
        <v>43</v>
      </c>
      <c r="M2156">
        <f t="shared" si="153"/>
        <v>2022</v>
      </c>
      <c r="N2156" s="5">
        <f t="shared" si="151"/>
        <v>0</v>
      </c>
    </row>
    <row r="2157" spans="1:14" hidden="1" x14ac:dyDescent="0.25">
      <c r="A2157" s="2">
        <v>44859</v>
      </c>
      <c r="B2157" s="1" t="s">
        <v>432</v>
      </c>
      <c r="C2157" s="7">
        <v>457104</v>
      </c>
      <c r="D2157" s="1" t="s">
        <v>42</v>
      </c>
      <c r="E2157" s="1">
        <v>5</v>
      </c>
      <c r="F2157" s="2">
        <v>44866</v>
      </c>
      <c r="G2157" s="2">
        <v>44862</v>
      </c>
      <c r="H2157" s="4">
        <v>3</v>
      </c>
      <c r="I2157" s="1"/>
      <c r="J2157" s="1">
        <v>5</v>
      </c>
      <c r="K2157">
        <v>1</v>
      </c>
      <c r="L2157">
        <f t="shared" si="152"/>
        <v>43</v>
      </c>
      <c r="M2157">
        <f t="shared" si="153"/>
        <v>2022</v>
      </c>
      <c r="N2157" s="5">
        <f t="shared" si="151"/>
        <v>-2</v>
      </c>
    </row>
    <row r="2158" spans="1:14" hidden="1" x14ac:dyDescent="0.25">
      <c r="A2158" s="2">
        <v>44860</v>
      </c>
      <c r="B2158" s="1" t="s">
        <v>3</v>
      </c>
      <c r="C2158" s="7">
        <v>261971</v>
      </c>
      <c r="D2158" s="1" t="s">
        <v>41</v>
      </c>
      <c r="E2158" s="1">
        <v>7</v>
      </c>
      <c r="F2158" s="2">
        <v>44869</v>
      </c>
      <c r="G2158" s="2">
        <v>44869</v>
      </c>
      <c r="H2158" s="4">
        <v>7</v>
      </c>
      <c r="I2158" s="1"/>
      <c r="J2158" s="1">
        <v>3</v>
      </c>
      <c r="K2158">
        <v>1</v>
      </c>
      <c r="L2158">
        <f t="shared" si="152"/>
        <v>43</v>
      </c>
      <c r="M2158">
        <f t="shared" si="153"/>
        <v>2022</v>
      </c>
      <c r="N2158" s="5">
        <f t="shared" si="151"/>
        <v>0</v>
      </c>
    </row>
    <row r="2159" spans="1:14" hidden="1" x14ac:dyDescent="0.25">
      <c r="A2159" s="2">
        <v>44860</v>
      </c>
      <c r="B2159" s="1" t="s">
        <v>192</v>
      </c>
      <c r="C2159" s="7" t="s">
        <v>1281</v>
      </c>
      <c r="D2159" s="1" t="s">
        <v>53</v>
      </c>
      <c r="E2159" s="1">
        <v>3</v>
      </c>
      <c r="F2159" s="2">
        <v>44865</v>
      </c>
      <c r="G2159" s="2">
        <v>44861</v>
      </c>
      <c r="H2159" s="4">
        <v>1</v>
      </c>
      <c r="I2159" s="1"/>
      <c r="J2159" s="1">
        <v>2</v>
      </c>
      <c r="K2159">
        <v>1</v>
      </c>
      <c r="L2159">
        <f t="shared" si="152"/>
        <v>43</v>
      </c>
      <c r="M2159">
        <f t="shared" si="153"/>
        <v>2022</v>
      </c>
      <c r="N2159" s="5">
        <f t="shared" si="151"/>
        <v>-2</v>
      </c>
    </row>
    <row r="2160" spans="1:14" hidden="1" x14ac:dyDescent="0.25">
      <c r="A2160" s="2">
        <v>44860</v>
      </c>
      <c r="B2160" s="1" t="s">
        <v>192</v>
      </c>
      <c r="C2160" s="7" t="s">
        <v>1282</v>
      </c>
      <c r="D2160" s="1" t="s">
        <v>53</v>
      </c>
      <c r="E2160" s="1">
        <v>3</v>
      </c>
      <c r="F2160" s="2">
        <v>44865</v>
      </c>
      <c r="G2160" s="2">
        <v>44861</v>
      </c>
      <c r="H2160" s="4">
        <v>1</v>
      </c>
      <c r="I2160" s="1"/>
      <c r="J2160" s="1">
        <v>2</v>
      </c>
      <c r="K2160">
        <v>1</v>
      </c>
      <c r="L2160">
        <f t="shared" si="152"/>
        <v>43</v>
      </c>
      <c r="M2160">
        <f t="shared" si="153"/>
        <v>2022</v>
      </c>
      <c r="N2160" s="5">
        <f t="shared" si="151"/>
        <v>-2</v>
      </c>
    </row>
    <row r="2161" spans="1:14" hidden="1" x14ac:dyDescent="0.25">
      <c r="A2161" s="2">
        <v>44860</v>
      </c>
      <c r="B2161" s="1" t="s">
        <v>251</v>
      </c>
      <c r="C2161" s="7" t="s">
        <v>1283</v>
      </c>
      <c r="D2161" s="1" t="s">
        <v>53</v>
      </c>
      <c r="E2161" s="1">
        <v>3</v>
      </c>
      <c r="F2161" s="2">
        <v>44865</v>
      </c>
      <c r="G2161" s="2">
        <v>44862</v>
      </c>
      <c r="H2161" s="4">
        <v>2</v>
      </c>
      <c r="I2161" s="1"/>
      <c r="J2161" s="1">
        <v>2</v>
      </c>
      <c r="K2161">
        <v>1</v>
      </c>
      <c r="L2161">
        <f t="shared" si="152"/>
        <v>43</v>
      </c>
      <c r="M2161">
        <f t="shared" si="153"/>
        <v>2022</v>
      </c>
      <c r="N2161" s="5">
        <f t="shared" si="151"/>
        <v>-1</v>
      </c>
    </row>
    <row r="2162" spans="1:14" hidden="1" x14ac:dyDescent="0.25">
      <c r="A2162" s="2">
        <v>44860</v>
      </c>
      <c r="B2162" s="1" t="s">
        <v>456</v>
      </c>
      <c r="C2162" s="7" t="s">
        <v>1288</v>
      </c>
      <c r="D2162" s="1" t="s">
        <v>55</v>
      </c>
      <c r="E2162" s="1">
        <v>7</v>
      </c>
      <c r="F2162" s="2">
        <v>44869</v>
      </c>
      <c r="G2162" s="2">
        <v>44868</v>
      </c>
      <c r="H2162" s="4">
        <v>6</v>
      </c>
      <c r="I2162" s="1"/>
      <c r="J2162" s="1">
        <v>3</v>
      </c>
      <c r="K2162">
        <v>1</v>
      </c>
      <c r="L2162">
        <f t="shared" si="152"/>
        <v>43</v>
      </c>
      <c r="M2162">
        <f t="shared" si="153"/>
        <v>2022</v>
      </c>
      <c r="N2162" s="5">
        <f t="shared" si="151"/>
        <v>-1</v>
      </c>
    </row>
    <row r="2163" spans="1:14" hidden="1" x14ac:dyDescent="0.25">
      <c r="A2163" s="2">
        <v>44860</v>
      </c>
      <c r="B2163" s="1" t="s">
        <v>229</v>
      </c>
      <c r="C2163" s="7" t="s">
        <v>1287</v>
      </c>
      <c r="D2163" s="1" t="s">
        <v>55</v>
      </c>
      <c r="E2163" s="1">
        <v>7</v>
      </c>
      <c r="F2163" s="2">
        <v>44869</v>
      </c>
      <c r="G2163" s="2">
        <v>44869</v>
      </c>
      <c r="H2163" s="4">
        <v>7</v>
      </c>
      <c r="I2163" s="1"/>
      <c r="J2163" s="1">
        <v>3</v>
      </c>
      <c r="K2163">
        <v>1</v>
      </c>
      <c r="L2163">
        <f t="shared" si="152"/>
        <v>43</v>
      </c>
      <c r="M2163">
        <f t="shared" si="153"/>
        <v>2022</v>
      </c>
      <c r="N2163" s="5">
        <f t="shared" si="151"/>
        <v>0</v>
      </c>
    </row>
    <row r="2164" spans="1:14" hidden="1" x14ac:dyDescent="0.25">
      <c r="A2164" s="2">
        <v>44860</v>
      </c>
      <c r="B2164" s="1" t="s">
        <v>229</v>
      </c>
      <c r="C2164" s="7" t="s">
        <v>1286</v>
      </c>
      <c r="D2164" s="1" t="s">
        <v>55</v>
      </c>
      <c r="E2164" s="1">
        <v>7</v>
      </c>
      <c r="F2164" s="2">
        <v>44869</v>
      </c>
      <c r="G2164" s="2">
        <v>44873</v>
      </c>
      <c r="H2164" s="4">
        <v>9</v>
      </c>
      <c r="I2164" s="1" t="s">
        <v>227</v>
      </c>
      <c r="J2164" s="1">
        <v>3</v>
      </c>
      <c r="K2164">
        <v>1</v>
      </c>
      <c r="L2164">
        <f t="shared" si="152"/>
        <v>43</v>
      </c>
      <c r="M2164">
        <f t="shared" si="153"/>
        <v>2022</v>
      </c>
      <c r="N2164" s="5">
        <f t="shared" si="151"/>
        <v>2</v>
      </c>
    </row>
    <row r="2165" spans="1:14" hidden="1" x14ac:dyDescent="0.25">
      <c r="A2165" s="2">
        <v>44860</v>
      </c>
      <c r="B2165" s="1" t="s">
        <v>157</v>
      </c>
      <c r="C2165" s="7" t="s">
        <v>1284</v>
      </c>
      <c r="D2165" s="1" t="s">
        <v>53</v>
      </c>
      <c r="E2165" s="1">
        <v>3</v>
      </c>
      <c r="F2165" s="2">
        <v>44865</v>
      </c>
      <c r="G2165" s="2">
        <v>44867</v>
      </c>
      <c r="H2165" s="4">
        <v>5</v>
      </c>
      <c r="I2165" s="1"/>
      <c r="J2165" s="1">
        <v>2</v>
      </c>
      <c r="K2165">
        <v>1</v>
      </c>
      <c r="L2165">
        <f t="shared" si="152"/>
        <v>43</v>
      </c>
      <c r="M2165">
        <f t="shared" si="153"/>
        <v>2022</v>
      </c>
      <c r="N2165" s="5">
        <f t="shared" si="151"/>
        <v>2</v>
      </c>
    </row>
    <row r="2166" spans="1:14" hidden="1" x14ac:dyDescent="0.25">
      <c r="A2166" s="2">
        <v>44860</v>
      </c>
      <c r="B2166" s="1" t="s">
        <v>15</v>
      </c>
      <c r="C2166" s="7" t="s">
        <v>1291</v>
      </c>
      <c r="D2166" s="1" t="s">
        <v>55</v>
      </c>
      <c r="E2166" s="1">
        <v>7</v>
      </c>
      <c r="F2166" s="2">
        <v>44869</v>
      </c>
      <c r="G2166" s="2">
        <v>44866</v>
      </c>
      <c r="H2166" s="4">
        <v>4</v>
      </c>
      <c r="I2166" s="1"/>
      <c r="J2166" s="1">
        <v>3</v>
      </c>
      <c r="K2166">
        <v>1</v>
      </c>
      <c r="L2166">
        <f t="shared" si="152"/>
        <v>43</v>
      </c>
      <c r="M2166">
        <f t="shared" si="153"/>
        <v>2022</v>
      </c>
      <c r="N2166" s="5">
        <f t="shared" si="151"/>
        <v>-3</v>
      </c>
    </row>
    <row r="2167" spans="1:14" hidden="1" x14ac:dyDescent="0.25">
      <c r="A2167" s="2">
        <v>44860</v>
      </c>
      <c r="B2167" s="1" t="s">
        <v>15</v>
      </c>
      <c r="C2167" s="7" t="s">
        <v>1292</v>
      </c>
      <c r="D2167" s="1" t="s">
        <v>55</v>
      </c>
      <c r="E2167" s="1">
        <v>7</v>
      </c>
      <c r="F2167" s="2">
        <v>44869</v>
      </c>
      <c r="G2167" s="2">
        <v>44866</v>
      </c>
      <c r="H2167" s="4">
        <v>4</v>
      </c>
      <c r="I2167" s="1"/>
      <c r="J2167" s="1">
        <v>3</v>
      </c>
      <c r="K2167">
        <v>1</v>
      </c>
      <c r="L2167">
        <f t="shared" si="152"/>
        <v>43</v>
      </c>
      <c r="M2167">
        <f t="shared" si="153"/>
        <v>2022</v>
      </c>
      <c r="N2167" s="5">
        <f t="shared" si="151"/>
        <v>-3</v>
      </c>
    </row>
    <row r="2168" spans="1:14" hidden="1" x14ac:dyDescent="0.25">
      <c r="A2168" s="2">
        <v>44860</v>
      </c>
      <c r="B2168" s="1" t="s">
        <v>432</v>
      </c>
      <c r="C2168" s="7">
        <v>457135</v>
      </c>
      <c r="D2168" s="1" t="s">
        <v>42</v>
      </c>
      <c r="E2168" s="1">
        <v>5</v>
      </c>
      <c r="F2168" s="2">
        <v>44867</v>
      </c>
      <c r="G2168" s="2">
        <v>44866</v>
      </c>
      <c r="H2168" s="4">
        <v>4</v>
      </c>
      <c r="I2168" s="1"/>
      <c r="J2168" s="1">
        <v>5</v>
      </c>
      <c r="K2168">
        <v>1</v>
      </c>
      <c r="L2168">
        <f t="shared" si="152"/>
        <v>43</v>
      </c>
      <c r="M2168">
        <f t="shared" si="153"/>
        <v>2022</v>
      </c>
      <c r="N2168" s="5">
        <f t="shared" si="151"/>
        <v>-1</v>
      </c>
    </row>
    <row r="2169" spans="1:14" hidden="1" x14ac:dyDescent="0.25">
      <c r="A2169" s="2">
        <v>44860</v>
      </c>
      <c r="B2169" s="1" t="s">
        <v>579</v>
      </c>
      <c r="C2169" s="7">
        <v>457090</v>
      </c>
      <c r="D2169" s="1" t="s">
        <v>42</v>
      </c>
      <c r="E2169" s="1">
        <v>5</v>
      </c>
      <c r="F2169" s="2">
        <v>44867</v>
      </c>
      <c r="G2169" s="2">
        <v>44869</v>
      </c>
      <c r="H2169" s="4">
        <v>7</v>
      </c>
      <c r="I2169" s="1" t="s">
        <v>1254</v>
      </c>
      <c r="J2169" s="1">
        <v>5</v>
      </c>
      <c r="K2169">
        <v>1</v>
      </c>
      <c r="L2169">
        <f t="shared" si="152"/>
        <v>43</v>
      </c>
      <c r="M2169">
        <f t="shared" si="153"/>
        <v>2022</v>
      </c>
      <c r="N2169" s="5">
        <f t="shared" si="151"/>
        <v>2</v>
      </c>
    </row>
    <row r="2170" spans="1:14" hidden="1" x14ac:dyDescent="0.25">
      <c r="A2170" s="2">
        <v>44860</v>
      </c>
      <c r="B2170" s="1" t="s">
        <v>292</v>
      </c>
      <c r="C2170" s="7">
        <v>457091</v>
      </c>
      <c r="D2170" s="1" t="s">
        <v>42</v>
      </c>
      <c r="E2170" s="1">
        <v>5</v>
      </c>
      <c r="F2170" s="2">
        <v>44867</v>
      </c>
      <c r="G2170" s="2">
        <v>44869</v>
      </c>
      <c r="H2170" s="4">
        <v>7</v>
      </c>
      <c r="I2170" s="1" t="s">
        <v>1254</v>
      </c>
      <c r="J2170" s="1">
        <v>5</v>
      </c>
      <c r="K2170">
        <v>1</v>
      </c>
      <c r="L2170">
        <f t="shared" si="152"/>
        <v>43</v>
      </c>
      <c r="M2170">
        <f t="shared" si="153"/>
        <v>2022</v>
      </c>
      <c r="N2170" s="5">
        <f t="shared" si="151"/>
        <v>2</v>
      </c>
    </row>
    <row r="2171" spans="1:14" hidden="1" x14ac:dyDescent="0.25">
      <c r="A2171" s="2">
        <v>44861</v>
      </c>
      <c r="B2171" s="1" t="s">
        <v>367</v>
      </c>
      <c r="C2171" s="7">
        <v>261953</v>
      </c>
      <c r="D2171" s="1" t="s">
        <v>41</v>
      </c>
      <c r="E2171" s="1">
        <v>7</v>
      </c>
      <c r="F2171" s="2">
        <v>44872</v>
      </c>
      <c r="G2171" s="2">
        <v>44869</v>
      </c>
      <c r="H2171" s="4">
        <v>6</v>
      </c>
      <c r="I2171" s="1"/>
      <c r="J2171" s="1">
        <v>3</v>
      </c>
      <c r="K2171">
        <v>1</v>
      </c>
      <c r="L2171">
        <f t="shared" si="152"/>
        <v>43</v>
      </c>
      <c r="M2171">
        <f t="shared" si="153"/>
        <v>2022</v>
      </c>
      <c r="N2171" s="5">
        <f t="shared" si="151"/>
        <v>-1</v>
      </c>
    </row>
    <row r="2172" spans="1:14" hidden="1" x14ac:dyDescent="0.25">
      <c r="A2172" s="2">
        <v>44861</v>
      </c>
      <c r="B2172" s="1" t="s">
        <v>789</v>
      </c>
      <c r="C2172" s="7">
        <v>457099</v>
      </c>
      <c r="D2172" s="1" t="s">
        <v>42</v>
      </c>
      <c r="E2172" s="1">
        <v>5</v>
      </c>
      <c r="F2172" s="2">
        <v>44868</v>
      </c>
      <c r="G2172" s="2">
        <v>44866</v>
      </c>
      <c r="H2172" s="4">
        <v>3</v>
      </c>
      <c r="I2172" s="1"/>
      <c r="J2172" s="1">
        <v>5</v>
      </c>
      <c r="K2172">
        <v>1</v>
      </c>
      <c r="L2172">
        <f t="shared" si="152"/>
        <v>43</v>
      </c>
      <c r="M2172">
        <f t="shared" si="153"/>
        <v>2022</v>
      </c>
      <c r="N2172" s="5">
        <f t="shared" si="151"/>
        <v>-2</v>
      </c>
    </row>
    <row r="2173" spans="1:14" hidden="1" x14ac:dyDescent="0.25">
      <c r="A2173" s="2">
        <v>44861</v>
      </c>
      <c r="B2173" s="1" t="s">
        <v>216</v>
      </c>
      <c r="C2173" s="7">
        <v>261934</v>
      </c>
      <c r="D2173" s="1" t="s">
        <v>41</v>
      </c>
      <c r="E2173" s="1">
        <v>7</v>
      </c>
      <c r="F2173" s="2">
        <v>44872</v>
      </c>
      <c r="G2173" s="2">
        <v>44869</v>
      </c>
      <c r="H2173" s="4">
        <v>6</v>
      </c>
      <c r="I2173" s="1"/>
      <c r="J2173" s="1">
        <v>3</v>
      </c>
      <c r="K2173">
        <v>1</v>
      </c>
      <c r="L2173">
        <f t="shared" si="152"/>
        <v>43</v>
      </c>
      <c r="M2173">
        <f t="shared" si="153"/>
        <v>2022</v>
      </c>
      <c r="N2173" s="5">
        <f t="shared" si="151"/>
        <v>-1</v>
      </c>
    </row>
    <row r="2174" spans="1:14" hidden="1" x14ac:dyDescent="0.25">
      <c r="A2174" s="2">
        <v>44861</v>
      </c>
      <c r="B2174" s="1" t="s">
        <v>15</v>
      </c>
      <c r="C2174" s="7" t="s">
        <v>1294</v>
      </c>
      <c r="D2174" s="1" t="s">
        <v>55</v>
      </c>
      <c r="E2174" s="1">
        <v>7</v>
      </c>
      <c r="F2174" s="2">
        <v>44872</v>
      </c>
      <c r="G2174" s="2">
        <v>44866</v>
      </c>
      <c r="H2174" s="4">
        <v>3</v>
      </c>
      <c r="I2174" s="1"/>
      <c r="J2174" s="1">
        <v>3</v>
      </c>
      <c r="K2174">
        <v>1</v>
      </c>
      <c r="L2174">
        <f t="shared" si="152"/>
        <v>43</v>
      </c>
      <c r="M2174">
        <f t="shared" si="153"/>
        <v>2022</v>
      </c>
      <c r="N2174" s="5">
        <f t="shared" si="151"/>
        <v>-4</v>
      </c>
    </row>
    <row r="2175" spans="1:14" hidden="1" x14ac:dyDescent="0.25">
      <c r="A2175" s="2">
        <v>44861</v>
      </c>
      <c r="B2175" s="1" t="s">
        <v>15</v>
      </c>
      <c r="C2175" s="7" t="s">
        <v>1295</v>
      </c>
      <c r="D2175" s="1" t="s">
        <v>55</v>
      </c>
      <c r="E2175" s="1">
        <v>7</v>
      </c>
      <c r="F2175" s="2">
        <v>44872</v>
      </c>
      <c r="G2175" s="2">
        <v>44866</v>
      </c>
      <c r="H2175" s="4">
        <v>3</v>
      </c>
      <c r="I2175" s="1"/>
      <c r="J2175" s="1">
        <v>3</v>
      </c>
      <c r="K2175">
        <v>1</v>
      </c>
      <c r="L2175">
        <f t="shared" si="152"/>
        <v>43</v>
      </c>
      <c r="M2175">
        <f t="shared" si="153"/>
        <v>2022</v>
      </c>
      <c r="N2175" s="5">
        <f t="shared" si="151"/>
        <v>-4</v>
      </c>
    </row>
    <row r="2176" spans="1:14" hidden="1" x14ac:dyDescent="0.25">
      <c r="A2176" s="2">
        <v>44861</v>
      </c>
      <c r="B2176" s="1" t="s">
        <v>15</v>
      </c>
      <c r="C2176" s="7" t="s">
        <v>1299</v>
      </c>
      <c r="D2176" s="1" t="s">
        <v>55</v>
      </c>
      <c r="E2176" s="1">
        <v>7</v>
      </c>
      <c r="F2176" s="2">
        <v>44872</v>
      </c>
      <c r="G2176" s="2">
        <v>44866</v>
      </c>
      <c r="H2176" s="4">
        <v>3</v>
      </c>
      <c r="I2176" s="1"/>
      <c r="J2176" s="1">
        <v>3</v>
      </c>
      <c r="K2176">
        <v>1</v>
      </c>
      <c r="L2176">
        <f t="shared" si="152"/>
        <v>43</v>
      </c>
      <c r="M2176">
        <f t="shared" si="153"/>
        <v>2022</v>
      </c>
      <c r="N2176" s="5">
        <f t="shared" si="151"/>
        <v>-4</v>
      </c>
    </row>
    <row r="2177" spans="1:14" hidden="1" x14ac:dyDescent="0.25">
      <c r="A2177" s="2">
        <v>44861</v>
      </c>
      <c r="B2177" s="1" t="s">
        <v>15</v>
      </c>
      <c r="C2177" s="7" t="s">
        <v>1297</v>
      </c>
      <c r="D2177" s="1" t="s">
        <v>55</v>
      </c>
      <c r="E2177" s="1">
        <v>7</v>
      </c>
      <c r="F2177" s="2">
        <v>44872</v>
      </c>
      <c r="G2177" s="2">
        <v>44866</v>
      </c>
      <c r="H2177" s="4">
        <v>3</v>
      </c>
      <c r="I2177" s="1"/>
      <c r="J2177" s="1">
        <v>3</v>
      </c>
      <c r="K2177">
        <v>1</v>
      </c>
      <c r="L2177">
        <f t="shared" si="152"/>
        <v>43</v>
      </c>
      <c r="M2177">
        <f t="shared" si="153"/>
        <v>2022</v>
      </c>
      <c r="N2177" s="5">
        <f t="shared" si="151"/>
        <v>-4</v>
      </c>
    </row>
    <row r="2178" spans="1:14" hidden="1" x14ac:dyDescent="0.25">
      <c r="A2178" s="2">
        <v>44861</v>
      </c>
      <c r="B2178" s="1" t="s">
        <v>15</v>
      </c>
      <c r="C2178" s="7" t="s">
        <v>1298</v>
      </c>
      <c r="D2178" s="1" t="s">
        <v>55</v>
      </c>
      <c r="E2178" s="1">
        <v>7</v>
      </c>
      <c r="F2178" s="2">
        <v>44872</v>
      </c>
      <c r="G2178" s="2">
        <v>44866</v>
      </c>
      <c r="H2178" s="4">
        <v>3</v>
      </c>
      <c r="I2178" s="1"/>
      <c r="J2178" s="1">
        <v>3</v>
      </c>
      <c r="K2178">
        <v>1</v>
      </c>
      <c r="L2178">
        <f t="shared" si="152"/>
        <v>43</v>
      </c>
      <c r="M2178">
        <f t="shared" si="153"/>
        <v>2022</v>
      </c>
      <c r="N2178" s="5">
        <f t="shared" ref="N2178:N2241" si="154">H2178-E2178</f>
        <v>-4</v>
      </c>
    </row>
    <row r="2179" spans="1:14" hidden="1" x14ac:dyDescent="0.25">
      <c r="A2179" s="2">
        <v>44861</v>
      </c>
      <c r="B2179" s="1" t="s">
        <v>15</v>
      </c>
      <c r="C2179" s="7" t="s">
        <v>1296</v>
      </c>
      <c r="D2179" s="1" t="s">
        <v>55</v>
      </c>
      <c r="E2179" s="1">
        <v>7</v>
      </c>
      <c r="F2179" s="2">
        <v>44872</v>
      </c>
      <c r="G2179" s="2">
        <v>44866</v>
      </c>
      <c r="H2179" s="4">
        <v>3</v>
      </c>
      <c r="I2179" s="1"/>
      <c r="J2179" s="1">
        <v>3</v>
      </c>
      <c r="K2179">
        <v>1</v>
      </c>
      <c r="L2179">
        <f t="shared" si="152"/>
        <v>43</v>
      </c>
      <c r="M2179">
        <f t="shared" si="153"/>
        <v>2022</v>
      </c>
      <c r="N2179" s="5">
        <f t="shared" si="154"/>
        <v>-4</v>
      </c>
    </row>
    <row r="2180" spans="1:14" hidden="1" x14ac:dyDescent="0.25">
      <c r="A2180" s="2">
        <v>44861</v>
      </c>
      <c r="B2180" s="1" t="s">
        <v>244</v>
      </c>
      <c r="C2180" s="7">
        <v>456905</v>
      </c>
      <c r="D2180" s="1" t="s">
        <v>42</v>
      </c>
      <c r="E2180" s="1">
        <v>5</v>
      </c>
      <c r="F2180" s="2">
        <v>44868</v>
      </c>
      <c r="G2180" s="2">
        <v>44869</v>
      </c>
      <c r="H2180" s="4">
        <v>6</v>
      </c>
      <c r="I2180" s="1" t="s">
        <v>1254</v>
      </c>
      <c r="J2180" s="1">
        <v>5</v>
      </c>
      <c r="K2180">
        <v>1</v>
      </c>
      <c r="L2180">
        <f t="shared" ref="L2180:L2243" si="155">_xlfn.ISOWEEKNUM(A2180)</f>
        <v>43</v>
      </c>
      <c r="M2180">
        <f t="shared" ref="M2180:M2243" si="156">YEAR(A2180)</f>
        <v>2022</v>
      </c>
      <c r="N2180" s="5">
        <f t="shared" si="154"/>
        <v>1</v>
      </c>
    </row>
    <row r="2181" spans="1:14" hidden="1" x14ac:dyDescent="0.25">
      <c r="A2181" s="2">
        <v>44861</v>
      </c>
      <c r="B2181" s="1" t="s">
        <v>244</v>
      </c>
      <c r="C2181" s="7">
        <v>457088</v>
      </c>
      <c r="D2181" s="1" t="s">
        <v>42</v>
      </c>
      <c r="E2181" s="1">
        <v>5</v>
      </c>
      <c r="F2181" s="2">
        <v>44868</v>
      </c>
      <c r="G2181" s="2">
        <v>44869</v>
      </c>
      <c r="H2181" s="4">
        <v>6</v>
      </c>
      <c r="I2181" s="1" t="s">
        <v>1254</v>
      </c>
      <c r="J2181" s="1">
        <v>5</v>
      </c>
      <c r="K2181">
        <v>1</v>
      </c>
      <c r="L2181">
        <f t="shared" si="155"/>
        <v>43</v>
      </c>
      <c r="M2181">
        <f t="shared" si="156"/>
        <v>2022</v>
      </c>
      <c r="N2181" s="5">
        <f t="shared" si="154"/>
        <v>1</v>
      </c>
    </row>
    <row r="2182" spans="1:14" hidden="1" x14ac:dyDescent="0.25">
      <c r="A2182" s="2">
        <v>44862</v>
      </c>
      <c r="B2182" s="1" t="s">
        <v>232</v>
      </c>
      <c r="C2182" s="7">
        <v>261992</v>
      </c>
      <c r="D2182" s="1" t="s">
        <v>41</v>
      </c>
      <c r="E2182" s="1">
        <v>7</v>
      </c>
      <c r="F2182" s="2">
        <v>44873</v>
      </c>
      <c r="G2182" s="2">
        <v>44875</v>
      </c>
      <c r="H2182" s="4">
        <v>9</v>
      </c>
      <c r="I2182" s="1" t="s">
        <v>227</v>
      </c>
      <c r="J2182" s="1">
        <v>3</v>
      </c>
      <c r="K2182">
        <v>1</v>
      </c>
      <c r="L2182">
        <f t="shared" si="155"/>
        <v>43</v>
      </c>
      <c r="M2182">
        <f t="shared" si="156"/>
        <v>2022</v>
      </c>
      <c r="N2182" s="5">
        <f t="shared" si="154"/>
        <v>2</v>
      </c>
    </row>
    <row r="2183" spans="1:14" hidden="1" x14ac:dyDescent="0.25">
      <c r="A2183" s="2">
        <v>44862</v>
      </c>
      <c r="B2183" s="1" t="s">
        <v>405</v>
      </c>
      <c r="C2183" s="7">
        <v>262018</v>
      </c>
      <c r="D2183" s="1" t="s">
        <v>41</v>
      </c>
      <c r="E2183" s="1">
        <v>7</v>
      </c>
      <c r="F2183" s="2">
        <v>44873</v>
      </c>
      <c r="G2183" s="2">
        <v>44869</v>
      </c>
      <c r="H2183" s="4">
        <v>5</v>
      </c>
      <c r="I2183" s="1"/>
      <c r="J2183" s="1">
        <v>3</v>
      </c>
      <c r="K2183">
        <v>1</v>
      </c>
      <c r="L2183">
        <f t="shared" si="155"/>
        <v>43</v>
      </c>
      <c r="M2183">
        <f t="shared" si="156"/>
        <v>2022</v>
      </c>
      <c r="N2183" s="5">
        <f t="shared" si="154"/>
        <v>-2</v>
      </c>
    </row>
    <row r="2184" spans="1:14" hidden="1" x14ac:dyDescent="0.25">
      <c r="A2184" s="2">
        <v>44862</v>
      </c>
      <c r="B2184" s="1" t="s">
        <v>219</v>
      </c>
      <c r="C2184" s="7">
        <v>261985</v>
      </c>
      <c r="D2184" s="1" t="s">
        <v>41</v>
      </c>
      <c r="E2184" s="1">
        <v>7</v>
      </c>
      <c r="F2184" s="2">
        <v>44873</v>
      </c>
      <c r="G2184" s="2">
        <v>44869</v>
      </c>
      <c r="H2184" s="4">
        <v>5</v>
      </c>
      <c r="I2184" s="1"/>
      <c r="J2184" s="1">
        <v>3</v>
      </c>
      <c r="K2184">
        <v>1</v>
      </c>
      <c r="L2184">
        <f t="shared" si="155"/>
        <v>43</v>
      </c>
      <c r="M2184">
        <f t="shared" si="156"/>
        <v>2022</v>
      </c>
      <c r="N2184" s="5">
        <f t="shared" si="154"/>
        <v>-2</v>
      </c>
    </row>
    <row r="2185" spans="1:14" hidden="1" x14ac:dyDescent="0.25">
      <c r="A2185" s="2">
        <v>44862</v>
      </c>
      <c r="B2185" s="1" t="s">
        <v>244</v>
      </c>
      <c r="C2185" s="7">
        <v>456903</v>
      </c>
      <c r="D2185" s="1" t="s">
        <v>42</v>
      </c>
      <c r="E2185" s="1">
        <v>5</v>
      </c>
      <c r="F2185" s="2">
        <v>44869</v>
      </c>
      <c r="G2185" s="2">
        <v>44869</v>
      </c>
      <c r="H2185" s="4">
        <v>5</v>
      </c>
      <c r="I2185" s="1"/>
      <c r="J2185" s="1">
        <v>5</v>
      </c>
      <c r="K2185">
        <v>1</v>
      </c>
      <c r="L2185">
        <f t="shared" si="155"/>
        <v>43</v>
      </c>
      <c r="M2185">
        <f t="shared" si="156"/>
        <v>2022</v>
      </c>
      <c r="N2185" s="5">
        <f t="shared" si="154"/>
        <v>0</v>
      </c>
    </row>
    <row r="2186" spans="1:14" hidden="1" x14ac:dyDescent="0.25">
      <c r="A2186" s="2">
        <v>44862</v>
      </c>
      <c r="B2186" s="1" t="s">
        <v>244</v>
      </c>
      <c r="C2186" s="7">
        <v>456904</v>
      </c>
      <c r="D2186" s="1" t="s">
        <v>42</v>
      </c>
      <c r="E2186" s="1">
        <v>5</v>
      </c>
      <c r="F2186" s="2">
        <v>44869</v>
      </c>
      <c r="G2186" s="2">
        <v>44869</v>
      </c>
      <c r="H2186" s="4">
        <v>5</v>
      </c>
      <c r="I2186" s="1"/>
      <c r="J2186" s="1">
        <v>5</v>
      </c>
      <c r="K2186">
        <v>1</v>
      </c>
      <c r="L2186">
        <f t="shared" si="155"/>
        <v>43</v>
      </c>
      <c r="M2186">
        <f t="shared" si="156"/>
        <v>2022</v>
      </c>
      <c r="N2186" s="5">
        <f t="shared" si="154"/>
        <v>0</v>
      </c>
    </row>
    <row r="2187" spans="1:14" hidden="1" x14ac:dyDescent="0.25">
      <c r="A2187" s="2">
        <v>44863</v>
      </c>
      <c r="B2187" s="1" t="s">
        <v>65</v>
      </c>
      <c r="C2187" s="7" t="s">
        <v>1303</v>
      </c>
      <c r="D2187" s="1" t="s">
        <v>53</v>
      </c>
      <c r="E2187" s="1">
        <v>3</v>
      </c>
      <c r="F2187" s="2">
        <v>44867</v>
      </c>
      <c r="G2187" s="2">
        <v>44865</v>
      </c>
      <c r="H2187" s="4">
        <v>0</v>
      </c>
      <c r="I2187" s="1"/>
      <c r="J2187" s="1">
        <v>2</v>
      </c>
      <c r="K2187">
        <v>1</v>
      </c>
      <c r="L2187">
        <f t="shared" si="155"/>
        <v>43</v>
      </c>
      <c r="M2187">
        <f t="shared" si="156"/>
        <v>2022</v>
      </c>
      <c r="N2187" s="5">
        <f t="shared" si="154"/>
        <v>-3</v>
      </c>
    </row>
    <row r="2188" spans="1:14" hidden="1" x14ac:dyDescent="0.25">
      <c r="A2188" s="2">
        <v>44863</v>
      </c>
      <c r="B2188" s="1" t="s">
        <v>429</v>
      </c>
      <c r="C2188" s="7" t="s">
        <v>1301</v>
      </c>
      <c r="D2188" s="1" t="s">
        <v>53</v>
      </c>
      <c r="E2188" s="1">
        <v>3</v>
      </c>
      <c r="F2188" s="2">
        <v>44867</v>
      </c>
      <c r="G2188" s="2">
        <v>44866</v>
      </c>
      <c r="H2188" s="4">
        <v>1</v>
      </c>
      <c r="I2188" s="1"/>
      <c r="J2188" s="1">
        <v>2</v>
      </c>
      <c r="K2188">
        <v>1</v>
      </c>
      <c r="L2188">
        <f t="shared" si="155"/>
        <v>43</v>
      </c>
      <c r="M2188">
        <f t="shared" si="156"/>
        <v>2022</v>
      </c>
      <c r="N2188" s="5">
        <f t="shared" si="154"/>
        <v>-2</v>
      </c>
    </row>
    <row r="2189" spans="1:14" hidden="1" x14ac:dyDescent="0.25">
      <c r="A2189" s="2">
        <v>44863</v>
      </c>
      <c r="B2189" s="1" t="s">
        <v>238</v>
      </c>
      <c r="C2189" s="7" t="s">
        <v>1302</v>
      </c>
      <c r="D2189" s="1" t="s">
        <v>53</v>
      </c>
      <c r="E2189" s="1">
        <v>3</v>
      </c>
      <c r="F2189" s="2">
        <v>44867</v>
      </c>
      <c r="G2189" s="2">
        <v>44866</v>
      </c>
      <c r="H2189" s="4">
        <v>1</v>
      </c>
      <c r="I2189" s="1"/>
      <c r="J2189" s="1">
        <v>2</v>
      </c>
      <c r="K2189">
        <v>1</v>
      </c>
      <c r="L2189">
        <f t="shared" si="155"/>
        <v>43</v>
      </c>
      <c r="M2189">
        <f t="shared" si="156"/>
        <v>2022</v>
      </c>
      <c r="N2189" s="5">
        <f t="shared" si="154"/>
        <v>-2</v>
      </c>
    </row>
    <row r="2190" spans="1:14" hidden="1" x14ac:dyDescent="0.25">
      <c r="A2190" s="2">
        <v>44863</v>
      </c>
      <c r="B2190" s="1" t="s">
        <v>152</v>
      </c>
      <c r="C2190" s="7" t="s">
        <v>1304</v>
      </c>
      <c r="D2190" s="1" t="s">
        <v>55</v>
      </c>
      <c r="E2190" s="1">
        <v>7</v>
      </c>
      <c r="F2190" s="2">
        <v>44873</v>
      </c>
      <c r="G2190" s="2">
        <v>44886</v>
      </c>
      <c r="H2190" s="4">
        <v>15</v>
      </c>
      <c r="I2190" s="1" t="s">
        <v>1356</v>
      </c>
      <c r="J2190" s="1">
        <v>3</v>
      </c>
      <c r="K2190">
        <v>1</v>
      </c>
      <c r="L2190">
        <f t="shared" si="155"/>
        <v>43</v>
      </c>
      <c r="M2190">
        <f t="shared" si="156"/>
        <v>2022</v>
      </c>
      <c r="N2190" s="5">
        <f t="shared" si="154"/>
        <v>8</v>
      </c>
    </row>
    <row r="2191" spans="1:14" hidden="1" x14ac:dyDescent="0.25">
      <c r="A2191" s="2">
        <v>44864</v>
      </c>
      <c r="B2191" s="1" t="s">
        <v>164</v>
      </c>
      <c r="C2191" s="7" t="s">
        <v>1310</v>
      </c>
      <c r="D2191" s="1" t="s">
        <v>53</v>
      </c>
      <c r="E2191" s="1">
        <v>3</v>
      </c>
      <c r="F2191" s="2">
        <v>44867</v>
      </c>
      <c r="G2191" s="2">
        <v>44869</v>
      </c>
      <c r="H2191" s="4">
        <v>4</v>
      </c>
      <c r="I2191" s="1" t="s">
        <v>1325</v>
      </c>
      <c r="J2191" s="1">
        <v>2</v>
      </c>
      <c r="K2191">
        <v>1</v>
      </c>
      <c r="L2191">
        <f t="shared" si="155"/>
        <v>43</v>
      </c>
      <c r="M2191">
        <f t="shared" si="156"/>
        <v>2022</v>
      </c>
      <c r="N2191" s="5">
        <f t="shared" si="154"/>
        <v>1</v>
      </c>
    </row>
    <row r="2192" spans="1:14" hidden="1" x14ac:dyDescent="0.25">
      <c r="A2192" s="2">
        <v>44864</v>
      </c>
      <c r="B2192" s="1" t="s">
        <v>160</v>
      </c>
      <c r="C2192" s="7" t="s">
        <v>1311</v>
      </c>
      <c r="D2192" s="1" t="s">
        <v>53</v>
      </c>
      <c r="E2192" s="1">
        <v>3</v>
      </c>
      <c r="F2192" s="2">
        <v>44867</v>
      </c>
      <c r="G2192" s="2">
        <v>44867</v>
      </c>
      <c r="H2192" s="4">
        <v>2</v>
      </c>
      <c r="I2192" s="1"/>
      <c r="J2192" s="1">
        <v>2</v>
      </c>
      <c r="K2192">
        <v>1</v>
      </c>
      <c r="L2192">
        <f t="shared" si="155"/>
        <v>43</v>
      </c>
      <c r="M2192">
        <f t="shared" si="156"/>
        <v>2022</v>
      </c>
      <c r="N2192" s="5">
        <f t="shared" si="154"/>
        <v>-1</v>
      </c>
    </row>
    <row r="2193" spans="1:14" hidden="1" x14ac:dyDescent="0.25">
      <c r="A2193" s="2">
        <v>44864</v>
      </c>
      <c r="B2193" s="1" t="s">
        <v>88</v>
      </c>
      <c r="C2193" s="7" t="s">
        <v>1309</v>
      </c>
      <c r="D2193" s="1" t="s">
        <v>53</v>
      </c>
      <c r="E2193" s="1">
        <v>3</v>
      </c>
      <c r="F2193" s="2">
        <v>44867</v>
      </c>
      <c r="G2193" s="2">
        <v>44866</v>
      </c>
      <c r="H2193" s="4">
        <v>1</v>
      </c>
      <c r="I2193" s="1"/>
      <c r="J2193" s="1">
        <v>2</v>
      </c>
      <c r="K2193">
        <v>1</v>
      </c>
      <c r="L2193">
        <f t="shared" si="155"/>
        <v>43</v>
      </c>
      <c r="M2193">
        <f t="shared" si="156"/>
        <v>2022</v>
      </c>
      <c r="N2193" s="5">
        <f t="shared" si="154"/>
        <v>-2</v>
      </c>
    </row>
    <row r="2194" spans="1:14" hidden="1" x14ac:dyDescent="0.25">
      <c r="A2194" s="2">
        <v>44864</v>
      </c>
      <c r="B2194" s="1" t="s">
        <v>634</v>
      </c>
      <c r="C2194" s="7" t="s">
        <v>1307</v>
      </c>
      <c r="D2194" s="1" t="s">
        <v>55</v>
      </c>
      <c r="E2194" s="1">
        <v>7</v>
      </c>
      <c r="F2194" s="2">
        <v>44873</v>
      </c>
      <c r="G2194" s="2">
        <v>44873</v>
      </c>
      <c r="H2194" s="4">
        <v>6</v>
      </c>
      <c r="I2194" s="1"/>
      <c r="J2194" s="1">
        <v>3</v>
      </c>
      <c r="K2194">
        <v>1</v>
      </c>
      <c r="L2194">
        <f t="shared" si="155"/>
        <v>43</v>
      </c>
      <c r="M2194">
        <f t="shared" si="156"/>
        <v>2022</v>
      </c>
      <c r="N2194" s="5">
        <f t="shared" si="154"/>
        <v>-1</v>
      </c>
    </row>
    <row r="2195" spans="1:14" hidden="1" x14ac:dyDescent="0.25">
      <c r="A2195" s="2">
        <v>44864</v>
      </c>
      <c r="B2195" s="1" t="s">
        <v>634</v>
      </c>
      <c r="C2195" s="7" t="s">
        <v>1308</v>
      </c>
      <c r="D2195" s="1" t="s">
        <v>55</v>
      </c>
      <c r="E2195" s="1">
        <v>7</v>
      </c>
      <c r="F2195" s="2">
        <v>44873</v>
      </c>
      <c r="G2195" s="2">
        <v>44873</v>
      </c>
      <c r="H2195" s="4">
        <v>6</v>
      </c>
      <c r="I2195" s="1"/>
      <c r="J2195" s="1">
        <v>3</v>
      </c>
      <c r="K2195">
        <v>1</v>
      </c>
      <c r="L2195">
        <f t="shared" si="155"/>
        <v>43</v>
      </c>
      <c r="M2195">
        <f t="shared" si="156"/>
        <v>2022</v>
      </c>
      <c r="N2195" s="5">
        <f t="shared" si="154"/>
        <v>-1</v>
      </c>
    </row>
    <row r="2196" spans="1:14" hidden="1" x14ac:dyDescent="0.25">
      <c r="A2196" s="2">
        <v>44864</v>
      </c>
      <c r="B2196" s="1" t="s">
        <v>634</v>
      </c>
      <c r="C2196" s="7" t="s">
        <v>1306</v>
      </c>
      <c r="D2196" s="1" t="s">
        <v>55</v>
      </c>
      <c r="E2196" s="1">
        <v>7</v>
      </c>
      <c r="F2196" s="2">
        <v>44873</v>
      </c>
      <c r="G2196" s="2">
        <v>44873</v>
      </c>
      <c r="H2196" s="4">
        <v>6</v>
      </c>
      <c r="I2196" s="1"/>
      <c r="J2196" s="1">
        <v>3</v>
      </c>
      <c r="K2196">
        <v>1</v>
      </c>
      <c r="L2196">
        <f t="shared" si="155"/>
        <v>43</v>
      </c>
      <c r="M2196">
        <f t="shared" si="156"/>
        <v>2022</v>
      </c>
      <c r="N2196" s="5">
        <f t="shared" si="154"/>
        <v>-1</v>
      </c>
    </row>
    <row r="2197" spans="1:14" hidden="1" x14ac:dyDescent="0.25">
      <c r="A2197" s="2">
        <v>44864</v>
      </c>
      <c r="B2197" s="1" t="s">
        <v>634</v>
      </c>
      <c r="C2197" s="7" t="s">
        <v>1305</v>
      </c>
      <c r="D2197" s="1" t="s">
        <v>55</v>
      </c>
      <c r="E2197" s="1">
        <v>7</v>
      </c>
      <c r="F2197" s="2">
        <v>44873</v>
      </c>
      <c r="G2197" s="2">
        <v>44873</v>
      </c>
      <c r="H2197" s="4">
        <v>6</v>
      </c>
      <c r="I2197" s="1"/>
      <c r="J2197" s="1">
        <v>3</v>
      </c>
      <c r="K2197">
        <v>1</v>
      </c>
      <c r="L2197">
        <f t="shared" si="155"/>
        <v>43</v>
      </c>
      <c r="M2197">
        <f t="shared" si="156"/>
        <v>2022</v>
      </c>
      <c r="N2197" s="5">
        <f t="shared" si="154"/>
        <v>-1</v>
      </c>
    </row>
    <row r="2198" spans="1:14" hidden="1" x14ac:dyDescent="0.25">
      <c r="A2198" s="2">
        <v>44865</v>
      </c>
      <c r="B2198" s="1" t="s">
        <v>232</v>
      </c>
      <c r="C2198" s="7">
        <v>261935</v>
      </c>
      <c r="D2198" s="1" t="s">
        <v>41</v>
      </c>
      <c r="E2198" s="1">
        <v>7</v>
      </c>
      <c r="F2198" s="2">
        <v>44874</v>
      </c>
      <c r="G2198" s="2">
        <v>44869</v>
      </c>
      <c r="H2198" s="4">
        <v>4</v>
      </c>
      <c r="I2198" s="1"/>
      <c r="J2198" s="1">
        <v>3</v>
      </c>
      <c r="K2198">
        <v>1</v>
      </c>
      <c r="L2198">
        <f t="shared" si="155"/>
        <v>44</v>
      </c>
      <c r="M2198">
        <f t="shared" si="156"/>
        <v>2022</v>
      </c>
      <c r="N2198" s="5">
        <f t="shared" si="154"/>
        <v>-3</v>
      </c>
    </row>
    <row r="2199" spans="1:14" hidden="1" x14ac:dyDescent="0.25">
      <c r="A2199" s="2">
        <v>44865</v>
      </c>
      <c r="B2199" s="1" t="s">
        <v>231</v>
      </c>
      <c r="C2199" s="7">
        <v>262010</v>
      </c>
      <c r="D2199" s="1" t="s">
        <v>41</v>
      </c>
      <c r="E2199" s="1">
        <v>7</v>
      </c>
      <c r="F2199" s="2">
        <v>44874</v>
      </c>
      <c r="G2199" s="2">
        <v>44869</v>
      </c>
      <c r="H2199" s="4">
        <v>4</v>
      </c>
      <c r="I2199" s="1"/>
      <c r="J2199" s="1">
        <v>3</v>
      </c>
      <c r="K2199">
        <v>1</v>
      </c>
      <c r="L2199">
        <f t="shared" si="155"/>
        <v>44</v>
      </c>
      <c r="M2199">
        <f t="shared" si="156"/>
        <v>2022</v>
      </c>
      <c r="N2199" s="5">
        <f t="shared" si="154"/>
        <v>-3</v>
      </c>
    </row>
    <row r="2200" spans="1:14" hidden="1" x14ac:dyDescent="0.25">
      <c r="A2200" s="2">
        <v>44865</v>
      </c>
      <c r="B2200" s="1" t="s">
        <v>304</v>
      </c>
      <c r="C2200" s="7">
        <v>457050</v>
      </c>
      <c r="D2200" s="1" t="s">
        <v>42</v>
      </c>
      <c r="E2200" s="1">
        <v>5</v>
      </c>
      <c r="F2200" s="2">
        <v>44872</v>
      </c>
      <c r="G2200" s="2">
        <v>44873</v>
      </c>
      <c r="H2200" s="4">
        <v>6</v>
      </c>
      <c r="I2200" s="1" t="s">
        <v>1335</v>
      </c>
      <c r="J2200" s="1">
        <v>5</v>
      </c>
      <c r="K2200">
        <v>1</v>
      </c>
      <c r="L2200">
        <f t="shared" si="155"/>
        <v>44</v>
      </c>
      <c r="M2200">
        <f t="shared" si="156"/>
        <v>2022</v>
      </c>
      <c r="N2200" s="5">
        <f t="shared" si="154"/>
        <v>1</v>
      </c>
    </row>
    <row r="2201" spans="1:14" hidden="1" x14ac:dyDescent="0.25">
      <c r="A2201" s="2">
        <v>44865</v>
      </c>
      <c r="B2201" s="1" t="s">
        <v>1312</v>
      </c>
      <c r="C2201" s="7">
        <v>457048</v>
      </c>
      <c r="D2201" s="1" t="s">
        <v>42</v>
      </c>
      <c r="E2201" s="1">
        <v>5</v>
      </c>
      <c r="F2201" s="2">
        <v>44872</v>
      </c>
      <c r="G2201" s="2">
        <v>44873</v>
      </c>
      <c r="H2201" s="4">
        <v>6</v>
      </c>
      <c r="I2201" s="1" t="s">
        <v>1335</v>
      </c>
      <c r="J2201" s="1">
        <v>5</v>
      </c>
      <c r="K2201">
        <v>1</v>
      </c>
      <c r="L2201">
        <f t="shared" si="155"/>
        <v>44</v>
      </c>
      <c r="M2201">
        <f t="shared" si="156"/>
        <v>2022</v>
      </c>
      <c r="N2201" s="5">
        <f t="shared" si="154"/>
        <v>1</v>
      </c>
    </row>
    <row r="2202" spans="1:14" hidden="1" x14ac:dyDescent="0.25">
      <c r="A2202" s="2">
        <v>44866</v>
      </c>
      <c r="B2202" s="1" t="s">
        <v>3</v>
      </c>
      <c r="C2202" s="7">
        <v>261986</v>
      </c>
      <c r="D2202" s="1" t="s">
        <v>41</v>
      </c>
      <c r="E2202" s="1">
        <v>7</v>
      </c>
      <c r="F2202" s="2">
        <v>44875</v>
      </c>
      <c r="G2202" s="2">
        <v>44872</v>
      </c>
      <c r="H2202" s="4">
        <v>4</v>
      </c>
      <c r="I2202" s="1"/>
      <c r="J2202" s="1">
        <v>3</v>
      </c>
      <c r="K2202">
        <v>1</v>
      </c>
      <c r="L2202">
        <f t="shared" si="155"/>
        <v>44</v>
      </c>
      <c r="M2202">
        <f t="shared" si="156"/>
        <v>2022</v>
      </c>
      <c r="N2202" s="5">
        <f t="shared" si="154"/>
        <v>-3</v>
      </c>
    </row>
    <row r="2203" spans="1:14" hidden="1" x14ac:dyDescent="0.25">
      <c r="A2203" s="2">
        <v>44866</v>
      </c>
      <c r="B2203" s="1" t="s">
        <v>232</v>
      </c>
      <c r="C2203" s="7">
        <v>261987</v>
      </c>
      <c r="D2203" s="1" t="s">
        <v>41</v>
      </c>
      <c r="E2203" s="1">
        <v>7</v>
      </c>
      <c r="F2203" s="2">
        <v>44875</v>
      </c>
      <c r="G2203" s="2">
        <v>44872</v>
      </c>
      <c r="H2203" s="4">
        <v>4</v>
      </c>
      <c r="I2203" s="1"/>
      <c r="J2203" s="1">
        <v>3</v>
      </c>
      <c r="K2203">
        <v>1</v>
      </c>
      <c r="L2203">
        <f t="shared" si="155"/>
        <v>44</v>
      </c>
      <c r="M2203">
        <f t="shared" si="156"/>
        <v>2022</v>
      </c>
      <c r="N2203" s="5">
        <f t="shared" si="154"/>
        <v>-3</v>
      </c>
    </row>
    <row r="2204" spans="1:14" hidden="1" x14ac:dyDescent="0.25">
      <c r="A2204" s="2">
        <v>44866</v>
      </c>
      <c r="B2204" s="1" t="s">
        <v>32</v>
      </c>
      <c r="C2204" s="7" t="s">
        <v>1313</v>
      </c>
      <c r="D2204" s="1" t="s">
        <v>53</v>
      </c>
      <c r="E2204" s="1">
        <v>3</v>
      </c>
      <c r="F2204" s="2">
        <v>44869</v>
      </c>
      <c r="G2204" s="2">
        <v>44866</v>
      </c>
      <c r="H2204" s="4">
        <v>0</v>
      </c>
      <c r="I2204" s="1"/>
      <c r="J2204" s="1">
        <v>2</v>
      </c>
      <c r="K2204">
        <v>1</v>
      </c>
      <c r="L2204">
        <f t="shared" si="155"/>
        <v>44</v>
      </c>
      <c r="M2204">
        <f t="shared" si="156"/>
        <v>2022</v>
      </c>
      <c r="N2204" s="5">
        <f t="shared" si="154"/>
        <v>-3</v>
      </c>
    </row>
    <row r="2205" spans="1:14" hidden="1" x14ac:dyDescent="0.25">
      <c r="A2205" s="2">
        <v>44866</v>
      </c>
      <c r="B2205" s="1" t="s">
        <v>781</v>
      </c>
      <c r="C2205" s="7">
        <v>457122</v>
      </c>
      <c r="D2205" s="1" t="s">
        <v>42</v>
      </c>
      <c r="E2205" s="1">
        <v>5</v>
      </c>
      <c r="F2205" s="2">
        <v>44873</v>
      </c>
      <c r="G2205" s="2">
        <v>44873</v>
      </c>
      <c r="H2205" s="4">
        <v>5</v>
      </c>
      <c r="I2205" s="1"/>
      <c r="J2205" s="1">
        <v>5</v>
      </c>
      <c r="K2205">
        <v>1</v>
      </c>
      <c r="L2205">
        <f t="shared" si="155"/>
        <v>44</v>
      </c>
      <c r="M2205">
        <f t="shared" si="156"/>
        <v>2022</v>
      </c>
      <c r="N2205" s="5">
        <f t="shared" si="154"/>
        <v>0</v>
      </c>
    </row>
    <row r="2206" spans="1:14" hidden="1" x14ac:dyDescent="0.25">
      <c r="A2206" s="2">
        <v>44866</v>
      </c>
      <c r="B2206" s="1" t="s">
        <v>781</v>
      </c>
      <c r="C2206" s="7">
        <v>457123</v>
      </c>
      <c r="D2206" s="1" t="s">
        <v>42</v>
      </c>
      <c r="E2206" s="1">
        <v>5</v>
      </c>
      <c r="F2206" s="2">
        <v>44873</v>
      </c>
      <c r="G2206" s="2">
        <v>44873</v>
      </c>
      <c r="H2206" s="4">
        <v>5</v>
      </c>
      <c r="I2206" s="1"/>
      <c r="J2206" s="1">
        <v>5</v>
      </c>
      <c r="K2206">
        <v>1</v>
      </c>
      <c r="L2206">
        <f t="shared" si="155"/>
        <v>44</v>
      </c>
      <c r="M2206">
        <f t="shared" si="156"/>
        <v>2022</v>
      </c>
      <c r="N2206" s="5">
        <f t="shared" si="154"/>
        <v>0</v>
      </c>
    </row>
    <row r="2207" spans="1:14" hidden="1" x14ac:dyDescent="0.25">
      <c r="A2207" s="2">
        <v>44867</v>
      </c>
      <c r="B2207" s="1" t="s">
        <v>180</v>
      </c>
      <c r="C2207" s="7">
        <v>457096</v>
      </c>
      <c r="D2207" s="1" t="s">
        <v>42</v>
      </c>
      <c r="E2207" s="1">
        <v>5</v>
      </c>
      <c r="F2207" s="2">
        <v>44874</v>
      </c>
      <c r="G2207" s="2">
        <v>44875</v>
      </c>
      <c r="H2207" s="4">
        <v>6</v>
      </c>
      <c r="I2207" s="1"/>
      <c r="J2207" s="1">
        <v>5</v>
      </c>
      <c r="K2207">
        <v>1</v>
      </c>
      <c r="L2207">
        <f t="shared" si="155"/>
        <v>44</v>
      </c>
      <c r="M2207">
        <f t="shared" si="156"/>
        <v>2022</v>
      </c>
      <c r="N2207" s="5">
        <f t="shared" si="154"/>
        <v>1</v>
      </c>
    </row>
    <row r="2208" spans="1:14" hidden="1" x14ac:dyDescent="0.25">
      <c r="A2208" s="2">
        <v>44867</v>
      </c>
      <c r="B2208" s="1" t="s">
        <v>607</v>
      </c>
      <c r="C2208" s="7">
        <v>456923</v>
      </c>
      <c r="D2208" s="1" t="s">
        <v>42</v>
      </c>
      <c r="E2208" s="1">
        <v>5</v>
      </c>
      <c r="F2208" s="2">
        <v>44874</v>
      </c>
      <c r="G2208" s="2">
        <v>44875</v>
      </c>
      <c r="H2208" s="4">
        <v>6</v>
      </c>
      <c r="I2208" s="1"/>
      <c r="J2208" s="1">
        <v>5</v>
      </c>
      <c r="K2208">
        <v>1</v>
      </c>
      <c r="L2208">
        <f t="shared" si="155"/>
        <v>44</v>
      </c>
      <c r="M2208">
        <f t="shared" si="156"/>
        <v>2022</v>
      </c>
      <c r="N2208" s="5">
        <f t="shared" si="154"/>
        <v>1</v>
      </c>
    </row>
    <row r="2209" spans="1:14" hidden="1" x14ac:dyDescent="0.25">
      <c r="A2209" s="2">
        <v>44867</v>
      </c>
      <c r="B2209" s="1" t="s">
        <v>94</v>
      </c>
      <c r="C2209" s="7" t="s">
        <v>1323</v>
      </c>
      <c r="D2209" s="1" t="s">
        <v>53</v>
      </c>
      <c r="E2209" s="1">
        <v>3</v>
      </c>
      <c r="F2209" s="2">
        <v>44872</v>
      </c>
      <c r="G2209" s="2">
        <v>44872</v>
      </c>
      <c r="H2209" s="4">
        <v>3</v>
      </c>
      <c r="I2209" s="1"/>
      <c r="J2209" s="1">
        <v>2</v>
      </c>
      <c r="K2209">
        <v>1</v>
      </c>
      <c r="L2209">
        <f t="shared" si="155"/>
        <v>44</v>
      </c>
      <c r="M2209">
        <f t="shared" si="156"/>
        <v>2022</v>
      </c>
      <c r="N2209" s="5">
        <f t="shared" si="154"/>
        <v>0</v>
      </c>
    </row>
    <row r="2210" spans="1:14" hidden="1" x14ac:dyDescent="0.25">
      <c r="A2210" s="2">
        <v>44867</v>
      </c>
      <c r="B2210" s="1" t="s">
        <v>94</v>
      </c>
      <c r="C2210" s="7" t="s">
        <v>1322</v>
      </c>
      <c r="D2210" s="1" t="s">
        <v>53</v>
      </c>
      <c r="E2210" s="1">
        <v>3</v>
      </c>
      <c r="F2210" s="2">
        <v>44872</v>
      </c>
      <c r="G2210" s="2">
        <v>44872</v>
      </c>
      <c r="H2210" s="4">
        <v>3</v>
      </c>
      <c r="I2210" s="1"/>
      <c r="J2210" s="1">
        <v>2</v>
      </c>
      <c r="K2210">
        <v>1</v>
      </c>
      <c r="L2210">
        <f t="shared" si="155"/>
        <v>44</v>
      </c>
      <c r="M2210">
        <f t="shared" si="156"/>
        <v>2022</v>
      </c>
      <c r="N2210" s="5">
        <f t="shared" si="154"/>
        <v>0</v>
      </c>
    </row>
    <row r="2211" spans="1:14" hidden="1" x14ac:dyDescent="0.25">
      <c r="A2211" s="2">
        <v>44867</v>
      </c>
      <c r="B2211" s="1" t="s">
        <v>125</v>
      </c>
      <c r="C2211" s="7" t="s">
        <v>1321</v>
      </c>
      <c r="D2211" s="1" t="s">
        <v>53</v>
      </c>
      <c r="E2211" s="1">
        <v>3</v>
      </c>
      <c r="F2211" s="2">
        <v>44872</v>
      </c>
      <c r="G2211" s="2">
        <v>44875</v>
      </c>
      <c r="H2211" s="4">
        <v>6</v>
      </c>
      <c r="I2211" s="1" t="s">
        <v>1335</v>
      </c>
      <c r="J2211" s="1">
        <v>2</v>
      </c>
      <c r="K2211">
        <v>1</v>
      </c>
      <c r="L2211">
        <f t="shared" si="155"/>
        <v>44</v>
      </c>
      <c r="M2211">
        <f t="shared" si="156"/>
        <v>2022</v>
      </c>
      <c r="N2211" s="5">
        <f t="shared" si="154"/>
        <v>3</v>
      </c>
    </row>
    <row r="2212" spans="1:14" hidden="1" x14ac:dyDescent="0.25">
      <c r="A2212" s="2">
        <v>44867</v>
      </c>
      <c r="B2212" s="1" t="s">
        <v>125</v>
      </c>
      <c r="C2212" s="7" t="s">
        <v>1320</v>
      </c>
      <c r="D2212" s="1" t="s">
        <v>53</v>
      </c>
      <c r="E2212" s="1">
        <v>3</v>
      </c>
      <c r="F2212" s="2">
        <v>44872</v>
      </c>
      <c r="G2212" s="2">
        <v>44875</v>
      </c>
      <c r="H2212" s="4">
        <v>6</v>
      </c>
      <c r="I2212" s="1" t="s">
        <v>1335</v>
      </c>
      <c r="J2212" s="1">
        <v>2</v>
      </c>
      <c r="K2212">
        <v>1</v>
      </c>
      <c r="L2212">
        <f t="shared" si="155"/>
        <v>44</v>
      </c>
      <c r="M2212">
        <f t="shared" si="156"/>
        <v>2022</v>
      </c>
      <c r="N2212" s="5">
        <f t="shared" si="154"/>
        <v>3</v>
      </c>
    </row>
    <row r="2213" spans="1:14" hidden="1" x14ac:dyDescent="0.25">
      <c r="A2213" s="2">
        <v>44867</v>
      </c>
      <c r="B2213" s="1" t="s">
        <v>562</v>
      </c>
      <c r="C2213" s="7" t="s">
        <v>1319</v>
      </c>
      <c r="D2213" s="1" t="s">
        <v>53</v>
      </c>
      <c r="E2213" s="1">
        <v>3</v>
      </c>
      <c r="F2213" s="2">
        <v>44872</v>
      </c>
      <c r="G2213" s="2">
        <v>44879</v>
      </c>
      <c r="H2213" s="4">
        <v>8</v>
      </c>
      <c r="I2213" s="1" t="s">
        <v>1335</v>
      </c>
      <c r="J2213" s="1">
        <v>2</v>
      </c>
      <c r="K2213">
        <v>1</v>
      </c>
      <c r="L2213">
        <f t="shared" si="155"/>
        <v>44</v>
      </c>
      <c r="M2213">
        <f t="shared" si="156"/>
        <v>2022</v>
      </c>
      <c r="N2213" s="5">
        <f t="shared" si="154"/>
        <v>5</v>
      </c>
    </row>
    <row r="2214" spans="1:14" hidden="1" x14ac:dyDescent="0.25">
      <c r="A2214" s="2">
        <v>44867</v>
      </c>
      <c r="B2214" s="1" t="s">
        <v>562</v>
      </c>
      <c r="C2214" s="7" t="s">
        <v>1318</v>
      </c>
      <c r="D2214" s="1" t="s">
        <v>53</v>
      </c>
      <c r="E2214" s="1">
        <v>3</v>
      </c>
      <c r="F2214" s="2">
        <v>44872</v>
      </c>
      <c r="G2214" s="2">
        <v>44879</v>
      </c>
      <c r="H2214" s="4">
        <v>8</v>
      </c>
      <c r="I2214" s="1" t="s">
        <v>1335</v>
      </c>
      <c r="J2214" s="1">
        <v>2</v>
      </c>
      <c r="K2214">
        <v>1</v>
      </c>
      <c r="L2214">
        <f t="shared" si="155"/>
        <v>44</v>
      </c>
      <c r="M2214">
        <f t="shared" si="156"/>
        <v>2022</v>
      </c>
      <c r="N2214" s="5">
        <f t="shared" si="154"/>
        <v>5</v>
      </c>
    </row>
    <row r="2215" spans="1:14" hidden="1" x14ac:dyDescent="0.25">
      <c r="A2215" s="2">
        <v>44867</v>
      </c>
      <c r="B2215" s="1" t="s">
        <v>678</v>
      </c>
      <c r="C2215" s="7" t="s">
        <v>1317</v>
      </c>
      <c r="D2215" s="1" t="s">
        <v>53</v>
      </c>
      <c r="E2215" s="1">
        <v>3</v>
      </c>
      <c r="F2215" s="2">
        <v>44872</v>
      </c>
      <c r="G2215" s="2">
        <v>44872</v>
      </c>
      <c r="H2215" s="4">
        <v>3</v>
      </c>
      <c r="I2215" s="1"/>
      <c r="J2215" s="1">
        <v>2</v>
      </c>
      <c r="K2215">
        <v>1</v>
      </c>
      <c r="L2215">
        <f t="shared" si="155"/>
        <v>44</v>
      </c>
      <c r="M2215">
        <f t="shared" si="156"/>
        <v>2022</v>
      </c>
      <c r="N2215" s="5">
        <f t="shared" si="154"/>
        <v>0</v>
      </c>
    </row>
    <row r="2216" spans="1:14" hidden="1" x14ac:dyDescent="0.25">
      <c r="A2216" s="2">
        <v>44867</v>
      </c>
      <c r="B2216" s="1" t="s">
        <v>547</v>
      </c>
      <c r="C2216" s="7" t="s">
        <v>1316</v>
      </c>
      <c r="D2216" s="1" t="s">
        <v>53</v>
      </c>
      <c r="E2216" s="1">
        <v>3</v>
      </c>
      <c r="F2216" s="2">
        <v>44872</v>
      </c>
      <c r="G2216" s="2">
        <v>44879</v>
      </c>
      <c r="H2216" s="4">
        <v>8</v>
      </c>
      <c r="I2216" s="1" t="s">
        <v>1335</v>
      </c>
      <c r="J2216" s="1">
        <v>2</v>
      </c>
      <c r="K2216">
        <v>1</v>
      </c>
      <c r="L2216">
        <f t="shared" si="155"/>
        <v>44</v>
      </c>
      <c r="M2216">
        <f t="shared" si="156"/>
        <v>2022</v>
      </c>
      <c r="N2216" s="5">
        <f t="shared" si="154"/>
        <v>5</v>
      </c>
    </row>
    <row r="2217" spans="1:14" hidden="1" x14ac:dyDescent="0.25">
      <c r="A2217" s="2">
        <v>44867</v>
      </c>
      <c r="B2217" s="1" t="s">
        <v>166</v>
      </c>
      <c r="C2217" s="7" t="s">
        <v>1315</v>
      </c>
      <c r="D2217" s="1" t="s">
        <v>53</v>
      </c>
      <c r="E2217" s="1">
        <v>3</v>
      </c>
      <c r="F2217" s="2">
        <v>44872</v>
      </c>
      <c r="G2217" s="2">
        <v>44872</v>
      </c>
      <c r="H2217" s="4">
        <v>3</v>
      </c>
      <c r="I2217" s="1"/>
      <c r="J2217" s="1">
        <v>2</v>
      </c>
      <c r="K2217">
        <v>1</v>
      </c>
      <c r="L2217">
        <f t="shared" si="155"/>
        <v>44</v>
      </c>
      <c r="M2217">
        <f t="shared" si="156"/>
        <v>2022</v>
      </c>
      <c r="N2217" s="5">
        <f t="shared" si="154"/>
        <v>0</v>
      </c>
    </row>
    <row r="2218" spans="1:14" hidden="1" x14ac:dyDescent="0.25">
      <c r="A2218" s="2">
        <v>44867</v>
      </c>
      <c r="B2218" s="1" t="s">
        <v>395</v>
      </c>
      <c r="C2218" s="7">
        <v>457119</v>
      </c>
      <c r="D2218" s="1" t="s">
        <v>42</v>
      </c>
      <c r="E2218" s="1">
        <v>5</v>
      </c>
      <c r="F2218" s="2">
        <v>44874</v>
      </c>
      <c r="G2218" s="2">
        <v>44875</v>
      </c>
      <c r="H2218" s="4">
        <v>6</v>
      </c>
      <c r="I2218" s="1"/>
      <c r="J2218" s="1">
        <v>5</v>
      </c>
      <c r="K2218">
        <v>1</v>
      </c>
      <c r="L2218">
        <f t="shared" si="155"/>
        <v>44</v>
      </c>
      <c r="M2218">
        <f t="shared" si="156"/>
        <v>2022</v>
      </c>
      <c r="N2218" s="5">
        <f t="shared" si="154"/>
        <v>1</v>
      </c>
    </row>
    <row r="2219" spans="1:14" hidden="1" x14ac:dyDescent="0.25">
      <c r="A2219" s="2">
        <v>44867</v>
      </c>
      <c r="B2219" s="1" t="s">
        <v>781</v>
      </c>
      <c r="C2219" s="7">
        <v>457028</v>
      </c>
      <c r="D2219" s="1" t="s">
        <v>42</v>
      </c>
      <c r="E2219" s="1">
        <v>5</v>
      </c>
      <c r="F2219" s="2">
        <v>44874</v>
      </c>
      <c r="G2219" s="2">
        <v>44873</v>
      </c>
      <c r="H2219" s="4">
        <v>4</v>
      </c>
      <c r="I2219" s="1"/>
      <c r="J2219" s="1">
        <v>5</v>
      </c>
      <c r="K2219">
        <v>1</v>
      </c>
      <c r="L2219">
        <f t="shared" si="155"/>
        <v>44</v>
      </c>
      <c r="M2219">
        <f t="shared" si="156"/>
        <v>2022</v>
      </c>
      <c r="N2219" s="5">
        <f t="shared" si="154"/>
        <v>-1</v>
      </c>
    </row>
    <row r="2220" spans="1:14" hidden="1" x14ac:dyDescent="0.25">
      <c r="A2220" s="2">
        <v>44867</v>
      </c>
      <c r="B2220" s="1" t="s">
        <v>302</v>
      </c>
      <c r="C2220" s="7">
        <v>457115</v>
      </c>
      <c r="D2220" s="1" t="s">
        <v>42</v>
      </c>
      <c r="E2220" s="1">
        <v>5</v>
      </c>
      <c r="F2220" s="2">
        <v>44874</v>
      </c>
      <c r="G2220" s="2">
        <v>44875</v>
      </c>
      <c r="H2220" s="4">
        <v>6</v>
      </c>
      <c r="I2220" s="1"/>
      <c r="J2220" s="1">
        <v>5</v>
      </c>
      <c r="K2220">
        <v>1</v>
      </c>
      <c r="L2220">
        <f t="shared" si="155"/>
        <v>44</v>
      </c>
      <c r="M2220">
        <f t="shared" si="156"/>
        <v>2022</v>
      </c>
      <c r="N2220" s="5">
        <f t="shared" si="154"/>
        <v>1</v>
      </c>
    </row>
    <row r="2221" spans="1:14" hidden="1" x14ac:dyDescent="0.25">
      <c r="A2221" s="2">
        <v>44867</v>
      </c>
      <c r="B2221" s="1" t="s">
        <v>302</v>
      </c>
      <c r="C2221" s="7">
        <v>457118</v>
      </c>
      <c r="D2221" s="1" t="s">
        <v>42</v>
      </c>
      <c r="E2221" s="1">
        <v>5</v>
      </c>
      <c r="F2221" s="2">
        <v>44874</v>
      </c>
      <c r="G2221" s="2">
        <v>44875</v>
      </c>
      <c r="H2221" s="4">
        <v>6</v>
      </c>
      <c r="I2221" s="1"/>
      <c r="J2221" s="1">
        <v>5</v>
      </c>
      <c r="K2221">
        <v>1</v>
      </c>
      <c r="L2221">
        <f t="shared" si="155"/>
        <v>44</v>
      </c>
      <c r="M2221">
        <f t="shared" si="156"/>
        <v>2022</v>
      </c>
      <c r="N2221" s="5">
        <f t="shared" si="154"/>
        <v>1</v>
      </c>
    </row>
    <row r="2222" spans="1:14" hidden="1" x14ac:dyDescent="0.25">
      <c r="A2222" s="2">
        <v>44867</v>
      </c>
      <c r="B2222" s="1" t="s">
        <v>283</v>
      </c>
      <c r="C2222" s="7">
        <v>457131</v>
      </c>
      <c r="D2222" s="1" t="s">
        <v>42</v>
      </c>
      <c r="E2222" s="1">
        <v>5</v>
      </c>
      <c r="F2222" s="2">
        <v>44874</v>
      </c>
      <c r="G2222" s="2">
        <v>44875</v>
      </c>
      <c r="H2222" s="4">
        <v>6</v>
      </c>
      <c r="I2222" s="1"/>
      <c r="J2222" s="1">
        <v>5</v>
      </c>
      <c r="K2222">
        <v>1</v>
      </c>
      <c r="L2222">
        <f t="shared" si="155"/>
        <v>44</v>
      </c>
      <c r="M2222">
        <f t="shared" si="156"/>
        <v>2022</v>
      </c>
      <c r="N2222" s="5">
        <f t="shared" si="154"/>
        <v>1</v>
      </c>
    </row>
    <row r="2223" spans="1:14" hidden="1" x14ac:dyDescent="0.25">
      <c r="A2223" s="2">
        <v>44868</v>
      </c>
      <c r="B2223" s="1" t="s">
        <v>24</v>
      </c>
      <c r="C2223" s="7">
        <v>261982</v>
      </c>
      <c r="D2223" s="1" t="s">
        <v>41</v>
      </c>
      <c r="E2223" s="1">
        <v>7</v>
      </c>
      <c r="F2223" s="2">
        <v>44879</v>
      </c>
      <c r="G2223" s="2">
        <v>44881</v>
      </c>
      <c r="H2223" s="4">
        <v>9</v>
      </c>
      <c r="I2223" s="1" t="s">
        <v>227</v>
      </c>
      <c r="J2223" s="1">
        <v>3</v>
      </c>
      <c r="K2223">
        <v>1</v>
      </c>
      <c r="L2223">
        <f t="shared" si="155"/>
        <v>44</v>
      </c>
      <c r="M2223">
        <f t="shared" si="156"/>
        <v>2022</v>
      </c>
      <c r="N2223" s="5">
        <f t="shared" si="154"/>
        <v>2</v>
      </c>
    </row>
    <row r="2224" spans="1:14" hidden="1" x14ac:dyDescent="0.25">
      <c r="A2224" s="2">
        <v>44868</v>
      </c>
      <c r="B2224" s="1" t="s">
        <v>26</v>
      </c>
      <c r="C2224" s="7">
        <v>261975</v>
      </c>
      <c r="D2224" s="1" t="s">
        <v>41</v>
      </c>
      <c r="E2224" s="1">
        <v>7</v>
      </c>
      <c r="F2224" s="2">
        <v>44879</v>
      </c>
      <c r="G2224" s="2">
        <v>44888</v>
      </c>
      <c r="H2224" s="4">
        <v>14</v>
      </c>
      <c r="I2224" s="1" t="s">
        <v>227</v>
      </c>
      <c r="J2224" s="1">
        <v>3</v>
      </c>
      <c r="K2224">
        <v>1</v>
      </c>
      <c r="L2224">
        <f t="shared" si="155"/>
        <v>44</v>
      </c>
      <c r="M2224">
        <f t="shared" si="156"/>
        <v>2022</v>
      </c>
      <c r="N2224" s="5">
        <f t="shared" si="154"/>
        <v>7</v>
      </c>
    </row>
    <row r="2225" spans="1:14" hidden="1" x14ac:dyDescent="0.25">
      <c r="A2225" s="2">
        <v>44868</v>
      </c>
      <c r="B2225" s="1" t="s">
        <v>98</v>
      </c>
      <c r="C2225" s="7">
        <v>457113</v>
      </c>
      <c r="D2225" s="1" t="s">
        <v>42</v>
      </c>
      <c r="E2225" s="1">
        <v>5</v>
      </c>
      <c r="F2225" s="2">
        <v>44875</v>
      </c>
      <c r="G2225" s="2">
        <v>44876</v>
      </c>
      <c r="H2225" s="4">
        <v>6</v>
      </c>
      <c r="I2225" s="1" t="s">
        <v>1335</v>
      </c>
      <c r="J2225" s="1">
        <v>5</v>
      </c>
      <c r="K2225">
        <v>1</v>
      </c>
      <c r="L2225">
        <f t="shared" si="155"/>
        <v>44</v>
      </c>
      <c r="M2225">
        <f t="shared" si="156"/>
        <v>2022</v>
      </c>
      <c r="N2225" s="5">
        <f t="shared" si="154"/>
        <v>1</v>
      </c>
    </row>
    <row r="2226" spans="1:14" hidden="1" x14ac:dyDescent="0.25">
      <c r="A2226" s="2">
        <v>44868</v>
      </c>
      <c r="B2226" s="1" t="s">
        <v>251</v>
      </c>
      <c r="C2226" s="7" t="s">
        <v>1330</v>
      </c>
      <c r="D2226" s="1" t="s">
        <v>53</v>
      </c>
      <c r="E2226" s="1">
        <v>3</v>
      </c>
      <c r="F2226" s="2">
        <v>44873</v>
      </c>
      <c r="G2226" s="2">
        <v>44872</v>
      </c>
      <c r="H2226" s="4">
        <v>2</v>
      </c>
      <c r="I2226" s="1"/>
      <c r="J2226" s="1">
        <v>2</v>
      </c>
      <c r="K2226">
        <v>1</v>
      </c>
      <c r="L2226">
        <f t="shared" si="155"/>
        <v>44</v>
      </c>
      <c r="M2226">
        <f t="shared" si="156"/>
        <v>2022</v>
      </c>
      <c r="N2226" s="5">
        <f t="shared" si="154"/>
        <v>-1</v>
      </c>
    </row>
    <row r="2227" spans="1:14" hidden="1" x14ac:dyDescent="0.25">
      <c r="A2227" s="2">
        <v>44868</v>
      </c>
      <c r="B2227" s="1" t="s">
        <v>251</v>
      </c>
      <c r="C2227" s="7" t="s">
        <v>1331</v>
      </c>
      <c r="D2227" s="1" t="s">
        <v>53</v>
      </c>
      <c r="E2227" s="1">
        <v>3</v>
      </c>
      <c r="F2227" s="2">
        <v>44873</v>
      </c>
      <c r="G2227" s="2">
        <v>44872</v>
      </c>
      <c r="H2227" s="4">
        <v>2</v>
      </c>
      <c r="I2227" s="1"/>
      <c r="J2227" s="1">
        <v>2</v>
      </c>
      <c r="K2227">
        <v>1</v>
      </c>
      <c r="L2227">
        <f t="shared" si="155"/>
        <v>44</v>
      </c>
      <c r="M2227">
        <f t="shared" si="156"/>
        <v>2022</v>
      </c>
      <c r="N2227" s="5">
        <f t="shared" si="154"/>
        <v>-1</v>
      </c>
    </row>
    <row r="2228" spans="1:14" hidden="1" x14ac:dyDescent="0.25">
      <c r="A2228" s="2">
        <v>44868</v>
      </c>
      <c r="B2228" s="1" t="s">
        <v>508</v>
      </c>
      <c r="C2228" s="7" t="s">
        <v>1327</v>
      </c>
      <c r="D2228" s="1" t="s">
        <v>55</v>
      </c>
      <c r="E2228" s="1">
        <v>7</v>
      </c>
      <c r="F2228" s="2">
        <v>44879</v>
      </c>
      <c r="G2228" s="2">
        <v>44880</v>
      </c>
      <c r="H2228" s="4">
        <v>8</v>
      </c>
      <c r="I2228" s="1" t="s">
        <v>1355</v>
      </c>
      <c r="J2228" s="1">
        <v>3</v>
      </c>
      <c r="K2228">
        <v>1</v>
      </c>
      <c r="L2228">
        <f t="shared" si="155"/>
        <v>44</v>
      </c>
      <c r="M2228">
        <f t="shared" si="156"/>
        <v>2022</v>
      </c>
      <c r="N2228" s="5">
        <f t="shared" si="154"/>
        <v>1</v>
      </c>
    </row>
    <row r="2229" spans="1:14" hidden="1" x14ac:dyDescent="0.25">
      <c r="A2229" s="2">
        <v>44868</v>
      </c>
      <c r="B2229" s="1" t="s">
        <v>508</v>
      </c>
      <c r="C2229" s="7" t="s">
        <v>1328</v>
      </c>
      <c r="D2229" s="1" t="s">
        <v>55</v>
      </c>
      <c r="E2229" s="1">
        <v>7</v>
      </c>
      <c r="F2229" s="2">
        <v>44879</v>
      </c>
      <c r="G2229" s="2">
        <v>44880</v>
      </c>
      <c r="H2229" s="4">
        <v>8</v>
      </c>
      <c r="I2229" s="1" t="s">
        <v>1355</v>
      </c>
      <c r="J2229" s="1">
        <v>3</v>
      </c>
      <c r="K2229">
        <v>1</v>
      </c>
      <c r="L2229">
        <f t="shared" si="155"/>
        <v>44</v>
      </c>
      <c r="M2229">
        <f t="shared" si="156"/>
        <v>2022</v>
      </c>
      <c r="N2229" s="5">
        <f t="shared" si="154"/>
        <v>1</v>
      </c>
    </row>
    <row r="2230" spans="1:14" hidden="1" x14ac:dyDescent="0.25">
      <c r="A2230" s="2">
        <v>44868</v>
      </c>
      <c r="B2230" s="1" t="s">
        <v>508</v>
      </c>
      <c r="C2230" s="7" t="s">
        <v>1326</v>
      </c>
      <c r="D2230" s="1" t="s">
        <v>55</v>
      </c>
      <c r="E2230" s="1">
        <v>7</v>
      </c>
      <c r="F2230" s="2">
        <v>44879</v>
      </c>
      <c r="G2230" s="2">
        <v>44880</v>
      </c>
      <c r="H2230" s="4">
        <v>8</v>
      </c>
      <c r="I2230" s="1" t="s">
        <v>1355</v>
      </c>
      <c r="J2230" s="1">
        <v>3</v>
      </c>
      <c r="K2230">
        <v>1</v>
      </c>
      <c r="L2230">
        <f t="shared" si="155"/>
        <v>44</v>
      </c>
      <c r="M2230">
        <f t="shared" si="156"/>
        <v>2022</v>
      </c>
      <c r="N2230" s="5">
        <f t="shared" si="154"/>
        <v>1</v>
      </c>
    </row>
    <row r="2231" spans="1:14" hidden="1" x14ac:dyDescent="0.25">
      <c r="A2231" s="2">
        <v>44868</v>
      </c>
      <c r="B2231" s="1" t="s">
        <v>530</v>
      </c>
      <c r="C2231" s="7" t="s">
        <v>1329</v>
      </c>
      <c r="D2231" s="1" t="s">
        <v>53</v>
      </c>
      <c r="E2231" s="1">
        <v>3</v>
      </c>
      <c r="F2231" s="2">
        <v>44873</v>
      </c>
      <c r="G2231" s="2">
        <v>44872</v>
      </c>
      <c r="H2231" s="4">
        <v>2</v>
      </c>
      <c r="I2231" s="1"/>
      <c r="J2231" s="1">
        <v>2</v>
      </c>
      <c r="K2231">
        <v>1</v>
      </c>
      <c r="L2231">
        <f t="shared" si="155"/>
        <v>44</v>
      </c>
      <c r="M2231">
        <f t="shared" si="156"/>
        <v>2022</v>
      </c>
      <c r="N2231" s="5">
        <f t="shared" si="154"/>
        <v>-1</v>
      </c>
    </row>
    <row r="2232" spans="1:14" hidden="1" x14ac:dyDescent="0.25">
      <c r="A2232" s="2">
        <v>44868</v>
      </c>
      <c r="B2232" s="1" t="s">
        <v>95</v>
      </c>
      <c r="C2232" s="7">
        <v>457106</v>
      </c>
      <c r="D2232" s="1" t="s">
        <v>42</v>
      </c>
      <c r="E2232" s="1">
        <v>5</v>
      </c>
      <c r="F2232" s="2">
        <v>44875</v>
      </c>
      <c r="G2232" s="2">
        <v>44876</v>
      </c>
      <c r="H2232" s="4">
        <v>6</v>
      </c>
      <c r="I2232" s="1" t="s">
        <v>1335</v>
      </c>
      <c r="J2232" s="1">
        <v>5</v>
      </c>
      <c r="K2232">
        <v>1</v>
      </c>
      <c r="L2232">
        <f t="shared" si="155"/>
        <v>44</v>
      </c>
      <c r="M2232">
        <f t="shared" si="156"/>
        <v>2022</v>
      </c>
      <c r="N2232" s="5">
        <f t="shared" si="154"/>
        <v>1</v>
      </c>
    </row>
    <row r="2233" spans="1:14" hidden="1" x14ac:dyDescent="0.25">
      <c r="A2233" s="2">
        <v>44868</v>
      </c>
      <c r="B2233" s="1" t="s">
        <v>372</v>
      </c>
      <c r="C2233" s="7">
        <v>457133</v>
      </c>
      <c r="D2233" s="1" t="s">
        <v>42</v>
      </c>
      <c r="E2233" s="1">
        <v>5</v>
      </c>
      <c r="F2233" s="2">
        <v>44875</v>
      </c>
      <c r="G2233" s="2">
        <v>44876</v>
      </c>
      <c r="H2233" s="4">
        <v>6</v>
      </c>
      <c r="I2233" s="1" t="s">
        <v>1335</v>
      </c>
      <c r="J2233" s="1">
        <v>5</v>
      </c>
      <c r="K2233">
        <v>1</v>
      </c>
      <c r="L2233">
        <f t="shared" si="155"/>
        <v>44</v>
      </c>
      <c r="M2233">
        <f t="shared" si="156"/>
        <v>2022</v>
      </c>
      <c r="N2233" s="5">
        <f t="shared" si="154"/>
        <v>1</v>
      </c>
    </row>
    <row r="2234" spans="1:14" hidden="1" x14ac:dyDescent="0.25">
      <c r="A2234" s="2">
        <v>44868</v>
      </c>
      <c r="B2234" s="1" t="s">
        <v>372</v>
      </c>
      <c r="C2234" s="7">
        <v>457134</v>
      </c>
      <c r="D2234" s="1" t="s">
        <v>42</v>
      </c>
      <c r="E2234" s="1">
        <v>5</v>
      </c>
      <c r="F2234" s="2">
        <v>44875</v>
      </c>
      <c r="G2234" s="2">
        <v>44876</v>
      </c>
      <c r="H2234" s="4">
        <v>6</v>
      </c>
      <c r="I2234" s="1" t="s">
        <v>1335</v>
      </c>
      <c r="J2234" s="1">
        <v>5</v>
      </c>
      <c r="K2234">
        <v>1</v>
      </c>
      <c r="L2234">
        <f t="shared" si="155"/>
        <v>44</v>
      </c>
      <c r="M2234">
        <f t="shared" si="156"/>
        <v>2022</v>
      </c>
      <c r="N2234" s="5">
        <f t="shared" si="154"/>
        <v>1</v>
      </c>
    </row>
    <row r="2235" spans="1:14" hidden="1" x14ac:dyDescent="0.25">
      <c r="A2235" s="2">
        <v>44869</v>
      </c>
      <c r="B2235" s="1" t="s">
        <v>26</v>
      </c>
      <c r="C2235" s="7">
        <v>261976</v>
      </c>
      <c r="D2235" s="1" t="s">
        <v>41</v>
      </c>
      <c r="E2235" s="1">
        <v>7</v>
      </c>
      <c r="F2235" s="2">
        <v>44880</v>
      </c>
      <c r="G2235" s="2">
        <v>44876</v>
      </c>
      <c r="H2235" s="4">
        <v>5</v>
      </c>
      <c r="I2235" s="1"/>
      <c r="J2235" s="1">
        <v>3</v>
      </c>
      <c r="K2235">
        <v>1</v>
      </c>
      <c r="L2235">
        <f t="shared" si="155"/>
        <v>44</v>
      </c>
      <c r="M2235">
        <f t="shared" si="156"/>
        <v>2022</v>
      </c>
      <c r="N2235" s="5">
        <f t="shared" si="154"/>
        <v>-2</v>
      </c>
    </row>
    <row r="2236" spans="1:14" hidden="1" x14ac:dyDescent="0.25">
      <c r="A2236" s="2">
        <v>44869</v>
      </c>
      <c r="B2236" s="1" t="s">
        <v>26</v>
      </c>
      <c r="C2236" s="7">
        <v>262005</v>
      </c>
      <c r="D2236" s="1" t="s">
        <v>41</v>
      </c>
      <c r="E2236" s="1">
        <v>7</v>
      </c>
      <c r="F2236" s="2">
        <v>44880</v>
      </c>
      <c r="G2236" s="2">
        <v>44876</v>
      </c>
      <c r="H2236" s="4">
        <v>5</v>
      </c>
      <c r="I2236" s="1"/>
      <c r="J2236" s="1">
        <v>3</v>
      </c>
      <c r="K2236">
        <v>1</v>
      </c>
      <c r="L2236">
        <f t="shared" si="155"/>
        <v>44</v>
      </c>
      <c r="M2236">
        <f t="shared" si="156"/>
        <v>2022</v>
      </c>
      <c r="N2236" s="5">
        <f t="shared" si="154"/>
        <v>-2</v>
      </c>
    </row>
    <row r="2237" spans="1:14" hidden="1" x14ac:dyDescent="0.25">
      <c r="A2237" s="2">
        <v>44869</v>
      </c>
      <c r="B2237" s="1" t="s">
        <v>269</v>
      </c>
      <c r="C2237" s="7">
        <v>457051</v>
      </c>
      <c r="D2237" s="1" t="s">
        <v>42</v>
      </c>
      <c r="E2237" s="1">
        <v>5</v>
      </c>
      <c r="F2237" s="2">
        <v>44876</v>
      </c>
      <c r="G2237" s="2">
        <v>44876</v>
      </c>
      <c r="H2237" s="4">
        <v>5</v>
      </c>
      <c r="I2237" s="1"/>
      <c r="J2237" s="1">
        <v>5</v>
      </c>
      <c r="K2237">
        <v>1</v>
      </c>
      <c r="L2237">
        <f t="shared" si="155"/>
        <v>44</v>
      </c>
      <c r="M2237">
        <f t="shared" si="156"/>
        <v>2022</v>
      </c>
      <c r="N2237" s="5">
        <f t="shared" si="154"/>
        <v>0</v>
      </c>
    </row>
    <row r="2238" spans="1:14" hidden="1" x14ac:dyDescent="0.25">
      <c r="A2238" s="2">
        <v>44869</v>
      </c>
      <c r="B2238" s="1" t="s">
        <v>33</v>
      </c>
      <c r="C2238" s="7">
        <v>457093</v>
      </c>
      <c r="D2238" s="1" t="s">
        <v>42</v>
      </c>
      <c r="E2238" s="1">
        <v>5</v>
      </c>
      <c r="F2238" s="2">
        <v>44876</v>
      </c>
      <c r="G2238" s="2">
        <v>44876</v>
      </c>
      <c r="H2238" s="4">
        <v>5</v>
      </c>
      <c r="I2238" s="1"/>
      <c r="J2238" s="1">
        <v>5</v>
      </c>
      <c r="K2238">
        <v>1</v>
      </c>
      <c r="L2238">
        <f t="shared" si="155"/>
        <v>44</v>
      </c>
      <c r="M2238">
        <f t="shared" si="156"/>
        <v>2022</v>
      </c>
      <c r="N2238" s="5">
        <f t="shared" si="154"/>
        <v>0</v>
      </c>
    </row>
    <row r="2239" spans="1:14" hidden="1" x14ac:dyDescent="0.25">
      <c r="A2239" s="2">
        <v>44869</v>
      </c>
      <c r="B2239" s="1" t="s">
        <v>14</v>
      </c>
      <c r="C2239" s="7">
        <v>457108</v>
      </c>
      <c r="D2239" s="1" t="s">
        <v>42</v>
      </c>
      <c r="E2239" s="1">
        <v>5</v>
      </c>
      <c r="F2239" s="2">
        <v>44876</v>
      </c>
      <c r="G2239" s="2">
        <v>44876</v>
      </c>
      <c r="H2239" s="4">
        <v>5</v>
      </c>
      <c r="I2239" s="1"/>
      <c r="J2239" s="1">
        <v>5</v>
      </c>
      <c r="K2239">
        <v>1</v>
      </c>
      <c r="L2239">
        <f t="shared" si="155"/>
        <v>44</v>
      </c>
      <c r="M2239">
        <f t="shared" si="156"/>
        <v>2022</v>
      </c>
      <c r="N2239" s="5">
        <f t="shared" si="154"/>
        <v>0</v>
      </c>
    </row>
    <row r="2240" spans="1:14" hidden="1" x14ac:dyDescent="0.25">
      <c r="A2240" s="2">
        <v>44869</v>
      </c>
      <c r="B2240" s="1" t="s">
        <v>28</v>
      </c>
      <c r="C2240" s="7">
        <v>457136</v>
      </c>
      <c r="D2240" s="1" t="s">
        <v>42</v>
      </c>
      <c r="E2240" s="1">
        <v>5</v>
      </c>
      <c r="F2240" s="2">
        <v>44876</v>
      </c>
      <c r="G2240" s="2">
        <v>44876</v>
      </c>
      <c r="H2240" s="4">
        <v>5</v>
      </c>
      <c r="I2240" s="1"/>
      <c r="J2240" s="1">
        <v>5</v>
      </c>
      <c r="K2240">
        <v>1</v>
      </c>
      <c r="L2240">
        <f t="shared" si="155"/>
        <v>44</v>
      </c>
      <c r="M2240">
        <f t="shared" si="156"/>
        <v>2022</v>
      </c>
      <c r="N2240" s="5">
        <f t="shared" si="154"/>
        <v>0</v>
      </c>
    </row>
    <row r="2241" spans="1:14" hidden="1" x14ac:dyDescent="0.25">
      <c r="A2241" s="2">
        <v>44870</v>
      </c>
      <c r="B2241" s="1" t="s">
        <v>8</v>
      </c>
      <c r="C2241" s="7">
        <v>261981</v>
      </c>
      <c r="D2241" s="1" t="s">
        <v>41</v>
      </c>
      <c r="E2241" s="1">
        <v>7</v>
      </c>
      <c r="F2241" s="2">
        <v>44880</v>
      </c>
      <c r="G2241" s="2">
        <v>44882</v>
      </c>
      <c r="H2241" s="4">
        <v>8</v>
      </c>
      <c r="I2241" s="1" t="s">
        <v>1362</v>
      </c>
      <c r="J2241" s="1">
        <v>3</v>
      </c>
      <c r="K2241">
        <v>1</v>
      </c>
      <c r="L2241">
        <f t="shared" si="155"/>
        <v>44</v>
      </c>
      <c r="M2241">
        <f t="shared" si="156"/>
        <v>2022</v>
      </c>
      <c r="N2241" s="5">
        <f t="shared" si="154"/>
        <v>1</v>
      </c>
    </row>
    <row r="2242" spans="1:14" hidden="1" x14ac:dyDescent="0.25">
      <c r="A2242" s="2">
        <v>44871</v>
      </c>
      <c r="B2242" s="1" t="s">
        <v>35</v>
      </c>
      <c r="C2242" s="7" t="s">
        <v>1332</v>
      </c>
      <c r="D2242" s="1" t="s">
        <v>53</v>
      </c>
      <c r="E2242" s="1">
        <v>3</v>
      </c>
      <c r="F2242" s="2">
        <v>44874</v>
      </c>
      <c r="G2242" s="2">
        <v>44872</v>
      </c>
      <c r="H2242" s="4">
        <v>0</v>
      </c>
      <c r="I2242" s="1"/>
      <c r="J2242" s="1">
        <v>2</v>
      </c>
      <c r="K2242">
        <v>1</v>
      </c>
      <c r="L2242">
        <f t="shared" si="155"/>
        <v>44</v>
      </c>
      <c r="M2242">
        <f t="shared" si="156"/>
        <v>2022</v>
      </c>
      <c r="N2242" s="5">
        <f t="shared" ref="N2242:N2305" si="157">H2242-E2242</f>
        <v>-3</v>
      </c>
    </row>
    <row r="2243" spans="1:14" hidden="1" x14ac:dyDescent="0.25">
      <c r="A2243" s="2">
        <v>44871</v>
      </c>
      <c r="B2243" s="1" t="s">
        <v>35</v>
      </c>
      <c r="C2243" s="7" t="s">
        <v>1333</v>
      </c>
      <c r="D2243" s="1" t="s">
        <v>53</v>
      </c>
      <c r="E2243" s="1">
        <v>3</v>
      </c>
      <c r="F2243" s="2">
        <v>44874</v>
      </c>
      <c r="G2243" s="2">
        <v>44872</v>
      </c>
      <c r="H2243" s="4">
        <v>0</v>
      </c>
      <c r="I2243" s="1"/>
      <c r="J2243" s="1">
        <v>2</v>
      </c>
      <c r="K2243">
        <v>1</v>
      </c>
      <c r="L2243">
        <f t="shared" si="155"/>
        <v>44</v>
      </c>
      <c r="M2243">
        <f t="shared" si="156"/>
        <v>2022</v>
      </c>
      <c r="N2243" s="5">
        <f t="shared" si="157"/>
        <v>-3</v>
      </c>
    </row>
    <row r="2244" spans="1:14" hidden="1" x14ac:dyDescent="0.25">
      <c r="A2244" s="2">
        <v>44871</v>
      </c>
      <c r="B2244" s="1" t="s">
        <v>429</v>
      </c>
      <c r="C2244" s="7" t="s">
        <v>1334</v>
      </c>
      <c r="D2244" s="1" t="s">
        <v>53</v>
      </c>
      <c r="E2244" s="1">
        <v>3</v>
      </c>
      <c r="F2244" s="2">
        <v>44874</v>
      </c>
      <c r="G2244" s="2">
        <v>44872</v>
      </c>
      <c r="H2244" s="4">
        <v>0</v>
      </c>
      <c r="I2244" s="1"/>
      <c r="J2244" s="1">
        <v>2</v>
      </c>
      <c r="K2244">
        <v>1</v>
      </c>
      <c r="L2244">
        <f t="shared" ref="L2244:L2307" si="158">_xlfn.ISOWEEKNUM(A2244)</f>
        <v>44</v>
      </c>
      <c r="M2244">
        <f t="shared" ref="M2244:M2307" si="159">YEAR(A2244)</f>
        <v>2022</v>
      </c>
      <c r="N2244" s="5">
        <f t="shared" si="157"/>
        <v>-3</v>
      </c>
    </row>
    <row r="2245" spans="1:14" hidden="1" x14ac:dyDescent="0.25">
      <c r="A2245" s="2">
        <v>44872</v>
      </c>
      <c r="B2245" s="1" t="s">
        <v>14</v>
      </c>
      <c r="C2245" s="7">
        <v>457109</v>
      </c>
      <c r="D2245" s="1" t="s">
        <v>42</v>
      </c>
      <c r="E2245" s="1">
        <v>5</v>
      </c>
      <c r="F2245" s="2">
        <v>44879</v>
      </c>
      <c r="G2245" s="2">
        <v>44879</v>
      </c>
      <c r="H2245" s="4">
        <v>5</v>
      </c>
      <c r="I2245" s="1"/>
      <c r="J2245" s="1">
        <v>5</v>
      </c>
      <c r="K2245">
        <v>1</v>
      </c>
      <c r="L2245">
        <f t="shared" si="158"/>
        <v>45</v>
      </c>
      <c r="M2245">
        <f t="shared" si="159"/>
        <v>2022</v>
      </c>
      <c r="N2245" s="5">
        <f t="shared" si="157"/>
        <v>0</v>
      </c>
    </row>
    <row r="2246" spans="1:14" hidden="1" x14ac:dyDescent="0.25">
      <c r="A2246" s="2">
        <v>44872</v>
      </c>
      <c r="B2246" s="1" t="s">
        <v>71</v>
      </c>
      <c r="C2246" s="7">
        <v>457110</v>
      </c>
      <c r="D2246" s="1" t="s">
        <v>42</v>
      </c>
      <c r="E2246" s="1">
        <v>5</v>
      </c>
      <c r="F2246" s="2">
        <v>44879</v>
      </c>
      <c r="G2246" s="2">
        <v>44882</v>
      </c>
      <c r="H2246" s="4">
        <v>8</v>
      </c>
      <c r="I2246" s="1" t="s">
        <v>1361</v>
      </c>
      <c r="J2246" s="1">
        <v>5</v>
      </c>
      <c r="K2246">
        <v>1</v>
      </c>
      <c r="L2246">
        <f t="shared" si="158"/>
        <v>45</v>
      </c>
      <c r="M2246">
        <f t="shared" si="159"/>
        <v>2022</v>
      </c>
      <c r="N2246" s="5">
        <f t="shared" si="157"/>
        <v>3</v>
      </c>
    </row>
    <row r="2247" spans="1:14" hidden="1" x14ac:dyDescent="0.25">
      <c r="A2247" s="2">
        <v>44872</v>
      </c>
      <c r="B2247" s="1" t="s">
        <v>117</v>
      </c>
      <c r="C2247" s="7">
        <v>261979</v>
      </c>
      <c r="D2247" s="1" t="s">
        <v>41</v>
      </c>
      <c r="E2247" s="1">
        <v>7</v>
      </c>
      <c r="F2247" s="2">
        <v>44881</v>
      </c>
      <c r="G2247" s="2">
        <v>44882</v>
      </c>
      <c r="H2247" s="4">
        <v>8</v>
      </c>
      <c r="I2247" s="1" t="s">
        <v>1362</v>
      </c>
      <c r="J2247" s="1">
        <v>3</v>
      </c>
      <c r="K2247">
        <v>1</v>
      </c>
      <c r="L2247">
        <f t="shared" si="158"/>
        <v>45</v>
      </c>
      <c r="M2247">
        <f t="shared" si="159"/>
        <v>2022</v>
      </c>
      <c r="N2247" s="5">
        <f t="shared" si="157"/>
        <v>1</v>
      </c>
    </row>
    <row r="2248" spans="1:14" hidden="1" x14ac:dyDescent="0.25">
      <c r="A2248" s="2">
        <v>44872</v>
      </c>
      <c r="B2248" s="1" t="s">
        <v>8</v>
      </c>
      <c r="C2248" s="7">
        <v>261980</v>
      </c>
      <c r="D2248" s="1" t="s">
        <v>41</v>
      </c>
      <c r="E2248" s="1">
        <v>7</v>
      </c>
      <c r="F2248" s="2">
        <v>44881</v>
      </c>
      <c r="G2248" s="2">
        <v>44888</v>
      </c>
      <c r="H2248" s="4">
        <v>12</v>
      </c>
      <c r="I2248" s="1" t="s">
        <v>1362</v>
      </c>
      <c r="J2248" s="1">
        <v>3</v>
      </c>
      <c r="K2248">
        <v>1</v>
      </c>
      <c r="L2248">
        <f t="shared" si="158"/>
        <v>45</v>
      </c>
      <c r="M2248">
        <f t="shared" si="159"/>
        <v>2022</v>
      </c>
      <c r="N2248" s="5">
        <f t="shared" si="157"/>
        <v>5</v>
      </c>
    </row>
    <row r="2249" spans="1:14" hidden="1" x14ac:dyDescent="0.25">
      <c r="A2249" s="2">
        <v>44872</v>
      </c>
      <c r="B2249" s="1" t="s">
        <v>28</v>
      </c>
      <c r="C2249" s="7">
        <v>457137</v>
      </c>
      <c r="D2249" s="1" t="s">
        <v>42</v>
      </c>
      <c r="E2249" s="1">
        <v>5</v>
      </c>
      <c r="F2249" s="2">
        <v>44879</v>
      </c>
      <c r="G2249" s="2">
        <v>44879</v>
      </c>
      <c r="H2249" s="4">
        <v>5</v>
      </c>
      <c r="I2249" s="1"/>
      <c r="J2249" s="1">
        <v>5</v>
      </c>
      <c r="K2249">
        <v>1</v>
      </c>
      <c r="L2249">
        <f t="shared" si="158"/>
        <v>45</v>
      </c>
      <c r="M2249">
        <f t="shared" si="159"/>
        <v>2022</v>
      </c>
      <c r="N2249" s="5">
        <f t="shared" si="157"/>
        <v>0</v>
      </c>
    </row>
    <row r="2250" spans="1:14" hidden="1" x14ac:dyDescent="0.25">
      <c r="A2250" s="2">
        <v>44872</v>
      </c>
      <c r="B2250" s="1" t="s">
        <v>302</v>
      </c>
      <c r="C2250" s="7">
        <v>457114</v>
      </c>
      <c r="D2250" s="1" t="s">
        <v>42</v>
      </c>
      <c r="E2250" s="1">
        <v>5</v>
      </c>
      <c r="F2250" s="2">
        <v>44879</v>
      </c>
      <c r="G2250" s="2">
        <v>44879</v>
      </c>
      <c r="H2250" s="4">
        <v>5</v>
      </c>
      <c r="I2250" s="1"/>
      <c r="J2250" s="1">
        <v>5</v>
      </c>
      <c r="K2250">
        <v>1</v>
      </c>
      <c r="L2250">
        <f t="shared" si="158"/>
        <v>45</v>
      </c>
      <c r="M2250">
        <f t="shared" si="159"/>
        <v>2022</v>
      </c>
      <c r="N2250" s="5">
        <f t="shared" si="157"/>
        <v>0</v>
      </c>
    </row>
    <row r="2251" spans="1:14" hidden="1" x14ac:dyDescent="0.25">
      <c r="A2251" s="2">
        <v>44872</v>
      </c>
      <c r="B2251" s="1" t="s">
        <v>433</v>
      </c>
      <c r="C2251" s="7">
        <v>457116</v>
      </c>
      <c r="D2251" s="1" t="s">
        <v>42</v>
      </c>
      <c r="E2251" s="1">
        <v>5</v>
      </c>
      <c r="F2251" s="2">
        <v>44879</v>
      </c>
      <c r="G2251" s="2">
        <v>44879</v>
      </c>
      <c r="H2251" s="4">
        <v>5</v>
      </c>
      <c r="I2251" s="1"/>
      <c r="J2251" s="1">
        <v>5</v>
      </c>
      <c r="K2251">
        <v>1</v>
      </c>
      <c r="L2251">
        <f t="shared" si="158"/>
        <v>45</v>
      </c>
      <c r="M2251">
        <f t="shared" si="159"/>
        <v>2022</v>
      </c>
      <c r="N2251" s="5">
        <f t="shared" si="157"/>
        <v>0</v>
      </c>
    </row>
    <row r="2252" spans="1:14" hidden="1" x14ac:dyDescent="0.25">
      <c r="A2252" s="2">
        <v>44872</v>
      </c>
      <c r="B2252" s="1" t="s">
        <v>302</v>
      </c>
      <c r="C2252" s="7">
        <v>457117</v>
      </c>
      <c r="D2252" s="1" t="s">
        <v>42</v>
      </c>
      <c r="E2252" s="1">
        <v>5</v>
      </c>
      <c r="F2252" s="2">
        <v>44879</v>
      </c>
      <c r="G2252" s="2">
        <v>44879</v>
      </c>
      <c r="H2252" s="4">
        <v>5</v>
      </c>
      <c r="I2252" s="1"/>
      <c r="J2252" s="1">
        <v>5</v>
      </c>
      <c r="K2252">
        <v>1</v>
      </c>
      <c r="L2252">
        <f t="shared" si="158"/>
        <v>45</v>
      </c>
      <c r="M2252">
        <f t="shared" si="159"/>
        <v>2022</v>
      </c>
      <c r="N2252" s="5">
        <f t="shared" si="157"/>
        <v>0</v>
      </c>
    </row>
    <row r="2253" spans="1:14" hidden="1" x14ac:dyDescent="0.25">
      <c r="A2253" s="2">
        <v>44873</v>
      </c>
      <c r="B2253" s="1" t="s">
        <v>115</v>
      </c>
      <c r="C2253" s="7">
        <v>261990</v>
      </c>
      <c r="D2253" s="1" t="s">
        <v>41</v>
      </c>
      <c r="E2253" s="1">
        <v>7</v>
      </c>
      <c r="F2253" s="2">
        <v>44882</v>
      </c>
      <c r="G2253" s="2">
        <v>44882</v>
      </c>
      <c r="H2253" s="4">
        <v>7</v>
      </c>
      <c r="I2253" s="1"/>
      <c r="J2253" s="1">
        <v>3</v>
      </c>
      <c r="K2253">
        <v>1</v>
      </c>
      <c r="L2253">
        <f t="shared" si="158"/>
        <v>45</v>
      </c>
      <c r="M2253">
        <f t="shared" si="159"/>
        <v>2022</v>
      </c>
      <c r="N2253" s="5">
        <f t="shared" si="157"/>
        <v>0</v>
      </c>
    </row>
    <row r="2254" spans="1:14" hidden="1" x14ac:dyDescent="0.25">
      <c r="A2254" s="2">
        <v>44873</v>
      </c>
      <c r="B2254" s="1" t="s">
        <v>15</v>
      </c>
      <c r="C2254" s="7" t="s">
        <v>1336</v>
      </c>
      <c r="D2254" s="1" t="s">
        <v>1551</v>
      </c>
      <c r="E2254" s="1">
        <f>VLOOKUP(D2254,Data!$A$1:$B$7,2,FALSE)</f>
        <v>15</v>
      </c>
      <c r="F2254" s="2">
        <f>WORKDAY(A2254,E2254,Data!$E$2:$E$22)</f>
        <v>44894</v>
      </c>
      <c r="G2254" s="2">
        <v>44886</v>
      </c>
      <c r="H2254" s="4">
        <f ca="1">(NETWORKDAYS(A2254,G2254,Data!$E$1:$E$22))-1</f>
        <v>9</v>
      </c>
      <c r="I2254" s="1"/>
      <c r="J2254" s="1" t="e">
        <f>VLOOKUP(D2254,Data!$A$10:$B$15,2,FALSE)</f>
        <v>#N/A</v>
      </c>
      <c r="K2254">
        <v>1</v>
      </c>
      <c r="L2254">
        <f t="shared" si="158"/>
        <v>45</v>
      </c>
      <c r="M2254">
        <f t="shared" si="159"/>
        <v>2022</v>
      </c>
      <c r="N2254" s="5">
        <f t="shared" ca="1" si="157"/>
        <v>-6</v>
      </c>
    </row>
    <row r="2255" spans="1:14" hidden="1" x14ac:dyDescent="0.25">
      <c r="A2255" s="2">
        <v>44873</v>
      </c>
      <c r="B2255" s="1" t="s">
        <v>815</v>
      </c>
      <c r="C2255" s="7">
        <v>457032</v>
      </c>
      <c r="D2255" s="1" t="s">
        <v>42</v>
      </c>
      <c r="E2255" s="1">
        <v>5</v>
      </c>
      <c r="F2255" s="2">
        <v>44880</v>
      </c>
      <c r="G2255" s="2">
        <v>44879</v>
      </c>
      <c r="H2255" s="4">
        <v>4</v>
      </c>
      <c r="I2255" s="1"/>
      <c r="J2255" s="1">
        <v>5</v>
      </c>
      <c r="K2255">
        <v>1</v>
      </c>
      <c r="L2255">
        <f t="shared" si="158"/>
        <v>45</v>
      </c>
      <c r="M2255">
        <f t="shared" si="159"/>
        <v>2022</v>
      </c>
      <c r="N2255" s="5">
        <f t="shared" si="157"/>
        <v>-1</v>
      </c>
    </row>
    <row r="2256" spans="1:14" hidden="1" x14ac:dyDescent="0.25">
      <c r="A2256" s="2">
        <v>44873</v>
      </c>
      <c r="B2256" s="1" t="s">
        <v>304</v>
      </c>
      <c r="C2256" s="7">
        <v>457083</v>
      </c>
      <c r="D2256" s="1" t="s">
        <v>42</v>
      </c>
      <c r="E2256" s="1">
        <v>5</v>
      </c>
      <c r="F2256" s="2">
        <v>44880</v>
      </c>
      <c r="G2256" s="2">
        <v>44879</v>
      </c>
      <c r="H2256" s="4">
        <v>4</v>
      </c>
      <c r="I2256" s="1"/>
      <c r="J2256" s="1">
        <v>5</v>
      </c>
      <c r="K2256">
        <v>1</v>
      </c>
      <c r="L2256">
        <f t="shared" si="158"/>
        <v>45</v>
      </c>
      <c r="M2256">
        <f t="shared" si="159"/>
        <v>2022</v>
      </c>
      <c r="N2256" s="5">
        <f t="shared" si="157"/>
        <v>-1</v>
      </c>
    </row>
    <row r="2257" spans="1:14" hidden="1" x14ac:dyDescent="0.25">
      <c r="A2257" s="2">
        <v>44874</v>
      </c>
      <c r="B2257" s="1" t="s">
        <v>27</v>
      </c>
      <c r="C2257" s="7">
        <v>262006</v>
      </c>
      <c r="D2257" s="1" t="s">
        <v>41</v>
      </c>
      <c r="E2257" s="1">
        <v>7</v>
      </c>
      <c r="F2257" s="2">
        <v>44883</v>
      </c>
      <c r="G2257" s="2">
        <v>44888</v>
      </c>
      <c r="H2257" s="4">
        <v>10</v>
      </c>
      <c r="I2257" s="1" t="s">
        <v>227</v>
      </c>
      <c r="J2257" s="1">
        <v>3</v>
      </c>
      <c r="K2257">
        <v>1</v>
      </c>
      <c r="L2257">
        <f t="shared" si="158"/>
        <v>45</v>
      </c>
      <c r="M2257">
        <f t="shared" si="159"/>
        <v>2022</v>
      </c>
      <c r="N2257" s="5">
        <f t="shared" si="157"/>
        <v>3</v>
      </c>
    </row>
    <row r="2258" spans="1:14" hidden="1" x14ac:dyDescent="0.25">
      <c r="A2258" s="2">
        <v>44874</v>
      </c>
      <c r="B2258" s="1" t="s">
        <v>425</v>
      </c>
      <c r="C2258" s="7">
        <v>261973</v>
      </c>
      <c r="D2258" s="1" t="s">
        <v>41</v>
      </c>
      <c r="E2258" s="1">
        <v>7</v>
      </c>
      <c r="F2258" s="2">
        <v>44883</v>
      </c>
      <c r="G2258" s="2">
        <v>44882</v>
      </c>
      <c r="H2258" s="4">
        <v>6</v>
      </c>
      <c r="I2258" s="1"/>
      <c r="J2258" s="1">
        <v>3</v>
      </c>
      <c r="K2258">
        <v>1</v>
      </c>
      <c r="L2258">
        <f t="shared" si="158"/>
        <v>45</v>
      </c>
      <c r="M2258">
        <f t="shared" si="159"/>
        <v>2022</v>
      </c>
      <c r="N2258" s="5">
        <f t="shared" si="157"/>
        <v>-1</v>
      </c>
    </row>
    <row r="2259" spans="1:14" hidden="1" x14ac:dyDescent="0.25">
      <c r="A2259" s="2">
        <v>44874</v>
      </c>
      <c r="B2259" s="1" t="s">
        <v>425</v>
      </c>
      <c r="C2259" s="7">
        <v>261974</v>
      </c>
      <c r="D2259" s="1" t="s">
        <v>41</v>
      </c>
      <c r="E2259" s="1">
        <v>7</v>
      </c>
      <c r="F2259" s="2">
        <v>44883</v>
      </c>
      <c r="G2259" s="2">
        <v>44882</v>
      </c>
      <c r="H2259" s="4">
        <v>6</v>
      </c>
      <c r="I2259" s="1"/>
      <c r="J2259" s="1">
        <v>3</v>
      </c>
      <c r="K2259">
        <v>1</v>
      </c>
      <c r="L2259">
        <f t="shared" si="158"/>
        <v>45</v>
      </c>
      <c r="M2259">
        <f t="shared" si="159"/>
        <v>2022</v>
      </c>
      <c r="N2259" s="5">
        <f t="shared" si="157"/>
        <v>-1</v>
      </c>
    </row>
    <row r="2260" spans="1:14" hidden="1" x14ac:dyDescent="0.25">
      <c r="A2260" s="2">
        <v>44874</v>
      </c>
      <c r="B2260" s="1" t="s">
        <v>9</v>
      </c>
      <c r="C2260" s="7">
        <v>261977</v>
      </c>
      <c r="D2260" s="1" t="s">
        <v>41</v>
      </c>
      <c r="E2260" s="1">
        <v>7</v>
      </c>
      <c r="F2260" s="2">
        <v>44883</v>
      </c>
      <c r="G2260" s="2">
        <v>44882</v>
      </c>
      <c r="H2260" s="4">
        <v>6</v>
      </c>
      <c r="I2260" s="1"/>
      <c r="J2260" s="1">
        <v>3</v>
      </c>
      <c r="K2260">
        <v>1</v>
      </c>
      <c r="L2260">
        <f t="shared" si="158"/>
        <v>45</v>
      </c>
      <c r="M2260">
        <f t="shared" si="159"/>
        <v>2022</v>
      </c>
      <c r="N2260" s="5">
        <f t="shared" si="157"/>
        <v>-1</v>
      </c>
    </row>
    <row r="2261" spans="1:14" hidden="1" x14ac:dyDescent="0.25">
      <c r="A2261" s="2">
        <v>44874</v>
      </c>
      <c r="B2261" s="1" t="s">
        <v>370</v>
      </c>
      <c r="C2261" s="7" t="s">
        <v>1338</v>
      </c>
      <c r="D2261" s="1" t="s">
        <v>53</v>
      </c>
      <c r="E2261" s="1">
        <v>3</v>
      </c>
      <c r="F2261" s="2">
        <v>44879</v>
      </c>
      <c r="G2261" s="2">
        <v>44880</v>
      </c>
      <c r="H2261" s="4">
        <v>4</v>
      </c>
      <c r="I2261" s="1" t="s">
        <v>1354</v>
      </c>
      <c r="J2261" s="1">
        <v>2</v>
      </c>
      <c r="K2261">
        <v>1</v>
      </c>
      <c r="L2261">
        <f t="shared" si="158"/>
        <v>45</v>
      </c>
      <c r="M2261">
        <f t="shared" si="159"/>
        <v>2022</v>
      </c>
      <c r="N2261" s="5">
        <f t="shared" si="157"/>
        <v>1</v>
      </c>
    </row>
    <row r="2262" spans="1:14" hidden="1" x14ac:dyDescent="0.25">
      <c r="A2262" s="2">
        <v>44874</v>
      </c>
      <c r="B2262" s="1" t="s">
        <v>32</v>
      </c>
      <c r="C2262" s="7" t="s">
        <v>1339</v>
      </c>
      <c r="D2262" s="1" t="s">
        <v>53</v>
      </c>
      <c r="E2262" s="1">
        <v>3</v>
      </c>
      <c r="F2262" s="2">
        <v>44879</v>
      </c>
      <c r="G2262" s="2">
        <v>44880</v>
      </c>
      <c r="H2262" s="4">
        <v>4</v>
      </c>
      <c r="I2262" s="1" t="s">
        <v>1354</v>
      </c>
      <c r="J2262" s="1">
        <v>2</v>
      </c>
      <c r="K2262">
        <v>1</v>
      </c>
      <c r="L2262">
        <f t="shared" si="158"/>
        <v>45</v>
      </c>
      <c r="M2262">
        <f t="shared" si="159"/>
        <v>2022</v>
      </c>
      <c r="N2262" s="5">
        <f t="shared" si="157"/>
        <v>1</v>
      </c>
    </row>
    <row r="2263" spans="1:14" hidden="1" x14ac:dyDescent="0.25">
      <c r="A2263" s="2">
        <v>44874</v>
      </c>
      <c r="B2263" s="1" t="s">
        <v>196</v>
      </c>
      <c r="C2263" s="7" t="s">
        <v>1341</v>
      </c>
      <c r="D2263" s="1" t="s">
        <v>53</v>
      </c>
      <c r="E2263" s="1">
        <v>3</v>
      </c>
      <c r="F2263" s="2">
        <v>44879</v>
      </c>
      <c r="G2263" s="2">
        <v>44886</v>
      </c>
      <c r="H2263" s="4">
        <v>8</v>
      </c>
      <c r="I2263" s="1" t="s">
        <v>1354</v>
      </c>
      <c r="J2263" s="1">
        <v>2</v>
      </c>
      <c r="K2263">
        <v>1</v>
      </c>
      <c r="L2263">
        <f t="shared" si="158"/>
        <v>45</v>
      </c>
      <c r="M2263">
        <f t="shared" si="159"/>
        <v>2022</v>
      </c>
      <c r="N2263" s="5">
        <f t="shared" si="157"/>
        <v>5</v>
      </c>
    </row>
    <row r="2264" spans="1:14" hidden="1" x14ac:dyDescent="0.25">
      <c r="A2264" s="2">
        <v>44874</v>
      </c>
      <c r="B2264" s="1" t="s">
        <v>196</v>
      </c>
      <c r="C2264" s="7" t="s">
        <v>1340</v>
      </c>
      <c r="D2264" s="1" t="s">
        <v>53</v>
      </c>
      <c r="E2264" s="1">
        <v>3</v>
      </c>
      <c r="F2264" s="2">
        <v>44879</v>
      </c>
      <c r="G2264" s="2">
        <v>44886</v>
      </c>
      <c r="H2264" s="4">
        <v>8</v>
      </c>
      <c r="I2264" s="1" t="s">
        <v>1354</v>
      </c>
      <c r="J2264" s="1">
        <v>2</v>
      </c>
      <c r="K2264">
        <v>1</v>
      </c>
      <c r="L2264">
        <f t="shared" si="158"/>
        <v>45</v>
      </c>
      <c r="M2264">
        <f t="shared" si="159"/>
        <v>2022</v>
      </c>
      <c r="N2264" s="5">
        <f t="shared" si="157"/>
        <v>5</v>
      </c>
    </row>
    <row r="2265" spans="1:14" hidden="1" x14ac:dyDescent="0.25">
      <c r="A2265" s="2">
        <v>44874</v>
      </c>
      <c r="B2265" s="1" t="s">
        <v>774</v>
      </c>
      <c r="C2265" s="7" t="s">
        <v>1337</v>
      </c>
      <c r="D2265" s="1" t="s">
        <v>53</v>
      </c>
      <c r="E2265" s="1">
        <v>3</v>
      </c>
      <c r="F2265" s="2">
        <v>44879</v>
      </c>
      <c r="G2265" s="2">
        <v>44882</v>
      </c>
      <c r="H2265" s="4">
        <v>6</v>
      </c>
      <c r="I2265" s="1" t="s">
        <v>1354</v>
      </c>
      <c r="J2265" s="1">
        <v>2</v>
      </c>
      <c r="K2265">
        <v>1</v>
      </c>
      <c r="L2265">
        <f t="shared" si="158"/>
        <v>45</v>
      </c>
      <c r="M2265">
        <f t="shared" si="159"/>
        <v>2022</v>
      </c>
      <c r="N2265" s="5">
        <f t="shared" si="157"/>
        <v>3</v>
      </c>
    </row>
    <row r="2266" spans="1:14" hidden="1" x14ac:dyDescent="0.25">
      <c r="A2266" s="2">
        <v>44874</v>
      </c>
      <c r="B2266" s="1" t="s">
        <v>815</v>
      </c>
      <c r="C2266" s="7">
        <v>456925</v>
      </c>
      <c r="D2266" s="1" t="s">
        <v>42</v>
      </c>
      <c r="E2266" s="1">
        <v>5</v>
      </c>
      <c r="F2266" s="2">
        <v>44881</v>
      </c>
      <c r="G2266" s="2">
        <v>44880</v>
      </c>
      <c r="H2266" s="4">
        <v>4</v>
      </c>
      <c r="I2266" s="1"/>
      <c r="J2266" s="1">
        <v>5</v>
      </c>
      <c r="K2266">
        <v>1</v>
      </c>
      <c r="L2266">
        <f t="shared" si="158"/>
        <v>45</v>
      </c>
      <c r="M2266">
        <f t="shared" si="159"/>
        <v>2022</v>
      </c>
      <c r="N2266" s="5">
        <f t="shared" si="157"/>
        <v>-1</v>
      </c>
    </row>
    <row r="2267" spans="1:14" hidden="1" x14ac:dyDescent="0.25">
      <c r="A2267" s="2">
        <v>44874</v>
      </c>
      <c r="B2267" s="1" t="s">
        <v>781</v>
      </c>
      <c r="C2267" s="7">
        <v>456967</v>
      </c>
      <c r="D2267" s="1" t="s">
        <v>42</v>
      </c>
      <c r="E2267" s="1">
        <v>5</v>
      </c>
      <c r="F2267" s="2">
        <v>44881</v>
      </c>
      <c r="G2267" s="2">
        <v>44879</v>
      </c>
      <c r="H2267" s="4">
        <v>3</v>
      </c>
      <c r="I2267" s="1"/>
      <c r="J2267" s="1">
        <v>5</v>
      </c>
      <c r="K2267">
        <v>1</v>
      </c>
      <c r="L2267">
        <f t="shared" si="158"/>
        <v>45</v>
      </c>
      <c r="M2267">
        <f t="shared" si="159"/>
        <v>2022</v>
      </c>
      <c r="N2267" s="5">
        <f t="shared" si="157"/>
        <v>-2</v>
      </c>
    </row>
    <row r="2268" spans="1:14" hidden="1" x14ac:dyDescent="0.25">
      <c r="A2268" s="2">
        <v>44875</v>
      </c>
      <c r="B2268" s="1" t="s">
        <v>317</v>
      </c>
      <c r="C2268" s="7">
        <v>457043</v>
      </c>
      <c r="D2268" s="1" t="s">
        <v>42</v>
      </c>
      <c r="E2268" s="1">
        <v>5</v>
      </c>
      <c r="F2268" s="2">
        <v>44882</v>
      </c>
      <c r="G2268" s="2">
        <v>44882</v>
      </c>
      <c r="H2268" s="4">
        <v>5</v>
      </c>
      <c r="I2268" s="1"/>
      <c r="J2268" s="1">
        <v>5</v>
      </c>
      <c r="K2268">
        <v>1</v>
      </c>
      <c r="L2268">
        <f t="shared" si="158"/>
        <v>45</v>
      </c>
      <c r="M2268">
        <f t="shared" si="159"/>
        <v>2022</v>
      </c>
      <c r="N2268" s="5">
        <f t="shared" si="157"/>
        <v>0</v>
      </c>
    </row>
    <row r="2269" spans="1:14" hidden="1" x14ac:dyDescent="0.25">
      <c r="A2269" s="2">
        <v>44875</v>
      </c>
      <c r="B2269" s="1" t="s">
        <v>317</v>
      </c>
      <c r="C2269" s="7">
        <v>457044</v>
      </c>
      <c r="D2269" s="1" t="s">
        <v>42</v>
      </c>
      <c r="E2269" s="1">
        <v>5</v>
      </c>
      <c r="F2269" s="2">
        <v>44882</v>
      </c>
      <c r="G2269" s="2">
        <v>44882</v>
      </c>
      <c r="H2269" s="4">
        <v>5</v>
      </c>
      <c r="I2269" s="1"/>
      <c r="J2269" s="1">
        <v>5</v>
      </c>
      <c r="K2269">
        <v>1</v>
      </c>
      <c r="L2269">
        <f t="shared" si="158"/>
        <v>45</v>
      </c>
      <c r="M2269">
        <f t="shared" si="159"/>
        <v>2022</v>
      </c>
      <c r="N2269" s="5">
        <f t="shared" si="157"/>
        <v>0</v>
      </c>
    </row>
    <row r="2270" spans="1:14" hidden="1" x14ac:dyDescent="0.25">
      <c r="A2270" s="2">
        <v>44875</v>
      </c>
      <c r="B2270" s="1" t="s">
        <v>4</v>
      </c>
      <c r="C2270" s="7">
        <v>262002</v>
      </c>
      <c r="D2270" s="1" t="s">
        <v>41</v>
      </c>
      <c r="E2270" s="1">
        <v>7</v>
      </c>
      <c r="F2270" s="2">
        <v>44886</v>
      </c>
      <c r="G2270" s="2">
        <v>44895</v>
      </c>
      <c r="H2270" s="4">
        <v>14</v>
      </c>
      <c r="I2270" s="1" t="s">
        <v>227</v>
      </c>
      <c r="J2270" s="1">
        <v>3</v>
      </c>
      <c r="K2270">
        <v>1</v>
      </c>
      <c r="L2270">
        <f t="shared" si="158"/>
        <v>45</v>
      </c>
      <c r="M2270">
        <f t="shared" si="159"/>
        <v>2022</v>
      </c>
      <c r="N2270" s="5">
        <f t="shared" si="157"/>
        <v>7</v>
      </c>
    </row>
    <row r="2271" spans="1:14" hidden="1" x14ac:dyDescent="0.25">
      <c r="A2271" s="2">
        <v>44875</v>
      </c>
      <c r="B2271" s="1" t="s">
        <v>9</v>
      </c>
      <c r="C2271" s="7">
        <v>262004</v>
      </c>
      <c r="D2271" s="1" t="s">
        <v>41</v>
      </c>
      <c r="E2271" s="1">
        <v>7</v>
      </c>
      <c r="F2271" s="2">
        <v>44886</v>
      </c>
      <c r="G2271" s="2">
        <v>44886</v>
      </c>
      <c r="H2271" s="4">
        <v>7</v>
      </c>
      <c r="I2271" s="1"/>
      <c r="J2271" s="1">
        <v>3</v>
      </c>
      <c r="K2271">
        <v>1</v>
      </c>
      <c r="L2271">
        <f t="shared" si="158"/>
        <v>45</v>
      </c>
      <c r="M2271">
        <f t="shared" si="159"/>
        <v>2022</v>
      </c>
      <c r="N2271" s="5">
        <f t="shared" si="157"/>
        <v>0</v>
      </c>
    </row>
    <row r="2272" spans="1:14" hidden="1" x14ac:dyDescent="0.25">
      <c r="A2272" s="2">
        <v>44875</v>
      </c>
      <c r="B2272" s="1" t="s">
        <v>253</v>
      </c>
      <c r="C2272" s="7" t="s">
        <v>1342</v>
      </c>
      <c r="D2272" s="1" t="s">
        <v>53</v>
      </c>
      <c r="E2272" s="1">
        <v>3</v>
      </c>
      <c r="F2272" s="2">
        <v>44880</v>
      </c>
      <c r="G2272" s="2">
        <v>44880</v>
      </c>
      <c r="H2272" s="4">
        <v>3</v>
      </c>
      <c r="I2272" s="1"/>
      <c r="J2272" s="1">
        <v>2</v>
      </c>
      <c r="K2272">
        <v>1</v>
      </c>
      <c r="L2272">
        <f t="shared" si="158"/>
        <v>45</v>
      </c>
      <c r="M2272">
        <f t="shared" si="159"/>
        <v>2022</v>
      </c>
      <c r="N2272" s="5">
        <f t="shared" si="157"/>
        <v>0</v>
      </c>
    </row>
    <row r="2273" spans="1:21" hidden="1" x14ac:dyDescent="0.25">
      <c r="A2273" s="2">
        <v>44875</v>
      </c>
      <c r="B2273" s="1" t="s">
        <v>833</v>
      </c>
      <c r="C2273" s="7" t="s">
        <v>1343</v>
      </c>
      <c r="D2273" s="1" t="s">
        <v>53</v>
      </c>
      <c r="E2273" s="1">
        <v>3</v>
      </c>
      <c r="F2273" s="2">
        <v>44880</v>
      </c>
      <c r="G2273" s="2">
        <v>44880</v>
      </c>
      <c r="H2273" s="4">
        <v>3</v>
      </c>
      <c r="I2273" s="1"/>
      <c r="J2273" s="1">
        <v>2</v>
      </c>
      <c r="K2273">
        <v>1</v>
      </c>
      <c r="L2273">
        <f t="shared" si="158"/>
        <v>45</v>
      </c>
      <c r="M2273">
        <f t="shared" si="159"/>
        <v>2022</v>
      </c>
      <c r="N2273" s="5">
        <f t="shared" si="157"/>
        <v>0</v>
      </c>
    </row>
    <row r="2274" spans="1:21" hidden="1" x14ac:dyDescent="0.25">
      <c r="A2274" s="2">
        <v>44875</v>
      </c>
      <c r="B2274" s="1" t="s">
        <v>372</v>
      </c>
      <c r="C2274" s="7">
        <v>457150</v>
      </c>
      <c r="D2274" s="1" t="s">
        <v>42</v>
      </c>
      <c r="E2274" s="1">
        <v>5</v>
      </c>
      <c r="F2274" s="2">
        <v>44882</v>
      </c>
      <c r="G2274" s="2">
        <v>44880</v>
      </c>
      <c r="H2274" s="4">
        <v>3</v>
      </c>
      <c r="I2274" s="1"/>
      <c r="J2274" s="1">
        <v>5</v>
      </c>
      <c r="K2274">
        <v>1</v>
      </c>
      <c r="L2274">
        <f t="shared" si="158"/>
        <v>45</v>
      </c>
      <c r="M2274">
        <f t="shared" si="159"/>
        <v>2022</v>
      </c>
      <c r="N2274" s="5">
        <f t="shared" si="157"/>
        <v>-2</v>
      </c>
    </row>
    <row r="2275" spans="1:21" hidden="1" x14ac:dyDescent="0.25">
      <c r="A2275" s="2">
        <v>44875</v>
      </c>
      <c r="B2275" s="1" t="s">
        <v>781</v>
      </c>
      <c r="C2275" s="7">
        <v>456968</v>
      </c>
      <c r="D2275" s="1" t="s">
        <v>42</v>
      </c>
      <c r="E2275" s="1">
        <v>5</v>
      </c>
      <c r="F2275" s="2">
        <v>44882</v>
      </c>
      <c r="G2275" s="2">
        <v>44880</v>
      </c>
      <c r="H2275" s="4">
        <v>3</v>
      </c>
      <c r="I2275" s="1"/>
      <c r="J2275" s="1">
        <v>5</v>
      </c>
      <c r="K2275">
        <v>1</v>
      </c>
      <c r="L2275">
        <f t="shared" si="158"/>
        <v>45</v>
      </c>
      <c r="M2275">
        <f t="shared" si="159"/>
        <v>2022</v>
      </c>
      <c r="N2275" s="5">
        <f t="shared" si="157"/>
        <v>-2</v>
      </c>
    </row>
    <row r="2276" spans="1:21" hidden="1" x14ac:dyDescent="0.25">
      <c r="A2276" s="2">
        <v>44875</v>
      </c>
      <c r="B2276" s="1" t="s">
        <v>111</v>
      </c>
      <c r="C2276" s="7">
        <v>457142</v>
      </c>
      <c r="D2276" s="1" t="s">
        <v>42</v>
      </c>
      <c r="E2276" s="1">
        <v>5</v>
      </c>
      <c r="F2276" s="2">
        <v>44882</v>
      </c>
      <c r="G2276" s="2">
        <v>44887</v>
      </c>
      <c r="H2276" s="4">
        <v>8</v>
      </c>
      <c r="I2276" s="1" t="s">
        <v>1354</v>
      </c>
      <c r="J2276" s="1">
        <v>5</v>
      </c>
      <c r="K2276">
        <v>1</v>
      </c>
      <c r="L2276">
        <f t="shared" si="158"/>
        <v>45</v>
      </c>
      <c r="M2276">
        <f t="shared" si="159"/>
        <v>2022</v>
      </c>
      <c r="N2276" s="5">
        <f t="shared" si="157"/>
        <v>3</v>
      </c>
    </row>
    <row r="2277" spans="1:21" hidden="1" x14ac:dyDescent="0.25">
      <c r="A2277" s="2">
        <v>44876</v>
      </c>
      <c r="B2277" s="1" t="s">
        <v>33</v>
      </c>
      <c r="C2277" s="7">
        <v>457095</v>
      </c>
      <c r="D2277" s="1" t="s">
        <v>42</v>
      </c>
      <c r="E2277" s="1">
        <v>5</v>
      </c>
      <c r="F2277" s="2">
        <v>44883</v>
      </c>
      <c r="G2277" s="2">
        <v>44882</v>
      </c>
      <c r="H2277" s="4">
        <v>4</v>
      </c>
      <c r="I2277" s="1"/>
      <c r="J2277" s="1">
        <v>5</v>
      </c>
      <c r="K2277">
        <v>1</v>
      </c>
      <c r="L2277">
        <f t="shared" si="158"/>
        <v>45</v>
      </c>
      <c r="M2277">
        <f t="shared" si="159"/>
        <v>2022</v>
      </c>
      <c r="N2277" s="5">
        <f t="shared" si="157"/>
        <v>-1</v>
      </c>
    </row>
    <row r="2278" spans="1:21" hidden="1" x14ac:dyDescent="0.25">
      <c r="A2278" s="2">
        <v>44876</v>
      </c>
      <c r="B2278" s="1" t="s">
        <v>33</v>
      </c>
      <c r="C2278" s="7">
        <v>457094</v>
      </c>
      <c r="D2278" s="1" t="s">
        <v>42</v>
      </c>
      <c r="E2278" s="1">
        <v>5</v>
      </c>
      <c r="F2278" s="2">
        <v>44883</v>
      </c>
      <c r="G2278" s="2">
        <v>44887</v>
      </c>
      <c r="H2278" s="4">
        <v>7</v>
      </c>
      <c r="I2278" s="1" t="s">
        <v>1354</v>
      </c>
      <c r="J2278" s="1">
        <v>5</v>
      </c>
      <c r="K2278">
        <v>1</v>
      </c>
      <c r="L2278">
        <f t="shared" si="158"/>
        <v>45</v>
      </c>
      <c r="M2278">
        <f t="shared" si="159"/>
        <v>2022</v>
      </c>
      <c r="N2278" s="5">
        <f t="shared" si="157"/>
        <v>2</v>
      </c>
    </row>
    <row r="2279" spans="1:21" hidden="1" x14ac:dyDescent="0.25">
      <c r="A2279" s="2">
        <v>44876</v>
      </c>
      <c r="B2279" s="1" t="s">
        <v>1344</v>
      </c>
      <c r="C2279" s="7">
        <v>457009</v>
      </c>
      <c r="D2279" s="1" t="s">
        <v>42</v>
      </c>
      <c r="E2279" s="1">
        <v>5</v>
      </c>
      <c r="F2279" s="2">
        <v>44883</v>
      </c>
      <c r="G2279" s="2">
        <v>44880</v>
      </c>
      <c r="H2279" s="4">
        <v>2</v>
      </c>
      <c r="I2279" s="1"/>
      <c r="J2279" s="1">
        <v>5</v>
      </c>
      <c r="K2279">
        <v>1</v>
      </c>
      <c r="L2279">
        <f t="shared" si="158"/>
        <v>45</v>
      </c>
      <c r="M2279">
        <f t="shared" si="159"/>
        <v>2022</v>
      </c>
      <c r="N2279" s="5">
        <f t="shared" si="157"/>
        <v>-3</v>
      </c>
    </row>
    <row r="2280" spans="1:21" hidden="1" x14ac:dyDescent="0.25">
      <c r="A2280" s="2">
        <v>44876</v>
      </c>
      <c r="B2280" s="1" t="s">
        <v>4</v>
      </c>
      <c r="C2280" s="7">
        <v>261957</v>
      </c>
      <c r="D2280" s="1" t="s">
        <v>41</v>
      </c>
      <c r="E2280" s="1">
        <v>7</v>
      </c>
      <c r="F2280" s="2">
        <v>44887</v>
      </c>
      <c r="G2280" s="2">
        <v>44886</v>
      </c>
      <c r="H2280" s="4">
        <v>6</v>
      </c>
      <c r="I2280" s="1"/>
      <c r="J2280" s="1">
        <v>3</v>
      </c>
      <c r="K2280">
        <v>1</v>
      </c>
      <c r="L2280">
        <f t="shared" si="158"/>
        <v>45</v>
      </c>
      <c r="M2280">
        <f t="shared" si="159"/>
        <v>2022</v>
      </c>
      <c r="N2280" s="5">
        <f t="shared" si="157"/>
        <v>-1</v>
      </c>
    </row>
    <row r="2281" spans="1:21" hidden="1" x14ac:dyDescent="0.25">
      <c r="A2281" s="2">
        <v>44876</v>
      </c>
      <c r="B2281" s="1" t="s">
        <v>4</v>
      </c>
      <c r="C2281" s="7">
        <v>261958</v>
      </c>
      <c r="D2281" s="1" t="s">
        <v>41</v>
      </c>
      <c r="E2281" s="1">
        <v>7</v>
      </c>
      <c r="F2281" s="2">
        <v>44887</v>
      </c>
      <c r="G2281" s="2">
        <v>44887</v>
      </c>
      <c r="H2281" s="4">
        <v>7</v>
      </c>
      <c r="I2281" s="1"/>
      <c r="J2281" s="1">
        <v>3</v>
      </c>
      <c r="K2281">
        <v>1</v>
      </c>
      <c r="L2281">
        <f t="shared" si="158"/>
        <v>45</v>
      </c>
      <c r="M2281">
        <f t="shared" si="159"/>
        <v>2022</v>
      </c>
      <c r="N2281" s="5">
        <f t="shared" si="157"/>
        <v>0</v>
      </c>
    </row>
    <row r="2282" spans="1:21" hidden="1" x14ac:dyDescent="0.25">
      <c r="A2282" s="2">
        <v>44876</v>
      </c>
      <c r="B2282" s="1" t="s">
        <v>423</v>
      </c>
      <c r="C2282" s="7">
        <v>456916</v>
      </c>
      <c r="D2282" s="1" t="s">
        <v>42</v>
      </c>
      <c r="E2282" s="1">
        <v>5</v>
      </c>
      <c r="F2282" s="2">
        <v>44883</v>
      </c>
      <c r="G2282" s="2">
        <v>44887</v>
      </c>
      <c r="H2282" s="4">
        <v>7</v>
      </c>
      <c r="I2282" s="1" t="s">
        <v>1354</v>
      </c>
      <c r="J2282" s="1">
        <v>5</v>
      </c>
      <c r="K2282">
        <v>1</v>
      </c>
      <c r="L2282">
        <f t="shared" si="158"/>
        <v>45</v>
      </c>
      <c r="M2282">
        <f t="shared" si="159"/>
        <v>2022</v>
      </c>
      <c r="N2282" s="5">
        <f t="shared" si="157"/>
        <v>2</v>
      </c>
    </row>
    <row r="2283" spans="1:21" hidden="1" x14ac:dyDescent="0.25">
      <c r="A2283" s="2">
        <v>44876</v>
      </c>
      <c r="B2283" s="1" t="s">
        <v>423</v>
      </c>
      <c r="C2283" s="7">
        <v>457138</v>
      </c>
      <c r="D2283" s="1" t="s">
        <v>42</v>
      </c>
      <c r="E2283" s="1">
        <v>5</v>
      </c>
      <c r="F2283" s="2">
        <v>44883</v>
      </c>
      <c r="G2283" s="2">
        <v>44887</v>
      </c>
      <c r="H2283" s="4">
        <v>7</v>
      </c>
      <c r="I2283" s="1" t="s">
        <v>1354</v>
      </c>
      <c r="J2283" s="1">
        <v>5</v>
      </c>
      <c r="K2283">
        <v>1</v>
      </c>
      <c r="L2283">
        <f t="shared" si="158"/>
        <v>45</v>
      </c>
      <c r="M2283">
        <f t="shared" si="159"/>
        <v>2022</v>
      </c>
      <c r="N2283" s="5">
        <f t="shared" si="157"/>
        <v>2</v>
      </c>
      <c r="U2283" s="5"/>
    </row>
    <row r="2284" spans="1:21" hidden="1" x14ac:dyDescent="0.25">
      <c r="A2284" s="2">
        <v>44878</v>
      </c>
      <c r="B2284" s="1" t="s">
        <v>958</v>
      </c>
      <c r="C2284" s="7">
        <v>457010</v>
      </c>
      <c r="D2284" s="1" t="s">
        <v>42</v>
      </c>
      <c r="E2284" s="1">
        <v>5</v>
      </c>
      <c r="F2284" s="2">
        <v>44883</v>
      </c>
      <c r="G2284" s="2">
        <v>44879</v>
      </c>
      <c r="H2284" s="4">
        <v>0</v>
      </c>
      <c r="I2284" s="1"/>
      <c r="J2284" s="1">
        <v>5</v>
      </c>
      <c r="K2284">
        <v>1</v>
      </c>
      <c r="L2284">
        <f t="shared" si="158"/>
        <v>45</v>
      </c>
      <c r="M2284">
        <f t="shared" si="159"/>
        <v>2022</v>
      </c>
      <c r="N2284" s="5">
        <f t="shared" si="157"/>
        <v>-5</v>
      </c>
      <c r="U2284" s="5"/>
    </row>
    <row r="2285" spans="1:21" hidden="1" x14ac:dyDescent="0.25">
      <c r="A2285" s="2">
        <v>44878</v>
      </c>
      <c r="B2285" s="1" t="s">
        <v>4</v>
      </c>
      <c r="C2285" s="7">
        <v>261959</v>
      </c>
      <c r="D2285" s="1" t="s">
        <v>41</v>
      </c>
      <c r="E2285" s="1">
        <v>7</v>
      </c>
      <c r="F2285" s="2">
        <v>44887</v>
      </c>
      <c r="G2285" s="2">
        <v>44887</v>
      </c>
      <c r="H2285" s="4">
        <v>6</v>
      </c>
      <c r="I2285" s="1"/>
      <c r="J2285" s="1">
        <v>3</v>
      </c>
      <c r="K2285">
        <v>1</v>
      </c>
      <c r="L2285">
        <f t="shared" si="158"/>
        <v>45</v>
      </c>
      <c r="M2285">
        <f t="shared" si="159"/>
        <v>2022</v>
      </c>
      <c r="N2285" s="5">
        <f t="shared" si="157"/>
        <v>-1</v>
      </c>
    </row>
    <row r="2286" spans="1:21" hidden="1" x14ac:dyDescent="0.25">
      <c r="A2286" s="2">
        <v>44878</v>
      </c>
      <c r="B2286" s="1" t="s">
        <v>279</v>
      </c>
      <c r="C2286" s="7" t="s">
        <v>1352</v>
      </c>
      <c r="D2286" s="1" t="s">
        <v>53</v>
      </c>
      <c r="E2286" s="1">
        <v>3</v>
      </c>
      <c r="F2286" s="2">
        <v>44881</v>
      </c>
      <c r="G2286" s="2">
        <v>44886</v>
      </c>
      <c r="H2286" s="4">
        <v>5</v>
      </c>
      <c r="I2286" s="1" t="s">
        <v>1354</v>
      </c>
      <c r="J2286" s="1">
        <v>2</v>
      </c>
      <c r="K2286">
        <v>1</v>
      </c>
      <c r="L2286">
        <f t="shared" si="158"/>
        <v>45</v>
      </c>
      <c r="M2286">
        <f t="shared" si="159"/>
        <v>2022</v>
      </c>
      <c r="N2286" s="5">
        <f t="shared" si="157"/>
        <v>2</v>
      </c>
    </row>
    <row r="2287" spans="1:21" hidden="1" x14ac:dyDescent="0.25">
      <c r="A2287" s="2">
        <v>44878</v>
      </c>
      <c r="B2287" s="1" t="s">
        <v>279</v>
      </c>
      <c r="C2287" s="7" t="s">
        <v>1351</v>
      </c>
      <c r="D2287" s="1" t="s">
        <v>53</v>
      </c>
      <c r="E2287" s="1">
        <v>3</v>
      </c>
      <c r="F2287" s="2">
        <v>44881</v>
      </c>
      <c r="G2287" s="2">
        <v>44907</v>
      </c>
      <c r="H2287" s="4">
        <v>20</v>
      </c>
      <c r="I2287" s="1" t="s">
        <v>227</v>
      </c>
      <c r="J2287" s="1">
        <v>2</v>
      </c>
      <c r="K2287">
        <v>1</v>
      </c>
      <c r="L2287">
        <f t="shared" si="158"/>
        <v>45</v>
      </c>
      <c r="M2287">
        <f t="shared" si="159"/>
        <v>2022</v>
      </c>
      <c r="N2287" s="5">
        <f t="shared" si="157"/>
        <v>17</v>
      </c>
    </row>
    <row r="2288" spans="1:21" hidden="1" x14ac:dyDescent="0.25">
      <c r="A2288" s="2">
        <v>44878</v>
      </c>
      <c r="B2288" s="1" t="s">
        <v>183</v>
      </c>
      <c r="C2288" s="7" t="s">
        <v>1345</v>
      </c>
      <c r="D2288" s="1" t="s">
        <v>55</v>
      </c>
      <c r="E2288" s="1">
        <v>7</v>
      </c>
      <c r="F2288" s="2">
        <v>44887</v>
      </c>
      <c r="G2288" s="2">
        <v>44882</v>
      </c>
      <c r="H2288" s="4">
        <v>3</v>
      </c>
      <c r="I2288" s="1"/>
      <c r="J2288" s="1">
        <v>3</v>
      </c>
      <c r="K2288">
        <v>1</v>
      </c>
      <c r="L2288">
        <f t="shared" si="158"/>
        <v>45</v>
      </c>
      <c r="M2288">
        <f t="shared" si="159"/>
        <v>2022</v>
      </c>
      <c r="N2288" s="5">
        <f t="shared" si="157"/>
        <v>-4</v>
      </c>
    </row>
    <row r="2289" spans="1:14" hidden="1" x14ac:dyDescent="0.25">
      <c r="A2289" s="2">
        <v>44878</v>
      </c>
      <c r="B2289" s="1" t="s">
        <v>183</v>
      </c>
      <c r="C2289" s="7" t="s">
        <v>1346</v>
      </c>
      <c r="D2289" s="1" t="s">
        <v>55</v>
      </c>
      <c r="E2289" s="1">
        <v>7</v>
      </c>
      <c r="F2289" s="2">
        <v>44887</v>
      </c>
      <c r="G2289" s="2">
        <v>44882</v>
      </c>
      <c r="H2289" s="4">
        <v>3</v>
      </c>
      <c r="I2289" s="1"/>
      <c r="J2289" s="1">
        <v>3</v>
      </c>
      <c r="K2289">
        <v>1</v>
      </c>
      <c r="L2289">
        <f t="shared" si="158"/>
        <v>45</v>
      </c>
      <c r="M2289">
        <f t="shared" si="159"/>
        <v>2022</v>
      </c>
      <c r="N2289" s="5">
        <f t="shared" si="157"/>
        <v>-4</v>
      </c>
    </row>
    <row r="2290" spans="1:14" hidden="1" x14ac:dyDescent="0.25">
      <c r="A2290" s="2">
        <v>44878</v>
      </c>
      <c r="B2290" s="1" t="s">
        <v>65</v>
      </c>
      <c r="C2290" s="7" t="s">
        <v>1350</v>
      </c>
      <c r="D2290" s="1" t="s">
        <v>53</v>
      </c>
      <c r="E2290" s="1">
        <v>3</v>
      </c>
      <c r="F2290" s="2">
        <v>44881</v>
      </c>
      <c r="G2290" s="2">
        <v>44882</v>
      </c>
      <c r="H2290" s="4">
        <v>3</v>
      </c>
      <c r="I2290" s="1" t="s">
        <v>1354</v>
      </c>
      <c r="J2290" s="1">
        <v>2</v>
      </c>
      <c r="K2290">
        <v>1</v>
      </c>
      <c r="L2290">
        <f t="shared" si="158"/>
        <v>45</v>
      </c>
      <c r="M2290">
        <f t="shared" si="159"/>
        <v>2022</v>
      </c>
      <c r="N2290" s="5">
        <f t="shared" si="157"/>
        <v>0</v>
      </c>
    </row>
    <row r="2291" spans="1:14" hidden="1" x14ac:dyDescent="0.25">
      <c r="A2291" s="2">
        <v>44878</v>
      </c>
      <c r="B2291" s="1" t="s">
        <v>333</v>
      </c>
      <c r="C2291" s="7" t="s">
        <v>1353</v>
      </c>
      <c r="D2291" s="1" t="s">
        <v>53</v>
      </c>
      <c r="E2291" s="1">
        <v>3</v>
      </c>
      <c r="F2291" s="2">
        <v>44881</v>
      </c>
      <c r="G2291" s="2">
        <v>44883</v>
      </c>
      <c r="H2291" s="4">
        <v>4</v>
      </c>
      <c r="I2291" s="1" t="s">
        <v>1354</v>
      </c>
      <c r="J2291" s="1">
        <v>2</v>
      </c>
      <c r="K2291">
        <v>1</v>
      </c>
      <c r="L2291">
        <f t="shared" si="158"/>
        <v>45</v>
      </c>
      <c r="M2291">
        <f t="shared" si="159"/>
        <v>2022</v>
      </c>
      <c r="N2291" s="5">
        <f t="shared" si="157"/>
        <v>1</v>
      </c>
    </row>
    <row r="2292" spans="1:14" hidden="1" x14ac:dyDescent="0.25">
      <c r="A2292" s="2">
        <v>44878</v>
      </c>
      <c r="B2292" s="1" t="s">
        <v>23</v>
      </c>
      <c r="C2292" s="7" t="s">
        <v>1348</v>
      </c>
      <c r="D2292" s="1" t="s">
        <v>53</v>
      </c>
      <c r="E2292" s="1">
        <v>3</v>
      </c>
      <c r="F2292" s="2">
        <v>44881</v>
      </c>
      <c r="G2292" s="2">
        <v>44882</v>
      </c>
      <c r="H2292" s="4">
        <v>3</v>
      </c>
      <c r="I2292" s="1" t="s">
        <v>1354</v>
      </c>
      <c r="J2292" s="1">
        <v>2</v>
      </c>
      <c r="K2292">
        <v>1</v>
      </c>
      <c r="L2292">
        <f t="shared" si="158"/>
        <v>45</v>
      </c>
      <c r="M2292">
        <f t="shared" si="159"/>
        <v>2022</v>
      </c>
      <c r="N2292" s="5">
        <f t="shared" si="157"/>
        <v>0</v>
      </c>
    </row>
    <row r="2293" spans="1:14" hidden="1" x14ac:dyDescent="0.25">
      <c r="A2293" s="2">
        <v>44878</v>
      </c>
      <c r="B2293" s="1" t="s">
        <v>23</v>
      </c>
      <c r="C2293" s="7" t="s">
        <v>1347</v>
      </c>
      <c r="D2293" s="1" t="s">
        <v>53</v>
      </c>
      <c r="E2293" s="1">
        <v>3</v>
      </c>
      <c r="F2293" s="2">
        <v>44881</v>
      </c>
      <c r="G2293" s="2">
        <v>44882</v>
      </c>
      <c r="H2293" s="4">
        <v>3</v>
      </c>
      <c r="I2293" s="1" t="s">
        <v>1354</v>
      </c>
      <c r="J2293" s="1">
        <v>2</v>
      </c>
      <c r="K2293">
        <v>1</v>
      </c>
      <c r="L2293">
        <f t="shared" si="158"/>
        <v>45</v>
      </c>
      <c r="M2293">
        <f t="shared" si="159"/>
        <v>2022</v>
      </c>
      <c r="N2293" s="5">
        <f t="shared" si="157"/>
        <v>0</v>
      </c>
    </row>
    <row r="2294" spans="1:14" hidden="1" x14ac:dyDescent="0.25">
      <c r="A2294" s="2">
        <v>44878</v>
      </c>
      <c r="B2294" s="1" t="s">
        <v>88</v>
      </c>
      <c r="C2294" s="7" t="s">
        <v>1349</v>
      </c>
      <c r="D2294" s="1" t="s">
        <v>53</v>
      </c>
      <c r="E2294" s="1">
        <v>3</v>
      </c>
      <c r="F2294" s="2">
        <v>44881</v>
      </c>
      <c r="G2294" s="2">
        <v>44880</v>
      </c>
      <c r="H2294" s="4">
        <v>1</v>
      </c>
      <c r="I2294" s="1"/>
      <c r="J2294" s="1">
        <v>2</v>
      </c>
      <c r="K2294">
        <v>1</v>
      </c>
      <c r="L2294">
        <f t="shared" si="158"/>
        <v>45</v>
      </c>
      <c r="M2294">
        <f t="shared" si="159"/>
        <v>2022</v>
      </c>
      <c r="N2294" s="5">
        <f t="shared" si="157"/>
        <v>-2</v>
      </c>
    </row>
    <row r="2295" spans="1:14" hidden="1" x14ac:dyDescent="0.25">
      <c r="A2295" s="2">
        <v>44879</v>
      </c>
      <c r="B2295" s="1" t="s">
        <v>14</v>
      </c>
      <c r="C2295" s="7">
        <v>456994</v>
      </c>
      <c r="D2295" s="1" t="s">
        <v>42</v>
      </c>
      <c r="E2295" s="1">
        <v>5</v>
      </c>
      <c r="F2295" s="2">
        <v>44886</v>
      </c>
      <c r="G2295" s="2">
        <v>44882</v>
      </c>
      <c r="H2295" s="4">
        <v>3</v>
      </c>
      <c r="I2295" s="1"/>
      <c r="J2295" s="1">
        <v>5</v>
      </c>
      <c r="K2295">
        <v>1</v>
      </c>
      <c r="L2295">
        <f t="shared" si="158"/>
        <v>46</v>
      </c>
      <c r="M2295">
        <f t="shared" si="159"/>
        <v>2022</v>
      </c>
      <c r="N2295" s="5">
        <f t="shared" si="157"/>
        <v>-2</v>
      </c>
    </row>
    <row r="2296" spans="1:14" hidden="1" x14ac:dyDescent="0.25">
      <c r="A2296" s="2">
        <v>44879</v>
      </c>
      <c r="B2296" s="1" t="s">
        <v>14</v>
      </c>
      <c r="C2296" s="7">
        <v>457124</v>
      </c>
      <c r="D2296" s="1" t="s">
        <v>42</v>
      </c>
      <c r="E2296" s="1">
        <v>5</v>
      </c>
      <c r="F2296" s="2">
        <v>44886</v>
      </c>
      <c r="G2296" s="2">
        <v>44883</v>
      </c>
      <c r="H2296" s="4">
        <v>4</v>
      </c>
      <c r="I2296" s="1"/>
      <c r="J2296" s="1">
        <v>5</v>
      </c>
      <c r="K2296">
        <v>1</v>
      </c>
      <c r="L2296">
        <f t="shared" si="158"/>
        <v>46</v>
      </c>
      <c r="M2296">
        <f t="shared" si="159"/>
        <v>2022</v>
      </c>
      <c r="N2296" s="5">
        <f t="shared" si="157"/>
        <v>-1</v>
      </c>
    </row>
    <row r="2297" spans="1:14" hidden="1" x14ac:dyDescent="0.25">
      <c r="A2297" s="2">
        <v>44879</v>
      </c>
      <c r="B2297" s="1" t="s">
        <v>14</v>
      </c>
      <c r="C2297" s="7">
        <v>457125</v>
      </c>
      <c r="D2297" s="1" t="s">
        <v>42</v>
      </c>
      <c r="E2297" s="1">
        <v>5</v>
      </c>
      <c r="F2297" s="2">
        <v>44886</v>
      </c>
      <c r="G2297" s="2">
        <v>44883</v>
      </c>
      <c r="H2297" s="4">
        <v>4</v>
      </c>
      <c r="I2297" s="1"/>
      <c r="J2297" s="1">
        <v>5</v>
      </c>
      <c r="K2297">
        <v>1</v>
      </c>
      <c r="L2297">
        <f t="shared" si="158"/>
        <v>46</v>
      </c>
      <c r="M2297">
        <f t="shared" si="159"/>
        <v>2022</v>
      </c>
      <c r="N2297" s="5">
        <f t="shared" si="157"/>
        <v>-1</v>
      </c>
    </row>
    <row r="2298" spans="1:14" hidden="1" x14ac:dyDescent="0.25">
      <c r="A2298" s="2">
        <v>44879</v>
      </c>
      <c r="B2298" s="1" t="s">
        <v>4</v>
      </c>
      <c r="C2298" s="7">
        <v>261960</v>
      </c>
      <c r="D2298" s="1" t="s">
        <v>41</v>
      </c>
      <c r="E2298" s="1">
        <v>7</v>
      </c>
      <c r="F2298" s="2">
        <v>44888</v>
      </c>
      <c r="G2298" s="2">
        <v>44890</v>
      </c>
      <c r="H2298" s="4">
        <v>9</v>
      </c>
      <c r="I2298" s="1" t="s">
        <v>1383</v>
      </c>
      <c r="J2298" s="1">
        <v>3</v>
      </c>
      <c r="K2298">
        <v>1</v>
      </c>
      <c r="L2298">
        <f t="shared" si="158"/>
        <v>46</v>
      </c>
      <c r="M2298">
        <f t="shared" si="159"/>
        <v>2022</v>
      </c>
      <c r="N2298" s="5">
        <f t="shared" si="157"/>
        <v>2</v>
      </c>
    </row>
    <row r="2299" spans="1:14" hidden="1" x14ac:dyDescent="0.25">
      <c r="A2299" s="2">
        <v>44879</v>
      </c>
      <c r="B2299" s="1" t="s">
        <v>2</v>
      </c>
      <c r="C2299" s="7">
        <v>261961</v>
      </c>
      <c r="D2299" s="1" t="s">
        <v>41</v>
      </c>
      <c r="E2299" s="1">
        <v>7</v>
      </c>
      <c r="F2299" s="2">
        <v>44888</v>
      </c>
      <c r="G2299" s="2">
        <v>44889</v>
      </c>
      <c r="H2299" s="4">
        <v>8</v>
      </c>
      <c r="I2299" s="1" t="s">
        <v>1383</v>
      </c>
      <c r="J2299" s="1">
        <v>3</v>
      </c>
      <c r="K2299">
        <v>1</v>
      </c>
      <c r="L2299">
        <f t="shared" si="158"/>
        <v>46</v>
      </c>
      <c r="M2299">
        <f t="shared" si="159"/>
        <v>2022</v>
      </c>
      <c r="N2299" s="5">
        <f t="shared" si="157"/>
        <v>1</v>
      </c>
    </row>
    <row r="2300" spans="1:14" hidden="1" x14ac:dyDescent="0.25">
      <c r="A2300" s="2">
        <v>44879</v>
      </c>
      <c r="B2300" s="1" t="s">
        <v>2</v>
      </c>
      <c r="C2300" s="7">
        <v>261962</v>
      </c>
      <c r="D2300" s="1" t="s">
        <v>41</v>
      </c>
      <c r="E2300" s="1">
        <v>7</v>
      </c>
      <c r="F2300" s="2">
        <v>44888</v>
      </c>
      <c r="G2300" s="2">
        <v>44889</v>
      </c>
      <c r="H2300" s="4">
        <v>8</v>
      </c>
      <c r="I2300" s="1" t="s">
        <v>1383</v>
      </c>
      <c r="J2300" s="1">
        <v>3</v>
      </c>
      <c r="K2300">
        <v>1</v>
      </c>
      <c r="L2300">
        <f t="shared" si="158"/>
        <v>46</v>
      </c>
      <c r="M2300">
        <f t="shared" si="159"/>
        <v>2022</v>
      </c>
      <c r="N2300" s="5">
        <f t="shared" si="157"/>
        <v>1</v>
      </c>
    </row>
    <row r="2301" spans="1:14" hidden="1" x14ac:dyDescent="0.25">
      <c r="A2301" s="2">
        <v>44879</v>
      </c>
      <c r="B2301" s="1" t="s">
        <v>423</v>
      </c>
      <c r="C2301" s="7">
        <v>456917</v>
      </c>
      <c r="D2301" s="1" t="s">
        <v>42</v>
      </c>
      <c r="E2301" s="1">
        <v>5</v>
      </c>
      <c r="F2301" s="2">
        <v>44886</v>
      </c>
      <c r="G2301" s="2">
        <v>44887</v>
      </c>
      <c r="H2301" s="4">
        <v>6</v>
      </c>
      <c r="I2301" s="1" t="s">
        <v>1381</v>
      </c>
      <c r="J2301" s="1">
        <v>5</v>
      </c>
      <c r="K2301">
        <v>1</v>
      </c>
      <c r="L2301">
        <f t="shared" si="158"/>
        <v>46</v>
      </c>
      <c r="M2301">
        <f t="shared" si="159"/>
        <v>2022</v>
      </c>
      <c r="N2301" s="5">
        <f t="shared" si="157"/>
        <v>1</v>
      </c>
    </row>
    <row r="2302" spans="1:14" hidden="1" x14ac:dyDescent="0.25">
      <c r="A2302" s="2">
        <v>44879</v>
      </c>
      <c r="B2302" s="1" t="s">
        <v>423</v>
      </c>
      <c r="C2302" s="7">
        <v>456918</v>
      </c>
      <c r="D2302" s="1" t="s">
        <v>42</v>
      </c>
      <c r="E2302" s="1">
        <v>5</v>
      </c>
      <c r="F2302" s="2">
        <v>44886</v>
      </c>
      <c r="G2302" s="2">
        <v>44887</v>
      </c>
      <c r="H2302" s="4">
        <v>6</v>
      </c>
      <c r="I2302" s="1" t="s">
        <v>1381</v>
      </c>
      <c r="J2302" s="1">
        <v>5</v>
      </c>
      <c r="K2302">
        <v>1</v>
      </c>
      <c r="L2302">
        <f t="shared" si="158"/>
        <v>46</v>
      </c>
      <c r="M2302">
        <f t="shared" si="159"/>
        <v>2022</v>
      </c>
      <c r="N2302" s="5">
        <f t="shared" si="157"/>
        <v>1</v>
      </c>
    </row>
    <row r="2303" spans="1:14" hidden="1" x14ac:dyDescent="0.25">
      <c r="A2303" s="2">
        <v>44880</v>
      </c>
      <c r="B2303" s="1" t="s">
        <v>71</v>
      </c>
      <c r="C2303" s="7">
        <v>457126</v>
      </c>
      <c r="D2303" s="1" t="s">
        <v>42</v>
      </c>
      <c r="E2303" s="1">
        <v>5</v>
      </c>
      <c r="F2303" s="2">
        <v>44887</v>
      </c>
      <c r="G2303" s="2">
        <v>44883</v>
      </c>
      <c r="H2303" s="4">
        <v>3</v>
      </c>
      <c r="I2303" s="1"/>
      <c r="J2303" s="1">
        <v>5</v>
      </c>
      <c r="K2303">
        <v>1</v>
      </c>
      <c r="L2303">
        <f t="shared" si="158"/>
        <v>46</v>
      </c>
      <c r="M2303">
        <f t="shared" si="159"/>
        <v>2022</v>
      </c>
      <c r="N2303" s="5">
        <f t="shared" si="157"/>
        <v>-2</v>
      </c>
    </row>
    <row r="2304" spans="1:14" hidden="1" x14ac:dyDescent="0.25">
      <c r="A2304" s="2">
        <v>44880</v>
      </c>
      <c r="B2304" s="1" t="s">
        <v>14</v>
      </c>
      <c r="C2304" s="7">
        <v>457127</v>
      </c>
      <c r="D2304" s="1" t="s">
        <v>42</v>
      </c>
      <c r="E2304" s="1">
        <v>5</v>
      </c>
      <c r="F2304" s="2">
        <v>44887</v>
      </c>
      <c r="G2304" s="2">
        <v>44883</v>
      </c>
      <c r="H2304" s="4">
        <v>3</v>
      </c>
      <c r="I2304" s="1"/>
      <c r="J2304" s="1">
        <v>5</v>
      </c>
      <c r="K2304">
        <v>1</v>
      </c>
      <c r="L2304">
        <f t="shared" si="158"/>
        <v>46</v>
      </c>
      <c r="M2304">
        <f t="shared" si="159"/>
        <v>2022</v>
      </c>
      <c r="N2304" s="5">
        <f t="shared" si="157"/>
        <v>-2</v>
      </c>
    </row>
    <row r="2305" spans="1:14" hidden="1" x14ac:dyDescent="0.25">
      <c r="A2305" s="2">
        <v>44880</v>
      </c>
      <c r="B2305" s="1" t="s">
        <v>4</v>
      </c>
      <c r="C2305" s="7">
        <v>262003</v>
      </c>
      <c r="D2305" s="1" t="s">
        <v>41</v>
      </c>
      <c r="E2305" s="1">
        <v>7</v>
      </c>
      <c r="F2305" s="2">
        <v>44889</v>
      </c>
      <c r="G2305" s="2">
        <v>44889</v>
      </c>
      <c r="H2305" s="4">
        <v>7</v>
      </c>
      <c r="I2305" s="1"/>
      <c r="J2305" s="1">
        <v>3</v>
      </c>
      <c r="K2305">
        <v>1</v>
      </c>
      <c r="L2305">
        <f t="shared" si="158"/>
        <v>46</v>
      </c>
      <c r="M2305">
        <f t="shared" si="159"/>
        <v>2022</v>
      </c>
      <c r="N2305" s="5">
        <f t="shared" si="157"/>
        <v>0</v>
      </c>
    </row>
    <row r="2306" spans="1:14" hidden="1" x14ac:dyDescent="0.25">
      <c r="A2306" s="2">
        <v>44880</v>
      </c>
      <c r="B2306" s="1" t="s">
        <v>2</v>
      </c>
      <c r="C2306" s="7">
        <v>262032</v>
      </c>
      <c r="D2306" s="1" t="s">
        <v>41</v>
      </c>
      <c r="E2306" s="1">
        <v>7</v>
      </c>
      <c r="F2306" s="2">
        <v>44889</v>
      </c>
      <c r="G2306" s="2">
        <v>44889</v>
      </c>
      <c r="H2306" s="4">
        <v>7</v>
      </c>
      <c r="I2306" s="1"/>
      <c r="J2306" s="1">
        <v>3</v>
      </c>
      <c r="K2306">
        <v>1</v>
      </c>
      <c r="L2306">
        <f t="shared" si="158"/>
        <v>46</v>
      </c>
      <c r="M2306">
        <f t="shared" si="159"/>
        <v>2022</v>
      </c>
      <c r="N2306" s="5">
        <f t="shared" ref="N2306:N2369" si="160">H2306-E2306</f>
        <v>0</v>
      </c>
    </row>
    <row r="2307" spans="1:14" hidden="1" x14ac:dyDescent="0.25">
      <c r="A2307" s="2">
        <v>44880</v>
      </c>
      <c r="B2307" s="1" t="s">
        <v>192</v>
      </c>
      <c r="C2307" s="7" t="s">
        <v>1360</v>
      </c>
      <c r="D2307" s="1" t="s">
        <v>53</v>
      </c>
      <c r="E2307" s="1">
        <v>3</v>
      </c>
      <c r="F2307" s="2">
        <v>44883</v>
      </c>
      <c r="G2307" s="2">
        <v>44882</v>
      </c>
      <c r="H2307" s="4">
        <v>2</v>
      </c>
      <c r="I2307" s="1"/>
      <c r="J2307" s="1">
        <v>2</v>
      </c>
      <c r="K2307">
        <v>1</v>
      </c>
      <c r="L2307">
        <f t="shared" si="158"/>
        <v>46</v>
      </c>
      <c r="M2307">
        <f t="shared" si="159"/>
        <v>2022</v>
      </c>
      <c r="N2307" s="5">
        <f t="shared" si="160"/>
        <v>-1</v>
      </c>
    </row>
    <row r="2308" spans="1:14" hidden="1" x14ac:dyDescent="0.25">
      <c r="A2308" s="2">
        <v>44880</v>
      </c>
      <c r="B2308" s="1" t="s">
        <v>157</v>
      </c>
      <c r="C2308" s="7" t="s">
        <v>1357</v>
      </c>
      <c r="D2308" s="1" t="s">
        <v>53</v>
      </c>
      <c r="E2308" s="1">
        <v>3</v>
      </c>
      <c r="F2308" s="2">
        <v>44883</v>
      </c>
      <c r="G2308" s="2">
        <v>44883</v>
      </c>
      <c r="H2308" s="4">
        <v>3</v>
      </c>
      <c r="I2308" s="1"/>
      <c r="J2308" s="1">
        <v>2</v>
      </c>
      <c r="K2308">
        <v>1</v>
      </c>
      <c r="L2308">
        <f t="shared" ref="L2308:L2371" si="161">_xlfn.ISOWEEKNUM(A2308)</f>
        <v>46</v>
      </c>
      <c r="M2308">
        <f t="shared" ref="M2308:M2371" si="162">YEAR(A2308)</f>
        <v>2022</v>
      </c>
      <c r="N2308" s="5">
        <f t="shared" si="160"/>
        <v>0</v>
      </c>
    </row>
    <row r="2309" spans="1:14" hidden="1" x14ac:dyDescent="0.25">
      <c r="A2309" s="2">
        <v>44880</v>
      </c>
      <c r="B2309" s="1" t="s">
        <v>213</v>
      </c>
      <c r="C2309" s="7" t="s">
        <v>1359</v>
      </c>
      <c r="D2309" s="1" t="s">
        <v>53</v>
      </c>
      <c r="E2309" s="1">
        <v>3</v>
      </c>
      <c r="F2309" s="2">
        <v>44883</v>
      </c>
      <c r="G2309" s="2">
        <v>44882</v>
      </c>
      <c r="H2309" s="4">
        <v>2</v>
      </c>
      <c r="I2309" s="1"/>
      <c r="J2309" s="1">
        <v>2</v>
      </c>
      <c r="K2309">
        <v>1</v>
      </c>
      <c r="L2309">
        <f t="shared" si="161"/>
        <v>46</v>
      </c>
      <c r="M2309">
        <f t="shared" si="162"/>
        <v>2022</v>
      </c>
      <c r="N2309" s="5">
        <f t="shared" si="160"/>
        <v>-1</v>
      </c>
    </row>
    <row r="2310" spans="1:14" hidden="1" x14ac:dyDescent="0.25">
      <c r="A2310" s="2">
        <v>44880</v>
      </c>
      <c r="B2310" s="1" t="s">
        <v>213</v>
      </c>
      <c r="C2310" s="7" t="s">
        <v>1358</v>
      </c>
      <c r="D2310" s="1" t="s">
        <v>53</v>
      </c>
      <c r="E2310" s="1">
        <v>3</v>
      </c>
      <c r="F2310" s="2">
        <v>44883</v>
      </c>
      <c r="G2310" s="2">
        <v>44882</v>
      </c>
      <c r="H2310" s="4">
        <v>2</v>
      </c>
      <c r="I2310" s="1"/>
      <c r="J2310" s="1">
        <v>2</v>
      </c>
      <c r="K2310">
        <v>1</v>
      </c>
      <c r="L2310">
        <f t="shared" si="161"/>
        <v>46</v>
      </c>
      <c r="M2310">
        <f t="shared" si="162"/>
        <v>2022</v>
      </c>
      <c r="N2310" s="5">
        <f t="shared" si="160"/>
        <v>-1</v>
      </c>
    </row>
    <row r="2311" spans="1:14" hidden="1" x14ac:dyDescent="0.25">
      <c r="A2311" s="2">
        <v>44880</v>
      </c>
      <c r="B2311" s="1" t="s">
        <v>244</v>
      </c>
      <c r="C2311" s="7">
        <v>457145</v>
      </c>
      <c r="D2311" s="1" t="s">
        <v>42</v>
      </c>
      <c r="E2311" s="1">
        <v>5</v>
      </c>
      <c r="F2311" s="2">
        <v>44887</v>
      </c>
      <c r="G2311" s="2">
        <v>44887</v>
      </c>
      <c r="H2311" s="4">
        <v>5</v>
      </c>
      <c r="I2311" s="1"/>
      <c r="J2311" s="1">
        <v>5</v>
      </c>
      <c r="K2311">
        <v>1</v>
      </c>
      <c r="L2311">
        <f t="shared" si="161"/>
        <v>46</v>
      </c>
      <c r="M2311">
        <f t="shared" si="162"/>
        <v>2022</v>
      </c>
      <c r="N2311" s="5">
        <f t="shared" si="160"/>
        <v>0</v>
      </c>
    </row>
    <row r="2312" spans="1:14" hidden="1" x14ac:dyDescent="0.25">
      <c r="A2312" s="2">
        <v>44880</v>
      </c>
      <c r="B2312" s="1" t="s">
        <v>244</v>
      </c>
      <c r="C2312" s="7">
        <v>457156</v>
      </c>
      <c r="D2312" s="1" t="s">
        <v>42</v>
      </c>
      <c r="E2312" s="1">
        <v>5</v>
      </c>
      <c r="F2312" s="2">
        <v>44887</v>
      </c>
      <c r="G2312" s="2">
        <v>44887</v>
      </c>
      <c r="H2312" s="4">
        <v>5</v>
      </c>
      <c r="I2312" s="1"/>
      <c r="J2312" s="1">
        <v>5</v>
      </c>
      <c r="K2312">
        <v>1</v>
      </c>
      <c r="L2312">
        <f t="shared" si="161"/>
        <v>46</v>
      </c>
      <c r="M2312">
        <f t="shared" si="162"/>
        <v>2022</v>
      </c>
      <c r="N2312" s="5">
        <f t="shared" si="160"/>
        <v>0</v>
      </c>
    </row>
    <row r="2313" spans="1:14" hidden="1" x14ac:dyDescent="0.25">
      <c r="A2313" s="2">
        <v>44880</v>
      </c>
      <c r="B2313" s="1" t="s">
        <v>423</v>
      </c>
      <c r="C2313" s="7">
        <v>456919</v>
      </c>
      <c r="D2313" s="1" t="s">
        <v>42</v>
      </c>
      <c r="E2313" s="1">
        <v>5</v>
      </c>
      <c r="F2313" s="2">
        <v>44887</v>
      </c>
      <c r="G2313" s="2">
        <v>44887</v>
      </c>
      <c r="H2313" s="4">
        <v>5</v>
      </c>
      <c r="I2313" s="1"/>
      <c r="J2313" s="1">
        <v>5</v>
      </c>
      <c r="K2313">
        <v>1</v>
      </c>
      <c r="L2313">
        <f t="shared" si="161"/>
        <v>46</v>
      </c>
      <c r="M2313">
        <f t="shared" si="162"/>
        <v>2022</v>
      </c>
      <c r="N2313" s="5">
        <f t="shared" si="160"/>
        <v>0</v>
      </c>
    </row>
    <row r="2314" spans="1:14" hidden="1" x14ac:dyDescent="0.25">
      <c r="A2314" s="2">
        <v>44880</v>
      </c>
      <c r="B2314" s="1" t="s">
        <v>533</v>
      </c>
      <c r="C2314" s="7">
        <v>457111</v>
      </c>
      <c r="D2314" s="1" t="s">
        <v>42</v>
      </c>
      <c r="E2314" s="1">
        <v>5</v>
      </c>
      <c r="F2314" s="2">
        <v>44887</v>
      </c>
      <c r="G2314" s="2">
        <v>44887</v>
      </c>
      <c r="H2314" s="4">
        <v>5</v>
      </c>
      <c r="I2314" s="1"/>
      <c r="J2314" s="1">
        <v>5</v>
      </c>
      <c r="K2314">
        <v>1</v>
      </c>
      <c r="L2314">
        <f t="shared" si="161"/>
        <v>46</v>
      </c>
      <c r="M2314">
        <f t="shared" si="162"/>
        <v>2022</v>
      </c>
      <c r="N2314" s="5">
        <f t="shared" si="160"/>
        <v>0</v>
      </c>
    </row>
    <row r="2315" spans="1:14" hidden="1" x14ac:dyDescent="0.25">
      <c r="A2315" s="2">
        <v>44880</v>
      </c>
      <c r="B2315" s="1" t="s">
        <v>302</v>
      </c>
      <c r="C2315" s="7">
        <v>457141</v>
      </c>
      <c r="D2315" s="1" t="s">
        <v>42</v>
      </c>
      <c r="E2315" s="1">
        <v>5</v>
      </c>
      <c r="F2315" s="2">
        <v>44887</v>
      </c>
      <c r="G2315" s="2">
        <v>44887</v>
      </c>
      <c r="H2315" s="4">
        <v>5</v>
      </c>
      <c r="I2315" s="1"/>
      <c r="J2315" s="1">
        <v>5</v>
      </c>
      <c r="K2315">
        <v>1</v>
      </c>
      <c r="L2315">
        <f t="shared" si="161"/>
        <v>46</v>
      </c>
      <c r="M2315">
        <f t="shared" si="162"/>
        <v>2022</v>
      </c>
      <c r="N2315" s="5">
        <f t="shared" si="160"/>
        <v>0</v>
      </c>
    </row>
    <row r="2316" spans="1:14" hidden="1" x14ac:dyDescent="0.25">
      <c r="A2316" s="2">
        <v>44881</v>
      </c>
      <c r="B2316" s="1" t="s">
        <v>18</v>
      </c>
      <c r="C2316" s="7">
        <v>262013</v>
      </c>
      <c r="D2316" s="1" t="s">
        <v>41</v>
      </c>
      <c r="E2316" s="1">
        <v>7</v>
      </c>
      <c r="F2316" s="2">
        <v>44890</v>
      </c>
      <c r="G2316" s="2">
        <v>44887</v>
      </c>
      <c r="H2316" s="4">
        <v>4</v>
      </c>
      <c r="I2316" s="1"/>
      <c r="J2316" s="1">
        <v>3</v>
      </c>
      <c r="K2316">
        <v>1</v>
      </c>
      <c r="L2316">
        <f t="shared" si="161"/>
        <v>46</v>
      </c>
      <c r="M2316">
        <f t="shared" si="162"/>
        <v>2022</v>
      </c>
      <c r="N2316" s="5">
        <f t="shared" si="160"/>
        <v>-3</v>
      </c>
    </row>
    <row r="2317" spans="1:14" hidden="1" x14ac:dyDescent="0.25">
      <c r="A2317" s="2">
        <v>44881</v>
      </c>
      <c r="B2317" s="1" t="s">
        <v>154</v>
      </c>
      <c r="C2317" s="7">
        <v>262025</v>
      </c>
      <c r="D2317" s="1" t="s">
        <v>41</v>
      </c>
      <c r="E2317" s="1">
        <v>7</v>
      </c>
      <c r="F2317" s="2">
        <v>44890</v>
      </c>
      <c r="G2317" s="2">
        <v>44887</v>
      </c>
      <c r="H2317" s="4">
        <v>4</v>
      </c>
      <c r="I2317" s="1"/>
      <c r="J2317" s="1">
        <v>3</v>
      </c>
      <c r="K2317">
        <v>1</v>
      </c>
      <c r="L2317">
        <f t="shared" si="161"/>
        <v>46</v>
      </c>
      <c r="M2317">
        <f t="shared" si="162"/>
        <v>2022</v>
      </c>
      <c r="N2317" s="5">
        <f t="shared" si="160"/>
        <v>-3</v>
      </c>
    </row>
    <row r="2318" spans="1:14" hidden="1" x14ac:dyDescent="0.25">
      <c r="A2318" s="2">
        <v>44881</v>
      </c>
      <c r="B2318" s="1" t="s">
        <v>14</v>
      </c>
      <c r="C2318" s="7">
        <v>457129</v>
      </c>
      <c r="D2318" s="1" t="s">
        <v>42</v>
      </c>
      <c r="E2318" s="1">
        <v>5</v>
      </c>
      <c r="F2318" s="2">
        <v>44888</v>
      </c>
      <c r="G2318" s="2">
        <v>44886</v>
      </c>
      <c r="H2318" s="4">
        <v>3</v>
      </c>
      <c r="I2318" s="1"/>
      <c r="J2318" s="1">
        <v>5</v>
      </c>
      <c r="K2318">
        <v>1</v>
      </c>
      <c r="L2318">
        <f t="shared" si="161"/>
        <v>46</v>
      </c>
      <c r="M2318">
        <f t="shared" si="162"/>
        <v>2022</v>
      </c>
      <c r="N2318" s="5">
        <f t="shared" si="160"/>
        <v>-2</v>
      </c>
    </row>
    <row r="2319" spans="1:14" hidden="1" x14ac:dyDescent="0.25">
      <c r="A2319" s="2">
        <v>44881</v>
      </c>
      <c r="B2319" s="1" t="s">
        <v>14</v>
      </c>
      <c r="C2319" s="7">
        <v>457130</v>
      </c>
      <c r="D2319" s="1" t="s">
        <v>42</v>
      </c>
      <c r="E2319" s="1">
        <v>5</v>
      </c>
      <c r="F2319" s="2">
        <v>44888</v>
      </c>
      <c r="G2319" s="2">
        <v>44886</v>
      </c>
      <c r="H2319" s="4">
        <v>3</v>
      </c>
      <c r="I2319" s="1"/>
      <c r="J2319" s="1">
        <v>5</v>
      </c>
      <c r="K2319">
        <v>1</v>
      </c>
      <c r="L2319">
        <f t="shared" si="161"/>
        <v>46</v>
      </c>
      <c r="M2319">
        <f t="shared" si="162"/>
        <v>2022</v>
      </c>
      <c r="N2319" s="5">
        <f t="shared" si="160"/>
        <v>-2</v>
      </c>
    </row>
    <row r="2320" spans="1:14" hidden="1" x14ac:dyDescent="0.25">
      <c r="A2320" s="2">
        <v>44881</v>
      </c>
      <c r="B2320" s="1" t="s">
        <v>71</v>
      </c>
      <c r="C2320" s="7">
        <v>457128</v>
      </c>
      <c r="D2320" s="1" t="s">
        <v>42</v>
      </c>
      <c r="E2320" s="1">
        <v>5</v>
      </c>
      <c r="F2320" s="2">
        <v>44888</v>
      </c>
      <c r="G2320" s="2">
        <v>44883</v>
      </c>
      <c r="H2320" s="4">
        <v>2</v>
      </c>
      <c r="I2320" s="1"/>
      <c r="J2320" s="1">
        <v>5</v>
      </c>
      <c r="K2320">
        <v>1</v>
      </c>
      <c r="L2320">
        <f t="shared" si="161"/>
        <v>46</v>
      </c>
      <c r="M2320">
        <f t="shared" si="162"/>
        <v>2022</v>
      </c>
      <c r="N2320" s="5">
        <f t="shared" si="160"/>
        <v>-3</v>
      </c>
    </row>
    <row r="2321" spans="1:14" hidden="1" x14ac:dyDescent="0.25">
      <c r="A2321" s="2">
        <v>44881</v>
      </c>
      <c r="B2321" s="1" t="s">
        <v>14</v>
      </c>
      <c r="C2321" s="7">
        <v>457132</v>
      </c>
      <c r="D2321" s="1" t="s">
        <v>42</v>
      </c>
      <c r="E2321" s="1">
        <v>5</v>
      </c>
      <c r="F2321" s="2">
        <v>44888</v>
      </c>
      <c r="G2321" s="2">
        <v>44888</v>
      </c>
      <c r="H2321" s="4">
        <v>5</v>
      </c>
      <c r="I2321" s="1"/>
      <c r="J2321" s="1">
        <v>5</v>
      </c>
      <c r="K2321">
        <v>1</v>
      </c>
      <c r="L2321">
        <f t="shared" si="161"/>
        <v>46</v>
      </c>
      <c r="M2321">
        <f t="shared" si="162"/>
        <v>2022</v>
      </c>
      <c r="N2321" s="5">
        <f t="shared" si="160"/>
        <v>0</v>
      </c>
    </row>
    <row r="2322" spans="1:14" hidden="1" x14ac:dyDescent="0.25">
      <c r="A2322" s="2">
        <v>44881</v>
      </c>
      <c r="B2322" s="1" t="s">
        <v>251</v>
      </c>
      <c r="C2322" s="7" t="s">
        <v>1366</v>
      </c>
      <c r="D2322" s="1" t="s">
        <v>53</v>
      </c>
      <c r="E2322" s="1">
        <v>3</v>
      </c>
      <c r="F2322" s="2">
        <v>44886</v>
      </c>
      <c r="G2322" s="2">
        <v>44887</v>
      </c>
      <c r="H2322" s="4">
        <v>4</v>
      </c>
      <c r="I2322" s="1" t="s">
        <v>1381</v>
      </c>
      <c r="J2322" s="1">
        <v>2</v>
      </c>
      <c r="K2322">
        <v>1</v>
      </c>
      <c r="L2322">
        <f t="shared" si="161"/>
        <v>46</v>
      </c>
      <c r="M2322">
        <f t="shared" si="162"/>
        <v>2022</v>
      </c>
      <c r="N2322" s="5">
        <f t="shared" si="160"/>
        <v>1</v>
      </c>
    </row>
    <row r="2323" spans="1:14" hidden="1" x14ac:dyDescent="0.25">
      <c r="A2323" s="2">
        <v>44881</v>
      </c>
      <c r="B2323" s="1" t="s">
        <v>15</v>
      </c>
      <c r="C2323" s="7">
        <v>202210001</v>
      </c>
      <c r="D2323" s="1" t="s">
        <v>1551</v>
      </c>
      <c r="E2323" s="1">
        <f>VLOOKUP(D2323,Data!$A$1:$B$7,2,FALSE)</f>
        <v>15</v>
      </c>
      <c r="F2323" s="2">
        <f>WORKDAY(A2323,E2323,Data!$E$2:$E$22)</f>
        <v>44902</v>
      </c>
      <c r="G2323" s="2">
        <v>44890</v>
      </c>
      <c r="H2323" s="4">
        <f ca="1">(NETWORKDAYS(A2323,G2323,Data!$E$1:$E$22))-1</f>
        <v>7</v>
      </c>
      <c r="I2323" s="1"/>
      <c r="J2323" s="1" t="e">
        <f>VLOOKUP(D2323,Data!$A$10:$B$15,2,FALSE)</f>
        <v>#N/A</v>
      </c>
      <c r="K2323">
        <v>1</v>
      </c>
      <c r="L2323">
        <f t="shared" si="161"/>
        <v>46</v>
      </c>
      <c r="M2323">
        <f t="shared" si="162"/>
        <v>2022</v>
      </c>
      <c r="N2323" s="5">
        <f t="shared" ca="1" si="160"/>
        <v>-8</v>
      </c>
    </row>
    <row r="2324" spans="1:14" hidden="1" x14ac:dyDescent="0.25">
      <c r="A2324" s="2">
        <v>44881</v>
      </c>
      <c r="B2324" s="1" t="s">
        <v>15</v>
      </c>
      <c r="C2324" s="7">
        <v>202210002</v>
      </c>
      <c r="D2324" s="1" t="s">
        <v>1551</v>
      </c>
      <c r="E2324" s="1">
        <f>VLOOKUP(D2324,Data!$A$1:$B$7,2,FALSE)</f>
        <v>15</v>
      </c>
      <c r="F2324" s="2">
        <f>WORKDAY(A2324,E2324,Data!$E$2:$E$22)</f>
        <v>44902</v>
      </c>
      <c r="G2324" s="2">
        <v>44890</v>
      </c>
      <c r="H2324" s="4">
        <f ca="1">(NETWORKDAYS(A2324,G2324,Data!$E$1:$E$22))-1</f>
        <v>7</v>
      </c>
      <c r="I2324" s="1"/>
      <c r="J2324" s="1" t="e">
        <f>VLOOKUP(D2324,Data!$A$10:$B$15,2,FALSE)</f>
        <v>#N/A</v>
      </c>
      <c r="K2324">
        <v>1</v>
      </c>
      <c r="L2324">
        <f t="shared" si="161"/>
        <v>46</v>
      </c>
      <c r="M2324">
        <f t="shared" si="162"/>
        <v>2022</v>
      </c>
      <c r="N2324" s="5">
        <f t="shared" ca="1" si="160"/>
        <v>-8</v>
      </c>
    </row>
    <row r="2325" spans="1:14" hidden="1" x14ac:dyDescent="0.25">
      <c r="A2325" s="2">
        <v>44881</v>
      </c>
      <c r="B2325" s="1" t="s">
        <v>15</v>
      </c>
      <c r="C2325" s="7">
        <v>202210003</v>
      </c>
      <c r="D2325" s="1" t="s">
        <v>1551</v>
      </c>
      <c r="E2325" s="1">
        <f>VLOOKUP(D2325,Data!$A$1:$B$7,2,FALSE)</f>
        <v>15</v>
      </c>
      <c r="F2325" s="2">
        <f>WORKDAY(A2325,E2325,Data!$E$2:$E$22)</f>
        <v>44902</v>
      </c>
      <c r="G2325" s="2">
        <v>44890</v>
      </c>
      <c r="H2325" s="4">
        <f ca="1">(NETWORKDAYS(A2325,G2325,Data!$E$1:$E$22))-1</f>
        <v>7</v>
      </c>
      <c r="I2325" s="1"/>
      <c r="J2325" s="1" t="e">
        <f>VLOOKUP(D2325,Data!$A$10:$B$15,2,FALSE)</f>
        <v>#N/A</v>
      </c>
      <c r="K2325">
        <v>1</v>
      </c>
      <c r="L2325">
        <f t="shared" si="161"/>
        <v>46</v>
      </c>
      <c r="M2325">
        <f t="shared" si="162"/>
        <v>2022</v>
      </c>
      <c r="N2325" s="5">
        <f t="shared" ca="1" si="160"/>
        <v>-8</v>
      </c>
    </row>
    <row r="2326" spans="1:14" hidden="1" x14ac:dyDescent="0.25">
      <c r="A2326" s="2">
        <v>44881</v>
      </c>
      <c r="B2326" s="1" t="s">
        <v>15</v>
      </c>
      <c r="C2326" s="7">
        <v>202210004</v>
      </c>
      <c r="D2326" s="1" t="s">
        <v>1551</v>
      </c>
      <c r="E2326" s="1">
        <f>VLOOKUP(D2326,Data!$A$1:$B$7,2,FALSE)</f>
        <v>15</v>
      </c>
      <c r="F2326" s="2">
        <f>WORKDAY(A2326,E2326,Data!$E$2:$E$22)</f>
        <v>44902</v>
      </c>
      <c r="G2326" s="2">
        <v>44890</v>
      </c>
      <c r="H2326" s="4">
        <f ca="1">(NETWORKDAYS(A2326,G2326,Data!$E$1:$E$22))-1</f>
        <v>7</v>
      </c>
      <c r="I2326" s="1"/>
      <c r="J2326" s="1" t="e">
        <f>VLOOKUP(D2326,Data!$A$10:$B$15,2,FALSE)</f>
        <v>#N/A</v>
      </c>
      <c r="K2326">
        <v>1</v>
      </c>
      <c r="L2326">
        <f t="shared" si="161"/>
        <v>46</v>
      </c>
      <c r="M2326">
        <f t="shared" si="162"/>
        <v>2022</v>
      </c>
      <c r="N2326" s="5">
        <f t="shared" ca="1" si="160"/>
        <v>-8</v>
      </c>
    </row>
    <row r="2327" spans="1:14" hidden="1" x14ac:dyDescent="0.25">
      <c r="A2327" s="2">
        <v>44881</v>
      </c>
      <c r="B2327" s="1" t="s">
        <v>15</v>
      </c>
      <c r="C2327" s="7">
        <v>202210005</v>
      </c>
      <c r="D2327" s="1" t="s">
        <v>1551</v>
      </c>
      <c r="E2327" s="1">
        <f>VLOOKUP(D2327,Data!$A$1:$B$7,2,FALSE)</f>
        <v>15</v>
      </c>
      <c r="F2327" s="2">
        <f>WORKDAY(A2327,E2327,Data!$E$2:$E$22)</f>
        <v>44902</v>
      </c>
      <c r="G2327" s="2">
        <v>44890</v>
      </c>
      <c r="H2327" s="4">
        <f ca="1">(NETWORKDAYS(A2327,G2327,Data!$E$1:$E$22))-1</f>
        <v>7</v>
      </c>
      <c r="I2327" s="1"/>
      <c r="J2327" s="1" t="e">
        <f>VLOOKUP(D2327,Data!$A$10:$B$15,2,FALSE)</f>
        <v>#N/A</v>
      </c>
      <c r="K2327">
        <v>1</v>
      </c>
      <c r="L2327">
        <f t="shared" si="161"/>
        <v>46</v>
      </c>
      <c r="M2327">
        <f t="shared" si="162"/>
        <v>2022</v>
      </c>
      <c r="N2327" s="5">
        <f t="shared" ca="1" si="160"/>
        <v>-8</v>
      </c>
    </row>
    <row r="2328" spans="1:14" hidden="1" x14ac:dyDescent="0.25">
      <c r="A2328" s="2">
        <v>44881</v>
      </c>
      <c r="B2328" s="1" t="s">
        <v>15</v>
      </c>
      <c r="C2328" s="7">
        <v>202210006</v>
      </c>
      <c r="D2328" s="1" t="s">
        <v>1551</v>
      </c>
      <c r="E2328" s="1">
        <f>VLOOKUP(D2328,Data!$A$1:$B$7,2,FALSE)</f>
        <v>15</v>
      </c>
      <c r="F2328" s="2">
        <f>WORKDAY(A2328,E2328,Data!$E$2:$E$22)</f>
        <v>44902</v>
      </c>
      <c r="G2328" s="2">
        <v>44890</v>
      </c>
      <c r="H2328" s="4">
        <f ca="1">(NETWORKDAYS(A2328,G2328,Data!$E$1:$E$22))-1</f>
        <v>7</v>
      </c>
      <c r="I2328" s="1"/>
      <c r="J2328" s="1" t="e">
        <f>VLOOKUP(D2328,Data!$A$10:$B$15,2,FALSE)</f>
        <v>#N/A</v>
      </c>
      <c r="K2328">
        <v>1</v>
      </c>
      <c r="L2328">
        <f t="shared" si="161"/>
        <v>46</v>
      </c>
      <c r="M2328">
        <f t="shared" si="162"/>
        <v>2022</v>
      </c>
      <c r="N2328" s="5">
        <f t="shared" ca="1" si="160"/>
        <v>-8</v>
      </c>
    </row>
    <row r="2329" spans="1:14" hidden="1" x14ac:dyDescent="0.25">
      <c r="A2329" s="2">
        <v>44881</v>
      </c>
      <c r="B2329" s="1" t="s">
        <v>15</v>
      </c>
      <c r="C2329" s="7">
        <v>202210007</v>
      </c>
      <c r="D2329" s="1" t="s">
        <v>1551</v>
      </c>
      <c r="E2329" s="1">
        <f>VLOOKUP(D2329,Data!$A$1:$B$7,2,FALSE)</f>
        <v>15</v>
      </c>
      <c r="F2329" s="2">
        <f>WORKDAY(A2329,E2329,Data!$E$2:$E$22)</f>
        <v>44902</v>
      </c>
      <c r="G2329" s="2">
        <v>44890</v>
      </c>
      <c r="H2329" s="4">
        <f ca="1">(NETWORKDAYS(A2329,G2329,Data!$E$1:$E$22))-1</f>
        <v>7</v>
      </c>
      <c r="I2329" s="1"/>
      <c r="J2329" s="1" t="e">
        <f>VLOOKUP(D2329,Data!$A$10:$B$15,2,FALSE)</f>
        <v>#N/A</v>
      </c>
      <c r="K2329">
        <v>1</v>
      </c>
      <c r="L2329">
        <f t="shared" si="161"/>
        <v>46</v>
      </c>
      <c r="M2329">
        <f t="shared" si="162"/>
        <v>2022</v>
      </c>
      <c r="N2329" s="5">
        <f t="shared" ca="1" si="160"/>
        <v>-8</v>
      </c>
    </row>
    <row r="2330" spans="1:14" hidden="1" x14ac:dyDescent="0.25">
      <c r="A2330" s="2">
        <v>44881</v>
      </c>
      <c r="B2330" s="1" t="s">
        <v>15</v>
      </c>
      <c r="C2330" s="7">
        <v>202210008</v>
      </c>
      <c r="D2330" s="1" t="s">
        <v>1551</v>
      </c>
      <c r="E2330" s="1">
        <f>VLOOKUP(D2330,Data!$A$1:$B$7,2,FALSE)</f>
        <v>15</v>
      </c>
      <c r="F2330" s="2">
        <f>WORKDAY(A2330,E2330,Data!$E$2:$E$22)</f>
        <v>44902</v>
      </c>
      <c r="G2330" s="2">
        <v>44890</v>
      </c>
      <c r="H2330" s="4">
        <f ca="1">(NETWORKDAYS(A2330,G2330,Data!$E$1:$E$22))-1</f>
        <v>7</v>
      </c>
      <c r="I2330" s="1"/>
      <c r="J2330" s="1" t="e">
        <f>VLOOKUP(D2330,Data!$A$10:$B$15,2,FALSE)</f>
        <v>#N/A</v>
      </c>
      <c r="K2330">
        <v>1</v>
      </c>
      <c r="L2330">
        <f t="shared" si="161"/>
        <v>46</v>
      </c>
      <c r="M2330">
        <f t="shared" si="162"/>
        <v>2022</v>
      </c>
      <c r="N2330" s="5">
        <f t="shared" ca="1" si="160"/>
        <v>-8</v>
      </c>
    </row>
    <row r="2331" spans="1:14" hidden="1" x14ac:dyDescent="0.25">
      <c r="A2331" s="2">
        <v>44881</v>
      </c>
      <c r="B2331" s="1" t="s">
        <v>15</v>
      </c>
      <c r="C2331" s="7">
        <v>202210009</v>
      </c>
      <c r="D2331" s="1" t="s">
        <v>1551</v>
      </c>
      <c r="E2331" s="1">
        <f>VLOOKUP(D2331,Data!$A$1:$B$7,2,FALSE)</f>
        <v>15</v>
      </c>
      <c r="F2331" s="2">
        <f>WORKDAY(A2331,E2331,Data!$E$2:$E$22)</f>
        <v>44902</v>
      </c>
      <c r="G2331" s="2">
        <v>44890</v>
      </c>
      <c r="H2331" s="4">
        <f ca="1">(NETWORKDAYS(A2331,G2331,Data!$E$1:$E$22))-1</f>
        <v>7</v>
      </c>
      <c r="I2331" s="1"/>
      <c r="J2331" s="1" t="e">
        <f>VLOOKUP(D2331,Data!$A$10:$B$15,2,FALSE)</f>
        <v>#N/A</v>
      </c>
      <c r="K2331">
        <v>1</v>
      </c>
      <c r="L2331">
        <f t="shared" si="161"/>
        <v>46</v>
      </c>
      <c r="M2331">
        <f t="shared" si="162"/>
        <v>2022</v>
      </c>
      <c r="N2331" s="5">
        <f t="shared" ca="1" si="160"/>
        <v>-8</v>
      </c>
    </row>
    <row r="2332" spans="1:14" hidden="1" x14ac:dyDescent="0.25">
      <c r="A2332" s="2">
        <v>44881</v>
      </c>
      <c r="B2332" s="1" t="s">
        <v>15</v>
      </c>
      <c r="C2332" s="7">
        <v>202210010</v>
      </c>
      <c r="D2332" s="1" t="s">
        <v>1551</v>
      </c>
      <c r="E2332" s="1">
        <f>VLOOKUP(D2332,Data!$A$1:$B$7,2,FALSE)</f>
        <v>15</v>
      </c>
      <c r="F2332" s="2">
        <f>WORKDAY(A2332,E2332,Data!$E$2:$E$22)</f>
        <v>44902</v>
      </c>
      <c r="G2332" s="2">
        <v>44890</v>
      </c>
      <c r="H2332" s="4">
        <f ca="1">(NETWORKDAYS(A2332,G2332,Data!$E$1:$E$22))-1</f>
        <v>7</v>
      </c>
      <c r="I2332" s="1"/>
      <c r="J2332" s="1" t="e">
        <f>VLOOKUP(D2332,Data!$A$10:$B$15,2,FALSE)</f>
        <v>#N/A</v>
      </c>
      <c r="K2332">
        <v>1</v>
      </c>
      <c r="L2332">
        <f t="shared" si="161"/>
        <v>46</v>
      </c>
      <c r="M2332">
        <f t="shared" si="162"/>
        <v>2022</v>
      </c>
      <c r="N2332" s="5">
        <f t="shared" ca="1" si="160"/>
        <v>-8</v>
      </c>
    </row>
    <row r="2333" spans="1:14" hidden="1" x14ac:dyDescent="0.25">
      <c r="A2333" s="2">
        <v>44881</v>
      </c>
      <c r="B2333" s="1" t="s">
        <v>15</v>
      </c>
      <c r="C2333" s="7">
        <v>202210011</v>
      </c>
      <c r="D2333" s="1" t="s">
        <v>1551</v>
      </c>
      <c r="E2333" s="1">
        <f>VLOOKUP(D2333,Data!$A$1:$B$7,2,FALSE)</f>
        <v>15</v>
      </c>
      <c r="F2333" s="2">
        <f>WORKDAY(A2333,E2333,Data!$E$2:$E$22)</f>
        <v>44902</v>
      </c>
      <c r="G2333" s="2">
        <v>44890</v>
      </c>
      <c r="H2333" s="4">
        <f ca="1">(NETWORKDAYS(A2333,G2333,Data!$E$1:$E$22))-1</f>
        <v>7</v>
      </c>
      <c r="I2333" s="1"/>
      <c r="J2333" s="1" t="e">
        <f>VLOOKUP(D2333,Data!$A$10:$B$15,2,FALSE)</f>
        <v>#N/A</v>
      </c>
      <c r="K2333">
        <v>1</v>
      </c>
      <c r="L2333">
        <f t="shared" si="161"/>
        <v>46</v>
      </c>
      <c r="M2333">
        <f t="shared" si="162"/>
        <v>2022</v>
      </c>
      <c r="N2333" s="5">
        <f t="shared" ca="1" si="160"/>
        <v>-8</v>
      </c>
    </row>
    <row r="2334" spans="1:14" hidden="1" x14ac:dyDescent="0.25">
      <c r="A2334" s="2">
        <v>44881</v>
      </c>
      <c r="B2334" s="1" t="s">
        <v>15</v>
      </c>
      <c r="C2334" s="7">
        <v>202210012</v>
      </c>
      <c r="D2334" s="1" t="s">
        <v>1551</v>
      </c>
      <c r="E2334" s="1">
        <f>VLOOKUP(D2334,Data!$A$1:$B$7,2,FALSE)</f>
        <v>15</v>
      </c>
      <c r="F2334" s="2">
        <f>WORKDAY(A2334,E2334,Data!$E$2:$E$22)</f>
        <v>44902</v>
      </c>
      <c r="G2334" s="2">
        <v>44890</v>
      </c>
      <c r="H2334" s="4">
        <f ca="1">(NETWORKDAYS(A2334,G2334,Data!$E$1:$E$22))-1</f>
        <v>7</v>
      </c>
      <c r="I2334" s="1"/>
      <c r="J2334" s="1" t="e">
        <f>VLOOKUP(D2334,Data!$A$10:$B$15,2,FALSE)</f>
        <v>#N/A</v>
      </c>
      <c r="K2334">
        <v>1</v>
      </c>
      <c r="L2334">
        <f t="shared" si="161"/>
        <v>46</v>
      </c>
      <c r="M2334">
        <f t="shared" si="162"/>
        <v>2022</v>
      </c>
      <c r="N2334" s="5">
        <f t="shared" ca="1" si="160"/>
        <v>-8</v>
      </c>
    </row>
    <row r="2335" spans="1:14" hidden="1" x14ac:dyDescent="0.25">
      <c r="A2335" s="2">
        <v>44881</v>
      </c>
      <c r="B2335" s="1" t="s">
        <v>15</v>
      </c>
      <c r="C2335" s="7">
        <v>202210013</v>
      </c>
      <c r="D2335" s="1" t="s">
        <v>1551</v>
      </c>
      <c r="E2335" s="1">
        <f>VLOOKUP(D2335,Data!$A$1:$B$7,2,FALSE)</f>
        <v>15</v>
      </c>
      <c r="F2335" s="2">
        <f>WORKDAY(A2335,E2335,Data!$E$2:$E$22)</f>
        <v>44902</v>
      </c>
      <c r="G2335" s="2">
        <v>44890</v>
      </c>
      <c r="H2335" s="4">
        <f ca="1">(NETWORKDAYS(A2335,G2335,Data!$E$1:$E$22))-1</f>
        <v>7</v>
      </c>
      <c r="I2335" s="1"/>
      <c r="J2335" s="1" t="e">
        <f>VLOOKUP(D2335,Data!$A$10:$B$15,2,FALSE)</f>
        <v>#N/A</v>
      </c>
      <c r="K2335">
        <v>1</v>
      </c>
      <c r="L2335">
        <f t="shared" si="161"/>
        <v>46</v>
      </c>
      <c r="M2335">
        <f t="shared" si="162"/>
        <v>2022</v>
      </c>
      <c r="N2335" s="5">
        <f t="shared" ca="1" si="160"/>
        <v>-8</v>
      </c>
    </row>
    <row r="2336" spans="1:14" hidden="1" x14ac:dyDescent="0.25">
      <c r="A2336" s="2">
        <v>44881</v>
      </c>
      <c r="B2336" s="1" t="s">
        <v>15</v>
      </c>
      <c r="C2336" s="7">
        <v>202210014</v>
      </c>
      <c r="D2336" s="1" t="s">
        <v>1551</v>
      </c>
      <c r="E2336" s="1">
        <f>VLOOKUP(D2336,Data!$A$1:$B$7,2,FALSE)</f>
        <v>15</v>
      </c>
      <c r="F2336" s="2">
        <f>WORKDAY(A2336,E2336,Data!$E$2:$E$22)</f>
        <v>44902</v>
      </c>
      <c r="G2336" s="2">
        <v>44890</v>
      </c>
      <c r="H2336" s="4">
        <f ca="1">(NETWORKDAYS(A2336,G2336,Data!$E$1:$E$22))-1</f>
        <v>7</v>
      </c>
      <c r="I2336" s="1"/>
      <c r="J2336" s="1" t="e">
        <f>VLOOKUP(D2336,Data!$A$10:$B$15,2,FALSE)</f>
        <v>#N/A</v>
      </c>
      <c r="K2336">
        <v>1</v>
      </c>
      <c r="L2336">
        <f t="shared" si="161"/>
        <v>46</v>
      </c>
      <c r="M2336">
        <f t="shared" si="162"/>
        <v>2022</v>
      </c>
      <c r="N2336" s="5">
        <f t="shared" ca="1" si="160"/>
        <v>-8</v>
      </c>
    </row>
    <row r="2337" spans="1:14" hidden="1" x14ac:dyDescent="0.25">
      <c r="A2337" s="2">
        <v>44881</v>
      </c>
      <c r="B2337" s="1" t="s">
        <v>15</v>
      </c>
      <c r="C2337" s="7">
        <v>202210015</v>
      </c>
      <c r="D2337" s="1" t="s">
        <v>1551</v>
      </c>
      <c r="E2337" s="1">
        <f>VLOOKUP(D2337,Data!$A$1:$B$7,2,FALSE)</f>
        <v>15</v>
      </c>
      <c r="F2337" s="2">
        <f>WORKDAY(A2337,E2337,Data!$E$2:$E$22)</f>
        <v>44902</v>
      </c>
      <c r="G2337" s="2">
        <v>44890</v>
      </c>
      <c r="H2337" s="4">
        <f ca="1">(NETWORKDAYS(A2337,G2337,Data!$E$1:$E$22))-1</f>
        <v>7</v>
      </c>
      <c r="I2337" s="1"/>
      <c r="J2337" s="1" t="e">
        <f>VLOOKUP(D2337,Data!$A$10:$B$15,2,FALSE)</f>
        <v>#N/A</v>
      </c>
      <c r="K2337">
        <v>1</v>
      </c>
      <c r="L2337">
        <f t="shared" si="161"/>
        <v>46</v>
      </c>
      <c r="M2337">
        <f t="shared" si="162"/>
        <v>2022</v>
      </c>
      <c r="N2337" s="5">
        <f t="shared" ca="1" si="160"/>
        <v>-8</v>
      </c>
    </row>
    <row r="2338" spans="1:14" hidden="1" x14ac:dyDescent="0.25">
      <c r="A2338" s="2">
        <v>44881</v>
      </c>
      <c r="B2338" s="1" t="s">
        <v>35</v>
      </c>
      <c r="C2338" s="7" t="s">
        <v>1364</v>
      </c>
      <c r="D2338" s="1" t="s">
        <v>53</v>
      </c>
      <c r="E2338" s="1">
        <v>3</v>
      </c>
      <c r="F2338" s="2">
        <v>44886</v>
      </c>
      <c r="G2338" s="2">
        <v>44887</v>
      </c>
      <c r="H2338" s="4">
        <v>4</v>
      </c>
      <c r="I2338" s="1" t="s">
        <v>1381</v>
      </c>
      <c r="J2338" s="1">
        <v>2</v>
      </c>
      <c r="K2338">
        <v>1</v>
      </c>
      <c r="L2338">
        <f t="shared" si="161"/>
        <v>46</v>
      </c>
      <c r="M2338">
        <f t="shared" si="162"/>
        <v>2022</v>
      </c>
      <c r="N2338" s="5">
        <f t="shared" si="160"/>
        <v>1</v>
      </c>
    </row>
    <row r="2339" spans="1:14" hidden="1" x14ac:dyDescent="0.25">
      <c r="A2339" s="2">
        <v>44881</v>
      </c>
      <c r="B2339" s="1" t="s">
        <v>35</v>
      </c>
      <c r="C2339" s="7" t="s">
        <v>1363</v>
      </c>
      <c r="D2339" s="1" t="s">
        <v>53</v>
      </c>
      <c r="E2339" s="1">
        <v>3</v>
      </c>
      <c r="F2339" s="2">
        <v>44886</v>
      </c>
      <c r="G2339" s="2">
        <v>44887</v>
      </c>
      <c r="H2339" s="4">
        <v>4</v>
      </c>
      <c r="I2339" s="1" t="s">
        <v>1381</v>
      </c>
      <c r="J2339" s="1">
        <v>2</v>
      </c>
      <c r="K2339">
        <v>1</v>
      </c>
      <c r="L2339">
        <f t="shared" si="161"/>
        <v>46</v>
      </c>
      <c r="M2339">
        <f t="shared" si="162"/>
        <v>2022</v>
      </c>
      <c r="N2339" s="5">
        <f t="shared" si="160"/>
        <v>1</v>
      </c>
    </row>
    <row r="2340" spans="1:14" hidden="1" x14ac:dyDescent="0.25">
      <c r="A2340" s="2">
        <v>44881</v>
      </c>
      <c r="B2340" s="1" t="s">
        <v>429</v>
      </c>
      <c r="C2340" s="7" t="s">
        <v>1365</v>
      </c>
      <c r="D2340" s="1" t="s">
        <v>53</v>
      </c>
      <c r="E2340" s="1">
        <v>3</v>
      </c>
      <c r="F2340" s="2">
        <v>44886</v>
      </c>
      <c r="G2340" s="2">
        <v>44887</v>
      </c>
      <c r="H2340" s="4">
        <v>4</v>
      </c>
      <c r="I2340" s="1" t="s">
        <v>1381</v>
      </c>
      <c r="J2340" s="1">
        <v>2</v>
      </c>
      <c r="K2340">
        <v>1</v>
      </c>
      <c r="L2340">
        <f t="shared" si="161"/>
        <v>46</v>
      </c>
      <c r="M2340">
        <f t="shared" si="162"/>
        <v>2022</v>
      </c>
      <c r="N2340" s="5">
        <f t="shared" si="160"/>
        <v>1</v>
      </c>
    </row>
    <row r="2341" spans="1:14" hidden="1" x14ac:dyDescent="0.25">
      <c r="A2341" s="2">
        <v>44881</v>
      </c>
      <c r="B2341" s="1" t="s">
        <v>244</v>
      </c>
      <c r="C2341" s="7">
        <v>457146</v>
      </c>
      <c r="D2341" s="1" t="s">
        <v>42</v>
      </c>
      <c r="E2341" s="1">
        <v>5</v>
      </c>
      <c r="F2341" s="2">
        <v>44888</v>
      </c>
      <c r="G2341" s="2">
        <v>44888</v>
      </c>
      <c r="H2341" s="4">
        <v>5</v>
      </c>
      <c r="I2341" s="1"/>
      <c r="J2341" s="1">
        <v>5</v>
      </c>
      <c r="K2341">
        <v>1</v>
      </c>
      <c r="L2341">
        <f t="shared" si="161"/>
        <v>46</v>
      </c>
      <c r="M2341">
        <f t="shared" si="162"/>
        <v>2022</v>
      </c>
      <c r="N2341" s="5">
        <f t="shared" si="160"/>
        <v>0</v>
      </c>
    </row>
    <row r="2342" spans="1:14" hidden="1" x14ac:dyDescent="0.25">
      <c r="A2342" s="2">
        <v>44881</v>
      </c>
      <c r="B2342" s="1" t="s">
        <v>558</v>
      </c>
      <c r="C2342" s="7">
        <v>456986</v>
      </c>
      <c r="D2342" s="1" t="s">
        <v>42</v>
      </c>
      <c r="E2342" s="1">
        <v>5</v>
      </c>
      <c r="F2342" s="2">
        <v>44888</v>
      </c>
      <c r="G2342" s="2">
        <v>44888</v>
      </c>
      <c r="H2342" s="4">
        <v>5</v>
      </c>
      <c r="I2342" s="1"/>
      <c r="J2342" s="1">
        <v>5</v>
      </c>
      <c r="K2342">
        <v>1</v>
      </c>
      <c r="L2342">
        <f t="shared" si="161"/>
        <v>46</v>
      </c>
      <c r="M2342">
        <f t="shared" si="162"/>
        <v>2022</v>
      </c>
      <c r="N2342" s="5">
        <f t="shared" si="160"/>
        <v>0</v>
      </c>
    </row>
    <row r="2343" spans="1:14" hidden="1" x14ac:dyDescent="0.25">
      <c r="A2343" s="2">
        <v>44881</v>
      </c>
      <c r="B2343" s="1" t="s">
        <v>446</v>
      </c>
      <c r="C2343" s="7">
        <v>457055</v>
      </c>
      <c r="D2343" s="1" t="s">
        <v>42</v>
      </c>
      <c r="E2343" s="1">
        <v>5</v>
      </c>
      <c r="F2343" s="2">
        <v>44888</v>
      </c>
      <c r="G2343" s="2">
        <v>44888</v>
      </c>
      <c r="H2343" s="4">
        <v>5</v>
      </c>
      <c r="I2343" s="1"/>
      <c r="J2343" s="1">
        <v>5</v>
      </c>
      <c r="K2343">
        <v>1</v>
      </c>
      <c r="L2343">
        <f t="shared" si="161"/>
        <v>46</v>
      </c>
      <c r="M2343">
        <f t="shared" si="162"/>
        <v>2022</v>
      </c>
      <c r="N2343" s="5">
        <f t="shared" si="160"/>
        <v>0</v>
      </c>
    </row>
    <row r="2344" spans="1:14" hidden="1" x14ac:dyDescent="0.25">
      <c r="A2344" s="2">
        <v>44881</v>
      </c>
      <c r="B2344" s="1" t="s">
        <v>533</v>
      </c>
      <c r="C2344" s="7">
        <v>457112</v>
      </c>
      <c r="D2344" s="1" t="s">
        <v>42</v>
      </c>
      <c r="E2344" s="1">
        <v>5</v>
      </c>
      <c r="F2344" s="2">
        <v>44888</v>
      </c>
      <c r="G2344" s="2">
        <v>44888</v>
      </c>
      <c r="H2344" s="4">
        <v>5</v>
      </c>
      <c r="I2344" s="1"/>
      <c r="J2344" s="1">
        <v>5</v>
      </c>
      <c r="K2344">
        <v>1</v>
      </c>
      <c r="L2344">
        <f t="shared" si="161"/>
        <v>46</v>
      </c>
      <c r="M2344">
        <f t="shared" si="162"/>
        <v>2022</v>
      </c>
      <c r="N2344" s="5">
        <f t="shared" si="160"/>
        <v>0</v>
      </c>
    </row>
    <row r="2345" spans="1:14" hidden="1" x14ac:dyDescent="0.25">
      <c r="A2345" s="2">
        <v>44882</v>
      </c>
      <c r="B2345" s="1" t="s">
        <v>12</v>
      </c>
      <c r="C2345" s="7">
        <v>262021</v>
      </c>
      <c r="D2345" s="1" t="s">
        <v>41</v>
      </c>
      <c r="E2345" s="1">
        <v>7</v>
      </c>
      <c r="F2345" s="2">
        <v>44893</v>
      </c>
      <c r="G2345" s="2">
        <v>44894</v>
      </c>
      <c r="H2345" s="4">
        <v>8</v>
      </c>
      <c r="I2345" s="1" t="s">
        <v>1394</v>
      </c>
      <c r="J2345" s="1">
        <v>3</v>
      </c>
      <c r="K2345">
        <v>1</v>
      </c>
      <c r="L2345">
        <f t="shared" si="161"/>
        <v>46</v>
      </c>
      <c r="M2345">
        <f t="shared" si="162"/>
        <v>2022</v>
      </c>
      <c r="N2345" s="5">
        <f t="shared" si="160"/>
        <v>1</v>
      </c>
    </row>
    <row r="2346" spans="1:14" hidden="1" x14ac:dyDescent="0.25">
      <c r="A2346" s="2">
        <v>44882</v>
      </c>
      <c r="B2346" s="1" t="s">
        <v>27</v>
      </c>
      <c r="C2346" s="7">
        <v>262007</v>
      </c>
      <c r="D2346" s="1" t="s">
        <v>41</v>
      </c>
      <c r="E2346" s="1">
        <v>7</v>
      </c>
      <c r="F2346" s="2">
        <v>44893</v>
      </c>
      <c r="G2346" s="2">
        <v>44887</v>
      </c>
      <c r="H2346" s="4">
        <v>3</v>
      </c>
      <c r="I2346" s="1"/>
      <c r="J2346" s="1">
        <v>3</v>
      </c>
      <c r="K2346">
        <v>1</v>
      </c>
      <c r="L2346">
        <f t="shared" si="161"/>
        <v>46</v>
      </c>
      <c r="M2346">
        <f t="shared" si="162"/>
        <v>2022</v>
      </c>
      <c r="N2346" s="5">
        <f t="shared" si="160"/>
        <v>-4</v>
      </c>
    </row>
    <row r="2347" spans="1:14" hidden="1" x14ac:dyDescent="0.25">
      <c r="A2347" s="2">
        <v>44882</v>
      </c>
      <c r="B2347" s="1" t="s">
        <v>131</v>
      </c>
      <c r="C2347" s="7">
        <v>261996</v>
      </c>
      <c r="D2347" s="1" t="s">
        <v>41</v>
      </c>
      <c r="E2347" s="1">
        <v>7</v>
      </c>
      <c r="F2347" s="2">
        <v>44893</v>
      </c>
      <c r="G2347" s="2">
        <v>44895</v>
      </c>
      <c r="H2347" s="4">
        <v>9</v>
      </c>
      <c r="I2347" s="1" t="s">
        <v>1395</v>
      </c>
      <c r="J2347" s="1">
        <v>3</v>
      </c>
      <c r="K2347">
        <v>1</v>
      </c>
      <c r="L2347">
        <f t="shared" si="161"/>
        <v>46</v>
      </c>
      <c r="M2347">
        <f t="shared" si="162"/>
        <v>2022</v>
      </c>
      <c r="N2347" s="5">
        <f t="shared" si="160"/>
        <v>2</v>
      </c>
    </row>
    <row r="2348" spans="1:14" hidden="1" x14ac:dyDescent="0.25">
      <c r="A2348" s="2">
        <v>44882</v>
      </c>
      <c r="B2348" s="1" t="s">
        <v>537</v>
      </c>
      <c r="C2348" s="7">
        <v>262008</v>
      </c>
      <c r="D2348" s="1" t="s">
        <v>41</v>
      </c>
      <c r="E2348" s="1">
        <v>7</v>
      </c>
      <c r="F2348" s="2">
        <v>44893</v>
      </c>
      <c r="G2348" s="2">
        <v>44893</v>
      </c>
      <c r="H2348" s="4">
        <v>7</v>
      </c>
      <c r="I2348" s="1"/>
      <c r="J2348" s="1">
        <v>3</v>
      </c>
      <c r="K2348">
        <v>1</v>
      </c>
      <c r="L2348">
        <f t="shared" si="161"/>
        <v>46</v>
      </c>
      <c r="M2348">
        <f t="shared" si="162"/>
        <v>2022</v>
      </c>
      <c r="N2348" s="5">
        <f t="shared" si="160"/>
        <v>0</v>
      </c>
    </row>
    <row r="2349" spans="1:14" hidden="1" x14ac:dyDescent="0.25">
      <c r="A2349" s="2">
        <v>44882</v>
      </c>
      <c r="B2349" s="1" t="s">
        <v>398</v>
      </c>
      <c r="C2349" s="7" t="s">
        <v>1367</v>
      </c>
      <c r="D2349" s="1" t="s">
        <v>55</v>
      </c>
      <c r="E2349" s="1">
        <v>7</v>
      </c>
      <c r="F2349" s="2">
        <v>44893</v>
      </c>
      <c r="G2349" s="2">
        <v>44894</v>
      </c>
      <c r="H2349" s="4">
        <v>8</v>
      </c>
      <c r="I2349" s="1" t="s">
        <v>1394</v>
      </c>
      <c r="J2349" s="1">
        <v>3</v>
      </c>
      <c r="K2349">
        <v>1</v>
      </c>
      <c r="L2349">
        <f t="shared" si="161"/>
        <v>46</v>
      </c>
      <c r="M2349">
        <f t="shared" si="162"/>
        <v>2022</v>
      </c>
      <c r="N2349" s="5">
        <f t="shared" si="160"/>
        <v>1</v>
      </c>
    </row>
    <row r="2350" spans="1:14" hidden="1" x14ac:dyDescent="0.25">
      <c r="A2350" s="2">
        <v>44882</v>
      </c>
      <c r="B2350" s="1" t="s">
        <v>398</v>
      </c>
      <c r="C2350" s="7" t="s">
        <v>1368</v>
      </c>
      <c r="D2350" s="1" t="s">
        <v>55</v>
      </c>
      <c r="E2350" s="1">
        <v>7</v>
      </c>
      <c r="F2350" s="2">
        <v>44893</v>
      </c>
      <c r="G2350" s="2">
        <v>44894</v>
      </c>
      <c r="H2350" s="4">
        <v>8</v>
      </c>
      <c r="I2350" s="1" t="s">
        <v>1394</v>
      </c>
      <c r="J2350" s="1">
        <v>3</v>
      </c>
      <c r="K2350">
        <v>1</v>
      </c>
      <c r="L2350">
        <f t="shared" si="161"/>
        <v>46</v>
      </c>
      <c r="M2350">
        <f t="shared" si="162"/>
        <v>2022</v>
      </c>
      <c r="N2350" s="5">
        <f t="shared" si="160"/>
        <v>1</v>
      </c>
    </row>
    <row r="2351" spans="1:14" hidden="1" x14ac:dyDescent="0.25">
      <c r="A2351" s="2">
        <v>44882</v>
      </c>
      <c r="B2351" s="1" t="s">
        <v>603</v>
      </c>
      <c r="C2351" s="7">
        <v>457147</v>
      </c>
      <c r="D2351" s="1" t="s">
        <v>42</v>
      </c>
      <c r="E2351" s="1">
        <v>5</v>
      </c>
      <c r="F2351" s="2">
        <v>44889</v>
      </c>
      <c r="G2351" s="2">
        <v>44888</v>
      </c>
      <c r="H2351" s="4">
        <v>4</v>
      </c>
      <c r="I2351" s="1"/>
      <c r="J2351" s="1">
        <v>5</v>
      </c>
      <c r="K2351">
        <v>1</v>
      </c>
      <c r="L2351">
        <f t="shared" si="161"/>
        <v>46</v>
      </c>
      <c r="M2351">
        <f t="shared" si="162"/>
        <v>2022</v>
      </c>
      <c r="N2351" s="5">
        <f t="shared" si="160"/>
        <v>-1</v>
      </c>
    </row>
    <row r="2352" spans="1:14" hidden="1" x14ac:dyDescent="0.25">
      <c r="A2352" s="2">
        <v>44882</v>
      </c>
      <c r="B2352" s="1" t="s">
        <v>28</v>
      </c>
      <c r="C2352" s="7">
        <v>457157</v>
      </c>
      <c r="D2352" s="1" t="s">
        <v>42</v>
      </c>
      <c r="E2352" s="1">
        <v>5</v>
      </c>
      <c r="F2352" s="2">
        <v>44889</v>
      </c>
      <c r="G2352" s="2">
        <v>44888</v>
      </c>
      <c r="H2352" s="4">
        <v>4</v>
      </c>
      <c r="I2352" s="1"/>
      <c r="J2352" s="1">
        <v>5</v>
      </c>
      <c r="K2352">
        <v>1</v>
      </c>
      <c r="L2352">
        <f t="shared" si="161"/>
        <v>46</v>
      </c>
      <c r="M2352">
        <f t="shared" si="162"/>
        <v>2022</v>
      </c>
      <c r="N2352" s="5">
        <f t="shared" si="160"/>
        <v>-1</v>
      </c>
    </row>
    <row r="2353" spans="1:14" hidden="1" x14ac:dyDescent="0.25">
      <c r="A2353" s="2">
        <v>44883</v>
      </c>
      <c r="B2353" s="1" t="s">
        <v>71</v>
      </c>
      <c r="C2353" s="7">
        <v>457120</v>
      </c>
      <c r="D2353" s="1" t="s">
        <v>42</v>
      </c>
      <c r="E2353" s="1">
        <v>5</v>
      </c>
      <c r="F2353" s="2">
        <v>44890</v>
      </c>
      <c r="G2353" s="2">
        <v>44889</v>
      </c>
      <c r="H2353" s="4">
        <v>4</v>
      </c>
      <c r="I2353" s="1"/>
      <c r="J2353" s="1">
        <v>5</v>
      </c>
      <c r="K2353">
        <v>1</v>
      </c>
      <c r="L2353">
        <f t="shared" si="161"/>
        <v>46</v>
      </c>
      <c r="M2353">
        <f t="shared" si="162"/>
        <v>2022</v>
      </c>
      <c r="N2353" s="5">
        <f t="shared" si="160"/>
        <v>-1</v>
      </c>
    </row>
    <row r="2354" spans="1:14" hidden="1" x14ac:dyDescent="0.25">
      <c r="A2354" s="2">
        <v>44883</v>
      </c>
      <c r="B2354" s="1" t="s">
        <v>71</v>
      </c>
      <c r="C2354" s="7">
        <v>457121</v>
      </c>
      <c r="D2354" s="1" t="s">
        <v>42</v>
      </c>
      <c r="E2354" s="1">
        <v>5</v>
      </c>
      <c r="F2354" s="2">
        <v>44890</v>
      </c>
      <c r="G2354" s="2">
        <v>44889</v>
      </c>
      <c r="H2354" s="4">
        <v>4</v>
      </c>
      <c r="I2354" s="1"/>
      <c r="J2354" s="1">
        <v>5</v>
      </c>
      <c r="K2354">
        <v>1</v>
      </c>
      <c r="L2354">
        <f t="shared" si="161"/>
        <v>46</v>
      </c>
      <c r="M2354">
        <f t="shared" si="162"/>
        <v>2022</v>
      </c>
      <c r="N2354" s="5">
        <f t="shared" si="160"/>
        <v>-1</v>
      </c>
    </row>
    <row r="2355" spans="1:14" hidden="1" x14ac:dyDescent="0.25">
      <c r="A2355" s="2">
        <v>44883</v>
      </c>
      <c r="B2355" s="1" t="s">
        <v>1123</v>
      </c>
      <c r="C2355" s="7">
        <v>261997</v>
      </c>
      <c r="D2355" s="1" t="s">
        <v>41</v>
      </c>
      <c r="E2355" s="1">
        <v>7</v>
      </c>
      <c r="F2355" s="2">
        <v>44894</v>
      </c>
      <c r="G2355" s="2">
        <v>44886</v>
      </c>
      <c r="H2355" s="4">
        <v>1</v>
      </c>
      <c r="I2355" s="1"/>
      <c r="J2355" s="1">
        <v>3</v>
      </c>
      <c r="K2355">
        <v>1</v>
      </c>
      <c r="L2355">
        <f t="shared" si="161"/>
        <v>46</v>
      </c>
      <c r="M2355">
        <f t="shared" si="162"/>
        <v>2022</v>
      </c>
      <c r="N2355" s="5">
        <f t="shared" si="160"/>
        <v>-6</v>
      </c>
    </row>
    <row r="2356" spans="1:14" hidden="1" x14ac:dyDescent="0.25">
      <c r="A2356" s="2">
        <v>44883</v>
      </c>
      <c r="B2356" s="1" t="s">
        <v>150</v>
      </c>
      <c r="C2356" s="7">
        <v>261940</v>
      </c>
      <c r="D2356" s="1" t="s">
        <v>41</v>
      </c>
      <c r="E2356" s="1">
        <v>7</v>
      </c>
      <c r="F2356" s="2">
        <v>44894</v>
      </c>
      <c r="G2356" s="2">
        <v>44894</v>
      </c>
      <c r="H2356" s="4">
        <v>7</v>
      </c>
      <c r="I2356" s="1"/>
      <c r="J2356" s="1">
        <v>3</v>
      </c>
      <c r="K2356">
        <v>1</v>
      </c>
      <c r="L2356">
        <f t="shared" si="161"/>
        <v>46</v>
      </c>
      <c r="M2356">
        <f t="shared" si="162"/>
        <v>2022</v>
      </c>
      <c r="N2356" s="5">
        <f t="shared" si="160"/>
        <v>0</v>
      </c>
    </row>
    <row r="2357" spans="1:14" hidden="1" x14ac:dyDescent="0.25">
      <c r="A2357" s="2">
        <v>44883</v>
      </c>
      <c r="B2357" s="1" t="s">
        <v>150</v>
      </c>
      <c r="C2357" s="7">
        <v>261941</v>
      </c>
      <c r="D2357" s="1" t="s">
        <v>41</v>
      </c>
      <c r="E2357" s="1">
        <v>7</v>
      </c>
      <c r="F2357" s="2">
        <v>44894</v>
      </c>
      <c r="G2357" s="2">
        <v>44894</v>
      </c>
      <c r="H2357" s="4">
        <v>7</v>
      </c>
      <c r="I2357" s="1"/>
      <c r="J2357" s="1">
        <v>3</v>
      </c>
      <c r="K2357">
        <v>1</v>
      </c>
      <c r="L2357">
        <f t="shared" si="161"/>
        <v>46</v>
      </c>
      <c r="M2357">
        <f t="shared" si="162"/>
        <v>2022</v>
      </c>
      <c r="N2357" s="5">
        <f t="shared" si="160"/>
        <v>0</v>
      </c>
    </row>
    <row r="2358" spans="1:14" hidden="1" x14ac:dyDescent="0.25">
      <c r="A2358" s="2">
        <v>44883</v>
      </c>
      <c r="B2358" s="1" t="s">
        <v>69</v>
      </c>
      <c r="C2358" s="7">
        <v>261942</v>
      </c>
      <c r="D2358" s="1" t="s">
        <v>41</v>
      </c>
      <c r="E2358" s="1">
        <v>7</v>
      </c>
      <c r="F2358" s="2">
        <v>44894</v>
      </c>
      <c r="G2358" s="2">
        <v>44894</v>
      </c>
      <c r="H2358" s="4">
        <v>7</v>
      </c>
      <c r="I2358" s="1"/>
      <c r="J2358" s="1">
        <v>3</v>
      </c>
      <c r="K2358">
        <v>1</v>
      </c>
      <c r="L2358">
        <f t="shared" si="161"/>
        <v>46</v>
      </c>
      <c r="M2358">
        <f t="shared" si="162"/>
        <v>2022</v>
      </c>
      <c r="N2358" s="5">
        <f t="shared" si="160"/>
        <v>0</v>
      </c>
    </row>
    <row r="2359" spans="1:14" hidden="1" x14ac:dyDescent="0.25">
      <c r="A2359" s="2">
        <v>44883</v>
      </c>
      <c r="B2359" s="1" t="s">
        <v>69</v>
      </c>
      <c r="C2359" s="7">
        <v>262017</v>
      </c>
      <c r="D2359" s="1" t="s">
        <v>41</v>
      </c>
      <c r="E2359" s="1">
        <v>7</v>
      </c>
      <c r="F2359" s="2">
        <v>44894</v>
      </c>
      <c r="G2359" s="2">
        <v>44894</v>
      </c>
      <c r="H2359" s="4">
        <v>7</v>
      </c>
      <c r="I2359" s="1"/>
      <c r="J2359" s="1">
        <v>3</v>
      </c>
      <c r="K2359">
        <v>1</v>
      </c>
      <c r="L2359">
        <f t="shared" si="161"/>
        <v>46</v>
      </c>
      <c r="M2359">
        <f t="shared" si="162"/>
        <v>2022</v>
      </c>
      <c r="N2359" s="5">
        <f t="shared" si="160"/>
        <v>0</v>
      </c>
    </row>
    <row r="2360" spans="1:14" hidden="1" x14ac:dyDescent="0.25">
      <c r="A2360" s="2">
        <v>44883</v>
      </c>
      <c r="B2360" s="1" t="s">
        <v>166</v>
      </c>
      <c r="C2360" s="7" t="s">
        <v>1369</v>
      </c>
      <c r="D2360" s="1" t="s">
        <v>1195</v>
      </c>
      <c r="E2360" s="1">
        <f>VLOOKUP(D2360,Data!$A$1:$B$7,2,FALSE)</f>
        <v>15</v>
      </c>
      <c r="F2360" s="2">
        <f>WORKDAY(A2360,E2360,Data!$E$2:$E$22)</f>
        <v>44904</v>
      </c>
      <c r="G2360" s="2">
        <v>44887</v>
      </c>
      <c r="H2360" s="4">
        <f ca="1">(NETWORKDAYS(A2360,G2360,Data!$E$1:$E$22))-1</f>
        <v>2</v>
      </c>
      <c r="I2360" s="1"/>
      <c r="J2360" s="1">
        <f>VLOOKUP(D2360,Data!$A$10:$B$15,2,FALSE)</f>
        <v>2</v>
      </c>
      <c r="K2360">
        <v>1</v>
      </c>
      <c r="L2360">
        <f t="shared" si="161"/>
        <v>46</v>
      </c>
      <c r="M2360">
        <f t="shared" si="162"/>
        <v>2022</v>
      </c>
      <c r="N2360" s="5">
        <f t="shared" ca="1" si="160"/>
        <v>-13</v>
      </c>
    </row>
    <row r="2361" spans="1:14" hidden="1" x14ac:dyDescent="0.25">
      <c r="A2361" s="2">
        <v>44883</v>
      </c>
      <c r="B2361" s="1" t="s">
        <v>1370</v>
      </c>
      <c r="C2361" s="7" t="s">
        <v>1371</v>
      </c>
      <c r="D2361" s="1" t="s">
        <v>55</v>
      </c>
      <c r="E2361" s="1">
        <v>7</v>
      </c>
      <c r="F2361" s="2">
        <v>44894</v>
      </c>
      <c r="G2361" s="2">
        <v>44888</v>
      </c>
      <c r="H2361" s="4">
        <v>3</v>
      </c>
      <c r="I2361" s="1"/>
      <c r="J2361" s="1">
        <v>3</v>
      </c>
      <c r="K2361">
        <v>1</v>
      </c>
      <c r="L2361">
        <f t="shared" si="161"/>
        <v>46</v>
      </c>
      <c r="M2361">
        <f t="shared" si="162"/>
        <v>2022</v>
      </c>
      <c r="N2361" s="5">
        <f t="shared" si="160"/>
        <v>-4</v>
      </c>
    </row>
    <row r="2362" spans="1:14" hidden="1" x14ac:dyDescent="0.25">
      <c r="A2362" s="2">
        <v>44883</v>
      </c>
      <c r="B2362" s="1" t="s">
        <v>113</v>
      </c>
      <c r="C2362" s="7">
        <v>457143</v>
      </c>
      <c r="D2362" s="1" t="s">
        <v>42</v>
      </c>
      <c r="E2362" s="1">
        <v>5</v>
      </c>
      <c r="F2362" s="2">
        <v>44890</v>
      </c>
      <c r="G2362" s="2">
        <v>44889</v>
      </c>
      <c r="H2362" s="4">
        <v>4</v>
      </c>
      <c r="I2362" s="1"/>
      <c r="J2362" s="1">
        <v>5</v>
      </c>
      <c r="K2362">
        <v>1</v>
      </c>
      <c r="L2362">
        <f t="shared" si="161"/>
        <v>46</v>
      </c>
      <c r="M2362">
        <f t="shared" si="162"/>
        <v>2022</v>
      </c>
      <c r="N2362" s="5">
        <f t="shared" si="160"/>
        <v>-1</v>
      </c>
    </row>
    <row r="2363" spans="1:14" hidden="1" x14ac:dyDescent="0.25">
      <c r="A2363" s="2">
        <v>44883</v>
      </c>
      <c r="B2363" s="1" t="s">
        <v>194</v>
      </c>
      <c r="C2363" s="7">
        <v>457053</v>
      </c>
      <c r="D2363" s="1" t="s">
        <v>42</v>
      </c>
      <c r="E2363" s="1">
        <v>5</v>
      </c>
      <c r="F2363" s="2">
        <v>44890</v>
      </c>
      <c r="G2363" s="2">
        <v>44889</v>
      </c>
      <c r="H2363" s="4">
        <v>4</v>
      </c>
      <c r="I2363" s="1"/>
      <c r="J2363" s="1">
        <v>5</v>
      </c>
      <c r="K2363">
        <v>1</v>
      </c>
      <c r="L2363">
        <f t="shared" si="161"/>
        <v>46</v>
      </c>
      <c r="M2363">
        <f t="shared" si="162"/>
        <v>2022</v>
      </c>
      <c r="N2363" s="5">
        <f t="shared" si="160"/>
        <v>-1</v>
      </c>
    </row>
    <row r="2364" spans="1:14" hidden="1" x14ac:dyDescent="0.25">
      <c r="A2364" s="2">
        <v>44885</v>
      </c>
      <c r="B2364" s="1" t="s">
        <v>69</v>
      </c>
      <c r="C2364" s="7">
        <v>262016</v>
      </c>
      <c r="D2364" s="1" t="s">
        <v>41</v>
      </c>
      <c r="E2364" s="1">
        <v>7</v>
      </c>
      <c r="F2364" s="2">
        <v>44894</v>
      </c>
      <c r="G2364" s="2">
        <v>44894</v>
      </c>
      <c r="H2364" s="4">
        <v>6</v>
      </c>
      <c r="I2364" s="1"/>
      <c r="J2364" s="1">
        <v>3</v>
      </c>
      <c r="K2364">
        <v>1</v>
      </c>
      <c r="L2364">
        <f t="shared" si="161"/>
        <v>46</v>
      </c>
      <c r="M2364">
        <f t="shared" si="162"/>
        <v>2022</v>
      </c>
      <c r="N2364" s="5">
        <f t="shared" si="160"/>
        <v>-1</v>
      </c>
    </row>
    <row r="2365" spans="1:14" hidden="1" x14ac:dyDescent="0.25">
      <c r="A2365" s="2">
        <v>44885</v>
      </c>
      <c r="B2365" s="1" t="s">
        <v>398</v>
      </c>
      <c r="C2365" s="7" t="s">
        <v>1377</v>
      </c>
      <c r="D2365" s="1" t="s">
        <v>55</v>
      </c>
      <c r="E2365" s="1">
        <v>7</v>
      </c>
      <c r="F2365" s="2">
        <v>44894</v>
      </c>
      <c r="G2365" s="2">
        <v>44894</v>
      </c>
      <c r="H2365" s="4">
        <v>6</v>
      </c>
      <c r="I2365" s="1"/>
      <c r="J2365" s="1">
        <v>3</v>
      </c>
      <c r="K2365">
        <v>1</v>
      </c>
      <c r="L2365">
        <f t="shared" si="161"/>
        <v>46</v>
      </c>
      <c r="M2365">
        <f t="shared" si="162"/>
        <v>2022</v>
      </c>
      <c r="N2365" s="5">
        <f t="shared" si="160"/>
        <v>-1</v>
      </c>
    </row>
    <row r="2366" spans="1:14" hidden="1" x14ac:dyDescent="0.25">
      <c r="A2366" s="2">
        <v>44885</v>
      </c>
      <c r="B2366" s="1" t="s">
        <v>398</v>
      </c>
      <c r="C2366" s="7" t="s">
        <v>1380</v>
      </c>
      <c r="D2366" s="1" t="s">
        <v>55</v>
      </c>
      <c r="E2366" s="1">
        <v>7</v>
      </c>
      <c r="F2366" s="2">
        <v>44894</v>
      </c>
      <c r="G2366" s="2">
        <v>44894</v>
      </c>
      <c r="H2366" s="4">
        <v>6</v>
      </c>
      <c r="I2366" s="1"/>
      <c r="J2366" s="1">
        <v>3</v>
      </c>
      <c r="K2366">
        <v>1</v>
      </c>
      <c r="L2366">
        <f t="shared" si="161"/>
        <v>46</v>
      </c>
      <c r="M2366">
        <f t="shared" si="162"/>
        <v>2022</v>
      </c>
      <c r="N2366" s="5">
        <f t="shared" si="160"/>
        <v>-1</v>
      </c>
    </row>
    <row r="2367" spans="1:14" hidden="1" x14ac:dyDescent="0.25">
      <c r="A2367" s="2">
        <v>44885</v>
      </c>
      <c r="B2367" s="1" t="s">
        <v>398</v>
      </c>
      <c r="C2367" s="7" t="s">
        <v>1379</v>
      </c>
      <c r="D2367" s="1" t="s">
        <v>55</v>
      </c>
      <c r="E2367" s="1">
        <v>7</v>
      </c>
      <c r="F2367" s="2">
        <v>44894</v>
      </c>
      <c r="G2367" s="2">
        <v>44894</v>
      </c>
      <c r="H2367" s="4">
        <v>6</v>
      </c>
      <c r="I2367" s="1"/>
      <c r="J2367" s="1">
        <v>3</v>
      </c>
      <c r="K2367">
        <v>1</v>
      </c>
      <c r="L2367">
        <f t="shared" si="161"/>
        <v>46</v>
      </c>
      <c r="M2367">
        <f t="shared" si="162"/>
        <v>2022</v>
      </c>
      <c r="N2367" s="5">
        <f t="shared" si="160"/>
        <v>-1</v>
      </c>
    </row>
    <row r="2368" spans="1:14" hidden="1" x14ac:dyDescent="0.25">
      <c r="A2368" s="2">
        <v>44885</v>
      </c>
      <c r="B2368" s="1" t="s">
        <v>398</v>
      </c>
      <c r="C2368" s="7" t="s">
        <v>1378</v>
      </c>
      <c r="D2368" s="1" t="s">
        <v>55</v>
      </c>
      <c r="E2368" s="1">
        <v>7</v>
      </c>
      <c r="F2368" s="2">
        <v>44894</v>
      </c>
      <c r="G2368" s="2">
        <v>44894</v>
      </c>
      <c r="H2368" s="4">
        <v>6</v>
      </c>
      <c r="I2368" s="1"/>
      <c r="J2368" s="1">
        <v>3</v>
      </c>
      <c r="K2368">
        <v>1</v>
      </c>
      <c r="L2368">
        <f t="shared" si="161"/>
        <v>46</v>
      </c>
      <c r="M2368">
        <f t="shared" si="162"/>
        <v>2022</v>
      </c>
      <c r="N2368" s="5">
        <f t="shared" si="160"/>
        <v>-1</v>
      </c>
    </row>
    <row r="2369" spans="1:14" hidden="1" x14ac:dyDescent="0.25">
      <c r="A2369" s="2">
        <v>44885</v>
      </c>
      <c r="B2369" s="1" t="s">
        <v>143</v>
      </c>
      <c r="C2369" s="7" t="s">
        <v>1376</v>
      </c>
      <c r="D2369" s="1" t="s">
        <v>55</v>
      </c>
      <c r="E2369" s="1">
        <v>7</v>
      </c>
      <c r="F2369" s="2">
        <v>44894</v>
      </c>
      <c r="G2369" s="2">
        <v>44894</v>
      </c>
      <c r="H2369" s="4">
        <v>6</v>
      </c>
      <c r="I2369" s="1"/>
      <c r="J2369" s="1">
        <v>3</v>
      </c>
      <c r="K2369">
        <v>1</v>
      </c>
      <c r="L2369">
        <f t="shared" si="161"/>
        <v>46</v>
      </c>
      <c r="M2369">
        <f t="shared" si="162"/>
        <v>2022</v>
      </c>
      <c r="N2369" s="5">
        <f t="shared" si="160"/>
        <v>-1</v>
      </c>
    </row>
    <row r="2370" spans="1:14" hidden="1" x14ac:dyDescent="0.25">
      <c r="A2370" s="2">
        <v>44885</v>
      </c>
      <c r="B2370" s="1" t="s">
        <v>143</v>
      </c>
      <c r="C2370" s="7" t="s">
        <v>1375</v>
      </c>
      <c r="D2370" s="1" t="s">
        <v>55</v>
      </c>
      <c r="E2370" s="1">
        <v>7</v>
      </c>
      <c r="F2370" s="2">
        <v>44894</v>
      </c>
      <c r="G2370" s="2">
        <v>44894</v>
      </c>
      <c r="H2370" s="4">
        <v>6</v>
      </c>
      <c r="I2370" s="1"/>
      <c r="J2370" s="1">
        <v>3</v>
      </c>
      <c r="K2370">
        <v>1</v>
      </c>
      <c r="L2370">
        <f t="shared" si="161"/>
        <v>46</v>
      </c>
      <c r="M2370">
        <f t="shared" si="162"/>
        <v>2022</v>
      </c>
      <c r="N2370" s="5">
        <f t="shared" ref="N2370:N2433" si="163">H2370-E2370</f>
        <v>-1</v>
      </c>
    </row>
    <row r="2371" spans="1:14" hidden="1" x14ac:dyDescent="0.25">
      <c r="A2371" s="2">
        <v>44885</v>
      </c>
      <c r="B2371" s="1" t="s">
        <v>143</v>
      </c>
      <c r="C2371" s="7" t="s">
        <v>1374</v>
      </c>
      <c r="D2371" s="1" t="s">
        <v>55</v>
      </c>
      <c r="E2371" s="1">
        <v>7</v>
      </c>
      <c r="F2371" s="2">
        <v>44894</v>
      </c>
      <c r="G2371" s="2">
        <v>44894</v>
      </c>
      <c r="H2371" s="4">
        <v>6</v>
      </c>
      <c r="I2371" s="1"/>
      <c r="J2371" s="1">
        <v>3</v>
      </c>
      <c r="K2371">
        <v>1</v>
      </c>
      <c r="L2371">
        <f t="shared" si="161"/>
        <v>46</v>
      </c>
      <c r="M2371">
        <f t="shared" si="162"/>
        <v>2022</v>
      </c>
      <c r="N2371" s="5">
        <f t="shared" si="163"/>
        <v>-1</v>
      </c>
    </row>
    <row r="2372" spans="1:14" hidden="1" x14ac:dyDescent="0.25">
      <c r="A2372" s="2">
        <v>44885</v>
      </c>
      <c r="B2372" s="1" t="s">
        <v>143</v>
      </c>
      <c r="C2372" s="7" t="s">
        <v>1373</v>
      </c>
      <c r="D2372" s="1" t="s">
        <v>55</v>
      </c>
      <c r="E2372" s="1">
        <v>7</v>
      </c>
      <c r="F2372" s="2">
        <v>44894</v>
      </c>
      <c r="G2372" s="2">
        <v>44894</v>
      </c>
      <c r="H2372" s="4">
        <v>6</v>
      </c>
      <c r="I2372" s="1"/>
      <c r="J2372" s="1">
        <v>3</v>
      </c>
      <c r="K2372">
        <v>1</v>
      </c>
      <c r="L2372">
        <f t="shared" ref="L2372:L2435" si="164">_xlfn.ISOWEEKNUM(A2372)</f>
        <v>46</v>
      </c>
      <c r="M2372">
        <f t="shared" ref="M2372:M2435" si="165">YEAR(A2372)</f>
        <v>2022</v>
      </c>
      <c r="N2372" s="5">
        <f t="shared" si="163"/>
        <v>-1</v>
      </c>
    </row>
    <row r="2373" spans="1:14" hidden="1" x14ac:dyDescent="0.25">
      <c r="A2373" s="2">
        <v>44885</v>
      </c>
      <c r="B2373" s="1" t="s">
        <v>143</v>
      </c>
      <c r="C2373" s="7" t="s">
        <v>1372</v>
      </c>
      <c r="D2373" s="1" t="s">
        <v>55</v>
      </c>
      <c r="E2373" s="1">
        <v>7</v>
      </c>
      <c r="F2373" s="2">
        <v>44894</v>
      </c>
      <c r="G2373" s="2">
        <v>44894</v>
      </c>
      <c r="H2373" s="4">
        <v>6</v>
      </c>
      <c r="I2373" s="1"/>
      <c r="J2373" s="1">
        <v>3</v>
      </c>
      <c r="K2373">
        <v>1</v>
      </c>
      <c r="L2373">
        <f t="shared" si="164"/>
        <v>46</v>
      </c>
      <c r="M2373">
        <f t="shared" si="165"/>
        <v>2022</v>
      </c>
      <c r="N2373" s="5">
        <f t="shared" si="163"/>
        <v>-1</v>
      </c>
    </row>
    <row r="2374" spans="1:14" hidden="1" x14ac:dyDescent="0.25">
      <c r="A2374" s="2">
        <v>44886</v>
      </c>
      <c r="B2374" s="1" t="s">
        <v>154</v>
      </c>
      <c r="C2374" s="7">
        <v>262012</v>
      </c>
      <c r="D2374" s="1" t="s">
        <v>41</v>
      </c>
      <c r="E2374" s="1">
        <v>7</v>
      </c>
      <c r="F2374" s="2">
        <v>44895</v>
      </c>
      <c r="G2374" s="2">
        <v>44890</v>
      </c>
      <c r="H2374" s="4">
        <v>4</v>
      </c>
      <c r="I2374" s="1"/>
      <c r="J2374" s="1">
        <v>3</v>
      </c>
      <c r="K2374">
        <v>1</v>
      </c>
      <c r="L2374">
        <f t="shared" si="164"/>
        <v>47</v>
      </c>
      <c r="M2374">
        <f t="shared" si="165"/>
        <v>2022</v>
      </c>
      <c r="N2374" s="5">
        <f t="shared" si="163"/>
        <v>-3</v>
      </c>
    </row>
    <row r="2375" spans="1:14" hidden="1" x14ac:dyDescent="0.25">
      <c r="A2375" s="2">
        <v>44886</v>
      </c>
      <c r="B2375" s="1" t="s">
        <v>843</v>
      </c>
      <c r="C2375" s="7">
        <v>261998</v>
      </c>
      <c r="D2375" s="1" t="s">
        <v>41</v>
      </c>
      <c r="E2375" s="1">
        <v>7</v>
      </c>
      <c r="F2375" s="2">
        <v>44895</v>
      </c>
      <c r="G2375" s="2">
        <v>44889</v>
      </c>
      <c r="H2375" s="4">
        <v>3</v>
      </c>
      <c r="I2375" s="1"/>
      <c r="J2375" s="1">
        <v>3</v>
      </c>
      <c r="K2375">
        <v>1</v>
      </c>
      <c r="L2375">
        <f t="shared" si="164"/>
        <v>47</v>
      </c>
      <c r="M2375">
        <f t="shared" si="165"/>
        <v>2022</v>
      </c>
      <c r="N2375" s="5">
        <f t="shared" si="163"/>
        <v>-4</v>
      </c>
    </row>
    <row r="2376" spans="1:14" hidden="1" x14ac:dyDescent="0.25">
      <c r="A2376" s="2">
        <v>44886</v>
      </c>
      <c r="B2376" s="1" t="s">
        <v>304</v>
      </c>
      <c r="C2376" s="7">
        <v>457177</v>
      </c>
      <c r="D2376" s="1" t="s">
        <v>42</v>
      </c>
      <c r="E2376" s="1">
        <v>5</v>
      </c>
      <c r="F2376" s="2">
        <v>44893</v>
      </c>
      <c r="G2376" s="2">
        <v>44889</v>
      </c>
      <c r="H2376" s="4">
        <v>3</v>
      </c>
      <c r="I2376" s="1"/>
      <c r="J2376" s="1">
        <v>5</v>
      </c>
      <c r="K2376">
        <v>1</v>
      </c>
      <c r="L2376">
        <f t="shared" si="164"/>
        <v>47</v>
      </c>
      <c r="M2376">
        <f t="shared" si="165"/>
        <v>2022</v>
      </c>
      <c r="N2376" s="5">
        <f t="shared" si="163"/>
        <v>-2</v>
      </c>
    </row>
    <row r="2377" spans="1:14" hidden="1" x14ac:dyDescent="0.25">
      <c r="A2377" s="2">
        <v>44886</v>
      </c>
      <c r="B2377" s="1" t="s">
        <v>172</v>
      </c>
      <c r="C2377" s="7">
        <v>457178</v>
      </c>
      <c r="D2377" s="1" t="s">
        <v>42</v>
      </c>
      <c r="E2377" s="1">
        <v>5</v>
      </c>
      <c r="F2377" s="2">
        <v>44893</v>
      </c>
      <c r="G2377" s="2">
        <v>44890</v>
      </c>
      <c r="H2377" s="4">
        <v>4</v>
      </c>
      <c r="I2377" s="1"/>
      <c r="J2377" s="1">
        <v>5</v>
      </c>
      <c r="K2377">
        <v>1</v>
      </c>
      <c r="L2377">
        <f t="shared" si="164"/>
        <v>47</v>
      </c>
      <c r="M2377">
        <f t="shared" si="165"/>
        <v>2022</v>
      </c>
      <c r="N2377" s="5">
        <f t="shared" si="163"/>
        <v>-1</v>
      </c>
    </row>
    <row r="2378" spans="1:14" hidden="1" x14ac:dyDescent="0.25">
      <c r="A2378" s="2">
        <v>44887</v>
      </c>
      <c r="B2378" s="1" t="s">
        <v>76</v>
      </c>
      <c r="C2378" s="7">
        <v>262042</v>
      </c>
      <c r="D2378" s="1" t="s">
        <v>41</v>
      </c>
      <c r="E2378" s="1">
        <v>7</v>
      </c>
      <c r="F2378" s="2">
        <v>44896</v>
      </c>
      <c r="G2378" s="2">
        <v>44901</v>
      </c>
      <c r="H2378" s="4">
        <v>10</v>
      </c>
      <c r="I2378" s="1" t="s">
        <v>227</v>
      </c>
      <c r="J2378" s="1">
        <v>3</v>
      </c>
      <c r="K2378">
        <v>1</v>
      </c>
      <c r="L2378">
        <f t="shared" si="164"/>
        <v>47</v>
      </c>
      <c r="M2378">
        <f t="shared" si="165"/>
        <v>2022</v>
      </c>
      <c r="N2378" s="5">
        <f t="shared" si="163"/>
        <v>3</v>
      </c>
    </row>
    <row r="2379" spans="1:14" hidden="1" x14ac:dyDescent="0.25">
      <c r="A2379" s="2">
        <v>44887</v>
      </c>
      <c r="B2379" s="1" t="s">
        <v>32</v>
      </c>
      <c r="C2379" s="7" t="s">
        <v>1382</v>
      </c>
      <c r="D2379" s="1" t="s">
        <v>53</v>
      </c>
      <c r="E2379" s="1">
        <v>3</v>
      </c>
      <c r="F2379" s="2">
        <v>44890</v>
      </c>
      <c r="G2379" s="2">
        <v>44887</v>
      </c>
      <c r="H2379" s="4">
        <v>0</v>
      </c>
      <c r="I2379" s="1"/>
      <c r="J2379" s="1">
        <v>2</v>
      </c>
      <c r="K2379">
        <v>1</v>
      </c>
      <c r="L2379">
        <f t="shared" si="164"/>
        <v>47</v>
      </c>
      <c r="M2379">
        <f t="shared" si="165"/>
        <v>2022</v>
      </c>
      <c r="N2379" s="5">
        <f t="shared" si="163"/>
        <v>-3</v>
      </c>
    </row>
    <row r="2380" spans="1:14" hidden="1" x14ac:dyDescent="0.25">
      <c r="A2380" s="2">
        <v>44887</v>
      </c>
      <c r="B2380" s="1" t="s">
        <v>244</v>
      </c>
      <c r="C2380" s="7">
        <v>457075</v>
      </c>
      <c r="D2380" s="1" t="s">
        <v>42</v>
      </c>
      <c r="E2380" s="1">
        <v>5</v>
      </c>
      <c r="F2380" s="2">
        <v>44894</v>
      </c>
      <c r="G2380" s="2">
        <v>44890</v>
      </c>
      <c r="H2380" s="4">
        <v>3</v>
      </c>
      <c r="I2380" s="1"/>
      <c r="J2380" s="1">
        <v>5</v>
      </c>
      <c r="K2380">
        <v>1</v>
      </c>
      <c r="L2380">
        <f t="shared" si="164"/>
        <v>47</v>
      </c>
      <c r="M2380">
        <f t="shared" si="165"/>
        <v>2022</v>
      </c>
      <c r="N2380" s="5">
        <f t="shared" si="163"/>
        <v>-2</v>
      </c>
    </row>
    <row r="2381" spans="1:14" hidden="1" x14ac:dyDescent="0.25">
      <c r="A2381" s="2">
        <v>44887</v>
      </c>
      <c r="B2381" s="1" t="s">
        <v>132</v>
      </c>
      <c r="C2381" s="7">
        <v>457180</v>
      </c>
      <c r="D2381" s="1" t="s">
        <v>42</v>
      </c>
      <c r="E2381" s="1">
        <v>5</v>
      </c>
      <c r="F2381" s="2">
        <v>44894</v>
      </c>
      <c r="G2381" s="2">
        <v>44890</v>
      </c>
      <c r="H2381" s="4">
        <v>3</v>
      </c>
      <c r="I2381" s="1"/>
      <c r="J2381" s="1">
        <v>5</v>
      </c>
      <c r="K2381">
        <v>1</v>
      </c>
      <c r="L2381">
        <f t="shared" si="164"/>
        <v>47</v>
      </c>
      <c r="M2381">
        <f t="shared" si="165"/>
        <v>2022</v>
      </c>
      <c r="N2381" s="5">
        <f t="shared" si="163"/>
        <v>-2</v>
      </c>
    </row>
    <row r="2382" spans="1:14" hidden="1" x14ac:dyDescent="0.25">
      <c r="A2382" s="2">
        <v>44887</v>
      </c>
      <c r="B2382" s="1" t="s">
        <v>28</v>
      </c>
      <c r="C2382" s="7">
        <v>457056</v>
      </c>
      <c r="D2382" s="1" t="s">
        <v>42</v>
      </c>
      <c r="E2382" s="1">
        <v>5</v>
      </c>
      <c r="F2382" s="2">
        <v>44894</v>
      </c>
      <c r="G2382" s="2">
        <v>44890</v>
      </c>
      <c r="H2382" s="4">
        <v>3</v>
      </c>
      <c r="I2382" s="1"/>
      <c r="J2382" s="1">
        <v>5</v>
      </c>
      <c r="K2382">
        <v>1</v>
      </c>
      <c r="L2382">
        <f t="shared" si="164"/>
        <v>47</v>
      </c>
      <c r="M2382">
        <f t="shared" si="165"/>
        <v>2022</v>
      </c>
      <c r="N2382" s="5">
        <f t="shared" si="163"/>
        <v>-2</v>
      </c>
    </row>
    <row r="2383" spans="1:14" hidden="1" x14ac:dyDescent="0.25">
      <c r="A2383" s="2">
        <v>44888</v>
      </c>
      <c r="B2383" s="1" t="s">
        <v>30</v>
      </c>
      <c r="C2383" s="7">
        <v>457139</v>
      </c>
      <c r="D2383" s="1" t="s">
        <v>42</v>
      </c>
      <c r="E2383" s="1">
        <v>5</v>
      </c>
      <c r="F2383" s="2">
        <v>44895</v>
      </c>
      <c r="G2383" s="2">
        <v>44893</v>
      </c>
      <c r="H2383" s="4">
        <v>3</v>
      </c>
      <c r="I2383" s="1"/>
      <c r="J2383" s="1">
        <v>5</v>
      </c>
      <c r="K2383">
        <v>1</v>
      </c>
      <c r="L2383">
        <f t="shared" si="164"/>
        <v>47</v>
      </c>
      <c r="M2383">
        <f t="shared" si="165"/>
        <v>2022</v>
      </c>
      <c r="N2383" s="5">
        <f t="shared" si="163"/>
        <v>-2</v>
      </c>
    </row>
    <row r="2384" spans="1:14" hidden="1" x14ac:dyDescent="0.25">
      <c r="A2384" s="2">
        <v>44888</v>
      </c>
      <c r="B2384" s="1" t="s">
        <v>30</v>
      </c>
      <c r="C2384" s="7">
        <v>457140</v>
      </c>
      <c r="D2384" s="1" t="s">
        <v>42</v>
      </c>
      <c r="E2384" s="1">
        <v>5</v>
      </c>
      <c r="F2384" s="2">
        <v>44895</v>
      </c>
      <c r="G2384" s="2">
        <v>44893</v>
      </c>
      <c r="H2384" s="4">
        <v>3</v>
      </c>
      <c r="I2384" s="1"/>
      <c r="J2384" s="1">
        <v>5</v>
      </c>
      <c r="K2384">
        <v>1</v>
      </c>
      <c r="L2384">
        <f t="shared" si="164"/>
        <v>47</v>
      </c>
      <c r="M2384">
        <f t="shared" si="165"/>
        <v>2022</v>
      </c>
      <c r="N2384" s="5">
        <f t="shared" si="163"/>
        <v>-2</v>
      </c>
    </row>
    <row r="2385" spans="1:14" hidden="1" x14ac:dyDescent="0.25">
      <c r="A2385" s="2">
        <v>44888</v>
      </c>
      <c r="B2385" s="1" t="s">
        <v>863</v>
      </c>
      <c r="C2385" s="7">
        <v>261956</v>
      </c>
      <c r="D2385" s="1" t="s">
        <v>41</v>
      </c>
      <c r="E2385" s="1">
        <v>7</v>
      </c>
      <c r="F2385" s="2">
        <v>44897</v>
      </c>
      <c r="G2385" s="2">
        <v>44901</v>
      </c>
      <c r="H2385" s="4">
        <v>9</v>
      </c>
      <c r="I2385" s="1" t="s">
        <v>1414</v>
      </c>
      <c r="J2385" s="1">
        <v>3</v>
      </c>
      <c r="K2385">
        <v>1</v>
      </c>
      <c r="L2385">
        <f t="shared" si="164"/>
        <v>47</v>
      </c>
      <c r="M2385">
        <f t="shared" si="165"/>
        <v>2022</v>
      </c>
      <c r="N2385" s="5">
        <f t="shared" si="163"/>
        <v>2</v>
      </c>
    </row>
    <row r="2386" spans="1:14" hidden="1" x14ac:dyDescent="0.25">
      <c r="A2386" s="2">
        <v>44888</v>
      </c>
      <c r="B2386" s="1" t="s">
        <v>244</v>
      </c>
      <c r="C2386" s="7">
        <v>457073</v>
      </c>
      <c r="D2386" s="1" t="s">
        <v>42</v>
      </c>
      <c r="E2386" s="1">
        <v>5</v>
      </c>
      <c r="F2386" s="2">
        <v>44895</v>
      </c>
      <c r="G2386" s="2">
        <v>44890</v>
      </c>
      <c r="H2386" s="4">
        <v>2</v>
      </c>
      <c r="I2386" s="1"/>
      <c r="J2386" s="1">
        <v>5</v>
      </c>
      <c r="K2386">
        <v>1</v>
      </c>
      <c r="L2386">
        <f t="shared" si="164"/>
        <v>47</v>
      </c>
      <c r="M2386">
        <f t="shared" si="165"/>
        <v>2022</v>
      </c>
      <c r="N2386" s="5">
        <f t="shared" si="163"/>
        <v>-3</v>
      </c>
    </row>
    <row r="2387" spans="1:14" hidden="1" x14ac:dyDescent="0.25">
      <c r="A2387" s="2">
        <v>44888</v>
      </c>
      <c r="B2387" s="1" t="s">
        <v>244</v>
      </c>
      <c r="C2387" s="7">
        <v>457074</v>
      </c>
      <c r="D2387" s="1" t="s">
        <v>42</v>
      </c>
      <c r="E2387" s="1">
        <v>5</v>
      </c>
      <c r="F2387" s="2">
        <v>44895</v>
      </c>
      <c r="G2387" s="2">
        <v>44890</v>
      </c>
      <c r="H2387" s="4">
        <v>2</v>
      </c>
      <c r="I2387" s="1"/>
      <c r="J2387" s="1">
        <v>5</v>
      </c>
      <c r="K2387">
        <v>1</v>
      </c>
      <c r="L2387">
        <f t="shared" si="164"/>
        <v>47</v>
      </c>
      <c r="M2387">
        <f t="shared" si="165"/>
        <v>2022</v>
      </c>
      <c r="N2387" s="5">
        <f t="shared" si="163"/>
        <v>-3</v>
      </c>
    </row>
    <row r="2388" spans="1:14" hidden="1" x14ac:dyDescent="0.25">
      <c r="A2388" s="2">
        <v>44888</v>
      </c>
      <c r="B2388" s="1" t="s">
        <v>148</v>
      </c>
      <c r="C2388" s="7">
        <v>457188</v>
      </c>
      <c r="D2388" s="1" t="s">
        <v>42</v>
      </c>
      <c r="E2388" s="1">
        <v>5</v>
      </c>
      <c r="F2388" s="2">
        <v>44895</v>
      </c>
      <c r="G2388" s="2">
        <v>44893</v>
      </c>
      <c r="H2388" s="4">
        <v>3</v>
      </c>
      <c r="I2388" s="1"/>
      <c r="J2388" s="1">
        <v>5</v>
      </c>
      <c r="K2388">
        <v>1</v>
      </c>
      <c r="L2388">
        <f t="shared" si="164"/>
        <v>47</v>
      </c>
      <c r="M2388">
        <f t="shared" si="165"/>
        <v>2022</v>
      </c>
      <c r="N2388" s="5">
        <f t="shared" si="163"/>
        <v>-2</v>
      </c>
    </row>
    <row r="2389" spans="1:14" hidden="1" x14ac:dyDescent="0.25">
      <c r="A2389" s="2">
        <v>44889</v>
      </c>
      <c r="B2389" s="1" t="s">
        <v>16</v>
      </c>
      <c r="C2389" s="7">
        <v>262011</v>
      </c>
      <c r="D2389" s="1" t="s">
        <v>41</v>
      </c>
      <c r="E2389" s="1">
        <v>7</v>
      </c>
      <c r="F2389" s="2">
        <v>44900</v>
      </c>
      <c r="G2389" s="2">
        <v>44894</v>
      </c>
      <c r="H2389" s="4">
        <v>3</v>
      </c>
      <c r="I2389" s="1"/>
      <c r="J2389" s="1">
        <v>3</v>
      </c>
      <c r="K2389">
        <v>1</v>
      </c>
      <c r="L2389">
        <f t="shared" si="164"/>
        <v>47</v>
      </c>
      <c r="M2389">
        <f t="shared" si="165"/>
        <v>2022</v>
      </c>
      <c r="N2389" s="5">
        <f t="shared" si="163"/>
        <v>-4</v>
      </c>
    </row>
    <row r="2390" spans="1:14" hidden="1" x14ac:dyDescent="0.25">
      <c r="A2390" s="2">
        <v>44889</v>
      </c>
      <c r="B2390" s="1" t="s">
        <v>1386</v>
      </c>
      <c r="C2390" s="7">
        <v>456803</v>
      </c>
      <c r="D2390" s="1" t="s">
        <v>42</v>
      </c>
      <c r="E2390" s="1">
        <v>5</v>
      </c>
      <c r="F2390" s="2">
        <v>44896</v>
      </c>
      <c r="G2390" s="2">
        <v>44890</v>
      </c>
      <c r="H2390" s="4">
        <v>1</v>
      </c>
      <c r="I2390" s="1"/>
      <c r="J2390" s="1">
        <v>5</v>
      </c>
      <c r="K2390">
        <v>1</v>
      </c>
      <c r="L2390">
        <f t="shared" si="164"/>
        <v>47</v>
      </c>
      <c r="M2390">
        <f t="shared" si="165"/>
        <v>2022</v>
      </c>
      <c r="N2390" s="5">
        <f t="shared" si="163"/>
        <v>-4</v>
      </c>
    </row>
    <row r="2391" spans="1:14" hidden="1" x14ac:dyDescent="0.25">
      <c r="A2391" s="2">
        <v>44889</v>
      </c>
      <c r="B2391" s="1" t="s">
        <v>1386</v>
      </c>
      <c r="C2391" s="7">
        <v>456807</v>
      </c>
      <c r="D2391" s="1" t="s">
        <v>42</v>
      </c>
      <c r="E2391" s="1">
        <v>5</v>
      </c>
      <c r="F2391" s="2">
        <v>44896</v>
      </c>
      <c r="G2391" s="2">
        <v>44890</v>
      </c>
      <c r="H2391" s="4">
        <v>1</v>
      </c>
      <c r="I2391" s="1"/>
      <c r="J2391" s="1">
        <v>5</v>
      </c>
      <c r="K2391">
        <v>1</v>
      </c>
      <c r="L2391">
        <f t="shared" si="164"/>
        <v>47</v>
      </c>
      <c r="M2391">
        <f t="shared" si="165"/>
        <v>2022</v>
      </c>
      <c r="N2391" s="5">
        <f t="shared" si="163"/>
        <v>-4</v>
      </c>
    </row>
    <row r="2392" spans="1:14" hidden="1" x14ac:dyDescent="0.25">
      <c r="A2392" s="2">
        <v>44889</v>
      </c>
      <c r="B2392" s="1" t="s">
        <v>839</v>
      </c>
      <c r="C2392" s="7">
        <v>262015</v>
      </c>
      <c r="D2392" s="1" t="s">
        <v>41</v>
      </c>
      <c r="E2392" s="1">
        <v>7</v>
      </c>
      <c r="F2392" s="2">
        <v>44900</v>
      </c>
      <c r="G2392" s="2">
        <v>44903</v>
      </c>
      <c r="H2392" s="4">
        <v>10</v>
      </c>
      <c r="I2392" s="1" t="s">
        <v>1397</v>
      </c>
      <c r="J2392" s="1">
        <v>3</v>
      </c>
      <c r="K2392">
        <v>1</v>
      </c>
      <c r="L2392">
        <f t="shared" si="164"/>
        <v>47</v>
      </c>
      <c r="M2392">
        <f t="shared" si="165"/>
        <v>2022</v>
      </c>
      <c r="N2392" s="5">
        <f t="shared" si="163"/>
        <v>3</v>
      </c>
    </row>
    <row r="2393" spans="1:14" hidden="1" x14ac:dyDescent="0.25">
      <c r="A2393" s="2">
        <v>44889</v>
      </c>
      <c r="B2393" s="1" t="s">
        <v>2</v>
      </c>
      <c r="C2393" s="7">
        <v>262022</v>
      </c>
      <c r="D2393" s="1" t="s">
        <v>41</v>
      </c>
      <c r="E2393" s="1">
        <v>7</v>
      </c>
      <c r="F2393" s="2">
        <v>44900</v>
      </c>
      <c r="G2393" s="2">
        <v>44903</v>
      </c>
      <c r="H2393" s="4">
        <v>10</v>
      </c>
      <c r="I2393" s="1" t="s">
        <v>1414</v>
      </c>
      <c r="J2393" s="1">
        <v>3</v>
      </c>
      <c r="K2393">
        <v>1</v>
      </c>
      <c r="L2393">
        <f t="shared" si="164"/>
        <v>47</v>
      </c>
      <c r="M2393">
        <f t="shared" si="165"/>
        <v>2022</v>
      </c>
      <c r="N2393" s="5">
        <f t="shared" si="163"/>
        <v>3</v>
      </c>
    </row>
    <row r="2394" spans="1:14" hidden="1" x14ac:dyDescent="0.25">
      <c r="A2394" s="2">
        <v>44889</v>
      </c>
      <c r="B2394" s="1" t="s">
        <v>152</v>
      </c>
      <c r="C2394" s="7" t="s">
        <v>1384</v>
      </c>
      <c r="D2394" s="1" t="s">
        <v>55</v>
      </c>
      <c r="E2394" s="1">
        <v>7</v>
      </c>
      <c r="F2394" s="2">
        <v>44900</v>
      </c>
      <c r="G2394" s="2">
        <v>44901</v>
      </c>
      <c r="H2394" s="4">
        <v>8</v>
      </c>
      <c r="I2394" s="1" t="s">
        <v>1414</v>
      </c>
      <c r="J2394" s="1">
        <v>3</v>
      </c>
      <c r="K2394">
        <v>1</v>
      </c>
      <c r="L2394">
        <f t="shared" si="164"/>
        <v>47</v>
      </c>
      <c r="M2394">
        <f t="shared" si="165"/>
        <v>2022</v>
      </c>
      <c r="N2394" s="5">
        <f t="shared" si="163"/>
        <v>1</v>
      </c>
    </row>
    <row r="2395" spans="1:14" hidden="1" x14ac:dyDescent="0.25">
      <c r="A2395" s="2">
        <v>44889</v>
      </c>
      <c r="B2395" s="1" t="s">
        <v>152</v>
      </c>
      <c r="C2395" s="7" t="s">
        <v>1385</v>
      </c>
      <c r="D2395" s="1" t="s">
        <v>55</v>
      </c>
      <c r="E2395" s="1">
        <v>7</v>
      </c>
      <c r="F2395" s="2">
        <v>44900</v>
      </c>
      <c r="G2395" s="2">
        <v>44901</v>
      </c>
      <c r="H2395" s="4">
        <v>8</v>
      </c>
      <c r="I2395" s="1" t="s">
        <v>1414</v>
      </c>
      <c r="J2395" s="1">
        <v>3</v>
      </c>
      <c r="K2395">
        <v>1</v>
      </c>
      <c r="L2395">
        <f t="shared" si="164"/>
        <v>47</v>
      </c>
      <c r="M2395">
        <f t="shared" si="165"/>
        <v>2022</v>
      </c>
      <c r="N2395" s="5">
        <f t="shared" si="163"/>
        <v>1</v>
      </c>
    </row>
    <row r="2396" spans="1:14" hidden="1" x14ac:dyDescent="0.25">
      <c r="A2396" s="2">
        <v>44889</v>
      </c>
      <c r="B2396" s="1" t="s">
        <v>432</v>
      </c>
      <c r="C2396" s="7">
        <v>457154</v>
      </c>
      <c r="D2396" s="1" t="s">
        <v>42</v>
      </c>
      <c r="E2396" s="1">
        <v>5</v>
      </c>
      <c r="F2396" s="2">
        <v>44896</v>
      </c>
      <c r="G2396" s="2">
        <v>44894</v>
      </c>
      <c r="H2396" s="4">
        <v>3</v>
      </c>
      <c r="I2396" s="1"/>
      <c r="J2396" s="1">
        <v>5</v>
      </c>
      <c r="K2396">
        <v>1</v>
      </c>
      <c r="L2396">
        <f t="shared" si="164"/>
        <v>47</v>
      </c>
      <c r="M2396">
        <f t="shared" si="165"/>
        <v>2022</v>
      </c>
      <c r="N2396" s="5">
        <f t="shared" si="163"/>
        <v>-2</v>
      </c>
    </row>
    <row r="2397" spans="1:14" hidden="1" x14ac:dyDescent="0.25">
      <c r="A2397" s="2">
        <v>44889</v>
      </c>
      <c r="B2397" s="1" t="s">
        <v>413</v>
      </c>
      <c r="C2397" s="7">
        <v>457144</v>
      </c>
      <c r="D2397" s="1" t="s">
        <v>42</v>
      </c>
      <c r="E2397" s="1">
        <v>5</v>
      </c>
      <c r="F2397" s="2">
        <v>44896</v>
      </c>
      <c r="G2397" s="2">
        <v>44893</v>
      </c>
      <c r="H2397" s="4">
        <v>2</v>
      </c>
      <c r="I2397" s="1"/>
      <c r="J2397" s="1">
        <v>5</v>
      </c>
      <c r="K2397">
        <v>1</v>
      </c>
      <c r="L2397">
        <f t="shared" si="164"/>
        <v>47</v>
      </c>
      <c r="M2397">
        <f t="shared" si="165"/>
        <v>2022</v>
      </c>
      <c r="N2397" s="5">
        <f t="shared" si="163"/>
        <v>-3</v>
      </c>
    </row>
    <row r="2398" spans="1:14" hidden="1" x14ac:dyDescent="0.25">
      <c r="A2398" s="2">
        <v>44890</v>
      </c>
      <c r="B2398" s="1" t="s">
        <v>180</v>
      </c>
      <c r="C2398" s="7">
        <v>457167</v>
      </c>
      <c r="D2398" s="1" t="s">
        <v>42</v>
      </c>
      <c r="E2398" s="1">
        <v>5</v>
      </c>
      <c r="F2398" s="2">
        <v>44897</v>
      </c>
      <c r="G2398" s="2">
        <v>44896</v>
      </c>
      <c r="H2398" s="4">
        <v>4</v>
      </c>
      <c r="I2398" s="1"/>
      <c r="J2398" s="1">
        <v>5</v>
      </c>
      <c r="K2398">
        <v>1</v>
      </c>
      <c r="L2398">
        <f t="shared" si="164"/>
        <v>47</v>
      </c>
      <c r="M2398">
        <f t="shared" si="165"/>
        <v>2022</v>
      </c>
      <c r="N2398" s="5">
        <f t="shared" si="163"/>
        <v>-1</v>
      </c>
    </row>
    <row r="2399" spans="1:14" hidden="1" x14ac:dyDescent="0.25">
      <c r="A2399" s="2">
        <v>44890</v>
      </c>
      <c r="B2399" s="1" t="s">
        <v>180</v>
      </c>
      <c r="C2399" s="7">
        <v>457168</v>
      </c>
      <c r="D2399" s="1" t="s">
        <v>42</v>
      </c>
      <c r="E2399" s="1">
        <v>5</v>
      </c>
      <c r="F2399" s="2">
        <v>44897</v>
      </c>
      <c r="G2399" s="2">
        <v>44897</v>
      </c>
      <c r="H2399" s="4">
        <v>5</v>
      </c>
      <c r="I2399" s="1"/>
      <c r="J2399" s="1">
        <v>5</v>
      </c>
      <c r="K2399">
        <v>1</v>
      </c>
      <c r="L2399">
        <f t="shared" si="164"/>
        <v>47</v>
      </c>
      <c r="M2399">
        <f t="shared" si="165"/>
        <v>2022</v>
      </c>
      <c r="N2399" s="5">
        <f t="shared" si="163"/>
        <v>0</v>
      </c>
    </row>
    <row r="2400" spans="1:14" hidden="1" x14ac:dyDescent="0.25">
      <c r="A2400" s="2">
        <v>44890</v>
      </c>
      <c r="B2400" s="1" t="s">
        <v>98</v>
      </c>
      <c r="C2400" s="7">
        <v>457165</v>
      </c>
      <c r="D2400" s="1" t="s">
        <v>42</v>
      </c>
      <c r="E2400" s="1">
        <v>5</v>
      </c>
      <c r="F2400" s="2">
        <v>44897</v>
      </c>
      <c r="G2400" s="2">
        <v>44901</v>
      </c>
      <c r="H2400" s="4">
        <v>7</v>
      </c>
      <c r="I2400" s="1" t="s">
        <v>1414</v>
      </c>
      <c r="J2400" s="1">
        <v>5</v>
      </c>
      <c r="K2400">
        <v>1</v>
      </c>
      <c r="L2400">
        <f t="shared" si="164"/>
        <v>47</v>
      </c>
      <c r="M2400">
        <f t="shared" si="165"/>
        <v>2022</v>
      </c>
      <c r="N2400" s="5">
        <f t="shared" si="163"/>
        <v>2</v>
      </c>
    </row>
    <row r="2401" spans="1:14" hidden="1" x14ac:dyDescent="0.25">
      <c r="A2401" s="2">
        <v>44890</v>
      </c>
      <c r="B2401" s="1" t="s">
        <v>781</v>
      </c>
      <c r="C2401" s="7">
        <v>457079</v>
      </c>
      <c r="D2401" s="1" t="s">
        <v>42</v>
      </c>
      <c r="E2401" s="1">
        <v>5</v>
      </c>
      <c r="F2401" s="2">
        <v>44897</v>
      </c>
      <c r="G2401" s="2">
        <v>44894</v>
      </c>
      <c r="H2401" s="4">
        <v>2</v>
      </c>
      <c r="I2401" s="1"/>
      <c r="J2401" s="1">
        <v>5</v>
      </c>
      <c r="K2401">
        <v>1</v>
      </c>
      <c r="L2401">
        <f t="shared" si="164"/>
        <v>47</v>
      </c>
      <c r="M2401">
        <f t="shared" si="165"/>
        <v>2022</v>
      </c>
      <c r="N2401" s="5">
        <f t="shared" si="163"/>
        <v>-3</v>
      </c>
    </row>
    <row r="2402" spans="1:14" hidden="1" x14ac:dyDescent="0.25">
      <c r="A2402" s="2">
        <v>44890</v>
      </c>
      <c r="B2402" s="1" t="s">
        <v>781</v>
      </c>
      <c r="C2402" s="7">
        <v>457080</v>
      </c>
      <c r="D2402" s="1" t="s">
        <v>42</v>
      </c>
      <c r="E2402" s="1">
        <v>5</v>
      </c>
      <c r="F2402" s="2">
        <v>44897</v>
      </c>
      <c r="G2402" s="2">
        <v>44897</v>
      </c>
      <c r="H2402" s="4">
        <v>5</v>
      </c>
      <c r="I2402" s="1"/>
      <c r="J2402" s="1">
        <v>5</v>
      </c>
      <c r="K2402">
        <v>1</v>
      </c>
      <c r="L2402">
        <f t="shared" si="164"/>
        <v>47</v>
      </c>
      <c r="M2402">
        <f t="shared" si="165"/>
        <v>2022</v>
      </c>
      <c r="N2402" s="5">
        <f t="shared" si="163"/>
        <v>0</v>
      </c>
    </row>
    <row r="2403" spans="1:14" hidden="1" x14ac:dyDescent="0.25">
      <c r="A2403" s="2">
        <v>44892</v>
      </c>
      <c r="B2403" s="1" t="s">
        <v>33</v>
      </c>
      <c r="C2403" s="7">
        <v>457155</v>
      </c>
      <c r="D2403" s="1" t="s">
        <v>42</v>
      </c>
      <c r="E2403" s="1">
        <v>5</v>
      </c>
      <c r="F2403" s="2">
        <v>44897</v>
      </c>
      <c r="G2403" s="2">
        <v>44897</v>
      </c>
      <c r="H2403" s="4">
        <v>4</v>
      </c>
      <c r="I2403" s="1"/>
      <c r="J2403" s="1">
        <v>5</v>
      </c>
      <c r="K2403">
        <v>1</v>
      </c>
      <c r="L2403">
        <f t="shared" si="164"/>
        <v>47</v>
      </c>
      <c r="M2403">
        <f t="shared" si="165"/>
        <v>2022</v>
      </c>
      <c r="N2403" s="5">
        <f t="shared" si="163"/>
        <v>-1</v>
      </c>
    </row>
    <row r="2404" spans="1:14" hidden="1" x14ac:dyDescent="0.25">
      <c r="A2404" s="2">
        <v>44892</v>
      </c>
      <c r="B2404" s="1" t="s">
        <v>192</v>
      </c>
      <c r="C2404" s="7" t="s">
        <v>1389</v>
      </c>
      <c r="D2404" s="1" t="s">
        <v>53</v>
      </c>
      <c r="E2404" s="1">
        <v>3</v>
      </c>
      <c r="F2404" s="2">
        <v>44895</v>
      </c>
      <c r="G2404" s="2">
        <v>44893</v>
      </c>
      <c r="H2404" s="4">
        <v>0</v>
      </c>
      <c r="I2404" s="1"/>
      <c r="J2404" s="1">
        <v>2</v>
      </c>
      <c r="K2404">
        <v>1</v>
      </c>
      <c r="L2404">
        <f t="shared" si="164"/>
        <v>47</v>
      </c>
      <c r="M2404">
        <f t="shared" si="165"/>
        <v>2022</v>
      </c>
      <c r="N2404" s="5">
        <f t="shared" si="163"/>
        <v>-3</v>
      </c>
    </row>
    <row r="2405" spans="1:14" hidden="1" x14ac:dyDescent="0.25">
      <c r="A2405" s="2">
        <v>44892</v>
      </c>
      <c r="B2405" s="1" t="s">
        <v>286</v>
      </c>
      <c r="C2405" s="7" t="s">
        <v>1387</v>
      </c>
      <c r="D2405" s="1" t="s">
        <v>55</v>
      </c>
      <c r="E2405" s="1">
        <v>7</v>
      </c>
      <c r="F2405" s="2">
        <v>44901</v>
      </c>
      <c r="G2405" s="2">
        <v>44901</v>
      </c>
      <c r="H2405" s="4">
        <v>6</v>
      </c>
      <c r="I2405" s="1"/>
      <c r="J2405" s="1">
        <v>3</v>
      </c>
      <c r="K2405">
        <v>1</v>
      </c>
      <c r="L2405">
        <f t="shared" si="164"/>
        <v>47</v>
      </c>
      <c r="M2405">
        <f t="shared" si="165"/>
        <v>2022</v>
      </c>
      <c r="N2405" s="5">
        <f t="shared" si="163"/>
        <v>-1</v>
      </c>
    </row>
    <row r="2406" spans="1:14" hidden="1" x14ac:dyDescent="0.25">
      <c r="A2406" s="2">
        <v>44892</v>
      </c>
      <c r="B2406" s="1" t="s">
        <v>166</v>
      </c>
      <c r="C2406" s="7" t="s">
        <v>1388</v>
      </c>
      <c r="D2406" s="1" t="s">
        <v>53</v>
      </c>
      <c r="E2406" s="1">
        <v>3</v>
      </c>
      <c r="F2406" s="2">
        <v>44895</v>
      </c>
      <c r="G2406" s="2">
        <v>44893</v>
      </c>
      <c r="H2406" s="4">
        <v>0</v>
      </c>
      <c r="I2406" s="1"/>
      <c r="J2406" s="1">
        <v>2</v>
      </c>
      <c r="K2406">
        <v>1</v>
      </c>
      <c r="L2406">
        <f t="shared" si="164"/>
        <v>47</v>
      </c>
      <c r="M2406">
        <f t="shared" si="165"/>
        <v>2022</v>
      </c>
      <c r="N2406" s="5">
        <f t="shared" si="163"/>
        <v>-3</v>
      </c>
    </row>
    <row r="2407" spans="1:14" hidden="1" x14ac:dyDescent="0.25">
      <c r="A2407" s="2">
        <v>44893</v>
      </c>
      <c r="B2407" s="1" t="s">
        <v>93</v>
      </c>
      <c r="C2407" s="7">
        <v>457159</v>
      </c>
      <c r="D2407" s="1" t="s">
        <v>42</v>
      </c>
      <c r="E2407" s="1">
        <v>5</v>
      </c>
      <c r="F2407" s="2">
        <v>44900</v>
      </c>
      <c r="G2407" s="2">
        <v>44901</v>
      </c>
      <c r="H2407" s="4">
        <v>6</v>
      </c>
      <c r="I2407" s="1" t="s">
        <v>1414</v>
      </c>
      <c r="J2407" s="1">
        <v>5</v>
      </c>
      <c r="K2407">
        <v>1</v>
      </c>
      <c r="L2407">
        <f t="shared" si="164"/>
        <v>48</v>
      </c>
      <c r="M2407">
        <f t="shared" si="165"/>
        <v>2022</v>
      </c>
      <c r="N2407" s="5">
        <f t="shared" si="163"/>
        <v>1</v>
      </c>
    </row>
    <row r="2408" spans="1:14" hidden="1" x14ac:dyDescent="0.25">
      <c r="A2408" s="2">
        <v>44893</v>
      </c>
      <c r="B2408" s="1" t="s">
        <v>907</v>
      </c>
      <c r="C2408" s="7">
        <v>262019</v>
      </c>
      <c r="D2408" s="1" t="s">
        <v>41</v>
      </c>
      <c r="E2408" s="1">
        <v>7</v>
      </c>
      <c r="F2408" s="2">
        <v>44902</v>
      </c>
      <c r="G2408" s="2">
        <v>44904</v>
      </c>
      <c r="H2408" s="4">
        <v>9</v>
      </c>
      <c r="I2408" s="1" t="s">
        <v>1414</v>
      </c>
      <c r="J2408" s="1">
        <v>3</v>
      </c>
      <c r="K2408">
        <v>1</v>
      </c>
      <c r="L2408">
        <f t="shared" si="164"/>
        <v>48</v>
      </c>
      <c r="M2408">
        <f t="shared" si="165"/>
        <v>2022</v>
      </c>
      <c r="N2408" s="5">
        <f t="shared" si="163"/>
        <v>2</v>
      </c>
    </row>
    <row r="2409" spans="1:14" hidden="1" x14ac:dyDescent="0.25">
      <c r="A2409" s="2">
        <v>44893</v>
      </c>
      <c r="B2409" s="1" t="s">
        <v>267</v>
      </c>
      <c r="C2409" s="7">
        <v>262031</v>
      </c>
      <c r="D2409" s="1" t="s">
        <v>41</v>
      </c>
      <c r="E2409" s="1">
        <v>7</v>
      </c>
      <c r="F2409" s="2">
        <v>44902</v>
      </c>
      <c r="G2409" s="2">
        <v>44904</v>
      </c>
      <c r="H2409" s="4">
        <v>9</v>
      </c>
      <c r="I2409" s="1" t="s">
        <v>1414</v>
      </c>
      <c r="J2409" s="1">
        <v>3</v>
      </c>
      <c r="K2409">
        <v>1</v>
      </c>
      <c r="L2409">
        <f t="shared" si="164"/>
        <v>48</v>
      </c>
      <c r="M2409">
        <f t="shared" si="165"/>
        <v>2022</v>
      </c>
      <c r="N2409" s="5">
        <f t="shared" si="163"/>
        <v>2</v>
      </c>
    </row>
    <row r="2410" spans="1:14" hidden="1" x14ac:dyDescent="0.25">
      <c r="A2410" s="2">
        <v>44893</v>
      </c>
      <c r="B2410" s="1" t="s">
        <v>32</v>
      </c>
      <c r="C2410" s="7" t="s">
        <v>1390</v>
      </c>
      <c r="D2410" s="1" t="s">
        <v>53</v>
      </c>
      <c r="E2410" s="1">
        <v>3</v>
      </c>
      <c r="F2410" s="2">
        <v>44896</v>
      </c>
      <c r="G2410" s="2">
        <v>44895</v>
      </c>
      <c r="H2410" s="4">
        <v>2</v>
      </c>
      <c r="I2410" s="1"/>
      <c r="J2410" s="1">
        <v>2</v>
      </c>
      <c r="K2410">
        <v>1</v>
      </c>
      <c r="L2410">
        <f t="shared" si="164"/>
        <v>48</v>
      </c>
      <c r="M2410">
        <f t="shared" si="165"/>
        <v>2022</v>
      </c>
      <c r="N2410" s="5">
        <f t="shared" si="163"/>
        <v>-1</v>
      </c>
    </row>
    <row r="2411" spans="1:14" hidden="1" x14ac:dyDescent="0.25">
      <c r="A2411" s="2">
        <v>44893</v>
      </c>
      <c r="B2411" s="1" t="s">
        <v>196</v>
      </c>
      <c r="C2411" s="7" t="s">
        <v>1391</v>
      </c>
      <c r="D2411" s="1" t="s">
        <v>53</v>
      </c>
      <c r="E2411" s="1">
        <v>3</v>
      </c>
      <c r="F2411" s="2">
        <v>44896</v>
      </c>
      <c r="G2411" s="2">
        <v>44896</v>
      </c>
      <c r="H2411" s="4">
        <v>3</v>
      </c>
      <c r="I2411" s="1"/>
      <c r="J2411" s="1">
        <v>2</v>
      </c>
      <c r="K2411">
        <v>1</v>
      </c>
      <c r="L2411">
        <f t="shared" si="164"/>
        <v>48</v>
      </c>
      <c r="M2411">
        <f t="shared" si="165"/>
        <v>2022</v>
      </c>
      <c r="N2411" s="5">
        <f t="shared" si="163"/>
        <v>0</v>
      </c>
    </row>
    <row r="2412" spans="1:14" hidden="1" x14ac:dyDescent="0.25">
      <c r="A2412" s="2">
        <v>44893</v>
      </c>
      <c r="B2412" s="1" t="s">
        <v>22</v>
      </c>
      <c r="C2412" s="7" t="s">
        <v>1393</v>
      </c>
      <c r="D2412" s="1" t="s">
        <v>53</v>
      </c>
      <c r="E2412" s="1">
        <v>3</v>
      </c>
      <c r="F2412" s="2">
        <v>44896</v>
      </c>
      <c r="G2412" s="2">
        <v>44896</v>
      </c>
      <c r="H2412" s="4">
        <v>3</v>
      </c>
      <c r="I2412" s="1"/>
      <c r="J2412" s="1">
        <v>2</v>
      </c>
      <c r="K2412">
        <v>1</v>
      </c>
      <c r="L2412">
        <f t="shared" si="164"/>
        <v>48</v>
      </c>
      <c r="M2412">
        <f t="shared" si="165"/>
        <v>2022</v>
      </c>
      <c r="N2412" s="5">
        <f t="shared" si="163"/>
        <v>0</v>
      </c>
    </row>
    <row r="2413" spans="1:14" hidden="1" x14ac:dyDescent="0.25">
      <c r="A2413" s="2">
        <v>44893</v>
      </c>
      <c r="B2413" s="1" t="s">
        <v>22</v>
      </c>
      <c r="C2413" s="7" t="s">
        <v>1392</v>
      </c>
      <c r="D2413" s="1" t="s">
        <v>53</v>
      </c>
      <c r="E2413" s="1">
        <v>3</v>
      </c>
      <c r="F2413" s="2">
        <v>44896</v>
      </c>
      <c r="G2413" s="2">
        <v>44896</v>
      </c>
      <c r="H2413" s="4">
        <v>3</v>
      </c>
      <c r="I2413" s="1"/>
      <c r="J2413" s="1">
        <v>2</v>
      </c>
      <c r="K2413">
        <v>1</v>
      </c>
      <c r="L2413">
        <f t="shared" si="164"/>
        <v>48</v>
      </c>
      <c r="M2413">
        <f t="shared" si="165"/>
        <v>2022</v>
      </c>
      <c r="N2413" s="5">
        <f t="shared" si="163"/>
        <v>0</v>
      </c>
    </row>
    <row r="2414" spans="1:14" hidden="1" x14ac:dyDescent="0.25">
      <c r="A2414" s="2">
        <v>44893</v>
      </c>
      <c r="B2414" s="1" t="s">
        <v>410</v>
      </c>
      <c r="C2414" s="7">
        <v>457151</v>
      </c>
      <c r="D2414" s="1" t="s">
        <v>42</v>
      </c>
      <c r="E2414" s="1">
        <v>5</v>
      </c>
      <c r="F2414" s="2">
        <v>44900</v>
      </c>
      <c r="G2414" s="2">
        <v>44897</v>
      </c>
      <c r="H2414" s="4">
        <v>4</v>
      </c>
      <c r="I2414" s="1"/>
      <c r="J2414" s="1">
        <v>5</v>
      </c>
      <c r="K2414">
        <v>1</v>
      </c>
      <c r="L2414">
        <f t="shared" si="164"/>
        <v>48</v>
      </c>
      <c r="M2414">
        <f t="shared" si="165"/>
        <v>2022</v>
      </c>
      <c r="N2414" s="5">
        <f t="shared" si="163"/>
        <v>-1</v>
      </c>
    </row>
    <row r="2415" spans="1:14" hidden="1" x14ac:dyDescent="0.25">
      <c r="A2415" s="2">
        <v>44893</v>
      </c>
      <c r="B2415" s="1" t="s">
        <v>410</v>
      </c>
      <c r="C2415" s="7">
        <v>457176</v>
      </c>
      <c r="D2415" s="1" t="s">
        <v>42</v>
      </c>
      <c r="E2415" s="1">
        <v>5</v>
      </c>
      <c r="F2415" s="2">
        <v>44900</v>
      </c>
      <c r="G2415" s="2">
        <v>44904</v>
      </c>
      <c r="H2415" s="4">
        <v>9</v>
      </c>
      <c r="I2415" s="1" t="s">
        <v>1414</v>
      </c>
      <c r="J2415" s="1">
        <v>5</v>
      </c>
      <c r="K2415">
        <v>1</v>
      </c>
      <c r="L2415">
        <f t="shared" si="164"/>
        <v>48</v>
      </c>
      <c r="M2415">
        <f t="shared" si="165"/>
        <v>2022</v>
      </c>
      <c r="N2415" s="5">
        <f t="shared" si="163"/>
        <v>4</v>
      </c>
    </row>
    <row r="2416" spans="1:14" hidden="1" x14ac:dyDescent="0.25">
      <c r="A2416" s="2">
        <v>44894</v>
      </c>
      <c r="B2416" s="1" t="s">
        <v>460</v>
      </c>
      <c r="C2416" s="7">
        <v>457166</v>
      </c>
      <c r="D2416" s="1" t="s">
        <v>42</v>
      </c>
      <c r="E2416" s="1">
        <v>5</v>
      </c>
      <c r="F2416" s="2">
        <v>44901</v>
      </c>
      <c r="G2416" s="2">
        <v>44901</v>
      </c>
      <c r="H2416" s="4">
        <v>5</v>
      </c>
      <c r="I2416" s="1"/>
      <c r="J2416" s="1">
        <v>5</v>
      </c>
      <c r="K2416">
        <v>1</v>
      </c>
      <c r="L2416">
        <f t="shared" si="164"/>
        <v>48</v>
      </c>
      <c r="M2416">
        <f t="shared" si="165"/>
        <v>2022</v>
      </c>
      <c r="N2416" s="5">
        <f t="shared" si="163"/>
        <v>0</v>
      </c>
    </row>
    <row r="2417" spans="1:14" hidden="1" x14ac:dyDescent="0.25">
      <c r="A2417" s="2">
        <v>44894</v>
      </c>
      <c r="B2417" s="1" t="s">
        <v>269</v>
      </c>
      <c r="C2417" s="7">
        <v>457171</v>
      </c>
      <c r="D2417" s="1" t="s">
        <v>42</v>
      </c>
      <c r="E2417" s="1">
        <v>5</v>
      </c>
      <c r="F2417" s="2">
        <v>44901</v>
      </c>
      <c r="G2417" s="2">
        <v>44901</v>
      </c>
      <c r="H2417" s="4">
        <v>5</v>
      </c>
      <c r="I2417" s="1"/>
      <c r="J2417" s="1">
        <v>5</v>
      </c>
      <c r="K2417">
        <v>1</v>
      </c>
      <c r="L2417">
        <f t="shared" si="164"/>
        <v>48</v>
      </c>
      <c r="M2417">
        <f t="shared" si="165"/>
        <v>2022</v>
      </c>
      <c r="N2417" s="5">
        <f t="shared" si="163"/>
        <v>0</v>
      </c>
    </row>
    <row r="2418" spans="1:14" hidden="1" x14ac:dyDescent="0.25">
      <c r="A2418" s="2">
        <v>44894</v>
      </c>
      <c r="B2418" s="1" t="s">
        <v>9</v>
      </c>
      <c r="C2418" s="7">
        <v>262034</v>
      </c>
      <c r="D2418" s="1" t="s">
        <v>41</v>
      </c>
      <c r="E2418" s="1">
        <v>7</v>
      </c>
      <c r="F2418" s="2">
        <v>44903</v>
      </c>
      <c r="G2418" s="2">
        <v>44904</v>
      </c>
      <c r="H2418" s="4">
        <v>8</v>
      </c>
      <c r="I2418" s="1"/>
      <c r="J2418" s="1">
        <v>3</v>
      </c>
      <c r="K2418">
        <v>1</v>
      </c>
      <c r="L2418">
        <f t="shared" si="164"/>
        <v>48</v>
      </c>
      <c r="M2418">
        <f t="shared" si="165"/>
        <v>2022</v>
      </c>
      <c r="N2418" s="5">
        <f t="shared" si="163"/>
        <v>1</v>
      </c>
    </row>
    <row r="2419" spans="1:14" hidden="1" x14ac:dyDescent="0.25">
      <c r="A2419" s="2">
        <v>44894</v>
      </c>
      <c r="B2419" s="1" t="s">
        <v>8</v>
      </c>
      <c r="C2419" s="7">
        <v>262020</v>
      </c>
      <c r="D2419" s="1" t="s">
        <v>41</v>
      </c>
      <c r="E2419" s="1">
        <v>7</v>
      </c>
      <c r="F2419" s="2">
        <v>44903</v>
      </c>
      <c r="G2419" s="2">
        <v>44901</v>
      </c>
      <c r="H2419" s="4">
        <v>5</v>
      </c>
      <c r="I2419" s="1"/>
      <c r="J2419" s="1">
        <v>3</v>
      </c>
      <c r="K2419">
        <v>1</v>
      </c>
      <c r="L2419">
        <f t="shared" si="164"/>
        <v>48</v>
      </c>
      <c r="M2419">
        <f t="shared" si="165"/>
        <v>2022</v>
      </c>
      <c r="N2419" s="5">
        <f t="shared" si="163"/>
        <v>-2</v>
      </c>
    </row>
    <row r="2420" spans="1:14" hidden="1" x14ac:dyDescent="0.25">
      <c r="A2420" s="2">
        <v>44894</v>
      </c>
      <c r="B2420" s="1" t="s">
        <v>410</v>
      </c>
      <c r="C2420" s="7">
        <v>457181</v>
      </c>
      <c r="D2420" s="1" t="s">
        <v>42</v>
      </c>
      <c r="E2420" s="1">
        <v>5</v>
      </c>
      <c r="F2420" s="2">
        <v>44901</v>
      </c>
      <c r="G2420" s="2">
        <v>44901</v>
      </c>
      <c r="H2420" s="4">
        <v>5</v>
      </c>
      <c r="I2420" s="1"/>
      <c r="J2420" s="1">
        <v>5</v>
      </c>
      <c r="K2420">
        <v>1</v>
      </c>
      <c r="L2420">
        <f t="shared" si="164"/>
        <v>48</v>
      </c>
      <c r="M2420">
        <f t="shared" si="165"/>
        <v>2022</v>
      </c>
      <c r="N2420" s="5">
        <f t="shared" si="163"/>
        <v>0</v>
      </c>
    </row>
    <row r="2421" spans="1:14" hidden="1" x14ac:dyDescent="0.25">
      <c r="A2421" s="2">
        <v>44894</v>
      </c>
      <c r="B2421" s="1" t="s">
        <v>410</v>
      </c>
      <c r="C2421" s="7">
        <v>457175</v>
      </c>
      <c r="D2421" s="1" t="s">
        <v>42</v>
      </c>
      <c r="E2421" s="1">
        <v>5</v>
      </c>
      <c r="F2421" s="2">
        <v>44901</v>
      </c>
      <c r="G2421" s="2">
        <v>44897</v>
      </c>
      <c r="H2421" s="4">
        <v>3</v>
      </c>
      <c r="I2421" s="1"/>
      <c r="J2421" s="1">
        <v>5</v>
      </c>
      <c r="K2421">
        <v>1</v>
      </c>
      <c r="L2421">
        <f t="shared" si="164"/>
        <v>48</v>
      </c>
      <c r="M2421">
        <f t="shared" si="165"/>
        <v>2022</v>
      </c>
      <c r="N2421" s="5">
        <f t="shared" si="163"/>
        <v>-2</v>
      </c>
    </row>
    <row r="2422" spans="1:14" hidden="1" x14ac:dyDescent="0.25">
      <c r="A2422" s="2">
        <v>44895</v>
      </c>
      <c r="B2422" s="1" t="s">
        <v>16</v>
      </c>
      <c r="C2422" s="7">
        <v>262035</v>
      </c>
      <c r="D2422" s="1" t="s">
        <v>41</v>
      </c>
      <c r="E2422" s="1">
        <v>7</v>
      </c>
      <c r="F2422" s="2">
        <v>44904</v>
      </c>
      <c r="G2422" s="2">
        <v>44907</v>
      </c>
      <c r="H2422" s="4">
        <v>8</v>
      </c>
      <c r="I2422" s="1" t="s">
        <v>1414</v>
      </c>
      <c r="J2422" s="1">
        <v>3</v>
      </c>
      <c r="K2422">
        <v>1</v>
      </c>
      <c r="L2422">
        <f t="shared" si="164"/>
        <v>48</v>
      </c>
      <c r="M2422">
        <f t="shared" si="165"/>
        <v>2022</v>
      </c>
      <c r="N2422" s="5">
        <f t="shared" si="163"/>
        <v>1</v>
      </c>
    </row>
    <row r="2423" spans="1:14" hidden="1" x14ac:dyDescent="0.25">
      <c r="A2423" s="2">
        <v>44895</v>
      </c>
      <c r="B2423" s="1" t="s">
        <v>26</v>
      </c>
      <c r="C2423" s="7">
        <v>262052</v>
      </c>
      <c r="D2423" s="1" t="s">
        <v>41</v>
      </c>
      <c r="E2423" s="1">
        <v>7</v>
      </c>
      <c r="F2423" s="2">
        <v>44904</v>
      </c>
      <c r="G2423" s="2">
        <v>44907</v>
      </c>
      <c r="H2423" s="4">
        <v>8</v>
      </c>
      <c r="I2423" s="1" t="s">
        <v>1414</v>
      </c>
      <c r="J2423" s="1">
        <v>3</v>
      </c>
      <c r="K2423">
        <v>1</v>
      </c>
      <c r="L2423">
        <f t="shared" si="164"/>
        <v>48</v>
      </c>
      <c r="M2423">
        <f t="shared" si="165"/>
        <v>2022</v>
      </c>
      <c r="N2423" s="5">
        <f t="shared" si="163"/>
        <v>1</v>
      </c>
    </row>
    <row r="2424" spans="1:14" hidden="1" x14ac:dyDescent="0.25">
      <c r="A2424" s="2">
        <v>44895</v>
      </c>
      <c r="B2424" s="1" t="s">
        <v>1226</v>
      </c>
      <c r="C2424" s="7">
        <v>262033</v>
      </c>
      <c r="D2424" s="1" t="s">
        <v>41</v>
      </c>
      <c r="E2424" s="1">
        <v>7</v>
      </c>
      <c r="F2424" s="2">
        <v>44904</v>
      </c>
      <c r="G2424" s="2">
        <v>44903</v>
      </c>
      <c r="H2424" s="4">
        <v>6</v>
      </c>
      <c r="I2424" s="1"/>
      <c r="J2424" s="1">
        <v>3</v>
      </c>
      <c r="K2424">
        <v>1</v>
      </c>
      <c r="L2424">
        <f t="shared" si="164"/>
        <v>48</v>
      </c>
      <c r="M2424">
        <f t="shared" si="165"/>
        <v>2022</v>
      </c>
      <c r="N2424" s="5">
        <f t="shared" si="163"/>
        <v>-1</v>
      </c>
    </row>
    <row r="2425" spans="1:14" hidden="1" x14ac:dyDescent="0.25">
      <c r="A2425" s="2">
        <v>44895</v>
      </c>
      <c r="B2425" s="1" t="s">
        <v>269</v>
      </c>
      <c r="C2425" s="7">
        <v>457172</v>
      </c>
      <c r="D2425" s="1" t="s">
        <v>42</v>
      </c>
      <c r="E2425" s="1">
        <v>5</v>
      </c>
      <c r="F2425" s="2">
        <v>44902</v>
      </c>
      <c r="G2425" s="2">
        <v>44901</v>
      </c>
      <c r="H2425" s="4">
        <v>4</v>
      </c>
      <c r="I2425" s="1"/>
      <c r="J2425" s="1">
        <v>5</v>
      </c>
      <c r="K2425">
        <v>1</v>
      </c>
      <c r="L2425">
        <f t="shared" si="164"/>
        <v>48</v>
      </c>
      <c r="M2425">
        <f t="shared" si="165"/>
        <v>2022</v>
      </c>
      <c r="N2425" s="5">
        <f t="shared" si="163"/>
        <v>-1</v>
      </c>
    </row>
    <row r="2426" spans="1:14" hidden="1" x14ac:dyDescent="0.25">
      <c r="A2426" s="2">
        <v>44895</v>
      </c>
      <c r="B2426" s="1" t="s">
        <v>488</v>
      </c>
      <c r="C2426" s="7">
        <v>262027</v>
      </c>
      <c r="D2426" s="1" t="s">
        <v>41</v>
      </c>
      <c r="E2426" s="1">
        <v>7</v>
      </c>
      <c r="F2426" s="2">
        <v>44904</v>
      </c>
      <c r="G2426" s="2">
        <v>44904</v>
      </c>
      <c r="H2426" s="4">
        <v>7</v>
      </c>
      <c r="I2426" s="1"/>
      <c r="J2426" s="1">
        <v>3</v>
      </c>
      <c r="K2426">
        <v>1</v>
      </c>
      <c r="L2426">
        <f t="shared" si="164"/>
        <v>48</v>
      </c>
      <c r="M2426">
        <f t="shared" si="165"/>
        <v>2022</v>
      </c>
      <c r="N2426" s="5">
        <f t="shared" si="163"/>
        <v>0</v>
      </c>
    </row>
    <row r="2427" spans="1:14" hidden="1" x14ac:dyDescent="0.25">
      <c r="A2427" s="2">
        <v>44895</v>
      </c>
      <c r="B2427" s="1" t="s">
        <v>1396</v>
      </c>
      <c r="C2427" s="7">
        <v>261943</v>
      </c>
      <c r="D2427" s="1" t="s">
        <v>41</v>
      </c>
      <c r="E2427" s="1">
        <v>7</v>
      </c>
      <c r="F2427" s="2">
        <v>44904</v>
      </c>
      <c r="G2427" s="2">
        <v>44903</v>
      </c>
      <c r="H2427" s="4">
        <v>6</v>
      </c>
      <c r="I2427" s="1"/>
      <c r="J2427" s="1">
        <v>3</v>
      </c>
      <c r="K2427">
        <v>1</v>
      </c>
      <c r="L2427">
        <f t="shared" si="164"/>
        <v>48</v>
      </c>
      <c r="M2427">
        <f t="shared" si="165"/>
        <v>2022</v>
      </c>
      <c r="N2427" s="5">
        <f t="shared" si="163"/>
        <v>-1</v>
      </c>
    </row>
    <row r="2428" spans="1:14" hidden="1" x14ac:dyDescent="0.25">
      <c r="A2428" s="2">
        <v>44895</v>
      </c>
      <c r="B2428" s="1" t="s">
        <v>112</v>
      </c>
      <c r="C2428" s="7">
        <v>456939</v>
      </c>
      <c r="D2428" s="1" t="s">
        <v>42</v>
      </c>
      <c r="E2428" s="1">
        <v>5</v>
      </c>
      <c r="F2428" s="2">
        <v>44902</v>
      </c>
      <c r="G2428" s="2">
        <v>44897</v>
      </c>
      <c r="H2428" s="4">
        <v>2</v>
      </c>
      <c r="I2428" s="1"/>
      <c r="J2428" s="1">
        <v>5</v>
      </c>
      <c r="K2428">
        <v>1</v>
      </c>
      <c r="L2428">
        <f t="shared" si="164"/>
        <v>48</v>
      </c>
      <c r="M2428">
        <f t="shared" si="165"/>
        <v>2022</v>
      </c>
      <c r="N2428" s="5">
        <f t="shared" si="163"/>
        <v>-3</v>
      </c>
    </row>
    <row r="2429" spans="1:14" hidden="1" x14ac:dyDescent="0.25">
      <c r="A2429" s="2">
        <v>44895</v>
      </c>
      <c r="B2429" s="1" t="s">
        <v>112</v>
      </c>
      <c r="C2429" s="7">
        <v>457153</v>
      </c>
      <c r="D2429" s="1" t="s">
        <v>42</v>
      </c>
      <c r="E2429" s="1">
        <v>5</v>
      </c>
      <c r="F2429" s="2">
        <v>44902</v>
      </c>
      <c r="G2429" s="2">
        <v>44897</v>
      </c>
      <c r="H2429" s="4">
        <v>2</v>
      </c>
      <c r="I2429" s="1"/>
      <c r="J2429" s="1">
        <v>5</v>
      </c>
      <c r="K2429">
        <v>1</v>
      </c>
      <c r="L2429">
        <f t="shared" si="164"/>
        <v>48</v>
      </c>
      <c r="M2429">
        <f t="shared" si="165"/>
        <v>2022</v>
      </c>
      <c r="N2429" s="5">
        <f t="shared" si="163"/>
        <v>-3</v>
      </c>
    </row>
    <row r="2430" spans="1:14" hidden="1" x14ac:dyDescent="0.25">
      <c r="A2430" s="17">
        <v>44896</v>
      </c>
      <c r="B2430" s="1" t="s">
        <v>105</v>
      </c>
      <c r="C2430" s="7">
        <v>262044</v>
      </c>
      <c r="D2430" s="1" t="s">
        <v>41</v>
      </c>
      <c r="E2430" s="1">
        <v>7</v>
      </c>
      <c r="F2430" s="2">
        <v>44907</v>
      </c>
      <c r="G2430" s="2">
        <v>44914</v>
      </c>
      <c r="H2430" s="4">
        <v>12</v>
      </c>
      <c r="I2430" s="1"/>
      <c r="J2430" s="1">
        <v>3</v>
      </c>
      <c r="K2430">
        <v>1</v>
      </c>
      <c r="L2430">
        <f t="shared" si="164"/>
        <v>48</v>
      </c>
      <c r="M2430">
        <f t="shared" si="165"/>
        <v>2022</v>
      </c>
      <c r="N2430" s="5">
        <f t="shared" si="163"/>
        <v>5</v>
      </c>
    </row>
    <row r="2431" spans="1:14" hidden="1" x14ac:dyDescent="0.25">
      <c r="A2431" s="17">
        <v>44896</v>
      </c>
      <c r="B2431" s="1" t="s">
        <v>269</v>
      </c>
      <c r="C2431" s="7">
        <v>457169</v>
      </c>
      <c r="D2431" s="1" t="s">
        <v>42</v>
      </c>
      <c r="E2431" s="1">
        <v>5</v>
      </c>
      <c r="F2431" s="2">
        <v>44903</v>
      </c>
      <c r="G2431" s="2">
        <v>44902</v>
      </c>
      <c r="H2431" s="4">
        <v>4</v>
      </c>
      <c r="I2431" s="1"/>
      <c r="J2431" s="1">
        <v>5</v>
      </c>
      <c r="K2431">
        <v>1</v>
      </c>
      <c r="L2431">
        <f t="shared" si="164"/>
        <v>48</v>
      </c>
      <c r="M2431">
        <f t="shared" si="165"/>
        <v>2022</v>
      </c>
      <c r="N2431" s="5">
        <f t="shared" si="163"/>
        <v>-1</v>
      </c>
    </row>
    <row r="2432" spans="1:14" hidden="1" x14ac:dyDescent="0.25">
      <c r="A2432" s="17">
        <v>44896</v>
      </c>
      <c r="B2432" s="1" t="s">
        <v>269</v>
      </c>
      <c r="C2432" s="7">
        <v>457170</v>
      </c>
      <c r="D2432" s="1" t="s">
        <v>42</v>
      </c>
      <c r="E2432" s="1">
        <v>5</v>
      </c>
      <c r="F2432" s="2">
        <v>44903</v>
      </c>
      <c r="G2432" s="2">
        <v>44902</v>
      </c>
      <c r="H2432" s="4">
        <v>4</v>
      </c>
      <c r="I2432" s="1"/>
      <c r="J2432" s="1">
        <v>5</v>
      </c>
      <c r="K2432">
        <v>1</v>
      </c>
      <c r="L2432">
        <f t="shared" si="164"/>
        <v>48</v>
      </c>
      <c r="M2432">
        <f t="shared" si="165"/>
        <v>2022</v>
      </c>
      <c r="N2432" s="5">
        <f t="shared" si="163"/>
        <v>-1</v>
      </c>
    </row>
    <row r="2433" spans="1:14" hidden="1" x14ac:dyDescent="0.25">
      <c r="A2433" s="2">
        <v>44896</v>
      </c>
      <c r="B2433" s="1" t="s">
        <v>115</v>
      </c>
      <c r="C2433" s="7">
        <v>262029</v>
      </c>
      <c r="D2433" s="1" t="s">
        <v>41</v>
      </c>
      <c r="E2433" s="1">
        <v>7</v>
      </c>
      <c r="F2433" s="2">
        <v>44907</v>
      </c>
      <c r="G2433" s="2">
        <v>44909</v>
      </c>
      <c r="H2433" s="4">
        <v>9</v>
      </c>
      <c r="I2433" s="1"/>
      <c r="J2433" s="1">
        <v>3</v>
      </c>
      <c r="K2433">
        <v>1</v>
      </c>
      <c r="L2433">
        <f t="shared" si="164"/>
        <v>48</v>
      </c>
      <c r="M2433">
        <f t="shared" si="165"/>
        <v>2022</v>
      </c>
      <c r="N2433" s="5">
        <f t="shared" si="163"/>
        <v>2</v>
      </c>
    </row>
    <row r="2434" spans="1:14" hidden="1" x14ac:dyDescent="0.25">
      <c r="A2434" s="17">
        <v>44896</v>
      </c>
      <c r="B2434" s="1" t="s">
        <v>723</v>
      </c>
      <c r="C2434" s="7" t="s">
        <v>1402</v>
      </c>
      <c r="D2434" s="1" t="s">
        <v>53</v>
      </c>
      <c r="E2434" s="1">
        <v>3</v>
      </c>
      <c r="F2434" s="2">
        <v>44901</v>
      </c>
      <c r="G2434" s="2">
        <v>44901</v>
      </c>
      <c r="H2434" s="4">
        <v>3</v>
      </c>
      <c r="I2434" s="1"/>
      <c r="J2434" s="1">
        <v>2</v>
      </c>
      <c r="K2434">
        <v>1</v>
      </c>
      <c r="L2434">
        <f t="shared" si="164"/>
        <v>48</v>
      </c>
      <c r="M2434">
        <f t="shared" si="165"/>
        <v>2022</v>
      </c>
      <c r="N2434" s="5">
        <f t="shared" ref="N2434:N2497" si="166">H2434-E2434</f>
        <v>0</v>
      </c>
    </row>
    <row r="2435" spans="1:14" hidden="1" x14ac:dyDescent="0.25">
      <c r="A2435" s="17">
        <v>44896</v>
      </c>
      <c r="B2435" s="1" t="s">
        <v>188</v>
      </c>
      <c r="C2435" s="7" t="s">
        <v>1405</v>
      </c>
      <c r="D2435" s="1" t="s">
        <v>53</v>
      </c>
      <c r="E2435" s="1">
        <v>3</v>
      </c>
      <c r="F2435" s="2">
        <v>44901</v>
      </c>
      <c r="G2435" s="2">
        <v>44908</v>
      </c>
      <c r="H2435" s="4">
        <v>8</v>
      </c>
      <c r="I2435" s="1" t="s">
        <v>1414</v>
      </c>
      <c r="J2435" s="1">
        <v>2</v>
      </c>
      <c r="K2435">
        <v>1</v>
      </c>
      <c r="L2435">
        <f t="shared" si="164"/>
        <v>48</v>
      </c>
      <c r="M2435">
        <f t="shared" si="165"/>
        <v>2022</v>
      </c>
      <c r="N2435" s="5">
        <f t="shared" si="166"/>
        <v>5</v>
      </c>
    </row>
    <row r="2436" spans="1:14" hidden="1" x14ac:dyDescent="0.25">
      <c r="A2436" s="17">
        <v>44896</v>
      </c>
      <c r="B2436" s="1" t="s">
        <v>35</v>
      </c>
      <c r="C2436" s="7" t="s">
        <v>1398</v>
      </c>
      <c r="D2436" s="1" t="s">
        <v>53</v>
      </c>
      <c r="E2436" s="1">
        <v>3</v>
      </c>
      <c r="F2436" s="2">
        <v>44901</v>
      </c>
      <c r="G2436" s="2">
        <v>44901</v>
      </c>
      <c r="H2436" s="4">
        <v>3</v>
      </c>
      <c r="I2436" s="1"/>
      <c r="J2436" s="1">
        <v>2</v>
      </c>
      <c r="K2436">
        <v>1</v>
      </c>
      <c r="L2436">
        <f t="shared" ref="L2436:L2499" si="167">_xlfn.ISOWEEKNUM(A2436)</f>
        <v>48</v>
      </c>
      <c r="M2436">
        <f t="shared" ref="M2436:M2499" si="168">YEAR(A2436)</f>
        <v>2022</v>
      </c>
      <c r="N2436" s="5">
        <f t="shared" si="166"/>
        <v>0</v>
      </c>
    </row>
    <row r="2437" spans="1:14" hidden="1" x14ac:dyDescent="0.25">
      <c r="A2437" s="17">
        <v>44896</v>
      </c>
      <c r="B2437" s="1" t="s">
        <v>35</v>
      </c>
      <c r="C2437" s="7" t="s">
        <v>1399</v>
      </c>
      <c r="D2437" s="1" t="s">
        <v>53</v>
      </c>
      <c r="E2437" s="1">
        <v>3</v>
      </c>
      <c r="F2437" s="2">
        <v>44901</v>
      </c>
      <c r="G2437" s="2">
        <v>44901</v>
      </c>
      <c r="H2437" s="4">
        <v>3</v>
      </c>
      <c r="I2437" s="1"/>
      <c r="J2437" s="1">
        <v>2</v>
      </c>
      <c r="K2437">
        <v>1</v>
      </c>
      <c r="L2437">
        <f t="shared" si="167"/>
        <v>48</v>
      </c>
      <c r="M2437">
        <f t="shared" si="168"/>
        <v>2022</v>
      </c>
      <c r="N2437" s="5">
        <f t="shared" si="166"/>
        <v>0</v>
      </c>
    </row>
    <row r="2438" spans="1:14" hidden="1" x14ac:dyDescent="0.25">
      <c r="A2438" s="17">
        <v>44896</v>
      </c>
      <c r="B2438" s="1" t="s">
        <v>35</v>
      </c>
      <c r="C2438" s="7" t="s">
        <v>1401</v>
      </c>
      <c r="D2438" s="1" t="s">
        <v>53</v>
      </c>
      <c r="E2438" s="1">
        <v>3</v>
      </c>
      <c r="F2438" s="2">
        <v>44901</v>
      </c>
      <c r="G2438" s="2">
        <v>44901</v>
      </c>
      <c r="H2438" s="4">
        <v>3</v>
      </c>
      <c r="I2438" s="1"/>
      <c r="J2438" s="1">
        <v>2</v>
      </c>
      <c r="K2438">
        <v>1</v>
      </c>
      <c r="L2438">
        <f t="shared" si="167"/>
        <v>48</v>
      </c>
      <c r="M2438">
        <f t="shared" si="168"/>
        <v>2022</v>
      </c>
      <c r="N2438" s="5">
        <f t="shared" si="166"/>
        <v>0</v>
      </c>
    </row>
    <row r="2439" spans="1:14" hidden="1" x14ac:dyDescent="0.25">
      <c r="A2439" s="17">
        <v>44896</v>
      </c>
      <c r="B2439" s="1" t="s">
        <v>35</v>
      </c>
      <c r="C2439" s="7" t="s">
        <v>1400</v>
      </c>
      <c r="D2439" s="1" t="s">
        <v>53</v>
      </c>
      <c r="E2439" s="1">
        <v>3</v>
      </c>
      <c r="F2439" s="2">
        <v>44901</v>
      </c>
      <c r="G2439" s="2">
        <v>44901</v>
      </c>
      <c r="H2439" s="4">
        <v>3</v>
      </c>
      <c r="I2439" s="1"/>
      <c r="J2439" s="1">
        <v>2</v>
      </c>
      <c r="K2439">
        <v>1</v>
      </c>
      <c r="L2439">
        <f t="shared" si="167"/>
        <v>48</v>
      </c>
      <c r="M2439">
        <f t="shared" si="168"/>
        <v>2022</v>
      </c>
      <c r="N2439" s="5">
        <f t="shared" si="166"/>
        <v>0</v>
      </c>
    </row>
    <row r="2440" spans="1:14" hidden="1" x14ac:dyDescent="0.25">
      <c r="A2440" s="2">
        <v>44896</v>
      </c>
      <c r="B2440" s="1" t="s">
        <v>88</v>
      </c>
      <c r="C2440" s="7" t="s">
        <v>1004</v>
      </c>
      <c r="D2440" s="1" t="s">
        <v>1195</v>
      </c>
      <c r="E2440" s="1">
        <f>VLOOKUP(D2440,Data!$A$1:$B$7,2,FALSE)</f>
        <v>15</v>
      </c>
      <c r="F2440" s="2">
        <f>WORKDAY(A2440,E2440,Data!$E$2:$E$22)</f>
        <v>44917</v>
      </c>
      <c r="G2440" s="2">
        <v>44903</v>
      </c>
      <c r="H2440" s="4">
        <f ca="1">(NETWORKDAYS(A2440,G2440,Data!$E$1:$E$22))-1</f>
        <v>5</v>
      </c>
      <c r="I2440" s="1"/>
      <c r="J2440" s="1">
        <f>VLOOKUP(D2440,Data!$A$10:$B$15,2,FALSE)</f>
        <v>2</v>
      </c>
      <c r="K2440">
        <v>1</v>
      </c>
      <c r="L2440">
        <f t="shared" si="167"/>
        <v>48</v>
      </c>
      <c r="M2440">
        <f t="shared" si="168"/>
        <v>2022</v>
      </c>
      <c r="N2440" s="5">
        <f t="shared" ca="1" si="166"/>
        <v>-10</v>
      </c>
    </row>
    <row r="2441" spans="1:14" hidden="1" x14ac:dyDescent="0.25">
      <c r="A2441" s="2">
        <v>44896</v>
      </c>
      <c r="B2441" s="1" t="s">
        <v>88</v>
      </c>
      <c r="C2441" s="7" t="s">
        <v>1434</v>
      </c>
      <c r="D2441" s="1" t="s">
        <v>1195</v>
      </c>
      <c r="E2441" s="1">
        <f>VLOOKUP(D2441,Data!$A$1:$B$7,2,FALSE)</f>
        <v>15</v>
      </c>
      <c r="F2441" s="2">
        <f>WORKDAY(A2441,E2441,Data!$E$2:$E$22)</f>
        <v>44917</v>
      </c>
      <c r="G2441" s="2">
        <v>44903</v>
      </c>
      <c r="H2441" s="4">
        <f ca="1">(NETWORKDAYS(A2441,G2441,Data!$E$1:$E$22))-1</f>
        <v>5</v>
      </c>
      <c r="I2441" s="1"/>
      <c r="J2441" s="1">
        <f>VLOOKUP(D2441,Data!$A$10:$B$15,2,FALSE)</f>
        <v>2</v>
      </c>
      <c r="K2441">
        <v>1</v>
      </c>
      <c r="L2441">
        <f t="shared" si="167"/>
        <v>48</v>
      </c>
      <c r="M2441">
        <f t="shared" si="168"/>
        <v>2022</v>
      </c>
      <c r="N2441" s="5">
        <f t="shared" ca="1" si="166"/>
        <v>-10</v>
      </c>
    </row>
    <row r="2442" spans="1:14" hidden="1" x14ac:dyDescent="0.25">
      <c r="A2442" s="17">
        <v>44896</v>
      </c>
      <c r="B2442" s="1" t="s">
        <v>429</v>
      </c>
      <c r="C2442" s="7" t="s">
        <v>1404</v>
      </c>
      <c r="D2442" s="1" t="s">
        <v>53</v>
      </c>
      <c r="E2442" s="1">
        <v>3</v>
      </c>
      <c r="F2442" s="2">
        <v>44901</v>
      </c>
      <c r="G2442" s="2">
        <v>44901</v>
      </c>
      <c r="H2442" s="4">
        <v>3</v>
      </c>
      <c r="I2442" s="1"/>
      <c r="J2442" s="1">
        <v>2</v>
      </c>
      <c r="K2442">
        <v>1</v>
      </c>
      <c r="L2442">
        <f t="shared" si="167"/>
        <v>48</v>
      </c>
      <c r="M2442">
        <f t="shared" si="168"/>
        <v>2022</v>
      </c>
      <c r="N2442" s="5">
        <f t="shared" si="166"/>
        <v>0</v>
      </c>
    </row>
    <row r="2443" spans="1:14" hidden="1" x14ac:dyDescent="0.25">
      <c r="A2443" s="17">
        <v>44896</v>
      </c>
      <c r="B2443" s="1" t="s">
        <v>166</v>
      </c>
      <c r="C2443" s="7" t="s">
        <v>1403</v>
      </c>
      <c r="D2443" s="1" t="s">
        <v>53</v>
      </c>
      <c r="E2443" s="1">
        <v>3</v>
      </c>
      <c r="F2443" s="2">
        <v>44901</v>
      </c>
      <c r="G2443" s="2">
        <v>44901</v>
      </c>
      <c r="H2443" s="4">
        <v>3</v>
      </c>
      <c r="I2443" s="1"/>
      <c r="J2443" s="1">
        <v>2</v>
      </c>
      <c r="K2443">
        <v>1</v>
      </c>
      <c r="L2443">
        <f t="shared" si="167"/>
        <v>48</v>
      </c>
      <c r="M2443">
        <f t="shared" si="168"/>
        <v>2022</v>
      </c>
      <c r="N2443" s="5">
        <f t="shared" si="166"/>
        <v>0</v>
      </c>
    </row>
    <row r="2444" spans="1:14" hidden="1" x14ac:dyDescent="0.25">
      <c r="A2444" s="17">
        <v>44896</v>
      </c>
      <c r="B2444" s="1" t="s">
        <v>558</v>
      </c>
      <c r="C2444" s="7">
        <v>457061</v>
      </c>
      <c r="D2444" s="1" t="s">
        <v>42</v>
      </c>
      <c r="E2444" s="1">
        <v>5</v>
      </c>
      <c r="F2444" s="2">
        <v>44903</v>
      </c>
      <c r="G2444" s="2">
        <v>44902</v>
      </c>
      <c r="H2444" s="4">
        <v>4</v>
      </c>
      <c r="I2444" s="1"/>
      <c r="J2444" s="1">
        <v>5</v>
      </c>
      <c r="K2444">
        <v>1</v>
      </c>
      <c r="L2444">
        <f t="shared" si="167"/>
        <v>48</v>
      </c>
      <c r="M2444">
        <f t="shared" si="168"/>
        <v>2022</v>
      </c>
      <c r="N2444" s="5">
        <f t="shared" si="166"/>
        <v>-1</v>
      </c>
    </row>
    <row r="2445" spans="1:14" hidden="1" x14ac:dyDescent="0.25">
      <c r="A2445" s="2">
        <v>44896</v>
      </c>
      <c r="B2445" s="1" t="s">
        <v>28</v>
      </c>
      <c r="C2445" s="7">
        <v>457057</v>
      </c>
      <c r="D2445" s="1" t="s">
        <v>42</v>
      </c>
      <c r="E2445" s="1">
        <v>5</v>
      </c>
      <c r="F2445" s="2">
        <v>44903</v>
      </c>
      <c r="G2445" s="2">
        <v>44901</v>
      </c>
      <c r="H2445" s="4">
        <v>3</v>
      </c>
      <c r="I2445" s="1"/>
      <c r="J2445" s="1">
        <v>5</v>
      </c>
      <c r="K2445">
        <v>1</v>
      </c>
      <c r="L2445">
        <f t="shared" si="167"/>
        <v>48</v>
      </c>
      <c r="M2445">
        <f t="shared" si="168"/>
        <v>2022</v>
      </c>
      <c r="N2445" s="5">
        <f t="shared" si="166"/>
        <v>-2</v>
      </c>
    </row>
    <row r="2446" spans="1:14" hidden="1" x14ac:dyDescent="0.25">
      <c r="A2446" s="17">
        <v>44896</v>
      </c>
      <c r="B2446" s="1" t="s">
        <v>28</v>
      </c>
      <c r="C2446" s="7">
        <v>457058</v>
      </c>
      <c r="D2446" s="1" t="s">
        <v>42</v>
      </c>
      <c r="E2446" s="1">
        <v>5</v>
      </c>
      <c r="F2446" s="2">
        <v>44903</v>
      </c>
      <c r="G2446" s="2">
        <v>44902</v>
      </c>
      <c r="H2446" s="4">
        <v>4</v>
      </c>
      <c r="I2446" s="1"/>
      <c r="J2446" s="1">
        <v>5</v>
      </c>
      <c r="K2446">
        <v>1</v>
      </c>
      <c r="L2446">
        <f t="shared" si="167"/>
        <v>48</v>
      </c>
      <c r="M2446">
        <f t="shared" si="168"/>
        <v>2022</v>
      </c>
      <c r="N2446" s="5">
        <f t="shared" si="166"/>
        <v>-1</v>
      </c>
    </row>
    <row r="2447" spans="1:14" hidden="1" x14ac:dyDescent="0.25">
      <c r="A2447" s="2">
        <v>44897</v>
      </c>
      <c r="B2447" s="1" t="s">
        <v>179</v>
      </c>
      <c r="C2447" s="7">
        <v>457174</v>
      </c>
      <c r="D2447" s="1" t="s">
        <v>42</v>
      </c>
      <c r="E2447" s="1">
        <v>5</v>
      </c>
      <c r="F2447" s="2">
        <v>44904</v>
      </c>
      <c r="G2447" s="2">
        <v>44902</v>
      </c>
      <c r="H2447" s="4">
        <v>3</v>
      </c>
      <c r="I2447" s="1"/>
      <c r="J2447" s="1">
        <v>5</v>
      </c>
      <c r="K2447">
        <v>1</v>
      </c>
      <c r="L2447">
        <f t="shared" si="167"/>
        <v>48</v>
      </c>
      <c r="M2447">
        <f t="shared" si="168"/>
        <v>2022</v>
      </c>
      <c r="N2447" s="5">
        <f t="shared" si="166"/>
        <v>-2</v>
      </c>
    </row>
    <row r="2448" spans="1:14" hidden="1" x14ac:dyDescent="0.25">
      <c r="A2448" s="2">
        <v>44897</v>
      </c>
      <c r="B2448" s="1" t="s">
        <v>115</v>
      </c>
      <c r="C2448" s="7">
        <v>262030</v>
      </c>
      <c r="D2448" s="1" t="s">
        <v>41</v>
      </c>
      <c r="E2448" s="1">
        <v>7</v>
      </c>
      <c r="F2448" s="2">
        <v>44908</v>
      </c>
      <c r="G2448" s="2">
        <v>44910</v>
      </c>
      <c r="H2448" s="4">
        <v>9</v>
      </c>
      <c r="I2448" s="1"/>
      <c r="J2448" s="1">
        <v>3</v>
      </c>
      <c r="K2448">
        <v>1</v>
      </c>
      <c r="L2448">
        <f t="shared" si="167"/>
        <v>48</v>
      </c>
      <c r="M2448">
        <f t="shared" si="168"/>
        <v>2022</v>
      </c>
      <c r="N2448" s="5">
        <f t="shared" si="166"/>
        <v>2</v>
      </c>
    </row>
    <row r="2449" spans="1:14" hidden="1" x14ac:dyDescent="0.25">
      <c r="A2449" s="2">
        <v>44897</v>
      </c>
      <c r="B2449" s="1" t="s">
        <v>395</v>
      </c>
      <c r="C2449" s="7">
        <v>457087</v>
      </c>
      <c r="D2449" s="1" t="s">
        <v>42</v>
      </c>
      <c r="E2449" s="1">
        <v>5</v>
      </c>
      <c r="F2449" s="2">
        <v>44904</v>
      </c>
      <c r="G2449" s="2">
        <v>44902</v>
      </c>
      <c r="H2449" s="4">
        <v>3</v>
      </c>
      <c r="I2449" s="1"/>
      <c r="J2449" s="1">
        <v>5</v>
      </c>
      <c r="K2449">
        <v>1</v>
      </c>
      <c r="L2449">
        <f t="shared" si="167"/>
        <v>48</v>
      </c>
      <c r="M2449">
        <f t="shared" si="168"/>
        <v>2022</v>
      </c>
      <c r="N2449" s="5">
        <f t="shared" si="166"/>
        <v>-2</v>
      </c>
    </row>
    <row r="2450" spans="1:14" hidden="1" x14ac:dyDescent="0.25">
      <c r="A2450" s="2">
        <v>44897</v>
      </c>
      <c r="B2450" s="1" t="s">
        <v>5</v>
      </c>
      <c r="C2450" s="7">
        <v>615355</v>
      </c>
      <c r="D2450" s="1" t="s">
        <v>141</v>
      </c>
      <c r="E2450" s="1">
        <v>5</v>
      </c>
      <c r="F2450" s="2">
        <v>44904</v>
      </c>
      <c r="G2450" s="2">
        <v>44901</v>
      </c>
      <c r="H2450" s="4">
        <v>2</v>
      </c>
      <c r="I2450" s="1"/>
      <c r="J2450" s="1">
        <v>2</v>
      </c>
      <c r="K2450">
        <v>1</v>
      </c>
      <c r="L2450">
        <f t="shared" si="167"/>
        <v>48</v>
      </c>
      <c r="M2450">
        <f t="shared" si="168"/>
        <v>2022</v>
      </c>
      <c r="N2450" s="5">
        <f t="shared" si="166"/>
        <v>-3</v>
      </c>
    </row>
    <row r="2451" spans="1:14" hidden="1" x14ac:dyDescent="0.25">
      <c r="A2451" s="2">
        <v>44898</v>
      </c>
      <c r="B2451" s="1" t="s">
        <v>1410</v>
      </c>
      <c r="C2451" s="7" t="s">
        <v>1411</v>
      </c>
      <c r="D2451" s="1" t="s">
        <v>53</v>
      </c>
      <c r="E2451" s="1">
        <v>3</v>
      </c>
      <c r="F2451" s="2">
        <v>44902</v>
      </c>
      <c r="G2451" s="2">
        <v>44901</v>
      </c>
      <c r="H2451" s="4">
        <v>1</v>
      </c>
      <c r="I2451" s="1"/>
      <c r="J2451" s="1">
        <v>2</v>
      </c>
      <c r="K2451">
        <v>1</v>
      </c>
      <c r="L2451">
        <f t="shared" si="167"/>
        <v>48</v>
      </c>
      <c r="M2451">
        <f t="shared" si="168"/>
        <v>2022</v>
      </c>
      <c r="N2451" s="5">
        <f t="shared" si="166"/>
        <v>-2</v>
      </c>
    </row>
    <row r="2452" spans="1:14" hidden="1" x14ac:dyDescent="0.25">
      <c r="A2452" s="2">
        <v>44898</v>
      </c>
      <c r="B2452" s="1" t="s">
        <v>482</v>
      </c>
      <c r="C2452" s="7" t="s">
        <v>1408</v>
      </c>
      <c r="D2452" s="1" t="s">
        <v>55</v>
      </c>
      <c r="E2452" s="1">
        <v>7</v>
      </c>
      <c r="F2452" s="2">
        <v>44908</v>
      </c>
      <c r="G2452" s="2">
        <v>44907</v>
      </c>
      <c r="H2452" s="4">
        <v>5</v>
      </c>
      <c r="I2452" s="1"/>
      <c r="J2452" s="1">
        <v>3</v>
      </c>
      <c r="K2452">
        <v>1</v>
      </c>
      <c r="L2452">
        <f t="shared" si="167"/>
        <v>48</v>
      </c>
      <c r="M2452">
        <f t="shared" si="168"/>
        <v>2022</v>
      </c>
      <c r="N2452" s="5">
        <f t="shared" si="166"/>
        <v>-2</v>
      </c>
    </row>
    <row r="2453" spans="1:14" hidden="1" x14ac:dyDescent="0.25">
      <c r="A2453" s="2">
        <v>44898</v>
      </c>
      <c r="B2453" s="1" t="s">
        <v>482</v>
      </c>
      <c r="C2453" s="7" t="s">
        <v>1407</v>
      </c>
      <c r="D2453" s="1" t="s">
        <v>55</v>
      </c>
      <c r="E2453" s="1">
        <v>7</v>
      </c>
      <c r="F2453" s="2">
        <v>44908</v>
      </c>
      <c r="G2453" s="2">
        <v>44907</v>
      </c>
      <c r="H2453" s="4">
        <v>5</v>
      </c>
      <c r="I2453" s="1"/>
      <c r="J2453" s="1">
        <v>3</v>
      </c>
      <c r="K2453">
        <v>1</v>
      </c>
      <c r="L2453">
        <f t="shared" si="167"/>
        <v>48</v>
      </c>
      <c r="M2453">
        <f t="shared" si="168"/>
        <v>2022</v>
      </c>
      <c r="N2453" s="5">
        <f t="shared" si="166"/>
        <v>-2</v>
      </c>
    </row>
    <row r="2454" spans="1:14" hidden="1" x14ac:dyDescent="0.25">
      <c r="A2454" s="2">
        <v>44898</v>
      </c>
      <c r="B2454" s="1" t="s">
        <v>482</v>
      </c>
      <c r="C2454" s="7" t="s">
        <v>1406</v>
      </c>
      <c r="D2454" s="1" t="s">
        <v>55</v>
      </c>
      <c r="E2454" s="1">
        <v>7</v>
      </c>
      <c r="F2454" s="2">
        <v>44908</v>
      </c>
      <c r="G2454" s="2">
        <v>44916</v>
      </c>
      <c r="H2454" s="4">
        <v>12</v>
      </c>
      <c r="I2454" s="1"/>
      <c r="J2454" s="1">
        <v>3</v>
      </c>
      <c r="K2454">
        <v>1</v>
      </c>
      <c r="L2454">
        <f t="shared" si="167"/>
        <v>48</v>
      </c>
      <c r="M2454">
        <f t="shared" si="168"/>
        <v>2022</v>
      </c>
      <c r="N2454" s="5">
        <f t="shared" si="166"/>
        <v>5</v>
      </c>
    </row>
    <row r="2455" spans="1:14" hidden="1" x14ac:dyDescent="0.25">
      <c r="A2455" s="2">
        <v>44898</v>
      </c>
      <c r="B2455" s="1" t="s">
        <v>88</v>
      </c>
      <c r="C2455" s="7" t="s">
        <v>1412</v>
      </c>
      <c r="D2455" s="1" t="s">
        <v>53</v>
      </c>
      <c r="E2455" s="1">
        <v>3</v>
      </c>
      <c r="F2455" s="2">
        <v>44902</v>
      </c>
      <c r="G2455" s="2">
        <v>44900</v>
      </c>
      <c r="H2455" s="4">
        <v>0</v>
      </c>
      <c r="I2455" s="1"/>
      <c r="J2455" s="1">
        <v>2</v>
      </c>
      <c r="K2455">
        <v>1</v>
      </c>
      <c r="L2455">
        <f t="shared" si="167"/>
        <v>48</v>
      </c>
      <c r="M2455">
        <f t="shared" si="168"/>
        <v>2022</v>
      </c>
      <c r="N2455" s="5">
        <f t="shared" si="166"/>
        <v>-3</v>
      </c>
    </row>
    <row r="2456" spans="1:14" hidden="1" x14ac:dyDescent="0.25">
      <c r="A2456" s="2">
        <v>44898</v>
      </c>
      <c r="B2456" s="1" t="s">
        <v>88</v>
      </c>
      <c r="C2456" s="7" t="s">
        <v>1413</v>
      </c>
      <c r="D2456" s="1" t="s">
        <v>53</v>
      </c>
      <c r="E2456" s="1">
        <v>3</v>
      </c>
      <c r="F2456" s="2">
        <v>44902</v>
      </c>
      <c r="G2456" s="2">
        <v>44900</v>
      </c>
      <c r="H2456" s="4">
        <v>0</v>
      </c>
      <c r="I2456" s="1"/>
      <c r="J2456" s="1">
        <v>2</v>
      </c>
      <c r="K2456">
        <v>1</v>
      </c>
      <c r="L2456">
        <f t="shared" si="167"/>
        <v>48</v>
      </c>
      <c r="M2456">
        <f t="shared" si="168"/>
        <v>2022</v>
      </c>
      <c r="N2456" s="5">
        <f t="shared" si="166"/>
        <v>-3</v>
      </c>
    </row>
    <row r="2457" spans="1:14" hidden="1" x14ac:dyDescent="0.25">
      <c r="A2457" s="2">
        <v>44898</v>
      </c>
      <c r="B2457" s="1" t="s">
        <v>135</v>
      </c>
      <c r="C2457" s="7" t="s">
        <v>1409</v>
      </c>
      <c r="D2457" s="1" t="s">
        <v>53</v>
      </c>
      <c r="E2457" s="1">
        <v>3</v>
      </c>
      <c r="F2457" s="2">
        <v>44902</v>
      </c>
      <c r="G2457" s="2">
        <v>44900</v>
      </c>
      <c r="H2457" s="4">
        <v>0</v>
      </c>
      <c r="I2457" s="1"/>
      <c r="J2457" s="1">
        <v>2</v>
      </c>
      <c r="K2457">
        <v>1</v>
      </c>
      <c r="L2457">
        <f t="shared" si="167"/>
        <v>48</v>
      </c>
      <c r="M2457">
        <f t="shared" si="168"/>
        <v>2022</v>
      </c>
      <c r="N2457" s="5">
        <f t="shared" si="166"/>
        <v>-3</v>
      </c>
    </row>
    <row r="2458" spans="1:14" hidden="1" x14ac:dyDescent="0.25">
      <c r="A2458" s="2">
        <v>44900</v>
      </c>
      <c r="B2458" s="1" t="s">
        <v>410</v>
      </c>
      <c r="C2458" s="7">
        <v>457186</v>
      </c>
      <c r="D2458" s="1" t="s">
        <v>42</v>
      </c>
      <c r="E2458" s="1">
        <v>5</v>
      </c>
      <c r="F2458" s="2">
        <v>44907</v>
      </c>
      <c r="G2458" s="2">
        <v>44902</v>
      </c>
      <c r="H2458" s="4">
        <v>2</v>
      </c>
      <c r="I2458" s="1"/>
      <c r="J2458" s="1">
        <v>5</v>
      </c>
      <c r="K2458">
        <v>1</v>
      </c>
      <c r="L2458">
        <f t="shared" si="167"/>
        <v>49</v>
      </c>
      <c r="M2458">
        <f t="shared" si="168"/>
        <v>2022</v>
      </c>
      <c r="N2458" s="5">
        <f t="shared" si="166"/>
        <v>-3</v>
      </c>
    </row>
    <row r="2459" spans="1:14" hidden="1" x14ac:dyDescent="0.25">
      <c r="A2459" s="2">
        <v>44900</v>
      </c>
      <c r="B2459" s="1" t="s">
        <v>112</v>
      </c>
      <c r="C2459" s="7">
        <v>457059</v>
      </c>
      <c r="D2459" s="1" t="s">
        <v>42</v>
      </c>
      <c r="E2459" s="1">
        <v>5</v>
      </c>
      <c r="F2459" s="2">
        <v>44907</v>
      </c>
      <c r="G2459" s="2">
        <v>44902</v>
      </c>
      <c r="H2459" s="4">
        <v>2</v>
      </c>
      <c r="I2459" s="1"/>
      <c r="J2459" s="1">
        <v>5</v>
      </c>
      <c r="K2459">
        <v>1</v>
      </c>
      <c r="L2459">
        <f t="shared" si="167"/>
        <v>49</v>
      </c>
      <c r="M2459">
        <f t="shared" si="168"/>
        <v>2022</v>
      </c>
      <c r="N2459" s="5">
        <f t="shared" si="166"/>
        <v>-3</v>
      </c>
    </row>
    <row r="2460" spans="1:14" hidden="1" x14ac:dyDescent="0.25">
      <c r="A2460" s="2">
        <v>44900</v>
      </c>
      <c r="B2460" s="1" t="s">
        <v>5</v>
      </c>
      <c r="C2460" s="7">
        <v>615354</v>
      </c>
      <c r="D2460" s="1" t="s">
        <v>141</v>
      </c>
      <c r="E2460" s="1">
        <v>5</v>
      </c>
      <c r="F2460" s="2">
        <v>44907</v>
      </c>
      <c r="G2460" s="2">
        <v>44901</v>
      </c>
      <c r="H2460" s="4">
        <v>1</v>
      </c>
      <c r="I2460" s="1"/>
      <c r="J2460" s="1">
        <v>2</v>
      </c>
      <c r="K2460">
        <v>1</v>
      </c>
      <c r="L2460">
        <f t="shared" si="167"/>
        <v>49</v>
      </c>
      <c r="M2460">
        <f t="shared" si="168"/>
        <v>2022</v>
      </c>
      <c r="N2460" s="5">
        <f t="shared" si="166"/>
        <v>-4</v>
      </c>
    </row>
    <row r="2461" spans="1:14" hidden="1" x14ac:dyDescent="0.25">
      <c r="A2461" s="2">
        <v>44900</v>
      </c>
      <c r="B2461" s="1" t="s">
        <v>5</v>
      </c>
      <c r="C2461" s="7">
        <v>615352</v>
      </c>
      <c r="D2461" s="1" t="s">
        <v>141</v>
      </c>
      <c r="E2461" s="1">
        <v>5</v>
      </c>
      <c r="F2461" s="2">
        <v>44907</v>
      </c>
      <c r="G2461" s="2">
        <v>44901</v>
      </c>
      <c r="H2461" s="4">
        <v>1</v>
      </c>
      <c r="I2461" s="1"/>
      <c r="J2461" s="1">
        <v>2</v>
      </c>
      <c r="K2461">
        <v>1</v>
      </c>
      <c r="L2461">
        <f t="shared" si="167"/>
        <v>49</v>
      </c>
      <c r="M2461">
        <f t="shared" si="168"/>
        <v>2022</v>
      </c>
      <c r="N2461" s="5">
        <f t="shared" si="166"/>
        <v>-4</v>
      </c>
    </row>
    <row r="2462" spans="1:14" hidden="1" x14ac:dyDescent="0.25">
      <c r="A2462" s="2">
        <v>44900</v>
      </c>
      <c r="B2462" s="1" t="s">
        <v>133</v>
      </c>
      <c r="C2462" s="7">
        <v>615353</v>
      </c>
      <c r="D2462" s="1" t="s">
        <v>141</v>
      </c>
      <c r="E2462" s="1">
        <v>5</v>
      </c>
      <c r="F2462" s="2">
        <v>44907</v>
      </c>
      <c r="G2462" s="2">
        <v>44901</v>
      </c>
      <c r="H2462" s="4">
        <v>1</v>
      </c>
      <c r="I2462" s="1"/>
      <c r="J2462" s="1">
        <v>2</v>
      </c>
      <c r="K2462">
        <v>1</v>
      </c>
      <c r="L2462">
        <f t="shared" si="167"/>
        <v>49</v>
      </c>
      <c r="M2462">
        <f t="shared" si="168"/>
        <v>2022</v>
      </c>
      <c r="N2462" s="5">
        <f t="shared" si="166"/>
        <v>-4</v>
      </c>
    </row>
    <row r="2463" spans="1:14" hidden="1" x14ac:dyDescent="0.25">
      <c r="A2463" s="2">
        <v>44901</v>
      </c>
      <c r="B2463" s="1" t="s">
        <v>83</v>
      </c>
      <c r="C2463" s="7">
        <v>262026</v>
      </c>
      <c r="D2463" s="1" t="s">
        <v>41</v>
      </c>
      <c r="E2463" s="1">
        <v>7</v>
      </c>
      <c r="F2463" s="2">
        <v>44910</v>
      </c>
      <c r="G2463" s="2">
        <v>44907</v>
      </c>
      <c r="H2463" s="4">
        <v>4</v>
      </c>
      <c r="I2463" s="1"/>
      <c r="J2463" s="1">
        <v>3</v>
      </c>
      <c r="K2463">
        <v>1</v>
      </c>
      <c r="L2463">
        <f t="shared" si="167"/>
        <v>49</v>
      </c>
      <c r="M2463">
        <f t="shared" si="168"/>
        <v>2022</v>
      </c>
      <c r="N2463" s="5">
        <f t="shared" si="166"/>
        <v>-3</v>
      </c>
    </row>
    <row r="2464" spans="1:14" hidden="1" x14ac:dyDescent="0.25">
      <c r="A2464" s="2">
        <v>44901</v>
      </c>
      <c r="B2464" s="1" t="s">
        <v>168</v>
      </c>
      <c r="C2464" s="7">
        <v>262055</v>
      </c>
      <c r="D2464" s="1" t="s">
        <v>41</v>
      </c>
      <c r="E2464" s="1">
        <v>7</v>
      </c>
      <c r="F2464" s="2">
        <v>44910</v>
      </c>
      <c r="G2464" s="2">
        <v>44907</v>
      </c>
      <c r="H2464" s="4">
        <v>4</v>
      </c>
      <c r="I2464" s="1"/>
      <c r="J2464" s="1">
        <v>3</v>
      </c>
      <c r="K2464">
        <v>1</v>
      </c>
      <c r="L2464">
        <f t="shared" si="167"/>
        <v>49</v>
      </c>
      <c r="M2464">
        <f t="shared" si="168"/>
        <v>2022</v>
      </c>
      <c r="N2464" s="5">
        <f t="shared" si="166"/>
        <v>-3</v>
      </c>
    </row>
    <row r="2465" spans="1:14" hidden="1" x14ac:dyDescent="0.25">
      <c r="A2465" s="2">
        <v>44901</v>
      </c>
      <c r="B2465" s="1" t="s">
        <v>110</v>
      </c>
      <c r="C2465" s="7">
        <v>262046</v>
      </c>
      <c r="D2465" s="1" t="s">
        <v>41</v>
      </c>
      <c r="E2465" s="1">
        <v>7</v>
      </c>
      <c r="F2465" s="2">
        <v>44910</v>
      </c>
      <c r="G2465" s="2">
        <v>44917</v>
      </c>
      <c r="H2465" s="4">
        <v>12</v>
      </c>
      <c r="I2465" s="1"/>
      <c r="J2465" s="1">
        <v>3</v>
      </c>
      <c r="K2465">
        <v>1</v>
      </c>
      <c r="L2465">
        <f t="shared" si="167"/>
        <v>49</v>
      </c>
      <c r="M2465">
        <f t="shared" si="168"/>
        <v>2022</v>
      </c>
      <c r="N2465" s="5">
        <f t="shared" si="166"/>
        <v>5</v>
      </c>
    </row>
    <row r="2466" spans="1:14" hidden="1" x14ac:dyDescent="0.25">
      <c r="A2466" s="2">
        <v>44901</v>
      </c>
      <c r="B2466" s="1" t="s">
        <v>670</v>
      </c>
      <c r="C2466" s="7">
        <v>262037</v>
      </c>
      <c r="D2466" s="1" t="s">
        <v>41</v>
      </c>
      <c r="E2466" s="1">
        <v>7</v>
      </c>
      <c r="F2466" s="2">
        <v>44910</v>
      </c>
      <c r="G2466" s="2">
        <v>44908</v>
      </c>
      <c r="H2466" s="4">
        <v>5</v>
      </c>
      <c r="I2466" s="1"/>
      <c r="J2466" s="1">
        <v>3</v>
      </c>
      <c r="K2466">
        <v>1</v>
      </c>
      <c r="L2466">
        <f t="shared" si="167"/>
        <v>49</v>
      </c>
      <c r="M2466">
        <f t="shared" si="168"/>
        <v>2022</v>
      </c>
      <c r="N2466" s="5">
        <f t="shared" si="166"/>
        <v>-2</v>
      </c>
    </row>
    <row r="2467" spans="1:14" hidden="1" x14ac:dyDescent="0.25">
      <c r="A2467" s="2">
        <v>44901</v>
      </c>
      <c r="B2467" s="1" t="s">
        <v>670</v>
      </c>
      <c r="C2467" s="7">
        <v>262038</v>
      </c>
      <c r="D2467" s="1" t="s">
        <v>41</v>
      </c>
      <c r="E2467" s="1">
        <v>7</v>
      </c>
      <c r="F2467" s="2">
        <v>44910</v>
      </c>
      <c r="G2467" s="2">
        <v>44908</v>
      </c>
      <c r="H2467" s="4">
        <v>5</v>
      </c>
      <c r="I2467" s="1"/>
      <c r="J2467" s="1">
        <v>3</v>
      </c>
      <c r="K2467">
        <v>1</v>
      </c>
      <c r="L2467">
        <f t="shared" si="167"/>
        <v>49</v>
      </c>
      <c r="M2467">
        <f t="shared" si="168"/>
        <v>2022</v>
      </c>
      <c r="N2467" s="5">
        <f t="shared" si="166"/>
        <v>-2</v>
      </c>
    </row>
    <row r="2468" spans="1:14" hidden="1" x14ac:dyDescent="0.25">
      <c r="A2468" s="2">
        <v>44901</v>
      </c>
      <c r="B2468" s="1" t="s">
        <v>1080</v>
      </c>
      <c r="C2468" s="7" t="s">
        <v>1424</v>
      </c>
      <c r="D2468" s="1" t="s">
        <v>55</v>
      </c>
      <c r="E2468" s="1">
        <v>7</v>
      </c>
      <c r="F2468" s="2">
        <v>44910</v>
      </c>
      <c r="G2468" s="2">
        <v>44914</v>
      </c>
      <c r="H2468" s="4">
        <v>9</v>
      </c>
      <c r="I2468" s="1"/>
      <c r="J2468" s="1">
        <v>3</v>
      </c>
      <c r="K2468">
        <v>1</v>
      </c>
      <c r="L2468">
        <f t="shared" si="167"/>
        <v>49</v>
      </c>
      <c r="M2468">
        <f t="shared" si="168"/>
        <v>2022</v>
      </c>
      <c r="N2468" s="5">
        <f t="shared" si="166"/>
        <v>2</v>
      </c>
    </row>
    <row r="2469" spans="1:14" hidden="1" x14ac:dyDescent="0.25">
      <c r="A2469" s="2">
        <v>44901</v>
      </c>
      <c r="B2469" s="1" t="s">
        <v>1080</v>
      </c>
      <c r="C2469" s="7" t="s">
        <v>1425</v>
      </c>
      <c r="D2469" s="1" t="s">
        <v>55</v>
      </c>
      <c r="E2469" s="1">
        <v>7</v>
      </c>
      <c r="F2469" s="2">
        <v>44910</v>
      </c>
      <c r="G2469" s="2">
        <v>44914</v>
      </c>
      <c r="H2469" s="4">
        <v>9</v>
      </c>
      <c r="I2469" s="1"/>
      <c r="J2469" s="1">
        <v>3</v>
      </c>
      <c r="K2469">
        <v>1</v>
      </c>
      <c r="L2469">
        <f t="shared" si="167"/>
        <v>49</v>
      </c>
      <c r="M2469">
        <f t="shared" si="168"/>
        <v>2022</v>
      </c>
      <c r="N2469" s="5">
        <f t="shared" si="166"/>
        <v>2</v>
      </c>
    </row>
    <row r="2470" spans="1:14" hidden="1" x14ac:dyDescent="0.25">
      <c r="A2470" s="2">
        <v>44901</v>
      </c>
      <c r="B2470" s="1" t="s">
        <v>152</v>
      </c>
      <c r="C2470" s="7" t="s">
        <v>1422</v>
      </c>
      <c r="D2470" s="1" t="s">
        <v>55</v>
      </c>
      <c r="E2470" s="1">
        <v>7</v>
      </c>
      <c r="F2470" s="2">
        <v>44910</v>
      </c>
      <c r="G2470" s="2">
        <v>44903</v>
      </c>
      <c r="H2470" s="4">
        <v>2</v>
      </c>
      <c r="I2470" s="1"/>
      <c r="J2470" s="1">
        <v>3</v>
      </c>
      <c r="K2470">
        <v>1</v>
      </c>
      <c r="L2470">
        <f t="shared" si="167"/>
        <v>49</v>
      </c>
      <c r="M2470">
        <f t="shared" si="168"/>
        <v>2022</v>
      </c>
      <c r="N2470" s="5">
        <f t="shared" si="166"/>
        <v>-5</v>
      </c>
    </row>
    <row r="2471" spans="1:14" hidden="1" x14ac:dyDescent="0.25">
      <c r="A2471" s="2">
        <v>44901</v>
      </c>
      <c r="B2471" s="1" t="s">
        <v>152</v>
      </c>
      <c r="C2471" s="7" t="s">
        <v>1420</v>
      </c>
      <c r="D2471" s="1" t="s">
        <v>55</v>
      </c>
      <c r="E2471" s="1">
        <v>7</v>
      </c>
      <c r="F2471" s="2">
        <v>44910</v>
      </c>
      <c r="G2471" s="2">
        <v>44903</v>
      </c>
      <c r="H2471" s="4">
        <v>2</v>
      </c>
      <c r="I2471" s="1"/>
      <c r="J2471" s="1">
        <v>3</v>
      </c>
      <c r="K2471">
        <v>1</v>
      </c>
      <c r="L2471">
        <f t="shared" si="167"/>
        <v>49</v>
      </c>
      <c r="M2471">
        <f t="shared" si="168"/>
        <v>2022</v>
      </c>
      <c r="N2471" s="5">
        <f t="shared" si="166"/>
        <v>-5</v>
      </c>
    </row>
    <row r="2472" spans="1:14" hidden="1" x14ac:dyDescent="0.25">
      <c r="A2472" s="2">
        <v>44901</v>
      </c>
      <c r="B2472" s="1" t="s">
        <v>152</v>
      </c>
      <c r="C2472" s="7" t="s">
        <v>1421</v>
      </c>
      <c r="D2472" s="1" t="s">
        <v>55</v>
      </c>
      <c r="E2472" s="1">
        <v>7</v>
      </c>
      <c r="F2472" s="2">
        <v>44910</v>
      </c>
      <c r="G2472" s="2">
        <v>44903</v>
      </c>
      <c r="H2472" s="4">
        <v>2</v>
      </c>
      <c r="I2472" s="1"/>
      <c r="J2472" s="1">
        <v>3</v>
      </c>
      <c r="K2472">
        <v>1</v>
      </c>
      <c r="L2472">
        <f t="shared" si="167"/>
        <v>49</v>
      </c>
      <c r="M2472">
        <f t="shared" si="168"/>
        <v>2022</v>
      </c>
      <c r="N2472" s="5">
        <f t="shared" si="166"/>
        <v>-5</v>
      </c>
    </row>
    <row r="2473" spans="1:14" hidden="1" x14ac:dyDescent="0.25">
      <c r="A2473" s="2">
        <v>44901</v>
      </c>
      <c r="B2473" s="1" t="s">
        <v>152</v>
      </c>
      <c r="C2473" s="7" t="s">
        <v>1423</v>
      </c>
      <c r="D2473" s="1" t="s">
        <v>55</v>
      </c>
      <c r="E2473" s="1">
        <v>7</v>
      </c>
      <c r="F2473" s="2">
        <v>44910</v>
      </c>
      <c r="G2473" s="2">
        <v>44903</v>
      </c>
      <c r="H2473" s="4">
        <v>2</v>
      </c>
      <c r="I2473" s="1"/>
      <c r="J2473" s="1">
        <v>3</v>
      </c>
      <c r="K2473">
        <v>1</v>
      </c>
      <c r="L2473">
        <f t="shared" si="167"/>
        <v>49</v>
      </c>
      <c r="M2473">
        <f t="shared" si="168"/>
        <v>2022</v>
      </c>
      <c r="N2473" s="5">
        <f t="shared" si="166"/>
        <v>-5</v>
      </c>
    </row>
    <row r="2474" spans="1:14" hidden="1" x14ac:dyDescent="0.25">
      <c r="A2474" s="2">
        <v>44901</v>
      </c>
      <c r="B2474" s="1" t="s">
        <v>152</v>
      </c>
      <c r="C2474" s="7" t="s">
        <v>1419</v>
      </c>
      <c r="D2474" s="1" t="s">
        <v>55</v>
      </c>
      <c r="E2474" s="1">
        <v>7</v>
      </c>
      <c r="F2474" s="2">
        <v>44910</v>
      </c>
      <c r="G2474" s="2">
        <v>44903</v>
      </c>
      <c r="H2474" s="4">
        <v>2</v>
      </c>
      <c r="I2474" s="1"/>
      <c r="J2474" s="1">
        <v>3</v>
      </c>
      <c r="K2474">
        <v>1</v>
      </c>
      <c r="L2474">
        <f t="shared" si="167"/>
        <v>49</v>
      </c>
      <c r="M2474">
        <f t="shared" si="168"/>
        <v>2022</v>
      </c>
      <c r="N2474" s="5">
        <f t="shared" si="166"/>
        <v>-5</v>
      </c>
    </row>
    <row r="2475" spans="1:14" hidden="1" x14ac:dyDescent="0.25">
      <c r="A2475" s="2">
        <v>44901</v>
      </c>
      <c r="B2475" s="1" t="s">
        <v>152</v>
      </c>
      <c r="C2475" s="7" t="s">
        <v>1417</v>
      </c>
      <c r="D2475" s="1" t="s">
        <v>55</v>
      </c>
      <c r="E2475" s="1">
        <v>7</v>
      </c>
      <c r="F2475" s="2">
        <v>44910</v>
      </c>
      <c r="G2475" s="2">
        <v>44903</v>
      </c>
      <c r="H2475" s="4">
        <v>2</v>
      </c>
      <c r="I2475" s="1"/>
      <c r="J2475" s="1">
        <v>3</v>
      </c>
      <c r="K2475">
        <v>1</v>
      </c>
      <c r="L2475">
        <f t="shared" si="167"/>
        <v>49</v>
      </c>
      <c r="M2475">
        <f t="shared" si="168"/>
        <v>2022</v>
      </c>
      <c r="N2475" s="5">
        <f t="shared" si="166"/>
        <v>-5</v>
      </c>
    </row>
    <row r="2476" spans="1:14" hidden="1" x14ac:dyDescent="0.25">
      <c r="A2476" s="2">
        <v>44901</v>
      </c>
      <c r="B2476" s="1" t="s">
        <v>152</v>
      </c>
      <c r="C2476" s="7" t="s">
        <v>1418</v>
      </c>
      <c r="D2476" s="1" t="s">
        <v>55</v>
      </c>
      <c r="E2476" s="1">
        <v>7</v>
      </c>
      <c r="F2476" s="2">
        <v>44910</v>
      </c>
      <c r="G2476" s="2">
        <v>44903</v>
      </c>
      <c r="H2476" s="4">
        <v>2</v>
      </c>
      <c r="I2476" s="1"/>
      <c r="J2476" s="1">
        <v>3</v>
      </c>
      <c r="K2476">
        <v>1</v>
      </c>
      <c r="L2476">
        <f t="shared" si="167"/>
        <v>49</v>
      </c>
      <c r="M2476">
        <f t="shared" si="168"/>
        <v>2022</v>
      </c>
      <c r="N2476" s="5">
        <f t="shared" si="166"/>
        <v>-5</v>
      </c>
    </row>
    <row r="2477" spans="1:14" hidden="1" x14ac:dyDescent="0.25">
      <c r="A2477" s="2">
        <v>44901</v>
      </c>
      <c r="B2477" s="1" t="s">
        <v>152</v>
      </c>
      <c r="C2477" s="7" t="s">
        <v>1416</v>
      </c>
      <c r="D2477" s="1" t="s">
        <v>55</v>
      </c>
      <c r="E2477" s="1">
        <v>7</v>
      </c>
      <c r="F2477" s="2">
        <v>44910</v>
      </c>
      <c r="G2477" s="2">
        <v>44903</v>
      </c>
      <c r="H2477" s="4">
        <v>2</v>
      </c>
      <c r="I2477" s="1"/>
      <c r="J2477" s="1">
        <v>3</v>
      </c>
      <c r="K2477">
        <v>1</v>
      </c>
      <c r="L2477">
        <f t="shared" si="167"/>
        <v>49</v>
      </c>
      <c r="M2477">
        <f t="shared" si="168"/>
        <v>2022</v>
      </c>
      <c r="N2477" s="5">
        <f t="shared" si="166"/>
        <v>-5</v>
      </c>
    </row>
    <row r="2478" spans="1:14" hidden="1" x14ac:dyDescent="0.25">
      <c r="A2478" s="2">
        <v>44901</v>
      </c>
      <c r="B2478" s="1" t="s">
        <v>152</v>
      </c>
      <c r="C2478" s="7" t="s">
        <v>1415</v>
      </c>
      <c r="D2478" s="1" t="s">
        <v>55</v>
      </c>
      <c r="E2478" s="1">
        <v>7</v>
      </c>
      <c r="F2478" s="2">
        <v>44910</v>
      </c>
      <c r="G2478" s="2">
        <v>44903</v>
      </c>
      <c r="H2478" s="4">
        <v>2</v>
      </c>
      <c r="I2478" s="1"/>
      <c r="J2478" s="1">
        <v>3</v>
      </c>
      <c r="K2478">
        <v>1</v>
      </c>
      <c r="L2478">
        <f t="shared" si="167"/>
        <v>49</v>
      </c>
      <c r="M2478">
        <f t="shared" si="168"/>
        <v>2022</v>
      </c>
      <c r="N2478" s="5">
        <f t="shared" si="166"/>
        <v>-5</v>
      </c>
    </row>
    <row r="2479" spans="1:14" hidden="1" x14ac:dyDescent="0.25">
      <c r="A2479" s="2">
        <v>44901</v>
      </c>
      <c r="B2479" s="1" t="s">
        <v>10</v>
      </c>
      <c r="C2479" s="7">
        <v>457085</v>
      </c>
      <c r="D2479" s="1" t="s">
        <v>42</v>
      </c>
      <c r="E2479" s="1">
        <v>5</v>
      </c>
      <c r="F2479" s="2">
        <v>44908</v>
      </c>
      <c r="G2479" s="2">
        <v>44909</v>
      </c>
      <c r="H2479" s="4">
        <v>6</v>
      </c>
      <c r="I2479" s="1"/>
      <c r="J2479" s="1">
        <v>5</v>
      </c>
      <c r="K2479">
        <v>1</v>
      </c>
      <c r="L2479">
        <f t="shared" si="167"/>
        <v>49</v>
      </c>
      <c r="M2479">
        <f t="shared" si="168"/>
        <v>2022</v>
      </c>
      <c r="N2479" s="5">
        <f t="shared" si="166"/>
        <v>1</v>
      </c>
    </row>
    <row r="2480" spans="1:14" hidden="1" x14ac:dyDescent="0.25">
      <c r="A2480" s="2">
        <v>44901</v>
      </c>
      <c r="B2480" s="1" t="s">
        <v>10</v>
      </c>
      <c r="C2480" s="7">
        <v>457084</v>
      </c>
      <c r="D2480" s="1" t="s">
        <v>42</v>
      </c>
      <c r="E2480" s="1">
        <v>5</v>
      </c>
      <c r="F2480" s="2">
        <v>44908</v>
      </c>
      <c r="G2480" s="2">
        <v>44904</v>
      </c>
      <c r="H2480" s="4">
        <v>3</v>
      </c>
      <c r="I2480" s="1"/>
      <c r="J2480" s="1">
        <v>5</v>
      </c>
      <c r="K2480">
        <v>1</v>
      </c>
      <c r="L2480">
        <f t="shared" si="167"/>
        <v>49</v>
      </c>
      <c r="M2480">
        <f t="shared" si="168"/>
        <v>2022</v>
      </c>
      <c r="N2480" s="5">
        <f t="shared" si="166"/>
        <v>-2</v>
      </c>
    </row>
    <row r="2481" spans="1:14" hidden="1" x14ac:dyDescent="0.25">
      <c r="A2481" s="2">
        <v>44902</v>
      </c>
      <c r="B2481" s="1" t="s">
        <v>26</v>
      </c>
      <c r="C2481" s="7">
        <v>262056</v>
      </c>
      <c r="D2481" s="1" t="s">
        <v>41</v>
      </c>
      <c r="E2481" s="1">
        <v>7</v>
      </c>
      <c r="F2481" s="2">
        <v>44911</v>
      </c>
      <c r="G2481" s="2">
        <v>44915</v>
      </c>
      <c r="H2481" s="4">
        <v>9</v>
      </c>
      <c r="I2481" s="1"/>
      <c r="J2481" s="1">
        <v>3</v>
      </c>
      <c r="K2481">
        <v>1</v>
      </c>
      <c r="L2481">
        <f t="shared" si="167"/>
        <v>49</v>
      </c>
      <c r="M2481">
        <f t="shared" si="168"/>
        <v>2022</v>
      </c>
      <c r="N2481" s="5">
        <f t="shared" si="166"/>
        <v>2</v>
      </c>
    </row>
    <row r="2482" spans="1:14" hidden="1" x14ac:dyDescent="0.25">
      <c r="A2482" s="2">
        <v>44902</v>
      </c>
      <c r="B2482" s="1" t="s">
        <v>151</v>
      </c>
      <c r="C2482" s="7">
        <v>262028</v>
      </c>
      <c r="D2482" s="1" t="s">
        <v>41</v>
      </c>
      <c r="E2482" s="1">
        <v>7</v>
      </c>
      <c r="F2482" s="2">
        <v>44911</v>
      </c>
      <c r="G2482" s="2">
        <v>44910</v>
      </c>
      <c r="H2482" s="4">
        <v>6</v>
      </c>
      <c r="I2482" s="1"/>
      <c r="J2482" s="1">
        <v>3</v>
      </c>
      <c r="K2482">
        <v>1</v>
      </c>
      <c r="L2482">
        <f t="shared" si="167"/>
        <v>49</v>
      </c>
      <c r="M2482">
        <f t="shared" si="168"/>
        <v>2022</v>
      </c>
      <c r="N2482" s="5">
        <f t="shared" si="166"/>
        <v>-1</v>
      </c>
    </row>
    <row r="2483" spans="1:14" hidden="1" x14ac:dyDescent="0.25">
      <c r="A2483" s="2">
        <v>44902</v>
      </c>
      <c r="B2483" s="1" t="s">
        <v>7</v>
      </c>
      <c r="C2483" s="7">
        <v>262039</v>
      </c>
      <c r="D2483" s="1" t="s">
        <v>41</v>
      </c>
      <c r="E2483" s="1">
        <v>7</v>
      </c>
      <c r="F2483" s="2">
        <v>44911</v>
      </c>
      <c r="G2483" s="2">
        <v>44910</v>
      </c>
      <c r="H2483" s="4">
        <v>6</v>
      </c>
      <c r="I2483" s="1"/>
      <c r="J2483" s="1">
        <v>3</v>
      </c>
      <c r="K2483">
        <v>1</v>
      </c>
      <c r="L2483">
        <f t="shared" si="167"/>
        <v>49</v>
      </c>
      <c r="M2483">
        <f t="shared" si="168"/>
        <v>2022</v>
      </c>
      <c r="N2483" s="5">
        <f t="shared" si="166"/>
        <v>-1</v>
      </c>
    </row>
    <row r="2484" spans="1:14" hidden="1" x14ac:dyDescent="0.25">
      <c r="A2484" s="2">
        <v>44902</v>
      </c>
      <c r="B2484" s="1" t="s">
        <v>7</v>
      </c>
      <c r="C2484" s="7">
        <v>262040</v>
      </c>
      <c r="D2484" s="1" t="s">
        <v>41</v>
      </c>
      <c r="E2484" s="1">
        <v>7</v>
      </c>
      <c r="F2484" s="2">
        <v>44911</v>
      </c>
      <c r="G2484" s="2">
        <v>44910</v>
      </c>
      <c r="H2484" s="4">
        <v>6</v>
      </c>
      <c r="I2484" s="1"/>
      <c r="J2484" s="1">
        <v>3</v>
      </c>
      <c r="K2484">
        <v>1</v>
      </c>
      <c r="L2484">
        <f t="shared" si="167"/>
        <v>49</v>
      </c>
      <c r="M2484">
        <f t="shared" si="168"/>
        <v>2022</v>
      </c>
      <c r="N2484" s="5">
        <f t="shared" si="166"/>
        <v>-1</v>
      </c>
    </row>
    <row r="2485" spans="1:14" hidden="1" x14ac:dyDescent="0.25">
      <c r="A2485" s="2">
        <v>44902</v>
      </c>
      <c r="B2485" s="1" t="s">
        <v>670</v>
      </c>
      <c r="C2485" s="7">
        <v>262041</v>
      </c>
      <c r="D2485" s="1" t="s">
        <v>41</v>
      </c>
      <c r="E2485" s="1">
        <v>7</v>
      </c>
      <c r="F2485" s="2">
        <v>44911</v>
      </c>
      <c r="G2485" s="2">
        <v>44910</v>
      </c>
      <c r="H2485" s="4">
        <v>6</v>
      </c>
      <c r="I2485" s="1"/>
      <c r="J2485" s="1">
        <v>3</v>
      </c>
      <c r="K2485">
        <v>1</v>
      </c>
      <c r="L2485">
        <f t="shared" si="167"/>
        <v>49</v>
      </c>
      <c r="M2485">
        <f t="shared" si="168"/>
        <v>2022</v>
      </c>
      <c r="N2485" s="5">
        <f t="shared" si="166"/>
        <v>-1</v>
      </c>
    </row>
    <row r="2486" spans="1:14" hidden="1" x14ac:dyDescent="0.25">
      <c r="A2486" s="2">
        <v>44902</v>
      </c>
      <c r="B2486" s="1" t="s">
        <v>100</v>
      </c>
      <c r="C2486" s="7" t="s">
        <v>1428</v>
      </c>
      <c r="D2486" s="1" t="s">
        <v>55</v>
      </c>
      <c r="E2486" s="1">
        <v>7</v>
      </c>
      <c r="F2486" s="2">
        <v>44911</v>
      </c>
      <c r="G2486" s="2">
        <v>44914</v>
      </c>
      <c r="H2486" s="4">
        <v>8</v>
      </c>
      <c r="I2486" s="1"/>
      <c r="J2486" s="1">
        <v>3</v>
      </c>
      <c r="K2486">
        <v>1</v>
      </c>
      <c r="L2486">
        <f t="shared" si="167"/>
        <v>49</v>
      </c>
      <c r="M2486">
        <f t="shared" si="168"/>
        <v>2022</v>
      </c>
      <c r="N2486" s="5">
        <f t="shared" si="166"/>
        <v>1</v>
      </c>
    </row>
    <row r="2487" spans="1:14" hidden="1" x14ac:dyDescent="0.25">
      <c r="A2487" s="2">
        <v>44902</v>
      </c>
      <c r="B2487" s="1" t="s">
        <v>100</v>
      </c>
      <c r="C2487" s="7" t="s">
        <v>1427</v>
      </c>
      <c r="D2487" s="1" t="s">
        <v>55</v>
      </c>
      <c r="E2487" s="1">
        <v>7</v>
      </c>
      <c r="F2487" s="2">
        <v>44911</v>
      </c>
      <c r="G2487" s="2">
        <v>44914</v>
      </c>
      <c r="H2487" s="4">
        <v>8</v>
      </c>
      <c r="I2487" s="1"/>
      <c r="J2487" s="1">
        <v>3</v>
      </c>
      <c r="K2487">
        <v>1</v>
      </c>
      <c r="L2487">
        <f t="shared" si="167"/>
        <v>49</v>
      </c>
      <c r="M2487">
        <f t="shared" si="168"/>
        <v>2022</v>
      </c>
      <c r="N2487" s="5">
        <f t="shared" si="166"/>
        <v>1</v>
      </c>
    </row>
    <row r="2488" spans="1:14" hidden="1" x14ac:dyDescent="0.25">
      <c r="A2488" s="2">
        <v>44902</v>
      </c>
      <c r="B2488" s="1" t="s">
        <v>353</v>
      </c>
      <c r="C2488" s="7" t="s">
        <v>1426</v>
      </c>
      <c r="D2488" s="1" t="s">
        <v>53</v>
      </c>
      <c r="E2488" s="1">
        <v>3</v>
      </c>
      <c r="F2488" s="2">
        <v>44907</v>
      </c>
      <c r="G2488" s="2">
        <v>44903</v>
      </c>
      <c r="H2488" s="4">
        <v>1</v>
      </c>
      <c r="I2488" s="1"/>
      <c r="J2488" s="1">
        <v>2</v>
      </c>
      <c r="K2488">
        <v>1</v>
      </c>
      <c r="L2488">
        <f t="shared" si="167"/>
        <v>49</v>
      </c>
      <c r="M2488">
        <f t="shared" si="168"/>
        <v>2022</v>
      </c>
      <c r="N2488" s="5">
        <f t="shared" si="166"/>
        <v>-2</v>
      </c>
    </row>
    <row r="2489" spans="1:14" hidden="1" x14ac:dyDescent="0.25">
      <c r="A2489" s="2">
        <v>44902</v>
      </c>
      <c r="B2489" s="1" t="s">
        <v>423</v>
      </c>
      <c r="C2489" s="7">
        <v>457063</v>
      </c>
      <c r="D2489" s="1" t="s">
        <v>42</v>
      </c>
      <c r="E2489" s="1">
        <v>5</v>
      </c>
      <c r="F2489" s="2">
        <v>44909</v>
      </c>
      <c r="G2489" s="2">
        <v>44909</v>
      </c>
      <c r="H2489" s="4">
        <v>5</v>
      </c>
      <c r="I2489" s="1"/>
      <c r="J2489" s="1">
        <v>5</v>
      </c>
      <c r="K2489">
        <v>1</v>
      </c>
      <c r="L2489">
        <f t="shared" si="167"/>
        <v>49</v>
      </c>
      <c r="M2489">
        <f t="shared" si="168"/>
        <v>2022</v>
      </c>
      <c r="N2489" s="5">
        <f t="shared" si="166"/>
        <v>0</v>
      </c>
    </row>
    <row r="2490" spans="1:14" hidden="1" x14ac:dyDescent="0.25">
      <c r="A2490" s="2">
        <v>44902</v>
      </c>
      <c r="B2490" s="1" t="s">
        <v>423</v>
      </c>
      <c r="C2490" s="7">
        <v>457064</v>
      </c>
      <c r="D2490" s="1" t="s">
        <v>42</v>
      </c>
      <c r="E2490" s="1">
        <v>5</v>
      </c>
      <c r="F2490" s="2">
        <v>44909</v>
      </c>
      <c r="G2490" s="2">
        <v>44909</v>
      </c>
      <c r="H2490" s="4">
        <v>5</v>
      </c>
      <c r="I2490" s="1"/>
      <c r="J2490" s="1">
        <v>5</v>
      </c>
      <c r="K2490">
        <v>1</v>
      </c>
      <c r="L2490">
        <f t="shared" si="167"/>
        <v>49</v>
      </c>
      <c r="M2490">
        <f t="shared" si="168"/>
        <v>2022</v>
      </c>
      <c r="N2490" s="5">
        <f t="shared" si="166"/>
        <v>0</v>
      </c>
    </row>
    <row r="2491" spans="1:14" hidden="1" x14ac:dyDescent="0.25">
      <c r="A2491" s="2">
        <v>44902</v>
      </c>
      <c r="B2491" s="1" t="s">
        <v>601</v>
      </c>
      <c r="C2491" s="7">
        <v>457054</v>
      </c>
      <c r="D2491" s="1" t="s">
        <v>42</v>
      </c>
      <c r="E2491" s="1">
        <v>5</v>
      </c>
      <c r="F2491" s="2">
        <v>44909</v>
      </c>
      <c r="G2491" s="2">
        <v>44909</v>
      </c>
      <c r="H2491" s="4">
        <v>5</v>
      </c>
      <c r="I2491" s="1"/>
      <c r="J2491" s="1">
        <v>5</v>
      </c>
      <c r="K2491">
        <v>1</v>
      </c>
      <c r="L2491">
        <f t="shared" si="167"/>
        <v>49</v>
      </c>
      <c r="M2491">
        <f t="shared" si="168"/>
        <v>2022</v>
      </c>
      <c r="N2491" s="5">
        <f t="shared" si="166"/>
        <v>0</v>
      </c>
    </row>
    <row r="2492" spans="1:14" hidden="1" x14ac:dyDescent="0.25">
      <c r="A2492" s="2">
        <v>44903</v>
      </c>
      <c r="B2492" s="1" t="s">
        <v>1439</v>
      </c>
      <c r="C2492" s="7">
        <v>457198</v>
      </c>
      <c r="D2492" s="1" t="s">
        <v>42</v>
      </c>
      <c r="E2492" s="1">
        <v>5</v>
      </c>
      <c r="F2492" s="2">
        <v>44910</v>
      </c>
      <c r="G2492" s="2">
        <v>44909</v>
      </c>
      <c r="H2492" s="4">
        <v>4</v>
      </c>
      <c r="I2492" s="1"/>
      <c r="J2492" s="1">
        <v>5</v>
      </c>
      <c r="K2492">
        <v>1</v>
      </c>
      <c r="L2492">
        <f t="shared" si="167"/>
        <v>49</v>
      </c>
      <c r="M2492">
        <f t="shared" si="168"/>
        <v>2022</v>
      </c>
      <c r="N2492" s="5">
        <f t="shared" si="166"/>
        <v>-1</v>
      </c>
    </row>
    <row r="2493" spans="1:14" hidden="1" x14ac:dyDescent="0.25">
      <c r="A2493" s="2">
        <v>44903</v>
      </c>
      <c r="B2493" s="1" t="s">
        <v>1439</v>
      </c>
      <c r="C2493" s="7">
        <v>457197</v>
      </c>
      <c r="D2493" s="1" t="s">
        <v>42</v>
      </c>
      <c r="E2493" s="1">
        <v>5</v>
      </c>
      <c r="F2493" s="2">
        <v>44910</v>
      </c>
      <c r="G2493" s="2">
        <v>44916</v>
      </c>
      <c r="H2493" s="4">
        <v>9</v>
      </c>
      <c r="I2493" s="1"/>
      <c r="J2493" s="1">
        <v>5</v>
      </c>
      <c r="K2493">
        <v>1</v>
      </c>
      <c r="L2493">
        <f t="shared" si="167"/>
        <v>49</v>
      </c>
      <c r="M2493">
        <f t="shared" si="168"/>
        <v>2022</v>
      </c>
      <c r="N2493" s="5">
        <f t="shared" si="166"/>
        <v>4</v>
      </c>
    </row>
    <row r="2494" spans="1:14" hidden="1" x14ac:dyDescent="0.25">
      <c r="A2494" s="2">
        <v>44903</v>
      </c>
      <c r="B2494" s="1" t="s">
        <v>105</v>
      </c>
      <c r="C2494" s="7">
        <v>261993</v>
      </c>
      <c r="D2494" s="1" t="s">
        <v>41</v>
      </c>
      <c r="E2494" s="1">
        <v>7</v>
      </c>
      <c r="F2494" s="2">
        <v>44914</v>
      </c>
      <c r="G2494" s="2">
        <v>44915</v>
      </c>
      <c r="H2494" s="4">
        <v>8</v>
      </c>
      <c r="I2494" s="1"/>
      <c r="J2494" s="1">
        <v>3</v>
      </c>
      <c r="K2494">
        <v>1</v>
      </c>
      <c r="L2494">
        <f t="shared" si="167"/>
        <v>49</v>
      </c>
      <c r="M2494">
        <f t="shared" si="168"/>
        <v>2022</v>
      </c>
      <c r="N2494" s="5">
        <f t="shared" si="166"/>
        <v>1</v>
      </c>
    </row>
    <row r="2495" spans="1:14" hidden="1" x14ac:dyDescent="0.25">
      <c r="A2495" s="2">
        <v>44903</v>
      </c>
      <c r="B2495" s="1" t="s">
        <v>105</v>
      </c>
      <c r="C2495" s="7">
        <v>261994</v>
      </c>
      <c r="D2495" s="1" t="s">
        <v>41</v>
      </c>
      <c r="E2495" s="1">
        <v>7</v>
      </c>
      <c r="F2495" s="2">
        <v>44914</v>
      </c>
      <c r="G2495" s="2">
        <v>44910</v>
      </c>
      <c r="H2495" s="4">
        <v>5</v>
      </c>
      <c r="I2495" s="1"/>
      <c r="J2495" s="1">
        <v>3</v>
      </c>
      <c r="K2495">
        <v>1</v>
      </c>
      <c r="L2495">
        <f t="shared" si="167"/>
        <v>49</v>
      </c>
      <c r="M2495">
        <f t="shared" si="168"/>
        <v>2022</v>
      </c>
      <c r="N2495" s="5">
        <f t="shared" si="166"/>
        <v>-2</v>
      </c>
    </row>
    <row r="2496" spans="1:14" hidden="1" x14ac:dyDescent="0.25">
      <c r="A2496" s="2">
        <v>44903</v>
      </c>
      <c r="B2496" s="1" t="s">
        <v>1443</v>
      </c>
      <c r="C2496" s="7">
        <v>457194</v>
      </c>
      <c r="D2496" s="1" t="s">
        <v>42</v>
      </c>
      <c r="E2496" s="1">
        <v>5</v>
      </c>
      <c r="F2496" s="2">
        <v>44910</v>
      </c>
      <c r="G2496" s="2">
        <v>44909</v>
      </c>
      <c r="H2496" s="4">
        <v>4</v>
      </c>
      <c r="I2496" s="1"/>
      <c r="J2496" s="1">
        <v>5</v>
      </c>
      <c r="K2496">
        <v>1</v>
      </c>
      <c r="L2496">
        <f t="shared" si="167"/>
        <v>49</v>
      </c>
      <c r="M2496">
        <f t="shared" si="168"/>
        <v>2022</v>
      </c>
      <c r="N2496" s="5">
        <f t="shared" si="166"/>
        <v>-1</v>
      </c>
    </row>
    <row r="2497" spans="1:14" hidden="1" x14ac:dyDescent="0.25">
      <c r="A2497" s="2">
        <v>44903</v>
      </c>
      <c r="B2497" s="1" t="s">
        <v>120</v>
      </c>
      <c r="C2497" s="7" t="s">
        <v>1430</v>
      </c>
      <c r="D2497" s="1" t="s">
        <v>53</v>
      </c>
      <c r="E2497" s="1">
        <v>3</v>
      </c>
      <c r="F2497" s="2">
        <v>44908</v>
      </c>
      <c r="G2497" s="2">
        <v>44910</v>
      </c>
      <c r="H2497" s="4">
        <v>5</v>
      </c>
      <c r="I2497" s="1"/>
      <c r="J2497" s="1">
        <v>2</v>
      </c>
      <c r="K2497">
        <v>1</v>
      </c>
      <c r="L2497">
        <f t="shared" si="167"/>
        <v>49</v>
      </c>
      <c r="M2497">
        <f t="shared" si="168"/>
        <v>2022</v>
      </c>
      <c r="N2497" s="5">
        <f t="shared" si="166"/>
        <v>2</v>
      </c>
    </row>
    <row r="2498" spans="1:14" hidden="1" x14ac:dyDescent="0.25">
      <c r="A2498" s="2">
        <v>44903</v>
      </c>
      <c r="B2498" s="1" t="s">
        <v>15</v>
      </c>
      <c r="C2498" s="7" t="s">
        <v>1442</v>
      </c>
      <c r="D2498" s="1" t="s">
        <v>55</v>
      </c>
      <c r="E2498" s="1">
        <v>7</v>
      </c>
      <c r="F2498" s="2">
        <v>44914</v>
      </c>
      <c r="G2498" s="2">
        <v>44916</v>
      </c>
      <c r="H2498" s="4">
        <v>9</v>
      </c>
      <c r="I2498" s="1"/>
      <c r="J2498" s="1">
        <v>3</v>
      </c>
      <c r="K2498">
        <v>1</v>
      </c>
      <c r="L2498">
        <f t="shared" si="167"/>
        <v>49</v>
      </c>
      <c r="M2498">
        <f t="shared" si="168"/>
        <v>2022</v>
      </c>
      <c r="N2498" s="5">
        <f t="shared" ref="N2498:N2561" si="169">H2498-E2498</f>
        <v>2</v>
      </c>
    </row>
    <row r="2499" spans="1:14" hidden="1" x14ac:dyDescent="0.25">
      <c r="A2499" s="2">
        <v>44903</v>
      </c>
      <c r="B2499" s="1" t="s">
        <v>15</v>
      </c>
      <c r="C2499" s="7" t="s">
        <v>1440</v>
      </c>
      <c r="D2499" s="1" t="s">
        <v>55</v>
      </c>
      <c r="E2499" s="1">
        <v>7</v>
      </c>
      <c r="F2499" s="2">
        <v>44914</v>
      </c>
      <c r="G2499" s="2">
        <v>44916</v>
      </c>
      <c r="H2499" s="4">
        <v>9</v>
      </c>
      <c r="I2499" s="1"/>
      <c r="J2499" s="1">
        <v>3</v>
      </c>
      <c r="K2499">
        <v>1</v>
      </c>
      <c r="L2499">
        <f t="shared" si="167"/>
        <v>49</v>
      </c>
      <c r="M2499">
        <f t="shared" si="168"/>
        <v>2022</v>
      </c>
      <c r="N2499" s="5">
        <f t="shared" si="169"/>
        <v>2</v>
      </c>
    </row>
    <row r="2500" spans="1:14" hidden="1" x14ac:dyDescent="0.25">
      <c r="A2500" s="2">
        <v>44903</v>
      </c>
      <c r="B2500" s="1" t="s">
        <v>15</v>
      </c>
      <c r="C2500" s="7" t="s">
        <v>1441</v>
      </c>
      <c r="D2500" s="1" t="s">
        <v>55</v>
      </c>
      <c r="E2500" s="1">
        <v>7</v>
      </c>
      <c r="F2500" s="2">
        <v>44914</v>
      </c>
      <c r="G2500" s="2">
        <v>44916</v>
      </c>
      <c r="H2500" s="4">
        <v>9</v>
      </c>
      <c r="I2500" s="1"/>
      <c r="J2500" s="1">
        <v>3</v>
      </c>
      <c r="K2500">
        <v>1</v>
      </c>
      <c r="L2500">
        <f t="shared" ref="L2500:L2563" si="170">_xlfn.ISOWEEKNUM(A2500)</f>
        <v>49</v>
      </c>
      <c r="M2500">
        <f t="shared" ref="M2500:M2563" si="171">YEAR(A2500)</f>
        <v>2022</v>
      </c>
      <c r="N2500" s="5">
        <f t="shared" si="169"/>
        <v>2</v>
      </c>
    </row>
    <row r="2501" spans="1:14" hidden="1" x14ac:dyDescent="0.25">
      <c r="A2501" s="2">
        <v>44903</v>
      </c>
      <c r="B2501" s="1" t="s">
        <v>88</v>
      </c>
      <c r="C2501" s="7" t="s">
        <v>1435</v>
      </c>
      <c r="D2501" s="1" t="s">
        <v>1195</v>
      </c>
      <c r="E2501" s="1">
        <f>VLOOKUP(D2501,Data!$A$1:$B$7,2,FALSE)</f>
        <v>15</v>
      </c>
      <c r="F2501" s="2">
        <f>WORKDAY(A2501,E2501,Data!$E$2:$E$22)</f>
        <v>44924</v>
      </c>
      <c r="G2501" s="2">
        <v>44908</v>
      </c>
      <c r="H2501" s="4">
        <f ca="1">(NETWORKDAYS(A2501,G2501,Data!$E$1:$E$22))-1</f>
        <v>3</v>
      </c>
      <c r="I2501" s="1"/>
      <c r="J2501" s="1">
        <f>VLOOKUP(D2501,Data!$A$10:$B$15,2,FALSE)</f>
        <v>2</v>
      </c>
      <c r="K2501">
        <v>1</v>
      </c>
      <c r="L2501">
        <f t="shared" si="170"/>
        <v>49</v>
      </c>
      <c r="M2501">
        <f t="shared" si="171"/>
        <v>2022</v>
      </c>
      <c r="N2501" s="5">
        <f t="shared" ca="1" si="169"/>
        <v>-12</v>
      </c>
    </row>
    <row r="2502" spans="1:14" hidden="1" x14ac:dyDescent="0.25">
      <c r="A2502" s="2">
        <v>44903</v>
      </c>
      <c r="B2502" s="1" t="s">
        <v>88</v>
      </c>
      <c r="C2502" s="7" t="s">
        <v>1436</v>
      </c>
      <c r="D2502" s="1" t="s">
        <v>1195</v>
      </c>
      <c r="E2502" s="1">
        <f>VLOOKUP(D2502,Data!$A$1:$B$7,2,FALSE)</f>
        <v>15</v>
      </c>
      <c r="F2502" s="2">
        <f>WORKDAY(A2502,E2502,Data!$E$2:$E$22)</f>
        <v>44924</v>
      </c>
      <c r="G2502" s="2">
        <v>44908</v>
      </c>
      <c r="H2502" s="4">
        <f ca="1">(NETWORKDAYS(A2502,G2502,Data!$E$1:$E$22))-1</f>
        <v>3</v>
      </c>
      <c r="I2502" s="1"/>
      <c r="J2502" s="1">
        <f>VLOOKUP(D2502,Data!$A$10:$B$15,2,FALSE)</f>
        <v>2</v>
      </c>
      <c r="K2502">
        <v>1</v>
      </c>
      <c r="L2502">
        <f t="shared" si="170"/>
        <v>49</v>
      </c>
      <c r="M2502">
        <f t="shared" si="171"/>
        <v>2022</v>
      </c>
      <c r="N2502" s="5">
        <f t="shared" ca="1" si="169"/>
        <v>-12</v>
      </c>
    </row>
    <row r="2503" spans="1:14" hidden="1" x14ac:dyDescent="0.25">
      <c r="A2503" s="2">
        <v>44903</v>
      </c>
      <c r="B2503" s="1" t="s">
        <v>88</v>
      </c>
      <c r="C2503" s="7" t="s">
        <v>1437</v>
      </c>
      <c r="D2503" s="1" t="s">
        <v>1195</v>
      </c>
      <c r="E2503" s="1">
        <f>VLOOKUP(D2503,Data!$A$1:$B$7,2,FALSE)</f>
        <v>15</v>
      </c>
      <c r="F2503" s="2">
        <f>WORKDAY(A2503,E2503,Data!$E$2:$E$22)</f>
        <v>44924</v>
      </c>
      <c r="G2503" s="2">
        <v>44908</v>
      </c>
      <c r="H2503" s="4">
        <f ca="1">(NETWORKDAYS(A2503,G2503,Data!$E$1:$E$22))-1</f>
        <v>3</v>
      </c>
      <c r="I2503" s="1"/>
      <c r="J2503" s="1">
        <f>VLOOKUP(D2503,Data!$A$10:$B$15,2,FALSE)</f>
        <v>2</v>
      </c>
      <c r="K2503">
        <v>1</v>
      </c>
      <c r="L2503">
        <f t="shared" si="170"/>
        <v>49</v>
      </c>
      <c r="M2503">
        <f t="shared" si="171"/>
        <v>2022</v>
      </c>
      <c r="N2503" s="5">
        <f t="shared" ca="1" si="169"/>
        <v>-12</v>
      </c>
    </row>
    <row r="2504" spans="1:14" hidden="1" x14ac:dyDescent="0.25">
      <c r="A2504" s="2">
        <v>44903</v>
      </c>
      <c r="B2504" s="1" t="s">
        <v>88</v>
      </c>
      <c r="C2504" s="7" t="s">
        <v>1438</v>
      </c>
      <c r="D2504" s="1" t="s">
        <v>1195</v>
      </c>
      <c r="E2504" s="1">
        <f>VLOOKUP(D2504,Data!$A$1:$B$7,2,FALSE)</f>
        <v>15</v>
      </c>
      <c r="F2504" s="2">
        <f>WORKDAY(A2504,E2504,Data!$E$2:$E$22)</f>
        <v>44924</v>
      </c>
      <c r="G2504" s="2">
        <v>44908</v>
      </c>
      <c r="H2504" s="4">
        <f ca="1">(NETWORKDAYS(A2504,G2504,Data!$E$1:$E$22))-1</f>
        <v>3</v>
      </c>
      <c r="I2504" s="1"/>
      <c r="J2504" s="1">
        <f>VLOOKUP(D2504,Data!$A$10:$B$15,2,FALSE)</f>
        <v>2</v>
      </c>
      <c r="K2504">
        <v>1</v>
      </c>
      <c r="L2504">
        <f t="shared" si="170"/>
        <v>49</v>
      </c>
      <c r="M2504">
        <f t="shared" si="171"/>
        <v>2022</v>
      </c>
      <c r="N2504" s="5">
        <f t="shared" ca="1" si="169"/>
        <v>-12</v>
      </c>
    </row>
    <row r="2505" spans="1:14" hidden="1" x14ac:dyDescent="0.25">
      <c r="A2505" s="2">
        <v>44903</v>
      </c>
      <c r="B2505" s="1" t="s">
        <v>235</v>
      </c>
      <c r="C2505" s="7" t="s">
        <v>1429</v>
      </c>
      <c r="D2505" s="1" t="s">
        <v>53</v>
      </c>
      <c r="E2505" s="1">
        <v>3</v>
      </c>
      <c r="F2505" s="2">
        <v>44908</v>
      </c>
      <c r="G2505" s="2">
        <v>44915</v>
      </c>
      <c r="H2505" s="4">
        <v>8</v>
      </c>
      <c r="I2505" s="1"/>
      <c r="J2505" s="1">
        <v>2</v>
      </c>
      <c r="K2505">
        <v>1</v>
      </c>
      <c r="L2505">
        <f t="shared" si="170"/>
        <v>49</v>
      </c>
      <c r="M2505">
        <f t="shared" si="171"/>
        <v>2022</v>
      </c>
      <c r="N2505" s="5">
        <f t="shared" si="169"/>
        <v>5</v>
      </c>
    </row>
    <row r="2506" spans="1:14" hidden="1" x14ac:dyDescent="0.25">
      <c r="A2506" s="2">
        <v>44903</v>
      </c>
      <c r="B2506" s="1" t="s">
        <v>1433</v>
      </c>
      <c r="C2506" s="7" t="s">
        <v>1432</v>
      </c>
      <c r="D2506" s="1" t="s">
        <v>53</v>
      </c>
      <c r="E2506" s="1">
        <v>3</v>
      </c>
      <c r="F2506" s="2">
        <v>44908</v>
      </c>
      <c r="G2506" s="2">
        <v>44909</v>
      </c>
      <c r="H2506" s="4">
        <v>4</v>
      </c>
      <c r="I2506" s="1"/>
      <c r="J2506" s="1">
        <v>2</v>
      </c>
      <c r="K2506">
        <v>1</v>
      </c>
      <c r="L2506">
        <f t="shared" si="170"/>
        <v>49</v>
      </c>
      <c r="M2506">
        <f t="shared" si="171"/>
        <v>2022</v>
      </c>
      <c r="N2506" s="5">
        <f t="shared" si="169"/>
        <v>1</v>
      </c>
    </row>
    <row r="2507" spans="1:14" hidden="1" x14ac:dyDescent="0.25">
      <c r="A2507" s="2">
        <v>44903</v>
      </c>
      <c r="B2507" s="1" t="s">
        <v>1433</v>
      </c>
      <c r="C2507" s="7" t="s">
        <v>1431</v>
      </c>
      <c r="D2507" s="1" t="s">
        <v>53</v>
      </c>
      <c r="E2507" s="1">
        <v>3</v>
      </c>
      <c r="F2507" s="2">
        <v>44908</v>
      </c>
      <c r="G2507" s="2">
        <v>44909</v>
      </c>
      <c r="H2507" s="4">
        <v>4</v>
      </c>
      <c r="I2507" s="1"/>
      <c r="J2507" s="1">
        <v>2</v>
      </c>
      <c r="K2507">
        <v>1</v>
      </c>
      <c r="L2507">
        <f t="shared" si="170"/>
        <v>49</v>
      </c>
      <c r="M2507">
        <f t="shared" si="171"/>
        <v>2022</v>
      </c>
      <c r="N2507" s="5">
        <f t="shared" si="169"/>
        <v>1</v>
      </c>
    </row>
    <row r="2508" spans="1:14" hidden="1" x14ac:dyDescent="0.25">
      <c r="A2508" s="2">
        <v>44903</v>
      </c>
      <c r="B2508" s="1" t="s">
        <v>423</v>
      </c>
      <c r="C2508" s="7">
        <v>456920</v>
      </c>
      <c r="D2508" s="1" t="s">
        <v>42</v>
      </c>
      <c r="E2508" s="1">
        <v>5</v>
      </c>
      <c r="F2508" s="2">
        <v>44910</v>
      </c>
      <c r="G2508" s="2">
        <v>44909</v>
      </c>
      <c r="H2508" s="4">
        <v>4</v>
      </c>
      <c r="I2508" s="1"/>
      <c r="J2508" s="1">
        <v>5</v>
      </c>
      <c r="K2508">
        <v>1</v>
      </c>
      <c r="L2508">
        <f t="shared" si="170"/>
        <v>49</v>
      </c>
      <c r="M2508">
        <f t="shared" si="171"/>
        <v>2022</v>
      </c>
      <c r="N2508" s="5">
        <f t="shared" si="169"/>
        <v>-1</v>
      </c>
    </row>
    <row r="2509" spans="1:14" hidden="1" x14ac:dyDescent="0.25">
      <c r="A2509" s="2">
        <v>44903</v>
      </c>
      <c r="B2509" s="1" t="s">
        <v>423</v>
      </c>
      <c r="C2509" s="7">
        <v>457065</v>
      </c>
      <c r="D2509" s="1" t="s">
        <v>42</v>
      </c>
      <c r="E2509" s="1">
        <v>5</v>
      </c>
      <c r="F2509" s="2">
        <v>44910</v>
      </c>
      <c r="G2509" s="2">
        <v>44909</v>
      </c>
      <c r="H2509" s="4">
        <v>4</v>
      </c>
      <c r="I2509" s="1"/>
      <c r="J2509" s="1">
        <v>5</v>
      </c>
      <c r="K2509">
        <v>1</v>
      </c>
      <c r="L2509">
        <f t="shared" si="170"/>
        <v>49</v>
      </c>
      <c r="M2509">
        <f t="shared" si="171"/>
        <v>2022</v>
      </c>
      <c r="N2509" s="5">
        <f t="shared" si="169"/>
        <v>-1</v>
      </c>
    </row>
    <row r="2510" spans="1:14" hidden="1" x14ac:dyDescent="0.25">
      <c r="A2510" s="2">
        <v>44903</v>
      </c>
      <c r="B2510" s="1" t="s">
        <v>217</v>
      </c>
      <c r="C2510" s="7">
        <v>457206</v>
      </c>
      <c r="D2510" s="1" t="s">
        <v>42</v>
      </c>
      <c r="E2510" s="1">
        <v>5</v>
      </c>
      <c r="F2510" s="2">
        <v>44910</v>
      </c>
      <c r="G2510" s="2">
        <v>44910</v>
      </c>
      <c r="H2510" s="4">
        <v>5</v>
      </c>
      <c r="I2510" s="1"/>
      <c r="J2510" s="1">
        <v>5</v>
      </c>
      <c r="K2510">
        <v>1</v>
      </c>
      <c r="L2510">
        <f t="shared" si="170"/>
        <v>49</v>
      </c>
      <c r="M2510">
        <f t="shared" si="171"/>
        <v>2022</v>
      </c>
      <c r="N2510" s="5">
        <f t="shared" si="169"/>
        <v>0</v>
      </c>
    </row>
    <row r="2511" spans="1:14" hidden="1" x14ac:dyDescent="0.25">
      <c r="A2511" s="2">
        <v>44904</v>
      </c>
      <c r="B2511" s="1" t="s">
        <v>12</v>
      </c>
      <c r="C2511" s="7">
        <v>261989</v>
      </c>
      <c r="D2511" s="1" t="s">
        <v>41</v>
      </c>
      <c r="E2511" s="1">
        <v>7</v>
      </c>
      <c r="F2511" s="2">
        <v>44915</v>
      </c>
      <c r="G2511" s="2">
        <v>44916</v>
      </c>
      <c r="H2511" s="4">
        <v>8</v>
      </c>
      <c r="I2511" s="1"/>
      <c r="J2511" s="1">
        <v>3</v>
      </c>
      <c r="K2511">
        <v>1</v>
      </c>
      <c r="L2511">
        <f t="shared" si="170"/>
        <v>49</v>
      </c>
      <c r="M2511">
        <f t="shared" si="171"/>
        <v>2022</v>
      </c>
      <c r="N2511" s="5">
        <f t="shared" si="169"/>
        <v>1</v>
      </c>
    </row>
    <row r="2512" spans="1:14" hidden="1" x14ac:dyDescent="0.25">
      <c r="A2512" s="2">
        <v>44904</v>
      </c>
      <c r="B2512" s="1" t="s">
        <v>179</v>
      </c>
      <c r="C2512" s="7">
        <v>457196</v>
      </c>
      <c r="D2512" s="1" t="s">
        <v>42</v>
      </c>
      <c r="E2512" s="1">
        <v>5</v>
      </c>
      <c r="F2512" s="2">
        <v>44911</v>
      </c>
      <c r="G2512" s="2">
        <v>44910</v>
      </c>
      <c r="H2512" s="4">
        <v>4</v>
      </c>
      <c r="I2512" s="1"/>
      <c r="J2512" s="1">
        <v>5</v>
      </c>
      <c r="K2512">
        <v>1</v>
      </c>
      <c r="L2512">
        <f t="shared" si="170"/>
        <v>49</v>
      </c>
      <c r="M2512">
        <f t="shared" si="171"/>
        <v>2022</v>
      </c>
      <c r="N2512" s="5">
        <f t="shared" si="169"/>
        <v>-1</v>
      </c>
    </row>
    <row r="2513" spans="1:14" hidden="1" x14ac:dyDescent="0.25">
      <c r="A2513" s="2">
        <v>44904</v>
      </c>
      <c r="B2513" s="1" t="s">
        <v>317</v>
      </c>
      <c r="C2513" s="7">
        <v>457201</v>
      </c>
      <c r="D2513" s="1" t="s">
        <v>42</v>
      </c>
      <c r="E2513" s="1">
        <v>5</v>
      </c>
      <c r="F2513" s="2">
        <v>44911</v>
      </c>
      <c r="G2513" s="2">
        <v>44931</v>
      </c>
      <c r="H2513" s="4">
        <v>18</v>
      </c>
      <c r="I2513" s="1"/>
      <c r="J2513" s="1">
        <v>5</v>
      </c>
      <c r="K2513">
        <v>1</v>
      </c>
      <c r="L2513">
        <f t="shared" si="170"/>
        <v>49</v>
      </c>
      <c r="M2513">
        <f t="shared" si="171"/>
        <v>2022</v>
      </c>
      <c r="N2513" s="5">
        <f t="shared" si="169"/>
        <v>13</v>
      </c>
    </row>
    <row r="2514" spans="1:14" hidden="1" x14ac:dyDescent="0.25">
      <c r="A2514" s="2">
        <v>44904</v>
      </c>
      <c r="B2514" s="1" t="s">
        <v>1451</v>
      </c>
      <c r="C2514" s="7">
        <v>261999</v>
      </c>
      <c r="D2514" s="1" t="s">
        <v>41</v>
      </c>
      <c r="E2514" s="1">
        <v>7</v>
      </c>
      <c r="F2514" s="2">
        <v>44915</v>
      </c>
      <c r="G2514" s="2">
        <v>44916</v>
      </c>
      <c r="H2514" s="4">
        <v>8</v>
      </c>
      <c r="I2514" s="1"/>
      <c r="J2514" s="1">
        <v>3</v>
      </c>
      <c r="K2514">
        <v>1</v>
      </c>
      <c r="L2514">
        <f t="shared" si="170"/>
        <v>49</v>
      </c>
      <c r="M2514">
        <f t="shared" si="171"/>
        <v>2022</v>
      </c>
      <c r="N2514" s="5">
        <f t="shared" si="169"/>
        <v>1</v>
      </c>
    </row>
    <row r="2515" spans="1:14" hidden="1" x14ac:dyDescent="0.25">
      <c r="A2515" s="2">
        <v>44904</v>
      </c>
      <c r="B2515" s="1" t="s">
        <v>261</v>
      </c>
      <c r="C2515" s="7" t="s">
        <v>1447</v>
      </c>
      <c r="D2515" s="1" t="s">
        <v>53</v>
      </c>
      <c r="E2515" s="1">
        <v>3</v>
      </c>
      <c r="F2515" s="2">
        <v>44909</v>
      </c>
      <c r="G2515" s="2">
        <v>44910</v>
      </c>
      <c r="H2515" s="4">
        <v>4</v>
      </c>
      <c r="I2515" s="1"/>
      <c r="J2515" s="1">
        <v>2</v>
      </c>
      <c r="K2515">
        <v>1</v>
      </c>
      <c r="L2515">
        <f t="shared" si="170"/>
        <v>49</v>
      </c>
      <c r="M2515">
        <f t="shared" si="171"/>
        <v>2022</v>
      </c>
      <c r="N2515" s="5">
        <f t="shared" si="169"/>
        <v>1</v>
      </c>
    </row>
    <row r="2516" spans="1:14" hidden="1" x14ac:dyDescent="0.25">
      <c r="A2516" s="2">
        <v>44904</v>
      </c>
      <c r="B2516" s="1" t="s">
        <v>15</v>
      </c>
      <c r="C2516" s="7" t="s">
        <v>1446</v>
      </c>
      <c r="D2516" s="1" t="s">
        <v>55</v>
      </c>
      <c r="E2516" s="1">
        <v>7</v>
      </c>
      <c r="F2516" s="2">
        <v>44915</v>
      </c>
      <c r="G2516" s="2">
        <v>44914</v>
      </c>
      <c r="H2516" s="4">
        <v>6</v>
      </c>
      <c r="I2516" s="1"/>
      <c r="J2516" s="1">
        <v>3</v>
      </c>
      <c r="K2516">
        <v>1</v>
      </c>
      <c r="L2516">
        <f t="shared" si="170"/>
        <v>49</v>
      </c>
      <c r="M2516">
        <f t="shared" si="171"/>
        <v>2022</v>
      </c>
      <c r="N2516" s="5">
        <f t="shared" si="169"/>
        <v>-1</v>
      </c>
    </row>
    <row r="2517" spans="1:14" hidden="1" x14ac:dyDescent="0.25">
      <c r="A2517" s="2">
        <v>44904</v>
      </c>
      <c r="B2517" s="1" t="s">
        <v>15</v>
      </c>
      <c r="C2517" s="7" t="s">
        <v>1444</v>
      </c>
      <c r="D2517" s="1" t="s">
        <v>55</v>
      </c>
      <c r="E2517" s="1">
        <v>7</v>
      </c>
      <c r="F2517" s="2">
        <v>44915</v>
      </c>
      <c r="G2517" s="2">
        <v>44914</v>
      </c>
      <c r="H2517" s="4">
        <v>6</v>
      </c>
      <c r="I2517" s="1"/>
      <c r="J2517" s="1">
        <v>3</v>
      </c>
      <c r="K2517">
        <v>1</v>
      </c>
      <c r="L2517">
        <f t="shared" si="170"/>
        <v>49</v>
      </c>
      <c r="M2517">
        <f t="shared" si="171"/>
        <v>2022</v>
      </c>
      <c r="N2517" s="5">
        <f t="shared" si="169"/>
        <v>-1</v>
      </c>
    </row>
    <row r="2518" spans="1:14" hidden="1" x14ac:dyDescent="0.25">
      <c r="A2518" s="2">
        <v>44904</v>
      </c>
      <c r="B2518" s="1" t="s">
        <v>15</v>
      </c>
      <c r="C2518" s="7" t="s">
        <v>1445</v>
      </c>
      <c r="D2518" s="1" t="s">
        <v>55</v>
      </c>
      <c r="E2518" s="1">
        <v>7</v>
      </c>
      <c r="F2518" s="2">
        <v>44915</v>
      </c>
      <c r="G2518" s="2">
        <v>44916</v>
      </c>
      <c r="H2518" s="4">
        <v>8</v>
      </c>
      <c r="I2518" s="1"/>
      <c r="J2518" s="1">
        <v>3</v>
      </c>
      <c r="K2518">
        <v>1</v>
      </c>
      <c r="L2518">
        <f t="shared" si="170"/>
        <v>49</v>
      </c>
      <c r="M2518">
        <f t="shared" si="171"/>
        <v>2022</v>
      </c>
      <c r="N2518" s="5">
        <f t="shared" si="169"/>
        <v>1</v>
      </c>
    </row>
    <row r="2519" spans="1:14" hidden="1" x14ac:dyDescent="0.25">
      <c r="A2519" s="2">
        <v>44904</v>
      </c>
      <c r="B2519" s="1" t="s">
        <v>147</v>
      </c>
      <c r="C2519" s="7" t="s">
        <v>1448</v>
      </c>
      <c r="D2519" s="1" t="s">
        <v>53</v>
      </c>
      <c r="E2519" s="1">
        <v>3</v>
      </c>
      <c r="F2519" s="2">
        <v>44909</v>
      </c>
      <c r="G2519" s="2">
        <v>44907</v>
      </c>
      <c r="H2519" s="4">
        <v>1</v>
      </c>
      <c r="I2519" s="1"/>
      <c r="J2519" s="1">
        <v>2</v>
      </c>
      <c r="K2519">
        <v>1</v>
      </c>
      <c r="L2519">
        <f t="shared" si="170"/>
        <v>49</v>
      </c>
      <c r="M2519">
        <f t="shared" si="171"/>
        <v>2022</v>
      </c>
      <c r="N2519" s="5">
        <f t="shared" si="169"/>
        <v>-2</v>
      </c>
    </row>
    <row r="2520" spans="1:14" hidden="1" x14ac:dyDescent="0.25">
      <c r="A2520" s="2">
        <v>44904</v>
      </c>
      <c r="B2520" s="1" t="s">
        <v>166</v>
      </c>
      <c r="C2520" s="7" t="s">
        <v>1449</v>
      </c>
      <c r="D2520" s="1" t="s">
        <v>53</v>
      </c>
      <c r="E2520" s="1">
        <v>3</v>
      </c>
      <c r="F2520" s="2">
        <v>44909</v>
      </c>
      <c r="G2520" s="2">
        <v>44907</v>
      </c>
      <c r="H2520" s="4">
        <v>1</v>
      </c>
      <c r="I2520" s="1"/>
      <c r="J2520" s="1">
        <v>2</v>
      </c>
      <c r="K2520">
        <v>1</v>
      </c>
      <c r="L2520">
        <f t="shared" si="170"/>
        <v>49</v>
      </c>
      <c r="M2520">
        <f t="shared" si="171"/>
        <v>2022</v>
      </c>
      <c r="N2520" s="5">
        <f t="shared" si="169"/>
        <v>-2</v>
      </c>
    </row>
    <row r="2521" spans="1:14" hidden="1" x14ac:dyDescent="0.25">
      <c r="A2521" s="2">
        <v>44904</v>
      </c>
      <c r="B2521" s="1" t="s">
        <v>166</v>
      </c>
      <c r="C2521" s="7" t="s">
        <v>1450</v>
      </c>
      <c r="D2521" s="1" t="s">
        <v>53</v>
      </c>
      <c r="E2521" s="1">
        <v>3</v>
      </c>
      <c r="F2521" s="2">
        <v>44909</v>
      </c>
      <c r="G2521" s="2">
        <v>44907</v>
      </c>
      <c r="H2521" s="4">
        <v>1</v>
      </c>
      <c r="I2521" s="1"/>
      <c r="J2521" s="1">
        <v>2</v>
      </c>
      <c r="K2521">
        <v>1</v>
      </c>
      <c r="L2521">
        <f t="shared" si="170"/>
        <v>49</v>
      </c>
      <c r="M2521">
        <f t="shared" si="171"/>
        <v>2022</v>
      </c>
      <c r="N2521" s="5">
        <f t="shared" si="169"/>
        <v>-2</v>
      </c>
    </row>
    <row r="2522" spans="1:14" hidden="1" x14ac:dyDescent="0.25">
      <c r="A2522" s="2">
        <v>44904</v>
      </c>
      <c r="B2522" s="1" t="s">
        <v>410</v>
      </c>
      <c r="C2522" s="7">
        <v>457190</v>
      </c>
      <c r="D2522" s="1" t="s">
        <v>42</v>
      </c>
      <c r="E2522" s="1">
        <v>5</v>
      </c>
      <c r="F2522" s="2">
        <v>44911</v>
      </c>
      <c r="G2522" s="2">
        <v>44911</v>
      </c>
      <c r="H2522" s="4">
        <v>5</v>
      </c>
      <c r="I2522" s="1"/>
      <c r="J2522" s="1">
        <v>5</v>
      </c>
      <c r="K2522">
        <v>1</v>
      </c>
      <c r="L2522">
        <f t="shared" si="170"/>
        <v>49</v>
      </c>
      <c r="M2522">
        <f t="shared" si="171"/>
        <v>2022</v>
      </c>
      <c r="N2522" s="5">
        <f t="shared" si="169"/>
        <v>0</v>
      </c>
    </row>
    <row r="2523" spans="1:14" hidden="1" x14ac:dyDescent="0.25">
      <c r="A2523" s="2">
        <v>44907</v>
      </c>
      <c r="B2523" s="1" t="s">
        <v>267</v>
      </c>
      <c r="C2523" s="7">
        <v>262049</v>
      </c>
      <c r="D2523" s="1" t="s">
        <v>41</v>
      </c>
      <c r="E2523" s="1">
        <v>7</v>
      </c>
      <c r="F2523" s="2">
        <v>44916</v>
      </c>
      <c r="G2523" s="2">
        <v>44914</v>
      </c>
      <c r="H2523" s="4">
        <v>5</v>
      </c>
      <c r="I2523" s="1"/>
      <c r="J2523" s="1">
        <v>3</v>
      </c>
      <c r="K2523">
        <v>1</v>
      </c>
      <c r="L2523">
        <f t="shared" si="170"/>
        <v>50</v>
      </c>
      <c r="M2523">
        <f t="shared" si="171"/>
        <v>2022</v>
      </c>
      <c r="N2523" s="5">
        <f t="shared" si="169"/>
        <v>-2</v>
      </c>
    </row>
    <row r="2524" spans="1:14" hidden="1" x14ac:dyDescent="0.25">
      <c r="A2524" s="2">
        <v>44907</v>
      </c>
      <c r="B2524" s="1" t="s">
        <v>267</v>
      </c>
      <c r="C2524" s="7">
        <v>262054</v>
      </c>
      <c r="D2524" s="1" t="s">
        <v>41</v>
      </c>
      <c r="E2524" s="1">
        <v>7</v>
      </c>
      <c r="F2524" s="2">
        <v>44916</v>
      </c>
      <c r="G2524" s="2">
        <v>44914</v>
      </c>
      <c r="H2524" s="4">
        <v>5</v>
      </c>
      <c r="I2524" s="1"/>
      <c r="J2524" s="1">
        <v>3</v>
      </c>
      <c r="K2524">
        <v>1</v>
      </c>
      <c r="L2524">
        <f t="shared" si="170"/>
        <v>50</v>
      </c>
      <c r="M2524">
        <f t="shared" si="171"/>
        <v>2022</v>
      </c>
      <c r="N2524" s="5">
        <f t="shared" si="169"/>
        <v>-2</v>
      </c>
    </row>
    <row r="2525" spans="1:14" hidden="1" x14ac:dyDescent="0.25">
      <c r="A2525" s="2">
        <v>44907</v>
      </c>
      <c r="B2525" s="1" t="s">
        <v>192</v>
      </c>
      <c r="C2525" s="7" t="s">
        <v>1454</v>
      </c>
      <c r="D2525" s="1" t="s">
        <v>53</v>
      </c>
      <c r="E2525" s="1">
        <v>3</v>
      </c>
      <c r="F2525" s="2">
        <v>44910</v>
      </c>
      <c r="G2525" s="2">
        <v>44908</v>
      </c>
      <c r="H2525" s="4">
        <v>1</v>
      </c>
      <c r="I2525" s="1"/>
      <c r="J2525" s="1">
        <v>2</v>
      </c>
      <c r="K2525">
        <v>1</v>
      </c>
      <c r="L2525">
        <f t="shared" si="170"/>
        <v>50</v>
      </c>
      <c r="M2525">
        <f t="shared" si="171"/>
        <v>2022</v>
      </c>
      <c r="N2525" s="5">
        <f t="shared" si="169"/>
        <v>-2</v>
      </c>
    </row>
    <row r="2526" spans="1:14" hidden="1" x14ac:dyDescent="0.25">
      <c r="A2526" s="2">
        <v>44907</v>
      </c>
      <c r="B2526" s="1" t="s">
        <v>192</v>
      </c>
      <c r="C2526" s="7" t="s">
        <v>1455</v>
      </c>
      <c r="D2526" s="1" t="s">
        <v>53</v>
      </c>
      <c r="E2526" s="1">
        <v>3</v>
      </c>
      <c r="F2526" s="2">
        <v>44910</v>
      </c>
      <c r="G2526" s="2">
        <v>44908</v>
      </c>
      <c r="H2526" s="4">
        <v>1</v>
      </c>
      <c r="I2526" s="1"/>
      <c r="J2526" s="1">
        <v>2</v>
      </c>
      <c r="K2526">
        <v>1</v>
      </c>
      <c r="L2526">
        <f t="shared" si="170"/>
        <v>50</v>
      </c>
      <c r="M2526">
        <f t="shared" si="171"/>
        <v>2022</v>
      </c>
      <c r="N2526" s="5">
        <f t="shared" si="169"/>
        <v>-2</v>
      </c>
    </row>
    <row r="2527" spans="1:14" hidden="1" x14ac:dyDescent="0.25">
      <c r="A2527" s="2">
        <v>44907</v>
      </c>
      <c r="B2527" s="1" t="s">
        <v>359</v>
      </c>
      <c r="C2527" s="7" t="s">
        <v>1453</v>
      </c>
      <c r="D2527" s="1" t="s">
        <v>53</v>
      </c>
      <c r="E2527" s="1">
        <v>3</v>
      </c>
      <c r="F2527" s="2">
        <v>44910</v>
      </c>
      <c r="G2527" s="2">
        <v>44908</v>
      </c>
      <c r="H2527" s="4">
        <v>1</v>
      </c>
      <c r="I2527" s="1"/>
      <c r="J2527" s="1">
        <v>2</v>
      </c>
      <c r="K2527">
        <v>1</v>
      </c>
      <c r="L2527">
        <f t="shared" si="170"/>
        <v>50</v>
      </c>
      <c r="M2527">
        <f t="shared" si="171"/>
        <v>2022</v>
      </c>
      <c r="N2527" s="5">
        <f t="shared" si="169"/>
        <v>-2</v>
      </c>
    </row>
    <row r="2528" spans="1:14" hidden="1" x14ac:dyDescent="0.25">
      <c r="A2528" s="2">
        <v>44907</v>
      </c>
      <c r="B2528" s="1" t="s">
        <v>359</v>
      </c>
      <c r="C2528" s="7" t="s">
        <v>1452</v>
      </c>
      <c r="D2528" s="1" t="s">
        <v>53</v>
      </c>
      <c r="E2528" s="1">
        <v>3</v>
      </c>
      <c r="F2528" s="2">
        <v>44910</v>
      </c>
      <c r="G2528" s="2">
        <v>44908</v>
      </c>
      <c r="H2528" s="4">
        <v>1</v>
      </c>
      <c r="I2528" s="1"/>
      <c r="J2528" s="1">
        <v>2</v>
      </c>
      <c r="K2528">
        <v>1</v>
      </c>
      <c r="L2528">
        <f t="shared" si="170"/>
        <v>50</v>
      </c>
      <c r="M2528">
        <f t="shared" si="171"/>
        <v>2022</v>
      </c>
      <c r="N2528" s="5">
        <f t="shared" si="169"/>
        <v>-2</v>
      </c>
    </row>
    <row r="2529" spans="1:14" hidden="1" x14ac:dyDescent="0.25">
      <c r="A2529" s="2">
        <v>44907</v>
      </c>
      <c r="B2529" s="1" t="s">
        <v>65</v>
      </c>
      <c r="C2529" s="7" t="s">
        <v>1456</v>
      </c>
      <c r="D2529" s="1" t="s">
        <v>53</v>
      </c>
      <c r="E2529" s="1">
        <v>3</v>
      </c>
      <c r="F2529" s="2">
        <v>44910</v>
      </c>
      <c r="G2529" s="2">
        <v>44908</v>
      </c>
      <c r="H2529" s="4">
        <v>1</v>
      </c>
      <c r="I2529" s="1"/>
      <c r="J2529" s="1">
        <v>2</v>
      </c>
      <c r="K2529">
        <v>1</v>
      </c>
      <c r="L2529">
        <f t="shared" si="170"/>
        <v>50</v>
      </c>
      <c r="M2529">
        <f t="shared" si="171"/>
        <v>2022</v>
      </c>
      <c r="N2529" s="5">
        <f t="shared" si="169"/>
        <v>-2</v>
      </c>
    </row>
    <row r="2530" spans="1:14" hidden="1" x14ac:dyDescent="0.25">
      <c r="A2530" s="2">
        <v>44907</v>
      </c>
      <c r="B2530" s="1" t="s">
        <v>378</v>
      </c>
      <c r="C2530" s="7" t="s">
        <v>1457</v>
      </c>
      <c r="D2530" s="1" t="s">
        <v>55</v>
      </c>
      <c r="E2530" s="1">
        <v>7</v>
      </c>
      <c r="F2530" s="2">
        <v>44916</v>
      </c>
      <c r="G2530" s="2">
        <v>44918</v>
      </c>
      <c r="H2530" s="4">
        <v>9</v>
      </c>
      <c r="I2530" s="1"/>
      <c r="J2530" s="1">
        <v>3</v>
      </c>
      <c r="K2530">
        <v>1</v>
      </c>
      <c r="L2530">
        <f t="shared" si="170"/>
        <v>50</v>
      </c>
      <c r="M2530">
        <f t="shared" si="171"/>
        <v>2022</v>
      </c>
      <c r="N2530" s="5">
        <f t="shared" si="169"/>
        <v>2</v>
      </c>
    </row>
    <row r="2531" spans="1:14" hidden="1" x14ac:dyDescent="0.25">
      <c r="A2531" s="2">
        <v>44907</v>
      </c>
      <c r="B2531" s="1" t="s">
        <v>378</v>
      </c>
      <c r="C2531" s="7" t="s">
        <v>1458</v>
      </c>
      <c r="D2531" s="1" t="s">
        <v>55</v>
      </c>
      <c r="E2531" s="1">
        <v>7</v>
      </c>
      <c r="F2531" s="2">
        <v>44916</v>
      </c>
      <c r="G2531" s="2">
        <v>44918</v>
      </c>
      <c r="H2531" s="4">
        <v>9</v>
      </c>
      <c r="I2531" s="1"/>
      <c r="J2531" s="1">
        <v>3</v>
      </c>
      <c r="K2531">
        <v>1</v>
      </c>
      <c r="L2531">
        <f t="shared" si="170"/>
        <v>50</v>
      </c>
      <c r="M2531">
        <f t="shared" si="171"/>
        <v>2022</v>
      </c>
      <c r="N2531" s="5">
        <f t="shared" si="169"/>
        <v>2</v>
      </c>
    </row>
    <row r="2532" spans="1:14" hidden="1" x14ac:dyDescent="0.25">
      <c r="A2532" s="2">
        <v>44907</v>
      </c>
      <c r="B2532" s="1" t="s">
        <v>13</v>
      </c>
      <c r="C2532" s="7">
        <v>457193</v>
      </c>
      <c r="D2532" s="1" t="s">
        <v>42</v>
      </c>
      <c r="E2532" s="1">
        <v>5</v>
      </c>
      <c r="F2532" s="2">
        <v>44914</v>
      </c>
      <c r="G2532" s="2">
        <v>44911</v>
      </c>
      <c r="H2532" s="4">
        <v>4</v>
      </c>
      <c r="I2532" s="1"/>
      <c r="J2532" s="1">
        <v>5</v>
      </c>
      <c r="K2532">
        <v>1</v>
      </c>
      <c r="L2532">
        <f t="shared" si="170"/>
        <v>50</v>
      </c>
      <c r="M2532">
        <f t="shared" si="171"/>
        <v>2022</v>
      </c>
      <c r="N2532" s="5">
        <f t="shared" si="169"/>
        <v>-1</v>
      </c>
    </row>
    <row r="2533" spans="1:14" hidden="1" x14ac:dyDescent="0.25">
      <c r="A2533" s="2">
        <v>44908</v>
      </c>
      <c r="B2533" s="1" t="s">
        <v>317</v>
      </c>
      <c r="C2533" s="7">
        <v>457202</v>
      </c>
      <c r="D2533" s="1" t="s">
        <v>42</v>
      </c>
      <c r="E2533" s="1">
        <v>5</v>
      </c>
      <c r="F2533" s="2">
        <v>44915</v>
      </c>
      <c r="G2533" s="2">
        <v>44931</v>
      </c>
      <c r="H2533" s="4">
        <v>16</v>
      </c>
      <c r="I2533" s="1"/>
      <c r="J2533" s="1">
        <v>5</v>
      </c>
      <c r="K2533">
        <v>1</v>
      </c>
      <c r="L2533">
        <f t="shared" si="170"/>
        <v>50</v>
      </c>
      <c r="M2533">
        <f t="shared" si="171"/>
        <v>2022</v>
      </c>
      <c r="N2533" s="5">
        <f t="shared" si="169"/>
        <v>11</v>
      </c>
    </row>
    <row r="2534" spans="1:14" hidden="1" x14ac:dyDescent="0.25">
      <c r="A2534" s="2">
        <v>44908</v>
      </c>
      <c r="B2534" s="1" t="s">
        <v>317</v>
      </c>
      <c r="C2534" s="7">
        <v>457203</v>
      </c>
      <c r="D2534" s="1" t="s">
        <v>42</v>
      </c>
      <c r="E2534" s="1">
        <v>5</v>
      </c>
      <c r="F2534" s="2">
        <v>44915</v>
      </c>
      <c r="G2534" s="2">
        <v>44911</v>
      </c>
      <c r="H2534" s="4">
        <v>3</v>
      </c>
      <c r="I2534" s="1"/>
      <c r="J2534" s="1">
        <v>5</v>
      </c>
      <c r="K2534">
        <v>1</v>
      </c>
      <c r="L2534">
        <f t="shared" si="170"/>
        <v>50</v>
      </c>
      <c r="M2534">
        <f t="shared" si="171"/>
        <v>2022</v>
      </c>
      <c r="N2534" s="5">
        <f t="shared" si="169"/>
        <v>-2</v>
      </c>
    </row>
    <row r="2535" spans="1:14" hidden="1" x14ac:dyDescent="0.25">
      <c r="A2535" s="2">
        <v>44908</v>
      </c>
      <c r="B2535" s="1" t="s">
        <v>8</v>
      </c>
      <c r="C2535" s="7">
        <v>262057</v>
      </c>
      <c r="D2535" s="1" t="s">
        <v>41</v>
      </c>
      <c r="E2535" s="1">
        <v>7</v>
      </c>
      <c r="F2535" s="2">
        <v>44917</v>
      </c>
      <c r="G2535" s="2">
        <v>44910</v>
      </c>
      <c r="H2535" s="4">
        <v>2</v>
      </c>
      <c r="I2535" s="1"/>
      <c r="J2535" s="1">
        <v>3</v>
      </c>
      <c r="K2535">
        <v>1</v>
      </c>
      <c r="L2535">
        <f t="shared" si="170"/>
        <v>50</v>
      </c>
      <c r="M2535">
        <f t="shared" si="171"/>
        <v>2022</v>
      </c>
      <c r="N2535" s="5">
        <f t="shared" si="169"/>
        <v>-5</v>
      </c>
    </row>
    <row r="2536" spans="1:14" hidden="1" x14ac:dyDescent="0.25">
      <c r="A2536" s="2">
        <v>44908</v>
      </c>
      <c r="B2536" s="1" t="s">
        <v>199</v>
      </c>
      <c r="C2536" s="7">
        <v>8722101066</v>
      </c>
      <c r="D2536" s="1" t="s">
        <v>1551</v>
      </c>
      <c r="E2536" s="1">
        <f>VLOOKUP(D2536,Data!$A$1:$B$7,2,FALSE)</f>
        <v>15</v>
      </c>
      <c r="F2536" s="2">
        <f>WORKDAY(A2536,E2536,Data!$E$2:$E$22)</f>
        <v>44929</v>
      </c>
      <c r="G2536" s="2">
        <v>44916</v>
      </c>
      <c r="H2536" s="4">
        <f ca="1">(NETWORKDAYS(A2536,G2536,Data!$E$1:$E$22))-1</f>
        <v>6</v>
      </c>
      <c r="I2536" s="1"/>
      <c r="J2536" s="1" t="e">
        <f>VLOOKUP(D2536,Data!$A$10:$B$15,2,FALSE)</f>
        <v>#N/A</v>
      </c>
      <c r="K2536">
        <v>1</v>
      </c>
      <c r="L2536">
        <f t="shared" si="170"/>
        <v>50</v>
      </c>
      <c r="M2536">
        <f t="shared" si="171"/>
        <v>2022</v>
      </c>
      <c r="N2536" s="5">
        <f t="shared" ca="1" si="169"/>
        <v>-9</v>
      </c>
    </row>
    <row r="2537" spans="1:14" hidden="1" x14ac:dyDescent="0.25">
      <c r="A2537" s="2">
        <v>44908</v>
      </c>
      <c r="B2537" s="1" t="s">
        <v>199</v>
      </c>
      <c r="C2537" s="7">
        <v>8722101067</v>
      </c>
      <c r="D2537" s="1" t="s">
        <v>1551</v>
      </c>
      <c r="E2537" s="1">
        <f>VLOOKUP(D2537,Data!$A$1:$B$7,2,FALSE)</f>
        <v>15</v>
      </c>
      <c r="F2537" s="2">
        <f>WORKDAY(A2537,E2537,Data!$E$2:$E$22)</f>
        <v>44929</v>
      </c>
      <c r="G2537" s="2">
        <v>44916</v>
      </c>
      <c r="H2537" s="4">
        <f ca="1">(NETWORKDAYS(A2537,G2537,Data!$E$1:$E$22))-1</f>
        <v>6</v>
      </c>
      <c r="I2537" s="1"/>
      <c r="J2537" s="1" t="e">
        <f>VLOOKUP(D2537,Data!$A$10:$B$15,2,FALSE)</f>
        <v>#N/A</v>
      </c>
      <c r="K2537">
        <v>1</v>
      </c>
      <c r="L2537">
        <f t="shared" si="170"/>
        <v>50</v>
      </c>
      <c r="M2537">
        <f t="shared" si="171"/>
        <v>2022</v>
      </c>
      <c r="N2537" s="5">
        <f t="shared" ca="1" si="169"/>
        <v>-9</v>
      </c>
    </row>
    <row r="2538" spans="1:14" hidden="1" x14ac:dyDescent="0.25">
      <c r="A2538" s="2">
        <v>44908</v>
      </c>
      <c r="B2538" s="1" t="s">
        <v>199</v>
      </c>
      <c r="C2538" s="7">
        <v>8722101068</v>
      </c>
      <c r="D2538" s="1" t="s">
        <v>1551</v>
      </c>
      <c r="E2538" s="1">
        <f>VLOOKUP(D2538,Data!$A$1:$B$7,2,FALSE)</f>
        <v>15</v>
      </c>
      <c r="F2538" s="2">
        <f>WORKDAY(A2538,E2538,Data!$E$2:$E$22)</f>
        <v>44929</v>
      </c>
      <c r="G2538" s="2">
        <v>44916</v>
      </c>
      <c r="H2538" s="4">
        <f ca="1">(NETWORKDAYS(A2538,G2538,Data!$E$1:$E$22))-1</f>
        <v>6</v>
      </c>
      <c r="I2538" s="1"/>
      <c r="J2538" s="1" t="e">
        <f>VLOOKUP(D2538,Data!$A$10:$B$15,2,FALSE)</f>
        <v>#N/A</v>
      </c>
      <c r="K2538">
        <v>1</v>
      </c>
      <c r="L2538">
        <f t="shared" si="170"/>
        <v>50</v>
      </c>
      <c r="M2538">
        <f t="shared" si="171"/>
        <v>2022</v>
      </c>
      <c r="N2538" s="5">
        <f t="shared" ca="1" si="169"/>
        <v>-9</v>
      </c>
    </row>
    <row r="2539" spans="1:14" hidden="1" x14ac:dyDescent="0.25">
      <c r="A2539" s="2">
        <v>44908</v>
      </c>
      <c r="B2539" s="1" t="s">
        <v>112</v>
      </c>
      <c r="C2539" s="7">
        <v>457060</v>
      </c>
      <c r="D2539" s="1" t="s">
        <v>42</v>
      </c>
      <c r="E2539" s="1">
        <v>5</v>
      </c>
      <c r="F2539" s="2">
        <v>44915</v>
      </c>
      <c r="G2539" s="2">
        <v>44911</v>
      </c>
      <c r="H2539" s="4">
        <v>3</v>
      </c>
      <c r="I2539" s="1"/>
      <c r="J2539" s="1">
        <v>5</v>
      </c>
      <c r="K2539">
        <v>1</v>
      </c>
      <c r="L2539">
        <f t="shared" si="170"/>
        <v>50</v>
      </c>
      <c r="M2539">
        <f t="shared" si="171"/>
        <v>2022</v>
      </c>
      <c r="N2539" s="5">
        <f t="shared" si="169"/>
        <v>-2</v>
      </c>
    </row>
    <row r="2540" spans="1:14" hidden="1" x14ac:dyDescent="0.25">
      <c r="A2540" s="2">
        <v>44908</v>
      </c>
      <c r="B2540" s="1" t="s">
        <v>112</v>
      </c>
      <c r="C2540" s="7">
        <v>457191</v>
      </c>
      <c r="D2540" s="1" t="s">
        <v>42</v>
      </c>
      <c r="E2540" s="1">
        <v>5</v>
      </c>
      <c r="F2540" s="2">
        <v>44915</v>
      </c>
      <c r="G2540" s="2">
        <v>44914</v>
      </c>
      <c r="H2540" s="4">
        <v>4</v>
      </c>
      <c r="I2540" s="1"/>
      <c r="J2540" s="1">
        <v>5</v>
      </c>
      <c r="K2540">
        <v>1</v>
      </c>
      <c r="L2540">
        <f t="shared" si="170"/>
        <v>50</v>
      </c>
      <c r="M2540">
        <f t="shared" si="171"/>
        <v>2022</v>
      </c>
      <c r="N2540" s="5">
        <f t="shared" si="169"/>
        <v>-1</v>
      </c>
    </row>
    <row r="2541" spans="1:14" hidden="1" x14ac:dyDescent="0.25">
      <c r="A2541" s="2">
        <v>44909</v>
      </c>
      <c r="B2541" s="1" t="s">
        <v>33</v>
      </c>
      <c r="C2541" s="7">
        <v>457214</v>
      </c>
      <c r="D2541" s="1" t="s">
        <v>42</v>
      </c>
      <c r="E2541" s="1">
        <v>5</v>
      </c>
      <c r="F2541" s="2">
        <v>44916</v>
      </c>
      <c r="G2541" s="2">
        <v>44915</v>
      </c>
      <c r="H2541" s="4">
        <v>4</v>
      </c>
      <c r="I2541" s="1"/>
      <c r="J2541" s="1">
        <v>5</v>
      </c>
      <c r="K2541">
        <v>1</v>
      </c>
      <c r="L2541">
        <f t="shared" si="170"/>
        <v>50</v>
      </c>
      <c r="M2541">
        <f t="shared" si="171"/>
        <v>2022</v>
      </c>
      <c r="N2541" s="5">
        <f t="shared" si="169"/>
        <v>-1</v>
      </c>
    </row>
    <row r="2542" spans="1:14" hidden="1" x14ac:dyDescent="0.25">
      <c r="A2542" s="2">
        <v>44909</v>
      </c>
      <c r="B2542" s="1" t="s">
        <v>1459</v>
      </c>
      <c r="C2542" s="7">
        <v>457205</v>
      </c>
      <c r="D2542" s="1" t="s">
        <v>42</v>
      </c>
      <c r="E2542" s="1">
        <v>5</v>
      </c>
      <c r="F2542" s="2">
        <v>44916</v>
      </c>
      <c r="G2542" s="2">
        <v>44914</v>
      </c>
      <c r="H2542" s="4">
        <v>3</v>
      </c>
      <c r="I2542" s="1"/>
      <c r="J2542" s="1">
        <v>5</v>
      </c>
      <c r="K2542">
        <v>1</v>
      </c>
      <c r="L2542">
        <f t="shared" si="170"/>
        <v>50</v>
      </c>
      <c r="M2542">
        <f t="shared" si="171"/>
        <v>2022</v>
      </c>
      <c r="N2542" s="5">
        <f t="shared" si="169"/>
        <v>-2</v>
      </c>
    </row>
    <row r="2543" spans="1:14" hidden="1" x14ac:dyDescent="0.25">
      <c r="A2543" s="2">
        <v>44909</v>
      </c>
      <c r="B2543" s="1" t="s">
        <v>117</v>
      </c>
      <c r="C2543" s="7">
        <v>262050</v>
      </c>
      <c r="D2543" s="1" t="s">
        <v>41</v>
      </c>
      <c r="E2543" s="1">
        <v>7</v>
      </c>
      <c r="F2543" s="2">
        <v>44918</v>
      </c>
      <c r="G2543" s="2">
        <v>44916</v>
      </c>
      <c r="H2543" s="4">
        <v>5</v>
      </c>
      <c r="I2543" s="1"/>
      <c r="J2543" s="1">
        <v>3</v>
      </c>
      <c r="K2543">
        <v>1</v>
      </c>
      <c r="L2543">
        <f t="shared" si="170"/>
        <v>50</v>
      </c>
      <c r="M2543">
        <f t="shared" si="171"/>
        <v>2022</v>
      </c>
      <c r="N2543" s="5">
        <f t="shared" si="169"/>
        <v>-2</v>
      </c>
    </row>
    <row r="2544" spans="1:14" hidden="1" x14ac:dyDescent="0.25">
      <c r="A2544" s="2">
        <v>44909</v>
      </c>
      <c r="B2544" s="1" t="s">
        <v>115</v>
      </c>
      <c r="C2544" s="7">
        <v>262061</v>
      </c>
      <c r="D2544" s="1" t="s">
        <v>41</v>
      </c>
      <c r="E2544" s="1">
        <v>7</v>
      </c>
      <c r="F2544" s="2">
        <v>44918</v>
      </c>
      <c r="G2544" s="2">
        <v>44916</v>
      </c>
      <c r="H2544" s="4">
        <v>5</v>
      </c>
      <c r="I2544" s="1"/>
      <c r="J2544" s="1">
        <v>3</v>
      </c>
      <c r="K2544">
        <v>1</v>
      </c>
      <c r="L2544">
        <f t="shared" si="170"/>
        <v>50</v>
      </c>
      <c r="M2544">
        <f t="shared" si="171"/>
        <v>2022</v>
      </c>
      <c r="N2544" s="5">
        <f t="shared" si="169"/>
        <v>-2</v>
      </c>
    </row>
    <row r="2545" spans="1:14" hidden="1" x14ac:dyDescent="0.25">
      <c r="A2545" s="2">
        <v>44909</v>
      </c>
      <c r="B2545" s="1" t="s">
        <v>196</v>
      </c>
      <c r="C2545" s="7" t="s">
        <v>1460</v>
      </c>
      <c r="D2545" s="1" t="s">
        <v>53</v>
      </c>
      <c r="E2545" s="1">
        <v>3</v>
      </c>
      <c r="F2545" s="2">
        <v>44914</v>
      </c>
      <c r="G2545" s="2">
        <v>44915</v>
      </c>
      <c r="H2545" s="4">
        <v>4</v>
      </c>
      <c r="I2545" s="1"/>
      <c r="J2545" s="1">
        <v>2</v>
      </c>
      <c r="K2545">
        <v>1</v>
      </c>
      <c r="L2545">
        <f t="shared" si="170"/>
        <v>50</v>
      </c>
      <c r="M2545">
        <f t="shared" si="171"/>
        <v>2022</v>
      </c>
      <c r="N2545" s="5">
        <f t="shared" si="169"/>
        <v>1</v>
      </c>
    </row>
    <row r="2546" spans="1:14" hidden="1" x14ac:dyDescent="0.25">
      <c r="A2546" s="2">
        <v>44909</v>
      </c>
      <c r="B2546" s="1" t="s">
        <v>196</v>
      </c>
      <c r="C2546" s="7" t="s">
        <v>1461</v>
      </c>
      <c r="D2546" s="1" t="s">
        <v>53</v>
      </c>
      <c r="E2546" s="1">
        <v>3</v>
      </c>
      <c r="F2546" s="2">
        <v>44914</v>
      </c>
      <c r="G2546" s="2">
        <v>44915</v>
      </c>
      <c r="H2546" s="4">
        <v>4</v>
      </c>
      <c r="I2546" s="1"/>
      <c r="J2546" s="1">
        <v>2</v>
      </c>
      <c r="K2546">
        <v>1</v>
      </c>
      <c r="L2546">
        <f t="shared" si="170"/>
        <v>50</v>
      </c>
      <c r="M2546">
        <f t="shared" si="171"/>
        <v>2022</v>
      </c>
      <c r="N2546" s="5">
        <f t="shared" si="169"/>
        <v>1</v>
      </c>
    </row>
    <row r="2547" spans="1:14" hidden="1" x14ac:dyDescent="0.25">
      <c r="A2547" s="2">
        <v>44909</v>
      </c>
      <c r="B2547" s="1" t="s">
        <v>148</v>
      </c>
      <c r="C2547" s="7">
        <v>457199</v>
      </c>
      <c r="D2547" s="1" t="s">
        <v>42</v>
      </c>
      <c r="E2547" s="1">
        <v>5</v>
      </c>
      <c r="F2547" s="2">
        <v>44916</v>
      </c>
      <c r="G2547" s="2">
        <v>44914</v>
      </c>
      <c r="H2547" s="4">
        <v>3</v>
      </c>
      <c r="I2547" s="1"/>
      <c r="J2547" s="1">
        <v>5</v>
      </c>
      <c r="K2547">
        <v>1</v>
      </c>
      <c r="L2547">
        <f t="shared" si="170"/>
        <v>50</v>
      </c>
      <c r="M2547">
        <f t="shared" si="171"/>
        <v>2022</v>
      </c>
      <c r="N2547" s="5">
        <f t="shared" si="169"/>
        <v>-2</v>
      </c>
    </row>
    <row r="2548" spans="1:14" hidden="1" x14ac:dyDescent="0.25">
      <c r="A2548" s="2">
        <v>44909</v>
      </c>
      <c r="B2548" s="1" t="s">
        <v>28</v>
      </c>
      <c r="C2548" s="7">
        <v>457182</v>
      </c>
      <c r="D2548" s="1" t="s">
        <v>42</v>
      </c>
      <c r="E2548" s="1">
        <v>5</v>
      </c>
      <c r="F2548" s="2">
        <v>44916</v>
      </c>
      <c r="G2548" s="2">
        <v>44914</v>
      </c>
      <c r="H2548" s="4">
        <v>3</v>
      </c>
      <c r="I2548" s="1"/>
      <c r="J2548" s="1">
        <v>5</v>
      </c>
      <c r="K2548">
        <v>1</v>
      </c>
      <c r="L2548">
        <f t="shared" si="170"/>
        <v>50</v>
      </c>
      <c r="M2548">
        <f t="shared" si="171"/>
        <v>2022</v>
      </c>
      <c r="N2548" s="5">
        <f t="shared" si="169"/>
        <v>-2</v>
      </c>
    </row>
    <row r="2549" spans="1:14" hidden="1" x14ac:dyDescent="0.25">
      <c r="A2549" s="2">
        <v>44909</v>
      </c>
      <c r="B2549" s="1" t="s">
        <v>437</v>
      </c>
      <c r="C2549" s="7">
        <v>457107</v>
      </c>
      <c r="D2549" s="1" t="s">
        <v>42</v>
      </c>
      <c r="E2549" s="1">
        <v>5</v>
      </c>
      <c r="F2549" s="2">
        <v>44916</v>
      </c>
      <c r="G2549" s="2">
        <v>44914</v>
      </c>
      <c r="H2549" s="4">
        <v>3</v>
      </c>
      <c r="I2549" s="1"/>
      <c r="J2549" s="1">
        <v>5</v>
      </c>
      <c r="K2549">
        <v>1</v>
      </c>
      <c r="L2549">
        <f t="shared" si="170"/>
        <v>50</v>
      </c>
      <c r="M2549">
        <f t="shared" si="171"/>
        <v>2022</v>
      </c>
      <c r="N2549" s="5">
        <f t="shared" si="169"/>
        <v>-2</v>
      </c>
    </row>
    <row r="2550" spans="1:14" hidden="1" x14ac:dyDescent="0.25">
      <c r="A2550" s="2">
        <v>44910</v>
      </c>
      <c r="B2550" s="1" t="s">
        <v>18</v>
      </c>
      <c r="C2550" s="7">
        <v>262036</v>
      </c>
      <c r="D2550" s="1" t="s">
        <v>41</v>
      </c>
      <c r="E2550" s="1">
        <v>7</v>
      </c>
      <c r="F2550" s="2">
        <v>44922</v>
      </c>
      <c r="G2550" s="2">
        <v>44916</v>
      </c>
      <c r="H2550" s="4">
        <v>4</v>
      </c>
      <c r="I2550" s="1"/>
      <c r="J2550" s="1">
        <v>3</v>
      </c>
      <c r="K2550">
        <v>1</v>
      </c>
      <c r="L2550">
        <f t="shared" si="170"/>
        <v>50</v>
      </c>
      <c r="M2550">
        <f t="shared" si="171"/>
        <v>2022</v>
      </c>
      <c r="N2550" s="5">
        <f t="shared" si="169"/>
        <v>-3</v>
      </c>
    </row>
    <row r="2551" spans="1:14" hidden="1" x14ac:dyDescent="0.25">
      <c r="A2551" s="2">
        <v>44910</v>
      </c>
      <c r="B2551" s="1" t="s">
        <v>14</v>
      </c>
      <c r="C2551" s="7">
        <v>457221</v>
      </c>
      <c r="D2551" s="1" t="s">
        <v>42</v>
      </c>
      <c r="E2551" s="1">
        <v>5</v>
      </c>
      <c r="F2551" s="2">
        <v>44917</v>
      </c>
      <c r="G2551" s="2">
        <v>44915</v>
      </c>
      <c r="H2551" s="4">
        <v>3</v>
      </c>
      <c r="I2551" s="1"/>
      <c r="J2551" s="1">
        <v>5</v>
      </c>
      <c r="K2551">
        <v>1</v>
      </c>
      <c r="L2551">
        <f t="shared" si="170"/>
        <v>50</v>
      </c>
      <c r="M2551">
        <f t="shared" si="171"/>
        <v>2022</v>
      </c>
      <c r="N2551" s="5">
        <f t="shared" si="169"/>
        <v>-2</v>
      </c>
    </row>
    <row r="2552" spans="1:14" hidden="1" x14ac:dyDescent="0.25">
      <c r="A2552" s="2">
        <v>44910</v>
      </c>
      <c r="B2552" s="1" t="s">
        <v>347</v>
      </c>
      <c r="C2552" s="7">
        <v>457204</v>
      </c>
      <c r="D2552" s="1" t="s">
        <v>42</v>
      </c>
      <c r="E2552" s="1">
        <v>5</v>
      </c>
      <c r="F2552" s="2">
        <v>44917</v>
      </c>
      <c r="G2552" s="2">
        <v>44915</v>
      </c>
      <c r="H2552" s="4">
        <v>3</v>
      </c>
      <c r="I2552" s="1"/>
      <c r="J2552" s="1">
        <v>5</v>
      </c>
      <c r="K2552">
        <v>1</v>
      </c>
      <c r="L2552">
        <f t="shared" si="170"/>
        <v>50</v>
      </c>
      <c r="M2552">
        <f t="shared" si="171"/>
        <v>2022</v>
      </c>
      <c r="N2552" s="5">
        <f t="shared" si="169"/>
        <v>-2</v>
      </c>
    </row>
    <row r="2553" spans="1:14" hidden="1" x14ac:dyDescent="0.25">
      <c r="A2553" s="2">
        <v>44910</v>
      </c>
      <c r="B2553" s="1" t="s">
        <v>558</v>
      </c>
      <c r="C2553" s="7">
        <v>457062</v>
      </c>
      <c r="D2553" s="1" t="s">
        <v>42</v>
      </c>
      <c r="E2553" s="1">
        <v>5</v>
      </c>
      <c r="F2553" s="2">
        <v>44917</v>
      </c>
      <c r="G2553" s="2">
        <v>44915</v>
      </c>
      <c r="H2553" s="4">
        <v>3</v>
      </c>
      <c r="I2553" s="1"/>
      <c r="J2553" s="1">
        <v>5</v>
      </c>
      <c r="K2553">
        <v>1</v>
      </c>
      <c r="L2553">
        <f t="shared" si="170"/>
        <v>50</v>
      </c>
      <c r="M2553">
        <f t="shared" si="171"/>
        <v>2022</v>
      </c>
      <c r="N2553" s="5">
        <f t="shared" si="169"/>
        <v>-2</v>
      </c>
    </row>
    <row r="2554" spans="1:14" hidden="1" x14ac:dyDescent="0.25">
      <c r="A2554" s="2">
        <v>44910</v>
      </c>
      <c r="B2554" s="1" t="s">
        <v>28</v>
      </c>
      <c r="C2554" s="7">
        <v>457183</v>
      </c>
      <c r="D2554" s="1" t="s">
        <v>42</v>
      </c>
      <c r="E2554" s="1">
        <v>5</v>
      </c>
      <c r="F2554" s="2">
        <v>44917</v>
      </c>
      <c r="G2554" s="2">
        <v>44915</v>
      </c>
      <c r="H2554" s="4">
        <v>3</v>
      </c>
      <c r="I2554" s="1"/>
      <c r="J2554" s="1">
        <v>5</v>
      </c>
      <c r="K2554">
        <v>1</v>
      </c>
      <c r="L2554">
        <f t="shared" si="170"/>
        <v>50</v>
      </c>
      <c r="M2554">
        <f t="shared" si="171"/>
        <v>2022</v>
      </c>
      <c r="N2554" s="5">
        <f t="shared" si="169"/>
        <v>-2</v>
      </c>
    </row>
    <row r="2555" spans="1:14" hidden="1" x14ac:dyDescent="0.25">
      <c r="A2555" s="2">
        <v>44911</v>
      </c>
      <c r="B2555" s="1" t="s">
        <v>154</v>
      </c>
      <c r="C2555" s="7">
        <v>262051</v>
      </c>
      <c r="D2555" s="1" t="s">
        <v>41</v>
      </c>
      <c r="E2555" s="1">
        <v>7</v>
      </c>
      <c r="F2555" s="2">
        <v>44923</v>
      </c>
      <c r="G2555" s="2">
        <v>44918</v>
      </c>
      <c r="H2555" s="4">
        <v>5</v>
      </c>
      <c r="I2555" s="1"/>
      <c r="J2555" s="1">
        <v>3</v>
      </c>
      <c r="K2555">
        <v>1</v>
      </c>
      <c r="L2555">
        <f t="shared" si="170"/>
        <v>50</v>
      </c>
      <c r="M2555">
        <f t="shared" si="171"/>
        <v>2022</v>
      </c>
      <c r="N2555" s="5">
        <f t="shared" si="169"/>
        <v>-2</v>
      </c>
    </row>
    <row r="2556" spans="1:14" hidden="1" x14ac:dyDescent="0.25">
      <c r="A2556" s="2">
        <v>44911</v>
      </c>
      <c r="B2556" s="1" t="s">
        <v>2</v>
      </c>
      <c r="C2556" s="7">
        <v>262045</v>
      </c>
      <c r="D2556" s="1" t="s">
        <v>41</v>
      </c>
      <c r="E2556" s="1">
        <v>7</v>
      </c>
      <c r="F2556" s="2">
        <v>44923</v>
      </c>
      <c r="G2556" s="2">
        <v>44928</v>
      </c>
      <c r="H2556" s="4">
        <v>10</v>
      </c>
      <c r="I2556" s="1"/>
      <c r="J2556" s="1">
        <v>3</v>
      </c>
      <c r="K2556">
        <v>1</v>
      </c>
      <c r="L2556">
        <f t="shared" si="170"/>
        <v>50</v>
      </c>
      <c r="M2556">
        <f t="shared" si="171"/>
        <v>2022</v>
      </c>
      <c r="N2556" s="5">
        <f t="shared" si="169"/>
        <v>3</v>
      </c>
    </row>
    <row r="2557" spans="1:14" hidden="1" x14ac:dyDescent="0.25">
      <c r="A2557" s="2">
        <v>44911</v>
      </c>
      <c r="B2557" s="1" t="s">
        <v>1462</v>
      </c>
      <c r="C2557" s="7">
        <v>457207</v>
      </c>
      <c r="D2557" s="1" t="s">
        <v>42</v>
      </c>
      <c r="E2557" s="1">
        <v>5</v>
      </c>
      <c r="F2557" s="2">
        <v>44918</v>
      </c>
      <c r="G2557" s="2">
        <v>44930</v>
      </c>
      <c r="H2557" s="4">
        <v>12</v>
      </c>
      <c r="I2557" s="1"/>
      <c r="J2557" s="1">
        <v>5</v>
      </c>
      <c r="K2557">
        <v>1</v>
      </c>
      <c r="L2557">
        <f t="shared" si="170"/>
        <v>50</v>
      </c>
      <c r="M2557">
        <f t="shared" si="171"/>
        <v>2022</v>
      </c>
      <c r="N2557" s="5">
        <f t="shared" si="169"/>
        <v>7</v>
      </c>
    </row>
    <row r="2558" spans="1:14" hidden="1" x14ac:dyDescent="0.25">
      <c r="A2558" s="2">
        <v>44911</v>
      </c>
      <c r="B2558" s="1" t="s">
        <v>133</v>
      </c>
      <c r="C2558" s="7">
        <v>615351</v>
      </c>
      <c r="D2558" s="1" t="s">
        <v>141</v>
      </c>
      <c r="E2558" s="1">
        <v>5</v>
      </c>
      <c r="F2558" s="2">
        <v>44918</v>
      </c>
      <c r="G2558" s="2">
        <v>44915</v>
      </c>
      <c r="H2558" s="4">
        <v>2</v>
      </c>
      <c r="I2558" s="1"/>
      <c r="J2558" s="1">
        <v>2</v>
      </c>
      <c r="K2558">
        <v>1</v>
      </c>
      <c r="L2558">
        <f t="shared" si="170"/>
        <v>50</v>
      </c>
      <c r="M2558">
        <f t="shared" si="171"/>
        <v>2022</v>
      </c>
      <c r="N2558" s="5">
        <f t="shared" si="169"/>
        <v>-3</v>
      </c>
    </row>
    <row r="2559" spans="1:14" hidden="1" x14ac:dyDescent="0.25">
      <c r="A2559" s="2">
        <v>44914</v>
      </c>
      <c r="B2559" s="1" t="s">
        <v>83</v>
      </c>
      <c r="C2559" s="7">
        <v>262084</v>
      </c>
      <c r="D2559" s="1" t="s">
        <v>41</v>
      </c>
      <c r="E2559" s="1">
        <v>7</v>
      </c>
      <c r="F2559" s="2">
        <v>44924</v>
      </c>
      <c r="G2559" s="2">
        <v>44924</v>
      </c>
      <c r="H2559" s="4">
        <v>7</v>
      </c>
      <c r="I2559" s="1"/>
      <c r="J2559" s="1">
        <v>3</v>
      </c>
      <c r="K2559">
        <v>1</v>
      </c>
      <c r="L2559">
        <f t="shared" si="170"/>
        <v>51</v>
      </c>
      <c r="M2559">
        <f t="shared" si="171"/>
        <v>2022</v>
      </c>
      <c r="N2559" s="5">
        <f t="shared" si="169"/>
        <v>0</v>
      </c>
    </row>
    <row r="2560" spans="1:14" hidden="1" x14ac:dyDescent="0.25">
      <c r="A2560" s="2">
        <v>44914</v>
      </c>
      <c r="B2560" s="1" t="s">
        <v>425</v>
      </c>
      <c r="C2560" s="7">
        <v>262048</v>
      </c>
      <c r="D2560" s="1" t="s">
        <v>41</v>
      </c>
      <c r="E2560" s="1">
        <v>7</v>
      </c>
      <c r="F2560" s="2">
        <v>44924</v>
      </c>
      <c r="G2560" s="2">
        <v>44917</v>
      </c>
      <c r="H2560" s="4">
        <v>3</v>
      </c>
      <c r="I2560" s="1"/>
      <c r="J2560" s="1">
        <v>3</v>
      </c>
      <c r="K2560">
        <v>1</v>
      </c>
      <c r="L2560">
        <f t="shared" si="170"/>
        <v>51</v>
      </c>
      <c r="M2560">
        <f t="shared" si="171"/>
        <v>2022</v>
      </c>
      <c r="N2560" s="5">
        <f t="shared" si="169"/>
        <v>-4</v>
      </c>
    </row>
    <row r="2561" spans="1:14" hidden="1" x14ac:dyDescent="0.25">
      <c r="A2561" s="2">
        <v>44914</v>
      </c>
      <c r="B2561" s="1" t="s">
        <v>94</v>
      </c>
      <c r="C2561" s="7" t="s">
        <v>1463</v>
      </c>
      <c r="D2561" s="1" t="s">
        <v>53</v>
      </c>
      <c r="E2561" s="1">
        <v>3</v>
      </c>
      <c r="F2561" s="2">
        <v>44917</v>
      </c>
      <c r="G2561" s="2">
        <v>44915</v>
      </c>
      <c r="H2561" s="4">
        <v>1</v>
      </c>
      <c r="I2561" s="1"/>
      <c r="J2561" s="1">
        <v>2</v>
      </c>
      <c r="K2561">
        <v>1</v>
      </c>
      <c r="L2561">
        <f t="shared" si="170"/>
        <v>51</v>
      </c>
      <c r="M2561">
        <f t="shared" si="171"/>
        <v>2022</v>
      </c>
      <c r="N2561" s="5">
        <f t="shared" si="169"/>
        <v>-2</v>
      </c>
    </row>
    <row r="2562" spans="1:14" hidden="1" x14ac:dyDescent="0.25">
      <c r="A2562" s="2">
        <v>44914</v>
      </c>
      <c r="B2562" s="1" t="s">
        <v>94</v>
      </c>
      <c r="C2562" s="7" t="s">
        <v>1464</v>
      </c>
      <c r="D2562" s="1" t="s">
        <v>53</v>
      </c>
      <c r="E2562" s="1">
        <v>3</v>
      </c>
      <c r="F2562" s="2">
        <v>44917</v>
      </c>
      <c r="G2562" s="2">
        <v>44915</v>
      </c>
      <c r="H2562" s="4">
        <v>1</v>
      </c>
      <c r="I2562" s="1"/>
      <c r="J2562" s="1">
        <v>2</v>
      </c>
      <c r="K2562">
        <v>1</v>
      </c>
      <c r="L2562">
        <f t="shared" si="170"/>
        <v>51</v>
      </c>
      <c r="M2562">
        <f t="shared" si="171"/>
        <v>2022</v>
      </c>
      <c r="N2562" s="5">
        <f t="shared" ref="N2562:N2625" si="172">H2562-E2562</f>
        <v>-2</v>
      </c>
    </row>
    <row r="2563" spans="1:14" hidden="1" x14ac:dyDescent="0.25">
      <c r="A2563" s="2">
        <v>44914</v>
      </c>
      <c r="B2563" s="1" t="s">
        <v>389</v>
      </c>
      <c r="C2563" s="7" t="s">
        <v>1465</v>
      </c>
      <c r="D2563" s="1" t="s">
        <v>55</v>
      </c>
      <c r="E2563" s="1">
        <v>7</v>
      </c>
      <c r="F2563" s="2">
        <v>44924</v>
      </c>
      <c r="G2563" s="2">
        <v>44918</v>
      </c>
      <c r="H2563" s="4">
        <v>4</v>
      </c>
      <c r="I2563" s="1"/>
      <c r="J2563" s="1">
        <v>3</v>
      </c>
      <c r="K2563">
        <v>1</v>
      </c>
      <c r="L2563">
        <f t="shared" si="170"/>
        <v>51</v>
      </c>
      <c r="M2563">
        <f t="shared" si="171"/>
        <v>2022</v>
      </c>
      <c r="N2563" s="5">
        <f t="shared" si="172"/>
        <v>-3</v>
      </c>
    </row>
    <row r="2564" spans="1:14" hidden="1" x14ac:dyDescent="0.25">
      <c r="A2564" s="2">
        <v>44914</v>
      </c>
      <c r="B2564" s="1" t="s">
        <v>389</v>
      </c>
      <c r="C2564" s="7" t="s">
        <v>1466</v>
      </c>
      <c r="D2564" s="1" t="s">
        <v>55</v>
      </c>
      <c r="E2564" s="1">
        <v>7</v>
      </c>
      <c r="F2564" s="2">
        <v>44924</v>
      </c>
      <c r="G2564" s="2">
        <v>44918</v>
      </c>
      <c r="H2564" s="4">
        <v>4</v>
      </c>
      <c r="I2564" s="1"/>
      <c r="J2564" s="1">
        <v>3</v>
      </c>
      <c r="K2564">
        <v>1</v>
      </c>
      <c r="L2564">
        <f t="shared" ref="L2564:L2627" si="173">_xlfn.ISOWEEKNUM(A2564)</f>
        <v>51</v>
      </c>
      <c r="M2564">
        <f t="shared" ref="M2564:M2627" si="174">YEAR(A2564)</f>
        <v>2022</v>
      </c>
      <c r="N2564" s="5">
        <f t="shared" si="172"/>
        <v>-3</v>
      </c>
    </row>
    <row r="2565" spans="1:14" hidden="1" x14ac:dyDescent="0.25">
      <c r="A2565" s="2">
        <v>44914</v>
      </c>
      <c r="B2565" s="1" t="s">
        <v>742</v>
      </c>
      <c r="C2565" s="7">
        <v>457212</v>
      </c>
      <c r="D2565" s="1" t="s">
        <v>42</v>
      </c>
      <c r="E2565" s="1">
        <v>5</v>
      </c>
      <c r="F2565" s="2">
        <v>44922</v>
      </c>
      <c r="G2565" s="2">
        <v>44915</v>
      </c>
      <c r="H2565" s="4">
        <v>1</v>
      </c>
      <c r="I2565" s="1"/>
      <c r="J2565" s="1">
        <v>5</v>
      </c>
      <c r="K2565">
        <v>1</v>
      </c>
      <c r="L2565">
        <f t="shared" si="173"/>
        <v>51</v>
      </c>
      <c r="M2565">
        <f t="shared" si="174"/>
        <v>2022</v>
      </c>
      <c r="N2565" s="5">
        <f t="shared" si="172"/>
        <v>-4</v>
      </c>
    </row>
    <row r="2566" spans="1:14" hidden="1" x14ac:dyDescent="0.25">
      <c r="A2566" s="2">
        <v>44914</v>
      </c>
      <c r="B2566" s="1" t="s">
        <v>11</v>
      </c>
      <c r="C2566" s="7">
        <v>457185</v>
      </c>
      <c r="D2566" s="1" t="s">
        <v>42</v>
      </c>
      <c r="E2566" s="1">
        <v>5</v>
      </c>
      <c r="F2566" s="2">
        <v>44922</v>
      </c>
      <c r="G2566" s="2">
        <v>44915</v>
      </c>
      <c r="H2566" s="4">
        <v>1</v>
      </c>
      <c r="I2566" s="1"/>
      <c r="J2566" s="1">
        <v>5</v>
      </c>
      <c r="K2566">
        <v>1</v>
      </c>
      <c r="L2566">
        <f t="shared" si="173"/>
        <v>51</v>
      </c>
      <c r="M2566">
        <f t="shared" si="174"/>
        <v>2022</v>
      </c>
      <c r="N2566" s="5">
        <f t="shared" si="172"/>
        <v>-4</v>
      </c>
    </row>
    <row r="2567" spans="1:14" hidden="1" x14ac:dyDescent="0.25">
      <c r="A2567" s="2">
        <v>44915</v>
      </c>
      <c r="B2567" s="1" t="s">
        <v>931</v>
      </c>
      <c r="C2567" s="7">
        <v>262047</v>
      </c>
      <c r="D2567" s="1" t="s">
        <v>41</v>
      </c>
      <c r="E2567" s="1">
        <v>7</v>
      </c>
      <c r="F2567" s="2">
        <v>44925</v>
      </c>
      <c r="G2567" s="2">
        <v>44918</v>
      </c>
      <c r="H2567" s="4">
        <v>3</v>
      </c>
      <c r="I2567" s="1"/>
      <c r="J2567" s="1">
        <v>3</v>
      </c>
      <c r="K2567">
        <v>1</v>
      </c>
      <c r="L2567">
        <f t="shared" si="173"/>
        <v>51</v>
      </c>
      <c r="M2567">
        <f t="shared" si="174"/>
        <v>2022</v>
      </c>
      <c r="N2567" s="5">
        <f t="shared" si="172"/>
        <v>-4</v>
      </c>
    </row>
    <row r="2568" spans="1:14" hidden="1" x14ac:dyDescent="0.25">
      <c r="A2568" s="2">
        <v>44915</v>
      </c>
      <c r="B2568" s="1" t="s">
        <v>11</v>
      </c>
      <c r="C2568" s="7">
        <v>457184</v>
      </c>
      <c r="D2568" s="1" t="s">
        <v>42</v>
      </c>
      <c r="E2568" s="1">
        <v>5</v>
      </c>
      <c r="F2568" s="2">
        <v>44923</v>
      </c>
      <c r="G2568" s="2">
        <v>44918</v>
      </c>
      <c r="H2568" s="4">
        <v>3</v>
      </c>
      <c r="I2568" s="1"/>
      <c r="J2568" s="1">
        <v>5</v>
      </c>
      <c r="K2568">
        <v>1</v>
      </c>
      <c r="L2568">
        <f t="shared" si="173"/>
        <v>51</v>
      </c>
      <c r="M2568">
        <f t="shared" si="174"/>
        <v>2022</v>
      </c>
      <c r="N2568" s="5">
        <f t="shared" si="172"/>
        <v>-2</v>
      </c>
    </row>
    <row r="2569" spans="1:14" hidden="1" x14ac:dyDescent="0.25">
      <c r="A2569" s="2">
        <v>44916</v>
      </c>
      <c r="B2569" s="1" t="s">
        <v>24</v>
      </c>
      <c r="C2569" s="7">
        <v>262071</v>
      </c>
      <c r="D2569" s="1" t="s">
        <v>41</v>
      </c>
      <c r="E2569" s="1">
        <v>7</v>
      </c>
      <c r="F2569" s="2">
        <v>44928</v>
      </c>
      <c r="G2569" s="2">
        <v>44931</v>
      </c>
      <c r="H2569" s="4">
        <v>10</v>
      </c>
      <c r="I2569" s="1"/>
      <c r="J2569" s="1">
        <v>3</v>
      </c>
      <c r="K2569">
        <v>1</v>
      </c>
      <c r="L2569">
        <f t="shared" si="173"/>
        <v>51</v>
      </c>
      <c r="M2569">
        <f t="shared" si="174"/>
        <v>2022</v>
      </c>
      <c r="N2569" s="5">
        <f t="shared" si="172"/>
        <v>3</v>
      </c>
    </row>
    <row r="2570" spans="1:14" hidden="1" x14ac:dyDescent="0.25">
      <c r="A2570" s="2">
        <v>44916</v>
      </c>
      <c r="B2570" s="1" t="s">
        <v>269</v>
      </c>
      <c r="C2570" s="7">
        <v>457187</v>
      </c>
      <c r="D2570" s="1" t="s">
        <v>42</v>
      </c>
      <c r="E2570" s="1">
        <v>5</v>
      </c>
      <c r="F2570" s="2">
        <v>44924</v>
      </c>
      <c r="G2570" s="2">
        <v>44918</v>
      </c>
      <c r="H2570" s="4">
        <v>2</v>
      </c>
      <c r="I2570" s="1"/>
      <c r="J2570" s="1">
        <v>5</v>
      </c>
      <c r="K2570">
        <v>1</v>
      </c>
      <c r="L2570">
        <f t="shared" si="173"/>
        <v>51</v>
      </c>
      <c r="M2570">
        <f t="shared" si="174"/>
        <v>2022</v>
      </c>
      <c r="N2570" s="5">
        <f t="shared" si="172"/>
        <v>-3</v>
      </c>
    </row>
    <row r="2571" spans="1:14" hidden="1" x14ac:dyDescent="0.25">
      <c r="A2571" s="2">
        <v>44916</v>
      </c>
      <c r="B2571" s="1" t="s">
        <v>4</v>
      </c>
      <c r="C2571" s="7">
        <v>262072</v>
      </c>
      <c r="D2571" s="1" t="s">
        <v>41</v>
      </c>
      <c r="E2571" s="1">
        <v>7</v>
      </c>
      <c r="F2571" s="2">
        <v>44928</v>
      </c>
      <c r="G2571" s="2">
        <v>44936</v>
      </c>
      <c r="H2571" s="4">
        <v>13</v>
      </c>
      <c r="I2571" s="1"/>
      <c r="J2571" s="1">
        <v>3</v>
      </c>
      <c r="K2571">
        <v>1</v>
      </c>
      <c r="L2571">
        <f t="shared" si="173"/>
        <v>51</v>
      </c>
      <c r="M2571">
        <f t="shared" si="174"/>
        <v>2022</v>
      </c>
      <c r="N2571" s="5">
        <f t="shared" si="172"/>
        <v>6</v>
      </c>
    </row>
    <row r="2572" spans="1:14" hidden="1" x14ac:dyDescent="0.25">
      <c r="A2572" s="2">
        <v>44916</v>
      </c>
      <c r="B2572" s="1" t="s">
        <v>98</v>
      </c>
      <c r="C2572" s="7">
        <v>457162</v>
      </c>
      <c r="D2572" s="1" t="s">
        <v>42</v>
      </c>
      <c r="E2572" s="1">
        <v>5</v>
      </c>
      <c r="F2572" s="2">
        <v>44924</v>
      </c>
      <c r="G2572" s="2">
        <v>44918</v>
      </c>
      <c r="H2572" s="4">
        <v>2</v>
      </c>
      <c r="I2572" s="1"/>
      <c r="J2572" s="1">
        <v>5</v>
      </c>
      <c r="K2572">
        <v>1</v>
      </c>
      <c r="L2572">
        <f t="shared" si="173"/>
        <v>51</v>
      </c>
      <c r="M2572">
        <f t="shared" si="174"/>
        <v>2022</v>
      </c>
      <c r="N2572" s="5">
        <f t="shared" si="172"/>
        <v>-3</v>
      </c>
    </row>
    <row r="2573" spans="1:14" hidden="1" x14ac:dyDescent="0.25">
      <c r="A2573" s="2">
        <v>44916</v>
      </c>
      <c r="B2573" s="1" t="s">
        <v>143</v>
      </c>
      <c r="C2573" s="7" t="s">
        <v>1468</v>
      </c>
      <c r="D2573" s="1" t="s">
        <v>55</v>
      </c>
      <c r="E2573" s="1">
        <v>7</v>
      </c>
      <c r="F2573" s="2">
        <v>44928</v>
      </c>
      <c r="G2573" s="2">
        <v>44924</v>
      </c>
      <c r="H2573" s="4">
        <v>5</v>
      </c>
      <c r="I2573" s="1"/>
      <c r="J2573" s="1">
        <v>3</v>
      </c>
      <c r="K2573">
        <v>1</v>
      </c>
      <c r="L2573">
        <f t="shared" si="173"/>
        <v>51</v>
      </c>
      <c r="M2573">
        <f t="shared" si="174"/>
        <v>2022</v>
      </c>
      <c r="N2573" s="5">
        <f t="shared" si="172"/>
        <v>-2</v>
      </c>
    </row>
    <row r="2574" spans="1:14" hidden="1" x14ac:dyDescent="0.25">
      <c r="A2574" s="2">
        <v>44916</v>
      </c>
      <c r="B2574" s="1" t="s">
        <v>143</v>
      </c>
      <c r="C2574" s="7" t="s">
        <v>1469</v>
      </c>
      <c r="D2574" s="1" t="s">
        <v>55</v>
      </c>
      <c r="E2574" s="1">
        <v>7</v>
      </c>
      <c r="F2574" s="2">
        <v>44928</v>
      </c>
      <c r="G2574" s="2">
        <v>44924</v>
      </c>
      <c r="H2574" s="4">
        <v>5</v>
      </c>
      <c r="I2574" s="1"/>
      <c r="J2574" s="1">
        <v>3</v>
      </c>
      <c r="K2574">
        <v>1</v>
      </c>
      <c r="L2574">
        <f t="shared" si="173"/>
        <v>51</v>
      </c>
      <c r="M2574">
        <f t="shared" si="174"/>
        <v>2022</v>
      </c>
      <c r="N2574" s="5">
        <f t="shared" si="172"/>
        <v>-2</v>
      </c>
    </row>
    <row r="2575" spans="1:14" hidden="1" x14ac:dyDescent="0.25">
      <c r="A2575" s="2">
        <v>44916</v>
      </c>
      <c r="B2575" s="1" t="s">
        <v>143</v>
      </c>
      <c r="C2575" s="7" t="s">
        <v>1470</v>
      </c>
      <c r="D2575" s="1" t="s">
        <v>55</v>
      </c>
      <c r="E2575" s="1">
        <v>7</v>
      </c>
      <c r="F2575" s="2">
        <v>44928</v>
      </c>
      <c r="G2575" s="2">
        <v>44924</v>
      </c>
      <c r="H2575" s="4">
        <v>5</v>
      </c>
      <c r="I2575" s="1"/>
      <c r="J2575" s="1">
        <v>3</v>
      </c>
      <c r="K2575">
        <v>1</v>
      </c>
      <c r="L2575">
        <f t="shared" si="173"/>
        <v>51</v>
      </c>
      <c r="M2575">
        <f t="shared" si="174"/>
        <v>2022</v>
      </c>
      <c r="N2575" s="5">
        <f t="shared" si="172"/>
        <v>-2</v>
      </c>
    </row>
    <row r="2576" spans="1:14" hidden="1" x14ac:dyDescent="0.25">
      <c r="A2576" s="2">
        <v>44916</v>
      </c>
      <c r="B2576" s="1" t="s">
        <v>143</v>
      </c>
      <c r="C2576" s="7" t="s">
        <v>1471</v>
      </c>
      <c r="D2576" s="1" t="s">
        <v>55</v>
      </c>
      <c r="E2576" s="1">
        <v>7</v>
      </c>
      <c r="F2576" s="2">
        <v>44928</v>
      </c>
      <c r="G2576" s="2">
        <v>44924</v>
      </c>
      <c r="H2576" s="4">
        <v>5</v>
      </c>
      <c r="I2576" s="1"/>
      <c r="J2576" s="1">
        <v>3</v>
      </c>
      <c r="K2576">
        <v>1</v>
      </c>
      <c r="L2576">
        <f t="shared" si="173"/>
        <v>51</v>
      </c>
      <c r="M2576">
        <f t="shared" si="174"/>
        <v>2022</v>
      </c>
      <c r="N2576" s="5">
        <f t="shared" si="172"/>
        <v>-2</v>
      </c>
    </row>
    <row r="2577" spans="1:14" hidden="1" x14ac:dyDescent="0.25">
      <c r="A2577" s="2">
        <v>44916</v>
      </c>
      <c r="B2577" s="1" t="s">
        <v>143</v>
      </c>
      <c r="C2577" s="7" t="s">
        <v>1472</v>
      </c>
      <c r="D2577" s="1" t="s">
        <v>55</v>
      </c>
      <c r="E2577" s="1">
        <v>7</v>
      </c>
      <c r="F2577" s="2">
        <v>44928</v>
      </c>
      <c r="G2577" s="2">
        <v>44924</v>
      </c>
      <c r="H2577" s="4">
        <v>5</v>
      </c>
      <c r="I2577" s="1"/>
      <c r="J2577" s="1">
        <v>3</v>
      </c>
      <c r="K2577">
        <v>1</v>
      </c>
      <c r="L2577">
        <f t="shared" si="173"/>
        <v>51</v>
      </c>
      <c r="M2577">
        <f t="shared" si="174"/>
        <v>2022</v>
      </c>
      <c r="N2577" s="5">
        <f t="shared" si="172"/>
        <v>-2</v>
      </c>
    </row>
    <row r="2578" spans="1:14" hidden="1" x14ac:dyDescent="0.25">
      <c r="A2578" s="2">
        <v>44916</v>
      </c>
      <c r="B2578" s="1" t="s">
        <v>15</v>
      </c>
      <c r="C2578" s="7" t="s">
        <v>1473</v>
      </c>
      <c r="D2578" s="1" t="s">
        <v>1551</v>
      </c>
      <c r="E2578" s="1">
        <f>VLOOKUP(D2578,Data!$A$1:$B$7,2,FALSE)</f>
        <v>15</v>
      </c>
      <c r="F2578" s="2">
        <f>WORKDAY(A2578,E2578,Data!$E$2:$E$22)</f>
        <v>44937</v>
      </c>
      <c r="G2578" s="2">
        <v>44936</v>
      </c>
      <c r="H2578" s="4">
        <f ca="1">(NETWORKDAYS(A2578,G2578,Data!$E$1:$E$22))-1</f>
        <v>14</v>
      </c>
      <c r="I2578" s="1"/>
      <c r="J2578" s="1" t="e">
        <f>VLOOKUP(D2578,Data!$A$10:$B$15,2,FALSE)</f>
        <v>#N/A</v>
      </c>
      <c r="K2578">
        <v>1</v>
      </c>
      <c r="L2578">
        <f t="shared" si="173"/>
        <v>51</v>
      </c>
      <c r="M2578">
        <f t="shared" si="174"/>
        <v>2022</v>
      </c>
      <c r="N2578" s="5">
        <f t="shared" ca="1" si="172"/>
        <v>-1</v>
      </c>
    </row>
    <row r="2579" spans="1:14" hidden="1" x14ac:dyDescent="0.25">
      <c r="A2579" s="2">
        <v>44916</v>
      </c>
      <c r="B2579" s="1" t="s">
        <v>263</v>
      </c>
      <c r="C2579" s="7" t="s">
        <v>1474</v>
      </c>
      <c r="D2579" s="1" t="s">
        <v>1551</v>
      </c>
      <c r="E2579" s="1">
        <f>VLOOKUP(D2579,Data!$A$1:$B$7,2,FALSE)</f>
        <v>15</v>
      </c>
      <c r="F2579" s="2">
        <f>WORKDAY(A2579,E2579,Data!$E$2:$E$22)</f>
        <v>44937</v>
      </c>
      <c r="G2579" s="2">
        <v>44932</v>
      </c>
      <c r="H2579" s="4">
        <f ca="1">(NETWORKDAYS(A2579,G2579,Data!$E$1:$E$22))-1</f>
        <v>12</v>
      </c>
      <c r="I2579" s="1"/>
      <c r="J2579" s="1" t="e">
        <f>VLOOKUP(D2579,Data!$A$10:$B$15,2,FALSE)</f>
        <v>#N/A</v>
      </c>
      <c r="K2579">
        <v>1</v>
      </c>
      <c r="L2579">
        <f t="shared" si="173"/>
        <v>51</v>
      </c>
      <c r="M2579">
        <f t="shared" si="174"/>
        <v>2022</v>
      </c>
      <c r="N2579" s="5">
        <f t="shared" ca="1" si="172"/>
        <v>-3</v>
      </c>
    </row>
    <row r="2580" spans="1:14" hidden="1" x14ac:dyDescent="0.25">
      <c r="A2580" s="2">
        <v>44916</v>
      </c>
      <c r="B2580" s="1" t="s">
        <v>220</v>
      </c>
      <c r="C2580" s="7">
        <v>457215</v>
      </c>
      <c r="D2580" s="1" t="s">
        <v>42</v>
      </c>
      <c r="E2580" s="1">
        <v>5</v>
      </c>
      <c r="F2580" s="2">
        <v>44924</v>
      </c>
      <c r="G2580" s="2">
        <v>44930</v>
      </c>
      <c r="H2580" s="4">
        <v>9</v>
      </c>
      <c r="I2580" s="1"/>
      <c r="J2580" s="1">
        <v>5</v>
      </c>
      <c r="K2580">
        <v>1</v>
      </c>
      <c r="L2580">
        <f t="shared" si="173"/>
        <v>51</v>
      </c>
      <c r="M2580">
        <f t="shared" si="174"/>
        <v>2022</v>
      </c>
      <c r="N2580" s="5">
        <f t="shared" si="172"/>
        <v>4</v>
      </c>
    </row>
    <row r="2581" spans="1:14" hidden="1" x14ac:dyDescent="0.25">
      <c r="A2581" s="2">
        <v>44916</v>
      </c>
      <c r="B2581" s="1" t="s">
        <v>1467</v>
      </c>
      <c r="C2581" s="7">
        <v>457213</v>
      </c>
      <c r="D2581" s="1" t="s">
        <v>42</v>
      </c>
      <c r="E2581" s="1">
        <v>5</v>
      </c>
      <c r="F2581" s="2">
        <v>44924</v>
      </c>
      <c r="G2581" s="2">
        <v>44918</v>
      </c>
      <c r="H2581" s="4">
        <v>2</v>
      </c>
      <c r="I2581" s="1"/>
      <c r="J2581" s="1">
        <v>5</v>
      </c>
      <c r="K2581">
        <v>1</v>
      </c>
      <c r="L2581">
        <f t="shared" si="173"/>
        <v>51</v>
      </c>
      <c r="M2581">
        <f t="shared" si="174"/>
        <v>2022</v>
      </c>
      <c r="N2581" s="5">
        <f t="shared" si="172"/>
        <v>-3</v>
      </c>
    </row>
    <row r="2582" spans="1:14" hidden="1" x14ac:dyDescent="0.25">
      <c r="A2582" s="2">
        <v>44916</v>
      </c>
      <c r="B2582" s="1" t="s">
        <v>11</v>
      </c>
      <c r="C2582" s="7">
        <v>457219</v>
      </c>
      <c r="D2582" s="1" t="s">
        <v>42</v>
      </c>
      <c r="E2582" s="1">
        <v>5</v>
      </c>
      <c r="F2582" s="2">
        <v>44924</v>
      </c>
      <c r="G2582" s="2">
        <v>44930</v>
      </c>
      <c r="H2582" s="4">
        <v>9</v>
      </c>
      <c r="I2582" s="1"/>
      <c r="J2582" s="1">
        <v>5</v>
      </c>
      <c r="K2582">
        <v>1</v>
      </c>
      <c r="L2582">
        <f t="shared" si="173"/>
        <v>51</v>
      </c>
      <c r="M2582">
        <f t="shared" si="174"/>
        <v>2022</v>
      </c>
      <c r="N2582" s="5">
        <f t="shared" si="172"/>
        <v>4</v>
      </c>
    </row>
    <row r="2583" spans="1:14" hidden="1" x14ac:dyDescent="0.25">
      <c r="A2583" s="2">
        <v>44917</v>
      </c>
      <c r="B2583" s="1" t="s">
        <v>71</v>
      </c>
      <c r="C2583" s="7">
        <v>457163</v>
      </c>
      <c r="D2583" s="1" t="s">
        <v>42</v>
      </c>
      <c r="E2583" s="1">
        <v>5</v>
      </c>
      <c r="F2583" s="2">
        <v>44925</v>
      </c>
      <c r="G2583" s="2">
        <v>44929</v>
      </c>
      <c r="H2583" s="4">
        <v>7</v>
      </c>
      <c r="I2583" s="1"/>
      <c r="J2583" s="1">
        <v>5</v>
      </c>
      <c r="K2583">
        <v>1</v>
      </c>
      <c r="L2583">
        <f t="shared" si="173"/>
        <v>51</v>
      </c>
      <c r="M2583">
        <f t="shared" si="174"/>
        <v>2022</v>
      </c>
      <c r="N2583" s="5">
        <f t="shared" si="172"/>
        <v>2</v>
      </c>
    </row>
    <row r="2584" spans="1:14" hidden="1" x14ac:dyDescent="0.25">
      <c r="A2584" s="2">
        <v>44917</v>
      </c>
      <c r="B2584" s="1" t="s">
        <v>71</v>
      </c>
      <c r="C2584" s="7">
        <v>457195</v>
      </c>
      <c r="D2584" s="1" t="s">
        <v>42</v>
      </c>
      <c r="E2584" s="1">
        <v>5</v>
      </c>
      <c r="F2584" s="2">
        <v>44925</v>
      </c>
      <c r="G2584" s="2">
        <v>44918</v>
      </c>
      <c r="H2584" s="4">
        <v>1</v>
      </c>
      <c r="I2584" s="1"/>
      <c r="J2584" s="1">
        <v>5</v>
      </c>
      <c r="K2584">
        <v>1</v>
      </c>
      <c r="L2584">
        <f t="shared" si="173"/>
        <v>51</v>
      </c>
      <c r="M2584">
        <f t="shared" si="174"/>
        <v>2022</v>
      </c>
      <c r="N2584" s="5">
        <f t="shared" si="172"/>
        <v>-4</v>
      </c>
    </row>
    <row r="2585" spans="1:14" hidden="1" x14ac:dyDescent="0.25">
      <c r="A2585" s="2">
        <v>44917</v>
      </c>
      <c r="B2585" s="1" t="s">
        <v>2</v>
      </c>
      <c r="C2585" s="7">
        <v>262073</v>
      </c>
      <c r="D2585" s="1" t="s">
        <v>41</v>
      </c>
      <c r="E2585" s="1">
        <v>7</v>
      </c>
      <c r="F2585" s="2">
        <v>44929</v>
      </c>
      <c r="G2585" s="2">
        <v>44936</v>
      </c>
      <c r="H2585" s="4">
        <v>12</v>
      </c>
      <c r="I2585" s="1"/>
      <c r="J2585" s="1">
        <v>3</v>
      </c>
      <c r="K2585">
        <v>1</v>
      </c>
      <c r="L2585">
        <f t="shared" si="173"/>
        <v>51</v>
      </c>
      <c r="M2585">
        <f t="shared" si="174"/>
        <v>2022</v>
      </c>
      <c r="N2585" s="5">
        <f t="shared" si="172"/>
        <v>5</v>
      </c>
    </row>
    <row r="2586" spans="1:14" hidden="1" x14ac:dyDescent="0.25">
      <c r="A2586" s="2">
        <v>44917</v>
      </c>
      <c r="B2586" s="1" t="s">
        <v>366</v>
      </c>
      <c r="C2586" s="7">
        <v>457066</v>
      </c>
      <c r="D2586" s="1" t="s">
        <v>42</v>
      </c>
      <c r="E2586" s="1">
        <v>5</v>
      </c>
      <c r="F2586" s="2">
        <v>44925</v>
      </c>
      <c r="G2586" s="2">
        <v>44930</v>
      </c>
      <c r="H2586" s="4">
        <v>8</v>
      </c>
      <c r="I2586" s="1"/>
      <c r="J2586" s="1">
        <v>5</v>
      </c>
      <c r="K2586">
        <v>1</v>
      </c>
      <c r="L2586">
        <f t="shared" si="173"/>
        <v>51</v>
      </c>
      <c r="M2586">
        <f t="shared" si="174"/>
        <v>2022</v>
      </c>
      <c r="N2586" s="5">
        <f t="shared" si="172"/>
        <v>3</v>
      </c>
    </row>
    <row r="2587" spans="1:14" hidden="1" x14ac:dyDescent="0.25">
      <c r="A2587" s="2">
        <v>44917</v>
      </c>
      <c r="B2587" s="1" t="s">
        <v>372</v>
      </c>
      <c r="C2587" s="7">
        <v>457216</v>
      </c>
      <c r="D2587" s="1" t="s">
        <v>42</v>
      </c>
      <c r="E2587" s="1">
        <v>5</v>
      </c>
      <c r="F2587" s="2">
        <v>44925</v>
      </c>
      <c r="G2587" s="2">
        <v>44930</v>
      </c>
      <c r="H2587" s="4">
        <v>8</v>
      </c>
      <c r="I2587" s="1"/>
      <c r="J2587" s="1">
        <v>5</v>
      </c>
      <c r="K2587">
        <v>1</v>
      </c>
      <c r="L2587">
        <f t="shared" si="173"/>
        <v>51</v>
      </c>
      <c r="M2587">
        <f t="shared" si="174"/>
        <v>2022</v>
      </c>
      <c r="N2587" s="5">
        <f t="shared" si="172"/>
        <v>3</v>
      </c>
    </row>
    <row r="2588" spans="1:14" hidden="1" x14ac:dyDescent="0.25">
      <c r="A2588" s="2">
        <v>44918</v>
      </c>
      <c r="B2588" s="1" t="s">
        <v>88</v>
      </c>
      <c r="C2588" s="7">
        <v>2317572502</v>
      </c>
      <c r="D2588" s="1" t="s">
        <v>1195</v>
      </c>
      <c r="E2588" s="1">
        <f>VLOOKUP(D2588,Data!$A$1:$B$7,2,FALSE)</f>
        <v>15</v>
      </c>
      <c r="F2588" s="2">
        <f>WORKDAY(A2588,E2588,Data!$E$2:$E$22)</f>
        <v>44939</v>
      </c>
      <c r="G2588" s="2">
        <v>44925</v>
      </c>
      <c r="H2588" s="4">
        <f ca="1">(NETWORKDAYS(A2588,G2588,Data!$E$1:$E$22))-1</f>
        <v>5</v>
      </c>
      <c r="I2588" s="1"/>
      <c r="J2588" s="1">
        <f>VLOOKUP(D2588,Data!$A$10:$B$15,2,FALSE)</f>
        <v>2</v>
      </c>
      <c r="K2588">
        <v>1</v>
      </c>
      <c r="L2588">
        <f t="shared" si="173"/>
        <v>51</v>
      </c>
      <c r="M2588">
        <f t="shared" si="174"/>
        <v>2022</v>
      </c>
      <c r="N2588" s="5">
        <f t="shared" ca="1" si="172"/>
        <v>-10</v>
      </c>
    </row>
    <row r="2589" spans="1:14" hidden="1" x14ac:dyDescent="0.25">
      <c r="A2589" s="2">
        <v>44929</v>
      </c>
      <c r="B2589" s="1" t="s">
        <v>84</v>
      </c>
      <c r="C2589" s="7">
        <v>262066</v>
      </c>
      <c r="D2589" s="1" t="s">
        <v>41</v>
      </c>
      <c r="E2589" s="1">
        <f>VLOOKUP(D2589,Data!$A$1:$B$6,2,FALSE)</f>
        <v>15</v>
      </c>
      <c r="F2589" s="2">
        <f>WORKDAY(A2589,E2589,Data!$E$2:$E$22)</f>
        <v>44950</v>
      </c>
      <c r="G2589" s="2">
        <v>44932</v>
      </c>
      <c r="H2589" s="4">
        <f ca="1">(NETWORKDAYS(A2589,G2589,Data!$E$1:$E$22))-1</f>
        <v>3</v>
      </c>
      <c r="I2589" s="1"/>
      <c r="J2589" s="1">
        <f>VLOOKUP(D2589,Data!$A$10:$B$15,2,FALSE)</f>
        <v>3</v>
      </c>
      <c r="K2589">
        <v>1</v>
      </c>
      <c r="L2589">
        <f t="shared" si="173"/>
        <v>1</v>
      </c>
      <c r="M2589">
        <f t="shared" si="174"/>
        <v>2023</v>
      </c>
      <c r="N2589" s="5">
        <f t="shared" ca="1" si="172"/>
        <v>-12</v>
      </c>
    </row>
    <row r="2590" spans="1:14" hidden="1" x14ac:dyDescent="0.25">
      <c r="A2590" s="2">
        <v>44929</v>
      </c>
      <c r="B2590" s="1" t="s">
        <v>18</v>
      </c>
      <c r="C2590" s="7">
        <v>262023</v>
      </c>
      <c r="D2590" s="1" t="s">
        <v>41</v>
      </c>
      <c r="E2590" s="1">
        <f>VLOOKUP(D2590,Data!$A$1:$B$6,2,FALSE)</f>
        <v>15</v>
      </c>
      <c r="F2590" s="2">
        <f>WORKDAY(A2590,E2590,Data!$E$2:$E$22)</f>
        <v>44950</v>
      </c>
      <c r="G2590" s="2">
        <v>44935</v>
      </c>
      <c r="H2590" s="4">
        <f ca="1">(NETWORKDAYS(A2590,G2590,Data!$E$1:$E$22))-1</f>
        <v>4</v>
      </c>
      <c r="I2590" s="1"/>
      <c r="J2590" s="1">
        <f>VLOOKUP(D2590,Data!$A$10:$B$15,2,FALSE)</f>
        <v>3</v>
      </c>
      <c r="K2590">
        <v>1</v>
      </c>
      <c r="L2590">
        <f t="shared" si="173"/>
        <v>1</v>
      </c>
      <c r="M2590">
        <f t="shared" si="174"/>
        <v>2023</v>
      </c>
      <c r="N2590" s="5">
        <f t="shared" ca="1" si="172"/>
        <v>-11</v>
      </c>
    </row>
    <row r="2591" spans="1:14" hidden="1" x14ac:dyDescent="0.25">
      <c r="A2591" s="2">
        <v>44929</v>
      </c>
      <c r="B2591" s="1" t="s">
        <v>370</v>
      </c>
      <c r="C2591" s="7" t="s">
        <v>1475</v>
      </c>
      <c r="D2591" s="1" t="s">
        <v>53</v>
      </c>
      <c r="E2591" s="1">
        <f>VLOOKUP(D2591,Data!$A$1:$B$6,2,FALSE)</f>
        <v>5</v>
      </c>
      <c r="F2591" s="2">
        <f>WORKDAY(A2591,E2591,Data!$E$2:$E$22)</f>
        <v>44936</v>
      </c>
      <c r="G2591" s="2">
        <v>44929</v>
      </c>
      <c r="H2591" s="4">
        <f ca="1">(NETWORKDAYS(A2591,G2591,Data!$E$1:$E$22))-1</f>
        <v>0</v>
      </c>
      <c r="I2591" s="1"/>
      <c r="J2591" s="1">
        <f>VLOOKUP(D2591,Data!$A$10:$B$15,2,FALSE)</f>
        <v>1</v>
      </c>
      <c r="K2591">
        <v>1</v>
      </c>
      <c r="L2591">
        <f t="shared" si="173"/>
        <v>1</v>
      </c>
      <c r="M2591">
        <f t="shared" si="174"/>
        <v>2023</v>
      </c>
      <c r="N2591" s="5">
        <f t="shared" ca="1" si="172"/>
        <v>-5</v>
      </c>
    </row>
    <row r="2592" spans="1:14" hidden="1" x14ac:dyDescent="0.25">
      <c r="A2592" s="2">
        <v>44929</v>
      </c>
      <c r="B2592" s="1" t="s">
        <v>125</v>
      </c>
      <c r="C2592" s="7" t="s">
        <v>1476</v>
      </c>
      <c r="D2592" s="1" t="s">
        <v>53</v>
      </c>
      <c r="E2592" s="1">
        <f>VLOOKUP(D2592,Data!$A$1:$B$6,2,FALSE)</f>
        <v>5</v>
      </c>
      <c r="F2592" s="2">
        <f>WORKDAY(A2592,E2592,Data!$E$2:$E$22)</f>
        <v>44936</v>
      </c>
      <c r="G2592" s="2">
        <v>44930</v>
      </c>
      <c r="H2592" s="4">
        <f ca="1">(NETWORKDAYS(A2592,G2592,Data!$E$1:$E$22))-1</f>
        <v>1</v>
      </c>
      <c r="I2592" s="1"/>
      <c r="J2592" s="1">
        <f>VLOOKUP(D2592,Data!$A$10:$B$15,2,FALSE)</f>
        <v>1</v>
      </c>
      <c r="K2592">
        <v>1</v>
      </c>
      <c r="L2592">
        <f t="shared" si="173"/>
        <v>1</v>
      </c>
      <c r="M2592">
        <f t="shared" si="174"/>
        <v>2023</v>
      </c>
      <c r="N2592" s="5">
        <f t="shared" ca="1" si="172"/>
        <v>-4</v>
      </c>
    </row>
    <row r="2593" spans="1:14" hidden="1" x14ac:dyDescent="0.25">
      <c r="A2593" s="2">
        <v>44929</v>
      </c>
      <c r="B2593" s="1" t="s">
        <v>157</v>
      </c>
      <c r="C2593" s="7" t="s">
        <v>1478</v>
      </c>
      <c r="D2593" s="1" t="s">
        <v>53</v>
      </c>
      <c r="E2593" s="1">
        <f>VLOOKUP(D2593,Data!$A$1:$B$6,2,FALSE)</f>
        <v>5</v>
      </c>
      <c r="F2593" s="2">
        <f>WORKDAY(A2593,E2593,Data!$E$2:$E$22)</f>
        <v>44936</v>
      </c>
      <c r="G2593" s="2">
        <v>44937</v>
      </c>
      <c r="H2593" s="4">
        <f ca="1">(NETWORKDAYS(A2593,G2593,Data!$E$1:$E$22))-1</f>
        <v>6</v>
      </c>
      <c r="I2593" s="1"/>
      <c r="J2593" s="1">
        <f>VLOOKUP(D2593,Data!$A$10:$B$15,2,FALSE)</f>
        <v>1</v>
      </c>
      <c r="K2593">
        <v>1</v>
      </c>
      <c r="L2593">
        <f t="shared" si="173"/>
        <v>1</v>
      </c>
      <c r="M2593">
        <f t="shared" si="174"/>
        <v>2023</v>
      </c>
      <c r="N2593" s="5">
        <f t="shared" ca="1" si="172"/>
        <v>1</v>
      </c>
    </row>
    <row r="2594" spans="1:14" hidden="1" x14ac:dyDescent="0.25">
      <c r="A2594" s="2">
        <v>44929</v>
      </c>
      <c r="B2594" s="1" t="s">
        <v>157</v>
      </c>
      <c r="C2594" s="7" t="s">
        <v>1479</v>
      </c>
      <c r="D2594" s="1" t="s">
        <v>53</v>
      </c>
      <c r="E2594" s="1">
        <f>VLOOKUP(D2594,Data!$A$1:$B$6,2,FALSE)</f>
        <v>5</v>
      </c>
      <c r="F2594" s="2">
        <f>WORKDAY(A2594,E2594,Data!$E$2:$E$22)</f>
        <v>44936</v>
      </c>
      <c r="G2594" s="2">
        <v>44937</v>
      </c>
      <c r="H2594" s="4">
        <f ca="1">(NETWORKDAYS(A2594,G2594,Data!$E$1:$E$22))-1</f>
        <v>6</v>
      </c>
      <c r="I2594" s="1"/>
      <c r="J2594" s="1">
        <f>VLOOKUP(D2594,Data!$A$10:$B$15,2,FALSE)</f>
        <v>1</v>
      </c>
      <c r="K2594">
        <v>1</v>
      </c>
      <c r="L2594">
        <f t="shared" si="173"/>
        <v>1</v>
      </c>
      <c r="M2594">
        <f t="shared" si="174"/>
        <v>2023</v>
      </c>
      <c r="N2594" s="5">
        <f t="shared" ca="1" si="172"/>
        <v>1</v>
      </c>
    </row>
    <row r="2595" spans="1:14" hidden="1" x14ac:dyDescent="0.25">
      <c r="A2595" s="2">
        <v>44929</v>
      </c>
      <c r="B2595" s="1" t="s">
        <v>351</v>
      </c>
      <c r="C2595" s="7" t="s">
        <v>1477</v>
      </c>
      <c r="D2595" s="1" t="s">
        <v>53</v>
      </c>
      <c r="E2595" s="1">
        <f>VLOOKUP(D2595,Data!$A$1:$B$6,2,FALSE)</f>
        <v>5</v>
      </c>
      <c r="F2595" s="2">
        <f>WORKDAY(A2595,E2595,Data!$E$2:$E$22)</f>
        <v>44936</v>
      </c>
      <c r="G2595" s="2">
        <v>44931</v>
      </c>
      <c r="H2595" s="4">
        <f ca="1">(NETWORKDAYS(A2595,G2595,Data!$E$1:$E$22))-1</f>
        <v>2</v>
      </c>
      <c r="I2595" s="1"/>
      <c r="J2595" s="1">
        <f>VLOOKUP(D2595,Data!$A$10:$B$15,2,FALSE)</f>
        <v>1</v>
      </c>
      <c r="K2595">
        <v>1</v>
      </c>
      <c r="L2595">
        <f t="shared" si="173"/>
        <v>1</v>
      </c>
      <c r="M2595">
        <f t="shared" si="174"/>
        <v>2023</v>
      </c>
      <c r="N2595" s="5">
        <f t="shared" ca="1" si="172"/>
        <v>-3</v>
      </c>
    </row>
    <row r="2596" spans="1:14" hidden="1" x14ac:dyDescent="0.25">
      <c r="A2596" s="2">
        <v>44929</v>
      </c>
      <c r="B2596" s="1" t="s">
        <v>385</v>
      </c>
      <c r="C2596" s="7">
        <v>457200</v>
      </c>
      <c r="D2596" s="1" t="s">
        <v>42</v>
      </c>
      <c r="E2596" s="1">
        <f>VLOOKUP(D2596,Data!$A$1:$B$6,2,FALSE)</f>
        <v>10</v>
      </c>
      <c r="F2596" s="2">
        <f>WORKDAY(A2596,E2596,Data!$E$2:$E$22)</f>
        <v>44943</v>
      </c>
      <c r="G2596" s="2">
        <v>44937</v>
      </c>
      <c r="H2596" s="4">
        <f ca="1">(NETWORKDAYS(A2596,G2596,Data!$E$1:$E$22))-1</f>
        <v>6</v>
      </c>
      <c r="I2596" s="1"/>
      <c r="J2596" s="1">
        <f>VLOOKUP(D2596,Data!$A$10:$B$15,2,FALSE)</f>
        <v>2</v>
      </c>
      <c r="K2596">
        <v>1</v>
      </c>
      <c r="L2596">
        <f t="shared" si="173"/>
        <v>1</v>
      </c>
      <c r="M2596">
        <f t="shared" si="174"/>
        <v>2023</v>
      </c>
      <c r="N2596" s="5">
        <f t="shared" ca="1" si="172"/>
        <v>-4</v>
      </c>
    </row>
    <row r="2597" spans="1:14" hidden="1" x14ac:dyDescent="0.25">
      <c r="A2597" s="2">
        <v>44929</v>
      </c>
      <c r="B2597" s="1" t="s">
        <v>781</v>
      </c>
      <c r="C2597" s="7">
        <v>457164</v>
      </c>
      <c r="D2597" s="1" t="s">
        <v>42</v>
      </c>
      <c r="E2597" s="1">
        <f>VLOOKUP(D2597,Data!$A$1:$B$6,2,FALSE)</f>
        <v>10</v>
      </c>
      <c r="F2597" s="2">
        <f>WORKDAY(A2597,E2597,Data!$E$2:$E$22)</f>
        <v>44943</v>
      </c>
      <c r="G2597" s="2">
        <v>44937</v>
      </c>
      <c r="H2597" s="4">
        <f ca="1">(NETWORKDAYS(A2597,G2597,Data!$E$1:$E$22))-1</f>
        <v>6</v>
      </c>
      <c r="I2597" s="1"/>
      <c r="J2597" s="1">
        <f>VLOOKUP(D2597,Data!$A$10:$B$15,2,FALSE)</f>
        <v>2</v>
      </c>
      <c r="K2597">
        <v>1</v>
      </c>
      <c r="L2597">
        <f t="shared" si="173"/>
        <v>1</v>
      </c>
      <c r="M2597">
        <f t="shared" si="174"/>
        <v>2023</v>
      </c>
      <c r="N2597" s="5">
        <f t="shared" ca="1" si="172"/>
        <v>-4</v>
      </c>
    </row>
    <row r="2598" spans="1:14" hidden="1" x14ac:dyDescent="0.25">
      <c r="A2598" s="2">
        <v>44930</v>
      </c>
      <c r="B2598" s="1" t="s">
        <v>18</v>
      </c>
      <c r="C2598" s="7">
        <v>262024</v>
      </c>
      <c r="D2598" s="1" t="s">
        <v>41</v>
      </c>
      <c r="E2598" s="1">
        <f>VLOOKUP(D2598,Data!$A$1:$B$6,2,FALSE)</f>
        <v>15</v>
      </c>
      <c r="F2598" s="2">
        <f>WORKDAY(A2598,E2598,Data!$E$2:$E$22)</f>
        <v>44951</v>
      </c>
      <c r="G2598" s="2">
        <v>44937</v>
      </c>
      <c r="H2598" s="4">
        <f ca="1">(NETWORKDAYS(A2598,G2598,Data!$E$1:$E$22))-1</f>
        <v>5</v>
      </c>
      <c r="I2598" s="1"/>
      <c r="J2598" s="1">
        <f>VLOOKUP(D2598,Data!$A$10:$B$15,2,FALSE)</f>
        <v>3</v>
      </c>
      <c r="K2598">
        <v>1</v>
      </c>
      <c r="L2598">
        <f t="shared" si="173"/>
        <v>1</v>
      </c>
      <c r="M2598">
        <f t="shared" si="174"/>
        <v>2023</v>
      </c>
      <c r="N2598" s="5">
        <f t="shared" ca="1" si="172"/>
        <v>-10</v>
      </c>
    </row>
    <row r="2599" spans="1:14" hidden="1" x14ac:dyDescent="0.25">
      <c r="A2599" s="2">
        <v>44930</v>
      </c>
      <c r="B2599" s="1" t="s">
        <v>267</v>
      </c>
      <c r="C2599" s="7">
        <v>262062</v>
      </c>
      <c r="D2599" s="1" t="s">
        <v>41</v>
      </c>
      <c r="E2599" s="1">
        <f>VLOOKUP(D2599,Data!$A$1:$B$6,2,FALSE)</f>
        <v>15</v>
      </c>
      <c r="F2599" s="2">
        <f>WORKDAY(A2599,E2599,Data!$E$2:$E$22)</f>
        <v>44951</v>
      </c>
      <c r="G2599" s="2">
        <v>44944</v>
      </c>
      <c r="H2599" s="4">
        <f ca="1">(NETWORKDAYS(A2599,G2599,Data!$E$1:$E$22))-1</f>
        <v>10</v>
      </c>
      <c r="I2599" s="1"/>
      <c r="J2599" s="1">
        <f>VLOOKUP(D2599,Data!$A$10:$B$15,2,FALSE)</f>
        <v>3</v>
      </c>
      <c r="K2599">
        <v>1</v>
      </c>
      <c r="L2599">
        <f t="shared" si="173"/>
        <v>1</v>
      </c>
      <c r="M2599">
        <f t="shared" si="174"/>
        <v>2023</v>
      </c>
      <c r="N2599" s="5">
        <f t="shared" ca="1" si="172"/>
        <v>-5</v>
      </c>
    </row>
    <row r="2600" spans="1:14" hidden="1" x14ac:dyDescent="0.25">
      <c r="A2600" s="2">
        <v>44930</v>
      </c>
      <c r="B2600" s="1" t="s">
        <v>267</v>
      </c>
      <c r="C2600" s="7">
        <v>262063</v>
      </c>
      <c r="D2600" s="1" t="s">
        <v>41</v>
      </c>
      <c r="E2600" s="1">
        <f>VLOOKUP(D2600,Data!$A$1:$B$6,2,FALSE)</f>
        <v>15</v>
      </c>
      <c r="F2600" s="2">
        <f>WORKDAY(A2600,E2600,Data!$E$2:$E$22)</f>
        <v>44951</v>
      </c>
      <c r="G2600" s="2">
        <v>44944</v>
      </c>
      <c r="H2600" s="4">
        <f ca="1">(NETWORKDAYS(A2600,G2600,Data!$E$1:$E$22))-1</f>
        <v>10</v>
      </c>
      <c r="I2600" s="1"/>
      <c r="J2600" s="1">
        <f>VLOOKUP(D2600,Data!$A$10:$B$15,2,FALSE)</f>
        <v>3</v>
      </c>
      <c r="K2600">
        <v>1</v>
      </c>
      <c r="L2600">
        <f t="shared" si="173"/>
        <v>1</v>
      </c>
      <c r="M2600">
        <f t="shared" si="174"/>
        <v>2023</v>
      </c>
      <c r="N2600" s="5">
        <f t="shared" ca="1" si="172"/>
        <v>-5</v>
      </c>
    </row>
    <row r="2601" spans="1:14" hidden="1" x14ac:dyDescent="0.25">
      <c r="A2601" s="2">
        <v>44930</v>
      </c>
      <c r="B2601" s="1" t="s">
        <v>196</v>
      </c>
      <c r="C2601" s="7" t="s">
        <v>1480</v>
      </c>
      <c r="D2601" s="1" t="s">
        <v>53</v>
      </c>
      <c r="E2601" s="1">
        <f>VLOOKUP(D2601,Data!$A$1:$B$6,2,FALSE)</f>
        <v>5</v>
      </c>
      <c r="F2601" s="2">
        <f>WORKDAY(A2601,E2601,Data!$E$2:$E$22)</f>
        <v>44937</v>
      </c>
      <c r="G2601" s="2">
        <v>44937</v>
      </c>
      <c r="H2601" s="4">
        <f ca="1">(NETWORKDAYS(A2601,G2601,Data!$E$1:$E$22))-1</f>
        <v>5</v>
      </c>
      <c r="I2601" s="1"/>
      <c r="J2601" s="1">
        <f>VLOOKUP(D2601,Data!$A$10:$B$15,2,FALSE)</f>
        <v>1</v>
      </c>
      <c r="K2601">
        <v>1</v>
      </c>
      <c r="L2601">
        <f t="shared" si="173"/>
        <v>1</v>
      </c>
      <c r="M2601">
        <f t="shared" si="174"/>
        <v>2023</v>
      </c>
      <c r="N2601" s="5">
        <f t="shared" ca="1" si="172"/>
        <v>0</v>
      </c>
    </row>
    <row r="2602" spans="1:14" hidden="1" x14ac:dyDescent="0.25">
      <c r="A2602" s="2">
        <v>44930</v>
      </c>
      <c r="B2602" s="1" t="s">
        <v>1009</v>
      </c>
      <c r="C2602" s="7" t="s">
        <v>1483</v>
      </c>
      <c r="D2602" s="1" t="s">
        <v>53</v>
      </c>
      <c r="E2602" s="1">
        <f>VLOOKUP(D2602,Data!$A$1:$B$6,2,FALSE)</f>
        <v>5</v>
      </c>
      <c r="F2602" s="2">
        <f>WORKDAY(A2602,E2602,Data!$E$2:$E$22)</f>
        <v>44937</v>
      </c>
      <c r="G2602" s="2">
        <v>44936</v>
      </c>
      <c r="H2602" s="4">
        <f ca="1">(NETWORKDAYS(A2602,G2602,Data!$E$1:$E$22))-1</f>
        <v>4</v>
      </c>
      <c r="I2602" s="1"/>
      <c r="J2602" s="1">
        <f>VLOOKUP(D2602,Data!$A$10:$B$15,2,FALSE)</f>
        <v>1</v>
      </c>
      <c r="K2602">
        <v>1</v>
      </c>
      <c r="L2602">
        <f t="shared" si="173"/>
        <v>1</v>
      </c>
      <c r="M2602">
        <f t="shared" si="174"/>
        <v>2023</v>
      </c>
      <c r="N2602" s="5">
        <f t="shared" ca="1" si="172"/>
        <v>-1</v>
      </c>
    </row>
    <row r="2603" spans="1:14" hidden="1" x14ac:dyDescent="0.25">
      <c r="A2603" s="2">
        <v>44930</v>
      </c>
      <c r="B2603" s="1" t="s">
        <v>23</v>
      </c>
      <c r="C2603" s="7" t="s">
        <v>1484</v>
      </c>
      <c r="D2603" s="1" t="s">
        <v>53</v>
      </c>
      <c r="E2603" s="1">
        <f>VLOOKUP(D2603,Data!$A$1:$B$6,2,FALSE)</f>
        <v>5</v>
      </c>
      <c r="F2603" s="2">
        <f>WORKDAY(A2603,E2603,Data!$E$2:$E$22)</f>
        <v>44937</v>
      </c>
      <c r="G2603" s="2">
        <v>44936</v>
      </c>
      <c r="H2603" s="4">
        <f ca="1">(NETWORKDAYS(A2603,G2603,Data!$E$1:$E$22))-1</f>
        <v>4</v>
      </c>
      <c r="I2603" s="1"/>
      <c r="J2603" s="1">
        <f>VLOOKUP(D2603,Data!$A$10:$B$15,2,FALSE)</f>
        <v>1</v>
      </c>
      <c r="K2603">
        <v>1</v>
      </c>
      <c r="L2603">
        <f t="shared" si="173"/>
        <v>1</v>
      </c>
      <c r="M2603">
        <f t="shared" si="174"/>
        <v>2023</v>
      </c>
      <c r="N2603" s="5">
        <f t="shared" ca="1" si="172"/>
        <v>-1</v>
      </c>
    </row>
    <row r="2604" spans="1:14" hidden="1" x14ac:dyDescent="0.25">
      <c r="A2604" s="2">
        <v>44930</v>
      </c>
      <c r="B2604" s="1" t="s">
        <v>160</v>
      </c>
      <c r="C2604" s="7" t="s">
        <v>1481</v>
      </c>
      <c r="D2604" s="1" t="s">
        <v>53</v>
      </c>
      <c r="E2604" s="1">
        <f>VLOOKUP(D2604,Data!$A$1:$B$6,2,FALSE)</f>
        <v>5</v>
      </c>
      <c r="F2604" s="2">
        <f>WORKDAY(A2604,E2604,Data!$E$2:$E$22)</f>
        <v>44937</v>
      </c>
      <c r="G2604" s="2">
        <v>44935</v>
      </c>
      <c r="H2604" s="4">
        <f ca="1">(NETWORKDAYS(A2604,G2604,Data!$E$1:$E$22))-1</f>
        <v>3</v>
      </c>
      <c r="I2604" s="1"/>
      <c r="J2604" s="1">
        <f>VLOOKUP(D2604,Data!$A$10:$B$15,2,FALSE)</f>
        <v>1</v>
      </c>
      <c r="K2604">
        <v>1</v>
      </c>
      <c r="L2604">
        <f t="shared" si="173"/>
        <v>1</v>
      </c>
      <c r="M2604">
        <f t="shared" si="174"/>
        <v>2023</v>
      </c>
      <c r="N2604" s="5">
        <f t="shared" ca="1" si="172"/>
        <v>-2</v>
      </c>
    </row>
    <row r="2605" spans="1:14" hidden="1" x14ac:dyDescent="0.25">
      <c r="A2605" s="2">
        <v>44930</v>
      </c>
      <c r="B2605" s="1" t="s">
        <v>160</v>
      </c>
      <c r="C2605" s="7" t="s">
        <v>1482</v>
      </c>
      <c r="D2605" s="1" t="s">
        <v>53</v>
      </c>
      <c r="E2605" s="1">
        <f>VLOOKUP(D2605,Data!$A$1:$B$6,2,FALSE)</f>
        <v>5</v>
      </c>
      <c r="F2605" s="2">
        <f>WORKDAY(A2605,E2605,Data!$E$2:$E$22)</f>
        <v>44937</v>
      </c>
      <c r="G2605" s="2">
        <v>44935</v>
      </c>
      <c r="H2605" s="4">
        <f ca="1">(NETWORKDAYS(A2605,G2605,Data!$E$1:$E$22))-1</f>
        <v>3</v>
      </c>
      <c r="I2605" s="1"/>
      <c r="J2605" s="1">
        <f>VLOOKUP(D2605,Data!$A$10:$B$15,2,FALSE)</f>
        <v>1</v>
      </c>
      <c r="K2605">
        <v>1</v>
      </c>
      <c r="L2605">
        <f t="shared" si="173"/>
        <v>1</v>
      </c>
      <c r="M2605">
        <f t="shared" si="174"/>
        <v>2023</v>
      </c>
      <c r="N2605" s="5">
        <f t="shared" ca="1" si="172"/>
        <v>-2</v>
      </c>
    </row>
    <row r="2606" spans="1:14" hidden="1" x14ac:dyDescent="0.25">
      <c r="A2606" s="2">
        <v>44930</v>
      </c>
      <c r="B2606" s="1" t="s">
        <v>562</v>
      </c>
      <c r="C2606" s="7" t="s">
        <v>1485</v>
      </c>
      <c r="D2606" s="1" t="s">
        <v>53</v>
      </c>
      <c r="E2606" s="1">
        <f>VLOOKUP(D2606,Data!$A$1:$B$6,2,FALSE)</f>
        <v>5</v>
      </c>
      <c r="F2606" s="2">
        <f>WORKDAY(A2606,E2606,Data!$E$2:$E$22)</f>
        <v>44937</v>
      </c>
      <c r="G2606" s="2">
        <v>44937</v>
      </c>
      <c r="H2606" s="4">
        <f ca="1">(NETWORKDAYS(A2606,G2606,Data!$E$1:$E$22))-1</f>
        <v>5</v>
      </c>
      <c r="I2606" s="1"/>
      <c r="J2606" s="1">
        <f>VLOOKUP(D2606,Data!$A$10:$B$15,2,FALSE)</f>
        <v>1</v>
      </c>
      <c r="K2606">
        <v>1</v>
      </c>
      <c r="L2606">
        <f t="shared" si="173"/>
        <v>1</v>
      </c>
      <c r="M2606">
        <f t="shared" si="174"/>
        <v>2023</v>
      </c>
      <c r="N2606" s="5">
        <f t="shared" ca="1" si="172"/>
        <v>0</v>
      </c>
    </row>
    <row r="2607" spans="1:14" hidden="1" x14ac:dyDescent="0.25">
      <c r="A2607" s="2">
        <v>44930</v>
      </c>
      <c r="B2607" s="1" t="s">
        <v>88</v>
      </c>
      <c r="C2607" s="7" t="s">
        <v>1488</v>
      </c>
      <c r="D2607" s="1" t="s">
        <v>53</v>
      </c>
      <c r="E2607" s="1">
        <f>VLOOKUP(D2607,Data!$A$1:$B$6,2,FALSE)</f>
        <v>5</v>
      </c>
      <c r="F2607" s="2">
        <f>WORKDAY(A2607,E2607,Data!$E$2:$E$22)</f>
        <v>44937</v>
      </c>
      <c r="G2607" s="2">
        <v>44931</v>
      </c>
      <c r="H2607" s="4">
        <f ca="1">(NETWORKDAYS(A2607,G2607,Data!$E$1:$E$22))-1</f>
        <v>1</v>
      </c>
      <c r="I2607" s="1"/>
      <c r="J2607" s="1">
        <f>VLOOKUP(D2607,Data!$A$10:$B$15,2,FALSE)</f>
        <v>1</v>
      </c>
      <c r="K2607">
        <v>1</v>
      </c>
      <c r="L2607">
        <f t="shared" si="173"/>
        <v>1</v>
      </c>
      <c r="M2607">
        <f t="shared" si="174"/>
        <v>2023</v>
      </c>
      <c r="N2607" s="5">
        <f t="shared" ca="1" si="172"/>
        <v>-4</v>
      </c>
    </row>
    <row r="2608" spans="1:14" hidden="1" x14ac:dyDescent="0.25">
      <c r="A2608" s="2">
        <v>44930</v>
      </c>
      <c r="B2608" s="1" t="s">
        <v>88</v>
      </c>
      <c r="C2608" s="7" t="s">
        <v>1489</v>
      </c>
      <c r="D2608" s="1" t="s">
        <v>53</v>
      </c>
      <c r="E2608" s="1">
        <f>VLOOKUP(D2608,Data!$A$1:$B$6,2,FALSE)</f>
        <v>5</v>
      </c>
      <c r="F2608" s="2">
        <f>WORKDAY(A2608,E2608,Data!$E$2:$E$22)</f>
        <v>44937</v>
      </c>
      <c r="G2608" s="2">
        <v>44931</v>
      </c>
      <c r="H2608" s="4">
        <f ca="1">(NETWORKDAYS(A2608,G2608,Data!$E$1:$E$22))-1</f>
        <v>1</v>
      </c>
      <c r="I2608" s="1"/>
      <c r="J2608" s="1">
        <f>VLOOKUP(D2608,Data!$A$10:$B$15,2,FALSE)</f>
        <v>1</v>
      </c>
      <c r="K2608">
        <v>1</v>
      </c>
      <c r="L2608">
        <f t="shared" si="173"/>
        <v>1</v>
      </c>
      <c r="M2608">
        <f t="shared" si="174"/>
        <v>2023</v>
      </c>
      <c r="N2608" s="5">
        <f t="shared" ca="1" si="172"/>
        <v>-4</v>
      </c>
    </row>
    <row r="2609" spans="1:14" hidden="1" x14ac:dyDescent="0.25">
      <c r="A2609" s="2">
        <v>44930</v>
      </c>
      <c r="B2609" s="1" t="s">
        <v>88</v>
      </c>
      <c r="C2609" s="7" t="s">
        <v>1489</v>
      </c>
      <c r="D2609" s="1" t="s">
        <v>53</v>
      </c>
      <c r="E2609" s="1">
        <f>VLOOKUP(D2609,Data!$A$1:$B$6,2,FALSE)</f>
        <v>5</v>
      </c>
      <c r="F2609" s="2">
        <f>WORKDAY(A2609,E2609,Data!$E$2:$E$22)</f>
        <v>44937</v>
      </c>
      <c r="G2609" s="2">
        <v>44931</v>
      </c>
      <c r="H2609" s="4">
        <f ca="1">(NETWORKDAYS(A2609,G2609,Data!$E$1:$E$22))-1</f>
        <v>1</v>
      </c>
      <c r="I2609" s="1"/>
      <c r="J2609" s="1">
        <f>VLOOKUP(D2609,Data!$A$10:$B$15,2,FALSE)</f>
        <v>1</v>
      </c>
      <c r="K2609">
        <v>1</v>
      </c>
      <c r="L2609">
        <f t="shared" si="173"/>
        <v>1</v>
      </c>
      <c r="M2609">
        <f t="shared" si="174"/>
        <v>2023</v>
      </c>
      <c r="N2609" s="5">
        <f t="shared" ca="1" si="172"/>
        <v>-4</v>
      </c>
    </row>
    <row r="2610" spans="1:14" hidden="1" x14ac:dyDescent="0.25">
      <c r="A2610" s="2">
        <v>44930</v>
      </c>
      <c r="B2610" s="1" t="s">
        <v>238</v>
      </c>
      <c r="C2610" s="7" t="s">
        <v>1486</v>
      </c>
      <c r="D2610" s="1" t="s">
        <v>53</v>
      </c>
      <c r="E2610" s="1">
        <f>VLOOKUP(D2610,Data!$A$1:$B$6,2,FALSE)</f>
        <v>5</v>
      </c>
      <c r="F2610" s="2">
        <f>WORKDAY(A2610,E2610,Data!$E$2:$E$22)</f>
        <v>44937</v>
      </c>
      <c r="G2610" s="2">
        <v>44931</v>
      </c>
      <c r="H2610" s="4">
        <f ca="1">(NETWORKDAYS(A2610,G2610,Data!$E$1:$E$22))-1</f>
        <v>1</v>
      </c>
      <c r="I2610" s="1"/>
      <c r="J2610" s="1">
        <f>VLOOKUP(D2610,Data!$A$10:$B$15,2,FALSE)</f>
        <v>1</v>
      </c>
      <c r="K2610">
        <v>1</v>
      </c>
      <c r="L2610">
        <f t="shared" si="173"/>
        <v>1</v>
      </c>
      <c r="M2610">
        <f t="shared" si="174"/>
        <v>2023</v>
      </c>
      <c r="N2610" s="5">
        <f t="shared" ca="1" si="172"/>
        <v>-4</v>
      </c>
    </row>
    <row r="2611" spans="1:14" hidden="1" x14ac:dyDescent="0.25">
      <c r="A2611" s="2">
        <v>44930</v>
      </c>
      <c r="B2611" s="1" t="s">
        <v>135</v>
      </c>
      <c r="C2611" s="7" t="s">
        <v>1487</v>
      </c>
      <c r="D2611" s="1" t="s">
        <v>53</v>
      </c>
      <c r="E2611" s="1">
        <f>VLOOKUP(D2611,Data!$A$1:$B$6,2,FALSE)</f>
        <v>5</v>
      </c>
      <c r="F2611" s="2">
        <f>WORKDAY(A2611,E2611,Data!$E$2:$E$22)</f>
        <v>44937</v>
      </c>
      <c r="G2611" s="2">
        <v>44931</v>
      </c>
      <c r="H2611" s="4">
        <f ca="1">(NETWORKDAYS(A2611,G2611,Data!$E$1:$E$22))-1</f>
        <v>1</v>
      </c>
      <c r="I2611" s="1"/>
      <c r="J2611" s="1">
        <f>VLOOKUP(D2611,Data!$A$10:$B$15,2,FALSE)</f>
        <v>1</v>
      </c>
      <c r="K2611">
        <v>1</v>
      </c>
      <c r="L2611">
        <f t="shared" si="173"/>
        <v>1</v>
      </c>
      <c r="M2611">
        <f t="shared" si="174"/>
        <v>2023</v>
      </c>
      <c r="N2611" s="5">
        <f t="shared" ca="1" si="172"/>
        <v>-4</v>
      </c>
    </row>
    <row r="2612" spans="1:14" hidden="1" x14ac:dyDescent="0.25">
      <c r="A2612" s="2">
        <v>44930</v>
      </c>
      <c r="B2612" s="1" t="s">
        <v>77</v>
      </c>
      <c r="C2612" s="7">
        <v>457081</v>
      </c>
      <c r="D2612" s="1" t="s">
        <v>42</v>
      </c>
      <c r="E2612" s="1">
        <f>VLOOKUP(D2612,Data!$A$1:$B$6,2,FALSE)</f>
        <v>10</v>
      </c>
      <c r="F2612" s="2">
        <f>WORKDAY(A2612,E2612,Data!$E$2:$E$22)</f>
        <v>44944</v>
      </c>
      <c r="G2612" s="2">
        <v>44937</v>
      </c>
      <c r="H2612" s="4">
        <f ca="1">(NETWORKDAYS(A2612,G2612,Data!$E$1:$E$22))-1</f>
        <v>5</v>
      </c>
      <c r="I2612" s="1"/>
      <c r="J2612" s="1">
        <f>VLOOKUP(D2612,Data!$A$10:$B$15,2,FALSE)</f>
        <v>2</v>
      </c>
      <c r="K2612">
        <v>1</v>
      </c>
      <c r="L2612">
        <f t="shared" si="173"/>
        <v>1</v>
      </c>
      <c r="M2612">
        <f t="shared" si="174"/>
        <v>2023</v>
      </c>
      <c r="N2612" s="5">
        <f t="shared" ca="1" si="172"/>
        <v>-5</v>
      </c>
    </row>
    <row r="2613" spans="1:14" hidden="1" x14ac:dyDescent="0.25">
      <c r="A2613" s="2">
        <v>44931</v>
      </c>
      <c r="B2613" s="1" t="s">
        <v>12</v>
      </c>
      <c r="C2613" s="7">
        <v>262064</v>
      </c>
      <c r="D2613" s="1" t="s">
        <v>41</v>
      </c>
      <c r="E2613" s="1">
        <f>VLOOKUP(D2613,Data!$A$1:$B$6,2,FALSE)</f>
        <v>15</v>
      </c>
      <c r="F2613" s="2">
        <f>WORKDAY(A2613,E2613,Data!$E$2:$E$22)</f>
        <v>44952</v>
      </c>
      <c r="G2613" s="2">
        <v>44942</v>
      </c>
      <c r="H2613" s="4">
        <f ca="1">(NETWORKDAYS(A2613,G2613,Data!$E$1:$E$22))-1</f>
        <v>7</v>
      </c>
      <c r="I2613" s="1"/>
      <c r="J2613" s="1">
        <f>VLOOKUP(D2613,Data!$A$10:$B$15,2,FALSE)</f>
        <v>3</v>
      </c>
      <c r="K2613">
        <v>1</v>
      </c>
      <c r="L2613">
        <f t="shared" si="173"/>
        <v>1</v>
      </c>
      <c r="M2613">
        <f t="shared" si="174"/>
        <v>2023</v>
      </c>
      <c r="N2613" s="5">
        <f t="shared" ca="1" si="172"/>
        <v>-8</v>
      </c>
    </row>
    <row r="2614" spans="1:14" hidden="1" x14ac:dyDescent="0.25">
      <c r="A2614" s="2">
        <v>44931</v>
      </c>
      <c r="B2614" s="1" t="s">
        <v>84</v>
      </c>
      <c r="C2614" s="7">
        <v>262079</v>
      </c>
      <c r="D2614" s="1" t="s">
        <v>41</v>
      </c>
      <c r="E2614" s="1">
        <f>VLOOKUP(D2614,Data!$A$1:$B$6,2,FALSE)</f>
        <v>15</v>
      </c>
      <c r="F2614" s="2">
        <f>WORKDAY(A2614,E2614,Data!$E$2:$E$22)</f>
        <v>44952</v>
      </c>
      <c r="G2614" s="2">
        <v>44932</v>
      </c>
      <c r="H2614" s="4">
        <f ca="1">(NETWORKDAYS(A2614,G2614,Data!$E$1:$E$22))-1</f>
        <v>1</v>
      </c>
      <c r="I2614" s="1"/>
      <c r="J2614" s="1">
        <f>VLOOKUP(D2614,Data!$A$10:$B$15,2,FALSE)</f>
        <v>3</v>
      </c>
      <c r="K2614">
        <v>1</v>
      </c>
      <c r="L2614">
        <f t="shared" si="173"/>
        <v>1</v>
      </c>
      <c r="M2614">
        <f t="shared" si="174"/>
        <v>2023</v>
      </c>
      <c r="N2614" s="5">
        <f t="shared" ca="1" si="172"/>
        <v>-14</v>
      </c>
    </row>
    <row r="2615" spans="1:14" hidden="1" x14ac:dyDescent="0.25">
      <c r="A2615" s="2">
        <v>44931</v>
      </c>
      <c r="B2615" s="1" t="s">
        <v>931</v>
      </c>
      <c r="C2615" s="7">
        <v>262014</v>
      </c>
      <c r="D2615" s="1" t="s">
        <v>41</v>
      </c>
      <c r="E2615" s="1">
        <f>VLOOKUP(D2615,Data!$A$1:$B$6,2,FALSE)</f>
        <v>15</v>
      </c>
      <c r="F2615" s="2">
        <f>WORKDAY(A2615,E2615,Data!$E$2:$E$22)</f>
        <v>44952</v>
      </c>
      <c r="G2615" s="2">
        <v>44937</v>
      </c>
      <c r="H2615" s="4">
        <f ca="1">(NETWORKDAYS(A2615,G2615,Data!$E$1:$E$22))-1</f>
        <v>4</v>
      </c>
      <c r="I2615" s="1"/>
      <c r="J2615" s="1">
        <f>VLOOKUP(D2615,Data!$A$10:$B$15,2,FALSE)</f>
        <v>3</v>
      </c>
      <c r="K2615">
        <v>1</v>
      </c>
      <c r="L2615">
        <f t="shared" si="173"/>
        <v>1</v>
      </c>
      <c r="M2615">
        <f t="shared" si="174"/>
        <v>2023</v>
      </c>
      <c r="N2615" s="5">
        <f t="shared" ca="1" si="172"/>
        <v>-11</v>
      </c>
    </row>
    <row r="2616" spans="1:14" hidden="1" x14ac:dyDescent="0.25">
      <c r="A2616" s="2">
        <v>44931</v>
      </c>
      <c r="B2616" s="1" t="s">
        <v>99</v>
      </c>
      <c r="C2616" s="7">
        <v>262094</v>
      </c>
      <c r="D2616" s="1" t="s">
        <v>41</v>
      </c>
      <c r="E2616" s="1">
        <f>VLOOKUP(D2616,Data!$A$1:$B$6,2,FALSE)</f>
        <v>15</v>
      </c>
      <c r="F2616" s="2">
        <f>WORKDAY(A2616,E2616,Data!$E$2:$E$22)</f>
        <v>44952</v>
      </c>
      <c r="G2616" s="2">
        <v>44944</v>
      </c>
      <c r="H2616" s="4">
        <f ca="1">(NETWORKDAYS(A2616,G2616,Data!$E$1:$E$22))-1</f>
        <v>9</v>
      </c>
      <c r="I2616" s="1"/>
      <c r="J2616" s="1">
        <f>VLOOKUP(D2616,Data!$A$10:$B$15,2,FALSE)</f>
        <v>3</v>
      </c>
      <c r="K2616">
        <v>1</v>
      </c>
      <c r="L2616">
        <f t="shared" si="173"/>
        <v>1</v>
      </c>
      <c r="M2616">
        <f t="shared" si="174"/>
        <v>2023</v>
      </c>
      <c r="N2616" s="5">
        <f t="shared" ca="1" si="172"/>
        <v>-6</v>
      </c>
    </row>
    <row r="2617" spans="1:14" hidden="1" x14ac:dyDescent="0.25">
      <c r="A2617" s="2">
        <v>44931</v>
      </c>
      <c r="B2617" s="1" t="s">
        <v>251</v>
      </c>
      <c r="C2617" s="7" t="s">
        <v>1492</v>
      </c>
      <c r="D2617" s="1" t="s">
        <v>53</v>
      </c>
      <c r="E2617" s="1">
        <f>VLOOKUP(D2617,Data!$A$1:$B$6,2,FALSE)</f>
        <v>5</v>
      </c>
      <c r="F2617" s="2">
        <f>WORKDAY(A2617,E2617,Data!$E$2:$E$22)</f>
        <v>44938</v>
      </c>
      <c r="G2617" s="2">
        <v>44936</v>
      </c>
      <c r="H2617" s="4">
        <f ca="1">(NETWORKDAYS(A2617,G2617,Data!$E$1:$E$22))-1</f>
        <v>3</v>
      </c>
      <c r="I2617" s="1"/>
      <c r="J2617" s="1">
        <f>VLOOKUP(D2617,Data!$A$10:$B$15,2,FALSE)</f>
        <v>1</v>
      </c>
      <c r="K2617">
        <v>1</v>
      </c>
      <c r="L2617">
        <f t="shared" si="173"/>
        <v>1</v>
      </c>
      <c r="M2617">
        <f t="shared" si="174"/>
        <v>2023</v>
      </c>
      <c r="N2617" s="5">
        <f t="shared" ca="1" si="172"/>
        <v>-2</v>
      </c>
    </row>
    <row r="2618" spans="1:14" hidden="1" x14ac:dyDescent="0.25">
      <c r="A2618" s="2">
        <v>44931</v>
      </c>
      <c r="B2618" s="1" t="s">
        <v>251</v>
      </c>
      <c r="C2618" s="7" t="s">
        <v>1495</v>
      </c>
      <c r="D2618" s="1" t="s">
        <v>53</v>
      </c>
      <c r="E2618" s="1">
        <f>VLOOKUP(D2618,Data!$A$1:$B$6,2,FALSE)</f>
        <v>5</v>
      </c>
      <c r="F2618" s="2">
        <f>WORKDAY(A2618,E2618,Data!$E$2:$E$22)</f>
        <v>44938</v>
      </c>
      <c r="G2618" s="2">
        <v>44936</v>
      </c>
      <c r="H2618" s="4">
        <f ca="1">(NETWORKDAYS(A2618,G2618,Data!$E$1:$E$22))-1</f>
        <v>3</v>
      </c>
      <c r="I2618" s="1"/>
      <c r="J2618" s="1">
        <f>VLOOKUP(D2618,Data!$A$10:$B$15,2,FALSE)</f>
        <v>1</v>
      </c>
      <c r="K2618">
        <v>1</v>
      </c>
      <c r="L2618">
        <f t="shared" si="173"/>
        <v>1</v>
      </c>
      <c r="M2618">
        <f t="shared" si="174"/>
        <v>2023</v>
      </c>
      <c r="N2618" s="5">
        <f t="shared" ca="1" si="172"/>
        <v>-2</v>
      </c>
    </row>
    <row r="2619" spans="1:14" hidden="1" x14ac:dyDescent="0.25">
      <c r="A2619" s="2">
        <v>44931</v>
      </c>
      <c r="B2619" s="1" t="s">
        <v>251</v>
      </c>
      <c r="C2619" s="7" t="s">
        <v>1494</v>
      </c>
      <c r="D2619" s="1" t="s">
        <v>53</v>
      </c>
      <c r="E2619" s="1">
        <f>VLOOKUP(D2619,Data!$A$1:$B$6,2,FALSE)</f>
        <v>5</v>
      </c>
      <c r="F2619" s="2">
        <f>WORKDAY(A2619,E2619,Data!$E$2:$E$22)</f>
        <v>44938</v>
      </c>
      <c r="G2619" s="2">
        <v>44936</v>
      </c>
      <c r="H2619" s="4">
        <f ca="1">(NETWORKDAYS(A2619,G2619,Data!$E$1:$E$22))-1</f>
        <v>3</v>
      </c>
      <c r="I2619" s="1"/>
      <c r="J2619" s="1">
        <f>VLOOKUP(D2619,Data!$A$10:$B$15,2,FALSE)</f>
        <v>1</v>
      </c>
      <c r="K2619">
        <v>1</v>
      </c>
      <c r="L2619">
        <f t="shared" si="173"/>
        <v>1</v>
      </c>
      <c r="M2619">
        <f t="shared" si="174"/>
        <v>2023</v>
      </c>
      <c r="N2619" s="5">
        <f t="shared" ca="1" si="172"/>
        <v>-2</v>
      </c>
    </row>
    <row r="2620" spans="1:14" hidden="1" x14ac:dyDescent="0.25">
      <c r="A2620" s="2">
        <v>44931</v>
      </c>
      <c r="B2620" s="1" t="s">
        <v>251</v>
      </c>
      <c r="C2620" s="7" t="s">
        <v>1493</v>
      </c>
      <c r="D2620" s="1" t="s">
        <v>53</v>
      </c>
      <c r="E2620" s="1">
        <f>VLOOKUP(D2620,Data!$A$1:$B$6,2,FALSE)</f>
        <v>5</v>
      </c>
      <c r="F2620" s="2">
        <f>WORKDAY(A2620,E2620,Data!$E$2:$E$22)</f>
        <v>44938</v>
      </c>
      <c r="G2620" s="2">
        <v>44936</v>
      </c>
      <c r="H2620" s="4">
        <f ca="1">(NETWORKDAYS(A2620,G2620,Data!$E$1:$E$22))-1</f>
        <v>3</v>
      </c>
      <c r="I2620" s="1"/>
      <c r="J2620" s="1">
        <f>VLOOKUP(D2620,Data!$A$10:$B$15,2,FALSE)</f>
        <v>1</v>
      </c>
      <c r="K2620">
        <v>1</v>
      </c>
      <c r="L2620">
        <f t="shared" si="173"/>
        <v>1</v>
      </c>
      <c r="M2620">
        <f t="shared" si="174"/>
        <v>2023</v>
      </c>
      <c r="N2620" s="5">
        <f t="shared" ca="1" si="172"/>
        <v>-2</v>
      </c>
    </row>
    <row r="2621" spans="1:14" hidden="1" x14ac:dyDescent="0.25">
      <c r="A2621" s="2">
        <v>44931</v>
      </c>
      <c r="B2621" s="1" t="s">
        <v>737</v>
      </c>
      <c r="C2621" s="7" t="s">
        <v>1498</v>
      </c>
      <c r="D2621" s="1" t="s">
        <v>53</v>
      </c>
      <c r="E2621" s="1">
        <f>VLOOKUP(D2621,Data!$A$1:$B$6,2,FALSE)</f>
        <v>5</v>
      </c>
      <c r="F2621" s="2">
        <f>WORKDAY(A2621,E2621,Data!$E$2:$E$22)</f>
        <v>44938</v>
      </c>
      <c r="G2621" s="2">
        <v>44936</v>
      </c>
      <c r="H2621" s="4">
        <f ca="1">(NETWORKDAYS(A2621,G2621,Data!$E$1:$E$22))-1</f>
        <v>3</v>
      </c>
      <c r="I2621" s="1"/>
      <c r="J2621" s="1">
        <f>VLOOKUP(D2621,Data!$A$10:$B$15,2,FALSE)</f>
        <v>1</v>
      </c>
      <c r="K2621">
        <v>1</v>
      </c>
      <c r="L2621">
        <f t="shared" si="173"/>
        <v>1</v>
      </c>
      <c r="M2621">
        <f t="shared" si="174"/>
        <v>2023</v>
      </c>
      <c r="N2621" s="5">
        <f t="shared" ca="1" si="172"/>
        <v>-2</v>
      </c>
    </row>
    <row r="2622" spans="1:14" hidden="1" x14ac:dyDescent="0.25">
      <c r="A2622" s="2">
        <v>44931</v>
      </c>
      <c r="B2622" s="1" t="s">
        <v>737</v>
      </c>
      <c r="C2622" s="7" t="s">
        <v>1499</v>
      </c>
      <c r="D2622" s="1" t="s">
        <v>53</v>
      </c>
      <c r="E2622" s="1">
        <f>VLOOKUP(D2622,Data!$A$1:$B$6,2,FALSE)</f>
        <v>5</v>
      </c>
      <c r="F2622" s="2">
        <f>WORKDAY(A2622,E2622,Data!$E$2:$E$22)</f>
        <v>44938</v>
      </c>
      <c r="G2622" s="2">
        <v>44936</v>
      </c>
      <c r="H2622" s="4">
        <f ca="1">(NETWORKDAYS(A2622,G2622,Data!$E$1:$E$22))-1</f>
        <v>3</v>
      </c>
      <c r="I2622" s="1"/>
      <c r="J2622" s="1">
        <f>VLOOKUP(D2622,Data!$A$10:$B$15,2,FALSE)</f>
        <v>1</v>
      </c>
      <c r="K2622">
        <v>1</v>
      </c>
      <c r="L2622">
        <f t="shared" si="173"/>
        <v>1</v>
      </c>
      <c r="M2622">
        <f t="shared" si="174"/>
        <v>2023</v>
      </c>
      <c r="N2622" s="5">
        <f t="shared" ca="1" si="172"/>
        <v>-2</v>
      </c>
    </row>
    <row r="2623" spans="1:14" hidden="1" x14ac:dyDescent="0.25">
      <c r="A2623" s="2">
        <v>44931</v>
      </c>
      <c r="B2623" s="1" t="s">
        <v>439</v>
      </c>
      <c r="C2623" s="7" t="s">
        <v>1497</v>
      </c>
      <c r="D2623" s="1" t="s">
        <v>53</v>
      </c>
      <c r="E2623" s="1">
        <f>VLOOKUP(D2623,Data!$A$1:$B$6,2,FALSE)</f>
        <v>5</v>
      </c>
      <c r="F2623" s="2">
        <f>WORKDAY(A2623,E2623,Data!$E$2:$E$22)</f>
        <v>44938</v>
      </c>
      <c r="G2623" s="2">
        <v>44937</v>
      </c>
      <c r="H2623" s="4">
        <f ca="1">(NETWORKDAYS(A2623,G2623,Data!$E$1:$E$22))-1</f>
        <v>4</v>
      </c>
      <c r="I2623" s="1"/>
      <c r="J2623" s="1">
        <f>VLOOKUP(D2623,Data!$A$10:$B$15,2,FALSE)</f>
        <v>1</v>
      </c>
      <c r="K2623">
        <v>1</v>
      </c>
      <c r="L2623">
        <f t="shared" si="173"/>
        <v>1</v>
      </c>
      <c r="M2623">
        <f t="shared" si="174"/>
        <v>2023</v>
      </c>
      <c r="N2623" s="5">
        <f t="shared" ca="1" si="172"/>
        <v>-1</v>
      </c>
    </row>
    <row r="2624" spans="1:14" hidden="1" x14ac:dyDescent="0.25">
      <c r="A2624" s="2">
        <v>44931</v>
      </c>
      <c r="B2624" s="1" t="s">
        <v>88</v>
      </c>
      <c r="C2624" s="7" t="s">
        <v>1500</v>
      </c>
      <c r="D2624" s="1" t="s">
        <v>1195</v>
      </c>
      <c r="E2624" s="1">
        <f>VLOOKUP(D2624,Data!$A$1:$B$7,2,FALSE)</f>
        <v>15</v>
      </c>
      <c r="F2624" s="2">
        <f>WORKDAY(A2624,E2624,Data!$E$2:$E$22)</f>
        <v>44952</v>
      </c>
      <c r="G2624" s="2">
        <v>44943</v>
      </c>
      <c r="H2624" s="4">
        <f ca="1">(NETWORKDAYS(A2624,G2624,Data!$E$1:$E$22))-1</f>
        <v>8</v>
      </c>
      <c r="I2624" s="1"/>
      <c r="J2624" s="1">
        <f>VLOOKUP(D2624,Data!$A$10:$B$15,2,FALSE)</f>
        <v>2</v>
      </c>
      <c r="K2624">
        <v>1</v>
      </c>
      <c r="L2624">
        <f t="shared" si="173"/>
        <v>1</v>
      </c>
      <c r="M2624">
        <f t="shared" si="174"/>
        <v>2023</v>
      </c>
      <c r="N2624" s="5">
        <f t="shared" ca="1" si="172"/>
        <v>-7</v>
      </c>
    </row>
    <row r="2625" spans="1:14" hidden="1" x14ac:dyDescent="0.25">
      <c r="A2625" s="2">
        <v>44931</v>
      </c>
      <c r="B2625" s="1" t="s">
        <v>247</v>
      </c>
      <c r="C2625" s="7" t="s">
        <v>1490</v>
      </c>
      <c r="D2625" s="1" t="s">
        <v>53</v>
      </c>
      <c r="E2625" s="1">
        <f>VLOOKUP(D2625,Data!$A$1:$B$6,2,FALSE)</f>
        <v>5</v>
      </c>
      <c r="F2625" s="2">
        <f>WORKDAY(A2625,E2625,Data!$E$2:$E$22)</f>
        <v>44938</v>
      </c>
      <c r="G2625" s="2">
        <v>44936</v>
      </c>
      <c r="H2625" s="4">
        <f ca="1">(NETWORKDAYS(A2625,G2625,Data!$E$1:$E$22))-1</f>
        <v>3</v>
      </c>
      <c r="I2625" s="1"/>
      <c r="J2625" s="1">
        <f>VLOOKUP(D2625,Data!$A$10:$B$15,2,FALSE)</f>
        <v>1</v>
      </c>
      <c r="K2625">
        <v>1</v>
      </c>
      <c r="L2625">
        <f t="shared" si="173"/>
        <v>1</v>
      </c>
      <c r="M2625">
        <f t="shared" si="174"/>
        <v>2023</v>
      </c>
      <c r="N2625" s="5">
        <f t="shared" ca="1" si="172"/>
        <v>-2</v>
      </c>
    </row>
    <row r="2626" spans="1:14" hidden="1" x14ac:dyDescent="0.25">
      <c r="A2626" s="2">
        <v>44931</v>
      </c>
      <c r="B2626" s="1" t="s">
        <v>247</v>
      </c>
      <c r="C2626" s="7" t="s">
        <v>1491</v>
      </c>
      <c r="D2626" s="1" t="s">
        <v>53</v>
      </c>
      <c r="E2626" s="1">
        <f>VLOOKUP(D2626,Data!$A$1:$B$6,2,FALSE)</f>
        <v>5</v>
      </c>
      <c r="F2626" s="2">
        <f>WORKDAY(A2626,E2626,Data!$E$2:$E$22)</f>
        <v>44938</v>
      </c>
      <c r="G2626" s="2">
        <v>44936</v>
      </c>
      <c r="H2626" s="4">
        <f ca="1">(NETWORKDAYS(A2626,G2626,Data!$E$1:$E$22))-1</f>
        <v>3</v>
      </c>
      <c r="I2626" s="1"/>
      <c r="J2626" s="1">
        <f>VLOOKUP(D2626,Data!$A$10:$B$15,2,FALSE)</f>
        <v>1</v>
      </c>
      <c r="K2626">
        <v>1</v>
      </c>
      <c r="L2626">
        <f t="shared" si="173"/>
        <v>1</v>
      </c>
      <c r="M2626">
        <f t="shared" si="174"/>
        <v>2023</v>
      </c>
      <c r="N2626" s="5">
        <f t="shared" ref="N2626:N2689" ca="1" si="175">H2626-E2626</f>
        <v>-2</v>
      </c>
    </row>
    <row r="2627" spans="1:14" hidden="1" x14ac:dyDescent="0.25">
      <c r="A2627" s="2">
        <v>44931</v>
      </c>
      <c r="B2627" s="1" t="s">
        <v>6</v>
      </c>
      <c r="C2627" s="7" t="s">
        <v>1496</v>
      </c>
      <c r="D2627" s="1" t="s">
        <v>55</v>
      </c>
      <c r="E2627" s="1">
        <f>VLOOKUP(D2627,Data!$A$1:$B$6,2,FALSE)</f>
        <v>10</v>
      </c>
      <c r="F2627" s="2">
        <f>WORKDAY(A2627,E2627,Data!$E$2:$E$22)</f>
        <v>44945</v>
      </c>
      <c r="G2627" s="2">
        <v>44942</v>
      </c>
      <c r="H2627" s="4">
        <f ca="1">(NETWORKDAYS(A2627,G2627,Data!$E$1:$E$22))-1</f>
        <v>7</v>
      </c>
      <c r="I2627" s="1"/>
      <c r="J2627" s="1">
        <f>VLOOKUP(D2627,Data!$A$10:$B$15,2,FALSE)</f>
        <v>3</v>
      </c>
      <c r="K2627">
        <v>1</v>
      </c>
      <c r="L2627">
        <f t="shared" si="173"/>
        <v>1</v>
      </c>
      <c r="M2627">
        <f t="shared" si="174"/>
        <v>2023</v>
      </c>
      <c r="N2627" s="5">
        <f t="shared" ca="1" si="175"/>
        <v>-3</v>
      </c>
    </row>
    <row r="2628" spans="1:14" hidden="1" x14ac:dyDescent="0.25">
      <c r="A2628" s="2">
        <v>44931</v>
      </c>
      <c r="B2628" s="1" t="s">
        <v>909</v>
      </c>
      <c r="C2628" s="7">
        <v>457217</v>
      </c>
      <c r="D2628" s="1" t="s">
        <v>42</v>
      </c>
      <c r="E2628" s="1">
        <f>VLOOKUP(D2628,Data!$A$1:$B$6,2,FALSE)</f>
        <v>10</v>
      </c>
      <c r="F2628" s="2">
        <f>WORKDAY(A2628,E2628,Data!$E$2:$E$22)</f>
        <v>44945</v>
      </c>
      <c r="G2628" s="2">
        <v>44937</v>
      </c>
      <c r="H2628" s="4">
        <f ca="1">(NETWORKDAYS(A2628,G2628,Data!$E$1:$E$22))-1</f>
        <v>4</v>
      </c>
      <c r="I2628" s="1"/>
      <c r="J2628" s="1">
        <f>VLOOKUP(D2628,Data!$A$10:$B$15,2,FALSE)</f>
        <v>2</v>
      </c>
      <c r="K2628">
        <v>1</v>
      </c>
      <c r="L2628">
        <f t="shared" ref="L2628:L2691" si="176">_xlfn.ISOWEEKNUM(A2628)</f>
        <v>1</v>
      </c>
      <c r="M2628">
        <f t="shared" ref="M2628:M2691" si="177">YEAR(A2628)</f>
        <v>2023</v>
      </c>
      <c r="N2628" s="5">
        <f t="shared" ca="1" si="175"/>
        <v>-6</v>
      </c>
    </row>
    <row r="2629" spans="1:14" hidden="1" x14ac:dyDescent="0.25">
      <c r="A2629" s="2">
        <v>44931</v>
      </c>
      <c r="B2629" s="1" t="s">
        <v>909</v>
      </c>
      <c r="C2629" s="7">
        <v>457218</v>
      </c>
      <c r="D2629" s="1" t="s">
        <v>42</v>
      </c>
      <c r="E2629" s="1">
        <f>VLOOKUP(D2629,Data!$A$1:$B$6,2,FALSE)</f>
        <v>10</v>
      </c>
      <c r="F2629" s="2">
        <f>WORKDAY(A2629,E2629,Data!$E$2:$E$22)</f>
        <v>44945</v>
      </c>
      <c r="G2629" s="2">
        <v>44938</v>
      </c>
      <c r="H2629" s="4">
        <f ca="1">(NETWORKDAYS(A2629,G2629,Data!$E$1:$E$22))-1</f>
        <v>5</v>
      </c>
      <c r="I2629" s="1"/>
      <c r="J2629" s="1">
        <f>VLOOKUP(D2629,Data!$A$10:$B$15,2,FALSE)</f>
        <v>2</v>
      </c>
      <c r="K2629">
        <v>1</v>
      </c>
      <c r="L2629">
        <f t="shared" si="176"/>
        <v>1</v>
      </c>
      <c r="M2629">
        <f t="shared" si="177"/>
        <v>2023</v>
      </c>
      <c r="N2629" s="5">
        <f t="shared" ca="1" si="175"/>
        <v>-5</v>
      </c>
    </row>
    <row r="2630" spans="1:14" hidden="1" x14ac:dyDescent="0.25">
      <c r="A2630" s="2">
        <v>44932</v>
      </c>
      <c r="B2630" s="1" t="s">
        <v>105</v>
      </c>
      <c r="C2630" s="7">
        <v>262065</v>
      </c>
      <c r="D2630" s="1" t="s">
        <v>41</v>
      </c>
      <c r="E2630" s="1">
        <f>VLOOKUP(D2630,Data!$A$1:$B$6,2,FALSE)</f>
        <v>15</v>
      </c>
      <c r="F2630" s="2">
        <f>WORKDAY(A2630,E2630,Data!$E$2:$E$22)</f>
        <v>44953</v>
      </c>
      <c r="G2630" s="2">
        <v>44938</v>
      </c>
      <c r="H2630" s="4">
        <f ca="1">(NETWORKDAYS(A2630,G2630,Data!$E$1:$E$22))-1</f>
        <v>4</v>
      </c>
      <c r="I2630" s="1"/>
      <c r="J2630" s="1">
        <f>VLOOKUP(D2630,Data!$A$10:$B$15,2,FALSE)</f>
        <v>3</v>
      </c>
      <c r="K2630">
        <v>1</v>
      </c>
      <c r="L2630">
        <f t="shared" si="176"/>
        <v>1</v>
      </c>
      <c r="M2630">
        <f t="shared" si="177"/>
        <v>2023</v>
      </c>
      <c r="N2630" s="5">
        <f t="shared" ca="1" si="175"/>
        <v>-11</v>
      </c>
    </row>
    <row r="2631" spans="1:14" hidden="1" x14ac:dyDescent="0.25">
      <c r="A2631" s="2">
        <v>44932</v>
      </c>
      <c r="B2631" s="1" t="s">
        <v>231</v>
      </c>
      <c r="C2631" s="7">
        <v>262058</v>
      </c>
      <c r="D2631" s="1" t="s">
        <v>41</v>
      </c>
      <c r="E2631" s="1">
        <f>VLOOKUP(D2631,Data!$A$1:$B$6,2,FALSE)</f>
        <v>15</v>
      </c>
      <c r="F2631" s="2">
        <f>WORKDAY(A2631,E2631,Data!$E$2:$E$22)</f>
        <v>44953</v>
      </c>
      <c r="G2631" s="2">
        <v>44937</v>
      </c>
      <c r="H2631" s="4">
        <f ca="1">(NETWORKDAYS(A2631,G2631,Data!$E$1:$E$22))-1</f>
        <v>3</v>
      </c>
      <c r="I2631" s="1"/>
      <c r="J2631" s="1">
        <f>VLOOKUP(D2631,Data!$A$10:$B$15,2,FALSE)</f>
        <v>3</v>
      </c>
      <c r="K2631">
        <v>1</v>
      </c>
      <c r="L2631">
        <f t="shared" si="176"/>
        <v>1</v>
      </c>
      <c r="M2631">
        <f t="shared" si="177"/>
        <v>2023</v>
      </c>
      <c r="N2631" s="5">
        <f t="shared" ca="1" si="175"/>
        <v>-12</v>
      </c>
    </row>
    <row r="2632" spans="1:14" hidden="1" x14ac:dyDescent="0.25">
      <c r="A2632" s="2">
        <v>44932</v>
      </c>
      <c r="B2632" s="1" t="s">
        <v>231</v>
      </c>
      <c r="C2632" s="7">
        <v>262059</v>
      </c>
      <c r="D2632" s="1" t="s">
        <v>41</v>
      </c>
      <c r="E2632" s="1">
        <f>VLOOKUP(D2632,Data!$A$1:$B$6,2,FALSE)</f>
        <v>15</v>
      </c>
      <c r="F2632" s="2">
        <f>WORKDAY(A2632,E2632,Data!$E$2:$E$22)</f>
        <v>44953</v>
      </c>
      <c r="G2632" s="2">
        <v>44937</v>
      </c>
      <c r="H2632" s="4">
        <f ca="1">(NETWORKDAYS(A2632,G2632,Data!$E$1:$E$22))-1</f>
        <v>3</v>
      </c>
      <c r="I2632" s="1"/>
      <c r="J2632" s="1">
        <f>VLOOKUP(D2632,Data!$A$10:$B$15,2,FALSE)</f>
        <v>3</v>
      </c>
      <c r="K2632">
        <v>1</v>
      </c>
      <c r="L2632">
        <f t="shared" si="176"/>
        <v>1</v>
      </c>
      <c r="M2632">
        <f t="shared" si="177"/>
        <v>2023</v>
      </c>
      <c r="N2632" s="5">
        <f t="shared" ca="1" si="175"/>
        <v>-12</v>
      </c>
    </row>
    <row r="2633" spans="1:14" hidden="1" x14ac:dyDescent="0.25">
      <c r="A2633" s="2">
        <v>44932</v>
      </c>
      <c r="B2633" s="1" t="s">
        <v>86</v>
      </c>
      <c r="C2633" s="7">
        <v>457222</v>
      </c>
      <c r="D2633" s="1" t="s">
        <v>42</v>
      </c>
      <c r="E2633" s="1">
        <f>VLOOKUP(D2633,Data!$A$1:$B$6,2,FALSE)</f>
        <v>10</v>
      </c>
      <c r="F2633" s="2">
        <f>WORKDAY(A2633,E2633,Data!$E$2:$E$22)</f>
        <v>44946</v>
      </c>
      <c r="G2633" s="2">
        <v>44938</v>
      </c>
      <c r="H2633" s="4">
        <f ca="1">(NETWORKDAYS(A2633,G2633,Data!$E$1:$E$22))-1</f>
        <v>4</v>
      </c>
      <c r="I2633" s="1"/>
      <c r="J2633" s="1">
        <f>VLOOKUP(D2633,Data!$A$10:$B$15,2,FALSE)</f>
        <v>2</v>
      </c>
      <c r="K2633">
        <v>1</v>
      </c>
      <c r="L2633">
        <f t="shared" si="176"/>
        <v>1</v>
      </c>
      <c r="M2633">
        <f t="shared" si="177"/>
        <v>2023</v>
      </c>
      <c r="N2633" s="5">
        <f t="shared" ca="1" si="175"/>
        <v>-6</v>
      </c>
    </row>
    <row r="2634" spans="1:14" hidden="1" x14ac:dyDescent="0.25">
      <c r="A2634" s="2">
        <v>44932</v>
      </c>
      <c r="B2634" s="1" t="s">
        <v>5</v>
      </c>
      <c r="C2634" s="7">
        <v>615356</v>
      </c>
      <c r="D2634" s="1" t="s">
        <v>141</v>
      </c>
      <c r="E2634" s="1">
        <f>VLOOKUP(D2634,Data!$A$1:$B$6,2,FALSE)</f>
        <v>10</v>
      </c>
      <c r="F2634" s="2">
        <f>WORKDAY(A2634,E2634,Data!$E$2:$E$22)</f>
        <v>44946</v>
      </c>
      <c r="G2634" s="2">
        <v>44937</v>
      </c>
      <c r="H2634" s="4">
        <f ca="1">(NETWORKDAYS(A2634,G2634,Data!$E$1:$E$22))-1</f>
        <v>3</v>
      </c>
      <c r="I2634" s="1"/>
      <c r="J2634" s="1">
        <f>VLOOKUP(D2634,Data!$A$10:$B$15,2,FALSE)</f>
        <v>2</v>
      </c>
      <c r="K2634">
        <v>1</v>
      </c>
      <c r="L2634">
        <f t="shared" si="176"/>
        <v>1</v>
      </c>
      <c r="M2634">
        <f t="shared" si="177"/>
        <v>2023</v>
      </c>
      <c r="N2634" s="5">
        <f t="shared" ca="1" si="175"/>
        <v>-7</v>
      </c>
    </row>
    <row r="2635" spans="1:14" hidden="1" x14ac:dyDescent="0.25">
      <c r="A2635" s="2">
        <v>44933</v>
      </c>
      <c r="B2635" s="1" t="s">
        <v>199</v>
      </c>
      <c r="C2635" s="7" t="s">
        <v>1506</v>
      </c>
      <c r="D2635" s="1" t="s">
        <v>55</v>
      </c>
      <c r="E2635" s="1">
        <f>VLOOKUP(D2635,Data!$A$1:$B$6,2,FALSE)</f>
        <v>10</v>
      </c>
      <c r="F2635" s="2">
        <f>WORKDAY(A2635,E2635,Data!$E$2:$E$22)</f>
        <v>44946</v>
      </c>
      <c r="G2635" s="2">
        <v>44937</v>
      </c>
      <c r="H2635" s="4">
        <f ca="1">(NETWORKDAYS(A2635,G2635,Data!$E$1:$E$22))-1</f>
        <v>2</v>
      </c>
      <c r="I2635" s="1"/>
      <c r="J2635" s="1">
        <f>VLOOKUP(D2635,Data!$A$10:$B$15,2,FALSE)</f>
        <v>3</v>
      </c>
      <c r="K2635">
        <v>1</v>
      </c>
      <c r="L2635">
        <f t="shared" si="176"/>
        <v>1</v>
      </c>
      <c r="M2635">
        <f t="shared" si="177"/>
        <v>2023</v>
      </c>
      <c r="N2635" s="5">
        <f t="shared" ca="1" si="175"/>
        <v>-8</v>
      </c>
    </row>
    <row r="2636" spans="1:14" hidden="1" x14ac:dyDescent="0.25">
      <c r="A2636" s="2">
        <v>44933</v>
      </c>
      <c r="B2636" s="1" t="s">
        <v>199</v>
      </c>
      <c r="C2636" s="7" t="s">
        <v>1508</v>
      </c>
      <c r="D2636" s="1" t="s">
        <v>55</v>
      </c>
      <c r="E2636" s="1">
        <f>VLOOKUP(D2636,Data!$A$1:$B$6,2,FALSE)</f>
        <v>10</v>
      </c>
      <c r="F2636" s="2">
        <f>WORKDAY(A2636,E2636,Data!$E$2:$E$22)</f>
        <v>44946</v>
      </c>
      <c r="G2636" s="2">
        <v>44937</v>
      </c>
      <c r="H2636" s="4">
        <f ca="1">(NETWORKDAYS(A2636,G2636,Data!$E$1:$E$22))-1</f>
        <v>2</v>
      </c>
      <c r="I2636" s="1"/>
      <c r="J2636" s="1">
        <f>VLOOKUP(D2636,Data!$A$10:$B$15,2,FALSE)</f>
        <v>3</v>
      </c>
      <c r="K2636">
        <v>1</v>
      </c>
      <c r="L2636">
        <f t="shared" si="176"/>
        <v>1</v>
      </c>
      <c r="M2636">
        <f t="shared" si="177"/>
        <v>2023</v>
      </c>
      <c r="N2636" s="5">
        <f t="shared" ca="1" si="175"/>
        <v>-8</v>
      </c>
    </row>
    <row r="2637" spans="1:14" hidden="1" x14ac:dyDescent="0.25">
      <c r="A2637" s="2">
        <v>44933</v>
      </c>
      <c r="B2637" s="1" t="s">
        <v>199</v>
      </c>
      <c r="C2637" s="7" t="s">
        <v>1505</v>
      </c>
      <c r="D2637" s="1" t="s">
        <v>55</v>
      </c>
      <c r="E2637" s="1">
        <f>VLOOKUP(D2637,Data!$A$1:$B$6,2,FALSE)</f>
        <v>10</v>
      </c>
      <c r="F2637" s="2">
        <f>WORKDAY(A2637,E2637,Data!$E$2:$E$22)</f>
        <v>44946</v>
      </c>
      <c r="G2637" s="2">
        <v>44937</v>
      </c>
      <c r="H2637" s="4">
        <f ca="1">(NETWORKDAYS(A2637,G2637,Data!$E$1:$E$22))-1</f>
        <v>2</v>
      </c>
      <c r="I2637" s="1"/>
      <c r="J2637" s="1">
        <f>VLOOKUP(D2637,Data!$A$10:$B$15,2,FALSE)</f>
        <v>3</v>
      </c>
      <c r="K2637">
        <v>1</v>
      </c>
      <c r="L2637">
        <f t="shared" si="176"/>
        <v>1</v>
      </c>
      <c r="M2637">
        <f t="shared" si="177"/>
        <v>2023</v>
      </c>
      <c r="N2637" s="5">
        <f t="shared" ca="1" si="175"/>
        <v>-8</v>
      </c>
    </row>
    <row r="2638" spans="1:14" hidden="1" x14ac:dyDescent="0.25">
      <c r="A2638" s="2">
        <v>44933</v>
      </c>
      <c r="B2638" s="1" t="s">
        <v>199</v>
      </c>
      <c r="C2638" s="7" t="s">
        <v>1502</v>
      </c>
      <c r="D2638" s="1" t="s">
        <v>55</v>
      </c>
      <c r="E2638" s="1">
        <f>VLOOKUP(D2638,Data!$A$1:$B$6,2,FALSE)</f>
        <v>10</v>
      </c>
      <c r="F2638" s="2">
        <f>WORKDAY(A2638,E2638,Data!$E$2:$E$22)</f>
        <v>44946</v>
      </c>
      <c r="G2638" s="2">
        <v>44937</v>
      </c>
      <c r="H2638" s="4">
        <f ca="1">(NETWORKDAYS(A2638,G2638,Data!$E$1:$E$22))-1</f>
        <v>2</v>
      </c>
      <c r="I2638" s="1"/>
      <c r="J2638" s="1">
        <f>VLOOKUP(D2638,Data!$A$10:$B$15,2,FALSE)</f>
        <v>3</v>
      </c>
      <c r="K2638">
        <v>1</v>
      </c>
      <c r="L2638">
        <f t="shared" si="176"/>
        <v>1</v>
      </c>
      <c r="M2638">
        <f t="shared" si="177"/>
        <v>2023</v>
      </c>
      <c r="N2638" s="5">
        <f t="shared" ca="1" si="175"/>
        <v>-8</v>
      </c>
    </row>
    <row r="2639" spans="1:14" hidden="1" x14ac:dyDescent="0.25">
      <c r="A2639" s="2">
        <v>44933</v>
      </c>
      <c r="B2639" s="1" t="s">
        <v>199</v>
      </c>
      <c r="C2639" s="7" t="s">
        <v>1501</v>
      </c>
      <c r="D2639" s="1" t="s">
        <v>55</v>
      </c>
      <c r="E2639" s="1">
        <f>VLOOKUP(D2639,Data!$A$1:$B$6,2,FALSE)</f>
        <v>10</v>
      </c>
      <c r="F2639" s="2">
        <f>WORKDAY(A2639,E2639,Data!$E$2:$E$22)</f>
        <v>44946</v>
      </c>
      <c r="G2639" s="2">
        <v>44937</v>
      </c>
      <c r="H2639" s="4">
        <f ca="1">(NETWORKDAYS(A2639,G2639,Data!$E$1:$E$22))-1</f>
        <v>2</v>
      </c>
      <c r="I2639" s="1"/>
      <c r="J2639" s="1">
        <f>VLOOKUP(D2639,Data!$A$10:$B$15,2,FALSE)</f>
        <v>3</v>
      </c>
      <c r="K2639">
        <v>1</v>
      </c>
      <c r="L2639">
        <f t="shared" si="176"/>
        <v>1</v>
      </c>
      <c r="M2639">
        <f t="shared" si="177"/>
        <v>2023</v>
      </c>
      <c r="N2639" s="5">
        <f t="shared" ca="1" si="175"/>
        <v>-8</v>
      </c>
    </row>
    <row r="2640" spans="1:14" hidden="1" x14ac:dyDescent="0.25">
      <c r="A2640" s="2">
        <v>44933</v>
      </c>
      <c r="B2640" s="1" t="s">
        <v>199</v>
      </c>
      <c r="C2640" s="7" t="s">
        <v>1504</v>
      </c>
      <c r="D2640" s="1" t="s">
        <v>55</v>
      </c>
      <c r="E2640" s="1">
        <f>VLOOKUP(D2640,Data!$A$1:$B$6,2,FALSE)</f>
        <v>10</v>
      </c>
      <c r="F2640" s="2">
        <f>WORKDAY(A2640,E2640,Data!$E$2:$E$22)</f>
        <v>44946</v>
      </c>
      <c r="G2640" s="2">
        <v>44937</v>
      </c>
      <c r="H2640" s="4">
        <f ca="1">(NETWORKDAYS(A2640,G2640,Data!$E$1:$E$22))-1</f>
        <v>2</v>
      </c>
      <c r="I2640" s="1"/>
      <c r="J2640" s="1">
        <f>VLOOKUP(D2640,Data!$A$10:$B$15,2,FALSE)</f>
        <v>3</v>
      </c>
      <c r="K2640">
        <v>1</v>
      </c>
      <c r="L2640">
        <f t="shared" si="176"/>
        <v>1</v>
      </c>
      <c r="M2640">
        <f t="shared" si="177"/>
        <v>2023</v>
      </c>
      <c r="N2640" s="5">
        <f t="shared" ca="1" si="175"/>
        <v>-8</v>
      </c>
    </row>
    <row r="2641" spans="1:14" hidden="1" x14ac:dyDescent="0.25">
      <c r="A2641" s="2">
        <v>44933</v>
      </c>
      <c r="B2641" s="1" t="s">
        <v>199</v>
      </c>
      <c r="C2641" s="7" t="s">
        <v>1509</v>
      </c>
      <c r="D2641" s="1" t="s">
        <v>55</v>
      </c>
      <c r="E2641" s="1">
        <f>VLOOKUP(D2641,Data!$A$1:$B$6,2,FALSE)</f>
        <v>10</v>
      </c>
      <c r="F2641" s="2">
        <f>WORKDAY(A2641,E2641,Data!$E$2:$E$22)</f>
        <v>44946</v>
      </c>
      <c r="G2641" s="2">
        <v>44937</v>
      </c>
      <c r="H2641" s="4">
        <f ca="1">(NETWORKDAYS(A2641,G2641,Data!$E$1:$E$22))-1</f>
        <v>2</v>
      </c>
      <c r="I2641" s="1"/>
      <c r="J2641" s="1">
        <f>VLOOKUP(D2641,Data!$A$10:$B$15,2,FALSE)</f>
        <v>3</v>
      </c>
      <c r="K2641">
        <v>1</v>
      </c>
      <c r="L2641">
        <f t="shared" si="176"/>
        <v>1</v>
      </c>
      <c r="M2641">
        <f t="shared" si="177"/>
        <v>2023</v>
      </c>
      <c r="N2641" s="5">
        <f t="shared" ca="1" si="175"/>
        <v>-8</v>
      </c>
    </row>
    <row r="2642" spans="1:14" hidden="1" x14ac:dyDescent="0.25">
      <c r="A2642" s="2">
        <v>44933</v>
      </c>
      <c r="B2642" s="1" t="s">
        <v>199</v>
      </c>
      <c r="C2642" s="7" t="s">
        <v>1507</v>
      </c>
      <c r="D2642" s="1" t="s">
        <v>55</v>
      </c>
      <c r="E2642" s="1">
        <f>VLOOKUP(D2642,Data!$A$1:$B$6,2,FALSE)</f>
        <v>10</v>
      </c>
      <c r="F2642" s="2">
        <f>WORKDAY(A2642,E2642,Data!$E$2:$E$22)</f>
        <v>44946</v>
      </c>
      <c r="G2642" s="2">
        <v>44937</v>
      </c>
      <c r="H2642" s="4">
        <f ca="1">(NETWORKDAYS(A2642,G2642,Data!$E$1:$E$22))-1</f>
        <v>2</v>
      </c>
      <c r="I2642" s="1"/>
      <c r="J2642" s="1">
        <f>VLOOKUP(D2642,Data!$A$10:$B$15,2,FALSE)</f>
        <v>3</v>
      </c>
      <c r="K2642">
        <v>1</v>
      </c>
      <c r="L2642">
        <f t="shared" si="176"/>
        <v>1</v>
      </c>
      <c r="M2642">
        <f t="shared" si="177"/>
        <v>2023</v>
      </c>
      <c r="N2642" s="5">
        <f t="shared" ca="1" si="175"/>
        <v>-8</v>
      </c>
    </row>
    <row r="2643" spans="1:14" hidden="1" x14ac:dyDescent="0.25">
      <c r="A2643" s="2">
        <v>44933</v>
      </c>
      <c r="B2643" s="1" t="s">
        <v>199</v>
      </c>
      <c r="C2643" s="7" t="s">
        <v>1503</v>
      </c>
      <c r="D2643" s="1" t="s">
        <v>55</v>
      </c>
      <c r="E2643" s="1">
        <f>VLOOKUP(D2643,Data!$A$1:$B$6,2,FALSE)</f>
        <v>10</v>
      </c>
      <c r="F2643" s="2">
        <f>WORKDAY(A2643,E2643,Data!$E$2:$E$22)</f>
        <v>44946</v>
      </c>
      <c r="G2643" s="2">
        <v>44937</v>
      </c>
      <c r="H2643" s="4">
        <f ca="1">(NETWORKDAYS(A2643,G2643,Data!$E$1:$E$22))-1</f>
        <v>2</v>
      </c>
      <c r="I2643" s="1"/>
      <c r="J2643" s="1">
        <f>VLOOKUP(D2643,Data!$A$10:$B$15,2,FALSE)</f>
        <v>3</v>
      </c>
      <c r="K2643">
        <v>1</v>
      </c>
      <c r="L2643">
        <f t="shared" si="176"/>
        <v>1</v>
      </c>
      <c r="M2643">
        <f t="shared" si="177"/>
        <v>2023</v>
      </c>
      <c r="N2643" s="5">
        <f t="shared" ca="1" si="175"/>
        <v>-8</v>
      </c>
    </row>
    <row r="2644" spans="1:14" hidden="1" x14ac:dyDescent="0.25">
      <c r="A2644" s="2">
        <v>44933</v>
      </c>
      <c r="B2644" s="1" t="s">
        <v>199</v>
      </c>
      <c r="C2644" s="7" t="s">
        <v>1510</v>
      </c>
      <c r="D2644" s="1" t="s">
        <v>55</v>
      </c>
      <c r="E2644" s="1">
        <f>VLOOKUP(D2644,Data!$A$1:$B$6,2,FALSE)</f>
        <v>10</v>
      </c>
      <c r="F2644" s="2">
        <f>WORKDAY(A2644,E2644,Data!$E$2:$E$22)</f>
        <v>44946</v>
      </c>
      <c r="G2644" s="2">
        <v>44937</v>
      </c>
      <c r="H2644" s="4">
        <f ca="1">(NETWORKDAYS(A2644,G2644,Data!$E$1:$E$22))-1</f>
        <v>2</v>
      </c>
      <c r="I2644" s="1"/>
      <c r="J2644" s="1">
        <f>VLOOKUP(D2644,Data!$A$10:$B$15,2,FALSE)</f>
        <v>3</v>
      </c>
      <c r="K2644">
        <v>1</v>
      </c>
      <c r="L2644">
        <f t="shared" si="176"/>
        <v>1</v>
      </c>
      <c r="M2644">
        <f t="shared" si="177"/>
        <v>2023</v>
      </c>
      <c r="N2644" s="5">
        <f t="shared" ca="1" si="175"/>
        <v>-8</v>
      </c>
    </row>
    <row r="2645" spans="1:14" hidden="1" x14ac:dyDescent="0.25">
      <c r="A2645" s="2">
        <v>44935</v>
      </c>
      <c r="B2645" s="1" t="s">
        <v>937</v>
      </c>
      <c r="C2645" s="7">
        <v>457209</v>
      </c>
      <c r="D2645" s="1" t="s">
        <v>42</v>
      </c>
      <c r="E2645" s="1">
        <f>VLOOKUP(D2645,Data!$A$1:$B$6,2,FALSE)</f>
        <v>10</v>
      </c>
      <c r="F2645" s="2">
        <f>WORKDAY(A2645,E2645,Data!$E$2:$E$22)</f>
        <v>44949</v>
      </c>
      <c r="G2645" s="2">
        <v>44939</v>
      </c>
      <c r="H2645" s="4">
        <f ca="1">(NETWORKDAYS(A2645,G2645,Data!$E$1:$E$22))-1</f>
        <v>4</v>
      </c>
      <c r="I2645" s="1"/>
      <c r="J2645" s="1">
        <f>VLOOKUP(D2645,Data!$A$10:$B$15,2,FALSE)</f>
        <v>2</v>
      </c>
      <c r="K2645">
        <v>1</v>
      </c>
      <c r="L2645">
        <f t="shared" si="176"/>
        <v>2</v>
      </c>
      <c r="M2645">
        <f t="shared" si="177"/>
        <v>2023</v>
      </c>
      <c r="N2645" s="5">
        <f t="shared" ca="1" si="175"/>
        <v>-6</v>
      </c>
    </row>
    <row r="2646" spans="1:14" hidden="1" x14ac:dyDescent="0.25">
      <c r="A2646" s="2">
        <v>44935</v>
      </c>
      <c r="B2646" s="1" t="s">
        <v>71</v>
      </c>
      <c r="C2646" s="7">
        <v>457211</v>
      </c>
      <c r="D2646" s="1" t="s">
        <v>42</v>
      </c>
      <c r="E2646" s="1">
        <f>VLOOKUP(D2646,Data!$A$1:$B$6,2,FALSE)</f>
        <v>10</v>
      </c>
      <c r="F2646" s="2">
        <f>WORKDAY(A2646,E2646,Data!$E$2:$E$22)</f>
        <v>44949</v>
      </c>
      <c r="G2646" s="2">
        <v>44939</v>
      </c>
      <c r="H2646" s="4">
        <f ca="1">(NETWORKDAYS(A2646,G2646,Data!$E$1:$E$22))-1</f>
        <v>4</v>
      </c>
      <c r="I2646" s="1"/>
      <c r="J2646" s="1">
        <f>VLOOKUP(D2646,Data!$A$10:$B$15,2,FALSE)</f>
        <v>2</v>
      </c>
      <c r="K2646">
        <v>1</v>
      </c>
      <c r="L2646">
        <f t="shared" si="176"/>
        <v>2</v>
      </c>
      <c r="M2646">
        <f t="shared" si="177"/>
        <v>2023</v>
      </c>
      <c r="N2646" s="5">
        <f t="shared" ca="1" si="175"/>
        <v>-6</v>
      </c>
    </row>
    <row r="2647" spans="1:14" hidden="1" x14ac:dyDescent="0.25">
      <c r="A2647" s="2">
        <v>44935</v>
      </c>
      <c r="B2647" s="1" t="s">
        <v>405</v>
      </c>
      <c r="C2647" s="7">
        <v>262069</v>
      </c>
      <c r="D2647" s="1" t="s">
        <v>41</v>
      </c>
      <c r="E2647" s="1">
        <f>VLOOKUP(D2647,Data!$A$1:$B$6,2,FALSE)</f>
        <v>15</v>
      </c>
      <c r="F2647" s="2">
        <f>WORKDAY(A2647,E2647,Data!$E$2:$E$22)</f>
        <v>44956</v>
      </c>
      <c r="G2647" s="2">
        <v>44943</v>
      </c>
      <c r="H2647" s="4">
        <f ca="1">(NETWORKDAYS(A2647,G2647,Data!$E$1:$E$22))-1</f>
        <v>6</v>
      </c>
      <c r="I2647" s="1"/>
      <c r="J2647" s="1">
        <f>VLOOKUP(D2647,Data!$A$10:$B$15,2,FALSE)</f>
        <v>3</v>
      </c>
      <c r="K2647">
        <v>1</v>
      </c>
      <c r="L2647">
        <f t="shared" si="176"/>
        <v>2</v>
      </c>
      <c r="M2647">
        <f t="shared" si="177"/>
        <v>2023</v>
      </c>
      <c r="N2647" s="5">
        <f t="shared" ca="1" si="175"/>
        <v>-9</v>
      </c>
    </row>
    <row r="2648" spans="1:14" hidden="1" x14ac:dyDescent="0.25">
      <c r="A2648" s="2">
        <v>44935</v>
      </c>
      <c r="B2648" s="1" t="s">
        <v>231</v>
      </c>
      <c r="C2648" s="7">
        <v>262060</v>
      </c>
      <c r="D2648" s="1" t="s">
        <v>41</v>
      </c>
      <c r="E2648" s="1">
        <f>VLOOKUP(D2648,Data!$A$1:$B$6,2,FALSE)</f>
        <v>15</v>
      </c>
      <c r="F2648" s="2">
        <f>WORKDAY(A2648,E2648,Data!$E$2:$E$22)</f>
        <v>44956</v>
      </c>
      <c r="G2648" s="2">
        <v>44942</v>
      </c>
      <c r="H2648" s="4">
        <f ca="1">(NETWORKDAYS(A2648,G2648,Data!$E$1:$E$22))-1</f>
        <v>5</v>
      </c>
      <c r="I2648" s="1"/>
      <c r="J2648" s="1">
        <f>VLOOKUP(D2648,Data!$A$10:$B$15,2,FALSE)</f>
        <v>3</v>
      </c>
      <c r="K2648">
        <v>1</v>
      </c>
      <c r="L2648">
        <f t="shared" si="176"/>
        <v>2</v>
      </c>
      <c r="M2648">
        <f t="shared" si="177"/>
        <v>2023</v>
      </c>
      <c r="N2648" s="5">
        <f t="shared" ca="1" si="175"/>
        <v>-10</v>
      </c>
    </row>
    <row r="2649" spans="1:14" hidden="1" x14ac:dyDescent="0.25">
      <c r="A2649" s="2">
        <v>44935</v>
      </c>
      <c r="B2649" s="1" t="s">
        <v>400</v>
      </c>
      <c r="C2649" s="7" t="s">
        <v>1515</v>
      </c>
      <c r="D2649" s="1" t="s">
        <v>53</v>
      </c>
      <c r="E2649" s="1">
        <f>VLOOKUP(D2649,Data!$A$1:$B$6,2,FALSE)</f>
        <v>5</v>
      </c>
      <c r="F2649" s="2">
        <f>WORKDAY(A2649,E2649,Data!$E$2:$E$22)</f>
        <v>44942</v>
      </c>
      <c r="G2649" s="2">
        <v>44936</v>
      </c>
      <c r="H2649" s="4">
        <f ca="1">(NETWORKDAYS(A2649,G2649,Data!$E$1:$E$22))-1</f>
        <v>1</v>
      </c>
      <c r="I2649" s="1"/>
      <c r="J2649" s="1">
        <f>VLOOKUP(D2649,Data!$A$10:$B$15,2,FALSE)</f>
        <v>1</v>
      </c>
      <c r="K2649">
        <v>1</v>
      </c>
      <c r="L2649">
        <f t="shared" si="176"/>
        <v>2</v>
      </c>
      <c r="M2649">
        <f t="shared" si="177"/>
        <v>2023</v>
      </c>
      <c r="N2649" s="5">
        <f t="shared" ca="1" si="175"/>
        <v>-4</v>
      </c>
    </row>
    <row r="2650" spans="1:14" hidden="1" x14ac:dyDescent="0.25">
      <c r="A2650" s="2">
        <v>44935</v>
      </c>
      <c r="B2650" s="1" t="s">
        <v>400</v>
      </c>
      <c r="C2650" s="7" t="s">
        <v>1514</v>
      </c>
      <c r="D2650" s="1" t="s">
        <v>53</v>
      </c>
      <c r="E2650" s="1">
        <f>VLOOKUP(D2650,Data!$A$1:$B$6,2,FALSE)</f>
        <v>5</v>
      </c>
      <c r="F2650" s="2">
        <f>WORKDAY(A2650,E2650,Data!$E$2:$E$22)</f>
        <v>44942</v>
      </c>
      <c r="G2650" s="2">
        <v>44936</v>
      </c>
      <c r="H2650" s="4">
        <f ca="1">(NETWORKDAYS(A2650,G2650,Data!$E$1:$E$22))-1</f>
        <v>1</v>
      </c>
      <c r="I2650" s="1"/>
      <c r="J2650" s="1">
        <f>VLOOKUP(D2650,Data!$A$10:$B$15,2,FALSE)</f>
        <v>1</v>
      </c>
      <c r="K2650">
        <v>1</v>
      </c>
      <c r="L2650">
        <f t="shared" si="176"/>
        <v>2</v>
      </c>
      <c r="M2650">
        <f t="shared" si="177"/>
        <v>2023</v>
      </c>
      <c r="N2650" s="5">
        <f t="shared" ca="1" si="175"/>
        <v>-4</v>
      </c>
    </row>
    <row r="2651" spans="1:14" hidden="1" x14ac:dyDescent="0.25">
      <c r="A2651" s="2">
        <v>44935</v>
      </c>
      <c r="B2651" s="1" t="s">
        <v>192</v>
      </c>
      <c r="C2651" s="7" t="s">
        <v>1511</v>
      </c>
      <c r="D2651" s="1" t="s">
        <v>53</v>
      </c>
      <c r="E2651" s="1">
        <f>VLOOKUP(D2651,Data!$A$1:$B$6,2,FALSE)</f>
        <v>5</v>
      </c>
      <c r="F2651" s="2">
        <f>WORKDAY(A2651,E2651,Data!$E$2:$E$22)</f>
        <v>44942</v>
      </c>
      <c r="G2651" s="2">
        <v>44936</v>
      </c>
      <c r="H2651" s="4">
        <f ca="1">(NETWORKDAYS(A2651,G2651,Data!$E$1:$E$22))-1</f>
        <v>1</v>
      </c>
      <c r="I2651" s="1"/>
      <c r="J2651" s="1">
        <f>VLOOKUP(D2651,Data!$A$10:$B$15,2,FALSE)</f>
        <v>1</v>
      </c>
      <c r="K2651">
        <v>1</v>
      </c>
      <c r="L2651">
        <f t="shared" si="176"/>
        <v>2</v>
      </c>
      <c r="M2651">
        <f t="shared" si="177"/>
        <v>2023</v>
      </c>
      <c r="N2651" s="5">
        <f t="shared" ca="1" si="175"/>
        <v>-4</v>
      </c>
    </row>
    <row r="2652" spans="1:14" hidden="1" x14ac:dyDescent="0.25">
      <c r="A2652" s="2">
        <v>44935</v>
      </c>
      <c r="B2652" s="1" t="s">
        <v>213</v>
      </c>
      <c r="C2652" s="7" t="s">
        <v>1512</v>
      </c>
      <c r="D2652" s="1" t="s">
        <v>53</v>
      </c>
      <c r="E2652" s="1">
        <f>VLOOKUP(D2652,Data!$A$1:$B$6,2,FALSE)</f>
        <v>5</v>
      </c>
      <c r="F2652" s="2">
        <f>WORKDAY(A2652,E2652,Data!$E$2:$E$22)</f>
        <v>44942</v>
      </c>
      <c r="G2652" s="2">
        <v>44936</v>
      </c>
      <c r="H2652" s="4">
        <f ca="1">(NETWORKDAYS(A2652,G2652,Data!$E$1:$E$22))-1</f>
        <v>1</v>
      </c>
      <c r="I2652" s="1"/>
      <c r="J2652" s="1">
        <f>VLOOKUP(D2652,Data!$A$10:$B$15,2,FALSE)</f>
        <v>1</v>
      </c>
      <c r="K2652">
        <v>1</v>
      </c>
      <c r="L2652">
        <f t="shared" si="176"/>
        <v>2</v>
      </c>
      <c r="M2652">
        <f t="shared" si="177"/>
        <v>2023</v>
      </c>
      <c r="N2652" s="5">
        <f t="shared" ca="1" si="175"/>
        <v>-4</v>
      </c>
    </row>
    <row r="2653" spans="1:14" hidden="1" x14ac:dyDescent="0.25">
      <c r="A2653" s="2">
        <v>44935</v>
      </c>
      <c r="B2653" s="1" t="s">
        <v>774</v>
      </c>
      <c r="C2653" s="7" t="s">
        <v>1513</v>
      </c>
      <c r="D2653" s="1" t="s">
        <v>53</v>
      </c>
      <c r="E2653" s="1">
        <f>VLOOKUP(D2653,Data!$A$1:$B$6,2,FALSE)</f>
        <v>5</v>
      </c>
      <c r="F2653" s="2">
        <f>WORKDAY(A2653,E2653,Data!$E$2:$E$22)</f>
        <v>44942</v>
      </c>
      <c r="G2653" s="2">
        <v>44938</v>
      </c>
      <c r="H2653" s="4">
        <f ca="1">(NETWORKDAYS(A2653,G2653,Data!$E$1:$E$22))-1</f>
        <v>3</v>
      </c>
      <c r="I2653" s="1"/>
      <c r="J2653" s="1">
        <f>VLOOKUP(D2653,Data!$A$10:$B$15,2,FALSE)</f>
        <v>1</v>
      </c>
      <c r="K2653">
        <v>1</v>
      </c>
      <c r="L2653">
        <f t="shared" si="176"/>
        <v>2</v>
      </c>
      <c r="M2653">
        <f t="shared" si="177"/>
        <v>2023</v>
      </c>
      <c r="N2653" s="5">
        <f t="shared" ca="1" si="175"/>
        <v>-2</v>
      </c>
    </row>
    <row r="2654" spans="1:14" hidden="1" x14ac:dyDescent="0.25">
      <c r="A2654" s="2">
        <v>44935</v>
      </c>
      <c r="B2654" s="1" t="s">
        <v>77</v>
      </c>
      <c r="C2654" s="7">
        <v>457082</v>
      </c>
      <c r="D2654" s="1" t="s">
        <v>42</v>
      </c>
      <c r="E2654" s="1">
        <f>VLOOKUP(D2654,Data!$A$1:$B$6,2,FALSE)</f>
        <v>10</v>
      </c>
      <c r="F2654" s="2">
        <f>WORKDAY(A2654,E2654,Data!$E$2:$E$22)</f>
        <v>44949</v>
      </c>
      <c r="G2654" s="2">
        <v>44939</v>
      </c>
      <c r="H2654" s="4">
        <f ca="1">(NETWORKDAYS(A2654,G2654,Data!$E$1:$E$22))-1</f>
        <v>4</v>
      </c>
      <c r="I2654" s="1"/>
      <c r="J2654" s="1">
        <f>VLOOKUP(D2654,Data!$A$10:$B$15,2,FALSE)</f>
        <v>2</v>
      </c>
      <c r="K2654">
        <v>1</v>
      </c>
      <c r="L2654">
        <f t="shared" si="176"/>
        <v>2</v>
      </c>
      <c r="M2654">
        <f t="shared" si="177"/>
        <v>2023</v>
      </c>
      <c r="N2654" s="5">
        <f t="shared" ca="1" si="175"/>
        <v>-6</v>
      </c>
    </row>
    <row r="2655" spans="1:14" hidden="1" x14ac:dyDescent="0.25">
      <c r="A2655" s="2">
        <v>44936</v>
      </c>
      <c r="B2655" s="1" t="s">
        <v>33</v>
      </c>
      <c r="C2655" s="7">
        <v>457160</v>
      </c>
      <c r="D2655" s="1" t="s">
        <v>42</v>
      </c>
      <c r="E2655" s="1">
        <f>VLOOKUP(D2655,Data!$A$1:$B$6,2,FALSE)</f>
        <v>10</v>
      </c>
      <c r="F2655" s="2">
        <f>WORKDAY(A2655,E2655,Data!$E$2:$E$22)</f>
        <v>44950</v>
      </c>
      <c r="G2655" s="2">
        <v>44939</v>
      </c>
      <c r="H2655" s="4">
        <f ca="1">(NETWORKDAYS(A2655,G2655,Data!$E$1:$E$22))-1</f>
        <v>3</v>
      </c>
      <c r="I2655" s="1"/>
      <c r="J2655" s="1">
        <f>VLOOKUP(D2655,Data!$A$10:$B$15,2,FALSE)</f>
        <v>2</v>
      </c>
      <c r="K2655">
        <v>1</v>
      </c>
      <c r="L2655">
        <f t="shared" si="176"/>
        <v>2</v>
      </c>
      <c r="M2655">
        <f t="shared" si="177"/>
        <v>2023</v>
      </c>
      <c r="N2655" s="5">
        <f t="shared" ca="1" si="175"/>
        <v>-7</v>
      </c>
    </row>
    <row r="2656" spans="1:14" hidden="1" x14ac:dyDescent="0.25">
      <c r="A2656" s="2">
        <v>44936</v>
      </c>
      <c r="B2656" s="1" t="s">
        <v>33</v>
      </c>
      <c r="C2656" s="7">
        <v>457161</v>
      </c>
      <c r="D2656" s="1" t="s">
        <v>42</v>
      </c>
      <c r="E2656" s="1">
        <f>VLOOKUP(D2656,Data!$A$1:$B$6,2,FALSE)</f>
        <v>10</v>
      </c>
      <c r="F2656" s="2">
        <f>WORKDAY(A2656,E2656,Data!$E$2:$E$22)</f>
        <v>44950</v>
      </c>
      <c r="G2656" s="2">
        <v>44939</v>
      </c>
      <c r="H2656" s="4">
        <f ca="1">(NETWORKDAYS(A2656,G2656,Data!$E$1:$E$22))-1</f>
        <v>3</v>
      </c>
      <c r="I2656" s="1"/>
      <c r="J2656" s="1">
        <f>VLOOKUP(D2656,Data!$A$10:$B$15,2,FALSE)</f>
        <v>2</v>
      </c>
      <c r="K2656">
        <v>1</v>
      </c>
      <c r="L2656">
        <f t="shared" si="176"/>
        <v>2</v>
      </c>
      <c r="M2656">
        <f t="shared" si="177"/>
        <v>2023</v>
      </c>
      <c r="N2656" s="5">
        <f t="shared" ca="1" si="175"/>
        <v>-7</v>
      </c>
    </row>
    <row r="2657" spans="1:14" hidden="1" x14ac:dyDescent="0.25">
      <c r="A2657" s="2">
        <v>44936</v>
      </c>
      <c r="B2657" s="1" t="s">
        <v>232</v>
      </c>
      <c r="C2657" s="7">
        <v>262067</v>
      </c>
      <c r="D2657" s="1" t="s">
        <v>41</v>
      </c>
      <c r="E2657" s="1">
        <f>VLOOKUP(D2657,Data!$A$1:$B$6,2,FALSE)</f>
        <v>15</v>
      </c>
      <c r="F2657" s="2">
        <f>WORKDAY(A2657,E2657,Data!$E$2:$E$22)</f>
        <v>44957</v>
      </c>
      <c r="G2657" s="2">
        <v>44953</v>
      </c>
      <c r="H2657" s="4">
        <f ca="1">(NETWORKDAYS(A2657,G2657,Data!$E$1:$E$22))-1</f>
        <v>13</v>
      </c>
      <c r="I2657" s="1" t="s">
        <v>227</v>
      </c>
      <c r="J2657" s="1">
        <f>VLOOKUP(D2657,Data!$A$10:$B$16,2,FALSE)</f>
        <v>3</v>
      </c>
      <c r="K2657">
        <v>1</v>
      </c>
      <c r="L2657">
        <f t="shared" si="176"/>
        <v>2</v>
      </c>
      <c r="M2657">
        <f t="shared" si="177"/>
        <v>2023</v>
      </c>
      <c r="N2657" s="5">
        <f t="shared" ca="1" si="175"/>
        <v>-2</v>
      </c>
    </row>
    <row r="2658" spans="1:14" hidden="1" x14ac:dyDescent="0.25">
      <c r="A2658" s="2">
        <v>44936</v>
      </c>
      <c r="B2658" s="1" t="s">
        <v>405</v>
      </c>
      <c r="C2658" s="7">
        <v>262076</v>
      </c>
      <c r="D2658" s="1" t="s">
        <v>41</v>
      </c>
      <c r="E2658" s="1">
        <f>VLOOKUP(D2658,Data!$A$1:$B$6,2,FALSE)</f>
        <v>15</v>
      </c>
      <c r="F2658" s="2">
        <f>WORKDAY(A2658,E2658,Data!$E$2:$E$22)</f>
        <v>44957</v>
      </c>
      <c r="G2658" s="2">
        <v>44942</v>
      </c>
      <c r="H2658" s="4">
        <f ca="1">(NETWORKDAYS(A2658,G2658,Data!$E$1:$E$22))-1</f>
        <v>4</v>
      </c>
      <c r="I2658" s="1"/>
      <c r="J2658" s="1">
        <f>VLOOKUP(D2658,Data!$A$10:$B$15,2,FALSE)</f>
        <v>3</v>
      </c>
      <c r="K2658">
        <v>1</v>
      </c>
      <c r="L2658">
        <f t="shared" si="176"/>
        <v>2</v>
      </c>
      <c r="M2658">
        <f t="shared" si="177"/>
        <v>2023</v>
      </c>
      <c r="N2658" s="5">
        <f t="shared" ca="1" si="175"/>
        <v>-11</v>
      </c>
    </row>
    <row r="2659" spans="1:14" hidden="1" x14ac:dyDescent="0.25">
      <c r="A2659" s="2">
        <v>44936</v>
      </c>
      <c r="B2659" s="1" t="s">
        <v>22</v>
      </c>
      <c r="C2659" s="7" t="s">
        <v>1516</v>
      </c>
      <c r="D2659" s="1" t="s">
        <v>53</v>
      </c>
      <c r="E2659" s="1">
        <f>VLOOKUP(D2659,Data!$A$1:$B$6,2,FALSE)</f>
        <v>5</v>
      </c>
      <c r="F2659" s="2">
        <f>WORKDAY(A2659,E2659,Data!$E$2:$E$22)</f>
        <v>44943</v>
      </c>
      <c r="G2659" s="2">
        <v>44937</v>
      </c>
      <c r="H2659" s="4">
        <f ca="1">(NETWORKDAYS(A2659,G2659,Data!$E$1:$E$22))-1</f>
        <v>1</v>
      </c>
      <c r="I2659" s="1"/>
      <c r="J2659" s="1">
        <f>VLOOKUP(D2659,Data!$A$10:$B$15,2,FALSE)</f>
        <v>1</v>
      </c>
      <c r="K2659">
        <v>1</v>
      </c>
      <c r="L2659">
        <f t="shared" si="176"/>
        <v>2</v>
      </c>
      <c r="M2659">
        <f t="shared" si="177"/>
        <v>2023</v>
      </c>
      <c r="N2659" s="5">
        <f t="shared" ca="1" si="175"/>
        <v>-4</v>
      </c>
    </row>
    <row r="2660" spans="1:14" hidden="1" x14ac:dyDescent="0.25">
      <c r="A2660" s="2">
        <v>44936</v>
      </c>
      <c r="B2660" s="1" t="s">
        <v>736</v>
      </c>
      <c r="C2660" s="7">
        <v>457220</v>
      </c>
      <c r="D2660" s="1" t="s">
        <v>42</v>
      </c>
      <c r="E2660" s="1">
        <f>VLOOKUP(D2660,Data!$A$1:$B$6,2,FALSE)</f>
        <v>10</v>
      </c>
      <c r="F2660" s="2">
        <f>WORKDAY(A2660,E2660,Data!$E$2:$E$22)</f>
        <v>44950</v>
      </c>
      <c r="G2660" s="2">
        <v>44939</v>
      </c>
      <c r="H2660" s="4">
        <f ca="1">(NETWORKDAYS(A2660,G2660,Data!$E$1:$E$22))-1</f>
        <v>3</v>
      </c>
      <c r="I2660" s="1"/>
      <c r="J2660" s="1">
        <f>VLOOKUP(D2660,Data!$A$10:$B$15,2,FALSE)</f>
        <v>2</v>
      </c>
      <c r="K2660">
        <v>1</v>
      </c>
      <c r="L2660">
        <f t="shared" si="176"/>
        <v>2</v>
      </c>
      <c r="M2660">
        <f t="shared" si="177"/>
        <v>2023</v>
      </c>
      <c r="N2660" s="5">
        <f t="shared" ca="1" si="175"/>
        <v>-7</v>
      </c>
    </row>
    <row r="2661" spans="1:14" hidden="1" x14ac:dyDescent="0.25">
      <c r="A2661" s="2">
        <v>44937</v>
      </c>
      <c r="B2661" s="1" t="s">
        <v>18</v>
      </c>
      <c r="C2661" s="7">
        <v>262085</v>
      </c>
      <c r="D2661" s="1" t="s">
        <v>41</v>
      </c>
      <c r="E2661" s="1">
        <f>VLOOKUP(D2661,Data!$A$1:$B$6,2,FALSE)</f>
        <v>15</v>
      </c>
      <c r="F2661" s="2">
        <f>WORKDAY(A2661,E2661,Data!$E$2:$E$22)</f>
        <v>44958</v>
      </c>
      <c r="G2661" s="2">
        <v>44944</v>
      </c>
      <c r="H2661" s="4">
        <f ca="1">(NETWORKDAYS(A2661,G2661,Data!$E$1:$E$22))-1</f>
        <v>5</v>
      </c>
      <c r="I2661" s="1"/>
      <c r="J2661" s="1">
        <f>VLOOKUP(D2661,Data!$A$10:$B$15,2,FALSE)</f>
        <v>3</v>
      </c>
      <c r="K2661">
        <v>1</v>
      </c>
      <c r="L2661">
        <f t="shared" si="176"/>
        <v>2</v>
      </c>
      <c r="M2661">
        <f t="shared" si="177"/>
        <v>2023</v>
      </c>
      <c r="N2661" s="5">
        <f t="shared" ca="1" si="175"/>
        <v>-10</v>
      </c>
    </row>
    <row r="2662" spans="1:14" hidden="1" x14ac:dyDescent="0.25">
      <c r="A2662" s="2">
        <v>44937</v>
      </c>
      <c r="B2662" s="1" t="s">
        <v>93</v>
      </c>
      <c r="C2662" s="7">
        <v>457210</v>
      </c>
      <c r="D2662" s="1" t="s">
        <v>42</v>
      </c>
      <c r="E2662" s="1">
        <f>VLOOKUP(D2662,Data!$A$1:$B$6,2,FALSE)</f>
        <v>10</v>
      </c>
      <c r="F2662" s="2">
        <f>WORKDAY(A2662,E2662,Data!$E$2:$E$22)</f>
        <v>44951</v>
      </c>
      <c r="G2662" s="2">
        <v>44939</v>
      </c>
      <c r="H2662" s="4">
        <f ca="1">(NETWORKDAYS(A2662,G2662,Data!$E$1:$E$22))-1</f>
        <v>2</v>
      </c>
      <c r="I2662" s="1"/>
      <c r="J2662" s="1">
        <f>VLOOKUP(D2662,Data!$A$10:$B$15,2,FALSE)</f>
        <v>2</v>
      </c>
      <c r="K2662">
        <v>1</v>
      </c>
      <c r="L2662">
        <f t="shared" si="176"/>
        <v>2</v>
      </c>
      <c r="M2662">
        <f t="shared" si="177"/>
        <v>2023</v>
      </c>
      <c r="N2662" s="5">
        <f t="shared" ca="1" si="175"/>
        <v>-8</v>
      </c>
    </row>
    <row r="2663" spans="1:14" hidden="1" x14ac:dyDescent="0.25">
      <c r="A2663" s="2">
        <v>44937</v>
      </c>
      <c r="B2663" s="1" t="s">
        <v>71</v>
      </c>
      <c r="C2663" s="7">
        <v>457208</v>
      </c>
      <c r="D2663" s="1" t="s">
        <v>42</v>
      </c>
      <c r="E2663" s="1">
        <f>VLOOKUP(D2663,Data!$A$1:$B$6,2,FALSE)</f>
        <v>10</v>
      </c>
      <c r="F2663" s="2">
        <f>WORKDAY(A2663,E2663,Data!$E$2:$E$22)</f>
        <v>44951</v>
      </c>
      <c r="G2663" s="2">
        <v>44942</v>
      </c>
      <c r="H2663" s="4">
        <f ca="1">(NETWORKDAYS(A2663,G2663,Data!$E$1:$E$22))-1</f>
        <v>3</v>
      </c>
      <c r="I2663" s="1"/>
      <c r="J2663" s="1">
        <f>VLOOKUP(D2663,Data!$A$10:$B$15,2,FALSE)</f>
        <v>2</v>
      </c>
      <c r="K2663">
        <v>1</v>
      </c>
      <c r="L2663">
        <f t="shared" si="176"/>
        <v>2</v>
      </c>
      <c r="M2663">
        <f t="shared" si="177"/>
        <v>2023</v>
      </c>
      <c r="N2663" s="5">
        <f t="shared" ca="1" si="175"/>
        <v>-7</v>
      </c>
    </row>
    <row r="2664" spans="1:14" hidden="1" x14ac:dyDescent="0.25">
      <c r="A2664" s="2">
        <v>44937</v>
      </c>
      <c r="B2664" s="1" t="s">
        <v>3</v>
      </c>
      <c r="C2664" s="7">
        <v>262068</v>
      </c>
      <c r="D2664" s="1" t="s">
        <v>41</v>
      </c>
      <c r="E2664" s="1">
        <f>VLOOKUP(D2664,Data!$A$1:$B$6,2,FALSE)</f>
        <v>15</v>
      </c>
      <c r="F2664" s="2">
        <f>WORKDAY(A2664,E2664,Data!$E$2:$E$22)</f>
        <v>44958</v>
      </c>
      <c r="G2664" s="2">
        <v>44942</v>
      </c>
      <c r="H2664" s="4">
        <f ca="1">(NETWORKDAYS(A2664,G2664,Data!$E$1:$E$22))-1</f>
        <v>3</v>
      </c>
      <c r="I2664" s="1"/>
      <c r="J2664" s="1">
        <f>VLOOKUP(D2664,Data!$A$10:$B$15,2,FALSE)</f>
        <v>3</v>
      </c>
      <c r="K2664">
        <v>1</v>
      </c>
      <c r="L2664">
        <f t="shared" si="176"/>
        <v>2</v>
      </c>
      <c r="M2664">
        <f t="shared" si="177"/>
        <v>2023</v>
      </c>
      <c r="N2664" s="5">
        <f t="shared" ca="1" si="175"/>
        <v>-12</v>
      </c>
    </row>
    <row r="2665" spans="1:14" hidden="1" x14ac:dyDescent="0.25">
      <c r="A2665" s="2">
        <v>44937</v>
      </c>
      <c r="B2665" s="1" t="s">
        <v>132</v>
      </c>
      <c r="C2665" s="7">
        <v>457148</v>
      </c>
      <c r="D2665" s="1" t="s">
        <v>42</v>
      </c>
      <c r="E2665" s="1">
        <f>VLOOKUP(D2665,Data!$A$1:$B$6,2,FALSE)</f>
        <v>10</v>
      </c>
      <c r="F2665" s="2">
        <f>WORKDAY(A2665,E2665,Data!$E$2:$E$22)</f>
        <v>44951</v>
      </c>
      <c r="G2665" s="2">
        <v>44942</v>
      </c>
      <c r="H2665" s="4">
        <f ca="1">(NETWORKDAYS(A2665,G2665,Data!$E$1:$E$22))-1</f>
        <v>3</v>
      </c>
      <c r="I2665" s="1"/>
      <c r="J2665" s="1">
        <f>VLOOKUP(D2665,Data!$A$10:$B$15,2,FALSE)</f>
        <v>2</v>
      </c>
      <c r="K2665">
        <v>1</v>
      </c>
      <c r="L2665">
        <f t="shared" si="176"/>
        <v>2</v>
      </c>
      <c r="M2665">
        <f t="shared" si="177"/>
        <v>2023</v>
      </c>
      <c r="N2665" s="5">
        <f t="shared" ca="1" si="175"/>
        <v>-7</v>
      </c>
    </row>
    <row r="2666" spans="1:14" hidden="1" x14ac:dyDescent="0.25">
      <c r="A2666" s="2">
        <v>44938</v>
      </c>
      <c r="B2666" s="1" t="s">
        <v>76</v>
      </c>
      <c r="C2666" s="7">
        <v>262088</v>
      </c>
      <c r="D2666" s="1" t="s">
        <v>41</v>
      </c>
      <c r="E2666" s="1">
        <f>VLOOKUP(D2666,Data!$A$1:$B$6,2,FALSE)</f>
        <v>15</v>
      </c>
      <c r="F2666" s="2">
        <f>WORKDAY(A2666,E2666,Data!$E$2:$E$22)</f>
        <v>44959</v>
      </c>
      <c r="G2666" s="2">
        <v>44944</v>
      </c>
      <c r="H2666" s="4">
        <f ca="1">(NETWORKDAYS(A2666,G2666,Data!$E$1:$E$22))-1</f>
        <v>4</v>
      </c>
      <c r="I2666" s="1"/>
      <c r="J2666" s="1">
        <f>VLOOKUP(D2666,Data!$A$10:$B$15,2,FALSE)</f>
        <v>3</v>
      </c>
      <c r="K2666">
        <v>1</v>
      </c>
      <c r="L2666">
        <f t="shared" si="176"/>
        <v>2</v>
      </c>
      <c r="M2666">
        <f t="shared" si="177"/>
        <v>2023</v>
      </c>
      <c r="N2666" s="5">
        <f t="shared" ca="1" si="175"/>
        <v>-11</v>
      </c>
    </row>
    <row r="2667" spans="1:14" hidden="1" x14ac:dyDescent="0.25">
      <c r="A2667" s="2">
        <v>44938</v>
      </c>
      <c r="B2667" s="1" t="s">
        <v>154</v>
      </c>
      <c r="C2667" s="7">
        <v>262086</v>
      </c>
      <c r="D2667" s="1" t="s">
        <v>41</v>
      </c>
      <c r="E2667" s="1">
        <f>VLOOKUP(D2667,Data!$A$1:$B$6,2,FALSE)</f>
        <v>15</v>
      </c>
      <c r="F2667" s="2">
        <f>WORKDAY(A2667,E2667,Data!$E$2:$E$22)</f>
        <v>44959</v>
      </c>
      <c r="G2667" s="2">
        <v>44944</v>
      </c>
      <c r="H2667" s="4">
        <f ca="1">(NETWORKDAYS(A2667,G2667,Data!$E$1:$E$22))-1</f>
        <v>4</v>
      </c>
      <c r="I2667" s="1"/>
      <c r="J2667" s="1">
        <f>VLOOKUP(D2667,Data!$A$10:$B$15,2,FALSE)</f>
        <v>3</v>
      </c>
      <c r="K2667">
        <v>1</v>
      </c>
      <c r="L2667">
        <f t="shared" si="176"/>
        <v>2</v>
      </c>
      <c r="M2667">
        <f t="shared" si="177"/>
        <v>2023</v>
      </c>
      <c r="N2667" s="5">
        <f t="shared" ca="1" si="175"/>
        <v>-11</v>
      </c>
    </row>
    <row r="2668" spans="1:14" hidden="1" x14ac:dyDescent="0.25">
      <c r="A2668" s="2">
        <v>44938</v>
      </c>
      <c r="B2668" s="1" t="s">
        <v>21</v>
      </c>
      <c r="C2668" s="7" t="s">
        <v>1517</v>
      </c>
      <c r="D2668" s="1" t="s">
        <v>53</v>
      </c>
      <c r="E2668" s="1">
        <f>VLOOKUP(D2668,Data!$A$1:$B$6,2,FALSE)</f>
        <v>5</v>
      </c>
      <c r="F2668" s="2">
        <f>WORKDAY(A2668,E2668,Data!$E$2:$E$22)</f>
        <v>44945</v>
      </c>
      <c r="G2668" s="2">
        <v>44944</v>
      </c>
      <c r="H2668" s="4">
        <f ca="1">(NETWORKDAYS(A2668,G2668,Data!$E$1:$E$22))-1</f>
        <v>4</v>
      </c>
      <c r="I2668" s="1"/>
      <c r="J2668" s="1">
        <f>VLOOKUP(D2668,Data!$A$10:$B$15,2,FALSE)</f>
        <v>1</v>
      </c>
      <c r="K2668">
        <v>1</v>
      </c>
      <c r="L2668">
        <f t="shared" si="176"/>
        <v>2</v>
      </c>
      <c r="M2668">
        <f t="shared" si="177"/>
        <v>2023</v>
      </c>
      <c r="N2668" s="5">
        <f t="shared" ca="1" si="175"/>
        <v>-1</v>
      </c>
    </row>
    <row r="2669" spans="1:14" hidden="1" x14ac:dyDescent="0.25">
      <c r="A2669" s="2">
        <v>44938</v>
      </c>
      <c r="B2669" s="1" t="s">
        <v>456</v>
      </c>
      <c r="C2669" s="7" t="s">
        <v>1523</v>
      </c>
      <c r="D2669" s="1" t="s">
        <v>55</v>
      </c>
      <c r="E2669" s="1">
        <f>VLOOKUP(D2669,Data!$A$1:$B$6,2,FALSE)</f>
        <v>10</v>
      </c>
      <c r="F2669" s="2">
        <f>WORKDAY(A2669,E2669,Data!$E$2:$E$22)</f>
        <v>44952</v>
      </c>
      <c r="G2669" s="2">
        <v>44944</v>
      </c>
      <c r="H2669" s="4">
        <f ca="1">(NETWORKDAYS(A2669,G2669,Data!$E$1:$E$22))-1</f>
        <v>4</v>
      </c>
      <c r="I2669" s="1"/>
      <c r="J2669" s="1">
        <f>VLOOKUP(D2669,Data!$A$10:$B$15,2,FALSE)</f>
        <v>3</v>
      </c>
      <c r="K2669">
        <v>1</v>
      </c>
      <c r="L2669">
        <f t="shared" si="176"/>
        <v>2</v>
      </c>
      <c r="M2669">
        <f t="shared" si="177"/>
        <v>2023</v>
      </c>
      <c r="N2669" s="5">
        <f t="shared" ca="1" si="175"/>
        <v>-6</v>
      </c>
    </row>
    <row r="2670" spans="1:14" hidden="1" x14ac:dyDescent="0.25">
      <c r="A2670" s="2">
        <v>44938</v>
      </c>
      <c r="B2670" s="1" t="s">
        <v>456</v>
      </c>
      <c r="C2670" s="7" t="s">
        <v>1522</v>
      </c>
      <c r="D2670" s="1" t="s">
        <v>55</v>
      </c>
      <c r="E2670" s="1">
        <f>VLOOKUP(D2670,Data!$A$1:$B$6,2,FALSE)</f>
        <v>10</v>
      </c>
      <c r="F2670" s="2">
        <f>WORKDAY(A2670,E2670,Data!$E$2:$E$22)</f>
        <v>44952</v>
      </c>
      <c r="G2670" s="2">
        <v>44944</v>
      </c>
      <c r="H2670" s="4">
        <f ca="1">(NETWORKDAYS(A2670,G2670,Data!$E$1:$E$22))-1</f>
        <v>4</v>
      </c>
      <c r="I2670" s="1"/>
      <c r="J2670" s="1">
        <f>VLOOKUP(D2670,Data!$A$10:$B$15,2,FALSE)</f>
        <v>3</v>
      </c>
      <c r="K2670">
        <v>1</v>
      </c>
      <c r="L2670">
        <f t="shared" si="176"/>
        <v>2</v>
      </c>
      <c r="M2670">
        <f t="shared" si="177"/>
        <v>2023</v>
      </c>
      <c r="N2670" s="5">
        <f t="shared" ca="1" si="175"/>
        <v>-6</v>
      </c>
    </row>
    <row r="2671" spans="1:14" hidden="1" x14ac:dyDescent="0.25">
      <c r="A2671" s="2">
        <v>44938</v>
      </c>
      <c r="B2671" s="1" t="s">
        <v>196</v>
      </c>
      <c r="C2671" s="7" t="s">
        <v>1521</v>
      </c>
      <c r="D2671" s="1" t="s">
        <v>53</v>
      </c>
      <c r="E2671" s="1">
        <f>VLOOKUP(D2671,Data!$A$1:$B$6,2,FALSE)</f>
        <v>5</v>
      </c>
      <c r="F2671" s="2">
        <f>WORKDAY(A2671,E2671,Data!$E$2:$E$22)</f>
        <v>44945</v>
      </c>
      <c r="G2671" s="2">
        <v>44944</v>
      </c>
      <c r="H2671" s="4">
        <f ca="1">(NETWORKDAYS(A2671,G2671,Data!$E$1:$E$22))-1</f>
        <v>4</v>
      </c>
      <c r="I2671" s="1"/>
      <c r="J2671" s="1">
        <f>VLOOKUP(D2671,Data!$A$10:$B$15,2,FALSE)</f>
        <v>1</v>
      </c>
      <c r="K2671">
        <v>1</v>
      </c>
      <c r="L2671">
        <f t="shared" si="176"/>
        <v>2</v>
      </c>
      <c r="M2671">
        <f t="shared" si="177"/>
        <v>2023</v>
      </c>
      <c r="N2671" s="5">
        <f t="shared" ca="1" si="175"/>
        <v>-1</v>
      </c>
    </row>
    <row r="2672" spans="1:14" hidden="1" x14ac:dyDescent="0.25">
      <c r="A2672" s="2">
        <v>44938</v>
      </c>
      <c r="B2672" s="1" t="s">
        <v>65</v>
      </c>
      <c r="C2672" s="7" t="s">
        <v>1519</v>
      </c>
      <c r="D2672" s="1" t="s">
        <v>53</v>
      </c>
      <c r="E2672" s="1">
        <f>VLOOKUP(D2672,Data!$A$1:$B$6,2,FALSE)</f>
        <v>5</v>
      </c>
      <c r="F2672" s="2">
        <f>WORKDAY(A2672,E2672,Data!$E$2:$E$22)</f>
        <v>44945</v>
      </c>
      <c r="G2672" s="2">
        <v>44942</v>
      </c>
      <c r="H2672" s="4">
        <f ca="1">(NETWORKDAYS(A2672,G2672,Data!$E$1:$E$22))-1</f>
        <v>2</v>
      </c>
      <c r="I2672" s="1"/>
      <c r="J2672" s="1">
        <f>VLOOKUP(D2672,Data!$A$10:$B$15,2,FALSE)</f>
        <v>1</v>
      </c>
      <c r="K2672">
        <v>1</v>
      </c>
      <c r="L2672">
        <f t="shared" si="176"/>
        <v>2</v>
      </c>
      <c r="M2672">
        <f t="shared" si="177"/>
        <v>2023</v>
      </c>
      <c r="N2672" s="5">
        <f t="shared" ca="1" si="175"/>
        <v>-3</v>
      </c>
    </row>
    <row r="2673" spans="1:14" hidden="1" x14ac:dyDescent="0.25">
      <c r="A2673" s="2">
        <v>44938</v>
      </c>
      <c r="B2673" s="1" t="s">
        <v>65</v>
      </c>
      <c r="C2673" s="7" t="s">
        <v>1520</v>
      </c>
      <c r="D2673" s="1" t="s">
        <v>53</v>
      </c>
      <c r="E2673" s="1">
        <f>VLOOKUP(D2673,Data!$A$1:$B$6,2,FALSE)</f>
        <v>5</v>
      </c>
      <c r="F2673" s="2">
        <f>WORKDAY(A2673,E2673,Data!$E$2:$E$22)</f>
        <v>44945</v>
      </c>
      <c r="G2673" s="2">
        <v>44942</v>
      </c>
      <c r="H2673" s="4">
        <f ca="1">(NETWORKDAYS(A2673,G2673,Data!$E$1:$E$22))-1</f>
        <v>2</v>
      </c>
      <c r="I2673" s="1"/>
      <c r="J2673" s="1">
        <f>VLOOKUP(D2673,Data!$A$10:$B$15,2,FALSE)</f>
        <v>1</v>
      </c>
      <c r="K2673">
        <v>1</v>
      </c>
      <c r="L2673">
        <f t="shared" si="176"/>
        <v>2</v>
      </c>
      <c r="M2673">
        <f t="shared" si="177"/>
        <v>2023</v>
      </c>
      <c r="N2673" s="5">
        <f t="shared" ca="1" si="175"/>
        <v>-3</v>
      </c>
    </row>
    <row r="2674" spans="1:14" hidden="1" x14ac:dyDescent="0.25">
      <c r="A2674" s="2">
        <v>44938</v>
      </c>
      <c r="B2674" s="1" t="s">
        <v>627</v>
      </c>
      <c r="C2674" s="7" t="s">
        <v>1518</v>
      </c>
      <c r="D2674" s="1" t="s">
        <v>53</v>
      </c>
      <c r="E2674" s="1">
        <f>VLOOKUP(D2674,Data!$A$1:$B$6,2,FALSE)</f>
        <v>5</v>
      </c>
      <c r="F2674" s="2">
        <f>WORKDAY(A2674,E2674,Data!$E$2:$E$22)</f>
        <v>44945</v>
      </c>
      <c r="G2674" s="2">
        <v>44944</v>
      </c>
      <c r="H2674" s="4">
        <f ca="1">(NETWORKDAYS(A2674,G2674,Data!$E$1:$E$22))-1</f>
        <v>4</v>
      </c>
      <c r="I2674" s="1"/>
      <c r="J2674" s="1">
        <f>VLOOKUP(D2674,Data!$A$10:$B$15,2,FALSE)</f>
        <v>1</v>
      </c>
      <c r="K2674">
        <v>1</v>
      </c>
      <c r="L2674">
        <f t="shared" si="176"/>
        <v>2</v>
      </c>
      <c r="M2674">
        <f t="shared" si="177"/>
        <v>2023</v>
      </c>
      <c r="N2674" s="5">
        <f t="shared" ca="1" si="175"/>
        <v>-1</v>
      </c>
    </row>
    <row r="2675" spans="1:14" hidden="1" x14ac:dyDescent="0.25">
      <c r="A2675" s="2">
        <v>44938</v>
      </c>
      <c r="B2675" s="1" t="s">
        <v>244</v>
      </c>
      <c r="C2675" s="7">
        <v>457224</v>
      </c>
      <c r="D2675" s="1" t="s">
        <v>42</v>
      </c>
      <c r="E2675" s="1">
        <f>VLOOKUP(D2675,Data!$A$1:$B$6,2,FALSE)</f>
        <v>10</v>
      </c>
      <c r="F2675" s="2">
        <f>WORKDAY(A2675,E2675,Data!$E$2:$E$22)</f>
        <v>44952</v>
      </c>
      <c r="G2675" s="2">
        <v>44942</v>
      </c>
      <c r="H2675" s="4">
        <f ca="1">(NETWORKDAYS(A2675,G2675,Data!$E$1:$E$22))-1</f>
        <v>2</v>
      </c>
      <c r="I2675" s="1"/>
      <c r="J2675" s="1">
        <f>VLOOKUP(D2675,Data!$A$10:$B$15,2,FALSE)</f>
        <v>2</v>
      </c>
      <c r="K2675">
        <v>1</v>
      </c>
      <c r="L2675">
        <f t="shared" si="176"/>
        <v>2</v>
      </c>
      <c r="M2675">
        <f t="shared" si="177"/>
        <v>2023</v>
      </c>
      <c r="N2675" s="5">
        <f t="shared" ca="1" si="175"/>
        <v>-8</v>
      </c>
    </row>
    <row r="2676" spans="1:14" hidden="1" x14ac:dyDescent="0.25">
      <c r="A2676" s="2">
        <v>44939</v>
      </c>
      <c r="B2676" s="1" t="s">
        <v>26</v>
      </c>
      <c r="C2676" s="7">
        <v>262081</v>
      </c>
      <c r="D2676" s="1" t="s">
        <v>41</v>
      </c>
      <c r="E2676" s="1">
        <f>VLOOKUP(D2676,Data!$A$1:$B$6,2,FALSE)</f>
        <v>15</v>
      </c>
      <c r="F2676" s="2">
        <f>WORKDAY(A2676,E2676,Data!$E$2:$E$22)</f>
        <v>44960</v>
      </c>
      <c r="G2676" s="2">
        <v>44949</v>
      </c>
      <c r="H2676" s="4">
        <f ca="1">(NETWORKDAYS(A2676,G2676,Data!$E$1:$E$22))-1</f>
        <v>6</v>
      </c>
      <c r="I2676" s="1"/>
      <c r="J2676" s="1">
        <f>VLOOKUP(D2676,Data!$A$10:$B$15,2,FALSE)</f>
        <v>3</v>
      </c>
      <c r="K2676">
        <v>1</v>
      </c>
      <c r="L2676">
        <f t="shared" si="176"/>
        <v>2</v>
      </c>
      <c r="M2676">
        <f t="shared" si="177"/>
        <v>2023</v>
      </c>
      <c r="N2676" s="5">
        <f t="shared" ca="1" si="175"/>
        <v>-9</v>
      </c>
    </row>
    <row r="2677" spans="1:14" hidden="1" x14ac:dyDescent="0.25">
      <c r="A2677" s="2">
        <v>44939</v>
      </c>
      <c r="B2677" s="1" t="s">
        <v>14</v>
      </c>
      <c r="C2677" s="7">
        <v>457230</v>
      </c>
      <c r="D2677" s="1" t="s">
        <v>42</v>
      </c>
      <c r="E2677" s="1">
        <f>VLOOKUP(D2677,Data!$A$1:$B$6,2,FALSE)</f>
        <v>10</v>
      </c>
      <c r="F2677" s="2">
        <f>WORKDAY(A2677,E2677,Data!$E$2:$E$22)</f>
        <v>44953</v>
      </c>
      <c r="G2677" s="2">
        <v>44944</v>
      </c>
      <c r="H2677" s="4">
        <f ca="1">(NETWORKDAYS(A2677,G2677,Data!$E$1:$E$22))-1</f>
        <v>3</v>
      </c>
      <c r="I2677" s="1"/>
      <c r="J2677" s="1">
        <f>VLOOKUP(D2677,Data!$A$10:$B$15,2,FALSE)</f>
        <v>2</v>
      </c>
      <c r="K2677">
        <v>1</v>
      </c>
      <c r="L2677">
        <f t="shared" si="176"/>
        <v>2</v>
      </c>
      <c r="M2677">
        <f t="shared" si="177"/>
        <v>2023</v>
      </c>
      <c r="N2677" s="5">
        <f t="shared" ca="1" si="175"/>
        <v>-7</v>
      </c>
    </row>
    <row r="2678" spans="1:14" hidden="1" x14ac:dyDescent="0.25">
      <c r="A2678" s="2">
        <v>44939</v>
      </c>
      <c r="B2678" s="1" t="s">
        <v>300</v>
      </c>
      <c r="C2678" s="7">
        <v>457280</v>
      </c>
      <c r="D2678" s="1" t="s">
        <v>42</v>
      </c>
      <c r="E2678" s="1">
        <f>VLOOKUP(D2678,Data!$A$1:$B$6,2,FALSE)</f>
        <v>10</v>
      </c>
      <c r="F2678" s="2">
        <f>WORKDAY(A2678,E2678,Data!$E$2:$E$22)</f>
        <v>44953</v>
      </c>
      <c r="G2678" s="2">
        <v>44944</v>
      </c>
      <c r="H2678" s="4">
        <f ca="1">(NETWORKDAYS(A2678,G2678,Data!$E$1:$E$22))-1</f>
        <v>3</v>
      </c>
      <c r="I2678" s="1"/>
      <c r="J2678" s="1">
        <f>VLOOKUP(D2678,Data!$A$10:$B$15,2,FALSE)</f>
        <v>2</v>
      </c>
      <c r="K2678">
        <v>1</v>
      </c>
      <c r="L2678">
        <f t="shared" si="176"/>
        <v>2</v>
      </c>
      <c r="M2678">
        <f t="shared" si="177"/>
        <v>2023</v>
      </c>
      <c r="N2678" s="5">
        <f t="shared" ca="1" si="175"/>
        <v>-7</v>
      </c>
    </row>
    <row r="2679" spans="1:14" hidden="1" x14ac:dyDescent="0.25">
      <c r="A2679" s="2">
        <v>44939</v>
      </c>
      <c r="B2679" s="1" t="s">
        <v>32</v>
      </c>
      <c r="C2679" s="7" t="s">
        <v>1525</v>
      </c>
      <c r="D2679" s="1" t="s">
        <v>53</v>
      </c>
      <c r="E2679" s="1">
        <f>VLOOKUP(D2679,Data!$A$1:$B$6,2,FALSE)</f>
        <v>5</v>
      </c>
      <c r="F2679" s="2">
        <f>WORKDAY(A2679,E2679,Data!$E$2:$E$22)</f>
        <v>44946</v>
      </c>
      <c r="G2679" s="2">
        <v>44944</v>
      </c>
      <c r="H2679" s="4">
        <f ca="1">(NETWORKDAYS(A2679,G2679,Data!$E$1:$E$22))-1</f>
        <v>3</v>
      </c>
      <c r="I2679" s="1"/>
      <c r="J2679" s="1">
        <f>VLOOKUP(D2679,Data!$A$10:$B$15,2,FALSE)</f>
        <v>1</v>
      </c>
      <c r="K2679">
        <v>1</v>
      </c>
      <c r="L2679">
        <f t="shared" si="176"/>
        <v>2</v>
      </c>
      <c r="M2679">
        <f t="shared" si="177"/>
        <v>2023</v>
      </c>
      <c r="N2679" s="5">
        <f t="shared" ca="1" si="175"/>
        <v>-2</v>
      </c>
    </row>
    <row r="2680" spans="1:14" hidden="1" x14ac:dyDescent="0.25">
      <c r="A2680" s="2">
        <v>44939</v>
      </c>
      <c r="B2680" s="1" t="s">
        <v>32</v>
      </c>
      <c r="C2680" s="7" t="s">
        <v>1526</v>
      </c>
      <c r="D2680" s="1" t="s">
        <v>53</v>
      </c>
      <c r="E2680" s="1">
        <f>VLOOKUP(D2680,Data!$A$1:$B$6,2,FALSE)</f>
        <v>5</v>
      </c>
      <c r="F2680" s="2">
        <f>WORKDAY(A2680,E2680,Data!$E$2:$E$22)</f>
        <v>44946</v>
      </c>
      <c r="G2680" s="2">
        <v>44944</v>
      </c>
      <c r="H2680" s="4">
        <f ca="1">(NETWORKDAYS(A2680,G2680,Data!$E$1:$E$22))-1</f>
        <v>3</v>
      </c>
      <c r="I2680" s="1"/>
      <c r="J2680" s="1">
        <f>VLOOKUP(D2680,Data!$A$10:$B$15,2,FALSE)</f>
        <v>1</v>
      </c>
      <c r="K2680">
        <v>1</v>
      </c>
      <c r="L2680">
        <f t="shared" si="176"/>
        <v>2</v>
      </c>
      <c r="M2680">
        <f t="shared" si="177"/>
        <v>2023</v>
      </c>
      <c r="N2680" s="5">
        <f t="shared" ca="1" si="175"/>
        <v>-2</v>
      </c>
    </row>
    <row r="2681" spans="1:14" hidden="1" x14ac:dyDescent="0.25">
      <c r="A2681" s="2">
        <v>44939</v>
      </c>
      <c r="B2681" s="1" t="s">
        <v>15</v>
      </c>
      <c r="C2681" s="7" t="s">
        <v>1527</v>
      </c>
      <c r="D2681" s="1" t="s">
        <v>55</v>
      </c>
      <c r="E2681" s="1">
        <f>VLOOKUP(D2681,Data!$A$1:$B$6,2,FALSE)</f>
        <v>10</v>
      </c>
      <c r="F2681" s="2">
        <f>WORKDAY(A2681,E2681,Data!$E$2:$E$22)</f>
        <v>44953</v>
      </c>
      <c r="G2681" s="2">
        <v>44945</v>
      </c>
      <c r="H2681" s="4">
        <f ca="1">(NETWORKDAYS(A2681,G2681,Data!$E$1:$E$22))-1</f>
        <v>4</v>
      </c>
      <c r="I2681" s="1"/>
      <c r="J2681" s="1">
        <f>VLOOKUP(D2681,Data!$A$10:$B$15,2,FALSE)</f>
        <v>3</v>
      </c>
      <c r="K2681">
        <v>1</v>
      </c>
      <c r="L2681">
        <f t="shared" si="176"/>
        <v>2</v>
      </c>
      <c r="M2681">
        <f t="shared" si="177"/>
        <v>2023</v>
      </c>
      <c r="N2681" s="5">
        <f t="shared" ca="1" si="175"/>
        <v>-6</v>
      </c>
    </row>
    <row r="2682" spans="1:14" hidden="1" x14ac:dyDescent="0.25">
      <c r="A2682" s="2">
        <v>44939</v>
      </c>
      <c r="B2682" s="1" t="s">
        <v>15</v>
      </c>
      <c r="C2682" s="7" t="s">
        <v>1528</v>
      </c>
      <c r="D2682" s="1" t="s">
        <v>55</v>
      </c>
      <c r="E2682" s="1">
        <f>VLOOKUP(D2682,Data!$A$1:$B$6,2,FALSE)</f>
        <v>10</v>
      </c>
      <c r="F2682" s="2">
        <f>WORKDAY(A2682,E2682,Data!$E$2:$E$22)</f>
        <v>44953</v>
      </c>
      <c r="G2682" s="2">
        <v>44945</v>
      </c>
      <c r="H2682" s="4">
        <f ca="1">(NETWORKDAYS(A2682,G2682,Data!$E$1:$E$22))-1</f>
        <v>4</v>
      </c>
      <c r="I2682" s="1"/>
      <c r="J2682" s="1">
        <f>VLOOKUP(D2682,Data!$A$10:$B$15,2,FALSE)</f>
        <v>3</v>
      </c>
      <c r="K2682">
        <v>1</v>
      </c>
      <c r="L2682">
        <f t="shared" si="176"/>
        <v>2</v>
      </c>
      <c r="M2682">
        <f t="shared" si="177"/>
        <v>2023</v>
      </c>
      <c r="N2682" s="5">
        <f t="shared" ca="1" si="175"/>
        <v>-6</v>
      </c>
    </row>
    <row r="2683" spans="1:14" hidden="1" x14ac:dyDescent="0.25">
      <c r="A2683" s="2">
        <v>44939</v>
      </c>
      <c r="B2683" s="1" t="s">
        <v>15</v>
      </c>
      <c r="C2683" s="7" t="s">
        <v>1530</v>
      </c>
      <c r="D2683" s="1" t="s">
        <v>55</v>
      </c>
      <c r="E2683" s="1">
        <f>VLOOKUP(D2683,Data!$A$1:$B$6,2,FALSE)</f>
        <v>10</v>
      </c>
      <c r="F2683" s="2">
        <f>WORKDAY(A2683,E2683,Data!$E$2:$E$22)</f>
        <v>44953</v>
      </c>
      <c r="G2683" s="2">
        <v>44945</v>
      </c>
      <c r="H2683" s="4">
        <f ca="1">(NETWORKDAYS(A2683,G2683,Data!$E$1:$E$22))-1</f>
        <v>4</v>
      </c>
      <c r="I2683" s="1"/>
      <c r="J2683" s="1">
        <f>VLOOKUP(D2683,Data!$A$10:$B$15,2,FALSE)</f>
        <v>3</v>
      </c>
      <c r="K2683">
        <v>1</v>
      </c>
      <c r="L2683">
        <f t="shared" si="176"/>
        <v>2</v>
      </c>
      <c r="M2683">
        <f t="shared" si="177"/>
        <v>2023</v>
      </c>
      <c r="N2683" s="5">
        <f t="shared" ca="1" si="175"/>
        <v>-6</v>
      </c>
    </row>
    <row r="2684" spans="1:14" hidden="1" x14ac:dyDescent="0.25">
      <c r="A2684" s="2">
        <v>44939</v>
      </c>
      <c r="B2684" s="1" t="s">
        <v>15</v>
      </c>
      <c r="C2684" s="7" t="s">
        <v>1529</v>
      </c>
      <c r="D2684" s="1" t="s">
        <v>55</v>
      </c>
      <c r="E2684" s="1">
        <f>VLOOKUP(D2684,Data!$A$1:$B$6,2,FALSE)</f>
        <v>10</v>
      </c>
      <c r="F2684" s="2">
        <f>WORKDAY(A2684,E2684,Data!$E$2:$E$22)</f>
        <v>44953</v>
      </c>
      <c r="G2684" s="2">
        <v>44945</v>
      </c>
      <c r="H2684" s="4">
        <f ca="1">(NETWORKDAYS(A2684,G2684,Data!$E$1:$E$22))-1</f>
        <v>4</v>
      </c>
      <c r="I2684" s="1"/>
      <c r="J2684" s="1">
        <f>VLOOKUP(D2684,Data!$A$10:$B$15,2,FALSE)</f>
        <v>3</v>
      </c>
      <c r="K2684">
        <v>1</v>
      </c>
      <c r="L2684">
        <f t="shared" si="176"/>
        <v>2</v>
      </c>
      <c r="M2684">
        <f t="shared" si="177"/>
        <v>2023</v>
      </c>
      <c r="N2684" s="5">
        <f t="shared" ca="1" si="175"/>
        <v>-6</v>
      </c>
    </row>
    <row r="2685" spans="1:14" hidden="1" x14ac:dyDescent="0.25">
      <c r="A2685" s="2">
        <v>44939</v>
      </c>
      <c r="B2685" s="1" t="s">
        <v>244</v>
      </c>
      <c r="C2685" s="7">
        <v>457223</v>
      </c>
      <c r="D2685" s="1" t="s">
        <v>42</v>
      </c>
      <c r="E2685" s="1">
        <f>VLOOKUP(D2685,Data!$A$1:$B$6,2,FALSE)</f>
        <v>10</v>
      </c>
      <c r="F2685" s="2">
        <f>WORKDAY(A2685,E2685,Data!$E$2:$E$22)</f>
        <v>44953</v>
      </c>
      <c r="G2685" s="2">
        <v>44942</v>
      </c>
      <c r="H2685" s="4">
        <f ca="1">(NETWORKDAYS(A2685,G2685,Data!$E$1:$E$22))-1</f>
        <v>1</v>
      </c>
      <c r="I2685" s="1"/>
      <c r="J2685" s="1">
        <f>VLOOKUP(D2685,Data!$A$10:$B$15,2,FALSE)</f>
        <v>2</v>
      </c>
      <c r="K2685">
        <v>1</v>
      </c>
      <c r="L2685">
        <f t="shared" si="176"/>
        <v>2</v>
      </c>
      <c r="M2685">
        <f t="shared" si="177"/>
        <v>2023</v>
      </c>
      <c r="N2685" s="5">
        <f t="shared" ca="1" si="175"/>
        <v>-9</v>
      </c>
    </row>
    <row r="2686" spans="1:14" hidden="1" x14ac:dyDescent="0.25">
      <c r="A2686" s="2">
        <v>44942</v>
      </c>
      <c r="B2686" s="1" t="s">
        <v>12</v>
      </c>
      <c r="C2686" s="7">
        <v>262116</v>
      </c>
      <c r="D2686" s="1" t="s">
        <v>41</v>
      </c>
      <c r="E2686" s="1">
        <f>VLOOKUP(D2686,Data!$A$1:$B$6,2,FALSE)</f>
        <v>15</v>
      </c>
      <c r="F2686" s="2">
        <f>WORKDAY(A2686,E2686,Data!$E$2:$E$22)</f>
        <v>44963</v>
      </c>
      <c r="G2686" s="2">
        <v>44958</v>
      </c>
      <c r="H2686" s="4">
        <f ca="1">(NETWORKDAYS(A2686,G2686,Data!$E$1:$E$22))-1</f>
        <v>12</v>
      </c>
      <c r="I2686" s="1" t="s">
        <v>1565</v>
      </c>
      <c r="J2686" s="1">
        <f>VLOOKUP(D2686,Data!$A$10:$B$16,2,FALSE)</f>
        <v>3</v>
      </c>
      <c r="K2686">
        <v>1</v>
      </c>
      <c r="L2686">
        <f t="shared" si="176"/>
        <v>3</v>
      </c>
      <c r="M2686">
        <f t="shared" si="177"/>
        <v>2023</v>
      </c>
      <c r="N2686" s="5">
        <f t="shared" ca="1" si="175"/>
        <v>-3</v>
      </c>
    </row>
    <row r="2687" spans="1:14" hidden="1" x14ac:dyDescent="0.25">
      <c r="A2687" s="2">
        <v>44942</v>
      </c>
      <c r="B2687" s="1" t="s">
        <v>115</v>
      </c>
      <c r="C2687" s="7">
        <v>262115</v>
      </c>
      <c r="D2687" s="1" t="s">
        <v>41</v>
      </c>
      <c r="E2687" s="1">
        <f>VLOOKUP(D2687,Data!$A$1:$B$6,2,FALSE)</f>
        <v>15</v>
      </c>
      <c r="F2687" s="2">
        <f>WORKDAY(A2687,E2687,Data!$E$2:$E$22)</f>
        <v>44963</v>
      </c>
      <c r="G2687" s="2">
        <v>44949</v>
      </c>
      <c r="H2687" s="4">
        <f ca="1">(NETWORKDAYS(A2687,G2687,Data!$E$1:$E$22))-1</f>
        <v>5</v>
      </c>
      <c r="I2687" s="1"/>
      <c r="J2687" s="1">
        <f>VLOOKUP(D2687,Data!$A$10:$B$15,2,FALSE)</f>
        <v>3</v>
      </c>
      <c r="K2687">
        <v>1</v>
      </c>
      <c r="L2687">
        <f t="shared" si="176"/>
        <v>3</v>
      </c>
      <c r="M2687">
        <f t="shared" si="177"/>
        <v>2023</v>
      </c>
      <c r="N2687" s="5">
        <f t="shared" ca="1" si="175"/>
        <v>-10</v>
      </c>
    </row>
    <row r="2688" spans="1:14" hidden="1" x14ac:dyDescent="0.25">
      <c r="A2688" s="2">
        <v>44942</v>
      </c>
      <c r="B2688" s="1" t="s">
        <v>115</v>
      </c>
      <c r="C2688" s="7">
        <v>262131</v>
      </c>
      <c r="D2688" s="1" t="s">
        <v>41</v>
      </c>
      <c r="E2688" s="1">
        <f>VLOOKUP(D2688,Data!$A$1:$B$6,2,FALSE)</f>
        <v>15</v>
      </c>
      <c r="F2688" s="2">
        <f>WORKDAY(A2688,E2688,Data!$E$2:$E$22)</f>
        <v>44963</v>
      </c>
      <c r="G2688" s="2">
        <v>44949</v>
      </c>
      <c r="H2688" s="4">
        <f ca="1">(NETWORKDAYS(A2688,G2688,Data!$E$1:$E$22))-1</f>
        <v>5</v>
      </c>
      <c r="I2688" s="1"/>
      <c r="J2688" s="1">
        <f>VLOOKUP(D2688,Data!$A$10:$B$15,2,FALSE)</f>
        <v>3</v>
      </c>
      <c r="K2688">
        <v>1</v>
      </c>
      <c r="L2688">
        <f t="shared" si="176"/>
        <v>3</v>
      </c>
      <c r="M2688">
        <f t="shared" si="177"/>
        <v>2023</v>
      </c>
      <c r="N2688" s="5">
        <f t="shared" ca="1" si="175"/>
        <v>-10</v>
      </c>
    </row>
    <row r="2689" spans="1:14" hidden="1" x14ac:dyDescent="0.25">
      <c r="A2689" s="2">
        <v>44942</v>
      </c>
      <c r="B2689" s="1" t="s">
        <v>279</v>
      </c>
      <c r="C2689" s="7" t="s">
        <v>1534</v>
      </c>
      <c r="D2689" s="1" t="s">
        <v>53</v>
      </c>
      <c r="E2689" s="1">
        <f>VLOOKUP(D2689,Data!$A$1:$B$6,2,FALSE)</f>
        <v>5</v>
      </c>
      <c r="F2689" s="2">
        <f>WORKDAY(A2689,E2689,Data!$E$2:$E$22)</f>
        <v>44949</v>
      </c>
      <c r="G2689" s="2">
        <v>44946</v>
      </c>
      <c r="H2689" s="4">
        <f ca="1">(NETWORKDAYS(A2689,G2689,Data!$E$1:$E$22))-1</f>
        <v>4</v>
      </c>
      <c r="I2689" s="1"/>
      <c r="J2689" s="1">
        <f>VLOOKUP(D2689,Data!$A$10:$B$15,2,FALSE)</f>
        <v>1</v>
      </c>
      <c r="K2689">
        <v>1</v>
      </c>
      <c r="L2689">
        <f t="shared" si="176"/>
        <v>3</v>
      </c>
      <c r="M2689">
        <f t="shared" si="177"/>
        <v>2023</v>
      </c>
      <c r="N2689" s="5">
        <f t="shared" ca="1" si="175"/>
        <v>-1</v>
      </c>
    </row>
    <row r="2690" spans="1:14" hidden="1" x14ac:dyDescent="0.25">
      <c r="A2690" s="2">
        <v>44942</v>
      </c>
      <c r="B2690" s="1" t="s">
        <v>279</v>
      </c>
      <c r="C2690" s="7" t="s">
        <v>1535</v>
      </c>
      <c r="D2690" s="1" t="s">
        <v>53</v>
      </c>
      <c r="E2690" s="1">
        <f>VLOOKUP(D2690,Data!$A$1:$B$6,2,FALSE)</f>
        <v>5</v>
      </c>
      <c r="F2690" s="2">
        <f>WORKDAY(A2690,E2690,Data!$E$2:$E$22)</f>
        <v>44949</v>
      </c>
      <c r="G2690" s="2">
        <v>44946</v>
      </c>
      <c r="H2690" s="4">
        <f ca="1">(NETWORKDAYS(A2690,G2690,Data!$E$1:$E$22))-1</f>
        <v>4</v>
      </c>
      <c r="I2690" s="1"/>
      <c r="J2690" s="1">
        <f>VLOOKUP(D2690,Data!$A$10:$B$15,2,FALSE)</f>
        <v>1</v>
      </c>
      <c r="K2690">
        <v>1</v>
      </c>
      <c r="L2690">
        <f t="shared" si="176"/>
        <v>3</v>
      </c>
      <c r="M2690">
        <f t="shared" si="177"/>
        <v>2023</v>
      </c>
      <c r="N2690" s="5">
        <f t="shared" ref="N2690:N2753" ca="1" si="178">H2690-E2690</f>
        <v>-1</v>
      </c>
    </row>
    <row r="2691" spans="1:14" hidden="1" x14ac:dyDescent="0.25">
      <c r="A2691" s="2">
        <v>44942</v>
      </c>
      <c r="B2691" s="1" t="s">
        <v>584</v>
      </c>
      <c r="C2691" s="7" t="s">
        <v>1537</v>
      </c>
      <c r="D2691" s="1" t="s">
        <v>55</v>
      </c>
      <c r="E2691" s="1">
        <f>VLOOKUP(D2691,Data!$A$1:$B$6,2,FALSE)</f>
        <v>10</v>
      </c>
      <c r="F2691" s="2">
        <f>WORKDAY(A2691,E2691,Data!$E$2:$E$22)</f>
        <v>44956</v>
      </c>
      <c r="G2691" s="2">
        <v>44946</v>
      </c>
      <c r="H2691" s="4">
        <f ca="1">(NETWORKDAYS(A2691,G2691,Data!$E$1:$E$22))-1</f>
        <v>4</v>
      </c>
      <c r="I2691" s="1"/>
      <c r="J2691" s="1">
        <f>VLOOKUP(D2691,Data!$A$10:$B$15,2,FALSE)</f>
        <v>3</v>
      </c>
      <c r="K2691">
        <v>1</v>
      </c>
      <c r="L2691">
        <f t="shared" si="176"/>
        <v>3</v>
      </c>
      <c r="M2691">
        <f t="shared" si="177"/>
        <v>2023</v>
      </c>
      <c r="N2691" s="5">
        <f t="shared" ca="1" si="178"/>
        <v>-6</v>
      </c>
    </row>
    <row r="2692" spans="1:14" hidden="1" x14ac:dyDescent="0.25">
      <c r="A2692" s="2">
        <v>44942</v>
      </c>
      <c r="B2692" s="1" t="s">
        <v>584</v>
      </c>
      <c r="C2692" s="7" t="s">
        <v>1536</v>
      </c>
      <c r="D2692" s="1" t="s">
        <v>55</v>
      </c>
      <c r="E2692" s="1">
        <f>VLOOKUP(D2692,Data!$A$1:$B$6,2,FALSE)</f>
        <v>10</v>
      </c>
      <c r="F2692" s="2">
        <f>WORKDAY(A2692,E2692,Data!$E$2:$E$22)</f>
        <v>44956</v>
      </c>
      <c r="G2692" s="2">
        <v>44946</v>
      </c>
      <c r="H2692" s="4">
        <f ca="1">(NETWORKDAYS(A2692,G2692,Data!$E$1:$E$22))-1</f>
        <v>4</v>
      </c>
      <c r="I2692" s="1"/>
      <c r="J2692" s="1">
        <f>VLOOKUP(D2692,Data!$A$10:$B$15,2,FALSE)</f>
        <v>3</v>
      </c>
      <c r="K2692">
        <v>1</v>
      </c>
      <c r="L2692">
        <f t="shared" ref="L2692:L2755" si="179">_xlfn.ISOWEEKNUM(A2692)</f>
        <v>3</v>
      </c>
      <c r="M2692">
        <f t="shared" ref="M2692:M2755" si="180">YEAR(A2692)</f>
        <v>2023</v>
      </c>
      <c r="N2692" s="5">
        <f t="shared" ca="1" si="178"/>
        <v>-6</v>
      </c>
    </row>
    <row r="2693" spans="1:14" hidden="1" x14ac:dyDescent="0.25">
      <c r="A2693" s="2">
        <v>44942</v>
      </c>
      <c r="B2693" s="1" t="s">
        <v>15</v>
      </c>
      <c r="C2693" s="7" t="s">
        <v>1531</v>
      </c>
      <c r="D2693" s="1" t="s">
        <v>55</v>
      </c>
      <c r="E2693" s="1">
        <f>VLOOKUP(D2693,Data!$A$1:$B$6,2,FALSE)</f>
        <v>10</v>
      </c>
      <c r="F2693" s="2">
        <f>WORKDAY(A2693,E2693,Data!$E$2:$E$22)</f>
        <v>44956</v>
      </c>
      <c r="G2693" s="2">
        <v>44946</v>
      </c>
      <c r="H2693" s="4">
        <f ca="1">(NETWORKDAYS(A2693,G2693,Data!$E$1:$E$22))-1</f>
        <v>4</v>
      </c>
      <c r="I2693" s="1"/>
      <c r="J2693" s="1">
        <f>VLOOKUP(D2693,Data!$A$10:$B$15,2,FALSE)</f>
        <v>3</v>
      </c>
      <c r="K2693">
        <v>1</v>
      </c>
      <c r="L2693">
        <f t="shared" si="179"/>
        <v>3</v>
      </c>
      <c r="M2693">
        <f t="shared" si="180"/>
        <v>2023</v>
      </c>
      <c r="N2693" s="5">
        <f t="shared" ca="1" si="178"/>
        <v>-6</v>
      </c>
    </row>
    <row r="2694" spans="1:14" hidden="1" x14ac:dyDescent="0.25">
      <c r="A2694" s="2">
        <v>44942</v>
      </c>
      <c r="B2694" s="1" t="s">
        <v>15</v>
      </c>
      <c r="C2694" s="7" t="s">
        <v>1533</v>
      </c>
      <c r="D2694" s="1" t="s">
        <v>55</v>
      </c>
      <c r="E2694" s="1">
        <f>VLOOKUP(D2694,Data!$A$1:$B$6,2,FALSE)</f>
        <v>10</v>
      </c>
      <c r="F2694" s="2">
        <f>WORKDAY(A2694,E2694,Data!$E$2:$E$22)</f>
        <v>44956</v>
      </c>
      <c r="G2694" s="2">
        <v>44946</v>
      </c>
      <c r="H2694" s="4">
        <f ca="1">(NETWORKDAYS(A2694,G2694,Data!$E$1:$E$22))-1</f>
        <v>4</v>
      </c>
      <c r="I2694" s="1"/>
      <c r="J2694" s="1">
        <f>VLOOKUP(D2694,Data!$A$10:$B$15,2,FALSE)</f>
        <v>3</v>
      </c>
      <c r="K2694">
        <v>1</v>
      </c>
      <c r="L2694">
        <f t="shared" si="179"/>
        <v>3</v>
      </c>
      <c r="M2694">
        <f t="shared" si="180"/>
        <v>2023</v>
      </c>
      <c r="N2694" s="5">
        <f t="shared" ca="1" si="178"/>
        <v>-6</v>
      </c>
    </row>
    <row r="2695" spans="1:14" hidden="1" x14ac:dyDescent="0.25">
      <c r="A2695" s="2">
        <v>44942</v>
      </c>
      <c r="B2695" s="1" t="s">
        <v>15</v>
      </c>
      <c r="C2695" s="7" t="s">
        <v>1532</v>
      </c>
      <c r="D2695" s="1" t="s">
        <v>55</v>
      </c>
      <c r="E2695" s="1">
        <f>VLOOKUP(D2695,Data!$A$1:$B$6,2,FALSE)</f>
        <v>10</v>
      </c>
      <c r="F2695" s="2">
        <f>WORKDAY(A2695,E2695,Data!$E$2:$E$22)</f>
        <v>44956</v>
      </c>
      <c r="G2695" s="2">
        <v>44946</v>
      </c>
      <c r="H2695" s="4">
        <f ca="1">(NETWORKDAYS(A2695,G2695,Data!$E$1:$E$22))-1</f>
        <v>4</v>
      </c>
      <c r="I2695" s="1"/>
      <c r="J2695" s="1">
        <f>VLOOKUP(D2695,Data!$A$10:$B$15,2,FALSE)</f>
        <v>3</v>
      </c>
      <c r="K2695">
        <v>1</v>
      </c>
      <c r="L2695">
        <f t="shared" si="179"/>
        <v>3</v>
      </c>
      <c r="M2695">
        <f t="shared" si="180"/>
        <v>2023</v>
      </c>
      <c r="N2695" s="5">
        <f t="shared" ca="1" si="178"/>
        <v>-6</v>
      </c>
    </row>
    <row r="2696" spans="1:14" hidden="1" x14ac:dyDescent="0.25">
      <c r="A2696" s="2">
        <v>44942</v>
      </c>
      <c r="B2696" s="1" t="s">
        <v>263</v>
      </c>
      <c r="C2696" s="7" t="s">
        <v>1538</v>
      </c>
      <c r="D2696" s="1" t="s">
        <v>55</v>
      </c>
      <c r="E2696" s="1">
        <f>VLOOKUP(D2696,Data!$A$1:$B$6,2,FALSE)</f>
        <v>10</v>
      </c>
      <c r="F2696" s="2">
        <f>WORKDAY(A2696,E2696,Data!$E$2:$E$22)</f>
        <v>44956</v>
      </c>
      <c r="G2696" s="2">
        <v>44946</v>
      </c>
      <c r="H2696" s="4">
        <f ca="1">(NETWORKDAYS(A2696,G2696,Data!$E$1:$E$22))-1</f>
        <v>4</v>
      </c>
      <c r="I2696" s="1"/>
      <c r="J2696" s="1">
        <f>VLOOKUP(D2696,Data!$A$10:$B$15,2,FALSE)</f>
        <v>3</v>
      </c>
      <c r="K2696">
        <v>1</v>
      </c>
      <c r="L2696">
        <f t="shared" si="179"/>
        <v>3</v>
      </c>
      <c r="M2696">
        <f t="shared" si="180"/>
        <v>2023</v>
      </c>
      <c r="N2696" s="5">
        <f t="shared" ca="1" si="178"/>
        <v>-6</v>
      </c>
    </row>
    <row r="2697" spans="1:14" hidden="1" x14ac:dyDescent="0.25">
      <c r="A2697" s="2">
        <v>44942</v>
      </c>
      <c r="B2697" s="1" t="s">
        <v>423</v>
      </c>
      <c r="C2697" s="7">
        <v>457067</v>
      </c>
      <c r="D2697" s="1" t="s">
        <v>42</v>
      </c>
      <c r="E2697" s="1">
        <f>VLOOKUP(D2697,Data!$A$1:$B$6,2,FALSE)</f>
        <v>10</v>
      </c>
      <c r="F2697" s="2">
        <f>WORKDAY(A2697,E2697,Data!$E$2:$E$22)</f>
        <v>44956</v>
      </c>
      <c r="G2697" s="2">
        <v>44944</v>
      </c>
      <c r="H2697" s="4">
        <f ca="1">(NETWORKDAYS(A2697,G2697,Data!$E$1:$E$22))-1</f>
        <v>2</v>
      </c>
      <c r="I2697" s="1"/>
      <c r="J2697" s="1">
        <f>VLOOKUP(D2697,Data!$A$10:$B$15,2,FALSE)</f>
        <v>2</v>
      </c>
      <c r="K2697">
        <v>1</v>
      </c>
      <c r="L2697">
        <f t="shared" si="179"/>
        <v>3</v>
      </c>
      <c r="M2697">
        <f t="shared" si="180"/>
        <v>2023</v>
      </c>
      <c r="N2697" s="5">
        <f t="shared" ca="1" si="178"/>
        <v>-8</v>
      </c>
    </row>
    <row r="2698" spans="1:14" hidden="1" x14ac:dyDescent="0.25">
      <c r="A2698" s="2">
        <v>44942</v>
      </c>
      <c r="B2698" s="1" t="s">
        <v>423</v>
      </c>
      <c r="C2698" s="7">
        <v>457068</v>
      </c>
      <c r="D2698" s="1" t="s">
        <v>42</v>
      </c>
      <c r="E2698" s="1">
        <f>VLOOKUP(D2698,Data!$A$1:$B$6,2,FALSE)</f>
        <v>10</v>
      </c>
      <c r="F2698" s="2">
        <f>WORKDAY(A2698,E2698,Data!$E$2:$E$22)</f>
        <v>44956</v>
      </c>
      <c r="G2698" s="2">
        <v>44944</v>
      </c>
      <c r="H2698" s="4">
        <f ca="1">(NETWORKDAYS(A2698,G2698,Data!$E$1:$E$22))-1</f>
        <v>2</v>
      </c>
      <c r="I2698" s="1"/>
      <c r="J2698" s="1">
        <f>VLOOKUP(D2698,Data!$A$10:$B$15,2,FALSE)</f>
        <v>2</v>
      </c>
      <c r="K2698">
        <v>1</v>
      </c>
      <c r="L2698">
        <f t="shared" si="179"/>
        <v>3</v>
      </c>
      <c r="M2698">
        <f t="shared" si="180"/>
        <v>2023</v>
      </c>
      <c r="N2698" s="5">
        <f t="shared" ca="1" si="178"/>
        <v>-8</v>
      </c>
    </row>
    <row r="2699" spans="1:14" hidden="1" x14ac:dyDescent="0.25">
      <c r="A2699" s="2">
        <v>44943</v>
      </c>
      <c r="B2699" s="1" t="s">
        <v>12</v>
      </c>
      <c r="C2699" s="7">
        <v>262078</v>
      </c>
      <c r="D2699" s="1" t="s">
        <v>41</v>
      </c>
      <c r="E2699" s="1">
        <f>VLOOKUP(D2699,Data!$A$1:$B$6,2,FALSE)</f>
        <v>15</v>
      </c>
      <c r="F2699" s="2">
        <f>WORKDAY(A2699,E2699,Data!$E$2:$E$22)</f>
        <v>44964</v>
      </c>
      <c r="G2699" s="2">
        <v>44958</v>
      </c>
      <c r="H2699" s="4">
        <f ca="1">(NETWORKDAYS(A2699,G2699,Data!$E$1:$E$22))-1</f>
        <v>11</v>
      </c>
      <c r="I2699" s="1" t="s">
        <v>1565</v>
      </c>
      <c r="J2699" s="1">
        <f>VLOOKUP(D2699,Data!$A$10:$B$16,2,FALSE)</f>
        <v>3</v>
      </c>
      <c r="K2699">
        <v>1</v>
      </c>
      <c r="L2699">
        <f t="shared" si="179"/>
        <v>3</v>
      </c>
      <c r="M2699">
        <f t="shared" si="180"/>
        <v>2023</v>
      </c>
      <c r="N2699" s="5">
        <f t="shared" ca="1" si="178"/>
        <v>-4</v>
      </c>
    </row>
    <row r="2700" spans="1:14" hidden="1" x14ac:dyDescent="0.25">
      <c r="A2700" s="2">
        <v>44943</v>
      </c>
      <c r="B2700" s="1" t="s">
        <v>12</v>
      </c>
      <c r="C2700" s="7">
        <v>262095</v>
      </c>
      <c r="D2700" s="1" t="s">
        <v>41</v>
      </c>
      <c r="E2700" s="1">
        <f>VLOOKUP(D2700,Data!$A$1:$B$6,2,FALSE)</f>
        <v>15</v>
      </c>
      <c r="F2700" s="2">
        <f>WORKDAY(A2700,E2700,Data!$E$2:$E$22)</f>
        <v>44964</v>
      </c>
      <c r="G2700" s="2">
        <v>44958</v>
      </c>
      <c r="H2700" s="4">
        <f ca="1">(NETWORKDAYS(A2700,G2700,Data!$E$1:$E$22))-1</f>
        <v>11</v>
      </c>
      <c r="I2700" s="1" t="s">
        <v>1565</v>
      </c>
      <c r="J2700" s="1">
        <f>VLOOKUP(D2700,Data!$A$10:$B$16,2,FALSE)</f>
        <v>3</v>
      </c>
      <c r="K2700">
        <v>1</v>
      </c>
      <c r="L2700">
        <f t="shared" si="179"/>
        <v>3</v>
      </c>
      <c r="M2700">
        <f t="shared" si="180"/>
        <v>2023</v>
      </c>
      <c r="N2700" s="5">
        <f t="shared" ca="1" si="178"/>
        <v>-4</v>
      </c>
    </row>
    <row r="2701" spans="1:14" hidden="1" x14ac:dyDescent="0.25">
      <c r="A2701" s="2">
        <v>44943</v>
      </c>
      <c r="B2701" s="1" t="s">
        <v>1055</v>
      </c>
      <c r="C2701" s="7">
        <v>457232</v>
      </c>
      <c r="D2701" s="1" t="s">
        <v>42</v>
      </c>
      <c r="E2701" s="1">
        <f>VLOOKUP(D2701,Data!$A$1:$B$6,2,FALSE)</f>
        <v>10</v>
      </c>
      <c r="F2701" s="2">
        <f>WORKDAY(A2701,E2701,Data!$E$2:$E$22)</f>
        <v>44957</v>
      </c>
      <c r="G2701" s="2">
        <v>44946</v>
      </c>
      <c r="H2701" s="4">
        <f ca="1">(NETWORKDAYS(A2701,G2701,Data!$E$1:$E$22))-1</f>
        <v>3</v>
      </c>
      <c r="I2701" s="1"/>
      <c r="J2701" s="1">
        <f>VLOOKUP(D2701,Data!$A$10:$B$15,2,FALSE)</f>
        <v>2</v>
      </c>
      <c r="K2701">
        <v>1</v>
      </c>
      <c r="L2701">
        <f t="shared" si="179"/>
        <v>3</v>
      </c>
      <c r="M2701">
        <f t="shared" si="180"/>
        <v>2023</v>
      </c>
      <c r="N2701" s="5">
        <f t="shared" ca="1" si="178"/>
        <v>-7</v>
      </c>
    </row>
    <row r="2702" spans="1:14" hidden="1" x14ac:dyDescent="0.25">
      <c r="A2702" s="2">
        <v>44943</v>
      </c>
      <c r="B2702" s="1" t="s">
        <v>68</v>
      </c>
      <c r="C2702" s="7">
        <v>262080</v>
      </c>
      <c r="D2702" s="1" t="s">
        <v>41</v>
      </c>
      <c r="E2702" s="1">
        <f>VLOOKUP(D2702,Data!$A$1:$B$6,2,FALSE)</f>
        <v>15</v>
      </c>
      <c r="F2702" s="2">
        <f>WORKDAY(A2702,E2702,Data!$E$2:$E$22)</f>
        <v>44964</v>
      </c>
      <c r="G2702" s="2">
        <v>44953</v>
      </c>
      <c r="H2702" s="4">
        <f ca="1">(NETWORKDAYS(A2702,G2702,Data!$E$1:$E$22))-1</f>
        <v>8</v>
      </c>
      <c r="I2702" s="1" t="s">
        <v>1567</v>
      </c>
      <c r="J2702" s="1">
        <f>VLOOKUP(D2702,Data!$A$10:$B$16,2,FALSE)</f>
        <v>3</v>
      </c>
      <c r="K2702">
        <v>1</v>
      </c>
      <c r="L2702">
        <f t="shared" si="179"/>
        <v>3</v>
      </c>
      <c r="M2702">
        <f t="shared" si="180"/>
        <v>2023</v>
      </c>
      <c r="N2702" s="5">
        <f t="shared" ca="1" si="178"/>
        <v>-7</v>
      </c>
    </row>
    <row r="2703" spans="1:14" hidden="1" x14ac:dyDescent="0.25">
      <c r="A2703" s="2">
        <v>44943</v>
      </c>
      <c r="B2703" s="1" t="s">
        <v>9</v>
      </c>
      <c r="C2703" s="7">
        <v>262112</v>
      </c>
      <c r="D2703" s="1" t="s">
        <v>41</v>
      </c>
      <c r="E2703" s="1">
        <f>VLOOKUP(D2703,Data!$A$1:$B$6,2,FALSE)</f>
        <v>15</v>
      </c>
      <c r="F2703" s="2">
        <f>WORKDAY(A2703,E2703,Data!$E$2:$E$22)</f>
        <v>44964</v>
      </c>
      <c r="G2703" s="2">
        <v>44951</v>
      </c>
      <c r="H2703" s="4">
        <f ca="1">(NETWORKDAYS(A2703,G2703,Data!$E$1:$E$22))-1</f>
        <v>6</v>
      </c>
      <c r="I2703" s="1"/>
      <c r="J2703" s="1">
        <f>VLOOKUP(D2703,Data!$A$10:$B$16,2,FALSE)</f>
        <v>3</v>
      </c>
      <c r="K2703">
        <v>1</v>
      </c>
      <c r="L2703">
        <f t="shared" si="179"/>
        <v>3</v>
      </c>
      <c r="M2703">
        <f t="shared" si="180"/>
        <v>2023</v>
      </c>
      <c r="N2703" s="5">
        <f t="shared" ca="1" si="178"/>
        <v>-9</v>
      </c>
    </row>
    <row r="2704" spans="1:14" hidden="1" x14ac:dyDescent="0.25">
      <c r="A2704" s="2">
        <v>44943</v>
      </c>
      <c r="B2704" s="1" t="s">
        <v>157</v>
      </c>
      <c r="C2704" s="7" t="s">
        <v>1540</v>
      </c>
      <c r="D2704" s="1" t="s">
        <v>53</v>
      </c>
      <c r="E2704" s="1">
        <f>VLOOKUP(D2704,Data!$A$1:$B$6,2,FALSE)</f>
        <v>5</v>
      </c>
      <c r="F2704" s="2">
        <f>WORKDAY(A2704,E2704,Data!$E$2:$E$22)</f>
        <v>44950</v>
      </c>
      <c r="G2704" s="2">
        <v>44943</v>
      </c>
      <c r="H2704" s="4">
        <f ca="1">(NETWORKDAYS(A2704,G2704,Data!$E$1:$E$22))-1</f>
        <v>0</v>
      </c>
      <c r="I2704" s="1"/>
      <c r="J2704" s="1">
        <f>VLOOKUP(D2704,Data!$A$10:$B$15,2,FALSE)</f>
        <v>1</v>
      </c>
      <c r="K2704">
        <v>1</v>
      </c>
      <c r="L2704">
        <f t="shared" si="179"/>
        <v>3</v>
      </c>
      <c r="M2704">
        <f t="shared" si="180"/>
        <v>2023</v>
      </c>
      <c r="N2704" s="5">
        <f t="shared" ca="1" si="178"/>
        <v>-5</v>
      </c>
    </row>
    <row r="2705" spans="1:14" hidden="1" x14ac:dyDescent="0.25">
      <c r="A2705" s="2">
        <v>44943</v>
      </c>
      <c r="B2705" s="1" t="s">
        <v>190</v>
      </c>
      <c r="C2705" s="7" t="s">
        <v>1539</v>
      </c>
      <c r="D2705" s="1" t="s">
        <v>53</v>
      </c>
      <c r="E2705" s="1">
        <f>VLOOKUP(D2705,Data!$A$1:$B$6,2,FALSE)</f>
        <v>5</v>
      </c>
      <c r="F2705" s="2">
        <f>WORKDAY(A2705,E2705,Data!$E$2:$E$22)</f>
        <v>44950</v>
      </c>
      <c r="G2705" s="2">
        <v>44944</v>
      </c>
      <c r="H2705" s="4">
        <f ca="1">(NETWORKDAYS(A2705,G2705,Data!$E$1:$E$22))-1</f>
        <v>1</v>
      </c>
      <c r="I2705" s="1"/>
      <c r="J2705" s="1">
        <f>VLOOKUP(D2705,Data!$A$10:$B$15,2,FALSE)</f>
        <v>1</v>
      </c>
      <c r="K2705">
        <v>1</v>
      </c>
      <c r="L2705">
        <f t="shared" si="179"/>
        <v>3</v>
      </c>
      <c r="M2705">
        <f t="shared" si="180"/>
        <v>2023</v>
      </c>
      <c r="N2705" s="5">
        <f t="shared" ca="1" si="178"/>
        <v>-4</v>
      </c>
    </row>
    <row r="2706" spans="1:14" hidden="1" x14ac:dyDescent="0.25">
      <c r="A2706" s="2">
        <v>44943</v>
      </c>
      <c r="B2706" s="1" t="s">
        <v>1541</v>
      </c>
      <c r="C2706" s="7">
        <v>457069</v>
      </c>
      <c r="D2706" s="1" t="s">
        <v>42</v>
      </c>
      <c r="E2706" s="1">
        <f>VLOOKUP(D2706,Data!$A$1:$B$6,2,FALSE)</f>
        <v>10</v>
      </c>
      <c r="F2706" s="2">
        <f>WORKDAY(A2706,E2706,Data!$E$2:$E$22)</f>
        <v>44957</v>
      </c>
      <c r="G2706" s="2">
        <v>44949</v>
      </c>
      <c r="H2706" s="4">
        <f ca="1">(NETWORKDAYS(A2706,G2706,Data!$E$1:$E$22))-1</f>
        <v>4</v>
      </c>
      <c r="I2706" s="1"/>
      <c r="J2706" s="1">
        <f>VLOOKUP(D2706,Data!$A$10:$B$15,2,FALSE)</f>
        <v>2</v>
      </c>
      <c r="K2706">
        <v>1</v>
      </c>
      <c r="L2706">
        <f t="shared" si="179"/>
        <v>3</v>
      </c>
      <c r="M2706">
        <f t="shared" si="180"/>
        <v>2023</v>
      </c>
      <c r="N2706" s="5">
        <f t="shared" ca="1" si="178"/>
        <v>-6</v>
      </c>
    </row>
    <row r="2707" spans="1:14" hidden="1" x14ac:dyDescent="0.25">
      <c r="A2707" s="2">
        <v>44944</v>
      </c>
      <c r="B2707" s="1" t="s">
        <v>355</v>
      </c>
      <c r="C2707" s="7">
        <v>457252</v>
      </c>
      <c r="D2707" s="1" t="s">
        <v>42</v>
      </c>
      <c r="E2707" s="1">
        <f>VLOOKUP(D2707,Data!$A$1:$B$6,2,FALSE)</f>
        <v>10</v>
      </c>
      <c r="F2707" s="2">
        <f>WORKDAY(A2707,E2707,Data!$E$2:$E$22)</f>
        <v>44958</v>
      </c>
      <c r="G2707" s="2">
        <v>44952</v>
      </c>
      <c r="H2707" s="4">
        <f ca="1">(NETWORKDAYS(A2707,G2707,Data!$E$1:$E$22))-1</f>
        <v>6</v>
      </c>
      <c r="I2707" s="1" t="s">
        <v>1254</v>
      </c>
      <c r="J2707" s="1">
        <f>VLOOKUP(D2707,Data!$A$10:$B$16,2,FALSE)</f>
        <v>2</v>
      </c>
      <c r="K2707">
        <v>1</v>
      </c>
      <c r="L2707">
        <f t="shared" si="179"/>
        <v>3</v>
      </c>
      <c r="M2707">
        <f t="shared" si="180"/>
        <v>2023</v>
      </c>
      <c r="N2707" s="5">
        <f t="shared" ca="1" si="178"/>
        <v>-4</v>
      </c>
    </row>
    <row r="2708" spans="1:14" hidden="1" x14ac:dyDescent="0.25">
      <c r="A2708" s="2">
        <v>44944</v>
      </c>
      <c r="B2708" s="1" t="s">
        <v>218</v>
      </c>
      <c r="C2708" s="7">
        <v>457253</v>
      </c>
      <c r="D2708" s="1" t="s">
        <v>42</v>
      </c>
      <c r="E2708" s="1">
        <f>VLOOKUP(D2708,Data!$A$1:$B$6,2,FALSE)</f>
        <v>10</v>
      </c>
      <c r="F2708" s="2">
        <f>WORKDAY(A2708,E2708,Data!$E$2:$E$22)</f>
        <v>44958</v>
      </c>
      <c r="G2708" s="2">
        <v>44950</v>
      </c>
      <c r="H2708" s="4">
        <f ca="1">(NETWORKDAYS(A2708,G2708,Data!$E$1:$E$22))-1</f>
        <v>4</v>
      </c>
      <c r="I2708" s="1" t="s">
        <v>1254</v>
      </c>
      <c r="J2708" s="1">
        <f>VLOOKUP(D2708,Data!$A$10:$B$16,2,FALSE)</f>
        <v>2</v>
      </c>
      <c r="K2708">
        <v>1</v>
      </c>
      <c r="L2708">
        <f t="shared" si="179"/>
        <v>3</v>
      </c>
      <c r="M2708">
        <f t="shared" si="180"/>
        <v>2023</v>
      </c>
      <c r="N2708" s="5">
        <f t="shared" ca="1" si="178"/>
        <v>-6</v>
      </c>
    </row>
    <row r="2709" spans="1:14" hidden="1" x14ac:dyDescent="0.25">
      <c r="A2709" s="2">
        <v>44944</v>
      </c>
      <c r="B2709" s="1" t="s">
        <v>218</v>
      </c>
      <c r="C2709" s="7">
        <v>457254</v>
      </c>
      <c r="D2709" s="1" t="s">
        <v>42</v>
      </c>
      <c r="E2709" s="1">
        <f>VLOOKUP(D2709,Data!$A$1:$B$6,2,FALSE)</f>
        <v>10</v>
      </c>
      <c r="F2709" s="2">
        <f>WORKDAY(A2709,E2709,Data!$E$2:$E$22)</f>
        <v>44958</v>
      </c>
      <c r="G2709" s="2">
        <v>44950</v>
      </c>
      <c r="H2709" s="4">
        <f ca="1">(NETWORKDAYS(A2709,G2709,Data!$E$1:$E$22))-1</f>
        <v>4</v>
      </c>
      <c r="I2709" s="1" t="s">
        <v>1254</v>
      </c>
      <c r="J2709" s="1">
        <f>VLOOKUP(D2709,Data!$A$10:$B$16,2,FALSE)</f>
        <v>2</v>
      </c>
      <c r="K2709">
        <v>1</v>
      </c>
      <c r="L2709">
        <f t="shared" si="179"/>
        <v>3</v>
      </c>
      <c r="M2709">
        <f t="shared" si="180"/>
        <v>2023</v>
      </c>
      <c r="N2709" s="5">
        <f t="shared" ca="1" si="178"/>
        <v>-6</v>
      </c>
    </row>
    <row r="2710" spans="1:14" hidden="1" x14ac:dyDescent="0.25">
      <c r="A2710" s="2">
        <v>44944</v>
      </c>
      <c r="B2710" s="1" t="s">
        <v>789</v>
      </c>
      <c r="C2710" s="7">
        <v>457231</v>
      </c>
      <c r="D2710" s="1" t="s">
        <v>42</v>
      </c>
      <c r="E2710" s="1">
        <f>VLOOKUP(D2710,Data!$A$1:$B$6,2,FALSE)</f>
        <v>10</v>
      </c>
      <c r="F2710" s="2">
        <f>WORKDAY(A2710,E2710,Data!$E$2:$E$22)</f>
        <v>44958</v>
      </c>
      <c r="G2710" s="2">
        <v>44950</v>
      </c>
      <c r="H2710" s="4">
        <f ca="1">(NETWORKDAYS(A2710,G2710,Data!$E$1:$E$22))-1</f>
        <v>4</v>
      </c>
      <c r="I2710" s="1" t="s">
        <v>1254</v>
      </c>
      <c r="J2710" s="1">
        <f>VLOOKUP(D2710,Data!$A$10:$B$16,2,FALSE)</f>
        <v>2</v>
      </c>
      <c r="K2710">
        <v>1</v>
      </c>
      <c r="L2710">
        <f t="shared" si="179"/>
        <v>3</v>
      </c>
      <c r="M2710">
        <f t="shared" si="180"/>
        <v>2023</v>
      </c>
      <c r="N2710" s="5">
        <f t="shared" ca="1" si="178"/>
        <v>-6</v>
      </c>
    </row>
    <row r="2711" spans="1:14" hidden="1" x14ac:dyDescent="0.25">
      <c r="A2711" s="2">
        <v>44944</v>
      </c>
      <c r="B2711" s="1" t="s">
        <v>115</v>
      </c>
      <c r="C2711" s="7">
        <v>262128</v>
      </c>
      <c r="D2711" s="1" t="s">
        <v>41</v>
      </c>
      <c r="E2711" s="1">
        <f>VLOOKUP(D2711,Data!$A$1:$B$6,2,FALSE)</f>
        <v>15</v>
      </c>
      <c r="F2711" s="2">
        <f>WORKDAY(A2711,E2711,Data!$E$2:$E$22)</f>
        <v>44965</v>
      </c>
      <c r="G2711" s="2">
        <v>44949</v>
      </c>
      <c r="H2711" s="4">
        <f ca="1">(NETWORKDAYS(A2711,G2711,Data!$E$1:$E$22))-1</f>
        <v>3</v>
      </c>
      <c r="I2711" s="1"/>
      <c r="J2711" s="1">
        <f>VLOOKUP(D2711,Data!$A$10:$B$15,2,FALSE)</f>
        <v>3</v>
      </c>
      <c r="K2711">
        <v>1</v>
      </c>
      <c r="L2711">
        <f t="shared" si="179"/>
        <v>3</v>
      </c>
      <c r="M2711">
        <f t="shared" si="180"/>
        <v>2023</v>
      </c>
      <c r="N2711" s="5">
        <f t="shared" ca="1" si="178"/>
        <v>-12</v>
      </c>
    </row>
    <row r="2712" spans="1:14" hidden="1" x14ac:dyDescent="0.25">
      <c r="A2712" s="2">
        <v>44944</v>
      </c>
      <c r="B2712" s="1" t="s">
        <v>94</v>
      </c>
      <c r="C2712" s="7" t="s">
        <v>1542</v>
      </c>
      <c r="D2712" s="1" t="s">
        <v>53</v>
      </c>
      <c r="E2712" s="1">
        <f>VLOOKUP(D2712,Data!$A$1:$B$6,2,FALSE)</f>
        <v>5</v>
      </c>
      <c r="F2712" s="2">
        <f>WORKDAY(A2712,E2712,Data!$E$2:$E$22)</f>
        <v>44951</v>
      </c>
      <c r="G2712" s="2">
        <v>44944</v>
      </c>
      <c r="H2712" s="4">
        <f ca="1">(NETWORKDAYS(A2712,G2712,Data!$E$1:$E$22))-1</f>
        <v>0</v>
      </c>
      <c r="I2712" s="1"/>
      <c r="J2712" s="1">
        <f>VLOOKUP(D2712,Data!$A$10:$B$15,2,FALSE)</f>
        <v>1</v>
      </c>
      <c r="K2712">
        <v>1</v>
      </c>
      <c r="L2712">
        <f t="shared" si="179"/>
        <v>3</v>
      </c>
      <c r="M2712">
        <f t="shared" si="180"/>
        <v>2023</v>
      </c>
      <c r="N2712" s="5">
        <f t="shared" ca="1" si="178"/>
        <v>-5</v>
      </c>
    </row>
    <row r="2713" spans="1:14" hidden="1" x14ac:dyDescent="0.25">
      <c r="A2713" s="2">
        <v>44944</v>
      </c>
      <c r="B2713" s="1" t="s">
        <v>94</v>
      </c>
      <c r="C2713" s="7" t="s">
        <v>1543</v>
      </c>
      <c r="D2713" s="1" t="s">
        <v>53</v>
      </c>
      <c r="E2713" s="1">
        <f>VLOOKUP(D2713,Data!$A$1:$B$6,2,FALSE)</f>
        <v>5</v>
      </c>
      <c r="F2713" s="2">
        <f>WORKDAY(A2713,E2713,Data!$E$2:$E$22)</f>
        <v>44951</v>
      </c>
      <c r="G2713" s="2">
        <v>44944</v>
      </c>
      <c r="H2713" s="4">
        <f ca="1">(NETWORKDAYS(A2713,G2713,Data!$E$1:$E$22))-1</f>
        <v>0</v>
      </c>
      <c r="I2713" s="1"/>
      <c r="J2713" s="1">
        <f>VLOOKUP(D2713,Data!$A$10:$B$15,2,FALSE)</f>
        <v>1</v>
      </c>
      <c r="K2713">
        <v>1</v>
      </c>
      <c r="L2713">
        <f t="shared" si="179"/>
        <v>3</v>
      </c>
      <c r="M2713">
        <f t="shared" si="180"/>
        <v>2023</v>
      </c>
      <c r="N2713" s="5">
        <f t="shared" ca="1" si="178"/>
        <v>-5</v>
      </c>
    </row>
    <row r="2714" spans="1:14" hidden="1" x14ac:dyDescent="0.25">
      <c r="A2714" s="2">
        <v>44944</v>
      </c>
      <c r="B2714" s="1" t="s">
        <v>229</v>
      </c>
      <c r="C2714" s="7" t="s">
        <v>1549</v>
      </c>
      <c r="D2714" s="1" t="s">
        <v>55</v>
      </c>
      <c r="E2714" s="1">
        <f>VLOOKUP(D2714,Data!$A$1:$B$6,2,FALSE)</f>
        <v>10</v>
      </c>
      <c r="F2714" s="2">
        <f>WORKDAY(A2714,E2714,Data!$E$2:$E$22)</f>
        <v>44958</v>
      </c>
      <c r="G2714" s="2">
        <v>44946</v>
      </c>
      <c r="H2714" s="4">
        <f ca="1">(NETWORKDAYS(A2714,G2714,Data!$E$1:$E$22))-1</f>
        <v>2</v>
      </c>
      <c r="I2714" s="1"/>
      <c r="J2714" s="1">
        <f>VLOOKUP(D2714,Data!$A$10:$B$15,2,FALSE)</f>
        <v>3</v>
      </c>
      <c r="K2714">
        <v>1</v>
      </c>
      <c r="L2714">
        <f t="shared" si="179"/>
        <v>3</v>
      </c>
      <c r="M2714">
        <f t="shared" si="180"/>
        <v>2023</v>
      </c>
      <c r="N2714" s="5">
        <f t="shared" ca="1" si="178"/>
        <v>-8</v>
      </c>
    </row>
    <row r="2715" spans="1:14" hidden="1" x14ac:dyDescent="0.25">
      <c r="A2715" s="2">
        <v>44944</v>
      </c>
      <c r="B2715" s="1" t="s">
        <v>35</v>
      </c>
      <c r="C2715" s="7" t="s">
        <v>1544</v>
      </c>
      <c r="D2715" s="1" t="s">
        <v>53</v>
      </c>
      <c r="E2715" s="1">
        <f>VLOOKUP(D2715,Data!$A$1:$B$6,2,FALSE)</f>
        <v>5</v>
      </c>
      <c r="F2715" s="2">
        <f>WORKDAY(A2715,E2715,Data!$E$2:$E$22)</f>
        <v>44951</v>
      </c>
      <c r="G2715" s="2">
        <v>44944</v>
      </c>
      <c r="H2715" s="4">
        <f ca="1">(NETWORKDAYS(A2715,G2715,Data!$E$1:$E$22))-1</f>
        <v>0</v>
      </c>
      <c r="I2715" s="1"/>
      <c r="J2715" s="1">
        <f>VLOOKUP(D2715,Data!$A$10:$B$15,2,FALSE)</f>
        <v>1</v>
      </c>
      <c r="K2715">
        <v>1</v>
      </c>
      <c r="L2715">
        <f t="shared" si="179"/>
        <v>3</v>
      </c>
      <c r="M2715">
        <f t="shared" si="180"/>
        <v>2023</v>
      </c>
      <c r="N2715" s="5">
        <f t="shared" ca="1" si="178"/>
        <v>-5</v>
      </c>
    </row>
    <row r="2716" spans="1:14" hidden="1" x14ac:dyDescent="0.25">
      <c r="A2716" s="2">
        <v>44944</v>
      </c>
      <c r="B2716" s="1" t="s">
        <v>35</v>
      </c>
      <c r="C2716" s="7" t="s">
        <v>1545</v>
      </c>
      <c r="D2716" s="1" t="s">
        <v>53</v>
      </c>
      <c r="E2716" s="1">
        <f>VLOOKUP(D2716,Data!$A$1:$B$6,2,FALSE)</f>
        <v>5</v>
      </c>
      <c r="F2716" s="2">
        <f>WORKDAY(A2716,E2716,Data!$E$2:$E$22)</f>
        <v>44951</v>
      </c>
      <c r="G2716" s="2">
        <v>44944</v>
      </c>
      <c r="H2716" s="4">
        <f ca="1">(NETWORKDAYS(A2716,G2716,Data!$E$1:$E$22))-1</f>
        <v>0</v>
      </c>
      <c r="I2716" s="1"/>
      <c r="J2716" s="1">
        <f>VLOOKUP(D2716,Data!$A$10:$B$15,2,FALSE)</f>
        <v>1</v>
      </c>
      <c r="K2716">
        <v>1</v>
      </c>
      <c r="L2716">
        <f t="shared" si="179"/>
        <v>3</v>
      </c>
      <c r="M2716">
        <f t="shared" si="180"/>
        <v>2023</v>
      </c>
      <c r="N2716" s="5">
        <f t="shared" ca="1" si="178"/>
        <v>-5</v>
      </c>
    </row>
    <row r="2717" spans="1:14" hidden="1" x14ac:dyDescent="0.25">
      <c r="A2717" s="2">
        <v>44944</v>
      </c>
      <c r="B2717" s="1" t="s">
        <v>35</v>
      </c>
      <c r="C2717" s="7" t="s">
        <v>1546</v>
      </c>
      <c r="D2717" s="1" t="s">
        <v>53</v>
      </c>
      <c r="E2717" s="1">
        <f>VLOOKUP(D2717,Data!$A$1:$B$6,2,FALSE)</f>
        <v>5</v>
      </c>
      <c r="F2717" s="2">
        <f>WORKDAY(A2717,E2717,Data!$E$2:$E$22)</f>
        <v>44951</v>
      </c>
      <c r="G2717" s="2">
        <v>44944</v>
      </c>
      <c r="H2717" s="4">
        <f ca="1">(NETWORKDAYS(A2717,G2717,Data!$E$1:$E$22))-1</f>
        <v>0</v>
      </c>
      <c r="I2717" s="1"/>
      <c r="J2717" s="1">
        <f>VLOOKUP(D2717,Data!$A$10:$B$15,2,FALSE)</f>
        <v>1</v>
      </c>
      <c r="K2717">
        <v>1</v>
      </c>
      <c r="L2717">
        <f t="shared" si="179"/>
        <v>3</v>
      </c>
      <c r="M2717">
        <f t="shared" si="180"/>
        <v>2023</v>
      </c>
      <c r="N2717" s="5">
        <f t="shared" ca="1" si="178"/>
        <v>-5</v>
      </c>
    </row>
    <row r="2718" spans="1:14" hidden="1" x14ac:dyDescent="0.25">
      <c r="A2718" s="2">
        <v>44944</v>
      </c>
      <c r="B2718" s="1" t="s">
        <v>35</v>
      </c>
      <c r="C2718" s="7" t="s">
        <v>1547</v>
      </c>
      <c r="D2718" s="1" t="s">
        <v>53</v>
      </c>
      <c r="E2718" s="1">
        <f>VLOOKUP(D2718,Data!$A$1:$B$6,2,FALSE)</f>
        <v>5</v>
      </c>
      <c r="F2718" s="2">
        <f>WORKDAY(A2718,E2718,Data!$E$2:$E$22)</f>
        <v>44951</v>
      </c>
      <c r="G2718" s="2">
        <v>44944</v>
      </c>
      <c r="H2718" s="4">
        <f ca="1">(NETWORKDAYS(A2718,G2718,Data!$E$1:$E$22))-1</f>
        <v>0</v>
      </c>
      <c r="I2718" s="1"/>
      <c r="J2718" s="1">
        <f>VLOOKUP(D2718,Data!$A$10:$B$15,2,FALSE)</f>
        <v>1</v>
      </c>
      <c r="K2718">
        <v>1</v>
      </c>
      <c r="L2718">
        <f t="shared" si="179"/>
        <v>3</v>
      </c>
      <c r="M2718">
        <f t="shared" si="180"/>
        <v>2023</v>
      </c>
      <c r="N2718" s="5">
        <f t="shared" ca="1" si="178"/>
        <v>-5</v>
      </c>
    </row>
    <row r="2719" spans="1:14" hidden="1" x14ac:dyDescent="0.25">
      <c r="A2719" s="2">
        <v>44944</v>
      </c>
      <c r="B2719" s="1" t="s">
        <v>88</v>
      </c>
      <c r="C2719" s="7" t="s">
        <v>1550</v>
      </c>
      <c r="D2719" s="1" t="s">
        <v>53</v>
      </c>
      <c r="E2719" s="1">
        <f>VLOOKUP(D2719,Data!$A$1:$B$6,2,FALSE)</f>
        <v>5</v>
      </c>
      <c r="F2719" s="2">
        <f>WORKDAY(A2719,E2719,Data!$E$2:$E$22)</f>
        <v>44951</v>
      </c>
      <c r="G2719" s="2">
        <v>44945</v>
      </c>
      <c r="H2719" s="4">
        <f ca="1">(NETWORKDAYS(A2719,G2719,Data!$E$1:$E$22))-1</f>
        <v>1</v>
      </c>
      <c r="I2719" s="1"/>
      <c r="J2719" s="1">
        <f>VLOOKUP(D2719,Data!$A$10:$B$15,2,FALSE)</f>
        <v>1</v>
      </c>
      <c r="K2719">
        <v>1</v>
      </c>
      <c r="L2719">
        <f t="shared" si="179"/>
        <v>3</v>
      </c>
      <c r="M2719">
        <f t="shared" si="180"/>
        <v>2023</v>
      </c>
      <c r="N2719" s="5">
        <f t="shared" ca="1" si="178"/>
        <v>-4</v>
      </c>
    </row>
    <row r="2720" spans="1:14" hidden="1" x14ac:dyDescent="0.25">
      <c r="A2720" s="2">
        <v>44944</v>
      </c>
      <c r="B2720" s="1" t="s">
        <v>429</v>
      </c>
      <c r="C2720" s="7" t="s">
        <v>1548</v>
      </c>
      <c r="D2720" s="1" t="s">
        <v>53</v>
      </c>
      <c r="E2720" s="1">
        <f>VLOOKUP(D2720,Data!$A$1:$B$6,2,FALSE)</f>
        <v>5</v>
      </c>
      <c r="F2720" s="2">
        <f>WORKDAY(A2720,E2720,Data!$E$2:$E$22)</f>
        <v>44951</v>
      </c>
      <c r="G2720" s="2">
        <v>44944</v>
      </c>
      <c r="H2720" s="4">
        <f ca="1">(NETWORKDAYS(A2720,G2720,Data!$E$1:$E$22))-1</f>
        <v>0</v>
      </c>
      <c r="I2720" s="1"/>
      <c r="J2720" s="1">
        <f>VLOOKUP(D2720,Data!$A$10:$B$15,2,FALSE)</f>
        <v>1</v>
      </c>
      <c r="K2720">
        <v>1</v>
      </c>
      <c r="L2720">
        <f t="shared" si="179"/>
        <v>3</v>
      </c>
      <c r="M2720">
        <f t="shared" si="180"/>
        <v>2023</v>
      </c>
      <c r="N2720" s="5">
        <f t="shared" ca="1" si="178"/>
        <v>-5</v>
      </c>
    </row>
    <row r="2721" spans="1:14" hidden="1" x14ac:dyDescent="0.25">
      <c r="A2721" s="2">
        <v>44944</v>
      </c>
      <c r="B2721" s="1" t="s">
        <v>366</v>
      </c>
      <c r="C2721" s="7">
        <v>457070</v>
      </c>
      <c r="D2721" s="1" t="s">
        <v>42</v>
      </c>
      <c r="E2721" s="1">
        <f>VLOOKUP(D2721,Data!$A$1:$B$6,2,FALSE)</f>
        <v>10</v>
      </c>
      <c r="F2721" s="2">
        <f>WORKDAY(A2721,E2721,Data!$E$2:$E$22)</f>
        <v>44958</v>
      </c>
      <c r="G2721" s="2">
        <v>44949</v>
      </c>
      <c r="H2721" s="4">
        <f ca="1">(NETWORKDAYS(A2721,G2721,Data!$E$1:$E$22))-1</f>
        <v>3</v>
      </c>
      <c r="I2721" s="1"/>
      <c r="J2721" s="1">
        <f>VLOOKUP(D2721,Data!$A$10:$B$15,2,FALSE)</f>
        <v>2</v>
      </c>
      <c r="K2721">
        <v>1</v>
      </c>
      <c r="L2721">
        <f t="shared" si="179"/>
        <v>3</v>
      </c>
      <c r="M2721">
        <f t="shared" si="180"/>
        <v>2023</v>
      </c>
      <c r="N2721" s="5">
        <f t="shared" ca="1" si="178"/>
        <v>-7</v>
      </c>
    </row>
    <row r="2722" spans="1:14" hidden="1" x14ac:dyDescent="0.25">
      <c r="A2722" s="2">
        <v>44944</v>
      </c>
      <c r="B2722" s="1" t="s">
        <v>366</v>
      </c>
      <c r="C2722" s="7">
        <v>457071</v>
      </c>
      <c r="D2722" s="1" t="s">
        <v>42</v>
      </c>
      <c r="E2722" s="1">
        <f>VLOOKUP(D2722,Data!$A$1:$B$6,2,FALSE)</f>
        <v>10</v>
      </c>
      <c r="F2722" s="2">
        <f>WORKDAY(A2722,E2722,Data!$E$2:$E$22)</f>
        <v>44958</v>
      </c>
      <c r="G2722" s="2">
        <v>44950</v>
      </c>
      <c r="H2722" s="4">
        <f ca="1">(NETWORKDAYS(A2722,G2722,Data!$E$1:$E$22))-1</f>
        <v>4</v>
      </c>
      <c r="I2722" s="1" t="s">
        <v>1254</v>
      </c>
      <c r="J2722" s="1">
        <f>VLOOKUP(D2722,Data!$A$10:$B$16,2,FALSE)</f>
        <v>2</v>
      </c>
      <c r="K2722">
        <v>1</v>
      </c>
      <c r="L2722">
        <f t="shared" si="179"/>
        <v>3</v>
      </c>
      <c r="M2722">
        <f t="shared" si="180"/>
        <v>2023</v>
      </c>
      <c r="N2722" s="5">
        <f t="shared" ca="1" si="178"/>
        <v>-6</v>
      </c>
    </row>
    <row r="2723" spans="1:14" hidden="1" x14ac:dyDescent="0.25">
      <c r="A2723" s="2">
        <v>44945</v>
      </c>
      <c r="B2723" s="1" t="s">
        <v>2</v>
      </c>
      <c r="C2723" s="7">
        <v>262074</v>
      </c>
      <c r="D2723" s="1" t="s">
        <v>41</v>
      </c>
      <c r="E2723" s="1">
        <f>VLOOKUP(D2723,Data!$A$1:$B$6,2,FALSE)</f>
        <v>15</v>
      </c>
      <c r="F2723" s="2">
        <f>WORKDAY(A2723,E2723,Data!$E$2:$E$22)</f>
        <v>44966</v>
      </c>
      <c r="G2723" s="2">
        <v>44953</v>
      </c>
      <c r="H2723" s="4">
        <f ca="1">(NETWORKDAYS(A2723,G2723,Data!$E$1:$E$22))-1</f>
        <v>6</v>
      </c>
      <c r="I2723" s="1"/>
      <c r="J2723" s="1">
        <f>VLOOKUP(D2723,Data!$A$10:$B$16,2,FALSE)</f>
        <v>3</v>
      </c>
      <c r="K2723">
        <v>1</v>
      </c>
      <c r="L2723">
        <f t="shared" si="179"/>
        <v>3</v>
      </c>
      <c r="M2723">
        <f t="shared" si="180"/>
        <v>2023</v>
      </c>
      <c r="N2723" s="5">
        <f t="shared" ca="1" si="178"/>
        <v>-9</v>
      </c>
    </row>
    <row r="2724" spans="1:14" hidden="1" x14ac:dyDescent="0.25">
      <c r="A2724" s="2">
        <v>44945</v>
      </c>
      <c r="B2724" s="1" t="s">
        <v>2</v>
      </c>
      <c r="C2724" s="7">
        <v>262075</v>
      </c>
      <c r="D2724" s="1" t="s">
        <v>41</v>
      </c>
      <c r="E2724" s="1">
        <f>VLOOKUP(D2724,Data!$A$1:$B$6,2,FALSE)</f>
        <v>15</v>
      </c>
      <c r="F2724" s="2">
        <f>WORKDAY(A2724,E2724,Data!$E$2:$E$22)</f>
        <v>44966</v>
      </c>
      <c r="G2724" s="2">
        <v>44958</v>
      </c>
      <c r="H2724" s="4">
        <f ca="1">(NETWORKDAYS(A2724,G2724,Data!$E$1:$E$22))-1</f>
        <v>9</v>
      </c>
      <c r="I2724" s="1" t="s">
        <v>1585</v>
      </c>
      <c r="J2724" s="1">
        <f>VLOOKUP(D2724,Data!$A$10:$B$16,2,FALSE)</f>
        <v>3</v>
      </c>
      <c r="K2724">
        <v>1</v>
      </c>
      <c r="L2724">
        <f t="shared" si="179"/>
        <v>3</v>
      </c>
      <c r="M2724">
        <f t="shared" si="180"/>
        <v>2023</v>
      </c>
      <c r="N2724" s="5">
        <f t="shared" ca="1" si="178"/>
        <v>-6</v>
      </c>
    </row>
    <row r="2725" spans="1:14" hidden="1" x14ac:dyDescent="0.25">
      <c r="A2725" s="2">
        <v>44945</v>
      </c>
      <c r="B2725" s="1" t="s">
        <v>4</v>
      </c>
      <c r="C2725" s="7">
        <v>262090</v>
      </c>
      <c r="D2725" s="1" t="s">
        <v>41</v>
      </c>
      <c r="E2725" s="1">
        <f>VLOOKUP(D2725,Data!$A$1:$B$6,2,FALSE)</f>
        <v>15</v>
      </c>
      <c r="F2725" s="2">
        <f>WORKDAY(A2725,E2725,Data!$E$2:$E$22)</f>
        <v>44966</v>
      </c>
      <c r="G2725" s="2">
        <v>44958</v>
      </c>
      <c r="H2725" s="4">
        <f ca="1">(NETWORKDAYS(A2725,G2725,Data!$E$1:$E$22))-1</f>
        <v>9</v>
      </c>
      <c r="I2725" s="1" t="s">
        <v>1585</v>
      </c>
      <c r="J2725" s="1">
        <f>VLOOKUP(D2725,Data!$A$10:$B$16,2,FALSE)</f>
        <v>3</v>
      </c>
      <c r="K2725">
        <v>1</v>
      </c>
      <c r="L2725">
        <f t="shared" si="179"/>
        <v>3</v>
      </c>
      <c r="M2725">
        <f t="shared" si="180"/>
        <v>2023</v>
      </c>
      <c r="N2725" s="5">
        <f t="shared" ca="1" si="178"/>
        <v>-6</v>
      </c>
    </row>
    <row r="2726" spans="1:14" hidden="1" x14ac:dyDescent="0.25">
      <c r="A2726" s="2">
        <v>44945</v>
      </c>
      <c r="B2726" s="1" t="s">
        <v>69</v>
      </c>
      <c r="C2726" s="7">
        <v>262082</v>
      </c>
      <c r="D2726" s="1" t="s">
        <v>41</v>
      </c>
      <c r="E2726" s="1">
        <f>VLOOKUP(D2726,Data!$A$1:$B$6,2,FALSE)</f>
        <v>15</v>
      </c>
      <c r="F2726" s="2">
        <f>WORKDAY(A2726,E2726,Data!$E$2:$E$22)</f>
        <v>44966</v>
      </c>
      <c r="G2726" s="2">
        <v>44953</v>
      </c>
      <c r="H2726" s="4">
        <f ca="1">(NETWORKDAYS(A2726,G2726,Data!$E$1:$E$22))-1</f>
        <v>6</v>
      </c>
      <c r="I2726" s="1"/>
      <c r="J2726" s="1">
        <f>VLOOKUP(D2726,Data!$A$10:$B$16,2,FALSE)</f>
        <v>3</v>
      </c>
      <c r="K2726">
        <v>1</v>
      </c>
      <c r="L2726">
        <f t="shared" si="179"/>
        <v>3</v>
      </c>
      <c r="M2726">
        <f t="shared" si="180"/>
        <v>2023</v>
      </c>
      <c r="N2726" s="5">
        <f t="shared" ca="1" si="178"/>
        <v>-9</v>
      </c>
    </row>
    <row r="2727" spans="1:14" hidden="1" x14ac:dyDescent="0.25">
      <c r="A2727" s="2">
        <v>44945</v>
      </c>
      <c r="B2727" s="1" t="s">
        <v>150</v>
      </c>
      <c r="C2727" s="7">
        <v>262083</v>
      </c>
      <c r="D2727" s="1" t="s">
        <v>41</v>
      </c>
      <c r="E2727" s="1">
        <f>VLOOKUP(D2727,Data!$A$1:$B$6,2,FALSE)</f>
        <v>15</v>
      </c>
      <c r="F2727" s="2">
        <f>WORKDAY(A2727,E2727,Data!$E$2:$E$22)</f>
        <v>44966</v>
      </c>
      <c r="G2727" s="2">
        <v>44959</v>
      </c>
      <c r="H2727" s="4">
        <f ca="1">(NETWORKDAYS(A2727,G2727,Data!$E$1:$E$22))-1</f>
        <v>10</v>
      </c>
      <c r="I2727" s="1" t="s">
        <v>227</v>
      </c>
      <c r="J2727" s="1">
        <f>VLOOKUP(D2727,Data!$A$10:$B$16,2,FALSE)</f>
        <v>3</v>
      </c>
      <c r="K2727">
        <v>1</v>
      </c>
      <c r="L2727">
        <f t="shared" si="179"/>
        <v>3</v>
      </c>
      <c r="M2727">
        <f t="shared" si="180"/>
        <v>2023</v>
      </c>
      <c r="N2727" s="5">
        <f t="shared" ca="1" si="178"/>
        <v>-5</v>
      </c>
    </row>
    <row r="2728" spans="1:14" hidden="1" x14ac:dyDescent="0.25">
      <c r="A2728" s="2">
        <v>44945</v>
      </c>
      <c r="B2728" s="1" t="s">
        <v>169</v>
      </c>
      <c r="C2728" s="7" t="s">
        <v>1552</v>
      </c>
      <c r="D2728" s="1" t="s">
        <v>53</v>
      </c>
      <c r="E2728" s="1">
        <f>VLOOKUP(D2728,Data!$A$1:$B$6,2,FALSE)</f>
        <v>5</v>
      </c>
      <c r="F2728" s="2">
        <f>WORKDAY(A2728,E2728,Data!$E$2:$E$22)</f>
        <v>44952</v>
      </c>
      <c r="G2728" s="2">
        <v>44946</v>
      </c>
      <c r="H2728" s="4">
        <f ca="1">(NETWORKDAYS(A2728,G2728,Data!$E$1:$E$22))-1</f>
        <v>1</v>
      </c>
      <c r="I2728" s="1"/>
      <c r="J2728" s="1">
        <f>VLOOKUP(D2728,Data!$A$10:$B$15,2,FALSE)</f>
        <v>1</v>
      </c>
      <c r="K2728">
        <v>1</v>
      </c>
      <c r="L2728">
        <f t="shared" si="179"/>
        <v>3</v>
      </c>
      <c r="M2728">
        <f t="shared" si="180"/>
        <v>2023</v>
      </c>
      <c r="N2728" s="5">
        <f t="shared" ca="1" si="178"/>
        <v>-4</v>
      </c>
    </row>
    <row r="2729" spans="1:14" hidden="1" x14ac:dyDescent="0.25">
      <c r="A2729" s="2">
        <v>44945</v>
      </c>
      <c r="B2729" s="1" t="s">
        <v>148</v>
      </c>
      <c r="C2729" s="7">
        <v>457076</v>
      </c>
      <c r="D2729" s="1" t="s">
        <v>42</v>
      </c>
      <c r="E2729" s="1">
        <f>VLOOKUP(D2729,Data!$A$1:$B$6,2,FALSE)</f>
        <v>10</v>
      </c>
      <c r="F2729" s="2">
        <f>WORKDAY(A2729,E2729,Data!$E$2:$E$22)</f>
        <v>44959</v>
      </c>
      <c r="G2729" s="2">
        <v>44950</v>
      </c>
      <c r="H2729" s="4">
        <f ca="1">(NETWORKDAYS(A2729,G2729,Data!$E$1:$E$22))-1</f>
        <v>3</v>
      </c>
      <c r="I2729" s="1"/>
      <c r="J2729" s="1">
        <f>VLOOKUP(D2729,Data!$A$10:$B$16,2,FALSE)</f>
        <v>2</v>
      </c>
      <c r="K2729">
        <v>1</v>
      </c>
      <c r="L2729">
        <f t="shared" si="179"/>
        <v>3</v>
      </c>
      <c r="M2729">
        <f t="shared" si="180"/>
        <v>2023</v>
      </c>
      <c r="N2729" s="5">
        <f t="shared" ca="1" si="178"/>
        <v>-7</v>
      </c>
    </row>
    <row r="2730" spans="1:14" hidden="1" x14ac:dyDescent="0.25">
      <c r="A2730" s="2">
        <v>44945</v>
      </c>
      <c r="B2730" s="1" t="s">
        <v>244</v>
      </c>
      <c r="C2730" s="7">
        <v>457077</v>
      </c>
      <c r="D2730" s="1" t="s">
        <v>42</v>
      </c>
      <c r="E2730" s="1">
        <f>VLOOKUP(D2730,Data!$A$1:$B$6,2,FALSE)</f>
        <v>10</v>
      </c>
      <c r="F2730" s="2">
        <f>WORKDAY(A2730,E2730,Data!$E$2:$E$22)</f>
        <v>44959</v>
      </c>
      <c r="G2730" s="2">
        <v>44950</v>
      </c>
      <c r="H2730" s="4">
        <f ca="1">(NETWORKDAYS(A2730,G2730,Data!$E$1:$E$22))-1</f>
        <v>3</v>
      </c>
      <c r="I2730" s="1"/>
      <c r="J2730" s="1">
        <f>VLOOKUP(D2730,Data!$A$10:$B$16,2,FALSE)</f>
        <v>2</v>
      </c>
      <c r="K2730">
        <v>1</v>
      </c>
      <c r="L2730">
        <f t="shared" si="179"/>
        <v>3</v>
      </c>
      <c r="M2730">
        <f t="shared" si="180"/>
        <v>2023</v>
      </c>
      <c r="N2730" s="5">
        <f t="shared" ca="1" si="178"/>
        <v>-7</v>
      </c>
    </row>
    <row r="2731" spans="1:14" hidden="1" x14ac:dyDescent="0.25">
      <c r="A2731" s="2">
        <v>44945</v>
      </c>
      <c r="B2731" s="1" t="s">
        <v>413</v>
      </c>
      <c r="C2731" s="7">
        <v>457105</v>
      </c>
      <c r="D2731" s="1" t="s">
        <v>42</v>
      </c>
      <c r="E2731" s="1">
        <f>VLOOKUP(D2731,Data!$A$1:$B$6,2,FALSE)</f>
        <v>10</v>
      </c>
      <c r="F2731" s="2">
        <f>WORKDAY(A2731,E2731,Data!$E$2:$E$22)</f>
        <v>44959</v>
      </c>
      <c r="G2731" s="2">
        <v>44952</v>
      </c>
      <c r="H2731" s="4">
        <f ca="1">(NETWORKDAYS(A2731,G2731,Data!$E$1:$E$22))-1</f>
        <v>5</v>
      </c>
      <c r="I2731" s="1" t="s">
        <v>1254</v>
      </c>
      <c r="J2731" s="1">
        <f>VLOOKUP(D2731,Data!$A$10:$B$16,2,FALSE)</f>
        <v>2</v>
      </c>
      <c r="K2731">
        <v>1</v>
      </c>
      <c r="L2731">
        <f t="shared" si="179"/>
        <v>3</v>
      </c>
      <c r="M2731">
        <f t="shared" si="180"/>
        <v>2023</v>
      </c>
      <c r="N2731" s="5">
        <f t="shared" ca="1" si="178"/>
        <v>-5</v>
      </c>
    </row>
    <row r="2732" spans="1:14" hidden="1" x14ac:dyDescent="0.25">
      <c r="A2732" s="2">
        <v>44946</v>
      </c>
      <c r="B2732" s="1" t="s">
        <v>2</v>
      </c>
      <c r="C2732" s="7">
        <v>262091</v>
      </c>
      <c r="D2732" s="1" t="s">
        <v>41</v>
      </c>
      <c r="E2732" s="1">
        <f>VLOOKUP(D2732,Data!$A$1:$B$6,2,FALSE)</f>
        <v>15</v>
      </c>
      <c r="F2732" s="2">
        <f>WORKDAY(A2732,E2732,Data!$E$2:$E$22)</f>
        <v>44967</v>
      </c>
      <c r="G2732" s="2">
        <v>44958</v>
      </c>
      <c r="H2732" s="4">
        <f ca="1">(NETWORKDAYS(A2732,G2732,Data!$E$1:$E$22))-1</f>
        <v>8</v>
      </c>
      <c r="I2732" s="1" t="s">
        <v>1585</v>
      </c>
      <c r="J2732" s="1">
        <f>VLOOKUP(D2732,Data!$A$10:$B$16,2,FALSE)</f>
        <v>3</v>
      </c>
      <c r="K2732">
        <v>1</v>
      </c>
      <c r="L2732">
        <f t="shared" si="179"/>
        <v>3</v>
      </c>
      <c r="M2732">
        <f t="shared" si="180"/>
        <v>2023</v>
      </c>
      <c r="N2732" s="5">
        <f t="shared" ca="1" si="178"/>
        <v>-7</v>
      </c>
    </row>
    <row r="2733" spans="1:14" hidden="1" x14ac:dyDescent="0.25">
      <c r="A2733" s="2">
        <v>44946</v>
      </c>
      <c r="B2733" s="1" t="s">
        <v>2</v>
      </c>
      <c r="C2733" s="7">
        <v>262117</v>
      </c>
      <c r="D2733" s="1" t="s">
        <v>41</v>
      </c>
      <c r="E2733" s="1">
        <f>VLOOKUP(D2733,Data!$A$1:$B$6,2,FALSE)</f>
        <v>15</v>
      </c>
      <c r="F2733" s="2">
        <f>WORKDAY(A2733,E2733,Data!$E$2:$E$22)</f>
        <v>44967</v>
      </c>
      <c r="G2733" s="2">
        <v>44960</v>
      </c>
      <c r="H2733" s="4">
        <f ca="1">(NETWORKDAYS(A2733,G2733,Data!$E$1:$E$22))-1</f>
        <v>10</v>
      </c>
      <c r="I2733" s="1" t="s">
        <v>1585</v>
      </c>
      <c r="J2733" s="1">
        <f>VLOOKUP(D2733,Data!$A$10:$B$16,2,FALSE)</f>
        <v>3</v>
      </c>
      <c r="K2733">
        <v>1</v>
      </c>
      <c r="L2733">
        <f t="shared" si="179"/>
        <v>3</v>
      </c>
      <c r="M2733">
        <f t="shared" si="180"/>
        <v>2023</v>
      </c>
      <c r="N2733" s="5">
        <f t="shared" ca="1" si="178"/>
        <v>-5</v>
      </c>
    </row>
    <row r="2734" spans="1:14" hidden="1" x14ac:dyDescent="0.25">
      <c r="A2734" s="2">
        <v>44946</v>
      </c>
      <c r="B2734" s="1" t="s">
        <v>4</v>
      </c>
      <c r="C2734" s="7">
        <v>262122</v>
      </c>
      <c r="D2734" s="1" t="s">
        <v>41</v>
      </c>
      <c r="E2734" s="1">
        <f>VLOOKUP(D2734,Data!$A$1:$B$6,2,FALSE)</f>
        <v>15</v>
      </c>
      <c r="F2734" s="2">
        <f>WORKDAY(A2734,E2734,Data!$E$2:$E$22)</f>
        <v>44967</v>
      </c>
      <c r="G2734" s="2">
        <v>44959</v>
      </c>
      <c r="H2734" s="4">
        <f ca="1">(NETWORKDAYS(A2734,G2734,Data!$E$1:$E$22))-1</f>
        <v>9</v>
      </c>
      <c r="I2734" s="1" t="s">
        <v>1585</v>
      </c>
      <c r="J2734" s="1">
        <f>VLOOKUP(D2734,Data!$A$10:$B$16,2,FALSE)</f>
        <v>3</v>
      </c>
      <c r="K2734">
        <v>1</v>
      </c>
      <c r="L2734">
        <f t="shared" si="179"/>
        <v>3</v>
      </c>
      <c r="M2734">
        <f t="shared" si="180"/>
        <v>2023</v>
      </c>
      <c r="N2734" s="5">
        <f t="shared" ca="1" si="178"/>
        <v>-6</v>
      </c>
    </row>
    <row r="2735" spans="1:14" hidden="1" x14ac:dyDescent="0.25">
      <c r="A2735" s="2">
        <v>44946</v>
      </c>
      <c r="B2735" s="1" t="s">
        <v>251</v>
      </c>
      <c r="C2735" s="7" t="s">
        <v>1554</v>
      </c>
      <c r="D2735" s="1" t="s">
        <v>53</v>
      </c>
      <c r="E2735" s="1">
        <f>VLOOKUP(D2735,Data!$A$1:$B$6,2,FALSE)</f>
        <v>5</v>
      </c>
      <c r="F2735" s="2">
        <f>WORKDAY(A2735,E2735,Data!$E$2:$E$22)</f>
        <v>44953</v>
      </c>
      <c r="G2735" s="2">
        <v>44951</v>
      </c>
      <c r="H2735" s="4">
        <f ca="1">(NETWORKDAYS(A2735,G2735,Data!$E$1:$E$22))-1</f>
        <v>3</v>
      </c>
      <c r="I2735" s="1" t="s">
        <v>1566</v>
      </c>
      <c r="J2735" s="1">
        <f>VLOOKUP(D2735,Data!$A$10:$B$16,2,FALSE)</f>
        <v>1</v>
      </c>
      <c r="K2735">
        <v>1</v>
      </c>
      <c r="L2735">
        <f t="shared" si="179"/>
        <v>3</v>
      </c>
      <c r="M2735">
        <f t="shared" si="180"/>
        <v>2023</v>
      </c>
      <c r="N2735" s="5">
        <f t="shared" ca="1" si="178"/>
        <v>-2</v>
      </c>
    </row>
    <row r="2736" spans="1:14" hidden="1" x14ac:dyDescent="0.25">
      <c r="A2736" s="2">
        <v>44946</v>
      </c>
      <c r="B2736" s="1" t="s">
        <v>492</v>
      </c>
      <c r="C2736" s="7" t="s">
        <v>1559</v>
      </c>
      <c r="D2736" s="1" t="s">
        <v>53</v>
      </c>
      <c r="E2736" s="1">
        <f>VLOOKUP(D2736,Data!$A$1:$B$6,2,FALSE)</f>
        <v>5</v>
      </c>
      <c r="F2736" s="2">
        <f>WORKDAY(A2736,E2736,Data!$E$2:$E$22)</f>
        <v>44953</v>
      </c>
      <c r="G2736" s="2">
        <v>44951</v>
      </c>
      <c r="H2736" s="4">
        <f ca="1">(NETWORKDAYS(A2736,G2736,Data!$E$1:$E$22))-1</f>
        <v>3</v>
      </c>
      <c r="I2736" s="1" t="s">
        <v>1566</v>
      </c>
      <c r="J2736" s="1">
        <f>VLOOKUP(D2736,Data!$A$10:$B$16,2,FALSE)</f>
        <v>1</v>
      </c>
      <c r="K2736">
        <v>1</v>
      </c>
      <c r="L2736">
        <f t="shared" si="179"/>
        <v>3</v>
      </c>
      <c r="M2736">
        <f t="shared" si="180"/>
        <v>2023</v>
      </c>
      <c r="N2736" s="5">
        <f t="shared" ca="1" si="178"/>
        <v>-2</v>
      </c>
    </row>
    <row r="2737" spans="1:14" hidden="1" x14ac:dyDescent="0.25">
      <c r="A2737" s="2">
        <v>44946</v>
      </c>
      <c r="B2737" s="1" t="s">
        <v>196</v>
      </c>
      <c r="C2737" s="7" t="s">
        <v>1553</v>
      </c>
      <c r="D2737" s="1" t="s">
        <v>53</v>
      </c>
      <c r="E2737" s="1">
        <f>VLOOKUP(D2737,Data!$A$1:$B$6,2,FALSE)</f>
        <v>5</v>
      </c>
      <c r="F2737" s="2">
        <f>WORKDAY(A2737,E2737,Data!$E$2:$E$22)</f>
        <v>44953</v>
      </c>
      <c r="G2737" s="2">
        <v>44951</v>
      </c>
      <c r="H2737" s="4">
        <f ca="1">(NETWORKDAYS(A2737,G2737,Data!$E$1:$E$22))-1</f>
        <v>3</v>
      </c>
      <c r="I2737" s="1" t="s">
        <v>1566</v>
      </c>
      <c r="J2737" s="1">
        <f>VLOOKUP(D2737,Data!$A$10:$B$16,2,FALSE)</f>
        <v>1</v>
      </c>
      <c r="K2737">
        <v>1</v>
      </c>
      <c r="L2737">
        <f t="shared" si="179"/>
        <v>3</v>
      </c>
      <c r="M2737">
        <f t="shared" si="180"/>
        <v>2023</v>
      </c>
      <c r="N2737" s="5">
        <f t="shared" ca="1" si="178"/>
        <v>-2</v>
      </c>
    </row>
    <row r="2738" spans="1:14" hidden="1" x14ac:dyDescent="0.25">
      <c r="A2738" s="2">
        <v>44946</v>
      </c>
      <c r="B2738" s="1" t="s">
        <v>755</v>
      </c>
      <c r="C2738" s="7" t="s">
        <v>1556</v>
      </c>
      <c r="D2738" s="1" t="s">
        <v>53</v>
      </c>
      <c r="E2738" s="1">
        <f>VLOOKUP(D2738,Data!$A$1:$B$6,2,FALSE)</f>
        <v>5</v>
      </c>
      <c r="F2738" s="2">
        <f>WORKDAY(A2738,E2738,Data!$E$2:$E$22)</f>
        <v>44953</v>
      </c>
      <c r="G2738" s="2">
        <v>44950</v>
      </c>
      <c r="H2738" s="4">
        <f ca="1">(NETWORKDAYS(A2738,G2738,Data!$E$1:$E$22))-1</f>
        <v>2</v>
      </c>
      <c r="I2738" s="1" t="s">
        <v>1566</v>
      </c>
      <c r="J2738" s="1">
        <f>VLOOKUP(D2738,Data!$A$10:$B$16,2,FALSE)</f>
        <v>1</v>
      </c>
      <c r="K2738">
        <v>1</v>
      </c>
      <c r="L2738">
        <f t="shared" si="179"/>
        <v>3</v>
      </c>
      <c r="M2738">
        <f t="shared" si="180"/>
        <v>2023</v>
      </c>
      <c r="N2738" s="5">
        <f t="shared" ca="1" si="178"/>
        <v>-3</v>
      </c>
    </row>
    <row r="2739" spans="1:14" hidden="1" x14ac:dyDescent="0.25">
      <c r="A2739" s="2">
        <v>44946</v>
      </c>
      <c r="B2739" s="1" t="s">
        <v>1560</v>
      </c>
      <c r="C2739" s="7" t="s">
        <v>1561</v>
      </c>
      <c r="D2739" s="1" t="s">
        <v>53</v>
      </c>
      <c r="E2739" s="1">
        <f>VLOOKUP(D2739,Data!$A$1:$B$6,2,FALSE)</f>
        <v>5</v>
      </c>
      <c r="F2739" s="2">
        <f>WORKDAY(A2739,E2739,Data!$E$2:$E$22)</f>
        <v>44953</v>
      </c>
      <c r="G2739" s="2">
        <v>44953</v>
      </c>
      <c r="H2739" s="4">
        <f ca="1">(NETWORKDAYS(A2739,G2739,Data!$E$1:$E$22))-1</f>
        <v>5</v>
      </c>
      <c r="I2739" s="1" t="s">
        <v>1566</v>
      </c>
      <c r="J2739" s="1">
        <f>VLOOKUP(D2739,Data!$A$10:$B$16,2,FALSE)</f>
        <v>1</v>
      </c>
      <c r="K2739">
        <v>1</v>
      </c>
      <c r="L2739">
        <f t="shared" si="179"/>
        <v>3</v>
      </c>
      <c r="M2739">
        <f t="shared" si="180"/>
        <v>2023</v>
      </c>
      <c r="N2739" s="5">
        <f t="shared" ca="1" si="178"/>
        <v>0</v>
      </c>
    </row>
    <row r="2740" spans="1:14" hidden="1" x14ac:dyDescent="0.25">
      <c r="A2740" s="2">
        <v>44946</v>
      </c>
      <c r="B2740" s="1" t="s">
        <v>678</v>
      </c>
      <c r="C2740" s="7" t="s">
        <v>1555</v>
      </c>
      <c r="D2740" s="1" t="s">
        <v>53</v>
      </c>
      <c r="E2740" s="1">
        <f>VLOOKUP(D2740,Data!$A$1:$B$6,2,FALSE)</f>
        <v>5</v>
      </c>
      <c r="F2740" s="2">
        <f>WORKDAY(A2740,E2740,Data!$E$2:$E$22)</f>
        <v>44953</v>
      </c>
      <c r="G2740" s="2">
        <v>44951</v>
      </c>
      <c r="H2740" s="4">
        <f ca="1">(NETWORKDAYS(A2740,G2740,Data!$E$1:$E$22))-1</f>
        <v>3</v>
      </c>
      <c r="I2740" s="1" t="s">
        <v>1566</v>
      </c>
      <c r="J2740" s="1">
        <f>VLOOKUP(D2740,Data!$A$10:$B$16,2,FALSE)</f>
        <v>1</v>
      </c>
      <c r="K2740">
        <v>1</v>
      </c>
      <c r="L2740">
        <f t="shared" si="179"/>
        <v>3</v>
      </c>
      <c r="M2740">
        <f t="shared" si="180"/>
        <v>2023</v>
      </c>
      <c r="N2740" s="5">
        <f t="shared" ca="1" si="178"/>
        <v>-2</v>
      </c>
    </row>
    <row r="2741" spans="1:14" hidden="1" x14ac:dyDescent="0.25">
      <c r="A2741" s="2">
        <v>44946</v>
      </c>
      <c r="B2741" s="1" t="s">
        <v>547</v>
      </c>
      <c r="C2741" s="7" t="s">
        <v>1557</v>
      </c>
      <c r="D2741" s="1" t="s">
        <v>53</v>
      </c>
      <c r="E2741" s="1">
        <f>VLOOKUP(D2741,Data!$A$1:$B$6,2,FALSE)</f>
        <v>5</v>
      </c>
      <c r="F2741" s="2">
        <f>WORKDAY(A2741,E2741,Data!$E$2:$E$22)</f>
        <v>44953</v>
      </c>
      <c r="G2741" s="2">
        <v>44956</v>
      </c>
      <c r="H2741" s="4">
        <f ca="1">(NETWORKDAYS(A2741,G2741,Data!$E$1:$E$22))-1</f>
        <v>6</v>
      </c>
      <c r="I2741" s="1" t="s">
        <v>1566</v>
      </c>
      <c r="J2741" s="1">
        <f>VLOOKUP(D2741,Data!$A$10:$B$16,2,FALSE)</f>
        <v>1</v>
      </c>
      <c r="K2741">
        <v>1</v>
      </c>
      <c r="L2741">
        <f t="shared" si="179"/>
        <v>3</v>
      </c>
      <c r="M2741">
        <f t="shared" si="180"/>
        <v>2023</v>
      </c>
      <c r="N2741" s="5">
        <f t="shared" ca="1" si="178"/>
        <v>1</v>
      </c>
    </row>
    <row r="2742" spans="1:14" hidden="1" x14ac:dyDescent="0.25">
      <c r="A2742" s="2">
        <v>44946</v>
      </c>
      <c r="B2742" s="1" t="s">
        <v>547</v>
      </c>
      <c r="C2742" s="7" t="s">
        <v>1558</v>
      </c>
      <c r="D2742" s="1" t="s">
        <v>53</v>
      </c>
      <c r="E2742" s="1">
        <f>VLOOKUP(D2742,Data!$A$1:$B$6,2,FALSE)</f>
        <v>5</v>
      </c>
      <c r="F2742" s="2">
        <f>WORKDAY(A2742,E2742,Data!$E$2:$E$22)</f>
        <v>44953</v>
      </c>
      <c r="G2742" s="2">
        <v>44956</v>
      </c>
      <c r="H2742" s="4">
        <f ca="1">(NETWORKDAYS(A2742,G2742,Data!$E$1:$E$22))-1</f>
        <v>6</v>
      </c>
      <c r="I2742" s="1" t="s">
        <v>1566</v>
      </c>
      <c r="J2742" s="1">
        <f>VLOOKUP(D2742,Data!$A$10:$B$16,2,FALSE)</f>
        <v>1</v>
      </c>
      <c r="K2742">
        <v>1</v>
      </c>
      <c r="L2742">
        <f t="shared" si="179"/>
        <v>3</v>
      </c>
      <c r="M2742">
        <f t="shared" si="180"/>
        <v>2023</v>
      </c>
      <c r="N2742" s="5">
        <f t="shared" ca="1" si="178"/>
        <v>1</v>
      </c>
    </row>
    <row r="2743" spans="1:14" hidden="1" x14ac:dyDescent="0.25">
      <c r="A2743" s="2">
        <v>44946</v>
      </c>
      <c r="B2743" s="1" t="s">
        <v>244</v>
      </c>
      <c r="C2743" s="7">
        <v>457078</v>
      </c>
      <c r="D2743" s="1" t="s">
        <v>42</v>
      </c>
      <c r="E2743" s="1">
        <f>VLOOKUP(D2743,Data!$A$1:$B$6,2,FALSE)</f>
        <v>10</v>
      </c>
      <c r="F2743" s="2">
        <f>WORKDAY(A2743,E2743,Data!$E$2:$E$22)</f>
        <v>44960</v>
      </c>
      <c r="G2743" s="2">
        <v>44952</v>
      </c>
      <c r="H2743" s="4">
        <f ca="1">(NETWORKDAYS(A2743,G2743,Data!$E$1:$E$22))-1</f>
        <v>4</v>
      </c>
      <c r="I2743" s="1" t="s">
        <v>1254</v>
      </c>
      <c r="J2743" s="1">
        <f>VLOOKUP(D2743,Data!$A$10:$B$16,2,FALSE)</f>
        <v>2</v>
      </c>
      <c r="K2743">
        <v>1</v>
      </c>
      <c r="L2743">
        <f t="shared" si="179"/>
        <v>3</v>
      </c>
      <c r="M2743">
        <f t="shared" si="180"/>
        <v>2023</v>
      </c>
      <c r="N2743" s="5">
        <f t="shared" ca="1" si="178"/>
        <v>-6</v>
      </c>
    </row>
    <row r="2744" spans="1:14" hidden="1" x14ac:dyDescent="0.25">
      <c r="A2744" s="2">
        <v>44949</v>
      </c>
      <c r="B2744" s="1" t="s">
        <v>355</v>
      </c>
      <c r="C2744" s="7">
        <v>457255</v>
      </c>
      <c r="D2744" s="1" t="s">
        <v>42</v>
      </c>
      <c r="E2744" s="1">
        <f>VLOOKUP(D2744,Data!$A$1:$B$7,2,FALSE)</f>
        <v>10</v>
      </c>
      <c r="F2744" s="2">
        <f>WORKDAY(A2744,E2744,Data!$E$2:$E$22)</f>
        <v>44963</v>
      </c>
      <c r="G2744" s="2">
        <v>44952</v>
      </c>
      <c r="H2744" s="4">
        <f ca="1">(NETWORKDAYS(A2744,G2744,Data!$E$1:$E$22))-1</f>
        <v>3</v>
      </c>
      <c r="I2744" s="1"/>
      <c r="J2744" s="1">
        <f>VLOOKUP(D2744,Data!$A$10:$B$16,2,FALSE)</f>
        <v>2</v>
      </c>
      <c r="K2744">
        <v>1</v>
      </c>
      <c r="L2744">
        <f t="shared" si="179"/>
        <v>4</v>
      </c>
      <c r="M2744">
        <f t="shared" si="180"/>
        <v>2023</v>
      </c>
      <c r="N2744" s="5">
        <f t="shared" ca="1" si="178"/>
        <v>-7</v>
      </c>
    </row>
    <row r="2745" spans="1:14" hidden="1" x14ac:dyDescent="0.25">
      <c r="A2745" s="2">
        <v>44949</v>
      </c>
      <c r="B2745" s="1" t="s">
        <v>218</v>
      </c>
      <c r="C2745" s="7">
        <v>457269</v>
      </c>
      <c r="D2745" s="1" t="s">
        <v>42</v>
      </c>
      <c r="E2745" s="1">
        <f>VLOOKUP(D2745,Data!$A$1:$B$6,2,FALSE)</f>
        <v>10</v>
      </c>
      <c r="F2745" s="2">
        <f>WORKDAY(A2745,E2745,Data!$E$2:$E$22)</f>
        <v>44963</v>
      </c>
      <c r="G2745" s="2">
        <v>44952</v>
      </c>
      <c r="H2745" s="4">
        <f ca="1">(NETWORKDAYS(A2745,G2745,Data!$E$1:$E$22))-1</f>
        <v>3</v>
      </c>
      <c r="I2745" s="1"/>
      <c r="J2745" s="1">
        <f>VLOOKUP(D2745,Data!$A$10:$B$16,2,FALSE)</f>
        <v>2</v>
      </c>
      <c r="K2745">
        <v>1</v>
      </c>
      <c r="L2745">
        <f t="shared" si="179"/>
        <v>4</v>
      </c>
      <c r="M2745">
        <f t="shared" si="180"/>
        <v>2023</v>
      </c>
      <c r="N2745" s="5">
        <f t="shared" ca="1" si="178"/>
        <v>-7</v>
      </c>
    </row>
    <row r="2746" spans="1:14" hidden="1" x14ac:dyDescent="0.25">
      <c r="A2746" s="2">
        <v>44949</v>
      </c>
      <c r="B2746" s="1" t="s">
        <v>98</v>
      </c>
      <c r="C2746" s="7">
        <v>457240</v>
      </c>
      <c r="D2746" s="1" t="s">
        <v>42</v>
      </c>
      <c r="E2746" s="1">
        <f>VLOOKUP(D2746,Data!$A$1:$B$7,2,FALSE)</f>
        <v>10</v>
      </c>
      <c r="F2746" s="2">
        <f>WORKDAY(A2746,E2746,Data!$E$2:$E$22)</f>
        <v>44963</v>
      </c>
      <c r="G2746" s="2">
        <v>44952</v>
      </c>
      <c r="H2746" s="4">
        <f ca="1">(NETWORKDAYS(A2746,G2746,Data!$E$1:$E$22))-1</f>
        <v>3</v>
      </c>
      <c r="I2746" s="1"/>
      <c r="J2746" s="1">
        <f>VLOOKUP(D2746,Data!$A$10:$B$16,2,FALSE)</f>
        <v>2</v>
      </c>
      <c r="K2746">
        <v>1</v>
      </c>
      <c r="L2746">
        <f t="shared" si="179"/>
        <v>4</v>
      </c>
      <c r="M2746">
        <f t="shared" si="180"/>
        <v>2023</v>
      </c>
      <c r="N2746" s="5">
        <f t="shared" ca="1" si="178"/>
        <v>-7</v>
      </c>
    </row>
    <row r="2747" spans="1:14" hidden="1" x14ac:dyDescent="0.25">
      <c r="A2747" s="2">
        <v>44949</v>
      </c>
      <c r="B2747" s="1" t="s">
        <v>98</v>
      </c>
      <c r="C2747" s="7">
        <v>457257</v>
      </c>
      <c r="D2747" s="1" t="s">
        <v>42</v>
      </c>
      <c r="E2747" s="1">
        <f>VLOOKUP(D2747,Data!$A$1:$B$7,2,FALSE)</f>
        <v>10</v>
      </c>
      <c r="F2747" s="2">
        <f>WORKDAY(A2747,E2747,Data!$E$2:$E$22)</f>
        <v>44963</v>
      </c>
      <c r="G2747" s="2">
        <v>44952</v>
      </c>
      <c r="H2747" s="4">
        <f ca="1">(NETWORKDAYS(A2747,G2747,Data!$E$1:$E$22))-1</f>
        <v>3</v>
      </c>
      <c r="I2747" s="1"/>
      <c r="J2747" s="1">
        <f>VLOOKUP(D2747,Data!$A$10:$B$16,2,FALSE)</f>
        <v>2</v>
      </c>
      <c r="K2747">
        <v>1</v>
      </c>
      <c r="L2747">
        <f t="shared" si="179"/>
        <v>4</v>
      </c>
      <c r="M2747">
        <f t="shared" si="180"/>
        <v>2023</v>
      </c>
      <c r="N2747" s="5">
        <f t="shared" ca="1" si="178"/>
        <v>-7</v>
      </c>
    </row>
    <row r="2748" spans="1:14" hidden="1" x14ac:dyDescent="0.25">
      <c r="A2748" s="2">
        <v>44949</v>
      </c>
      <c r="B2748" s="1" t="s">
        <v>98</v>
      </c>
      <c r="C2748" s="7">
        <v>457260</v>
      </c>
      <c r="D2748" s="1" t="s">
        <v>42</v>
      </c>
      <c r="E2748" s="1">
        <f>VLOOKUP(D2748,Data!$A$1:$B$7,2,FALSE)</f>
        <v>10</v>
      </c>
      <c r="F2748" s="2">
        <f>WORKDAY(A2748,E2748,Data!$E$2:$E$22)</f>
        <v>44963</v>
      </c>
      <c r="G2748" s="2">
        <v>44952</v>
      </c>
      <c r="H2748" s="4">
        <f ca="1">(NETWORKDAYS(A2748,G2748,Data!$E$1:$E$22))-1</f>
        <v>3</v>
      </c>
      <c r="I2748" s="1"/>
      <c r="J2748" s="1">
        <f>VLOOKUP(D2748,Data!$A$10:$B$16,2,FALSE)</f>
        <v>2</v>
      </c>
      <c r="K2748">
        <v>1</v>
      </c>
      <c r="L2748">
        <f t="shared" si="179"/>
        <v>4</v>
      </c>
      <c r="M2748">
        <f t="shared" si="180"/>
        <v>2023</v>
      </c>
      <c r="N2748" s="5">
        <f t="shared" ca="1" si="178"/>
        <v>-7</v>
      </c>
    </row>
    <row r="2749" spans="1:14" hidden="1" x14ac:dyDescent="0.25">
      <c r="A2749" s="2">
        <v>44949</v>
      </c>
      <c r="B2749" s="1" t="s">
        <v>515</v>
      </c>
      <c r="C2749" s="7">
        <v>221137013</v>
      </c>
      <c r="D2749" s="1" t="s">
        <v>1551</v>
      </c>
      <c r="E2749" s="1">
        <f>VLOOKUP(D2749,Data!$A$1:$B$7,2,FALSE)</f>
        <v>15</v>
      </c>
      <c r="F2749" s="2">
        <f>WORKDAY(A2749,E2749,Data!$E$2:$E$22)</f>
        <v>44970</v>
      </c>
      <c r="G2749" s="2">
        <v>44953</v>
      </c>
      <c r="H2749" s="4">
        <f ca="1">(NETWORKDAYS(A2749,G2749,Data!$E$1:$E$22))-1</f>
        <v>4</v>
      </c>
      <c r="I2749" s="1"/>
      <c r="J2749" s="1">
        <f>VLOOKUP(D2749,Data!$A$10:$B$16,2,FALSE)</f>
        <v>5</v>
      </c>
      <c r="K2749">
        <v>1</v>
      </c>
      <c r="L2749">
        <f t="shared" si="179"/>
        <v>4</v>
      </c>
      <c r="M2749">
        <f t="shared" si="180"/>
        <v>2023</v>
      </c>
      <c r="N2749" s="5">
        <f t="shared" ca="1" si="178"/>
        <v>-11</v>
      </c>
    </row>
    <row r="2750" spans="1:14" hidden="1" x14ac:dyDescent="0.25">
      <c r="A2750" s="2">
        <v>44949</v>
      </c>
      <c r="B2750" s="1" t="s">
        <v>515</v>
      </c>
      <c r="C2750" s="7">
        <v>221137014</v>
      </c>
      <c r="D2750" s="1" t="s">
        <v>1551</v>
      </c>
      <c r="E2750" s="1">
        <f>VLOOKUP(D2750,Data!$A$1:$B$7,2,FALSE)</f>
        <v>15</v>
      </c>
      <c r="F2750" s="2">
        <f>WORKDAY(A2750,E2750,Data!$E$2:$E$22)</f>
        <v>44970</v>
      </c>
      <c r="G2750" s="2">
        <v>44953</v>
      </c>
      <c r="H2750" s="4">
        <f ca="1">(NETWORKDAYS(A2750,G2750,Data!$E$1:$E$22))-1</f>
        <v>4</v>
      </c>
      <c r="I2750" s="1"/>
      <c r="J2750" s="1">
        <f>VLOOKUP(D2750,Data!$A$10:$B$16,2,FALSE)</f>
        <v>5</v>
      </c>
      <c r="K2750">
        <v>1</v>
      </c>
      <c r="L2750">
        <f t="shared" si="179"/>
        <v>4</v>
      </c>
      <c r="M2750">
        <f t="shared" si="180"/>
        <v>2023</v>
      </c>
      <c r="N2750" s="5">
        <f t="shared" ca="1" si="178"/>
        <v>-11</v>
      </c>
    </row>
    <row r="2751" spans="1:14" hidden="1" x14ac:dyDescent="0.25">
      <c r="A2751" s="2">
        <v>44949</v>
      </c>
      <c r="B2751" s="1" t="s">
        <v>515</v>
      </c>
      <c r="C2751" s="7">
        <v>221137016</v>
      </c>
      <c r="D2751" s="1" t="s">
        <v>1551</v>
      </c>
      <c r="E2751" s="1">
        <f>VLOOKUP(D2751,Data!$A$1:$B$7,2,FALSE)</f>
        <v>15</v>
      </c>
      <c r="F2751" s="2">
        <f>WORKDAY(A2751,E2751,Data!$E$2:$E$22)</f>
        <v>44970</v>
      </c>
      <c r="G2751" s="2">
        <v>44953</v>
      </c>
      <c r="H2751" s="4">
        <f ca="1">(NETWORKDAYS(A2751,G2751,Data!$E$1:$E$22))-1</f>
        <v>4</v>
      </c>
      <c r="I2751" s="1"/>
      <c r="J2751" s="1">
        <f>VLOOKUP(D2751,Data!$A$10:$B$16,2,FALSE)</f>
        <v>5</v>
      </c>
      <c r="K2751">
        <v>1</v>
      </c>
      <c r="L2751">
        <f t="shared" si="179"/>
        <v>4</v>
      </c>
      <c r="M2751">
        <f t="shared" si="180"/>
        <v>2023</v>
      </c>
      <c r="N2751" s="5">
        <f t="shared" ca="1" si="178"/>
        <v>-11</v>
      </c>
    </row>
    <row r="2752" spans="1:14" hidden="1" x14ac:dyDescent="0.25">
      <c r="A2752" s="2">
        <v>44949</v>
      </c>
      <c r="B2752" s="1" t="s">
        <v>29</v>
      </c>
      <c r="C2752" s="7">
        <v>457226</v>
      </c>
      <c r="D2752" s="1" t="s">
        <v>42</v>
      </c>
      <c r="E2752" s="1">
        <f>VLOOKUP(D2752,Data!$A$1:$B$7,2,FALSE)</f>
        <v>10</v>
      </c>
      <c r="F2752" s="2">
        <f>WORKDAY(A2752,E2752,Data!$E$2:$E$22)</f>
        <v>44963</v>
      </c>
      <c r="G2752" s="2">
        <v>44950</v>
      </c>
      <c r="H2752" s="4">
        <f ca="1">(NETWORKDAYS(A2752,G2752,Data!$E$1:$E$22))-1</f>
        <v>1</v>
      </c>
      <c r="I2752" s="1"/>
      <c r="J2752" s="1">
        <f>VLOOKUP(D2752,Data!$A$10:$B$16,2,FALSE)</f>
        <v>2</v>
      </c>
      <c r="K2752">
        <v>1</v>
      </c>
      <c r="L2752">
        <f t="shared" si="179"/>
        <v>4</v>
      </c>
      <c r="M2752">
        <f t="shared" si="180"/>
        <v>2023</v>
      </c>
      <c r="N2752" s="5">
        <f t="shared" ca="1" si="178"/>
        <v>-9</v>
      </c>
    </row>
    <row r="2753" spans="1:14" hidden="1" x14ac:dyDescent="0.25">
      <c r="A2753" s="2">
        <v>44949</v>
      </c>
      <c r="B2753" s="1" t="s">
        <v>302</v>
      </c>
      <c r="C2753" s="7">
        <v>457225</v>
      </c>
      <c r="D2753" s="1" t="s">
        <v>42</v>
      </c>
      <c r="E2753" s="1">
        <f>VLOOKUP(D2753,Data!$A$1:$B$7,2,FALSE)</f>
        <v>10</v>
      </c>
      <c r="F2753" s="2">
        <f>WORKDAY(A2753,E2753,Data!$E$2:$E$22)</f>
        <v>44963</v>
      </c>
      <c r="G2753" s="2">
        <v>44956</v>
      </c>
      <c r="H2753" s="4">
        <f ca="1">(NETWORKDAYS(A2753,G2753,Data!$E$1:$E$22))-1</f>
        <v>5</v>
      </c>
      <c r="I2753" s="1" t="s">
        <v>227</v>
      </c>
      <c r="J2753" s="1">
        <f>VLOOKUP(D2753,Data!$A$10:$B$16,2,FALSE)</f>
        <v>2</v>
      </c>
      <c r="K2753">
        <v>1</v>
      </c>
      <c r="L2753">
        <f t="shared" si="179"/>
        <v>4</v>
      </c>
      <c r="M2753">
        <f t="shared" si="180"/>
        <v>2023</v>
      </c>
      <c r="N2753" s="5">
        <f t="shared" ca="1" si="178"/>
        <v>-5</v>
      </c>
    </row>
    <row r="2754" spans="1:14" hidden="1" x14ac:dyDescent="0.25">
      <c r="A2754" s="2">
        <v>44949</v>
      </c>
      <c r="B2754" s="1" t="s">
        <v>433</v>
      </c>
      <c r="C2754" s="7">
        <v>457278</v>
      </c>
      <c r="D2754" s="1" t="s">
        <v>42</v>
      </c>
      <c r="E2754" s="1">
        <f>VLOOKUP(D2754,Data!$A$1:$B$7,2,FALSE)</f>
        <v>10</v>
      </c>
      <c r="F2754" s="2">
        <f>WORKDAY(A2754,E2754,Data!$E$2:$E$22)</f>
        <v>44963</v>
      </c>
      <c r="G2754" s="2">
        <v>44956</v>
      </c>
      <c r="H2754" s="4">
        <f ca="1">(NETWORKDAYS(A2754,G2754,Data!$E$1:$E$22))-1</f>
        <v>5</v>
      </c>
      <c r="I2754" s="1" t="s">
        <v>227</v>
      </c>
      <c r="J2754" s="1">
        <f>VLOOKUP(D2754,Data!$A$10:$B$16,2,FALSE)</f>
        <v>2</v>
      </c>
      <c r="K2754">
        <v>1</v>
      </c>
      <c r="L2754">
        <f t="shared" si="179"/>
        <v>4</v>
      </c>
      <c r="M2754">
        <f t="shared" si="180"/>
        <v>2023</v>
      </c>
      <c r="N2754" s="5">
        <f t="shared" ref="N2754:N2817" ca="1" si="181">H2754-E2754</f>
        <v>-5</v>
      </c>
    </row>
    <row r="2755" spans="1:14" hidden="1" x14ac:dyDescent="0.25">
      <c r="A2755" s="2">
        <v>44950</v>
      </c>
      <c r="B2755" s="1" t="s">
        <v>14</v>
      </c>
      <c r="C2755" s="7">
        <v>457262</v>
      </c>
      <c r="D2755" s="1" t="s">
        <v>42</v>
      </c>
      <c r="E2755" s="1">
        <f>VLOOKUP(D2755,Data!$A$1:$B$7,2,FALSE)</f>
        <v>10</v>
      </c>
      <c r="F2755" s="2">
        <f>WORKDAY(A2755,E2755,Data!$E$2:$E$22)</f>
        <v>44964</v>
      </c>
      <c r="G2755" s="2">
        <v>44956</v>
      </c>
      <c r="H2755" s="4">
        <f ca="1">(NETWORKDAYS(A2755,G2755,Data!$E$1:$E$22))-1</f>
        <v>4</v>
      </c>
      <c r="I2755" s="1" t="s">
        <v>1566</v>
      </c>
      <c r="J2755" s="1">
        <f>VLOOKUP(D2755,Data!$A$10:$B$16,2,FALSE)</f>
        <v>2</v>
      </c>
      <c r="K2755">
        <v>1</v>
      </c>
      <c r="L2755">
        <f t="shared" si="179"/>
        <v>4</v>
      </c>
      <c r="M2755">
        <f t="shared" si="180"/>
        <v>2023</v>
      </c>
      <c r="N2755" s="5">
        <f t="shared" ca="1" si="181"/>
        <v>-6</v>
      </c>
    </row>
    <row r="2756" spans="1:14" hidden="1" x14ac:dyDescent="0.25">
      <c r="A2756" s="2">
        <v>44950</v>
      </c>
      <c r="B2756" s="1" t="s">
        <v>347</v>
      </c>
      <c r="C2756" s="7">
        <v>457250</v>
      </c>
      <c r="D2756" s="1" t="s">
        <v>42</v>
      </c>
      <c r="E2756" s="1">
        <f>VLOOKUP(D2756,Data!$A$1:$B$7,2,FALSE)</f>
        <v>10</v>
      </c>
      <c r="F2756" s="2">
        <f>WORKDAY(A2756,E2756,Data!$E$2:$E$22)</f>
        <v>44964</v>
      </c>
      <c r="G2756" s="2">
        <v>44956</v>
      </c>
      <c r="H2756" s="4">
        <f ca="1">(NETWORKDAYS(A2756,G2756,Data!$E$1:$E$22))-1</f>
        <v>4</v>
      </c>
      <c r="I2756" s="1" t="s">
        <v>1566</v>
      </c>
      <c r="J2756" s="1">
        <f>VLOOKUP(D2756,Data!$A$10:$B$16,2,FALSE)</f>
        <v>2</v>
      </c>
      <c r="K2756">
        <v>1</v>
      </c>
      <c r="L2756">
        <f t="shared" ref="L2756:L2806" si="182">_xlfn.ISOWEEKNUM(A2756)</f>
        <v>4</v>
      </c>
      <c r="M2756">
        <f t="shared" ref="M2756:M2806" si="183">YEAR(A2756)</f>
        <v>2023</v>
      </c>
      <c r="N2756" s="5">
        <f t="shared" ca="1" si="181"/>
        <v>-6</v>
      </c>
    </row>
    <row r="2757" spans="1:14" hidden="1" x14ac:dyDescent="0.25">
      <c r="A2757" s="2">
        <v>44950</v>
      </c>
      <c r="B2757" s="1" t="s">
        <v>347</v>
      </c>
      <c r="C2757" s="7">
        <v>457251</v>
      </c>
      <c r="D2757" s="1" t="s">
        <v>42</v>
      </c>
      <c r="E2757" s="1">
        <f>VLOOKUP(D2757,Data!$A$1:$B$7,2,FALSE)</f>
        <v>10</v>
      </c>
      <c r="F2757" s="2">
        <f>WORKDAY(A2757,E2757,Data!$E$2:$E$22)</f>
        <v>44964</v>
      </c>
      <c r="G2757" s="2">
        <v>44957</v>
      </c>
      <c r="H2757" s="4">
        <f ca="1">(NETWORKDAYS(A2757,G2757,Data!$E$1:$E$22))-1</f>
        <v>5</v>
      </c>
      <c r="I2757" s="1" t="s">
        <v>1254</v>
      </c>
      <c r="J2757" s="1">
        <f>VLOOKUP(D2757,Data!$A$10:$B$16,2,FALSE)</f>
        <v>2</v>
      </c>
      <c r="K2757">
        <v>1</v>
      </c>
      <c r="L2757">
        <f t="shared" si="182"/>
        <v>4</v>
      </c>
      <c r="M2757">
        <f t="shared" si="183"/>
        <v>2023</v>
      </c>
      <c r="N2757" s="5">
        <f t="shared" ca="1" si="181"/>
        <v>-5</v>
      </c>
    </row>
    <row r="2758" spans="1:14" hidden="1" x14ac:dyDescent="0.25">
      <c r="A2758" s="2">
        <v>44950</v>
      </c>
      <c r="B2758" s="1" t="s">
        <v>4</v>
      </c>
      <c r="C2758" s="7">
        <v>262077</v>
      </c>
      <c r="D2758" s="1" t="s">
        <v>41</v>
      </c>
      <c r="E2758" s="1">
        <f>VLOOKUP(D2758,Data!$A$1:$B$7,2,FALSE)</f>
        <v>15</v>
      </c>
      <c r="F2758" s="2">
        <f>WORKDAY(A2758,E2758,Data!$E$2:$E$22)</f>
        <v>44971</v>
      </c>
      <c r="G2758" s="2">
        <v>44959</v>
      </c>
      <c r="H2758" s="4">
        <f ca="1">(NETWORKDAYS(A2758,G2758,Data!$E$1:$E$22))-1</f>
        <v>7</v>
      </c>
      <c r="I2758" s="1" t="s">
        <v>1592</v>
      </c>
      <c r="J2758" s="1">
        <f>VLOOKUP(D2758,Data!$A$10:$B$16,2,FALSE)</f>
        <v>3</v>
      </c>
      <c r="K2758">
        <v>1</v>
      </c>
      <c r="L2758">
        <f t="shared" si="182"/>
        <v>4</v>
      </c>
      <c r="M2758">
        <f t="shared" si="183"/>
        <v>2023</v>
      </c>
      <c r="N2758" s="5">
        <f t="shared" ca="1" si="181"/>
        <v>-8</v>
      </c>
    </row>
    <row r="2759" spans="1:14" hidden="1" x14ac:dyDescent="0.25">
      <c r="A2759" s="2">
        <v>44950</v>
      </c>
      <c r="B2759" s="1" t="s">
        <v>69</v>
      </c>
      <c r="C2759" s="7">
        <v>262102</v>
      </c>
      <c r="D2759" s="1" t="s">
        <v>41</v>
      </c>
      <c r="E2759" s="1">
        <f>VLOOKUP(D2759,Data!$A$1:$B$7,2,FALSE)</f>
        <v>15</v>
      </c>
      <c r="F2759" s="2">
        <f>WORKDAY(A2759,E2759,Data!$E$2:$E$22)</f>
        <v>44971</v>
      </c>
      <c r="G2759" s="2">
        <v>44957</v>
      </c>
      <c r="H2759" s="4">
        <f ca="1">(NETWORKDAYS(A2759,G2759,Data!$E$1:$E$22))-1</f>
        <v>5</v>
      </c>
      <c r="I2759" s="1"/>
      <c r="J2759" s="1">
        <f>VLOOKUP(D2759,Data!$A$10:$B$16,2,FALSE)</f>
        <v>3</v>
      </c>
      <c r="K2759">
        <v>1</v>
      </c>
      <c r="L2759">
        <f t="shared" si="182"/>
        <v>4</v>
      </c>
      <c r="M2759">
        <f t="shared" si="183"/>
        <v>2023</v>
      </c>
      <c r="N2759" s="5">
        <f t="shared" ca="1" si="181"/>
        <v>-10</v>
      </c>
    </row>
    <row r="2760" spans="1:14" hidden="1" x14ac:dyDescent="0.25">
      <c r="A2760" s="2">
        <v>44950</v>
      </c>
      <c r="B2760" s="1" t="s">
        <v>69</v>
      </c>
      <c r="C2760" s="7">
        <v>262103</v>
      </c>
      <c r="D2760" s="1" t="s">
        <v>41</v>
      </c>
      <c r="E2760" s="1">
        <f>VLOOKUP(D2760,Data!$A$1:$B$7,2,FALSE)</f>
        <v>15</v>
      </c>
      <c r="F2760" s="2">
        <f>WORKDAY(A2760,E2760,Data!$E$2:$E$22)</f>
        <v>44971</v>
      </c>
      <c r="G2760" s="2">
        <v>44957</v>
      </c>
      <c r="H2760" s="4">
        <f ca="1">(NETWORKDAYS(A2760,G2760,Data!$E$1:$E$22))-1</f>
        <v>5</v>
      </c>
      <c r="I2760" s="1"/>
      <c r="J2760" s="1">
        <f>VLOOKUP(D2760,Data!$A$10:$B$16,2,FALSE)</f>
        <v>3</v>
      </c>
      <c r="K2760">
        <v>1</v>
      </c>
      <c r="L2760">
        <f t="shared" si="182"/>
        <v>4</v>
      </c>
      <c r="M2760">
        <f t="shared" si="183"/>
        <v>2023</v>
      </c>
      <c r="N2760" s="5">
        <f t="shared" ca="1" si="181"/>
        <v>-10</v>
      </c>
    </row>
    <row r="2761" spans="1:14" hidden="1" x14ac:dyDescent="0.25">
      <c r="A2761" s="2">
        <v>44950</v>
      </c>
      <c r="B2761" s="1" t="s">
        <v>69</v>
      </c>
      <c r="C2761" s="7">
        <v>262104</v>
      </c>
      <c r="D2761" s="1" t="s">
        <v>41</v>
      </c>
      <c r="E2761" s="1">
        <f>VLOOKUP(D2761,Data!$A$1:$B$7,2,FALSE)</f>
        <v>15</v>
      </c>
      <c r="F2761" s="2">
        <f>WORKDAY(A2761,E2761,Data!$E$2:$E$22)</f>
        <v>44971</v>
      </c>
      <c r="G2761" s="2">
        <v>44957</v>
      </c>
      <c r="H2761" s="4">
        <f ca="1">(NETWORKDAYS(A2761,G2761,Data!$E$1:$E$22))-1</f>
        <v>5</v>
      </c>
      <c r="I2761" s="1"/>
      <c r="J2761" s="1">
        <f>VLOOKUP(D2761,Data!$A$10:$B$16,2,FALSE)</f>
        <v>3</v>
      </c>
      <c r="K2761">
        <v>1</v>
      </c>
      <c r="L2761">
        <f t="shared" si="182"/>
        <v>4</v>
      </c>
      <c r="M2761">
        <f t="shared" si="183"/>
        <v>2023</v>
      </c>
      <c r="N2761" s="5">
        <f t="shared" ca="1" si="181"/>
        <v>-10</v>
      </c>
    </row>
    <row r="2762" spans="1:14" hidden="1" x14ac:dyDescent="0.25">
      <c r="A2762" s="2">
        <v>44950</v>
      </c>
      <c r="B2762" s="1" t="s">
        <v>98</v>
      </c>
      <c r="C2762" s="7">
        <v>457267</v>
      </c>
      <c r="D2762" s="1" t="s">
        <v>42</v>
      </c>
      <c r="E2762" s="1">
        <f>VLOOKUP(D2762,Data!$A$1:$B$7,2,FALSE)</f>
        <v>10</v>
      </c>
      <c r="F2762" s="2">
        <f>WORKDAY(A2762,E2762,Data!$E$2:$E$22)</f>
        <v>44964</v>
      </c>
      <c r="G2762" s="2">
        <v>44956</v>
      </c>
      <c r="H2762" s="4">
        <f ca="1">(NETWORKDAYS(A2762,G2762,Data!$E$1:$E$22))-1</f>
        <v>4</v>
      </c>
      <c r="I2762" s="1" t="s">
        <v>1566</v>
      </c>
      <c r="J2762" s="1">
        <f>VLOOKUP(D2762,Data!$A$10:$B$16,2,FALSE)</f>
        <v>2</v>
      </c>
      <c r="K2762">
        <v>1</v>
      </c>
      <c r="L2762">
        <f t="shared" si="182"/>
        <v>4</v>
      </c>
      <c r="M2762">
        <f t="shared" si="183"/>
        <v>2023</v>
      </c>
      <c r="N2762" s="5">
        <f t="shared" ca="1" si="181"/>
        <v>-6</v>
      </c>
    </row>
    <row r="2763" spans="1:14" hidden="1" x14ac:dyDescent="0.25">
      <c r="A2763" s="2">
        <v>44950</v>
      </c>
      <c r="B2763" s="1" t="s">
        <v>375</v>
      </c>
      <c r="C2763" s="7" t="s">
        <v>1563</v>
      </c>
      <c r="D2763" s="1" t="s">
        <v>55</v>
      </c>
      <c r="E2763" s="1">
        <f>VLOOKUP(D2763,Data!$A$1:$B$7,2,FALSE)</f>
        <v>10</v>
      </c>
      <c r="F2763" s="2">
        <f>WORKDAY(A2763,E2763,Data!$E$2:$E$22)</f>
        <v>44964</v>
      </c>
      <c r="G2763" s="2">
        <v>44951</v>
      </c>
      <c r="H2763" s="4">
        <f ca="1">(NETWORKDAYS(A2763,G2763,Data!$E$1:$E$22))-1</f>
        <v>1</v>
      </c>
      <c r="I2763" s="1"/>
      <c r="J2763" s="1">
        <f>VLOOKUP(D2763,Data!$A$10:$B$16,2,FALSE)</f>
        <v>3</v>
      </c>
      <c r="K2763">
        <v>1</v>
      </c>
      <c r="L2763">
        <f t="shared" si="182"/>
        <v>4</v>
      </c>
      <c r="M2763">
        <f t="shared" si="183"/>
        <v>2023</v>
      </c>
      <c r="N2763" s="5">
        <f t="shared" ca="1" si="181"/>
        <v>-9</v>
      </c>
    </row>
    <row r="2764" spans="1:14" hidden="1" x14ac:dyDescent="0.25">
      <c r="A2764" s="2">
        <v>44950</v>
      </c>
      <c r="B2764" s="1" t="s">
        <v>22</v>
      </c>
      <c r="C2764" s="7" t="s">
        <v>1562</v>
      </c>
      <c r="D2764" s="1" t="s">
        <v>53</v>
      </c>
      <c r="E2764" s="1">
        <f>VLOOKUP(D2764,Data!$A$1:$B$7,2,FALSE)</f>
        <v>5</v>
      </c>
      <c r="F2764" s="2">
        <f>WORKDAY(A2764,E2764,Data!$E$2:$E$22)</f>
        <v>44957</v>
      </c>
      <c r="G2764" s="2">
        <v>44951</v>
      </c>
      <c r="H2764" s="4">
        <f ca="1">(NETWORKDAYS(A2764,G2764,Data!$E$1:$E$22))-1</f>
        <v>1</v>
      </c>
      <c r="I2764" s="1"/>
      <c r="J2764" s="1">
        <f>VLOOKUP(D2764,Data!$A$10:$B$16,2,FALSE)</f>
        <v>1</v>
      </c>
      <c r="K2764">
        <v>1</v>
      </c>
      <c r="L2764">
        <f t="shared" si="182"/>
        <v>4</v>
      </c>
      <c r="M2764">
        <f t="shared" si="183"/>
        <v>2023</v>
      </c>
      <c r="N2764" s="5">
        <f t="shared" ca="1" si="181"/>
        <v>-4</v>
      </c>
    </row>
    <row r="2765" spans="1:14" hidden="1" x14ac:dyDescent="0.25">
      <c r="A2765" s="2">
        <v>44950</v>
      </c>
      <c r="B2765" s="1" t="s">
        <v>183</v>
      </c>
      <c r="C2765" s="7" t="s">
        <v>1569</v>
      </c>
      <c r="D2765" s="1" t="s">
        <v>55</v>
      </c>
      <c r="E2765" s="1">
        <f>VLOOKUP(D2765,Data!$A$1:$B$7,2,FALSE)</f>
        <v>10</v>
      </c>
      <c r="F2765" s="2">
        <f>WORKDAY(A2765,E2765,Data!$E$2:$E$22)</f>
        <v>44964</v>
      </c>
      <c r="G2765" s="2">
        <v>44958</v>
      </c>
      <c r="H2765" s="4">
        <f ca="1">(NETWORKDAYS(A2765,G2765,Data!$E$1:$E$22))-1</f>
        <v>6</v>
      </c>
      <c r="I2765" s="1" t="s">
        <v>1585</v>
      </c>
      <c r="J2765" s="1">
        <f>VLOOKUP(D2765,Data!$A$10:$B$16,2,FALSE)</f>
        <v>3</v>
      </c>
      <c r="K2765">
        <v>1</v>
      </c>
      <c r="L2765">
        <f t="shared" si="182"/>
        <v>4</v>
      </c>
      <c r="M2765">
        <f t="shared" si="183"/>
        <v>2023</v>
      </c>
      <c r="N2765" s="5">
        <f t="shared" ca="1" si="181"/>
        <v>-4</v>
      </c>
    </row>
    <row r="2766" spans="1:14" hidden="1" x14ac:dyDescent="0.25">
      <c r="A2766" s="2">
        <v>44950</v>
      </c>
      <c r="B2766" s="1" t="s">
        <v>183</v>
      </c>
      <c r="C2766" s="7" t="s">
        <v>1568</v>
      </c>
      <c r="D2766" s="1" t="s">
        <v>55</v>
      </c>
      <c r="E2766" s="1">
        <f>VLOOKUP(D2766,Data!$A$1:$B$7,2,FALSE)</f>
        <v>10</v>
      </c>
      <c r="F2766" s="2">
        <f>WORKDAY(A2766,E2766,Data!$E$2:$E$22)</f>
        <v>44964</v>
      </c>
      <c r="G2766" s="2">
        <v>44959</v>
      </c>
      <c r="H2766" s="4">
        <f ca="1">(NETWORKDAYS(A2766,G2766,Data!$E$1:$E$22))-1</f>
        <v>7</v>
      </c>
      <c r="I2766" s="1" t="s">
        <v>227</v>
      </c>
      <c r="J2766" s="1">
        <f>VLOOKUP(D2766,Data!$A$10:$B$16,2,FALSE)</f>
        <v>3</v>
      </c>
      <c r="K2766">
        <v>1</v>
      </c>
      <c r="L2766">
        <f t="shared" si="182"/>
        <v>4</v>
      </c>
      <c r="M2766">
        <f t="shared" si="183"/>
        <v>2023</v>
      </c>
      <c r="N2766" s="5">
        <f t="shared" ca="1" si="181"/>
        <v>-3</v>
      </c>
    </row>
    <row r="2767" spans="1:14" hidden="1" x14ac:dyDescent="0.25">
      <c r="A2767" s="2">
        <v>44950</v>
      </c>
      <c r="B2767" s="1" t="s">
        <v>541</v>
      </c>
      <c r="C2767" s="7" t="s">
        <v>1564</v>
      </c>
      <c r="D2767" s="1" t="s">
        <v>53</v>
      </c>
      <c r="E2767" s="1">
        <f>VLOOKUP(D2767,Data!$A$1:$B$7,2,FALSE)</f>
        <v>5</v>
      </c>
      <c r="F2767" s="2">
        <f>WORKDAY(A2767,E2767,Data!$E$2:$E$22)</f>
        <v>44957</v>
      </c>
      <c r="G2767" s="2">
        <v>44951</v>
      </c>
      <c r="H2767" s="4">
        <f ca="1">(NETWORKDAYS(A2767,G2767,Data!$E$1:$E$22))-1</f>
        <v>1</v>
      </c>
      <c r="I2767" s="1"/>
      <c r="J2767" s="1">
        <f>VLOOKUP(D2767,Data!$A$10:$B$16,2,FALSE)</f>
        <v>1</v>
      </c>
      <c r="K2767">
        <v>1</v>
      </c>
      <c r="L2767">
        <f t="shared" si="182"/>
        <v>4</v>
      </c>
      <c r="M2767">
        <f t="shared" si="183"/>
        <v>2023</v>
      </c>
      <c r="N2767" s="5">
        <f t="shared" ca="1" si="181"/>
        <v>-4</v>
      </c>
    </row>
    <row r="2768" spans="1:14" hidden="1" x14ac:dyDescent="0.25">
      <c r="A2768" s="2">
        <v>44950</v>
      </c>
      <c r="B2768" s="1" t="s">
        <v>116</v>
      </c>
      <c r="C2768" s="7">
        <v>457227</v>
      </c>
      <c r="D2768" s="1" t="s">
        <v>42</v>
      </c>
      <c r="E2768" s="1">
        <f>VLOOKUP(D2768,Data!$A$1:$B$7,2,FALSE)</f>
        <v>10</v>
      </c>
      <c r="F2768" s="2">
        <f>WORKDAY(A2768,E2768,Data!$E$2:$E$22)</f>
        <v>44964</v>
      </c>
      <c r="G2768" s="2">
        <v>44957</v>
      </c>
      <c r="H2768" s="4">
        <f ca="1">(NETWORKDAYS(A2768,G2768,Data!$E$1:$E$22))-1</f>
        <v>5</v>
      </c>
      <c r="I2768" s="1" t="s">
        <v>1254</v>
      </c>
      <c r="J2768" s="1">
        <f>VLOOKUP(D2768,Data!$A$10:$B$16,2,FALSE)</f>
        <v>2</v>
      </c>
      <c r="K2768">
        <v>1</v>
      </c>
      <c r="L2768">
        <f t="shared" si="182"/>
        <v>4</v>
      </c>
      <c r="M2768">
        <f t="shared" si="183"/>
        <v>2023</v>
      </c>
      <c r="N2768" s="5">
        <f t="shared" ca="1" si="181"/>
        <v>-5</v>
      </c>
    </row>
    <row r="2769" spans="1:14" hidden="1" x14ac:dyDescent="0.25">
      <c r="A2769" s="2">
        <v>44950</v>
      </c>
      <c r="B2769" s="1" t="s">
        <v>194</v>
      </c>
      <c r="C2769" s="7">
        <v>457158</v>
      </c>
      <c r="D2769" s="1" t="s">
        <v>42</v>
      </c>
      <c r="E2769" s="1">
        <f>VLOOKUP(D2769,Data!$A$1:$B$7,2,FALSE)</f>
        <v>10</v>
      </c>
      <c r="F2769" s="2">
        <f>WORKDAY(A2769,E2769,Data!$E$2:$E$22)</f>
        <v>44964</v>
      </c>
      <c r="G2769" s="2">
        <v>44956</v>
      </c>
      <c r="H2769" s="4">
        <f ca="1">(NETWORKDAYS(A2769,G2769,Data!$E$1:$E$22))-1</f>
        <v>4</v>
      </c>
      <c r="I2769" s="1" t="s">
        <v>1566</v>
      </c>
      <c r="J2769" s="1">
        <f>VLOOKUP(D2769,Data!$A$10:$B$16,2,FALSE)</f>
        <v>2</v>
      </c>
      <c r="K2769">
        <v>1</v>
      </c>
      <c r="L2769">
        <f t="shared" si="182"/>
        <v>4</v>
      </c>
      <c r="M2769">
        <f t="shared" si="183"/>
        <v>2023</v>
      </c>
      <c r="N2769" s="5">
        <f t="shared" ca="1" si="181"/>
        <v>-6</v>
      </c>
    </row>
    <row r="2770" spans="1:14" hidden="1" x14ac:dyDescent="0.25">
      <c r="A2770" s="2">
        <v>44951</v>
      </c>
      <c r="B2770" s="1" t="s">
        <v>269</v>
      </c>
      <c r="C2770" s="7">
        <v>457229</v>
      </c>
      <c r="D2770" s="1" t="s">
        <v>42</v>
      </c>
      <c r="E2770" s="1">
        <f>VLOOKUP(D2770,Data!$A$1:$B$6,2,FALSE)</f>
        <v>10</v>
      </c>
      <c r="F2770" s="2">
        <f>WORKDAY(A2770,E2770,Data!$E$2:$E$22)</f>
        <v>44965</v>
      </c>
      <c r="G2770" s="2">
        <v>44965</v>
      </c>
      <c r="H2770" s="4">
        <f ca="1">(NETWORKDAYS(A2770,G2770,Data!$E$1:$E$22))-1</f>
        <v>10</v>
      </c>
      <c r="I2770" s="1" t="s">
        <v>1254</v>
      </c>
      <c r="J2770" s="1">
        <f>VLOOKUP(D2770,Data!$A$10:$B$16,2,FALSE)</f>
        <v>2</v>
      </c>
      <c r="K2770">
        <v>1</v>
      </c>
      <c r="L2770">
        <f t="shared" si="182"/>
        <v>4</v>
      </c>
      <c r="M2770">
        <f t="shared" si="183"/>
        <v>2023</v>
      </c>
      <c r="N2770" s="5">
        <f t="shared" ca="1" si="181"/>
        <v>0</v>
      </c>
    </row>
    <row r="2771" spans="1:14" hidden="1" x14ac:dyDescent="0.25">
      <c r="A2771" s="2">
        <v>44951</v>
      </c>
      <c r="B2771" s="1" t="s">
        <v>621</v>
      </c>
      <c r="C2771" s="7">
        <v>457277</v>
      </c>
      <c r="D2771" s="1" t="s">
        <v>42</v>
      </c>
      <c r="E2771" s="1">
        <f>VLOOKUP(D2771,Data!$A$1:$B$6,2,FALSE)</f>
        <v>10</v>
      </c>
      <c r="F2771" s="2">
        <f>WORKDAY(A2771,E2771,Data!$E$2:$E$22)</f>
        <v>44965</v>
      </c>
      <c r="G2771" s="2">
        <v>44965</v>
      </c>
      <c r="H2771" s="4">
        <f ca="1">(NETWORKDAYS(A2771,G2771,Data!$E$1:$E$22))-1</f>
        <v>10</v>
      </c>
      <c r="I2771" s="1" t="s">
        <v>1254</v>
      </c>
      <c r="J2771" s="1">
        <f>VLOOKUP(D2771,Data!$A$10:$B$16,2,FALSE)</f>
        <v>2</v>
      </c>
      <c r="K2771">
        <v>1</v>
      </c>
      <c r="L2771">
        <f t="shared" si="182"/>
        <v>4</v>
      </c>
      <c r="M2771">
        <f t="shared" si="183"/>
        <v>2023</v>
      </c>
      <c r="N2771" s="5">
        <f t="shared" ca="1" si="181"/>
        <v>0</v>
      </c>
    </row>
    <row r="2772" spans="1:14" hidden="1" x14ac:dyDescent="0.25">
      <c r="A2772" s="2">
        <v>44951</v>
      </c>
      <c r="B2772" s="1" t="s">
        <v>69</v>
      </c>
      <c r="C2772" s="7">
        <v>262105</v>
      </c>
      <c r="D2772" s="1" t="s">
        <v>41</v>
      </c>
      <c r="E2772" s="1">
        <f>VLOOKUP(D2772,Data!$A$1:$B$7,2,FALSE)</f>
        <v>15</v>
      </c>
      <c r="F2772" s="2">
        <f>WORKDAY(A2772,E2772,Data!$E$2:$E$22)</f>
        <v>44972</v>
      </c>
      <c r="G2772" s="2">
        <v>44957</v>
      </c>
      <c r="H2772" s="4">
        <f ca="1">(NETWORKDAYS(A2772,G2772,Data!$E$1:$E$22))-1</f>
        <v>4</v>
      </c>
      <c r="I2772" s="1"/>
      <c r="J2772" s="1">
        <f>VLOOKUP(D2772,Data!$A$10:$B$16,2,FALSE)</f>
        <v>3</v>
      </c>
      <c r="K2772">
        <v>1</v>
      </c>
      <c r="L2772">
        <f t="shared" si="182"/>
        <v>4</v>
      </c>
      <c r="M2772">
        <f t="shared" si="183"/>
        <v>2023</v>
      </c>
      <c r="N2772" s="5">
        <f t="shared" ca="1" si="181"/>
        <v>-11</v>
      </c>
    </row>
    <row r="2773" spans="1:14" hidden="1" x14ac:dyDescent="0.25">
      <c r="A2773" s="2">
        <v>44951</v>
      </c>
      <c r="B2773" s="1" t="s">
        <v>69</v>
      </c>
      <c r="C2773" s="7">
        <v>262106</v>
      </c>
      <c r="D2773" s="1" t="s">
        <v>41</v>
      </c>
      <c r="E2773" s="1">
        <f>VLOOKUP(D2773,Data!$A$1:$B$7,2,FALSE)</f>
        <v>15</v>
      </c>
      <c r="F2773" s="2">
        <f>WORKDAY(A2773,E2773,Data!$E$2:$E$22)</f>
        <v>44972</v>
      </c>
      <c r="G2773" s="2">
        <v>44957</v>
      </c>
      <c r="H2773" s="4">
        <f ca="1">(NETWORKDAYS(A2773,G2773,Data!$E$1:$E$22))-1</f>
        <v>4</v>
      </c>
      <c r="I2773" s="1"/>
      <c r="J2773" s="1">
        <f>VLOOKUP(D2773,Data!$A$10:$B$16,2,FALSE)</f>
        <v>3</v>
      </c>
      <c r="K2773">
        <v>1</v>
      </c>
      <c r="L2773">
        <f t="shared" si="182"/>
        <v>4</v>
      </c>
      <c r="M2773">
        <f t="shared" si="183"/>
        <v>2023</v>
      </c>
      <c r="N2773" s="5">
        <f t="shared" ca="1" si="181"/>
        <v>-11</v>
      </c>
    </row>
    <row r="2774" spans="1:14" hidden="1" x14ac:dyDescent="0.25">
      <c r="A2774" s="2">
        <v>44951</v>
      </c>
      <c r="B2774" s="1" t="s">
        <v>69</v>
      </c>
      <c r="C2774" s="7">
        <v>262107</v>
      </c>
      <c r="D2774" s="1" t="s">
        <v>41</v>
      </c>
      <c r="E2774" s="1">
        <f>VLOOKUP(D2774,Data!$A$1:$B$7,2,FALSE)</f>
        <v>15</v>
      </c>
      <c r="F2774" s="2">
        <f>WORKDAY(A2774,E2774,Data!$E$2:$E$22)</f>
        <v>44972</v>
      </c>
      <c r="G2774" s="2">
        <v>44957</v>
      </c>
      <c r="H2774" s="4">
        <f ca="1">(NETWORKDAYS(A2774,G2774,Data!$E$1:$E$22))-1</f>
        <v>4</v>
      </c>
      <c r="I2774" s="1"/>
      <c r="J2774" s="1">
        <f>VLOOKUP(D2774,Data!$A$10:$B$16,2,FALSE)</f>
        <v>3</v>
      </c>
      <c r="K2774">
        <v>1</v>
      </c>
      <c r="L2774">
        <f t="shared" si="182"/>
        <v>4</v>
      </c>
      <c r="M2774">
        <f t="shared" si="183"/>
        <v>2023</v>
      </c>
      <c r="N2774" s="5">
        <f t="shared" ca="1" si="181"/>
        <v>-11</v>
      </c>
    </row>
    <row r="2775" spans="1:14" hidden="1" x14ac:dyDescent="0.25">
      <c r="A2775" s="2">
        <v>44951</v>
      </c>
      <c r="B2775" s="1" t="s">
        <v>304</v>
      </c>
      <c r="C2775" s="7">
        <v>457233</v>
      </c>
      <c r="D2775" s="1" t="s">
        <v>42</v>
      </c>
      <c r="E2775" s="1">
        <f>VLOOKUP(D2775,Data!$A$1:$B$6,2,FALSE)</f>
        <v>10</v>
      </c>
      <c r="F2775" s="2">
        <f>WORKDAY(A2775,E2775,Data!$E$2:$E$22)</f>
        <v>44965</v>
      </c>
      <c r="G2775" s="2">
        <v>44957</v>
      </c>
      <c r="H2775" s="4">
        <f ca="1">(NETWORKDAYS(A2775,G2775,Data!$E$1:$E$22))-1</f>
        <v>4</v>
      </c>
      <c r="I2775" s="1" t="s">
        <v>1254</v>
      </c>
      <c r="J2775" s="1">
        <f>VLOOKUP(D2775,Data!$A$10:$B$16,2,FALSE)</f>
        <v>2</v>
      </c>
      <c r="K2775">
        <v>1</v>
      </c>
      <c r="L2775">
        <f t="shared" si="182"/>
        <v>4</v>
      </c>
      <c r="M2775">
        <f t="shared" si="183"/>
        <v>2023</v>
      </c>
      <c r="N2775" s="5">
        <f t="shared" ca="1" si="181"/>
        <v>-6</v>
      </c>
    </row>
    <row r="2776" spans="1:14" hidden="1" x14ac:dyDescent="0.25">
      <c r="A2776" s="2">
        <v>44951</v>
      </c>
      <c r="B2776" s="1" t="s">
        <v>77</v>
      </c>
      <c r="C2776" s="7">
        <v>457245</v>
      </c>
      <c r="D2776" s="1" t="s">
        <v>42</v>
      </c>
      <c r="E2776" s="1">
        <f>VLOOKUP(D2776,Data!$A$1:$B$6,2,FALSE)</f>
        <v>10</v>
      </c>
      <c r="F2776" s="2">
        <f>WORKDAY(A2776,E2776,Data!$E$2:$E$22)</f>
        <v>44965</v>
      </c>
      <c r="G2776" s="2">
        <v>44957</v>
      </c>
      <c r="H2776" s="4">
        <f ca="1">(NETWORKDAYS(A2776,G2776,Data!$E$1:$E$22))-1</f>
        <v>4</v>
      </c>
      <c r="I2776" s="1" t="s">
        <v>1254</v>
      </c>
      <c r="J2776" s="1">
        <f>VLOOKUP(D2776,Data!$A$10:$B$16,2,FALSE)</f>
        <v>2</v>
      </c>
      <c r="K2776">
        <v>1</v>
      </c>
      <c r="L2776">
        <f t="shared" si="182"/>
        <v>4</v>
      </c>
      <c r="M2776">
        <f t="shared" si="183"/>
        <v>2023</v>
      </c>
      <c r="N2776" s="5">
        <f t="shared" ca="1" si="181"/>
        <v>-6</v>
      </c>
    </row>
    <row r="2777" spans="1:14" hidden="1" x14ac:dyDescent="0.25">
      <c r="A2777" s="2">
        <v>44952</v>
      </c>
      <c r="B2777" s="1" t="s">
        <v>16</v>
      </c>
      <c r="C2777" s="7">
        <v>262114</v>
      </c>
      <c r="D2777" s="1" t="s">
        <v>41</v>
      </c>
      <c r="E2777" s="1">
        <f>VLOOKUP(D2777,Data!$A$1:$B$7,2,FALSE)</f>
        <v>15</v>
      </c>
      <c r="F2777" s="2">
        <f>WORKDAY(A2777,E2777,Data!$E$2:$E$22)</f>
        <v>44973</v>
      </c>
      <c r="G2777" s="2">
        <v>44960</v>
      </c>
      <c r="H2777" s="4">
        <f ca="1">(NETWORKDAYS(A2777,G2777,Data!$E$1:$E$22))-1</f>
        <v>6</v>
      </c>
      <c r="I2777" s="1"/>
      <c r="J2777" s="1">
        <f>VLOOKUP(D2777,Data!$A$10:$B$16,2,FALSE)</f>
        <v>3</v>
      </c>
      <c r="K2777">
        <v>1</v>
      </c>
      <c r="L2777">
        <f t="shared" si="182"/>
        <v>4</v>
      </c>
      <c r="M2777">
        <f t="shared" si="183"/>
        <v>2023</v>
      </c>
      <c r="N2777" s="5">
        <f t="shared" ca="1" si="181"/>
        <v>-9</v>
      </c>
    </row>
    <row r="2778" spans="1:14" hidden="1" x14ac:dyDescent="0.25">
      <c r="A2778" s="2">
        <v>44952</v>
      </c>
      <c r="B2778" s="1" t="s">
        <v>16</v>
      </c>
      <c r="C2778" s="7">
        <v>262134</v>
      </c>
      <c r="D2778" s="1" t="s">
        <v>41</v>
      </c>
      <c r="E2778" s="1">
        <f>VLOOKUP(D2778,Data!$A$1:$B$7,2,FALSE)</f>
        <v>15</v>
      </c>
      <c r="F2778" s="2">
        <f>WORKDAY(A2778,E2778,Data!$E$2:$E$22)</f>
        <v>44973</v>
      </c>
      <c r="G2778" s="2">
        <v>44960</v>
      </c>
      <c r="H2778" s="4">
        <f ca="1">(NETWORKDAYS(A2778,G2778,Data!$E$1:$E$22))-1</f>
        <v>6</v>
      </c>
      <c r="I2778" s="1"/>
      <c r="J2778" s="1">
        <f>VLOOKUP(D2778,Data!$A$10:$B$16,2,FALSE)</f>
        <v>3</v>
      </c>
      <c r="K2778">
        <v>1</v>
      </c>
      <c r="L2778">
        <f t="shared" si="182"/>
        <v>4</v>
      </c>
      <c r="M2778">
        <f t="shared" si="183"/>
        <v>2023</v>
      </c>
      <c r="N2778" s="5">
        <f t="shared" ca="1" si="181"/>
        <v>-9</v>
      </c>
    </row>
    <row r="2779" spans="1:14" hidden="1" x14ac:dyDescent="0.25">
      <c r="A2779" s="2">
        <v>44952</v>
      </c>
      <c r="B2779" s="1" t="s">
        <v>69</v>
      </c>
      <c r="C2779" s="7">
        <v>262108</v>
      </c>
      <c r="D2779" s="1" t="s">
        <v>41</v>
      </c>
      <c r="E2779" s="1">
        <f>VLOOKUP(D2779,Data!$A$1:$B$7,2,FALSE)</f>
        <v>15</v>
      </c>
      <c r="F2779" s="2">
        <f>WORKDAY(A2779,E2779,Data!$E$2:$E$22)</f>
        <v>44973</v>
      </c>
      <c r="G2779" s="2">
        <v>44960</v>
      </c>
      <c r="H2779" s="4">
        <f ca="1">(NETWORKDAYS(A2779,G2779,Data!$E$1:$E$22))-1</f>
        <v>6</v>
      </c>
      <c r="I2779" s="1"/>
      <c r="J2779" s="1">
        <f>VLOOKUP(D2779,Data!$A$10:$B$16,2,FALSE)</f>
        <v>3</v>
      </c>
      <c r="K2779">
        <v>1</v>
      </c>
      <c r="L2779">
        <f t="shared" si="182"/>
        <v>4</v>
      </c>
      <c r="M2779">
        <f t="shared" si="183"/>
        <v>2023</v>
      </c>
      <c r="N2779" s="5">
        <f t="shared" ca="1" si="181"/>
        <v>-9</v>
      </c>
    </row>
    <row r="2780" spans="1:14" hidden="1" x14ac:dyDescent="0.25">
      <c r="A2780" s="2">
        <v>44952</v>
      </c>
      <c r="B2780" s="1" t="s">
        <v>91</v>
      </c>
      <c r="C2780" s="7" t="s">
        <v>1576</v>
      </c>
      <c r="D2780" s="1" t="s">
        <v>53</v>
      </c>
      <c r="E2780" s="1">
        <f>VLOOKUP(D2780,Data!$A$1:$B$7,2,FALSE)</f>
        <v>5</v>
      </c>
      <c r="F2780" s="2">
        <f>WORKDAY(A2780,E2780,Data!$E$2:$E$22)</f>
        <v>44959</v>
      </c>
      <c r="G2780" s="2">
        <v>44953</v>
      </c>
      <c r="H2780" s="4">
        <f ca="1">(NETWORKDAYS(A2780,G2780,Data!$E$1:$E$22))-1</f>
        <v>1</v>
      </c>
      <c r="I2780" s="1"/>
      <c r="J2780" s="1">
        <f>VLOOKUP(D2780,Data!$A$10:$B$16,2,FALSE)</f>
        <v>1</v>
      </c>
      <c r="K2780">
        <v>1</v>
      </c>
      <c r="L2780">
        <f t="shared" si="182"/>
        <v>4</v>
      </c>
      <c r="M2780">
        <f t="shared" si="183"/>
        <v>2023</v>
      </c>
      <c r="N2780" s="5">
        <f t="shared" ca="1" si="181"/>
        <v>-4</v>
      </c>
    </row>
    <row r="2781" spans="1:14" hidden="1" x14ac:dyDescent="0.25">
      <c r="A2781" s="2">
        <v>44952</v>
      </c>
      <c r="B2781" s="1" t="s">
        <v>32</v>
      </c>
      <c r="C2781" s="7" t="s">
        <v>1575</v>
      </c>
      <c r="D2781" s="1" t="s">
        <v>53</v>
      </c>
      <c r="E2781" s="1">
        <f>VLOOKUP(D2781,Data!$A$1:$B$7,2,FALSE)</f>
        <v>5</v>
      </c>
      <c r="F2781" s="2">
        <f>WORKDAY(A2781,E2781,Data!$E$2:$E$22)</f>
        <v>44959</v>
      </c>
      <c r="G2781" s="2">
        <v>44953</v>
      </c>
      <c r="H2781" s="4">
        <f ca="1">(NETWORKDAYS(A2781,G2781,Data!$E$1:$E$22))-1</f>
        <v>1</v>
      </c>
      <c r="I2781" s="1"/>
      <c r="J2781" s="1">
        <f>VLOOKUP(D2781,Data!$A$10:$B$16,2,FALSE)</f>
        <v>1</v>
      </c>
      <c r="K2781">
        <v>1</v>
      </c>
      <c r="L2781">
        <f t="shared" si="182"/>
        <v>4</v>
      </c>
      <c r="M2781">
        <f t="shared" si="183"/>
        <v>2023</v>
      </c>
      <c r="N2781" s="5">
        <f t="shared" ca="1" si="181"/>
        <v>-4</v>
      </c>
    </row>
    <row r="2782" spans="1:14" hidden="1" x14ac:dyDescent="0.25">
      <c r="A2782" s="2">
        <v>44952</v>
      </c>
      <c r="B2782" s="1" t="s">
        <v>65</v>
      </c>
      <c r="C2782" s="7" t="s">
        <v>1570</v>
      </c>
      <c r="D2782" s="1" t="s">
        <v>53</v>
      </c>
      <c r="E2782" s="1">
        <f>VLOOKUP(D2782,Data!$A$1:$B$7,2,FALSE)</f>
        <v>5</v>
      </c>
      <c r="F2782" s="2">
        <f>WORKDAY(A2782,E2782,Data!$E$2:$E$22)</f>
        <v>44959</v>
      </c>
      <c r="G2782" s="2">
        <v>44956</v>
      </c>
      <c r="H2782" s="4">
        <f ca="1">(NETWORKDAYS(A2782,G2782,Data!$E$1:$E$22))-1</f>
        <v>2</v>
      </c>
      <c r="I2782" s="1"/>
      <c r="J2782" s="1">
        <f>VLOOKUP(D2782,Data!$A$10:$B$16,2,FALSE)</f>
        <v>1</v>
      </c>
      <c r="K2782">
        <v>1</v>
      </c>
      <c r="L2782">
        <f t="shared" si="182"/>
        <v>4</v>
      </c>
      <c r="M2782">
        <f t="shared" si="183"/>
        <v>2023</v>
      </c>
      <c r="N2782" s="5">
        <f t="shared" ca="1" si="181"/>
        <v>-3</v>
      </c>
    </row>
    <row r="2783" spans="1:14" hidden="1" x14ac:dyDescent="0.25">
      <c r="A2783" s="2">
        <v>44952</v>
      </c>
      <c r="B2783" s="1" t="s">
        <v>65</v>
      </c>
      <c r="C2783" s="7" t="s">
        <v>1571</v>
      </c>
      <c r="D2783" s="1" t="s">
        <v>53</v>
      </c>
      <c r="E2783" s="1">
        <f>VLOOKUP(D2783,Data!$A$1:$B$7,2,FALSE)</f>
        <v>5</v>
      </c>
      <c r="F2783" s="2">
        <f>WORKDAY(A2783,E2783,Data!$E$2:$E$22)</f>
        <v>44959</v>
      </c>
      <c r="G2783" s="2">
        <v>44956</v>
      </c>
      <c r="H2783" s="4">
        <f ca="1">(NETWORKDAYS(A2783,G2783,Data!$E$1:$E$22))-1</f>
        <v>2</v>
      </c>
      <c r="I2783" s="1"/>
      <c r="J2783" s="1">
        <f>VLOOKUP(D2783,Data!$A$10:$B$16,2,FALSE)</f>
        <v>1</v>
      </c>
      <c r="K2783">
        <v>1</v>
      </c>
      <c r="L2783">
        <f t="shared" si="182"/>
        <v>4</v>
      </c>
      <c r="M2783">
        <f t="shared" si="183"/>
        <v>2023</v>
      </c>
      <c r="N2783" s="5">
        <f t="shared" ca="1" si="181"/>
        <v>-3</v>
      </c>
    </row>
    <row r="2784" spans="1:14" hidden="1" x14ac:dyDescent="0.25">
      <c r="A2784" s="2">
        <v>44952</v>
      </c>
      <c r="B2784" s="1" t="s">
        <v>160</v>
      </c>
      <c r="C2784" s="7" t="s">
        <v>1577</v>
      </c>
      <c r="D2784" s="1" t="s">
        <v>53</v>
      </c>
      <c r="E2784" s="1">
        <f>VLOOKUP(D2784,Data!$A$1:$B$6,2,FALSE)</f>
        <v>5</v>
      </c>
      <c r="F2784" s="2">
        <f>WORKDAY(A2784,E2784,Data!$E$2:$E$22)</f>
        <v>44959</v>
      </c>
      <c r="G2784" s="2">
        <v>44958</v>
      </c>
      <c r="H2784" s="4">
        <f ca="1">(NETWORKDAYS(A2784,G2784,Data!$E$1:$E$22))-1</f>
        <v>4</v>
      </c>
      <c r="I2784" s="1" t="s">
        <v>1589</v>
      </c>
      <c r="J2784" s="1">
        <f>VLOOKUP(D2784,Data!$A$10:$B$16,2,FALSE)</f>
        <v>1</v>
      </c>
      <c r="K2784">
        <v>1</v>
      </c>
      <c r="L2784">
        <f t="shared" si="182"/>
        <v>4</v>
      </c>
      <c r="M2784">
        <f t="shared" si="183"/>
        <v>2023</v>
      </c>
      <c r="N2784" s="5">
        <f t="shared" ca="1" si="181"/>
        <v>-1</v>
      </c>
    </row>
    <row r="2785" spans="1:14" hidden="1" x14ac:dyDescent="0.25">
      <c r="A2785" s="2">
        <v>44952</v>
      </c>
      <c r="B2785" s="1" t="s">
        <v>645</v>
      </c>
      <c r="C2785" s="7" t="s">
        <v>1572</v>
      </c>
      <c r="D2785" s="1" t="s">
        <v>53</v>
      </c>
      <c r="E2785" s="1">
        <f>VLOOKUP(D2785,Data!$A$1:$B$7,2,FALSE)</f>
        <v>5</v>
      </c>
      <c r="F2785" s="2">
        <f>WORKDAY(A2785,E2785,Data!$E$2:$E$22)</f>
        <v>44959</v>
      </c>
      <c r="G2785" s="2">
        <v>44958</v>
      </c>
      <c r="H2785" s="4">
        <f ca="1">(NETWORKDAYS(A2785,G2785,Data!$E$1:$E$22))-1</f>
        <v>4</v>
      </c>
      <c r="I2785" s="1" t="s">
        <v>1589</v>
      </c>
      <c r="J2785" s="1">
        <f>VLOOKUP(D2785,Data!$A$10:$B$16,2,FALSE)</f>
        <v>1</v>
      </c>
      <c r="K2785">
        <v>1</v>
      </c>
      <c r="L2785">
        <f t="shared" si="182"/>
        <v>4</v>
      </c>
      <c r="M2785">
        <f t="shared" si="183"/>
        <v>2023</v>
      </c>
      <c r="N2785" s="5">
        <f t="shared" ca="1" si="181"/>
        <v>-1</v>
      </c>
    </row>
    <row r="2786" spans="1:14" hidden="1" x14ac:dyDescent="0.25">
      <c r="A2786" s="2">
        <v>44952</v>
      </c>
      <c r="B2786" s="1" t="s">
        <v>288</v>
      </c>
      <c r="C2786" s="7" t="s">
        <v>1578</v>
      </c>
      <c r="D2786" s="1" t="s">
        <v>53</v>
      </c>
      <c r="E2786" s="1">
        <f>VLOOKUP(D2786,Data!$A$1:$B$6,2,FALSE)</f>
        <v>5</v>
      </c>
      <c r="F2786" s="2">
        <f>WORKDAY(A2786,E2786,Data!$E$2:$E$22)</f>
        <v>44959</v>
      </c>
      <c r="G2786" s="2">
        <v>44958</v>
      </c>
      <c r="H2786" s="4">
        <f ca="1">(NETWORKDAYS(A2786,G2786,Data!$E$1:$E$22))-1</f>
        <v>4</v>
      </c>
      <c r="I2786" s="1" t="s">
        <v>1589</v>
      </c>
      <c r="J2786" s="1">
        <f>VLOOKUP(D2786,Data!$A$10:$B$16,2,FALSE)</f>
        <v>1</v>
      </c>
      <c r="K2786">
        <v>1</v>
      </c>
      <c r="L2786">
        <f t="shared" si="182"/>
        <v>4</v>
      </c>
      <c r="M2786">
        <f t="shared" si="183"/>
        <v>2023</v>
      </c>
      <c r="N2786" s="5">
        <f t="shared" ca="1" si="181"/>
        <v>-1</v>
      </c>
    </row>
    <row r="2787" spans="1:14" hidden="1" x14ac:dyDescent="0.25">
      <c r="A2787" s="2">
        <v>44952</v>
      </c>
      <c r="B2787" s="1" t="s">
        <v>1573</v>
      </c>
      <c r="C2787" s="7" t="s">
        <v>1574</v>
      </c>
      <c r="D2787" s="1" t="s">
        <v>53</v>
      </c>
      <c r="E2787" s="1">
        <f>VLOOKUP(D2787,Data!$A$1:$B$7,2,FALSE)</f>
        <v>5</v>
      </c>
      <c r="F2787" s="2">
        <f>WORKDAY(A2787,E2787,Data!$E$2:$E$22)</f>
        <v>44959</v>
      </c>
      <c r="G2787" s="2">
        <v>44958</v>
      </c>
      <c r="H2787" s="4">
        <f ca="1">(NETWORKDAYS(A2787,G2787,Data!$E$1:$E$22))-1</f>
        <v>4</v>
      </c>
      <c r="I2787" s="1" t="s">
        <v>1589</v>
      </c>
      <c r="J2787" s="1">
        <f>VLOOKUP(D2787,Data!$A$10:$B$16,2,FALSE)</f>
        <v>1</v>
      </c>
      <c r="K2787">
        <v>1</v>
      </c>
      <c r="L2787">
        <f t="shared" si="182"/>
        <v>4</v>
      </c>
      <c r="M2787">
        <f t="shared" si="183"/>
        <v>2023</v>
      </c>
      <c r="N2787" s="5">
        <f t="shared" ca="1" si="181"/>
        <v>-1</v>
      </c>
    </row>
    <row r="2788" spans="1:14" hidden="1" x14ac:dyDescent="0.25">
      <c r="A2788" s="2">
        <v>44952</v>
      </c>
      <c r="B2788" s="1" t="s">
        <v>86</v>
      </c>
      <c r="C2788" s="7">
        <v>457282</v>
      </c>
      <c r="D2788" s="1" t="s">
        <v>42</v>
      </c>
      <c r="E2788" s="1">
        <f>VLOOKUP(D2788,Data!$A$1:$B$7,2,FALSE)</f>
        <v>10</v>
      </c>
      <c r="F2788" s="2">
        <f>WORKDAY(A2788,E2788,Data!$E$2:$E$22)</f>
        <v>44966</v>
      </c>
      <c r="G2788" s="2">
        <v>44957</v>
      </c>
      <c r="H2788" s="4">
        <f ca="1">(NETWORKDAYS(A2788,G2788,Data!$E$1:$E$22))-1</f>
        <v>3</v>
      </c>
      <c r="I2788" s="1"/>
      <c r="J2788" s="1">
        <f>VLOOKUP(D2788,Data!$A$10:$B$16,2,FALSE)</f>
        <v>2</v>
      </c>
      <c r="K2788">
        <v>1</v>
      </c>
      <c r="L2788">
        <f t="shared" si="182"/>
        <v>4</v>
      </c>
      <c r="M2788">
        <f t="shared" si="183"/>
        <v>2023</v>
      </c>
      <c r="N2788" s="5">
        <f t="shared" ca="1" si="181"/>
        <v>-7</v>
      </c>
    </row>
    <row r="2789" spans="1:14" hidden="1" x14ac:dyDescent="0.25">
      <c r="A2789" s="2">
        <v>44952</v>
      </c>
      <c r="B2789" s="1" t="s">
        <v>13</v>
      </c>
      <c r="C2789" s="7">
        <v>457247</v>
      </c>
      <c r="D2789" s="1" t="s">
        <v>42</v>
      </c>
      <c r="E2789" s="1">
        <f>VLOOKUP(D2789,Data!$A$1:$B$7,2,FALSE)</f>
        <v>10</v>
      </c>
      <c r="F2789" s="2">
        <f>WORKDAY(A2789,E2789,Data!$E$2:$E$22)</f>
        <v>44966</v>
      </c>
      <c r="G2789" s="2">
        <v>44957</v>
      </c>
      <c r="H2789" s="4">
        <f ca="1">(NETWORKDAYS(A2789,G2789,Data!$E$1:$E$22))-1</f>
        <v>3</v>
      </c>
      <c r="I2789" s="1"/>
      <c r="J2789" s="1">
        <f>VLOOKUP(D2789,Data!$A$10:$B$16,2,FALSE)</f>
        <v>2</v>
      </c>
      <c r="K2789">
        <v>1</v>
      </c>
      <c r="L2789">
        <f t="shared" si="182"/>
        <v>4</v>
      </c>
      <c r="M2789">
        <f t="shared" si="183"/>
        <v>2023</v>
      </c>
      <c r="N2789" s="5">
        <f t="shared" ca="1" si="181"/>
        <v>-7</v>
      </c>
    </row>
    <row r="2790" spans="1:14" hidden="1" x14ac:dyDescent="0.25">
      <c r="A2790" s="2">
        <v>44953</v>
      </c>
      <c r="B2790" s="1" t="s">
        <v>195</v>
      </c>
      <c r="C2790" s="7">
        <v>262148</v>
      </c>
      <c r="D2790" s="1" t="s">
        <v>41</v>
      </c>
      <c r="E2790" s="1">
        <f>VLOOKUP(D2790,Data!$A$1:$B$7,2,FALSE)</f>
        <v>15</v>
      </c>
      <c r="F2790" s="2">
        <f>WORKDAY(A2790,E2790,Data!$E$2:$E$22)</f>
        <v>44974</v>
      </c>
      <c r="G2790" s="2">
        <v>44960</v>
      </c>
      <c r="H2790" s="4">
        <f ca="1">(NETWORKDAYS(A2790,G2790,Data!$E$1:$E$22))-1</f>
        <v>5</v>
      </c>
      <c r="I2790" s="1"/>
      <c r="J2790" s="1">
        <f>VLOOKUP(D2790,Data!$A$10:$B$16,2,FALSE)</f>
        <v>3</v>
      </c>
      <c r="K2790">
        <v>1</v>
      </c>
      <c r="L2790">
        <f t="shared" si="182"/>
        <v>4</v>
      </c>
      <c r="M2790">
        <f t="shared" si="183"/>
        <v>2023</v>
      </c>
      <c r="N2790" s="5">
        <f t="shared" ca="1" si="181"/>
        <v>-10</v>
      </c>
    </row>
    <row r="2791" spans="1:14" hidden="1" x14ac:dyDescent="0.25">
      <c r="A2791" s="2">
        <v>44953</v>
      </c>
      <c r="B2791" s="1" t="s">
        <v>70</v>
      </c>
      <c r="C2791" s="7">
        <v>262113</v>
      </c>
      <c r="D2791" s="1" t="s">
        <v>41</v>
      </c>
      <c r="E2791" s="1">
        <f>VLOOKUP(D2791,Data!$A$1:$B$7,2,FALSE)</f>
        <v>15</v>
      </c>
      <c r="F2791" s="2">
        <f>WORKDAY(A2791,E2791,Data!$E$2:$E$22)</f>
        <v>44974</v>
      </c>
      <c r="G2791" s="2">
        <v>44960</v>
      </c>
      <c r="H2791" s="4">
        <f ca="1">(NETWORKDAYS(A2791,G2791,Data!$E$1:$E$22))-1</f>
        <v>5</v>
      </c>
      <c r="I2791" s="1"/>
      <c r="J2791" s="1">
        <f>VLOOKUP(D2791,Data!$A$10:$B$16,2,FALSE)</f>
        <v>3</v>
      </c>
      <c r="K2791">
        <v>1</v>
      </c>
      <c r="L2791">
        <f t="shared" si="182"/>
        <v>4</v>
      </c>
      <c r="M2791">
        <f t="shared" si="183"/>
        <v>2023</v>
      </c>
      <c r="N2791" s="5">
        <f t="shared" ca="1" si="181"/>
        <v>-10</v>
      </c>
    </row>
    <row r="2792" spans="1:14" hidden="1" x14ac:dyDescent="0.25">
      <c r="A2792" s="2">
        <v>44953</v>
      </c>
      <c r="B2792" s="1" t="s">
        <v>370</v>
      </c>
      <c r="C2792" s="7" t="s">
        <v>1583</v>
      </c>
      <c r="D2792" s="1" t="s">
        <v>53</v>
      </c>
      <c r="E2792" s="1">
        <f>VLOOKUP(D2792,Data!$A$1:$B$7,2,FALSE)</f>
        <v>5</v>
      </c>
      <c r="F2792" s="2">
        <f>WORKDAY(A2792,E2792,Data!$E$2:$E$22)</f>
        <v>44960</v>
      </c>
      <c r="G2792" s="2">
        <v>44956</v>
      </c>
      <c r="H2792" s="4">
        <f ca="1">(NETWORKDAYS(A2792,G2792,Data!$E$1:$E$22))-1</f>
        <v>1</v>
      </c>
      <c r="I2792" s="1"/>
      <c r="J2792" s="1">
        <f>VLOOKUP(D2792,Data!$A$10:$B$16,2,FALSE)</f>
        <v>1</v>
      </c>
      <c r="K2792">
        <v>1</v>
      </c>
      <c r="L2792">
        <f t="shared" si="182"/>
        <v>4</v>
      </c>
      <c r="M2792">
        <f t="shared" si="183"/>
        <v>2023</v>
      </c>
      <c r="N2792" s="5">
        <f t="shared" ca="1" si="181"/>
        <v>-4</v>
      </c>
    </row>
    <row r="2793" spans="1:14" hidden="1" x14ac:dyDescent="0.25">
      <c r="A2793" s="2">
        <v>44953</v>
      </c>
      <c r="B2793" s="1" t="s">
        <v>125</v>
      </c>
      <c r="C2793" s="7" t="s">
        <v>1580</v>
      </c>
      <c r="D2793" s="1" t="s">
        <v>53</v>
      </c>
      <c r="E2793" s="1">
        <f>VLOOKUP(D2793,Data!$A$1:$B$7,2,FALSE)</f>
        <v>5</v>
      </c>
      <c r="F2793" s="2">
        <f>WORKDAY(A2793,E2793,Data!$E$2:$E$22)</f>
        <v>44960</v>
      </c>
      <c r="G2793" s="2">
        <v>44958</v>
      </c>
      <c r="H2793" s="4">
        <f ca="1">(NETWORKDAYS(A2793,G2793,Data!$E$1:$E$22))-1</f>
        <v>3</v>
      </c>
      <c r="I2793" s="1" t="s">
        <v>1589</v>
      </c>
      <c r="J2793" s="1">
        <f>VLOOKUP(D2793,Data!$A$10:$B$16,2,FALSE)</f>
        <v>1</v>
      </c>
      <c r="K2793">
        <v>1</v>
      </c>
      <c r="L2793">
        <f t="shared" si="182"/>
        <v>4</v>
      </c>
      <c r="M2793">
        <f t="shared" si="183"/>
        <v>2023</v>
      </c>
      <c r="N2793" s="5">
        <f t="shared" ca="1" si="181"/>
        <v>-2</v>
      </c>
    </row>
    <row r="2794" spans="1:14" hidden="1" x14ac:dyDescent="0.25">
      <c r="A2794" s="2">
        <v>44953</v>
      </c>
      <c r="B2794" s="1" t="s">
        <v>1560</v>
      </c>
      <c r="C2794" s="7" t="s">
        <v>1584</v>
      </c>
      <c r="D2794" s="1" t="s">
        <v>53</v>
      </c>
      <c r="E2794" s="1">
        <f>VLOOKUP(D2794,Data!$A$1:$B$7,2,FALSE)</f>
        <v>5</v>
      </c>
      <c r="F2794" s="2">
        <f>WORKDAY(A2794,E2794,Data!$E$2:$E$22)</f>
        <v>44960</v>
      </c>
      <c r="G2794" s="2">
        <v>44958</v>
      </c>
      <c r="H2794" s="4">
        <f ca="1">(NETWORKDAYS(A2794,G2794,Data!$E$1:$E$22))-1</f>
        <v>3</v>
      </c>
      <c r="I2794" s="1" t="s">
        <v>1589</v>
      </c>
      <c r="J2794" s="1">
        <f>VLOOKUP(D2794,Data!$A$10:$B$16,2,FALSE)</f>
        <v>1</v>
      </c>
      <c r="K2794">
        <v>1</v>
      </c>
      <c r="L2794">
        <f t="shared" si="182"/>
        <v>4</v>
      </c>
      <c r="M2794">
        <f t="shared" si="183"/>
        <v>2023</v>
      </c>
      <c r="N2794" s="5">
        <f t="shared" ca="1" si="181"/>
        <v>-2</v>
      </c>
    </row>
    <row r="2795" spans="1:14" hidden="1" x14ac:dyDescent="0.25">
      <c r="A2795" s="2">
        <v>44953</v>
      </c>
      <c r="B2795" s="1" t="s">
        <v>88</v>
      </c>
      <c r="C2795" s="7" t="s">
        <v>1582</v>
      </c>
      <c r="D2795" s="1" t="s">
        <v>53</v>
      </c>
      <c r="E2795" s="1">
        <f>VLOOKUP(D2795,Data!$A$1:$B$7,2,FALSE)</f>
        <v>5</v>
      </c>
      <c r="F2795" s="2">
        <f>WORKDAY(A2795,E2795,Data!$E$2:$E$22)</f>
        <v>44960</v>
      </c>
      <c r="G2795" s="2">
        <v>44957</v>
      </c>
      <c r="H2795" s="4">
        <f ca="1">(NETWORKDAYS(A2795,G2795,Data!$E$1:$E$22))-1</f>
        <v>2</v>
      </c>
      <c r="I2795" s="1"/>
      <c r="J2795" s="1">
        <f>VLOOKUP(D2795,Data!$A$10:$B$16,2,FALSE)</f>
        <v>1</v>
      </c>
      <c r="K2795">
        <v>1</v>
      </c>
      <c r="L2795">
        <f t="shared" si="182"/>
        <v>4</v>
      </c>
      <c r="M2795">
        <f t="shared" si="183"/>
        <v>2023</v>
      </c>
      <c r="N2795" s="5">
        <f t="shared" ca="1" si="181"/>
        <v>-3</v>
      </c>
    </row>
    <row r="2796" spans="1:14" hidden="1" x14ac:dyDescent="0.25">
      <c r="A2796" s="2">
        <v>44953</v>
      </c>
      <c r="B2796" s="1" t="s">
        <v>88</v>
      </c>
      <c r="C2796" s="7" t="s">
        <v>1581</v>
      </c>
      <c r="D2796" s="1" t="s">
        <v>53</v>
      </c>
      <c r="E2796" s="1">
        <f>VLOOKUP(D2796,Data!$A$1:$B$7,2,FALSE)</f>
        <v>5</v>
      </c>
      <c r="F2796" s="2">
        <f>WORKDAY(A2796,E2796,Data!$E$2:$E$22)</f>
        <v>44960</v>
      </c>
      <c r="G2796" s="2">
        <v>44960</v>
      </c>
      <c r="H2796" s="4">
        <f ca="1">(NETWORKDAYS(A2796,G2796,Data!$E$1:$E$22))-1</f>
        <v>5</v>
      </c>
      <c r="I2796" s="1" t="s">
        <v>1590</v>
      </c>
      <c r="J2796" s="1">
        <f>VLOOKUP(D2796,Data!$A$10:$B$16,2,FALSE)</f>
        <v>1</v>
      </c>
      <c r="K2796">
        <v>1</v>
      </c>
      <c r="L2796">
        <f t="shared" si="182"/>
        <v>4</v>
      </c>
      <c r="M2796">
        <f t="shared" si="183"/>
        <v>2023</v>
      </c>
      <c r="N2796" s="5">
        <f t="shared" ca="1" si="181"/>
        <v>0</v>
      </c>
    </row>
    <row r="2797" spans="1:14" hidden="1" x14ac:dyDescent="0.25">
      <c r="A2797" s="2">
        <v>44953</v>
      </c>
      <c r="B2797" s="1" t="s">
        <v>582</v>
      </c>
      <c r="C2797" s="7" t="s">
        <v>1579</v>
      </c>
      <c r="D2797" s="1" t="s">
        <v>53</v>
      </c>
      <c r="E2797" s="1">
        <f>VLOOKUP(D2797,Data!$A$1:$B$7,2,FALSE)</f>
        <v>5</v>
      </c>
      <c r="F2797" s="2">
        <f>WORKDAY(A2797,E2797,Data!$E$2:$E$22)</f>
        <v>44960</v>
      </c>
      <c r="G2797" s="2">
        <v>44958</v>
      </c>
      <c r="H2797" s="4">
        <f ca="1">(NETWORKDAYS(A2797,G2797,Data!$E$1:$E$22))-1</f>
        <v>3</v>
      </c>
      <c r="I2797" s="1" t="s">
        <v>1589</v>
      </c>
      <c r="J2797" s="1">
        <f>VLOOKUP(D2797,Data!$A$10:$B$16,2,FALSE)</f>
        <v>1</v>
      </c>
      <c r="K2797">
        <v>1</v>
      </c>
      <c r="L2797">
        <f t="shared" si="182"/>
        <v>4</v>
      </c>
      <c r="M2797">
        <f t="shared" si="183"/>
        <v>2023</v>
      </c>
      <c r="N2797" s="5">
        <f t="shared" ca="1" si="181"/>
        <v>-2</v>
      </c>
    </row>
    <row r="2798" spans="1:14" hidden="1" x14ac:dyDescent="0.25">
      <c r="A2798" s="2">
        <v>44953</v>
      </c>
      <c r="B2798" s="1" t="s">
        <v>292</v>
      </c>
      <c r="C2798" s="7">
        <v>457284</v>
      </c>
      <c r="D2798" s="1" t="s">
        <v>42</v>
      </c>
      <c r="E2798" s="1">
        <f>VLOOKUP(D2798,Data!$A$1:$B$7,2,FALSE)</f>
        <v>10</v>
      </c>
      <c r="F2798" s="2">
        <f>WORKDAY(A2798,E2798,Data!$E$2:$E$22)</f>
        <v>44967</v>
      </c>
      <c r="G2798" s="2">
        <v>44964</v>
      </c>
      <c r="H2798" s="4">
        <f ca="1">(NETWORKDAYS(A2798,G2798,Data!$E$1:$E$22))-1</f>
        <v>7</v>
      </c>
      <c r="I2798" s="1" t="s">
        <v>1254</v>
      </c>
      <c r="J2798" s="1">
        <f>VLOOKUP(D2798,Data!$A$10:$B$16,2,FALSE)</f>
        <v>2</v>
      </c>
      <c r="K2798">
        <v>1</v>
      </c>
      <c r="L2798">
        <f t="shared" si="182"/>
        <v>4</v>
      </c>
      <c r="M2798">
        <f t="shared" si="183"/>
        <v>2023</v>
      </c>
      <c r="N2798" s="5">
        <f t="shared" ca="1" si="181"/>
        <v>-3</v>
      </c>
    </row>
    <row r="2799" spans="1:14" hidden="1" x14ac:dyDescent="0.25">
      <c r="A2799" s="2">
        <v>44953</v>
      </c>
      <c r="B2799" s="1" t="s">
        <v>292</v>
      </c>
      <c r="C2799" s="7">
        <v>457265</v>
      </c>
      <c r="D2799" s="1" t="s">
        <v>42</v>
      </c>
      <c r="E2799" s="1">
        <f>VLOOKUP(D2799,Data!$A$1:$B$7,2,FALSE)</f>
        <v>10</v>
      </c>
      <c r="F2799" s="2">
        <f>WORKDAY(A2799,E2799,Data!$E$2:$E$22)</f>
        <v>44967</v>
      </c>
      <c r="G2799" s="2">
        <v>44957</v>
      </c>
      <c r="H2799" s="4">
        <f ca="1">(NETWORKDAYS(A2799,G2799,Data!$E$1:$E$22))-1</f>
        <v>2</v>
      </c>
      <c r="I2799" s="1"/>
      <c r="J2799" s="1">
        <f>VLOOKUP(D2799,Data!$A$10:$B$16,2,FALSE)</f>
        <v>2</v>
      </c>
      <c r="K2799">
        <v>1</v>
      </c>
      <c r="L2799">
        <f t="shared" si="182"/>
        <v>4</v>
      </c>
      <c r="M2799">
        <f t="shared" si="183"/>
        <v>2023</v>
      </c>
      <c r="N2799" s="5">
        <f t="shared" ca="1" si="181"/>
        <v>-8</v>
      </c>
    </row>
    <row r="2800" spans="1:14" hidden="1" x14ac:dyDescent="0.25">
      <c r="A2800" s="2">
        <v>44953</v>
      </c>
      <c r="B2800" s="1" t="s">
        <v>5</v>
      </c>
      <c r="C2800" s="7">
        <v>615357</v>
      </c>
      <c r="D2800" s="1" t="s">
        <v>141</v>
      </c>
      <c r="E2800" s="1">
        <f>VLOOKUP(D2800,Data!$A$1:$B$7,2,FALSE)</f>
        <v>10</v>
      </c>
      <c r="F2800" s="2">
        <f>WORKDAY(A2800,E2800,Data!$E$2:$E$22)</f>
        <v>44967</v>
      </c>
      <c r="G2800" s="2">
        <v>44959</v>
      </c>
      <c r="H2800" s="4">
        <f ca="1">(NETWORKDAYS(A2800,G2800,Data!$E$1:$E$22))-1</f>
        <v>4</v>
      </c>
      <c r="I2800" s="1" t="s">
        <v>1593</v>
      </c>
      <c r="J2800" s="1">
        <f>VLOOKUP(D2800,Data!$A$10:$B$16,2,FALSE)</f>
        <v>2</v>
      </c>
      <c r="K2800">
        <v>1</v>
      </c>
      <c r="L2800">
        <f t="shared" si="182"/>
        <v>4</v>
      </c>
      <c r="M2800">
        <f t="shared" si="183"/>
        <v>2023</v>
      </c>
      <c r="N2800" s="5">
        <f t="shared" ca="1" si="181"/>
        <v>-6</v>
      </c>
    </row>
    <row r="2801" spans="1:14" hidden="1" x14ac:dyDescent="0.25">
      <c r="A2801" s="2">
        <v>44953</v>
      </c>
      <c r="B2801" s="1" t="s">
        <v>5</v>
      </c>
      <c r="C2801" s="7">
        <v>615358</v>
      </c>
      <c r="D2801" s="1" t="s">
        <v>141</v>
      </c>
      <c r="E2801" s="1">
        <f>VLOOKUP(D2801,Data!$A$1:$B$7,2,FALSE)</f>
        <v>10</v>
      </c>
      <c r="F2801" s="2">
        <f>WORKDAY(A2801,E2801,Data!$E$2:$E$22)</f>
        <v>44967</v>
      </c>
      <c r="G2801" s="2">
        <v>44959</v>
      </c>
      <c r="H2801" s="4">
        <f ca="1">(NETWORKDAYS(A2801,G2801,Data!$E$1:$E$22))-1</f>
        <v>4</v>
      </c>
      <c r="I2801" s="1" t="s">
        <v>1593</v>
      </c>
      <c r="J2801" s="1">
        <f>VLOOKUP(D2801,Data!$A$10:$B$16,2,FALSE)</f>
        <v>2</v>
      </c>
      <c r="K2801">
        <v>1</v>
      </c>
      <c r="L2801">
        <f t="shared" si="182"/>
        <v>4</v>
      </c>
      <c r="M2801">
        <f t="shared" si="183"/>
        <v>2023</v>
      </c>
      <c r="N2801" s="5">
        <f t="shared" ca="1" si="181"/>
        <v>-6</v>
      </c>
    </row>
    <row r="2802" spans="1:14" hidden="1" x14ac:dyDescent="0.25">
      <c r="A2802" s="2">
        <v>44953</v>
      </c>
      <c r="B2802" s="1" t="s">
        <v>5</v>
      </c>
      <c r="C2802" s="7">
        <v>615359</v>
      </c>
      <c r="D2802" s="1" t="s">
        <v>141</v>
      </c>
      <c r="E2802" s="1">
        <f>VLOOKUP(D2802,Data!$A$1:$B$7,2,FALSE)</f>
        <v>10</v>
      </c>
      <c r="F2802" s="2">
        <f>WORKDAY(A2802,E2802,Data!$E$2:$E$22)</f>
        <v>44967</v>
      </c>
      <c r="G2802" s="2">
        <v>44959</v>
      </c>
      <c r="H2802" s="4">
        <f ca="1">(NETWORKDAYS(A2802,G2802,Data!$E$1:$E$22))-1</f>
        <v>4</v>
      </c>
      <c r="I2802" s="1" t="s">
        <v>1593</v>
      </c>
      <c r="J2802" s="1">
        <f>VLOOKUP(D2802,Data!$A$10:$B$16,2,FALSE)</f>
        <v>2</v>
      </c>
      <c r="K2802">
        <v>1</v>
      </c>
      <c r="L2802">
        <f t="shared" si="182"/>
        <v>4</v>
      </c>
      <c r="M2802">
        <f t="shared" si="183"/>
        <v>2023</v>
      </c>
      <c r="N2802" s="5">
        <f t="shared" ca="1" si="181"/>
        <v>-6</v>
      </c>
    </row>
    <row r="2803" spans="1:14" hidden="1" x14ac:dyDescent="0.25">
      <c r="A2803" s="2">
        <v>44956</v>
      </c>
      <c r="B2803" s="1" t="s">
        <v>163</v>
      </c>
      <c r="C2803" s="7">
        <v>457256</v>
      </c>
      <c r="D2803" s="1" t="s">
        <v>42</v>
      </c>
      <c r="E2803" s="1">
        <f>VLOOKUP(D2803,Data!$A$1:$B$7,2,FALSE)</f>
        <v>10</v>
      </c>
      <c r="F2803" s="2">
        <f>WORKDAY(A2803,E2803,Data!$E$2:$E$22)</f>
        <v>44970</v>
      </c>
      <c r="G2803" s="2">
        <v>44958</v>
      </c>
      <c r="H2803" s="4">
        <f ca="1">(NETWORKDAYS(A2803,G2803,Data!$E$1:$E$22))-1</f>
        <v>2</v>
      </c>
      <c r="I2803" s="1"/>
      <c r="J2803" s="1">
        <f>VLOOKUP(D2803,Data!$A$10:$B$16,2,FALSE)</f>
        <v>2</v>
      </c>
      <c r="K2803">
        <v>1</v>
      </c>
      <c r="L2803">
        <f t="shared" si="182"/>
        <v>5</v>
      </c>
      <c r="M2803">
        <f t="shared" si="183"/>
        <v>2023</v>
      </c>
      <c r="N2803" s="5">
        <f t="shared" ca="1" si="181"/>
        <v>-8</v>
      </c>
    </row>
    <row r="2804" spans="1:14" hidden="1" x14ac:dyDescent="0.25">
      <c r="A2804" s="2">
        <v>44956</v>
      </c>
      <c r="B2804" s="1" t="s">
        <v>33</v>
      </c>
      <c r="C2804" s="7">
        <v>457244</v>
      </c>
      <c r="D2804" s="1" t="s">
        <v>42</v>
      </c>
      <c r="E2804" s="1">
        <f>VLOOKUP(D2804,Data!$A$1:$B$7,2,FALSE)</f>
        <v>10</v>
      </c>
      <c r="F2804" s="2">
        <f>WORKDAY(A2804,E2804,Data!$E$2:$E$22)</f>
        <v>44970</v>
      </c>
      <c r="G2804" s="2">
        <v>44960</v>
      </c>
      <c r="H2804" s="4">
        <f ca="1">(NETWORKDAYS(A2804,G2804,Data!$E$1:$E$22))-1</f>
        <v>4</v>
      </c>
      <c r="I2804" s="1" t="s">
        <v>1197</v>
      </c>
      <c r="J2804" s="1">
        <f>VLOOKUP(D2804,Data!$A$10:$B$16,2,FALSE)</f>
        <v>2</v>
      </c>
      <c r="K2804">
        <v>1</v>
      </c>
      <c r="L2804">
        <f t="shared" si="182"/>
        <v>5</v>
      </c>
      <c r="M2804">
        <f t="shared" si="183"/>
        <v>2023</v>
      </c>
      <c r="N2804" s="5">
        <f t="shared" ca="1" si="181"/>
        <v>-6</v>
      </c>
    </row>
    <row r="2805" spans="1:14" hidden="1" x14ac:dyDescent="0.25">
      <c r="A2805" s="2">
        <v>44956</v>
      </c>
      <c r="B2805" s="1" t="s">
        <v>33</v>
      </c>
      <c r="C2805" s="7">
        <v>457275</v>
      </c>
      <c r="D2805" s="1" t="s">
        <v>42</v>
      </c>
      <c r="E2805" s="1">
        <f>VLOOKUP(D2805,Data!$A$1:$B$7,2,FALSE)</f>
        <v>10</v>
      </c>
      <c r="F2805" s="2">
        <f>WORKDAY(A2805,E2805,Data!$E$2:$E$22)</f>
        <v>44970</v>
      </c>
      <c r="G2805" s="2">
        <v>44960</v>
      </c>
      <c r="H2805" s="4">
        <f ca="1">(NETWORKDAYS(A2805,G2805,Data!$E$1:$E$22))-1</f>
        <v>4</v>
      </c>
      <c r="I2805" s="1" t="s">
        <v>1197</v>
      </c>
      <c r="J2805" s="1">
        <f>VLOOKUP(D2805,Data!$A$10:$B$16,2,FALSE)</f>
        <v>2</v>
      </c>
      <c r="K2805">
        <v>1</v>
      </c>
      <c r="L2805">
        <f t="shared" si="182"/>
        <v>5</v>
      </c>
      <c r="M2805">
        <f t="shared" si="183"/>
        <v>2023</v>
      </c>
      <c r="N2805" s="5">
        <f t="shared" ca="1" si="181"/>
        <v>-6</v>
      </c>
    </row>
    <row r="2806" spans="1:14" hidden="1" x14ac:dyDescent="0.25">
      <c r="A2806" s="2">
        <v>44956</v>
      </c>
      <c r="B2806" s="1" t="s">
        <v>711</v>
      </c>
      <c r="C2806" s="7">
        <v>262087</v>
      </c>
      <c r="D2806" s="1" t="s">
        <v>41</v>
      </c>
      <c r="E2806" s="1">
        <f>VLOOKUP(D2806,Data!$A$1:$B$7,2,FALSE)</f>
        <v>15</v>
      </c>
      <c r="F2806" s="2">
        <f>WORKDAY(A2806,E2806,Data!$E$2:$E$22)</f>
        <v>44977</v>
      </c>
      <c r="G2806" s="2">
        <v>44960</v>
      </c>
      <c r="H2806" s="4">
        <f ca="1">(NETWORKDAYS(A2806,G2806,Data!$E$1:$E$22))-1</f>
        <v>4</v>
      </c>
      <c r="I2806" s="1"/>
      <c r="J2806" s="1">
        <f>VLOOKUP(D2806,Data!$A$10:$B$16,2,FALSE)</f>
        <v>3</v>
      </c>
      <c r="K2806">
        <v>1</v>
      </c>
      <c r="L2806">
        <f t="shared" si="182"/>
        <v>5</v>
      </c>
      <c r="M2806">
        <f t="shared" si="183"/>
        <v>2023</v>
      </c>
      <c r="N2806" s="5">
        <f t="shared" ca="1" si="181"/>
        <v>-11</v>
      </c>
    </row>
    <row r="2807" spans="1:14" hidden="1" x14ac:dyDescent="0.25">
      <c r="A2807" s="2">
        <v>44956</v>
      </c>
      <c r="B2807" s="1" t="s">
        <v>88</v>
      </c>
      <c r="C2807" s="7" t="s">
        <v>1586</v>
      </c>
      <c r="D2807" s="1" t="s">
        <v>1195</v>
      </c>
      <c r="E2807" s="1">
        <f>VLOOKUP(D2807,Data!$A$1:$B$7,2,FALSE)</f>
        <v>15</v>
      </c>
      <c r="F2807" s="2">
        <f>WORKDAY(A2807,E2807,Data!$E$2:$E$22)</f>
        <v>44977</v>
      </c>
      <c r="G2807" s="2">
        <v>44959</v>
      </c>
      <c r="H2807" s="4">
        <f ca="1">(NETWORKDAYS(A2807,G2807,Data!$E$1:$E$22))-1</f>
        <v>3</v>
      </c>
      <c r="I2807" s="1" t="s">
        <v>1591</v>
      </c>
      <c r="J2807" s="1">
        <f>VLOOKUP(D2807,Data!$A$10:$B$16,2,FALSE)</f>
        <v>2</v>
      </c>
      <c r="K2807">
        <v>1</v>
      </c>
      <c r="N2807" s="5">
        <f t="shared" ca="1" si="181"/>
        <v>-12</v>
      </c>
    </row>
    <row r="2808" spans="1:14" hidden="1" x14ac:dyDescent="0.25">
      <c r="A2808" s="2">
        <v>44956</v>
      </c>
      <c r="B2808" s="1" t="s">
        <v>88</v>
      </c>
      <c r="C2808" s="7" t="s">
        <v>1588</v>
      </c>
      <c r="D2808" s="1" t="s">
        <v>1195</v>
      </c>
      <c r="E2808" s="1">
        <f>VLOOKUP(D2808,Data!$A$1:$B$7,2,FALSE)</f>
        <v>15</v>
      </c>
      <c r="F2808" s="2">
        <f>WORKDAY(A2808,E2808,Data!$E$2:$E$22)</f>
        <v>44977</v>
      </c>
      <c r="G2808" s="2">
        <v>44960</v>
      </c>
      <c r="H2808" s="4">
        <f ca="1">(NETWORKDAYS(A2808,G2808,Data!$E$1:$E$22))-1</f>
        <v>4</v>
      </c>
      <c r="I2808" s="1" t="s">
        <v>1197</v>
      </c>
      <c r="J2808" s="1">
        <f>VLOOKUP(D2808,Data!$A$10:$B$16,2,FALSE)</f>
        <v>2</v>
      </c>
      <c r="K2808">
        <v>1</v>
      </c>
      <c r="L2808">
        <f t="shared" ref="L2808:L2871" si="184">_xlfn.ISOWEEKNUM(A2808)</f>
        <v>5</v>
      </c>
      <c r="M2808">
        <f t="shared" ref="M2808:M2871" si="185">YEAR(A2808)</f>
        <v>2023</v>
      </c>
      <c r="N2808" s="5">
        <f t="shared" ca="1" si="181"/>
        <v>-11</v>
      </c>
    </row>
    <row r="2809" spans="1:14" hidden="1" x14ac:dyDescent="0.25">
      <c r="A2809" s="2">
        <v>44956</v>
      </c>
      <c r="B2809" s="1" t="s">
        <v>88</v>
      </c>
      <c r="C2809" s="7" t="s">
        <v>1587</v>
      </c>
      <c r="D2809" s="1" t="s">
        <v>1195</v>
      </c>
      <c r="E2809" s="1">
        <f>VLOOKUP(D2809,Data!$A$1:$B$7,2,FALSE)</f>
        <v>15</v>
      </c>
      <c r="F2809" s="2">
        <f>WORKDAY(A2809,E2809,Data!$E$2:$E$22)</f>
        <v>44977</v>
      </c>
      <c r="G2809" s="2">
        <v>44960</v>
      </c>
      <c r="H2809" s="4">
        <f ca="1">(NETWORKDAYS(A2809,G2809,Data!$E$1:$E$22))-1</f>
        <v>4</v>
      </c>
      <c r="I2809" s="1" t="s">
        <v>1197</v>
      </c>
      <c r="J2809" s="1">
        <f>VLOOKUP(D2809,Data!$A$10:$B$16,2,FALSE)</f>
        <v>2</v>
      </c>
      <c r="K2809">
        <v>1</v>
      </c>
      <c r="L2809">
        <f t="shared" si="184"/>
        <v>5</v>
      </c>
      <c r="M2809">
        <f t="shared" si="185"/>
        <v>2023</v>
      </c>
      <c r="N2809" s="5">
        <f t="shared" ca="1" si="181"/>
        <v>-11</v>
      </c>
    </row>
    <row r="2810" spans="1:14" hidden="1" x14ac:dyDescent="0.25">
      <c r="A2810" s="2">
        <v>44956</v>
      </c>
      <c r="B2810" s="1" t="s">
        <v>603</v>
      </c>
      <c r="C2810" s="7">
        <v>457268</v>
      </c>
      <c r="D2810" s="1" t="s">
        <v>42</v>
      </c>
      <c r="E2810" s="1">
        <f>VLOOKUP(D2810,Data!$A$1:$B$7,2,FALSE)</f>
        <v>10</v>
      </c>
      <c r="F2810" s="2">
        <f>WORKDAY(A2810,E2810,Data!$E$2:$E$22)</f>
        <v>44970</v>
      </c>
      <c r="G2810" s="2">
        <v>44960</v>
      </c>
      <c r="H2810" s="4">
        <f ca="1">(NETWORKDAYS(A2810,G2810,Data!$E$1:$E$22))-1</f>
        <v>4</v>
      </c>
      <c r="I2810" s="1" t="s">
        <v>1197</v>
      </c>
      <c r="J2810" s="1">
        <f>VLOOKUP(D2810,Data!$A$10:$B$16,2,FALSE)</f>
        <v>2</v>
      </c>
      <c r="K2810">
        <v>1</v>
      </c>
      <c r="L2810">
        <f t="shared" si="184"/>
        <v>5</v>
      </c>
      <c r="M2810">
        <f t="shared" si="185"/>
        <v>2023</v>
      </c>
      <c r="N2810" s="5">
        <f t="shared" ca="1" si="181"/>
        <v>-6</v>
      </c>
    </row>
    <row r="2811" spans="1:14" hidden="1" x14ac:dyDescent="0.25">
      <c r="A2811" s="2">
        <v>44956</v>
      </c>
      <c r="B2811" s="1" t="s">
        <v>372</v>
      </c>
      <c r="C2811" s="7">
        <v>457249</v>
      </c>
      <c r="D2811" s="1" t="s">
        <v>42</v>
      </c>
      <c r="E2811" s="1">
        <f>VLOOKUP(D2811,Data!$A$1:$B$7,2,FALSE)</f>
        <v>10</v>
      </c>
      <c r="F2811" s="2">
        <f>WORKDAY(A2811,E2811,Data!$E$2:$E$22)</f>
        <v>44970</v>
      </c>
      <c r="G2811" s="2">
        <v>44958</v>
      </c>
      <c r="H2811" s="4">
        <f ca="1">(NETWORKDAYS(A2811,G2811,Data!$E$1:$E$22))-1</f>
        <v>2</v>
      </c>
      <c r="I2811" s="1"/>
      <c r="J2811" s="1">
        <f>VLOOKUP(D2811,Data!$A$10:$B$16,2,FALSE)</f>
        <v>2</v>
      </c>
      <c r="K2811">
        <v>1</v>
      </c>
      <c r="L2811">
        <f t="shared" si="184"/>
        <v>5</v>
      </c>
      <c r="M2811">
        <f t="shared" si="185"/>
        <v>2023</v>
      </c>
      <c r="N2811" s="5">
        <f t="shared" ca="1" si="181"/>
        <v>-8</v>
      </c>
    </row>
    <row r="2812" spans="1:14" hidden="1" x14ac:dyDescent="0.25">
      <c r="A2812" s="2">
        <v>44957</v>
      </c>
      <c r="B2812" s="1" t="s">
        <v>163</v>
      </c>
      <c r="C2812" s="7">
        <v>457242</v>
      </c>
      <c r="D2812" s="1" t="s">
        <v>42</v>
      </c>
      <c r="E2812" s="1">
        <f>VLOOKUP(D2812,Data!$A$1:$B$7,2,FALSE)</f>
        <v>10</v>
      </c>
      <c r="F2812" s="2">
        <f>WORKDAY(A2812,E2812,Data!$E$2:$E$22)</f>
        <v>44971</v>
      </c>
      <c r="G2812" s="2">
        <v>44960</v>
      </c>
      <c r="H2812" s="4">
        <f ca="1">(NETWORKDAYS(A2812,G2812,Data!$E$1:$E$22))-1</f>
        <v>3</v>
      </c>
      <c r="I2812" s="1"/>
      <c r="J2812" s="1">
        <f>VLOOKUP(D2812,Data!$A$10:$B$16,2,FALSE)</f>
        <v>2</v>
      </c>
      <c r="K2812">
        <v>1</v>
      </c>
      <c r="L2812">
        <f t="shared" si="184"/>
        <v>5</v>
      </c>
      <c r="M2812">
        <f t="shared" si="185"/>
        <v>2023</v>
      </c>
      <c r="N2812" s="5">
        <f t="shared" ca="1" si="181"/>
        <v>-7</v>
      </c>
    </row>
    <row r="2813" spans="1:14" hidden="1" x14ac:dyDescent="0.25">
      <c r="A2813" s="2">
        <v>44957</v>
      </c>
      <c r="B2813" s="1" t="s">
        <v>83</v>
      </c>
      <c r="C2813" s="7">
        <v>262132</v>
      </c>
      <c r="D2813" s="1" t="s">
        <v>41</v>
      </c>
      <c r="E2813" s="1">
        <f>VLOOKUP(D2813,Data!$A$1:$B$7,2,FALSE)</f>
        <v>15</v>
      </c>
      <c r="F2813" s="2">
        <f>WORKDAY(A2813,E2813,Data!$E$2:$E$22)</f>
        <v>44978</v>
      </c>
      <c r="G2813" s="2">
        <v>44960</v>
      </c>
      <c r="H2813" s="4">
        <f ca="1">(NETWORKDAYS(A2813,G2813,Data!$E$1:$E$22))-1</f>
        <v>3</v>
      </c>
      <c r="I2813" s="1"/>
      <c r="J2813" s="1">
        <f>VLOOKUP(D2813,Data!$A$10:$B$16,2,FALSE)</f>
        <v>3</v>
      </c>
      <c r="K2813">
        <v>1</v>
      </c>
      <c r="L2813">
        <f t="shared" si="184"/>
        <v>5</v>
      </c>
      <c r="M2813">
        <f t="shared" si="185"/>
        <v>2023</v>
      </c>
      <c r="N2813" s="5">
        <f t="shared" ca="1" si="181"/>
        <v>-12</v>
      </c>
    </row>
    <row r="2814" spans="1:14" hidden="1" x14ac:dyDescent="0.25">
      <c r="A2814" s="2">
        <v>44957</v>
      </c>
      <c r="B2814" s="1" t="s">
        <v>93</v>
      </c>
      <c r="C2814" s="7">
        <v>457259</v>
      </c>
      <c r="D2814" s="1" t="s">
        <v>42</v>
      </c>
      <c r="E2814" s="1">
        <f>VLOOKUP(D2814,Data!$A$1:$B$7,2,FALSE)</f>
        <v>10</v>
      </c>
      <c r="F2814" s="2">
        <f>WORKDAY(A2814,E2814,Data!$E$2:$E$22)</f>
        <v>44971</v>
      </c>
      <c r="G2814" s="2">
        <v>44960</v>
      </c>
      <c r="H2814" s="4">
        <f ca="1">(NETWORKDAYS(A2814,G2814,Data!$E$1:$E$22))-1</f>
        <v>3</v>
      </c>
      <c r="I2814" s="1"/>
      <c r="J2814" s="1">
        <f>VLOOKUP(D2814,Data!$A$10:$B$16,2,FALSE)</f>
        <v>2</v>
      </c>
      <c r="K2814">
        <v>1</v>
      </c>
      <c r="L2814">
        <f t="shared" si="184"/>
        <v>5</v>
      </c>
      <c r="M2814">
        <f t="shared" si="185"/>
        <v>2023</v>
      </c>
      <c r="N2814" s="5">
        <f t="shared" ca="1" si="181"/>
        <v>-7</v>
      </c>
    </row>
    <row r="2815" spans="1:14" hidden="1" x14ac:dyDescent="0.25">
      <c r="A2815" s="2">
        <v>44957</v>
      </c>
      <c r="B2815" s="1" t="s">
        <v>14</v>
      </c>
      <c r="C2815" s="7">
        <v>457235</v>
      </c>
      <c r="D2815" s="1" t="s">
        <v>42</v>
      </c>
      <c r="E2815" s="1">
        <f>VLOOKUP(D2815,Data!$A$1:$B$7,2,FALSE)</f>
        <v>10</v>
      </c>
      <c r="F2815" s="2">
        <f>WORKDAY(A2815,E2815,Data!$E$2:$E$22)</f>
        <v>44971</v>
      </c>
      <c r="G2815" s="2">
        <v>44960</v>
      </c>
      <c r="H2815" s="4">
        <f ca="1">(NETWORKDAYS(A2815,G2815,Data!$E$1:$E$22))-1</f>
        <v>3</v>
      </c>
      <c r="I2815" s="1"/>
      <c r="J2815" s="1">
        <f>VLOOKUP(D2815,Data!$A$10:$B$16,2,FALSE)</f>
        <v>2</v>
      </c>
      <c r="K2815">
        <v>1</v>
      </c>
      <c r="L2815">
        <f t="shared" si="184"/>
        <v>5</v>
      </c>
      <c r="M2815">
        <f t="shared" si="185"/>
        <v>2023</v>
      </c>
      <c r="N2815" s="5">
        <f t="shared" ca="1" si="181"/>
        <v>-7</v>
      </c>
    </row>
    <row r="2816" spans="1:14" hidden="1" x14ac:dyDescent="0.25">
      <c r="A2816" s="2">
        <v>44957</v>
      </c>
      <c r="B2816" s="1" t="s">
        <v>71</v>
      </c>
      <c r="C2816" s="7">
        <v>457236</v>
      </c>
      <c r="D2816" s="1" t="s">
        <v>42</v>
      </c>
      <c r="E2816" s="1">
        <f>VLOOKUP(D2816,Data!$A$1:$B$7,2,FALSE)</f>
        <v>10</v>
      </c>
      <c r="F2816" s="2">
        <f>WORKDAY(A2816,E2816,Data!$E$2:$E$22)</f>
        <v>44971</v>
      </c>
      <c r="G2816" s="2">
        <v>44960</v>
      </c>
      <c r="H2816" s="4">
        <f ca="1">(NETWORKDAYS(A2816,G2816,Data!$E$1:$E$22))-1</f>
        <v>3</v>
      </c>
      <c r="I2816" s="1"/>
      <c r="J2816" s="1">
        <f>VLOOKUP(D2816,Data!$A$10:$B$16,2,FALSE)</f>
        <v>2</v>
      </c>
      <c r="K2816">
        <v>1</v>
      </c>
      <c r="L2816">
        <f t="shared" si="184"/>
        <v>5</v>
      </c>
      <c r="M2816">
        <f t="shared" si="185"/>
        <v>2023</v>
      </c>
      <c r="N2816" s="5">
        <f t="shared" ca="1" si="181"/>
        <v>-7</v>
      </c>
    </row>
    <row r="2817" spans="1:14" hidden="1" x14ac:dyDescent="0.25">
      <c r="A2817" s="2">
        <v>44957</v>
      </c>
      <c r="B2817" s="1" t="s">
        <v>113</v>
      </c>
      <c r="C2817" s="7">
        <v>457263</v>
      </c>
      <c r="D2817" s="1" t="s">
        <v>42</v>
      </c>
      <c r="E2817" s="1">
        <f>VLOOKUP(D2817,Data!$A$1:$B$7,2,FALSE)</f>
        <v>10</v>
      </c>
      <c r="F2817" s="2">
        <f>WORKDAY(A2817,E2817,Data!$E$2:$E$22)</f>
        <v>44971</v>
      </c>
      <c r="G2817" s="2">
        <v>44960</v>
      </c>
      <c r="H2817" s="4">
        <f ca="1">(NETWORKDAYS(A2817,G2817,Data!$E$1:$E$22))-1</f>
        <v>3</v>
      </c>
      <c r="I2817" s="1"/>
      <c r="J2817" s="1">
        <f>VLOOKUP(D2817,Data!$A$10:$B$16,2,FALSE)</f>
        <v>2</v>
      </c>
      <c r="K2817">
        <v>1</v>
      </c>
      <c r="L2817">
        <f t="shared" si="184"/>
        <v>5</v>
      </c>
      <c r="M2817">
        <f t="shared" si="185"/>
        <v>2023</v>
      </c>
      <c r="N2817" s="5">
        <f t="shared" ca="1" si="181"/>
        <v>-7</v>
      </c>
    </row>
    <row r="2818" spans="1:14" hidden="1" x14ac:dyDescent="0.25">
      <c r="A2818" s="2">
        <v>44957</v>
      </c>
      <c r="B2818" s="1" t="s">
        <v>113</v>
      </c>
      <c r="C2818" s="7">
        <v>457264</v>
      </c>
      <c r="D2818" s="1" t="s">
        <v>42</v>
      </c>
      <c r="E2818" s="1">
        <f>VLOOKUP(D2818,Data!$A$1:$B$7,2,FALSE)</f>
        <v>10</v>
      </c>
      <c r="F2818" s="2">
        <f>WORKDAY(A2818,E2818,Data!$E$2:$E$22)</f>
        <v>44971</v>
      </c>
      <c r="G2818" s="2">
        <v>44960</v>
      </c>
      <c r="H2818" s="4">
        <f ca="1">(NETWORKDAYS(A2818,G2818,Data!$E$1:$E$22))-1</f>
        <v>3</v>
      </c>
      <c r="I2818" s="1"/>
      <c r="J2818" s="1">
        <f>VLOOKUP(D2818,Data!$A$10:$B$16,2,FALSE)</f>
        <v>2</v>
      </c>
      <c r="K2818">
        <v>1</v>
      </c>
      <c r="L2818">
        <f t="shared" si="184"/>
        <v>5</v>
      </c>
      <c r="M2818">
        <f t="shared" si="185"/>
        <v>2023</v>
      </c>
      <c r="N2818" s="5">
        <f t="shared" ref="N2818:N2881" ca="1" si="186">H2818-E2818</f>
        <v>-7</v>
      </c>
    </row>
    <row r="2819" spans="1:14" hidden="1" x14ac:dyDescent="0.25">
      <c r="A2819" s="2">
        <v>44958</v>
      </c>
      <c r="B2819" s="1" t="s">
        <v>1226</v>
      </c>
      <c r="C2819" s="7">
        <v>262126</v>
      </c>
      <c r="D2819" s="1" t="s">
        <v>41</v>
      </c>
      <c r="E2819" s="1">
        <f>VLOOKUP(D2819,Data!$A$1:$B$7,2,FALSE)</f>
        <v>15</v>
      </c>
      <c r="F2819" s="2">
        <f>WORKDAY(A2819,E2819,Data!$E$2:$E$22)</f>
        <v>44979</v>
      </c>
      <c r="G2819" s="2">
        <v>44971</v>
      </c>
      <c r="H2819" s="4">
        <f ca="1">(NETWORKDAYS(A2819,G2819,Data!$E$1:$E$22))-1</f>
        <v>9</v>
      </c>
      <c r="I2819" s="1" t="s">
        <v>227</v>
      </c>
      <c r="J2819" s="1">
        <f>VLOOKUP(D2819,Data!$A$10:$B$16,2,FALSE)</f>
        <v>3</v>
      </c>
      <c r="K2819">
        <v>1</v>
      </c>
      <c r="L2819">
        <f t="shared" si="184"/>
        <v>5</v>
      </c>
      <c r="M2819">
        <f t="shared" si="185"/>
        <v>2023</v>
      </c>
      <c r="N2819" s="5">
        <f t="shared" ca="1" si="186"/>
        <v>-6</v>
      </c>
    </row>
    <row r="2820" spans="1:14" hidden="1" x14ac:dyDescent="0.25">
      <c r="A2820" s="2">
        <v>44958</v>
      </c>
      <c r="B2820" s="1" t="s">
        <v>1226</v>
      </c>
      <c r="C2820" s="7">
        <v>262147</v>
      </c>
      <c r="D2820" s="1" t="s">
        <v>41</v>
      </c>
      <c r="E2820" s="1">
        <f>VLOOKUP(D2820,Data!$A$1:$B$7,2,FALSE)</f>
        <v>15</v>
      </c>
      <c r="F2820" s="2">
        <f>WORKDAY(A2820,E2820,Data!$E$2:$E$22)</f>
        <v>44979</v>
      </c>
      <c r="G2820" s="2">
        <v>44971</v>
      </c>
      <c r="H2820" s="4">
        <f ca="1">(NETWORKDAYS(A2820,G2820,Data!$E$1:$E$22))-1</f>
        <v>9</v>
      </c>
      <c r="I2820" s="1" t="s">
        <v>227</v>
      </c>
      <c r="J2820" s="1">
        <f>VLOOKUP(D2820,Data!$A$10:$B$16,2,FALSE)</f>
        <v>3</v>
      </c>
      <c r="K2820">
        <v>1</v>
      </c>
      <c r="L2820">
        <f t="shared" si="184"/>
        <v>5</v>
      </c>
      <c r="M2820">
        <f t="shared" si="185"/>
        <v>2023</v>
      </c>
      <c r="N2820" s="5">
        <f t="shared" ca="1" si="186"/>
        <v>-6</v>
      </c>
    </row>
    <row r="2821" spans="1:14" hidden="1" x14ac:dyDescent="0.25">
      <c r="A2821" s="2">
        <v>44958</v>
      </c>
      <c r="B2821" s="1" t="s">
        <v>14</v>
      </c>
      <c r="C2821" s="7">
        <v>457237</v>
      </c>
      <c r="D2821" s="1" t="s">
        <v>42</v>
      </c>
      <c r="E2821" s="1">
        <f>VLOOKUP(D2821,Data!$A$1:$B$7,2,FALSE)</f>
        <v>10</v>
      </c>
      <c r="F2821" s="2">
        <f>WORKDAY(A2821,E2821,Data!$E$2:$E$22)</f>
        <v>44972</v>
      </c>
      <c r="G2821" s="2">
        <v>44960</v>
      </c>
      <c r="H2821" s="4">
        <f ca="1">(NETWORKDAYS(A2821,G2821,Data!$E$1:$E$22))-1</f>
        <v>2</v>
      </c>
      <c r="I2821" s="1"/>
      <c r="J2821" s="1">
        <f>VLOOKUP(D2821,Data!$A$10:$B$16,2,FALSE)</f>
        <v>2</v>
      </c>
      <c r="K2821">
        <v>1</v>
      </c>
      <c r="L2821">
        <f t="shared" si="184"/>
        <v>5</v>
      </c>
      <c r="M2821">
        <f t="shared" si="185"/>
        <v>2023</v>
      </c>
      <c r="N2821" s="5">
        <f t="shared" ca="1" si="186"/>
        <v>-8</v>
      </c>
    </row>
    <row r="2822" spans="1:14" hidden="1" x14ac:dyDescent="0.25">
      <c r="A2822" s="2">
        <v>44958</v>
      </c>
      <c r="B2822" s="1" t="s">
        <v>14</v>
      </c>
      <c r="C2822" s="7">
        <v>457243</v>
      </c>
      <c r="D2822" s="1" t="s">
        <v>42</v>
      </c>
      <c r="E2822" s="1">
        <f>VLOOKUP(D2822,Data!$A$1:$B$7,2,FALSE)</f>
        <v>10</v>
      </c>
      <c r="F2822" s="2">
        <f>WORKDAY(A2822,E2822,Data!$E$2:$E$22)</f>
        <v>44972</v>
      </c>
      <c r="G2822" s="2">
        <v>44960</v>
      </c>
      <c r="H2822" s="4">
        <f ca="1">(NETWORKDAYS(A2822,G2822,Data!$E$1:$E$22))-1</f>
        <v>2</v>
      </c>
      <c r="I2822" s="1"/>
      <c r="J2822" s="1">
        <f>VLOOKUP(D2822,Data!$A$10:$B$16,2,FALSE)</f>
        <v>2</v>
      </c>
      <c r="K2822">
        <v>1</v>
      </c>
      <c r="L2822">
        <f t="shared" si="184"/>
        <v>5</v>
      </c>
      <c r="M2822">
        <f t="shared" si="185"/>
        <v>2023</v>
      </c>
      <c r="N2822" s="5">
        <f t="shared" ca="1" si="186"/>
        <v>-8</v>
      </c>
    </row>
    <row r="2823" spans="1:14" hidden="1" x14ac:dyDescent="0.25">
      <c r="A2823" s="2">
        <v>44958</v>
      </c>
      <c r="B2823" s="1" t="s">
        <v>71</v>
      </c>
      <c r="C2823" s="7">
        <v>457261</v>
      </c>
      <c r="D2823" s="1" t="s">
        <v>42</v>
      </c>
      <c r="E2823" s="1">
        <f>VLOOKUP(D2823,Data!$A$1:$B$7,2,FALSE)</f>
        <v>10</v>
      </c>
      <c r="F2823" s="2">
        <f>WORKDAY(A2823,E2823,Data!$E$2:$E$22)</f>
        <v>44972</v>
      </c>
      <c r="G2823" s="2">
        <v>44960</v>
      </c>
      <c r="H2823" s="4">
        <f ca="1">(NETWORKDAYS(A2823,G2823,Data!$E$1:$E$22))-1</f>
        <v>2</v>
      </c>
      <c r="I2823" s="1"/>
      <c r="J2823" s="1">
        <f>VLOOKUP(D2823,Data!$A$10:$B$16,2,FALSE)</f>
        <v>2</v>
      </c>
      <c r="K2823">
        <v>1</v>
      </c>
      <c r="L2823">
        <f t="shared" si="184"/>
        <v>5</v>
      </c>
      <c r="M2823">
        <f t="shared" si="185"/>
        <v>2023</v>
      </c>
      <c r="N2823" s="5">
        <f t="shared" ca="1" si="186"/>
        <v>-8</v>
      </c>
    </row>
    <row r="2824" spans="1:14" hidden="1" x14ac:dyDescent="0.25">
      <c r="A2824" s="2">
        <v>44958</v>
      </c>
      <c r="B2824" s="1" t="s">
        <v>863</v>
      </c>
      <c r="C2824" s="7">
        <v>262127</v>
      </c>
      <c r="D2824" s="1" t="s">
        <v>41</v>
      </c>
      <c r="E2824" s="1">
        <f>VLOOKUP(D2824,Data!$A$1:$B$7,2,FALSE)</f>
        <v>15</v>
      </c>
      <c r="F2824" s="2">
        <f>WORKDAY(A2824,E2824,Data!$E$2:$E$22)</f>
        <v>44979</v>
      </c>
      <c r="G2824" s="2">
        <v>44971</v>
      </c>
      <c r="H2824" s="4">
        <f ca="1">(NETWORKDAYS(A2824,G2824,Data!$E$1:$E$22))-1</f>
        <v>9</v>
      </c>
      <c r="I2824" s="1" t="s">
        <v>227</v>
      </c>
      <c r="J2824" s="1">
        <f>VLOOKUP(D2824,Data!$A$10:$B$16,2,FALSE)</f>
        <v>3</v>
      </c>
      <c r="K2824">
        <v>1</v>
      </c>
      <c r="L2824">
        <f t="shared" si="184"/>
        <v>5</v>
      </c>
      <c r="M2824">
        <f t="shared" si="185"/>
        <v>2023</v>
      </c>
      <c r="N2824" s="5">
        <f t="shared" ca="1" si="186"/>
        <v>-6</v>
      </c>
    </row>
    <row r="2825" spans="1:14" hidden="1" x14ac:dyDescent="0.25">
      <c r="A2825" s="2">
        <v>44958</v>
      </c>
      <c r="B2825" s="1" t="s">
        <v>32</v>
      </c>
      <c r="C2825" s="7" t="s">
        <v>1594</v>
      </c>
      <c r="D2825" s="1" t="s">
        <v>53</v>
      </c>
      <c r="E2825" s="1">
        <f>VLOOKUP(D2825,Data!$A$1:$B$7,2,FALSE)</f>
        <v>5</v>
      </c>
      <c r="F2825" s="2">
        <f>WORKDAY(A2825,E2825,Data!$E$2:$E$22)</f>
        <v>44965</v>
      </c>
      <c r="G2825" s="2">
        <v>44959</v>
      </c>
      <c r="H2825" s="4">
        <f ca="1">(NETWORKDAYS(A2825,G2825,Data!$E$1:$E$22))-1</f>
        <v>1</v>
      </c>
      <c r="I2825" s="1"/>
      <c r="J2825" s="1">
        <f>VLOOKUP(D2825,Data!$A$10:$B$16,2,FALSE)</f>
        <v>1</v>
      </c>
      <c r="K2825">
        <v>1</v>
      </c>
      <c r="L2825">
        <f t="shared" si="184"/>
        <v>5</v>
      </c>
      <c r="M2825">
        <f t="shared" si="185"/>
        <v>2023</v>
      </c>
      <c r="N2825" s="5">
        <f t="shared" ca="1" si="186"/>
        <v>-4</v>
      </c>
    </row>
    <row r="2826" spans="1:14" hidden="1" x14ac:dyDescent="0.25">
      <c r="A2826" s="2">
        <v>44958</v>
      </c>
      <c r="B2826" s="1" t="s">
        <v>283</v>
      </c>
      <c r="C2826" s="7">
        <v>457228</v>
      </c>
      <c r="D2826" s="1" t="s">
        <v>42</v>
      </c>
      <c r="E2826" s="1">
        <f>VLOOKUP(D2826,Data!$A$1:$B$7,2,FALSE)</f>
        <v>10</v>
      </c>
      <c r="F2826" s="2">
        <f>WORKDAY(A2826,E2826,Data!$E$2:$E$22)</f>
        <v>44972</v>
      </c>
      <c r="G2826" s="2">
        <v>44964</v>
      </c>
      <c r="H2826" s="4">
        <f ca="1">(NETWORKDAYS(A2826,G2826,Data!$E$1:$E$22))-1</f>
        <v>4</v>
      </c>
      <c r="I2826" s="1" t="s">
        <v>1254</v>
      </c>
      <c r="J2826" s="1">
        <f>VLOOKUP(D2826,Data!$A$10:$B$16,2,FALSE)</f>
        <v>2</v>
      </c>
      <c r="K2826">
        <v>1</v>
      </c>
      <c r="L2826">
        <f t="shared" si="184"/>
        <v>5</v>
      </c>
      <c r="M2826">
        <f t="shared" si="185"/>
        <v>2023</v>
      </c>
      <c r="N2826" s="5">
        <f t="shared" ca="1" si="186"/>
        <v>-6</v>
      </c>
    </row>
    <row r="2827" spans="1:14" hidden="1" x14ac:dyDescent="0.25">
      <c r="A2827" s="2">
        <v>44958</v>
      </c>
      <c r="B2827" s="1" t="s">
        <v>283</v>
      </c>
      <c r="C2827" s="7">
        <v>457239</v>
      </c>
      <c r="D2827" s="1" t="s">
        <v>42</v>
      </c>
      <c r="E2827" s="1">
        <f>VLOOKUP(D2827,Data!$A$1:$B$7,2,FALSE)</f>
        <v>10</v>
      </c>
      <c r="F2827" s="2">
        <f>WORKDAY(A2827,E2827,Data!$E$2:$E$22)</f>
        <v>44972</v>
      </c>
      <c r="G2827" s="2">
        <v>44964</v>
      </c>
      <c r="H2827" s="4">
        <f ca="1">(NETWORKDAYS(A2827,G2827,Data!$E$1:$E$22))-1</f>
        <v>4</v>
      </c>
      <c r="I2827" s="1" t="s">
        <v>1254</v>
      </c>
      <c r="J2827" s="1">
        <f>VLOOKUP(D2827,Data!$A$10:$B$16,2,FALSE)</f>
        <v>2</v>
      </c>
      <c r="K2827">
        <v>1</v>
      </c>
      <c r="L2827">
        <f t="shared" si="184"/>
        <v>5</v>
      </c>
      <c r="M2827">
        <f t="shared" si="185"/>
        <v>2023</v>
      </c>
      <c r="N2827" s="5">
        <f t="shared" ca="1" si="186"/>
        <v>-6</v>
      </c>
    </row>
    <row r="2828" spans="1:14" hidden="1" x14ac:dyDescent="0.25">
      <c r="A2828" s="2">
        <v>44959</v>
      </c>
      <c r="B2828" s="1" t="s">
        <v>105</v>
      </c>
      <c r="C2828" s="7">
        <v>262144</v>
      </c>
      <c r="D2828" s="1" t="s">
        <v>41</v>
      </c>
      <c r="E2828" s="1">
        <f>VLOOKUP(D2828,Data!$A$1:$B$7,2,FALSE)</f>
        <v>15</v>
      </c>
      <c r="F2828" s="2">
        <f>WORKDAY(A2828,E2828,Data!$E$2:$E$22)</f>
        <v>44980</v>
      </c>
      <c r="G2828" s="2">
        <v>44970</v>
      </c>
      <c r="H2828" s="4">
        <f ca="1">(NETWORKDAYS(A2828,G2828,Data!$E$1:$E$22))-1</f>
        <v>7</v>
      </c>
      <c r="I2828" s="1" t="s">
        <v>1617</v>
      </c>
      <c r="J2828" s="1">
        <f>VLOOKUP(D2828,Data!$A$10:$B$16,2,FALSE)</f>
        <v>3</v>
      </c>
      <c r="K2828">
        <v>1</v>
      </c>
      <c r="L2828">
        <f t="shared" si="184"/>
        <v>5</v>
      </c>
      <c r="M2828">
        <f t="shared" si="185"/>
        <v>2023</v>
      </c>
      <c r="N2828" s="5">
        <f t="shared" ca="1" si="186"/>
        <v>-8</v>
      </c>
    </row>
    <row r="2829" spans="1:14" hidden="1" x14ac:dyDescent="0.25">
      <c r="A2829" s="2">
        <v>44959</v>
      </c>
      <c r="B2829" s="1" t="s">
        <v>269</v>
      </c>
      <c r="C2829" s="7">
        <v>457238</v>
      </c>
      <c r="D2829" s="1" t="s">
        <v>42</v>
      </c>
      <c r="E2829" s="1">
        <f>VLOOKUP(D2829,Data!$A$1:$B$7,2,FALSE)</f>
        <v>10</v>
      </c>
      <c r="F2829" s="2">
        <f>WORKDAY(A2829,E2829,Data!$E$2:$E$22)</f>
        <v>44973</v>
      </c>
      <c r="G2829" s="2">
        <v>44964</v>
      </c>
      <c r="H2829" s="4">
        <f ca="1">(NETWORKDAYS(A2829,G2829,Data!$E$1:$E$22))-1</f>
        <v>3</v>
      </c>
      <c r="I2829" s="1"/>
      <c r="J2829" s="1">
        <f>VLOOKUP(D2829,Data!$A$10:$B$16,2,FALSE)</f>
        <v>2</v>
      </c>
      <c r="K2829">
        <v>1</v>
      </c>
      <c r="L2829">
        <f t="shared" si="184"/>
        <v>5</v>
      </c>
      <c r="M2829">
        <f t="shared" si="185"/>
        <v>2023</v>
      </c>
      <c r="N2829" s="5">
        <f t="shared" ca="1" si="186"/>
        <v>-7</v>
      </c>
    </row>
    <row r="2830" spans="1:14" hidden="1" x14ac:dyDescent="0.25">
      <c r="A2830" s="2">
        <v>44959</v>
      </c>
      <c r="B2830" s="1" t="s">
        <v>269</v>
      </c>
      <c r="C2830" s="7">
        <v>457241</v>
      </c>
      <c r="D2830" s="1" t="s">
        <v>42</v>
      </c>
      <c r="E2830" s="1">
        <f>VLOOKUP(D2830,Data!$A$1:$B$7,2,FALSE)</f>
        <v>10</v>
      </c>
      <c r="F2830" s="2">
        <f>WORKDAY(A2830,E2830,Data!$E$2:$E$22)</f>
        <v>44973</v>
      </c>
      <c r="G2830" s="2">
        <v>44964</v>
      </c>
      <c r="H2830" s="4">
        <f ca="1">(NETWORKDAYS(A2830,G2830,Data!$E$1:$E$22))-1</f>
        <v>3</v>
      </c>
      <c r="I2830" s="1"/>
      <c r="J2830" s="1">
        <f>VLOOKUP(D2830,Data!$A$10:$B$16,2,FALSE)</f>
        <v>2</v>
      </c>
      <c r="K2830">
        <v>1</v>
      </c>
      <c r="L2830">
        <f t="shared" si="184"/>
        <v>5</v>
      </c>
      <c r="M2830">
        <f t="shared" si="185"/>
        <v>2023</v>
      </c>
      <c r="N2830" s="5">
        <f t="shared" ca="1" si="186"/>
        <v>-7</v>
      </c>
    </row>
    <row r="2831" spans="1:14" hidden="1" x14ac:dyDescent="0.25">
      <c r="A2831" s="2">
        <v>44959</v>
      </c>
      <c r="B2831" s="1" t="s">
        <v>110</v>
      </c>
      <c r="C2831" s="7">
        <v>262155</v>
      </c>
      <c r="D2831" s="1" t="s">
        <v>41</v>
      </c>
      <c r="E2831" s="1">
        <f>VLOOKUP(D2831,Data!$A$1:$B$7,2,FALSE)</f>
        <v>15</v>
      </c>
      <c r="F2831" s="2">
        <f>WORKDAY(A2831,E2831,Data!$E$2:$E$22)</f>
        <v>44980</v>
      </c>
      <c r="G2831" s="2">
        <v>44973</v>
      </c>
      <c r="H2831" s="4">
        <f ca="1">(NETWORKDAYS(A2831,G2831,Data!$E$1:$E$22))-1</f>
        <v>10</v>
      </c>
      <c r="I2831" s="1" t="s">
        <v>227</v>
      </c>
      <c r="J2831" s="1">
        <f>VLOOKUP(D2831,Data!$A$10:$B$16,2,FALSE)</f>
        <v>3</v>
      </c>
      <c r="K2831">
        <v>1</v>
      </c>
      <c r="L2831">
        <f t="shared" si="184"/>
        <v>5</v>
      </c>
      <c r="M2831">
        <f t="shared" si="185"/>
        <v>2023</v>
      </c>
      <c r="N2831" s="5">
        <f t="shared" ca="1" si="186"/>
        <v>-5</v>
      </c>
    </row>
    <row r="2832" spans="1:14" hidden="1" x14ac:dyDescent="0.25">
      <c r="A2832" s="2">
        <v>44959</v>
      </c>
      <c r="B2832" s="1" t="s">
        <v>257</v>
      </c>
      <c r="C2832" s="7" t="s">
        <v>1597</v>
      </c>
      <c r="D2832" s="1" t="s">
        <v>53</v>
      </c>
      <c r="E2832" s="1">
        <f>VLOOKUP(D2832,Data!$A$1:$B$7,2,FALSE)</f>
        <v>5</v>
      </c>
      <c r="F2832" s="2">
        <f>WORKDAY(A2832,E2832,Data!$E$2:$E$22)</f>
        <v>44966</v>
      </c>
      <c r="G2832" s="2">
        <v>44963</v>
      </c>
      <c r="H2832" s="4">
        <f ca="1">(NETWORKDAYS(A2832,G2832,Data!$E$1:$E$22))-1</f>
        <v>2</v>
      </c>
      <c r="I2832" s="1"/>
      <c r="J2832" s="1">
        <f>VLOOKUP(D2832,Data!$A$10:$B$16,2,FALSE)</f>
        <v>1</v>
      </c>
      <c r="K2832">
        <v>1</v>
      </c>
      <c r="L2832">
        <f t="shared" si="184"/>
        <v>5</v>
      </c>
      <c r="M2832">
        <f t="shared" si="185"/>
        <v>2023</v>
      </c>
      <c r="N2832" s="5">
        <f t="shared" ca="1" si="186"/>
        <v>-3</v>
      </c>
    </row>
    <row r="2833" spans="1:14" hidden="1" x14ac:dyDescent="0.25">
      <c r="A2833" s="2">
        <v>44959</v>
      </c>
      <c r="B2833" s="1" t="s">
        <v>1573</v>
      </c>
      <c r="C2833" s="7" t="s">
        <v>1595</v>
      </c>
      <c r="D2833" s="1" t="s">
        <v>53</v>
      </c>
      <c r="E2833" s="1">
        <f>VLOOKUP(D2833,Data!$A$1:$B$7,2,FALSE)</f>
        <v>5</v>
      </c>
      <c r="F2833" s="2">
        <f>WORKDAY(A2833,E2833,Data!$E$2:$E$22)</f>
        <v>44966</v>
      </c>
      <c r="G2833" s="2">
        <v>44963</v>
      </c>
      <c r="H2833" s="4">
        <f ca="1">(NETWORKDAYS(A2833,G2833,Data!$E$1:$E$22))-1</f>
        <v>2</v>
      </c>
      <c r="I2833" s="1"/>
      <c r="J2833" s="1">
        <f>VLOOKUP(D2833,Data!$A$10:$B$16,2,FALSE)</f>
        <v>1</v>
      </c>
      <c r="K2833">
        <v>1</v>
      </c>
      <c r="L2833">
        <f t="shared" si="184"/>
        <v>5</v>
      </c>
      <c r="M2833">
        <f t="shared" si="185"/>
        <v>2023</v>
      </c>
      <c r="N2833" s="5">
        <f t="shared" ca="1" si="186"/>
        <v>-3</v>
      </c>
    </row>
    <row r="2834" spans="1:14" hidden="1" x14ac:dyDescent="0.25">
      <c r="A2834" s="2">
        <v>44959</v>
      </c>
      <c r="B2834" s="1" t="s">
        <v>774</v>
      </c>
      <c r="C2834" s="7" t="s">
        <v>1596</v>
      </c>
      <c r="D2834" s="1" t="s">
        <v>53</v>
      </c>
      <c r="E2834" s="1">
        <f>VLOOKUP(D2834,Data!$A$1:$B$7,2,FALSE)</f>
        <v>5</v>
      </c>
      <c r="F2834" s="2">
        <f>WORKDAY(A2834,E2834,Data!$E$2:$E$22)</f>
        <v>44966</v>
      </c>
      <c r="G2834" s="2">
        <v>44963</v>
      </c>
      <c r="H2834" s="4">
        <f ca="1">(NETWORKDAYS(A2834,G2834,Data!$E$1:$E$22))-1</f>
        <v>2</v>
      </c>
      <c r="I2834" s="1"/>
      <c r="J2834" s="1">
        <f>VLOOKUP(D2834,Data!$A$10:$B$16,2,FALSE)</f>
        <v>1</v>
      </c>
      <c r="K2834">
        <v>1</v>
      </c>
      <c r="L2834">
        <f t="shared" si="184"/>
        <v>5</v>
      </c>
      <c r="M2834">
        <f t="shared" si="185"/>
        <v>2023</v>
      </c>
      <c r="N2834" s="5">
        <f t="shared" ca="1" si="186"/>
        <v>-3</v>
      </c>
    </row>
    <row r="2835" spans="1:14" hidden="1" x14ac:dyDescent="0.25">
      <c r="A2835" s="2">
        <v>44959</v>
      </c>
      <c r="B2835" s="1" t="s">
        <v>85</v>
      </c>
      <c r="C2835" s="7">
        <v>457234</v>
      </c>
      <c r="D2835" s="1" t="s">
        <v>42</v>
      </c>
      <c r="E2835" s="1">
        <f>VLOOKUP(D2835,Data!$A$1:$B$7,2,FALSE)</f>
        <v>10</v>
      </c>
      <c r="F2835" s="2">
        <f>WORKDAY(A2835,E2835,Data!$E$2:$E$22)</f>
        <v>44973</v>
      </c>
      <c r="G2835" s="2">
        <v>44964</v>
      </c>
      <c r="H2835" s="4">
        <f ca="1">(NETWORKDAYS(A2835,G2835,Data!$E$1:$E$22))-1</f>
        <v>3</v>
      </c>
      <c r="I2835" s="1"/>
      <c r="J2835" s="1">
        <f>VLOOKUP(D2835,Data!$A$10:$B$16,2,FALSE)</f>
        <v>2</v>
      </c>
      <c r="K2835">
        <v>1</v>
      </c>
      <c r="L2835">
        <f t="shared" si="184"/>
        <v>5</v>
      </c>
      <c r="M2835">
        <f t="shared" si="185"/>
        <v>2023</v>
      </c>
      <c r="N2835" s="5">
        <f t="shared" ca="1" si="186"/>
        <v>-7</v>
      </c>
    </row>
    <row r="2836" spans="1:14" hidden="1" x14ac:dyDescent="0.25">
      <c r="A2836" s="2">
        <v>44960</v>
      </c>
      <c r="B2836" s="1" t="s">
        <v>69</v>
      </c>
      <c r="C2836" s="7">
        <v>262111</v>
      </c>
      <c r="D2836" s="1" t="s">
        <v>41</v>
      </c>
      <c r="E2836" s="1">
        <f>VLOOKUP(D2836,Data!$A$1:$B$7,2,FALSE)</f>
        <v>15</v>
      </c>
      <c r="F2836" s="2">
        <f>WORKDAY(A2836,E2836,Data!$E$2:$E$22)</f>
        <v>44981</v>
      </c>
      <c r="G2836" s="2">
        <v>44965</v>
      </c>
      <c r="H2836" s="4">
        <f ca="1">(NETWORKDAYS(A2836,G2836,Data!$E$1:$E$22))-1</f>
        <v>3</v>
      </c>
      <c r="I2836" s="1"/>
      <c r="J2836" s="1">
        <f>VLOOKUP(D2836,Data!$A$10:$B$16,2,FALSE)</f>
        <v>3</v>
      </c>
      <c r="K2836">
        <v>1</v>
      </c>
      <c r="L2836">
        <f t="shared" si="184"/>
        <v>5</v>
      </c>
      <c r="M2836">
        <f t="shared" si="185"/>
        <v>2023</v>
      </c>
      <c r="N2836" s="5">
        <f t="shared" ca="1" si="186"/>
        <v>-12</v>
      </c>
    </row>
    <row r="2837" spans="1:14" hidden="1" x14ac:dyDescent="0.25">
      <c r="A2837" s="2">
        <v>44960</v>
      </c>
      <c r="B2837" s="1" t="s">
        <v>69</v>
      </c>
      <c r="C2837" s="7">
        <v>262123</v>
      </c>
      <c r="D2837" s="1" t="s">
        <v>41</v>
      </c>
      <c r="E2837" s="1">
        <f>VLOOKUP(D2837,Data!$A$1:$B$7,2,FALSE)</f>
        <v>15</v>
      </c>
      <c r="F2837" s="2">
        <f>WORKDAY(A2837,E2837,Data!$E$2:$E$22)</f>
        <v>44981</v>
      </c>
      <c r="G2837" s="2">
        <v>44965</v>
      </c>
      <c r="H2837" s="4">
        <f ca="1">(NETWORKDAYS(A2837,G2837,Data!$E$1:$E$22))-1</f>
        <v>3</v>
      </c>
      <c r="I2837" s="1"/>
      <c r="J2837" s="1">
        <f>VLOOKUP(D2837,Data!$A$10:$B$16,2,FALSE)</f>
        <v>3</v>
      </c>
      <c r="K2837">
        <v>1</v>
      </c>
      <c r="L2837">
        <f t="shared" si="184"/>
        <v>5</v>
      </c>
      <c r="M2837">
        <f t="shared" si="185"/>
        <v>2023</v>
      </c>
      <c r="N2837" s="5">
        <f t="shared" ca="1" si="186"/>
        <v>-12</v>
      </c>
    </row>
    <row r="2838" spans="1:14" hidden="1" x14ac:dyDescent="0.25">
      <c r="A2838" s="2">
        <v>44960</v>
      </c>
      <c r="B2838" s="1" t="s">
        <v>69</v>
      </c>
      <c r="C2838" s="7">
        <v>262109</v>
      </c>
      <c r="D2838" s="1" t="s">
        <v>41</v>
      </c>
      <c r="E2838" s="1">
        <f>VLOOKUP(D2838,Data!$A$1:$B$7,2,FALSE)</f>
        <v>15</v>
      </c>
      <c r="F2838" s="2">
        <f>WORKDAY(A2838,E2838,Data!$E$2:$E$22)</f>
        <v>44981</v>
      </c>
      <c r="G2838" s="2">
        <v>44970</v>
      </c>
      <c r="H2838" s="4">
        <f ca="1">(NETWORKDAYS(A2838,G2838,Data!$E$1:$E$22))-1</f>
        <v>6</v>
      </c>
      <c r="I2838" s="1"/>
      <c r="J2838" s="1">
        <f>VLOOKUP(D2838,Data!$A$10:$B$16,2,FALSE)</f>
        <v>3</v>
      </c>
      <c r="K2838">
        <v>1</v>
      </c>
      <c r="L2838">
        <f t="shared" si="184"/>
        <v>5</v>
      </c>
      <c r="M2838">
        <f t="shared" si="185"/>
        <v>2023</v>
      </c>
      <c r="N2838" s="5">
        <f t="shared" ca="1" si="186"/>
        <v>-9</v>
      </c>
    </row>
    <row r="2839" spans="1:14" hidden="1" x14ac:dyDescent="0.25">
      <c r="A2839" s="2">
        <v>44960</v>
      </c>
      <c r="B2839" s="1" t="s">
        <v>69</v>
      </c>
      <c r="C2839" s="7">
        <v>262110</v>
      </c>
      <c r="D2839" s="1" t="s">
        <v>41</v>
      </c>
      <c r="E2839" s="1">
        <f>VLOOKUP(D2839,Data!$A$1:$B$7,2,FALSE)</f>
        <v>15</v>
      </c>
      <c r="F2839" s="2">
        <f>WORKDAY(A2839,E2839,Data!$E$2:$E$22)</f>
        <v>44981</v>
      </c>
      <c r="G2839" s="2">
        <v>44970</v>
      </c>
      <c r="H2839" s="4">
        <f ca="1">(NETWORKDAYS(A2839,G2839,Data!$E$1:$E$22))-1</f>
        <v>6</v>
      </c>
      <c r="I2839" s="1"/>
      <c r="J2839" s="1">
        <f>VLOOKUP(D2839,Data!$A$10:$B$16,2,FALSE)</f>
        <v>3</v>
      </c>
      <c r="K2839">
        <v>1</v>
      </c>
      <c r="L2839">
        <f t="shared" si="184"/>
        <v>5</v>
      </c>
      <c r="M2839">
        <f t="shared" si="185"/>
        <v>2023</v>
      </c>
      <c r="N2839" s="5">
        <f t="shared" ca="1" si="186"/>
        <v>-9</v>
      </c>
    </row>
    <row r="2840" spans="1:14" hidden="1" x14ac:dyDescent="0.25">
      <c r="A2840" s="2">
        <v>44960</v>
      </c>
      <c r="B2840" s="1" t="s">
        <v>3</v>
      </c>
      <c r="C2840" s="7">
        <v>262096</v>
      </c>
      <c r="D2840" s="1" t="s">
        <v>41</v>
      </c>
      <c r="E2840" s="1">
        <f>VLOOKUP(D2840,Data!$A$1:$B$7,2,FALSE)</f>
        <v>15</v>
      </c>
      <c r="F2840" s="2">
        <f>WORKDAY(A2840,E2840,Data!$E$2:$E$22)</f>
        <v>44981</v>
      </c>
      <c r="G2840" s="2">
        <v>44970</v>
      </c>
      <c r="H2840" s="4">
        <f ca="1">(NETWORKDAYS(A2840,G2840,Data!$E$1:$E$22))-1</f>
        <v>6</v>
      </c>
      <c r="I2840" s="1"/>
      <c r="J2840" s="1">
        <f>VLOOKUP(D2840,Data!$A$10:$B$16,2,FALSE)</f>
        <v>3</v>
      </c>
      <c r="K2840">
        <v>1</v>
      </c>
      <c r="L2840">
        <f t="shared" si="184"/>
        <v>5</v>
      </c>
      <c r="M2840">
        <f t="shared" si="185"/>
        <v>2023</v>
      </c>
      <c r="N2840" s="5">
        <f t="shared" ca="1" si="186"/>
        <v>-9</v>
      </c>
    </row>
    <row r="2841" spans="1:14" hidden="1" x14ac:dyDescent="0.25">
      <c r="A2841" s="2">
        <v>44960</v>
      </c>
      <c r="B2841" s="1" t="s">
        <v>410</v>
      </c>
      <c r="C2841" s="7">
        <v>457273</v>
      </c>
      <c r="D2841" s="1" t="s">
        <v>42</v>
      </c>
      <c r="E2841" s="1">
        <f>VLOOKUP(D2841,Data!$A$1:$B$7,2,FALSE)</f>
        <v>10</v>
      </c>
      <c r="F2841" s="2">
        <f>WORKDAY(A2841,E2841,Data!$E$2:$E$22)</f>
        <v>44974</v>
      </c>
      <c r="G2841" s="2">
        <v>44965</v>
      </c>
      <c r="H2841" s="4">
        <f ca="1">(NETWORKDAYS(A2841,G2841,Data!$E$1:$E$22))-1</f>
        <v>3</v>
      </c>
      <c r="I2841" s="1"/>
      <c r="J2841" s="1">
        <f>VLOOKUP(D2841,Data!$A$10:$B$16,2,FALSE)</f>
        <v>2</v>
      </c>
      <c r="K2841">
        <v>1</v>
      </c>
      <c r="L2841">
        <f t="shared" si="184"/>
        <v>5</v>
      </c>
      <c r="M2841">
        <f t="shared" si="185"/>
        <v>2023</v>
      </c>
      <c r="N2841" s="5">
        <f t="shared" ca="1" si="186"/>
        <v>-7</v>
      </c>
    </row>
    <row r="2842" spans="1:14" hidden="1" x14ac:dyDescent="0.25">
      <c r="A2842" s="2">
        <v>44960</v>
      </c>
      <c r="B2842" s="1" t="s">
        <v>13</v>
      </c>
      <c r="C2842" s="7">
        <v>457276</v>
      </c>
      <c r="D2842" s="1" t="s">
        <v>42</v>
      </c>
      <c r="E2842" s="1">
        <f>VLOOKUP(D2842,Data!$A$1:$B$7,2,FALSE)</f>
        <v>10</v>
      </c>
      <c r="F2842" s="2">
        <f>WORKDAY(A2842,E2842,Data!$E$2:$E$22)</f>
        <v>44974</v>
      </c>
      <c r="G2842" s="2">
        <v>44965</v>
      </c>
      <c r="H2842" s="4">
        <f ca="1">(NETWORKDAYS(A2842,G2842,Data!$E$1:$E$22))-1</f>
        <v>3</v>
      </c>
      <c r="I2842" s="1"/>
      <c r="J2842" s="1">
        <f>VLOOKUP(D2842,Data!$A$10:$B$16,2,FALSE)</f>
        <v>2</v>
      </c>
      <c r="K2842">
        <v>1</v>
      </c>
      <c r="L2842">
        <f t="shared" si="184"/>
        <v>5</v>
      </c>
      <c r="M2842">
        <f t="shared" si="185"/>
        <v>2023</v>
      </c>
      <c r="N2842" s="5">
        <f t="shared" ca="1" si="186"/>
        <v>-7</v>
      </c>
    </row>
    <row r="2843" spans="1:14" hidden="1" x14ac:dyDescent="0.25">
      <c r="A2843" s="2">
        <v>44963</v>
      </c>
      <c r="B2843" s="1" t="s">
        <v>115</v>
      </c>
      <c r="C2843" s="7">
        <v>262137</v>
      </c>
      <c r="D2843" s="1" t="s">
        <v>41</v>
      </c>
      <c r="E2843" s="1">
        <f>VLOOKUP(D2843,Data!$A$1:$B$7,2,FALSE)</f>
        <v>15</v>
      </c>
      <c r="F2843" s="2">
        <f>WORKDAY(A2843,E2843,Data!$E$2:$E$22)</f>
        <v>44984</v>
      </c>
      <c r="G2843" s="2">
        <v>44967</v>
      </c>
      <c r="H2843" s="4">
        <f ca="1">(NETWORKDAYS(A2843,G2843,Data!$E$1:$E$22))-1</f>
        <v>4</v>
      </c>
      <c r="I2843" s="1"/>
      <c r="J2843" s="1">
        <f>VLOOKUP(D2843,Data!$A$10:$B$16,2,FALSE)</f>
        <v>3</v>
      </c>
      <c r="K2843">
        <v>1</v>
      </c>
      <c r="L2843">
        <f t="shared" si="184"/>
        <v>6</v>
      </c>
      <c r="M2843">
        <f t="shared" si="185"/>
        <v>2023</v>
      </c>
      <c r="N2843" s="5">
        <f t="shared" ca="1" si="186"/>
        <v>-11</v>
      </c>
    </row>
    <row r="2844" spans="1:14" hidden="1" x14ac:dyDescent="0.25">
      <c r="A2844" s="2">
        <v>44963</v>
      </c>
      <c r="B2844" s="1" t="s">
        <v>115</v>
      </c>
      <c r="C2844" s="7">
        <v>262146</v>
      </c>
      <c r="D2844" s="1" t="s">
        <v>41</v>
      </c>
      <c r="E2844" s="1">
        <f>VLOOKUP(D2844,Data!$A$1:$B$7,2,FALSE)</f>
        <v>15</v>
      </c>
      <c r="F2844" s="2">
        <f>WORKDAY(A2844,E2844,Data!$E$2:$E$22)</f>
        <v>44984</v>
      </c>
      <c r="G2844" s="2">
        <v>44967</v>
      </c>
      <c r="H2844" s="4">
        <f ca="1">(NETWORKDAYS(A2844,G2844,Data!$E$1:$E$22))-1</f>
        <v>4</v>
      </c>
      <c r="I2844" s="1"/>
      <c r="J2844" s="1">
        <f>VLOOKUP(D2844,Data!$A$10:$B$16,2,FALSE)</f>
        <v>3</v>
      </c>
      <c r="K2844">
        <v>1</v>
      </c>
      <c r="L2844">
        <f t="shared" si="184"/>
        <v>6</v>
      </c>
      <c r="M2844">
        <f t="shared" si="185"/>
        <v>2023</v>
      </c>
      <c r="N2844" s="5">
        <f t="shared" ca="1" si="186"/>
        <v>-11</v>
      </c>
    </row>
    <row r="2845" spans="1:14" hidden="1" x14ac:dyDescent="0.25">
      <c r="A2845" s="2">
        <v>44963</v>
      </c>
      <c r="B2845" s="1" t="s">
        <v>3</v>
      </c>
      <c r="C2845" s="7">
        <v>262098</v>
      </c>
      <c r="D2845" s="1" t="s">
        <v>41</v>
      </c>
      <c r="E2845" s="1">
        <f>VLOOKUP(D2845,Data!$A$1:$B$7,2,FALSE)</f>
        <v>15</v>
      </c>
      <c r="F2845" s="2">
        <f>WORKDAY(A2845,E2845,Data!$E$2:$E$22)</f>
        <v>44984</v>
      </c>
      <c r="G2845" s="2">
        <v>44972</v>
      </c>
      <c r="H2845" s="4">
        <f ca="1">(NETWORKDAYS(A2845,G2845,Data!$E$1:$E$22))-1</f>
        <v>7</v>
      </c>
      <c r="I2845" s="1"/>
      <c r="J2845" s="1">
        <f>VLOOKUP(D2845,Data!$A$10:$B$16,2,FALSE)</f>
        <v>3</v>
      </c>
      <c r="K2845">
        <v>1</v>
      </c>
      <c r="L2845">
        <f t="shared" si="184"/>
        <v>6</v>
      </c>
      <c r="M2845">
        <f t="shared" si="185"/>
        <v>2023</v>
      </c>
      <c r="N2845" s="5">
        <f t="shared" ca="1" si="186"/>
        <v>-8</v>
      </c>
    </row>
    <row r="2846" spans="1:14" hidden="1" x14ac:dyDescent="0.25">
      <c r="A2846" s="2">
        <v>44963</v>
      </c>
      <c r="B2846" s="1" t="s">
        <v>3</v>
      </c>
      <c r="C2846" s="7">
        <v>262097</v>
      </c>
      <c r="D2846" s="1" t="s">
        <v>41</v>
      </c>
      <c r="E2846" s="1">
        <f>VLOOKUP(D2846,Data!$A$1:$B$7,2,FALSE)</f>
        <v>15</v>
      </c>
      <c r="F2846" s="2">
        <f>WORKDAY(A2846,E2846,Data!$E$2:$E$22)</f>
        <v>44984</v>
      </c>
      <c r="G2846" s="2">
        <v>44970</v>
      </c>
      <c r="H2846" s="4">
        <f ca="1">(NETWORKDAYS(A2846,G2846,Data!$E$1:$E$22))-1</f>
        <v>5</v>
      </c>
      <c r="I2846" s="1"/>
      <c r="J2846" s="1">
        <f>VLOOKUP(D2846,Data!$A$10:$B$16,2,FALSE)</f>
        <v>3</v>
      </c>
      <c r="K2846">
        <v>1</v>
      </c>
      <c r="L2846">
        <f t="shared" si="184"/>
        <v>6</v>
      </c>
      <c r="M2846">
        <f t="shared" si="185"/>
        <v>2023</v>
      </c>
      <c r="N2846" s="5">
        <f t="shared" ca="1" si="186"/>
        <v>-10</v>
      </c>
    </row>
    <row r="2847" spans="1:14" hidden="1" x14ac:dyDescent="0.25">
      <c r="A2847" s="2">
        <v>44963</v>
      </c>
      <c r="B2847" s="1" t="s">
        <v>400</v>
      </c>
      <c r="C2847" s="7" t="s">
        <v>1602</v>
      </c>
      <c r="D2847" s="1" t="s">
        <v>53</v>
      </c>
      <c r="E2847" s="1">
        <f>VLOOKUP(D2847,Data!$A$1:$B$7,2,FALSE)</f>
        <v>5</v>
      </c>
      <c r="F2847" s="2">
        <f>WORKDAY(A2847,E2847,Data!$E$2:$E$22)</f>
        <v>44970</v>
      </c>
      <c r="G2847" s="2">
        <v>44964</v>
      </c>
      <c r="H2847" s="4">
        <f ca="1">(NETWORKDAYS(A2847,G2847,Data!$E$1:$E$22))-1</f>
        <v>1</v>
      </c>
      <c r="I2847" s="1"/>
      <c r="J2847" s="1">
        <f>VLOOKUP(D2847,Data!$A$10:$B$16,2,FALSE)</f>
        <v>1</v>
      </c>
      <c r="K2847">
        <v>1</v>
      </c>
      <c r="L2847">
        <f t="shared" si="184"/>
        <v>6</v>
      </c>
      <c r="M2847">
        <f t="shared" si="185"/>
        <v>2023</v>
      </c>
      <c r="N2847" s="5">
        <f t="shared" ca="1" si="186"/>
        <v>-4</v>
      </c>
    </row>
    <row r="2848" spans="1:14" hidden="1" x14ac:dyDescent="0.25">
      <c r="A2848" s="2">
        <v>44963</v>
      </c>
      <c r="B2848" s="1" t="s">
        <v>400</v>
      </c>
      <c r="C2848" s="7" t="s">
        <v>1603</v>
      </c>
      <c r="D2848" s="1" t="s">
        <v>53</v>
      </c>
      <c r="E2848" s="1">
        <f>VLOOKUP(D2848,Data!$A$1:$B$7,2,FALSE)</f>
        <v>5</v>
      </c>
      <c r="F2848" s="2">
        <f>WORKDAY(A2848,E2848,Data!$E$2:$E$22)</f>
        <v>44970</v>
      </c>
      <c r="G2848" s="2">
        <v>44964</v>
      </c>
      <c r="H2848" s="4">
        <f ca="1">(NETWORKDAYS(A2848,G2848,Data!$E$1:$E$22))-1</f>
        <v>1</v>
      </c>
      <c r="I2848" s="1"/>
      <c r="J2848" s="1">
        <f>VLOOKUP(D2848,Data!$A$10:$B$16,2,FALSE)</f>
        <v>1</v>
      </c>
      <c r="K2848">
        <v>1</v>
      </c>
      <c r="L2848">
        <f t="shared" si="184"/>
        <v>6</v>
      </c>
      <c r="M2848">
        <f t="shared" si="185"/>
        <v>2023</v>
      </c>
      <c r="N2848" s="5">
        <f t="shared" ca="1" si="186"/>
        <v>-4</v>
      </c>
    </row>
    <row r="2849" spans="1:14" hidden="1" x14ac:dyDescent="0.25">
      <c r="A2849" s="2">
        <v>44963</v>
      </c>
      <c r="B2849" s="1" t="s">
        <v>192</v>
      </c>
      <c r="C2849" s="7" t="s">
        <v>1598</v>
      </c>
      <c r="D2849" s="1" t="s">
        <v>53</v>
      </c>
      <c r="E2849" s="1">
        <f>VLOOKUP(D2849,Data!$A$1:$B$7,2,FALSE)</f>
        <v>5</v>
      </c>
      <c r="F2849" s="2">
        <f>WORKDAY(A2849,E2849,Data!$E$2:$E$22)</f>
        <v>44970</v>
      </c>
      <c r="G2849" s="2">
        <v>44964</v>
      </c>
      <c r="H2849" s="4">
        <f ca="1">(NETWORKDAYS(A2849,G2849,Data!$E$1:$E$22))-1</f>
        <v>1</v>
      </c>
      <c r="I2849" s="1"/>
      <c r="J2849" s="1">
        <f>VLOOKUP(D2849,Data!$A$10:$B$16,2,FALSE)</f>
        <v>1</v>
      </c>
      <c r="K2849">
        <v>1</v>
      </c>
      <c r="L2849">
        <f t="shared" si="184"/>
        <v>6</v>
      </c>
      <c r="M2849">
        <f t="shared" si="185"/>
        <v>2023</v>
      </c>
      <c r="N2849" s="5">
        <f t="shared" ca="1" si="186"/>
        <v>-4</v>
      </c>
    </row>
    <row r="2850" spans="1:14" hidden="1" x14ac:dyDescent="0.25">
      <c r="A2850" s="2">
        <v>44963</v>
      </c>
      <c r="B2850" s="1" t="s">
        <v>508</v>
      </c>
      <c r="C2850" s="7" t="s">
        <v>1600</v>
      </c>
      <c r="D2850" s="1" t="s">
        <v>55</v>
      </c>
      <c r="E2850" s="1">
        <f>VLOOKUP(D2850,Data!$A$1:$B$7,2,FALSE)</f>
        <v>10</v>
      </c>
      <c r="F2850" s="2">
        <f>WORKDAY(A2850,E2850,Data!$E$2:$E$22)</f>
        <v>44977</v>
      </c>
      <c r="G2850" s="2">
        <v>44971</v>
      </c>
      <c r="H2850" s="4">
        <f ca="1">(NETWORKDAYS(A2850,G2850,Data!$E$1:$E$22))-1</f>
        <v>6</v>
      </c>
      <c r="I2850" s="1" t="s">
        <v>1620</v>
      </c>
      <c r="J2850" s="1">
        <f>VLOOKUP(D2850,Data!$A$10:$B$16,2,FALSE)</f>
        <v>3</v>
      </c>
      <c r="K2850">
        <v>1</v>
      </c>
      <c r="L2850">
        <f t="shared" si="184"/>
        <v>6</v>
      </c>
      <c r="M2850">
        <f t="shared" si="185"/>
        <v>2023</v>
      </c>
      <c r="N2850" s="5">
        <f t="shared" ca="1" si="186"/>
        <v>-4</v>
      </c>
    </row>
    <row r="2851" spans="1:14" hidden="1" x14ac:dyDescent="0.25">
      <c r="A2851" s="2">
        <v>44963</v>
      </c>
      <c r="B2851" s="1" t="s">
        <v>508</v>
      </c>
      <c r="C2851" s="7" t="s">
        <v>1601</v>
      </c>
      <c r="D2851" s="1" t="s">
        <v>55</v>
      </c>
      <c r="E2851" s="1">
        <f>VLOOKUP(D2851,Data!$A$1:$B$7,2,FALSE)</f>
        <v>10</v>
      </c>
      <c r="F2851" s="2">
        <f>WORKDAY(A2851,E2851,Data!$E$2:$E$22)</f>
        <v>44977</v>
      </c>
      <c r="G2851" s="2">
        <v>44971</v>
      </c>
      <c r="H2851" s="4">
        <f ca="1">(NETWORKDAYS(A2851,G2851,Data!$E$1:$E$22))-1</f>
        <v>6</v>
      </c>
      <c r="I2851" s="1" t="s">
        <v>1620</v>
      </c>
      <c r="J2851" s="1">
        <f>VLOOKUP(D2851,Data!$A$10:$B$16,2,FALSE)</f>
        <v>3</v>
      </c>
      <c r="K2851">
        <v>1</v>
      </c>
      <c r="L2851">
        <f t="shared" si="184"/>
        <v>6</v>
      </c>
      <c r="M2851">
        <f t="shared" si="185"/>
        <v>2023</v>
      </c>
      <c r="N2851" s="5">
        <f t="shared" ca="1" si="186"/>
        <v>-4</v>
      </c>
    </row>
    <row r="2852" spans="1:14" hidden="1" x14ac:dyDescent="0.25">
      <c r="A2852" s="2">
        <v>44963</v>
      </c>
      <c r="B2852" s="1" t="s">
        <v>508</v>
      </c>
      <c r="C2852" s="7" t="s">
        <v>1599</v>
      </c>
      <c r="D2852" s="1" t="s">
        <v>55</v>
      </c>
      <c r="E2852" s="1">
        <f>VLOOKUP(D2852,Data!$A$1:$B$7,2,FALSE)</f>
        <v>10</v>
      </c>
      <c r="F2852" s="2">
        <f>WORKDAY(A2852,E2852,Data!$E$2:$E$22)</f>
        <v>44977</v>
      </c>
      <c r="G2852" s="2">
        <v>44971</v>
      </c>
      <c r="H2852" s="4">
        <f ca="1">(NETWORKDAYS(A2852,G2852,Data!$E$1:$E$22))-1</f>
        <v>6</v>
      </c>
      <c r="I2852" s="1" t="s">
        <v>1620</v>
      </c>
      <c r="J2852" s="1">
        <f>VLOOKUP(D2852,Data!$A$10:$B$16,2,FALSE)</f>
        <v>3</v>
      </c>
      <c r="K2852">
        <v>1</v>
      </c>
      <c r="L2852">
        <f t="shared" si="184"/>
        <v>6</v>
      </c>
      <c r="M2852">
        <f t="shared" si="185"/>
        <v>2023</v>
      </c>
      <c r="N2852" s="5">
        <f t="shared" ca="1" si="186"/>
        <v>-4</v>
      </c>
    </row>
    <row r="2853" spans="1:14" hidden="1" x14ac:dyDescent="0.25">
      <c r="A2853" s="2">
        <v>44963</v>
      </c>
      <c r="B2853" s="1" t="s">
        <v>366</v>
      </c>
      <c r="C2853" s="7">
        <v>457266</v>
      </c>
      <c r="D2853" s="1" t="s">
        <v>42</v>
      </c>
      <c r="E2853" s="1">
        <f>VLOOKUP(D2853,Data!$A$1:$B$7,2,FALSE)</f>
        <v>10</v>
      </c>
      <c r="F2853" s="2">
        <f>WORKDAY(A2853,E2853,Data!$E$2:$E$22)</f>
        <v>44977</v>
      </c>
      <c r="G2853" s="2">
        <v>44965</v>
      </c>
      <c r="H2853" s="4">
        <f ca="1">(NETWORKDAYS(A2853,G2853,Data!$E$1:$E$22))-1</f>
        <v>2</v>
      </c>
      <c r="I2853" s="1"/>
      <c r="J2853" s="1">
        <f>VLOOKUP(D2853,Data!$A$10:$B$16,2,FALSE)</f>
        <v>2</v>
      </c>
      <c r="K2853">
        <v>1</v>
      </c>
      <c r="L2853">
        <f t="shared" si="184"/>
        <v>6</v>
      </c>
      <c r="M2853">
        <f t="shared" si="185"/>
        <v>2023</v>
      </c>
      <c r="N2853" s="5">
        <f t="shared" ca="1" si="186"/>
        <v>-8</v>
      </c>
    </row>
    <row r="2854" spans="1:14" hidden="1" x14ac:dyDescent="0.25">
      <c r="A2854" s="2">
        <v>44964</v>
      </c>
      <c r="B2854" s="1" t="s">
        <v>9</v>
      </c>
      <c r="C2854" s="7">
        <v>262145</v>
      </c>
      <c r="D2854" s="1" t="s">
        <v>41</v>
      </c>
      <c r="E2854" s="1">
        <f>VLOOKUP(D2854,Data!$A$1:$B$7,2,FALSE)</f>
        <v>15</v>
      </c>
      <c r="F2854" s="2">
        <f>WORKDAY(A2854,E2854,Data!$E$2:$E$22)</f>
        <v>44985</v>
      </c>
      <c r="G2854" s="2">
        <v>44972</v>
      </c>
      <c r="H2854" s="4">
        <f ca="1">(NETWORKDAYS(A2854,G2854,Data!$E$1:$E$22))-1</f>
        <v>6</v>
      </c>
      <c r="I2854" s="1"/>
      <c r="J2854" s="1">
        <f>VLOOKUP(D2854,Data!$A$10:$B$16,2,FALSE)</f>
        <v>3</v>
      </c>
      <c r="K2854">
        <v>1</v>
      </c>
      <c r="L2854">
        <f t="shared" si="184"/>
        <v>6</v>
      </c>
      <c r="M2854">
        <f t="shared" si="185"/>
        <v>2023</v>
      </c>
      <c r="N2854" s="5">
        <f t="shared" ca="1" si="186"/>
        <v>-9</v>
      </c>
    </row>
    <row r="2855" spans="1:14" hidden="1" x14ac:dyDescent="0.25">
      <c r="A2855" s="2">
        <v>44964</v>
      </c>
      <c r="B2855" s="1" t="s">
        <v>3</v>
      </c>
      <c r="C2855" s="7">
        <v>262099</v>
      </c>
      <c r="D2855" s="1" t="s">
        <v>41</v>
      </c>
      <c r="E2855" s="1">
        <f>VLOOKUP(D2855,Data!$A$1:$B$7,2,FALSE)</f>
        <v>15</v>
      </c>
      <c r="F2855" s="2">
        <f>WORKDAY(A2855,E2855,Data!$E$2:$E$22)</f>
        <v>44985</v>
      </c>
      <c r="G2855" s="2">
        <v>44972</v>
      </c>
      <c r="H2855" s="4">
        <f ca="1">(NETWORKDAYS(A2855,G2855,Data!$E$1:$E$22))-1</f>
        <v>6</v>
      </c>
      <c r="I2855" s="1"/>
      <c r="J2855" s="1">
        <f>VLOOKUP(D2855,Data!$A$10:$B$16,2,FALSE)</f>
        <v>3</v>
      </c>
      <c r="K2855">
        <v>1</v>
      </c>
      <c r="L2855">
        <f t="shared" si="184"/>
        <v>6</v>
      </c>
      <c r="M2855">
        <f t="shared" si="185"/>
        <v>2023</v>
      </c>
      <c r="N2855" s="5">
        <f t="shared" ca="1" si="186"/>
        <v>-9</v>
      </c>
    </row>
    <row r="2856" spans="1:14" hidden="1" x14ac:dyDescent="0.25">
      <c r="A2856" s="2">
        <v>44964</v>
      </c>
      <c r="B2856" s="1" t="s">
        <v>3</v>
      </c>
      <c r="C2856" s="7">
        <v>262100</v>
      </c>
      <c r="D2856" s="1" t="s">
        <v>41</v>
      </c>
      <c r="E2856" s="1">
        <f>VLOOKUP(D2856,Data!$A$1:$B$7,2,FALSE)</f>
        <v>15</v>
      </c>
      <c r="F2856" s="2">
        <f>WORKDAY(A2856,E2856,Data!$E$2:$E$22)</f>
        <v>44985</v>
      </c>
      <c r="G2856" s="2">
        <v>44972</v>
      </c>
      <c r="H2856" s="4">
        <f ca="1">(NETWORKDAYS(A2856,G2856,Data!$E$1:$E$22))-1</f>
        <v>6</v>
      </c>
      <c r="I2856" s="1"/>
      <c r="J2856" s="1">
        <f>VLOOKUP(D2856,Data!$A$10:$B$16,2,FALSE)</f>
        <v>3</v>
      </c>
      <c r="K2856">
        <v>1</v>
      </c>
      <c r="L2856">
        <f t="shared" si="184"/>
        <v>6</v>
      </c>
      <c r="M2856">
        <f t="shared" si="185"/>
        <v>2023</v>
      </c>
      <c r="N2856" s="5">
        <f t="shared" ca="1" si="186"/>
        <v>-9</v>
      </c>
    </row>
    <row r="2857" spans="1:14" hidden="1" x14ac:dyDescent="0.25">
      <c r="A2857" s="2">
        <v>44964</v>
      </c>
      <c r="B2857" s="1" t="s">
        <v>120</v>
      </c>
      <c r="C2857" s="7" t="s">
        <v>1605</v>
      </c>
      <c r="D2857" s="1" t="s">
        <v>53</v>
      </c>
      <c r="E2857" s="1">
        <f>VLOOKUP(D2857,Data!$A$1:$B$7,2,FALSE)</f>
        <v>5</v>
      </c>
      <c r="F2857" s="2">
        <f>WORKDAY(A2857,E2857,Data!$E$2:$E$22)</f>
        <v>44971</v>
      </c>
      <c r="G2857" s="2">
        <v>45005</v>
      </c>
      <c r="H2857" s="4">
        <f ca="1">(NETWORKDAYS(A2857,G2857,Data!$E$1:$E$22))-1</f>
        <v>29</v>
      </c>
      <c r="I2857" s="1" t="s">
        <v>1606</v>
      </c>
      <c r="J2857" s="1">
        <f>VLOOKUP(D2857,Data!$A$10:$B$16,2,FALSE)</f>
        <v>1</v>
      </c>
      <c r="K2857">
        <v>1</v>
      </c>
      <c r="L2857">
        <f t="shared" si="184"/>
        <v>6</v>
      </c>
      <c r="M2857">
        <f t="shared" si="185"/>
        <v>2023</v>
      </c>
      <c r="N2857" s="5">
        <f t="shared" ca="1" si="186"/>
        <v>24</v>
      </c>
    </row>
    <row r="2858" spans="1:14" hidden="1" x14ac:dyDescent="0.25">
      <c r="A2858" s="2">
        <v>44964</v>
      </c>
      <c r="B2858" s="1" t="s">
        <v>689</v>
      </c>
      <c r="C2858" s="7" t="s">
        <v>1604</v>
      </c>
      <c r="D2858" s="1" t="s">
        <v>53</v>
      </c>
      <c r="E2858" s="1">
        <f>VLOOKUP(D2858,Data!$A$1:$B$7,2,FALSE)</f>
        <v>5</v>
      </c>
      <c r="F2858" s="2">
        <f>WORKDAY(A2858,E2858,Data!$E$2:$E$22)</f>
        <v>44971</v>
      </c>
      <c r="G2858" s="2">
        <v>44966</v>
      </c>
      <c r="H2858" s="4">
        <f ca="1">(NETWORKDAYS(A2858,G2858,Data!$E$1:$E$22))-1</f>
        <v>2</v>
      </c>
      <c r="I2858" s="1"/>
      <c r="J2858" s="1">
        <f>VLOOKUP(D2858,Data!$A$10:$B$16,2,FALSE)</f>
        <v>1</v>
      </c>
      <c r="K2858">
        <v>1</v>
      </c>
      <c r="L2858">
        <f t="shared" si="184"/>
        <v>6</v>
      </c>
      <c r="M2858">
        <f t="shared" si="185"/>
        <v>2023</v>
      </c>
      <c r="N2858" s="5">
        <f t="shared" ca="1" si="186"/>
        <v>-3</v>
      </c>
    </row>
    <row r="2859" spans="1:14" hidden="1" x14ac:dyDescent="0.25">
      <c r="A2859" s="2">
        <v>44964</v>
      </c>
      <c r="B2859" s="1" t="s">
        <v>602</v>
      </c>
      <c r="C2859" s="7">
        <v>457246</v>
      </c>
      <c r="D2859" s="1" t="s">
        <v>42</v>
      </c>
      <c r="E2859" s="1">
        <f>VLOOKUP(D2859,Data!$A$1:$B$7,2,FALSE)</f>
        <v>10</v>
      </c>
      <c r="F2859" s="2">
        <f>WORKDAY(A2859,E2859,Data!$E$2:$E$22)</f>
        <v>44978</v>
      </c>
      <c r="G2859" s="2">
        <v>44967</v>
      </c>
      <c r="H2859" s="4">
        <f ca="1">(NETWORKDAYS(A2859,G2859,Data!$E$1:$E$22))-1</f>
        <v>3</v>
      </c>
      <c r="I2859" s="1"/>
      <c r="J2859" s="1">
        <f>VLOOKUP(D2859,Data!$A$10:$B$16,2,FALSE)</f>
        <v>2</v>
      </c>
      <c r="K2859">
        <v>1</v>
      </c>
      <c r="L2859">
        <f t="shared" si="184"/>
        <v>6</v>
      </c>
      <c r="M2859">
        <f t="shared" si="185"/>
        <v>2023</v>
      </c>
      <c r="N2859" s="5">
        <f t="shared" ca="1" si="186"/>
        <v>-7</v>
      </c>
    </row>
    <row r="2860" spans="1:14" hidden="1" x14ac:dyDescent="0.25">
      <c r="A2860" s="2">
        <v>44964</v>
      </c>
      <c r="B2860" s="1" t="s">
        <v>112</v>
      </c>
      <c r="C2860" s="7">
        <v>457281</v>
      </c>
      <c r="D2860" s="1" t="s">
        <v>42</v>
      </c>
      <c r="E2860" s="1">
        <f>VLOOKUP(D2860,Data!$A$1:$B$7,2,FALSE)</f>
        <v>10</v>
      </c>
      <c r="F2860" s="2">
        <f>WORKDAY(A2860,E2860,Data!$E$2:$E$22)</f>
        <v>44978</v>
      </c>
      <c r="G2860" s="2">
        <v>44965</v>
      </c>
      <c r="H2860" s="4">
        <f ca="1">(NETWORKDAYS(A2860,G2860,Data!$E$1:$E$22))-1</f>
        <v>1</v>
      </c>
      <c r="I2860" s="1"/>
      <c r="J2860" s="1">
        <f>VLOOKUP(D2860,Data!$A$10:$B$16,2,FALSE)</f>
        <v>2</v>
      </c>
      <c r="K2860">
        <v>1</v>
      </c>
      <c r="L2860">
        <f t="shared" si="184"/>
        <v>6</v>
      </c>
      <c r="M2860">
        <f t="shared" si="185"/>
        <v>2023</v>
      </c>
      <c r="N2860" s="5">
        <f t="shared" ca="1" si="186"/>
        <v>-9</v>
      </c>
    </row>
    <row r="2861" spans="1:14" hidden="1" x14ac:dyDescent="0.25">
      <c r="A2861" s="2">
        <v>44965</v>
      </c>
      <c r="B2861" s="1" t="s">
        <v>18</v>
      </c>
      <c r="C2861" s="7">
        <v>262125</v>
      </c>
      <c r="D2861" s="1" t="s">
        <v>41</v>
      </c>
      <c r="E2861" s="1">
        <f>VLOOKUP(D2861,Data!$A$1:$B$7,2,FALSE)</f>
        <v>15</v>
      </c>
      <c r="F2861" s="2">
        <f>WORKDAY(A2861,E2861,Data!$E$2:$E$22)</f>
        <v>44986</v>
      </c>
      <c r="G2861" s="2">
        <v>44972</v>
      </c>
      <c r="H2861" s="4">
        <f ca="1">(NETWORKDAYS(A2861,G2861,Data!$E$1:$E$22))-1</f>
        <v>5</v>
      </c>
      <c r="I2861" s="1"/>
      <c r="J2861" s="1">
        <f>VLOOKUP(D2861,Data!$A$10:$B$16,2,FALSE)</f>
        <v>3</v>
      </c>
      <c r="K2861">
        <v>1</v>
      </c>
      <c r="L2861">
        <f t="shared" si="184"/>
        <v>6</v>
      </c>
      <c r="M2861">
        <f t="shared" si="185"/>
        <v>2023</v>
      </c>
      <c r="N2861" s="5">
        <f t="shared" ca="1" si="186"/>
        <v>-10</v>
      </c>
    </row>
    <row r="2862" spans="1:14" hidden="1" x14ac:dyDescent="0.25">
      <c r="A2862" s="2">
        <v>44965</v>
      </c>
      <c r="B2862" s="1" t="s">
        <v>154</v>
      </c>
      <c r="C2862" s="7">
        <v>262150</v>
      </c>
      <c r="D2862" s="1" t="s">
        <v>41</v>
      </c>
      <c r="E2862" s="1">
        <f>VLOOKUP(D2862,Data!$A$1:$B$7,2,FALSE)</f>
        <v>15</v>
      </c>
      <c r="F2862" s="2">
        <f>WORKDAY(A2862,E2862,Data!$E$2:$E$22)</f>
        <v>44986</v>
      </c>
      <c r="G2862" s="2">
        <v>44972</v>
      </c>
      <c r="H2862" s="4">
        <f ca="1">(NETWORKDAYS(A2862,G2862,Data!$E$1:$E$22))-1</f>
        <v>5</v>
      </c>
      <c r="I2862" s="1"/>
      <c r="J2862" s="1">
        <f>VLOOKUP(D2862,Data!$A$10:$B$16,2,FALSE)</f>
        <v>3</v>
      </c>
      <c r="K2862">
        <v>1</v>
      </c>
      <c r="L2862">
        <f t="shared" si="184"/>
        <v>6</v>
      </c>
      <c r="M2862">
        <f t="shared" si="185"/>
        <v>2023</v>
      </c>
      <c r="N2862" s="5">
        <f t="shared" ca="1" si="186"/>
        <v>-10</v>
      </c>
    </row>
    <row r="2863" spans="1:14" hidden="1" x14ac:dyDescent="0.25">
      <c r="A2863" s="2">
        <v>44965</v>
      </c>
      <c r="B2863" s="1" t="s">
        <v>958</v>
      </c>
      <c r="C2863" s="7">
        <v>457297</v>
      </c>
      <c r="D2863" s="1" t="s">
        <v>42</v>
      </c>
      <c r="E2863" s="1">
        <f>VLOOKUP(D2863,Data!$A$1:$B$7,2,FALSE)</f>
        <v>10</v>
      </c>
      <c r="F2863" s="2">
        <f>WORKDAY(A2863,E2863,Data!$E$2:$E$22)</f>
        <v>44979</v>
      </c>
      <c r="G2863" s="2">
        <v>44967</v>
      </c>
      <c r="H2863" s="4">
        <f ca="1">(NETWORKDAYS(A2863,G2863,Data!$E$1:$E$22))-1</f>
        <v>2</v>
      </c>
      <c r="I2863" s="1"/>
      <c r="J2863" s="1">
        <f>VLOOKUP(D2863,Data!$A$10:$B$16,2,FALSE)</f>
        <v>2</v>
      </c>
      <c r="K2863">
        <v>1</v>
      </c>
      <c r="L2863">
        <f t="shared" si="184"/>
        <v>6</v>
      </c>
      <c r="M2863">
        <f t="shared" si="185"/>
        <v>2023</v>
      </c>
      <c r="N2863" s="5">
        <f t="shared" ca="1" si="186"/>
        <v>-8</v>
      </c>
    </row>
    <row r="2864" spans="1:14" hidden="1" x14ac:dyDescent="0.25">
      <c r="A2864" s="2">
        <v>44965</v>
      </c>
      <c r="B2864" s="1" t="s">
        <v>607</v>
      </c>
      <c r="C2864" s="7">
        <v>457299</v>
      </c>
      <c r="D2864" s="1" t="s">
        <v>42</v>
      </c>
      <c r="E2864" s="1">
        <f>VLOOKUP(D2864,Data!$A$1:$B$7,2,FALSE)</f>
        <v>10</v>
      </c>
      <c r="F2864" s="2">
        <f>WORKDAY(A2864,E2864,Data!$E$2:$E$22)</f>
        <v>44979</v>
      </c>
      <c r="G2864" s="2">
        <v>44967</v>
      </c>
      <c r="H2864" s="4">
        <f ca="1">(NETWORKDAYS(A2864,G2864,Data!$E$1:$E$22))-1</f>
        <v>2</v>
      </c>
      <c r="I2864" s="1"/>
      <c r="J2864" s="1">
        <f>VLOOKUP(D2864,Data!$A$10:$B$16,2,FALSE)</f>
        <v>2</v>
      </c>
      <c r="K2864">
        <v>1</v>
      </c>
      <c r="L2864">
        <f t="shared" si="184"/>
        <v>6</v>
      </c>
      <c r="M2864">
        <f t="shared" si="185"/>
        <v>2023</v>
      </c>
      <c r="N2864" s="5">
        <f t="shared" ca="1" si="186"/>
        <v>-8</v>
      </c>
    </row>
    <row r="2865" spans="1:14" hidden="1" x14ac:dyDescent="0.25">
      <c r="A2865" s="2">
        <v>44965</v>
      </c>
      <c r="B2865" s="1" t="s">
        <v>3</v>
      </c>
      <c r="C2865" s="7">
        <v>262101</v>
      </c>
      <c r="D2865" s="1" t="s">
        <v>41</v>
      </c>
      <c r="E2865" s="1">
        <f>VLOOKUP(D2865,Data!$A$1:$B$7,2,FALSE)</f>
        <v>15</v>
      </c>
      <c r="F2865" s="2">
        <f>WORKDAY(A2865,E2865,Data!$E$2:$E$22)</f>
        <v>44986</v>
      </c>
      <c r="G2865" s="2">
        <v>44972</v>
      </c>
      <c r="H2865" s="4">
        <f ca="1">(NETWORKDAYS(A2865,G2865,Data!$E$1:$E$22))-1</f>
        <v>5</v>
      </c>
      <c r="I2865" s="1"/>
      <c r="J2865" s="1">
        <f>VLOOKUP(D2865,Data!$A$10:$B$16,2,FALSE)</f>
        <v>3</v>
      </c>
      <c r="K2865">
        <v>1</v>
      </c>
      <c r="L2865">
        <f t="shared" si="184"/>
        <v>6</v>
      </c>
      <c r="M2865">
        <f t="shared" si="185"/>
        <v>2023</v>
      </c>
      <c r="N2865" s="5">
        <f t="shared" ca="1" si="186"/>
        <v>-10</v>
      </c>
    </row>
    <row r="2866" spans="1:14" hidden="1" x14ac:dyDescent="0.25">
      <c r="A2866" s="2">
        <v>44965</v>
      </c>
      <c r="B2866" s="1" t="s">
        <v>148</v>
      </c>
      <c r="C2866" s="7">
        <v>457285</v>
      </c>
      <c r="D2866" s="1" t="s">
        <v>42</v>
      </c>
      <c r="E2866" s="1">
        <f>VLOOKUP(D2866,Data!$A$1:$B$7,2,FALSE)</f>
        <v>10</v>
      </c>
      <c r="F2866" s="2">
        <f>WORKDAY(A2866,E2866,Data!$E$2:$E$22)</f>
        <v>44979</v>
      </c>
      <c r="G2866" s="2">
        <v>44972</v>
      </c>
      <c r="H2866" s="4">
        <f ca="1">(NETWORKDAYS(A2866,G2866,Data!$E$1:$E$22))-1</f>
        <v>5</v>
      </c>
      <c r="I2866" s="1" t="s">
        <v>1254</v>
      </c>
      <c r="J2866" s="1">
        <f>VLOOKUP(D2866,Data!$A$10:$B$16,2,FALSE)</f>
        <v>2</v>
      </c>
      <c r="K2866">
        <v>1</v>
      </c>
      <c r="L2866">
        <f t="shared" si="184"/>
        <v>6</v>
      </c>
      <c r="M2866">
        <f t="shared" si="185"/>
        <v>2023</v>
      </c>
      <c r="N2866" s="5">
        <f t="shared" ca="1" si="186"/>
        <v>-5</v>
      </c>
    </row>
    <row r="2867" spans="1:14" hidden="1" x14ac:dyDescent="0.25">
      <c r="A2867" s="2">
        <v>44965</v>
      </c>
      <c r="B2867" s="1" t="s">
        <v>28</v>
      </c>
      <c r="C2867" s="7">
        <v>457288</v>
      </c>
      <c r="D2867" s="1" t="s">
        <v>42</v>
      </c>
      <c r="E2867" s="1">
        <f>VLOOKUP(D2867,Data!$A$1:$B$7,2,FALSE)</f>
        <v>10</v>
      </c>
      <c r="F2867" s="2">
        <f>WORKDAY(A2867,E2867,Data!$E$2:$E$22)</f>
        <v>44979</v>
      </c>
      <c r="G2867" s="2">
        <v>44972</v>
      </c>
      <c r="H2867" s="4">
        <f ca="1">(NETWORKDAYS(A2867,G2867,Data!$E$1:$E$22))-1</f>
        <v>5</v>
      </c>
      <c r="I2867" s="1" t="s">
        <v>1254</v>
      </c>
      <c r="J2867" s="1">
        <f>VLOOKUP(D2867,Data!$A$10:$B$16,2,FALSE)</f>
        <v>2</v>
      </c>
      <c r="K2867">
        <v>1</v>
      </c>
      <c r="L2867">
        <f t="shared" si="184"/>
        <v>6</v>
      </c>
      <c r="M2867">
        <f t="shared" si="185"/>
        <v>2023</v>
      </c>
      <c r="N2867" s="5">
        <f t="shared" ca="1" si="186"/>
        <v>-5</v>
      </c>
    </row>
    <row r="2868" spans="1:14" hidden="1" x14ac:dyDescent="0.25">
      <c r="A2868" s="2">
        <v>44966</v>
      </c>
      <c r="B2868" s="1" t="s">
        <v>83</v>
      </c>
      <c r="C2868" s="7">
        <v>262121</v>
      </c>
      <c r="D2868" s="1" t="s">
        <v>41</v>
      </c>
      <c r="E2868" s="1">
        <f>VLOOKUP(D2868,Data!$A$1:$B$7,2,FALSE)</f>
        <v>15</v>
      </c>
      <c r="F2868" s="2">
        <f>WORKDAY(A2868,E2868,Data!$E$2:$E$22)</f>
        <v>44987</v>
      </c>
      <c r="G2868" s="2">
        <v>44972</v>
      </c>
      <c r="H2868" s="4">
        <f ca="1">(NETWORKDAYS(A2868,G2868,Data!$E$1:$E$22))-1</f>
        <v>4</v>
      </c>
      <c r="I2868" s="1"/>
      <c r="J2868" s="1">
        <f>VLOOKUP(D2868,Data!$A$10:$B$16,2,FALSE)</f>
        <v>3</v>
      </c>
      <c r="K2868">
        <v>1</v>
      </c>
      <c r="L2868">
        <f t="shared" si="184"/>
        <v>6</v>
      </c>
      <c r="M2868">
        <f t="shared" si="185"/>
        <v>2023</v>
      </c>
      <c r="N2868" s="5">
        <f t="shared" ca="1" si="186"/>
        <v>-11</v>
      </c>
    </row>
    <row r="2869" spans="1:14" hidden="1" x14ac:dyDescent="0.25">
      <c r="A2869" s="2">
        <v>44966</v>
      </c>
      <c r="B2869" s="1" t="s">
        <v>83</v>
      </c>
      <c r="C2869" s="7">
        <v>262140</v>
      </c>
      <c r="D2869" s="1" t="s">
        <v>41</v>
      </c>
      <c r="E2869" s="1">
        <f>VLOOKUP(D2869,Data!$A$1:$B$7,2,FALSE)</f>
        <v>15</v>
      </c>
      <c r="F2869" s="2">
        <f>WORKDAY(A2869,E2869,Data!$E$2:$E$22)</f>
        <v>44987</v>
      </c>
      <c r="G2869" s="2">
        <v>44972</v>
      </c>
      <c r="H2869" s="4">
        <f ca="1">(NETWORKDAYS(A2869,G2869,Data!$E$1:$E$22))-1</f>
        <v>4</v>
      </c>
      <c r="I2869" s="1"/>
      <c r="J2869" s="1">
        <f>VLOOKUP(D2869,Data!$A$10:$B$16,2,FALSE)</f>
        <v>3</v>
      </c>
      <c r="K2869">
        <v>1</v>
      </c>
      <c r="L2869">
        <f t="shared" si="184"/>
        <v>6</v>
      </c>
      <c r="M2869">
        <f t="shared" si="185"/>
        <v>2023</v>
      </c>
      <c r="N2869" s="5">
        <f t="shared" ca="1" si="186"/>
        <v>-11</v>
      </c>
    </row>
    <row r="2870" spans="1:14" hidden="1" x14ac:dyDescent="0.25">
      <c r="A2870" s="2">
        <v>44966</v>
      </c>
      <c r="B2870" s="1" t="s">
        <v>76</v>
      </c>
      <c r="C2870" s="7" t="s">
        <v>1607</v>
      </c>
      <c r="D2870" s="1" t="s">
        <v>41</v>
      </c>
      <c r="E2870" s="1">
        <f>VLOOKUP(D2870,Data!$A$1:$B$7,2,FALSE)</f>
        <v>15</v>
      </c>
      <c r="F2870" s="2">
        <f>WORKDAY(A2870,E2870,Data!$E$2:$E$22)</f>
        <v>44987</v>
      </c>
      <c r="G2870" s="2">
        <v>44974</v>
      </c>
      <c r="H2870" s="4">
        <f ca="1">(NETWORKDAYS(A2870,G2870,Data!$E$1:$E$22))-1</f>
        <v>6</v>
      </c>
      <c r="I2870" s="1"/>
      <c r="J2870" s="1">
        <f>VLOOKUP(D2870,Data!$A$10:$B$16,2,FALSE)</f>
        <v>3</v>
      </c>
      <c r="K2870">
        <v>1</v>
      </c>
      <c r="L2870">
        <f t="shared" si="184"/>
        <v>6</v>
      </c>
      <c r="M2870">
        <f t="shared" si="185"/>
        <v>2023</v>
      </c>
      <c r="N2870" s="5">
        <f t="shared" ca="1" si="186"/>
        <v>-9</v>
      </c>
    </row>
    <row r="2871" spans="1:14" hidden="1" x14ac:dyDescent="0.25">
      <c r="A2871" s="2">
        <v>44966</v>
      </c>
      <c r="B2871" s="1" t="s">
        <v>148</v>
      </c>
      <c r="C2871" s="7">
        <v>457286</v>
      </c>
      <c r="D2871" s="1" t="s">
        <v>42</v>
      </c>
      <c r="E2871" s="1">
        <f>VLOOKUP(D2871,Data!$A$1:$B$7,2,FALSE)</f>
        <v>10</v>
      </c>
      <c r="F2871" s="2">
        <f>WORKDAY(A2871,E2871,Data!$E$2:$E$22)</f>
        <v>44980</v>
      </c>
      <c r="G2871" s="2">
        <v>44972</v>
      </c>
      <c r="H2871" s="4">
        <f ca="1">(NETWORKDAYS(A2871,G2871,Data!$E$1:$E$22))-1</f>
        <v>4</v>
      </c>
      <c r="I2871" s="1"/>
      <c r="J2871" s="1">
        <f>VLOOKUP(D2871,Data!$A$10:$B$16,2,FALSE)</f>
        <v>2</v>
      </c>
      <c r="K2871">
        <v>1</v>
      </c>
      <c r="L2871">
        <f t="shared" si="184"/>
        <v>6</v>
      </c>
      <c r="M2871">
        <f t="shared" si="185"/>
        <v>2023</v>
      </c>
      <c r="N2871" s="5">
        <f t="shared" ca="1" si="186"/>
        <v>-6</v>
      </c>
    </row>
    <row r="2872" spans="1:14" hidden="1" x14ac:dyDescent="0.25">
      <c r="A2872" s="2">
        <v>44966</v>
      </c>
      <c r="B2872" s="1" t="s">
        <v>1608</v>
      </c>
      <c r="C2872" s="18">
        <v>44966</v>
      </c>
      <c r="D2872" s="1" t="s">
        <v>53</v>
      </c>
      <c r="E2872" s="1">
        <f>VLOOKUP(D2872,Data!$A$1:$B$7,2,FALSE)</f>
        <v>5</v>
      </c>
      <c r="F2872" s="2">
        <f>WORKDAY(A2872,E2872,Data!$E$2:$E$22)</f>
        <v>44973</v>
      </c>
      <c r="G2872" s="2">
        <v>44984</v>
      </c>
      <c r="H2872" s="4">
        <f ca="1">(NETWORKDAYS(A2872,G2872,Data!$E$1:$E$22))-1</f>
        <v>12</v>
      </c>
      <c r="I2872" s="1" t="s">
        <v>1621</v>
      </c>
      <c r="J2872" s="1">
        <f>VLOOKUP(D2872,Data!$A$10:$B$16,2,FALSE)</f>
        <v>1</v>
      </c>
      <c r="K2872">
        <v>1</v>
      </c>
      <c r="L2872">
        <f t="shared" ref="L2872:L2935" si="187">_xlfn.ISOWEEKNUM(A2872)</f>
        <v>6</v>
      </c>
      <c r="M2872">
        <f t="shared" ref="M2872:M2935" si="188">YEAR(A2872)</f>
        <v>2023</v>
      </c>
      <c r="N2872" s="5">
        <f t="shared" ca="1" si="186"/>
        <v>7</v>
      </c>
    </row>
    <row r="2873" spans="1:14" hidden="1" x14ac:dyDescent="0.25">
      <c r="A2873" s="2">
        <v>44967</v>
      </c>
      <c r="B2873" s="1" t="s">
        <v>30</v>
      </c>
      <c r="C2873" s="7">
        <v>457298</v>
      </c>
      <c r="D2873" s="1" t="s">
        <v>42</v>
      </c>
      <c r="E2873" s="1">
        <f>VLOOKUP(D2873,Data!$A$1:$B$7,2,FALSE)</f>
        <v>10</v>
      </c>
      <c r="F2873" s="2">
        <f>WORKDAY(A2873,E2873,Data!$E$2:$E$22)</f>
        <v>44981</v>
      </c>
      <c r="G2873" s="2">
        <v>44972</v>
      </c>
      <c r="H2873" s="4">
        <f ca="1">(NETWORKDAYS(A2873,G2873,Data!$E$1:$E$22))-1</f>
        <v>3</v>
      </c>
      <c r="I2873" s="1"/>
      <c r="J2873" s="1">
        <f>VLOOKUP(D2873,Data!$A$10:$B$16,2,FALSE)</f>
        <v>2</v>
      </c>
      <c r="K2873">
        <v>1</v>
      </c>
      <c r="L2873">
        <f t="shared" si="187"/>
        <v>6</v>
      </c>
      <c r="M2873">
        <f t="shared" si="188"/>
        <v>2023</v>
      </c>
      <c r="N2873" s="5">
        <f t="shared" ca="1" si="186"/>
        <v>-7</v>
      </c>
    </row>
    <row r="2874" spans="1:14" hidden="1" x14ac:dyDescent="0.25">
      <c r="A2874" s="2">
        <v>44967</v>
      </c>
      <c r="B2874" s="1" t="s">
        <v>267</v>
      </c>
      <c r="C2874" s="7">
        <v>262136</v>
      </c>
      <c r="D2874" s="1" t="s">
        <v>41</v>
      </c>
      <c r="E2874" s="1">
        <f>VLOOKUP(D2874,Data!$A$1:$B$7,2,FALSE)</f>
        <v>15</v>
      </c>
      <c r="F2874" s="2">
        <f>WORKDAY(A2874,E2874,Data!$E$2:$E$22)</f>
        <v>44988</v>
      </c>
      <c r="G2874" s="2">
        <v>44974</v>
      </c>
      <c r="H2874" s="4">
        <f ca="1">(NETWORKDAYS(A2874,G2874,Data!$E$1:$E$22))-1</f>
        <v>5</v>
      </c>
      <c r="I2874" s="1"/>
      <c r="J2874" s="1">
        <f>VLOOKUP(D2874,Data!$A$10:$B$16,2,FALSE)</f>
        <v>3</v>
      </c>
      <c r="K2874">
        <v>1</v>
      </c>
      <c r="L2874">
        <f t="shared" si="187"/>
        <v>6</v>
      </c>
      <c r="M2874">
        <f t="shared" si="188"/>
        <v>2023</v>
      </c>
      <c r="N2874" s="5">
        <f t="shared" ca="1" si="186"/>
        <v>-10</v>
      </c>
    </row>
    <row r="2875" spans="1:14" hidden="1" x14ac:dyDescent="0.25">
      <c r="A2875" s="2">
        <v>44967</v>
      </c>
      <c r="B2875" s="1" t="s">
        <v>267</v>
      </c>
      <c r="C2875" s="7">
        <v>262156</v>
      </c>
      <c r="D2875" s="1" t="s">
        <v>41</v>
      </c>
      <c r="E2875" s="1">
        <f>VLOOKUP(D2875,Data!$A$1:$B$7,2,FALSE)</f>
        <v>15</v>
      </c>
      <c r="F2875" s="2">
        <f>WORKDAY(A2875,E2875,Data!$E$2:$E$22)</f>
        <v>44988</v>
      </c>
      <c r="G2875" s="2">
        <v>44974</v>
      </c>
      <c r="H2875" s="4">
        <f ca="1">(NETWORKDAYS(A2875,G2875,Data!$E$1:$E$22))-1</f>
        <v>5</v>
      </c>
      <c r="I2875" s="1"/>
      <c r="J2875" s="1">
        <f>VLOOKUP(D2875,Data!$A$10:$B$16,2,FALSE)</f>
        <v>3</v>
      </c>
      <c r="K2875">
        <v>1</v>
      </c>
      <c r="L2875">
        <f t="shared" si="187"/>
        <v>6</v>
      </c>
      <c r="M2875">
        <f t="shared" si="188"/>
        <v>2023</v>
      </c>
      <c r="N2875" s="5">
        <f t="shared" ca="1" si="186"/>
        <v>-10</v>
      </c>
    </row>
    <row r="2876" spans="1:14" hidden="1" x14ac:dyDescent="0.25">
      <c r="A2876" s="2">
        <v>44967</v>
      </c>
      <c r="B2876" s="1" t="s">
        <v>4</v>
      </c>
      <c r="C2876" s="7">
        <v>262130</v>
      </c>
      <c r="D2876" s="1" t="s">
        <v>41</v>
      </c>
      <c r="E2876" s="1">
        <f>VLOOKUP(D2876,Data!$A$1:$B$7,2,FALSE)</f>
        <v>15</v>
      </c>
      <c r="F2876" s="2">
        <f>WORKDAY(A2876,E2876,Data!$E$2:$E$22)</f>
        <v>44988</v>
      </c>
      <c r="G2876" s="2">
        <v>44980</v>
      </c>
      <c r="H2876" s="4">
        <f ca="1">(NETWORKDAYS(A2876,G2876,Data!$E$1:$E$22))-1</f>
        <v>9</v>
      </c>
      <c r="I2876" s="1" t="s">
        <v>1655</v>
      </c>
      <c r="J2876" s="1">
        <f>VLOOKUP(D2876,Data!$A$10:$B$16,2,FALSE)</f>
        <v>3</v>
      </c>
      <c r="K2876">
        <v>1</v>
      </c>
      <c r="L2876">
        <f t="shared" si="187"/>
        <v>6</v>
      </c>
      <c r="M2876">
        <f t="shared" si="188"/>
        <v>2023</v>
      </c>
      <c r="N2876" s="5">
        <f t="shared" ca="1" si="186"/>
        <v>-6</v>
      </c>
    </row>
    <row r="2877" spans="1:14" hidden="1" x14ac:dyDescent="0.25">
      <c r="A2877" s="2">
        <v>44967</v>
      </c>
      <c r="B2877" s="1" t="s">
        <v>4</v>
      </c>
      <c r="C2877" s="7">
        <v>262133</v>
      </c>
      <c r="D2877" s="1" t="s">
        <v>41</v>
      </c>
      <c r="E2877" s="1">
        <f>VLOOKUP(D2877,Data!$A$1:$B$7,2,FALSE)</f>
        <v>15</v>
      </c>
      <c r="F2877" s="2">
        <f>WORKDAY(A2877,E2877,Data!$E$2:$E$22)</f>
        <v>44988</v>
      </c>
      <c r="G2877" s="2">
        <v>44977</v>
      </c>
      <c r="H2877" s="4">
        <f ca="1">(NETWORKDAYS(A2877,G2877,Data!$E$1:$E$22))-1</f>
        <v>6</v>
      </c>
      <c r="I2877" s="1"/>
      <c r="J2877" s="1">
        <f>VLOOKUP(D2877,Data!$A$10:$B$16,2,FALSE)</f>
        <v>3</v>
      </c>
      <c r="K2877">
        <v>1</v>
      </c>
      <c r="L2877">
        <f t="shared" si="187"/>
        <v>6</v>
      </c>
      <c r="M2877">
        <f t="shared" si="188"/>
        <v>2023</v>
      </c>
      <c r="N2877" s="5">
        <f t="shared" ca="1" si="186"/>
        <v>-9</v>
      </c>
    </row>
    <row r="2878" spans="1:14" hidden="1" x14ac:dyDescent="0.25">
      <c r="A2878" s="2">
        <v>44967</v>
      </c>
      <c r="B2878" s="1" t="s">
        <v>150</v>
      </c>
      <c r="C2878" s="7">
        <v>262139</v>
      </c>
      <c r="D2878" s="1" t="s">
        <v>41</v>
      </c>
      <c r="E2878" s="1">
        <f>VLOOKUP(D2878,Data!$A$1:$B$7,2,FALSE)</f>
        <v>15</v>
      </c>
      <c r="F2878" s="2">
        <f>WORKDAY(A2878,E2878,Data!$E$2:$E$22)</f>
        <v>44988</v>
      </c>
      <c r="G2878" s="2">
        <v>44970</v>
      </c>
      <c r="H2878" s="4">
        <f ca="1">(NETWORKDAYS(A2878,G2878,Data!$E$1:$E$22))-1</f>
        <v>1</v>
      </c>
      <c r="I2878" s="1"/>
      <c r="J2878" s="1">
        <f>VLOOKUP(D2878,Data!$A$10:$B$16,2,FALSE)</f>
        <v>3</v>
      </c>
      <c r="K2878">
        <v>1</v>
      </c>
      <c r="L2878">
        <f t="shared" si="187"/>
        <v>6</v>
      </c>
      <c r="M2878">
        <f t="shared" si="188"/>
        <v>2023</v>
      </c>
      <c r="N2878" s="5">
        <f t="shared" ca="1" si="186"/>
        <v>-14</v>
      </c>
    </row>
    <row r="2879" spans="1:14" hidden="1" x14ac:dyDescent="0.25">
      <c r="A2879" s="2">
        <v>44967</v>
      </c>
      <c r="B2879" s="1" t="s">
        <v>678</v>
      </c>
      <c r="C2879" s="7" t="s">
        <v>1613</v>
      </c>
      <c r="D2879" s="1" t="s">
        <v>1195</v>
      </c>
      <c r="E2879" s="1">
        <f>VLOOKUP(D2879,Data!$A$1:$B$7,2,FALSE)</f>
        <v>15</v>
      </c>
      <c r="F2879" s="2">
        <f>WORKDAY(A2879,E2879,Data!$E$2:$E$22)</f>
        <v>44988</v>
      </c>
      <c r="G2879" s="2">
        <v>44971</v>
      </c>
      <c r="H2879" s="4">
        <f ca="1">(NETWORKDAYS(A2879,G2879,Data!$E$1:$E$22))-1</f>
        <v>2</v>
      </c>
      <c r="I2879" s="1"/>
      <c r="J2879" s="1">
        <f>VLOOKUP(D2879,Data!$A$10:$B$16,2,FALSE)</f>
        <v>2</v>
      </c>
      <c r="K2879">
        <v>1</v>
      </c>
      <c r="L2879">
        <f t="shared" si="187"/>
        <v>6</v>
      </c>
      <c r="M2879">
        <f t="shared" si="188"/>
        <v>2023</v>
      </c>
      <c r="N2879" s="5">
        <f t="shared" ca="1" si="186"/>
        <v>-13</v>
      </c>
    </row>
    <row r="2880" spans="1:14" hidden="1" x14ac:dyDescent="0.25">
      <c r="A2880" s="2">
        <v>44967</v>
      </c>
      <c r="B2880" s="1" t="s">
        <v>678</v>
      </c>
      <c r="C2880" s="7" t="s">
        <v>1609</v>
      </c>
      <c r="D2880" s="1" t="s">
        <v>1195</v>
      </c>
      <c r="E2880" s="1">
        <f>VLOOKUP(D2880,Data!$A$1:$B$7,2,FALSE)</f>
        <v>15</v>
      </c>
      <c r="F2880" s="2">
        <f>WORKDAY(A2880,E2880,Data!$E$2:$E$22)</f>
        <v>44988</v>
      </c>
      <c r="G2880" s="2">
        <v>44972</v>
      </c>
      <c r="H2880" s="4">
        <f ca="1">(NETWORKDAYS(A2880,G2880,Data!$E$1:$E$22))-1</f>
        <v>3</v>
      </c>
      <c r="I2880" s="1"/>
      <c r="J2880" s="1">
        <f>VLOOKUP(D2880,Data!$A$10:$B$16,2,FALSE)</f>
        <v>2</v>
      </c>
      <c r="K2880">
        <v>1</v>
      </c>
      <c r="L2880">
        <f t="shared" si="187"/>
        <v>6</v>
      </c>
      <c r="M2880">
        <f t="shared" si="188"/>
        <v>2023</v>
      </c>
      <c r="N2880" s="5">
        <f t="shared" ca="1" si="186"/>
        <v>-12</v>
      </c>
    </row>
    <row r="2881" spans="1:14" hidden="1" x14ac:dyDescent="0.25">
      <c r="A2881" s="2">
        <v>44967</v>
      </c>
      <c r="B2881" s="1" t="s">
        <v>678</v>
      </c>
      <c r="C2881" s="7" t="s">
        <v>1610</v>
      </c>
      <c r="D2881" s="1" t="s">
        <v>1195</v>
      </c>
      <c r="E2881" s="1">
        <f>VLOOKUP(D2881,Data!$A$1:$B$7,2,FALSE)</f>
        <v>15</v>
      </c>
      <c r="F2881" s="2">
        <f>WORKDAY(A2881,E2881,Data!$E$2:$E$22)</f>
        <v>44988</v>
      </c>
      <c r="G2881" s="2">
        <v>44972</v>
      </c>
      <c r="H2881" s="4">
        <f ca="1">(NETWORKDAYS(A2881,G2881,Data!$E$1:$E$22))-1</f>
        <v>3</v>
      </c>
      <c r="I2881" s="1"/>
      <c r="J2881" s="1">
        <f>VLOOKUP(D2881,Data!$A$10:$B$16,2,FALSE)</f>
        <v>2</v>
      </c>
      <c r="K2881">
        <v>1</v>
      </c>
      <c r="L2881">
        <f t="shared" si="187"/>
        <v>6</v>
      </c>
      <c r="M2881">
        <f t="shared" si="188"/>
        <v>2023</v>
      </c>
      <c r="N2881" s="5">
        <f t="shared" ca="1" si="186"/>
        <v>-12</v>
      </c>
    </row>
    <row r="2882" spans="1:14" hidden="1" x14ac:dyDescent="0.25">
      <c r="A2882" s="2">
        <v>44967</v>
      </c>
      <c r="B2882" s="1" t="s">
        <v>678</v>
      </c>
      <c r="C2882" s="7" t="s">
        <v>1611</v>
      </c>
      <c r="D2882" s="1" t="s">
        <v>1195</v>
      </c>
      <c r="E2882" s="1">
        <f>VLOOKUP(D2882,Data!$A$1:$B$7,2,FALSE)</f>
        <v>15</v>
      </c>
      <c r="F2882" s="2">
        <f>WORKDAY(A2882,E2882,Data!$E$2:$E$22)</f>
        <v>44988</v>
      </c>
      <c r="G2882" s="2">
        <v>44972</v>
      </c>
      <c r="H2882" s="4">
        <f ca="1">(NETWORKDAYS(A2882,G2882,Data!$E$1:$E$22))-1</f>
        <v>3</v>
      </c>
      <c r="I2882" s="1"/>
      <c r="J2882" s="1">
        <f>VLOOKUP(D2882,Data!$A$10:$B$16,2,FALSE)</f>
        <v>2</v>
      </c>
      <c r="K2882">
        <v>1</v>
      </c>
      <c r="L2882">
        <f t="shared" si="187"/>
        <v>6</v>
      </c>
      <c r="M2882">
        <f t="shared" si="188"/>
        <v>2023</v>
      </c>
      <c r="N2882" s="5">
        <f t="shared" ref="N2882:N2945" ca="1" si="189">H2882-E2882</f>
        <v>-12</v>
      </c>
    </row>
    <row r="2883" spans="1:14" hidden="1" x14ac:dyDescent="0.25">
      <c r="A2883" s="2">
        <v>44967</v>
      </c>
      <c r="B2883" s="1" t="s">
        <v>678</v>
      </c>
      <c r="C2883" s="7" t="s">
        <v>1612</v>
      </c>
      <c r="D2883" s="1" t="s">
        <v>1195</v>
      </c>
      <c r="E2883" s="1">
        <f>VLOOKUP(D2883,Data!$A$1:$B$7,2,FALSE)</f>
        <v>15</v>
      </c>
      <c r="F2883" s="2">
        <f>WORKDAY(A2883,E2883,Data!$E$2:$E$22)</f>
        <v>44988</v>
      </c>
      <c r="G2883" s="2">
        <v>44972</v>
      </c>
      <c r="H2883" s="4">
        <f ca="1">(NETWORKDAYS(A2883,G2883,Data!$E$1:$E$22))-1</f>
        <v>3</v>
      </c>
      <c r="I2883" s="1"/>
      <c r="J2883" s="1">
        <f>VLOOKUP(D2883,Data!$A$10:$B$16,2,FALSE)</f>
        <v>2</v>
      </c>
      <c r="K2883">
        <v>1</v>
      </c>
      <c r="L2883">
        <f t="shared" si="187"/>
        <v>6</v>
      </c>
      <c r="M2883">
        <f t="shared" si="188"/>
        <v>2023</v>
      </c>
      <c r="N2883" s="5">
        <f t="shared" ca="1" si="189"/>
        <v>-12</v>
      </c>
    </row>
    <row r="2884" spans="1:14" hidden="1" x14ac:dyDescent="0.25">
      <c r="A2884" s="2">
        <v>44967</v>
      </c>
      <c r="B2884" s="1" t="s">
        <v>678</v>
      </c>
      <c r="C2884" s="7" t="s">
        <v>1614</v>
      </c>
      <c r="D2884" s="1" t="s">
        <v>1195</v>
      </c>
      <c r="E2884" s="1">
        <f>VLOOKUP(D2884,Data!$A$1:$B$7,2,FALSE)</f>
        <v>15</v>
      </c>
      <c r="F2884" s="2">
        <f>WORKDAY(A2884,E2884,Data!$E$2:$E$22)</f>
        <v>44988</v>
      </c>
      <c r="G2884" s="2">
        <v>44972</v>
      </c>
      <c r="H2884" s="4">
        <f ca="1">(NETWORKDAYS(A2884,G2884,Data!$E$1:$E$22))-1</f>
        <v>3</v>
      </c>
      <c r="I2884" s="1"/>
      <c r="J2884" s="1">
        <f>VLOOKUP(D2884,Data!$A$10:$B$16,2,FALSE)</f>
        <v>2</v>
      </c>
      <c r="K2884">
        <v>1</v>
      </c>
      <c r="L2884">
        <f t="shared" si="187"/>
        <v>6</v>
      </c>
      <c r="M2884">
        <f t="shared" si="188"/>
        <v>2023</v>
      </c>
      <c r="N2884" s="5">
        <f t="shared" ca="1" si="189"/>
        <v>-12</v>
      </c>
    </row>
    <row r="2885" spans="1:14" hidden="1" x14ac:dyDescent="0.25">
      <c r="A2885" s="2">
        <v>44967</v>
      </c>
      <c r="B2885" s="1" t="s">
        <v>419</v>
      </c>
      <c r="C2885" s="7" t="s">
        <v>1616</v>
      </c>
      <c r="D2885" s="1" t="s">
        <v>53</v>
      </c>
      <c r="E2885" s="1">
        <f>VLOOKUP(D2885,Data!$A$1:$B$7,2,FALSE)</f>
        <v>5</v>
      </c>
      <c r="F2885" s="2">
        <f>WORKDAY(A2885,E2885,Data!$E$2:$E$22)</f>
        <v>44974</v>
      </c>
      <c r="G2885" s="2">
        <v>44971</v>
      </c>
      <c r="H2885" s="4">
        <f ca="1">(NETWORKDAYS(A2885,G2885,Data!$E$1:$E$22))-1</f>
        <v>2</v>
      </c>
      <c r="I2885" s="1"/>
      <c r="J2885" s="1">
        <f>VLOOKUP(D2885,Data!$A$10:$B$16,2,FALSE)</f>
        <v>1</v>
      </c>
      <c r="K2885">
        <v>1</v>
      </c>
      <c r="L2885">
        <f t="shared" si="187"/>
        <v>6</v>
      </c>
      <c r="M2885">
        <f t="shared" si="188"/>
        <v>2023</v>
      </c>
      <c r="N2885" s="5">
        <f t="shared" ca="1" si="189"/>
        <v>-3</v>
      </c>
    </row>
    <row r="2886" spans="1:14" hidden="1" x14ac:dyDescent="0.25">
      <c r="A2886" s="2">
        <v>44967</v>
      </c>
      <c r="B2886" s="1" t="s">
        <v>213</v>
      </c>
      <c r="C2886" s="7" t="s">
        <v>1615</v>
      </c>
      <c r="D2886" s="1" t="s">
        <v>53</v>
      </c>
      <c r="E2886" s="1">
        <f>VLOOKUP(D2886,Data!$A$1:$B$7,2,FALSE)</f>
        <v>5</v>
      </c>
      <c r="F2886" s="2">
        <f>WORKDAY(A2886,E2886,Data!$E$2:$E$22)</f>
        <v>44974</v>
      </c>
      <c r="G2886" s="2">
        <v>44971</v>
      </c>
      <c r="H2886" s="4">
        <f ca="1">(NETWORKDAYS(A2886,G2886,Data!$E$1:$E$22))-1</f>
        <v>2</v>
      </c>
      <c r="I2886" s="1"/>
      <c r="J2886" s="1">
        <f>VLOOKUP(D2886,Data!$A$10:$B$16,2,FALSE)</f>
        <v>1</v>
      </c>
      <c r="K2886">
        <v>1</v>
      </c>
      <c r="L2886">
        <f t="shared" si="187"/>
        <v>6</v>
      </c>
      <c r="M2886">
        <f t="shared" si="188"/>
        <v>2023</v>
      </c>
      <c r="N2886" s="5">
        <f t="shared" ca="1" si="189"/>
        <v>-3</v>
      </c>
    </row>
    <row r="2887" spans="1:14" hidden="1" x14ac:dyDescent="0.25">
      <c r="A2887" s="2">
        <v>44970</v>
      </c>
      <c r="B2887" s="1" t="s">
        <v>1619</v>
      </c>
      <c r="C2887" s="7">
        <v>457316</v>
      </c>
      <c r="D2887" s="1" t="s">
        <v>42</v>
      </c>
      <c r="E2887" s="1">
        <f>VLOOKUP(D2887,Data!$A$1:$B$7,2,FALSE)</f>
        <v>10</v>
      </c>
      <c r="F2887" s="2">
        <f>WORKDAY(A2887,E2887,Data!$E$2:$E$22)</f>
        <v>44984</v>
      </c>
      <c r="G2887" s="2">
        <v>44973</v>
      </c>
      <c r="H2887" s="4">
        <f ca="1">(NETWORKDAYS(A2887,G2887,Data!$E$1:$E$22))-1</f>
        <v>3</v>
      </c>
      <c r="I2887" s="1"/>
      <c r="J2887" s="1">
        <f>VLOOKUP(D2887,Data!$A$10:$B$16,2,FALSE)</f>
        <v>2</v>
      </c>
      <c r="K2887">
        <v>1</v>
      </c>
      <c r="L2887">
        <f t="shared" si="187"/>
        <v>7</v>
      </c>
      <c r="M2887">
        <f t="shared" si="188"/>
        <v>2023</v>
      </c>
      <c r="N2887" s="5">
        <f t="shared" ca="1" si="189"/>
        <v>-7</v>
      </c>
    </row>
    <row r="2888" spans="1:14" hidden="1" x14ac:dyDescent="0.25">
      <c r="A2888" s="2">
        <v>44970</v>
      </c>
      <c r="B2888" s="1" t="s">
        <v>154</v>
      </c>
      <c r="C2888" s="7">
        <v>262118</v>
      </c>
      <c r="D2888" s="1" t="s">
        <v>41</v>
      </c>
      <c r="E2888" s="1">
        <f>VLOOKUP(D2888,Data!$A$1:$B$7,2,FALSE)</f>
        <v>15</v>
      </c>
      <c r="F2888" s="2">
        <f>WORKDAY(A2888,E2888,Data!$E$2:$E$22)</f>
        <v>44991</v>
      </c>
      <c r="G2888" s="2">
        <v>44974</v>
      </c>
      <c r="H2888" s="4">
        <f ca="1">(NETWORKDAYS(A2888,G2888,Data!$E$1:$E$22))-1</f>
        <v>4</v>
      </c>
      <c r="I2888" s="1"/>
      <c r="J2888" s="1">
        <f>VLOOKUP(D2888,Data!$A$10:$B$16,2,FALSE)</f>
        <v>3</v>
      </c>
      <c r="K2888">
        <v>1</v>
      </c>
      <c r="L2888">
        <f t="shared" si="187"/>
        <v>7</v>
      </c>
      <c r="M2888">
        <f t="shared" si="188"/>
        <v>2023</v>
      </c>
      <c r="N2888" s="5">
        <f t="shared" ca="1" si="189"/>
        <v>-11</v>
      </c>
    </row>
    <row r="2889" spans="1:14" hidden="1" x14ac:dyDescent="0.25">
      <c r="A2889" s="2">
        <v>44970</v>
      </c>
      <c r="B2889" s="1" t="s">
        <v>131</v>
      </c>
      <c r="C2889" s="7">
        <v>262120</v>
      </c>
      <c r="D2889" s="1" t="s">
        <v>41</v>
      </c>
      <c r="E2889" s="1">
        <f>VLOOKUP(D2889,Data!$A$1:$B$7,2,FALSE)</f>
        <v>15</v>
      </c>
      <c r="F2889" s="2">
        <f>WORKDAY(A2889,E2889,Data!$E$2:$E$22)</f>
        <v>44991</v>
      </c>
      <c r="G2889" s="2">
        <v>44974</v>
      </c>
      <c r="H2889" s="4">
        <f ca="1">(NETWORKDAYS(A2889,G2889,Data!$E$1:$E$22))-1</f>
        <v>4</v>
      </c>
      <c r="I2889" s="1"/>
      <c r="J2889" s="1">
        <f>VLOOKUP(D2889,Data!$A$10:$B$16,2,FALSE)</f>
        <v>3</v>
      </c>
      <c r="K2889">
        <v>1</v>
      </c>
      <c r="L2889">
        <f t="shared" si="187"/>
        <v>7</v>
      </c>
      <c r="M2889">
        <f t="shared" si="188"/>
        <v>2023</v>
      </c>
      <c r="N2889" s="5">
        <f t="shared" ca="1" si="189"/>
        <v>-11</v>
      </c>
    </row>
    <row r="2890" spans="1:14" hidden="1" x14ac:dyDescent="0.25">
      <c r="A2890" s="2">
        <v>44970</v>
      </c>
      <c r="B2890" s="1" t="s">
        <v>26</v>
      </c>
      <c r="C2890" s="7">
        <v>262148</v>
      </c>
      <c r="D2890" s="1" t="s">
        <v>41</v>
      </c>
      <c r="E2890" s="1">
        <f>VLOOKUP(D2890,Data!$A$1:$B$7,2,FALSE)</f>
        <v>15</v>
      </c>
      <c r="F2890" s="2">
        <f>WORKDAY(A2890,E2890,Data!$E$2:$E$22)</f>
        <v>44991</v>
      </c>
      <c r="G2890" s="2">
        <v>44979</v>
      </c>
      <c r="H2890" s="4">
        <f ca="1">(NETWORKDAYS(A2890,G2890,Data!$E$1:$E$22))-1</f>
        <v>7</v>
      </c>
      <c r="I2890" s="1" t="s">
        <v>1645</v>
      </c>
      <c r="J2890" s="1">
        <f>VLOOKUP(D2890,Data!$A$10:$B$16,2,FALSE)</f>
        <v>3</v>
      </c>
      <c r="K2890">
        <v>1</v>
      </c>
      <c r="L2890">
        <f t="shared" si="187"/>
        <v>7</v>
      </c>
      <c r="M2890">
        <f t="shared" si="188"/>
        <v>2023</v>
      </c>
      <c r="N2890" s="5">
        <f t="shared" ca="1" si="189"/>
        <v>-8</v>
      </c>
    </row>
    <row r="2891" spans="1:14" hidden="1" x14ac:dyDescent="0.25">
      <c r="A2891" s="2">
        <v>44970</v>
      </c>
      <c r="B2891" s="1" t="s">
        <v>1618</v>
      </c>
      <c r="C2891" s="7">
        <v>457307</v>
      </c>
      <c r="D2891" s="1" t="s">
        <v>42</v>
      </c>
      <c r="E2891" s="1">
        <f>VLOOKUP(D2891,Data!$A$1:$B$7,2,FALSE)</f>
        <v>10</v>
      </c>
      <c r="F2891" s="2">
        <f>WORKDAY(A2891,E2891,Data!$E$2:$E$22)</f>
        <v>44984</v>
      </c>
      <c r="G2891" s="2">
        <v>44973</v>
      </c>
      <c r="H2891" s="4">
        <f ca="1">(NETWORKDAYS(A2891,G2891,Data!$E$1:$E$22))-1</f>
        <v>3</v>
      </c>
      <c r="I2891" s="1"/>
      <c r="J2891" s="1">
        <f>VLOOKUP(D2891,Data!$A$10:$B$16,2,FALSE)</f>
        <v>2</v>
      </c>
      <c r="K2891">
        <v>1</v>
      </c>
      <c r="L2891">
        <f t="shared" si="187"/>
        <v>7</v>
      </c>
      <c r="M2891">
        <f t="shared" si="188"/>
        <v>2023</v>
      </c>
      <c r="N2891" s="5">
        <f t="shared" ca="1" si="189"/>
        <v>-7</v>
      </c>
    </row>
    <row r="2892" spans="1:14" hidden="1" x14ac:dyDescent="0.25">
      <c r="A2892" s="2">
        <v>44970</v>
      </c>
      <c r="B2892" s="1" t="s">
        <v>14</v>
      </c>
      <c r="C2892" s="7">
        <v>457289</v>
      </c>
      <c r="D2892" s="1" t="s">
        <v>42</v>
      </c>
      <c r="E2892" s="1">
        <f>VLOOKUP(D2892,Data!$A$1:$B$7,2,FALSE)</f>
        <v>10</v>
      </c>
      <c r="F2892" s="2">
        <f>WORKDAY(A2892,E2892,Data!$E$2:$E$22)</f>
        <v>44984</v>
      </c>
      <c r="G2892" s="2">
        <v>44973</v>
      </c>
      <c r="H2892" s="4">
        <f ca="1">(NETWORKDAYS(A2892,G2892,Data!$E$1:$E$22))-1</f>
        <v>3</v>
      </c>
      <c r="I2892" s="1"/>
      <c r="J2892" s="1">
        <f>VLOOKUP(D2892,Data!$A$10:$B$16,2,FALSE)</f>
        <v>2</v>
      </c>
      <c r="K2892">
        <v>1</v>
      </c>
      <c r="L2892">
        <f t="shared" si="187"/>
        <v>7</v>
      </c>
      <c r="M2892">
        <f t="shared" si="188"/>
        <v>2023</v>
      </c>
      <c r="N2892" s="5">
        <f t="shared" ca="1" si="189"/>
        <v>-7</v>
      </c>
    </row>
    <row r="2893" spans="1:14" hidden="1" x14ac:dyDescent="0.25">
      <c r="A2893" s="2">
        <v>44970</v>
      </c>
      <c r="B2893" s="1" t="s">
        <v>14</v>
      </c>
      <c r="C2893" s="7">
        <v>457291</v>
      </c>
      <c r="D2893" s="1" t="s">
        <v>42</v>
      </c>
      <c r="E2893" s="1">
        <f>VLOOKUP(D2893,Data!$A$1:$B$7,2,FALSE)</f>
        <v>10</v>
      </c>
      <c r="F2893" s="2">
        <f>WORKDAY(A2893,E2893,Data!$E$2:$E$22)</f>
        <v>44984</v>
      </c>
      <c r="G2893" s="2">
        <v>44973</v>
      </c>
      <c r="H2893" s="4">
        <f ca="1">(NETWORKDAYS(A2893,G2893,Data!$E$1:$E$22))-1</f>
        <v>3</v>
      </c>
      <c r="I2893" s="1"/>
      <c r="J2893" s="1">
        <f>VLOOKUP(D2893,Data!$A$10:$B$16,2,FALSE)</f>
        <v>2</v>
      </c>
      <c r="K2893">
        <v>1</v>
      </c>
      <c r="L2893">
        <f t="shared" si="187"/>
        <v>7</v>
      </c>
      <c r="M2893">
        <f t="shared" si="188"/>
        <v>2023</v>
      </c>
      <c r="N2893" s="5">
        <f t="shared" ca="1" si="189"/>
        <v>-7</v>
      </c>
    </row>
    <row r="2894" spans="1:14" hidden="1" x14ac:dyDescent="0.25">
      <c r="A2894" s="2">
        <v>44970</v>
      </c>
      <c r="B2894" s="1" t="s">
        <v>781</v>
      </c>
      <c r="C2894" s="7">
        <v>457309</v>
      </c>
      <c r="D2894" s="1" t="s">
        <v>42</v>
      </c>
      <c r="E2894" s="1">
        <f>VLOOKUP(D2894,Data!$A$1:$B$7,2,FALSE)</f>
        <v>10</v>
      </c>
      <c r="F2894" s="2">
        <f>WORKDAY(A2894,E2894,Data!$E$2:$E$22)</f>
        <v>44984</v>
      </c>
      <c r="G2894" s="2">
        <v>44973</v>
      </c>
      <c r="H2894" s="4">
        <f ca="1">(NETWORKDAYS(A2894,G2894,Data!$E$1:$E$22))-1</f>
        <v>3</v>
      </c>
      <c r="I2894" s="1"/>
      <c r="J2894" s="1">
        <f>VLOOKUP(D2894,Data!$A$10:$B$16,2,FALSE)</f>
        <v>2</v>
      </c>
      <c r="K2894">
        <v>1</v>
      </c>
      <c r="L2894">
        <f t="shared" si="187"/>
        <v>7</v>
      </c>
      <c r="M2894">
        <f t="shared" si="188"/>
        <v>2023</v>
      </c>
      <c r="N2894" s="5">
        <f t="shared" ca="1" si="189"/>
        <v>-7</v>
      </c>
    </row>
    <row r="2895" spans="1:14" hidden="1" x14ac:dyDescent="0.25">
      <c r="A2895" s="2">
        <v>44971</v>
      </c>
      <c r="B2895" s="1" t="s">
        <v>12</v>
      </c>
      <c r="C2895" s="7">
        <v>262141</v>
      </c>
      <c r="D2895" s="1" t="s">
        <v>41</v>
      </c>
      <c r="E2895" s="1">
        <f>VLOOKUP(D2895,Data!$A$1:$B$7,2,FALSE)</f>
        <v>15</v>
      </c>
      <c r="F2895" s="2">
        <f>WORKDAY(A2895,E2895,Data!$E$2:$E$22)</f>
        <v>44992</v>
      </c>
      <c r="G2895" s="2">
        <v>44979</v>
      </c>
      <c r="H2895" s="4">
        <f ca="1">(NETWORKDAYS(A2895,G2895,Data!$E$1:$E$22))-1</f>
        <v>6</v>
      </c>
      <c r="I2895" s="1"/>
      <c r="J2895" s="1">
        <f>VLOOKUP(D2895,Data!$A$10:$B$16,2,FALSE)</f>
        <v>3</v>
      </c>
      <c r="K2895">
        <v>1</v>
      </c>
      <c r="L2895">
        <f t="shared" si="187"/>
        <v>7</v>
      </c>
      <c r="M2895">
        <f t="shared" si="188"/>
        <v>2023</v>
      </c>
      <c r="N2895" s="5">
        <f t="shared" ca="1" si="189"/>
        <v>-9</v>
      </c>
    </row>
    <row r="2896" spans="1:14" hidden="1" x14ac:dyDescent="0.25">
      <c r="A2896" s="2">
        <v>44971</v>
      </c>
      <c r="B2896" s="1" t="s">
        <v>105</v>
      </c>
      <c r="C2896" s="7">
        <v>262168</v>
      </c>
      <c r="D2896" s="1" t="s">
        <v>41</v>
      </c>
      <c r="E2896" s="1">
        <f>VLOOKUP(D2896,Data!$A$1:$B$7,2,FALSE)</f>
        <v>15</v>
      </c>
      <c r="F2896" s="2">
        <f>WORKDAY(A2896,E2896,Data!$E$2:$E$22)</f>
        <v>44992</v>
      </c>
      <c r="G2896" s="2">
        <v>44979</v>
      </c>
      <c r="H2896" s="4">
        <f ca="1">(NETWORKDAYS(A2896,G2896,Data!$E$1:$E$22))-1</f>
        <v>6</v>
      </c>
      <c r="I2896" s="1"/>
      <c r="J2896" s="1">
        <f>VLOOKUP(D2896,Data!$A$10:$B$16,2,FALSE)</f>
        <v>3</v>
      </c>
      <c r="K2896">
        <v>1</v>
      </c>
      <c r="L2896">
        <f t="shared" si="187"/>
        <v>7</v>
      </c>
      <c r="M2896">
        <f t="shared" si="188"/>
        <v>2023</v>
      </c>
      <c r="N2896" s="5">
        <f t="shared" ca="1" si="189"/>
        <v>-9</v>
      </c>
    </row>
    <row r="2897" spans="1:14" hidden="1" x14ac:dyDescent="0.25">
      <c r="A2897" s="2">
        <v>44971</v>
      </c>
      <c r="B2897" s="1" t="s">
        <v>71</v>
      </c>
      <c r="C2897" s="7">
        <v>457290</v>
      </c>
      <c r="D2897" s="1" t="s">
        <v>42</v>
      </c>
      <c r="E2897" s="1">
        <f>VLOOKUP(D2897,Data!$A$1:$B$7,2,FALSE)</f>
        <v>10</v>
      </c>
      <c r="F2897" s="2">
        <f>WORKDAY(A2897,E2897,Data!$E$2:$E$22)</f>
        <v>44985</v>
      </c>
      <c r="G2897" s="2">
        <v>44974</v>
      </c>
      <c r="H2897" s="4">
        <f ca="1">(NETWORKDAYS(A2897,G2897,Data!$E$1:$E$22))-1</f>
        <v>3</v>
      </c>
      <c r="I2897" s="1"/>
      <c r="J2897" s="1">
        <f>VLOOKUP(D2897,Data!$A$10:$B$16,2,FALSE)</f>
        <v>2</v>
      </c>
      <c r="K2897">
        <v>1</v>
      </c>
      <c r="L2897">
        <f t="shared" si="187"/>
        <v>7</v>
      </c>
      <c r="M2897">
        <f t="shared" si="188"/>
        <v>2023</v>
      </c>
      <c r="N2897" s="5">
        <f t="shared" ca="1" si="189"/>
        <v>-7</v>
      </c>
    </row>
    <row r="2898" spans="1:14" hidden="1" x14ac:dyDescent="0.25">
      <c r="A2898" s="2">
        <v>44971</v>
      </c>
      <c r="B2898" s="1" t="s">
        <v>14</v>
      </c>
      <c r="C2898" s="7">
        <v>457292</v>
      </c>
      <c r="D2898" s="1" t="s">
        <v>42</v>
      </c>
      <c r="E2898" s="1">
        <f>VLOOKUP(D2898,Data!$A$1:$B$7,2,FALSE)</f>
        <v>10</v>
      </c>
      <c r="F2898" s="2">
        <f>WORKDAY(A2898,E2898,Data!$E$2:$E$22)</f>
        <v>44985</v>
      </c>
      <c r="G2898" s="2">
        <v>44974</v>
      </c>
      <c r="H2898" s="4">
        <f ca="1">(NETWORKDAYS(A2898,G2898,Data!$E$1:$E$22))-1</f>
        <v>3</v>
      </c>
      <c r="I2898" s="1"/>
      <c r="J2898" s="1">
        <f>VLOOKUP(D2898,Data!$A$10:$B$16,2,FALSE)</f>
        <v>2</v>
      </c>
      <c r="K2898">
        <v>1</v>
      </c>
      <c r="L2898">
        <f t="shared" si="187"/>
        <v>7</v>
      </c>
      <c r="M2898">
        <f t="shared" si="188"/>
        <v>2023</v>
      </c>
      <c r="N2898" s="5">
        <f t="shared" ca="1" si="189"/>
        <v>-7</v>
      </c>
    </row>
    <row r="2899" spans="1:14" hidden="1" x14ac:dyDescent="0.25">
      <c r="A2899" s="2">
        <v>44971</v>
      </c>
      <c r="B2899" s="1" t="s">
        <v>229</v>
      </c>
      <c r="C2899" s="7">
        <v>230101</v>
      </c>
      <c r="D2899" s="1" t="s">
        <v>1551</v>
      </c>
      <c r="E2899" s="1">
        <f>VLOOKUP(D2899,Data!$A$1:$B$7,2,FALSE)</f>
        <v>15</v>
      </c>
      <c r="F2899" s="2">
        <f>WORKDAY(A2899,E2899,Data!$E$2:$E$22)</f>
        <v>44992</v>
      </c>
      <c r="G2899" s="2">
        <v>44978</v>
      </c>
      <c r="H2899" s="4">
        <f ca="1">(NETWORKDAYS(A2899,G2899,Data!$E$1:$E$22))-1</f>
        <v>5</v>
      </c>
      <c r="I2899" s="1"/>
      <c r="J2899" s="1">
        <f>VLOOKUP(D2899,Data!$A$10:$B$16,2,FALSE)</f>
        <v>5</v>
      </c>
      <c r="K2899">
        <v>1</v>
      </c>
      <c r="L2899">
        <f t="shared" si="187"/>
        <v>7</v>
      </c>
      <c r="M2899">
        <f t="shared" si="188"/>
        <v>2023</v>
      </c>
      <c r="N2899" s="5">
        <f t="shared" ca="1" si="189"/>
        <v>-10</v>
      </c>
    </row>
    <row r="2900" spans="1:14" hidden="1" x14ac:dyDescent="0.25">
      <c r="A2900" s="2">
        <v>44971</v>
      </c>
      <c r="B2900" s="1" t="s">
        <v>229</v>
      </c>
      <c r="C2900" s="7">
        <v>230102</v>
      </c>
      <c r="D2900" s="1" t="s">
        <v>1551</v>
      </c>
      <c r="E2900" s="1">
        <f>VLOOKUP(D2900,Data!$A$1:$B$7,2,FALSE)</f>
        <v>15</v>
      </c>
      <c r="F2900" s="2">
        <f>WORKDAY(A2900,E2900,Data!$E$2:$E$22)</f>
        <v>44992</v>
      </c>
      <c r="G2900" s="2">
        <v>44978</v>
      </c>
      <c r="H2900" s="4">
        <f ca="1">(NETWORKDAYS(A2900,G2900,Data!$E$1:$E$22))-1</f>
        <v>5</v>
      </c>
      <c r="I2900" s="1"/>
      <c r="J2900" s="1">
        <f>VLOOKUP(D2900,Data!$A$10:$B$16,2,FALSE)</f>
        <v>5</v>
      </c>
      <c r="K2900">
        <v>1</v>
      </c>
      <c r="L2900">
        <f t="shared" si="187"/>
        <v>7</v>
      </c>
      <c r="M2900">
        <f t="shared" si="188"/>
        <v>2023</v>
      </c>
      <c r="N2900" s="5">
        <f t="shared" ca="1" si="189"/>
        <v>-10</v>
      </c>
    </row>
    <row r="2901" spans="1:14" hidden="1" x14ac:dyDescent="0.25">
      <c r="A2901" s="2">
        <v>44971</v>
      </c>
      <c r="B2901" s="1" t="s">
        <v>229</v>
      </c>
      <c r="C2901" s="7">
        <v>230103</v>
      </c>
      <c r="D2901" s="1" t="s">
        <v>1551</v>
      </c>
      <c r="E2901" s="1">
        <f>VLOOKUP(D2901,Data!$A$1:$B$7,2,FALSE)</f>
        <v>15</v>
      </c>
      <c r="F2901" s="2">
        <f>WORKDAY(A2901,E2901,Data!$E$2:$E$22)</f>
        <v>44992</v>
      </c>
      <c r="G2901" s="2">
        <v>44978</v>
      </c>
      <c r="H2901" s="4">
        <f ca="1">(NETWORKDAYS(A2901,G2901,Data!$E$1:$E$22))-1</f>
        <v>5</v>
      </c>
      <c r="I2901" s="1"/>
      <c r="J2901" s="1">
        <f>VLOOKUP(D2901,Data!$A$10:$B$16,2,FALSE)</f>
        <v>5</v>
      </c>
      <c r="K2901">
        <v>1</v>
      </c>
      <c r="L2901">
        <f t="shared" si="187"/>
        <v>7</v>
      </c>
      <c r="M2901">
        <f t="shared" si="188"/>
        <v>2023</v>
      </c>
      <c r="N2901" s="5">
        <f t="shared" ca="1" si="189"/>
        <v>-10</v>
      </c>
    </row>
    <row r="2902" spans="1:14" hidden="1" x14ac:dyDescent="0.25">
      <c r="A2902" s="2">
        <v>44971</v>
      </c>
      <c r="B2902" s="1" t="s">
        <v>229</v>
      </c>
      <c r="C2902" s="7">
        <v>230104</v>
      </c>
      <c r="D2902" s="1" t="s">
        <v>1551</v>
      </c>
      <c r="E2902" s="1">
        <f>VLOOKUP(D2902,Data!$A$1:$B$7,2,FALSE)</f>
        <v>15</v>
      </c>
      <c r="F2902" s="2">
        <f>WORKDAY(A2902,E2902,Data!$E$2:$E$22)</f>
        <v>44992</v>
      </c>
      <c r="G2902" s="2">
        <v>44978</v>
      </c>
      <c r="H2902" s="4">
        <f ca="1">(NETWORKDAYS(A2902,G2902,Data!$E$1:$E$22))-1</f>
        <v>5</v>
      </c>
      <c r="I2902" s="1"/>
      <c r="J2902" s="1">
        <f>VLOOKUP(D2902,Data!$A$10:$B$16,2,FALSE)</f>
        <v>5</v>
      </c>
      <c r="K2902">
        <v>1</v>
      </c>
      <c r="L2902">
        <f t="shared" si="187"/>
        <v>7</v>
      </c>
      <c r="M2902">
        <f t="shared" si="188"/>
        <v>2023</v>
      </c>
      <c r="N2902" s="5">
        <f t="shared" ca="1" si="189"/>
        <v>-10</v>
      </c>
    </row>
    <row r="2903" spans="1:14" hidden="1" x14ac:dyDescent="0.25">
      <c r="A2903" s="2">
        <v>44971</v>
      </c>
      <c r="B2903" s="1" t="s">
        <v>229</v>
      </c>
      <c r="C2903" s="7">
        <v>230105</v>
      </c>
      <c r="D2903" s="1" t="s">
        <v>1551</v>
      </c>
      <c r="E2903" s="1">
        <f>VLOOKUP(D2903,Data!$A$1:$B$7,2,FALSE)</f>
        <v>15</v>
      </c>
      <c r="F2903" s="2">
        <f>WORKDAY(A2903,E2903,Data!$E$2:$E$22)</f>
        <v>44992</v>
      </c>
      <c r="G2903" s="2">
        <v>44978</v>
      </c>
      <c r="H2903" s="4">
        <f ca="1">(NETWORKDAYS(A2903,G2903,Data!$E$1:$E$22))-1</f>
        <v>5</v>
      </c>
      <c r="I2903" s="1"/>
      <c r="J2903" s="1">
        <f>VLOOKUP(D2903,Data!$A$10:$B$16,2,FALSE)</f>
        <v>5</v>
      </c>
      <c r="K2903">
        <v>1</v>
      </c>
      <c r="L2903">
        <f t="shared" si="187"/>
        <v>7</v>
      </c>
      <c r="M2903">
        <f t="shared" si="188"/>
        <v>2023</v>
      </c>
      <c r="N2903" s="5">
        <f t="shared" ca="1" si="189"/>
        <v>-10</v>
      </c>
    </row>
    <row r="2904" spans="1:14" hidden="1" x14ac:dyDescent="0.25">
      <c r="A2904" s="2">
        <v>44971</v>
      </c>
      <c r="B2904" s="1" t="s">
        <v>88</v>
      </c>
      <c r="C2904" s="7" t="s">
        <v>1622</v>
      </c>
      <c r="D2904" s="1" t="s">
        <v>53</v>
      </c>
      <c r="E2904" s="1">
        <f>VLOOKUP(D2904,Data!$A$1:$B$7,2,FALSE)</f>
        <v>5</v>
      </c>
      <c r="F2904" s="2">
        <f>WORKDAY(A2904,E2904,Data!$E$2:$E$22)</f>
        <v>44978</v>
      </c>
      <c r="G2904" s="2">
        <v>44972</v>
      </c>
      <c r="H2904" s="4">
        <f ca="1">(NETWORKDAYS(A2904,G2904,Data!$E$1:$E$22))-1</f>
        <v>1</v>
      </c>
      <c r="I2904" s="1"/>
      <c r="J2904" s="1">
        <f>VLOOKUP(D2904,Data!$A$10:$B$16,2,FALSE)</f>
        <v>1</v>
      </c>
      <c r="K2904">
        <v>1</v>
      </c>
      <c r="L2904">
        <f t="shared" si="187"/>
        <v>7</v>
      </c>
      <c r="M2904">
        <f t="shared" si="188"/>
        <v>2023</v>
      </c>
      <c r="N2904" s="5">
        <f t="shared" ca="1" si="189"/>
        <v>-4</v>
      </c>
    </row>
    <row r="2905" spans="1:14" hidden="1" x14ac:dyDescent="0.25">
      <c r="A2905" s="2">
        <v>44971</v>
      </c>
      <c r="B2905" s="1" t="s">
        <v>366</v>
      </c>
      <c r="C2905" s="7">
        <v>457310</v>
      </c>
      <c r="D2905" s="1" t="s">
        <v>42</v>
      </c>
      <c r="E2905" s="1">
        <f>VLOOKUP(D2905,Data!$A$1:$B$7,2,FALSE)</f>
        <v>10</v>
      </c>
      <c r="F2905" s="2">
        <f>WORKDAY(A2905,E2905,Data!$E$2:$E$22)</f>
        <v>44985</v>
      </c>
      <c r="G2905" s="2">
        <v>44974</v>
      </c>
      <c r="H2905" s="4">
        <f ca="1">(NETWORKDAYS(A2905,G2905,Data!$E$1:$E$22))-1</f>
        <v>3</v>
      </c>
      <c r="I2905" s="1"/>
      <c r="J2905" s="1">
        <f>VLOOKUP(D2905,Data!$A$10:$B$16,2,FALSE)</f>
        <v>2</v>
      </c>
      <c r="K2905">
        <v>1</v>
      </c>
      <c r="L2905">
        <f t="shared" si="187"/>
        <v>7</v>
      </c>
      <c r="M2905">
        <f t="shared" si="188"/>
        <v>2023</v>
      </c>
      <c r="N2905" s="5">
        <f t="shared" ca="1" si="189"/>
        <v>-7</v>
      </c>
    </row>
    <row r="2906" spans="1:14" hidden="1" x14ac:dyDescent="0.25">
      <c r="A2906" s="2">
        <v>44971</v>
      </c>
      <c r="B2906" s="1" t="s">
        <v>413</v>
      </c>
      <c r="C2906" s="7">
        <v>457308</v>
      </c>
      <c r="D2906" s="1" t="s">
        <v>42</v>
      </c>
      <c r="E2906" s="1">
        <f>VLOOKUP(D2906,Data!$A$1:$B$7,2,FALSE)</f>
        <v>10</v>
      </c>
      <c r="F2906" s="2">
        <f>WORKDAY(A2906,E2906,Data!$E$2:$E$22)</f>
        <v>44985</v>
      </c>
      <c r="G2906" s="2">
        <v>44974</v>
      </c>
      <c r="H2906" s="4">
        <f ca="1">(NETWORKDAYS(A2906,G2906,Data!$E$1:$E$22))-1</f>
        <v>3</v>
      </c>
      <c r="I2906" s="1"/>
      <c r="J2906" s="1">
        <f>VLOOKUP(D2906,Data!$A$10:$B$16,2,FALSE)</f>
        <v>2</v>
      </c>
      <c r="K2906">
        <v>1</v>
      </c>
      <c r="L2906">
        <f t="shared" si="187"/>
        <v>7</v>
      </c>
      <c r="M2906">
        <f t="shared" si="188"/>
        <v>2023</v>
      </c>
      <c r="N2906" s="5">
        <f t="shared" ca="1" si="189"/>
        <v>-7</v>
      </c>
    </row>
    <row r="2907" spans="1:14" hidden="1" x14ac:dyDescent="0.25">
      <c r="A2907" s="2">
        <v>44972</v>
      </c>
      <c r="B2907" s="1" t="s">
        <v>12</v>
      </c>
      <c r="C2907" s="7">
        <v>262142</v>
      </c>
      <c r="D2907" s="1" t="s">
        <v>41</v>
      </c>
      <c r="E2907" s="1">
        <f>VLOOKUP(D2907,Data!$A$1:$B$7,2,FALSE)</f>
        <v>15</v>
      </c>
      <c r="F2907" s="2">
        <f>WORKDAY(A2907,E2907,Data!$E$2:$E$22)</f>
        <v>44993</v>
      </c>
      <c r="G2907" s="2">
        <v>44979</v>
      </c>
      <c r="H2907" s="4">
        <f ca="1">(NETWORKDAYS(A2907,G2907,Data!$E$1:$E$22))-1</f>
        <v>5</v>
      </c>
      <c r="I2907" s="1"/>
      <c r="J2907" s="1">
        <f>VLOOKUP(D2907,Data!$A$10:$B$16,2,FALSE)</f>
        <v>3</v>
      </c>
      <c r="K2907">
        <v>1</v>
      </c>
      <c r="L2907">
        <f t="shared" si="187"/>
        <v>7</v>
      </c>
      <c r="M2907">
        <f t="shared" si="188"/>
        <v>2023</v>
      </c>
      <c r="N2907" s="5">
        <f t="shared" ca="1" si="189"/>
        <v>-10</v>
      </c>
    </row>
    <row r="2908" spans="1:14" hidden="1" x14ac:dyDescent="0.25">
      <c r="A2908" s="2">
        <v>44972</v>
      </c>
      <c r="B2908" s="1" t="s">
        <v>71</v>
      </c>
      <c r="C2908" s="7">
        <v>457293</v>
      </c>
      <c r="D2908" s="1" t="s">
        <v>42</v>
      </c>
      <c r="E2908" s="1">
        <f>VLOOKUP(D2908,Data!$A$1:$B$7,2,FALSE)</f>
        <v>10</v>
      </c>
      <c r="F2908" s="2">
        <f>WORKDAY(A2908,E2908,Data!$E$2:$E$22)</f>
        <v>44986</v>
      </c>
      <c r="G2908" s="2">
        <v>44977</v>
      </c>
      <c r="H2908" s="4">
        <f ca="1">(NETWORKDAYS(A2908,G2908,Data!$E$1:$E$22))-1</f>
        <v>3</v>
      </c>
      <c r="I2908" s="1"/>
      <c r="J2908" s="1">
        <f>VLOOKUP(D2908,Data!$A$10:$B$16,2,FALSE)</f>
        <v>2</v>
      </c>
      <c r="K2908">
        <v>1</v>
      </c>
      <c r="L2908">
        <f t="shared" si="187"/>
        <v>7</v>
      </c>
      <c r="M2908">
        <f t="shared" si="188"/>
        <v>2023</v>
      </c>
      <c r="N2908" s="5">
        <f t="shared" ca="1" si="189"/>
        <v>-7</v>
      </c>
    </row>
    <row r="2909" spans="1:14" hidden="1" x14ac:dyDescent="0.25">
      <c r="A2909" s="2">
        <v>44972</v>
      </c>
      <c r="B2909" s="1" t="s">
        <v>14</v>
      </c>
      <c r="C2909" s="7">
        <v>457294</v>
      </c>
      <c r="D2909" s="1" t="s">
        <v>42</v>
      </c>
      <c r="E2909" s="1">
        <f>VLOOKUP(D2909,Data!$A$1:$B$7,2,FALSE)</f>
        <v>10</v>
      </c>
      <c r="F2909" s="2">
        <f>WORKDAY(A2909,E2909,Data!$E$2:$E$22)</f>
        <v>44986</v>
      </c>
      <c r="G2909" s="2">
        <v>44977</v>
      </c>
      <c r="H2909" s="4">
        <f ca="1">(NETWORKDAYS(A2909,G2909,Data!$E$1:$E$22))-1</f>
        <v>3</v>
      </c>
      <c r="I2909" s="1"/>
      <c r="J2909" s="1">
        <f>VLOOKUP(D2909,Data!$A$10:$B$16,2,FALSE)</f>
        <v>2</v>
      </c>
      <c r="K2909">
        <v>1</v>
      </c>
      <c r="L2909">
        <f t="shared" si="187"/>
        <v>7</v>
      </c>
      <c r="M2909">
        <f t="shared" si="188"/>
        <v>2023</v>
      </c>
      <c r="N2909" s="5">
        <f t="shared" ca="1" si="189"/>
        <v>-7</v>
      </c>
    </row>
    <row r="2910" spans="1:14" hidden="1" x14ac:dyDescent="0.25">
      <c r="A2910" s="2">
        <v>44972</v>
      </c>
      <c r="B2910" s="1" t="s">
        <v>14</v>
      </c>
      <c r="C2910" s="7">
        <v>457295</v>
      </c>
      <c r="D2910" s="1" t="s">
        <v>42</v>
      </c>
      <c r="E2910" s="1">
        <f>VLOOKUP(D2910,Data!$A$1:$B$7,2,FALSE)</f>
        <v>10</v>
      </c>
      <c r="F2910" s="2">
        <f>WORKDAY(A2910,E2910,Data!$E$2:$E$22)</f>
        <v>44986</v>
      </c>
      <c r="G2910" s="2">
        <v>44977</v>
      </c>
      <c r="H2910" s="4">
        <f ca="1">(NETWORKDAYS(A2910,G2910,Data!$E$1:$E$22))-1</f>
        <v>3</v>
      </c>
      <c r="I2910" s="1"/>
      <c r="J2910" s="1">
        <f>VLOOKUP(D2910,Data!$A$10:$B$16,2,FALSE)</f>
        <v>2</v>
      </c>
      <c r="K2910">
        <v>1</v>
      </c>
      <c r="L2910">
        <f t="shared" si="187"/>
        <v>7</v>
      </c>
      <c r="M2910">
        <f t="shared" si="188"/>
        <v>2023</v>
      </c>
      <c r="N2910" s="5">
        <f t="shared" ca="1" si="189"/>
        <v>-7</v>
      </c>
    </row>
    <row r="2911" spans="1:14" hidden="1" x14ac:dyDescent="0.25">
      <c r="A2911" s="2">
        <v>44972</v>
      </c>
      <c r="B2911" s="1" t="s">
        <v>1627</v>
      </c>
      <c r="C2911" s="7" t="s">
        <v>1628</v>
      </c>
      <c r="D2911" s="1" t="s">
        <v>53</v>
      </c>
      <c r="E2911" s="1">
        <f>VLOOKUP(D2911,Data!$A$1:$B$7,2,FALSE)</f>
        <v>5</v>
      </c>
      <c r="F2911" s="2">
        <f>WORKDAY(A2911,E2911,Data!$E$2:$E$22)</f>
        <v>44979</v>
      </c>
      <c r="G2911" s="2">
        <v>44974</v>
      </c>
      <c r="H2911" s="4">
        <f ca="1">(NETWORKDAYS(A2911,G2911,Data!$E$1:$E$22))-1</f>
        <v>2</v>
      </c>
      <c r="I2911" s="1"/>
      <c r="J2911" s="1">
        <f>VLOOKUP(D2911,Data!$A$10:$B$16,2,FALSE)</f>
        <v>1</v>
      </c>
      <c r="K2911">
        <v>1</v>
      </c>
      <c r="L2911">
        <f t="shared" si="187"/>
        <v>7</v>
      </c>
      <c r="M2911">
        <f t="shared" si="188"/>
        <v>2023</v>
      </c>
      <c r="N2911" s="5">
        <f t="shared" ca="1" si="189"/>
        <v>-3</v>
      </c>
    </row>
    <row r="2912" spans="1:14" hidden="1" x14ac:dyDescent="0.25">
      <c r="A2912" s="2">
        <v>44972</v>
      </c>
      <c r="B2912" s="1" t="s">
        <v>125</v>
      </c>
      <c r="C2912" s="7" t="s">
        <v>1625</v>
      </c>
      <c r="D2912" s="1" t="s">
        <v>53</v>
      </c>
      <c r="E2912" s="1">
        <f>VLOOKUP(D2912,Data!$A$1:$B$7,2,FALSE)</f>
        <v>5</v>
      </c>
      <c r="F2912" s="2">
        <f>WORKDAY(A2912,E2912,Data!$E$2:$E$22)</f>
        <v>44979</v>
      </c>
      <c r="G2912" s="2">
        <v>44974</v>
      </c>
      <c r="H2912" s="4">
        <f ca="1">(NETWORKDAYS(A2912,G2912,Data!$E$1:$E$22))-1</f>
        <v>2</v>
      </c>
      <c r="I2912" s="1"/>
      <c r="J2912" s="1">
        <f>VLOOKUP(D2912,Data!$A$10:$B$16,2,FALSE)</f>
        <v>1</v>
      </c>
      <c r="K2912">
        <v>1</v>
      </c>
      <c r="L2912">
        <f t="shared" si="187"/>
        <v>7</v>
      </c>
      <c r="M2912">
        <f t="shared" si="188"/>
        <v>2023</v>
      </c>
      <c r="N2912" s="5">
        <f t="shared" ca="1" si="189"/>
        <v>-3</v>
      </c>
    </row>
    <row r="2913" spans="1:14" hidden="1" x14ac:dyDescent="0.25">
      <c r="A2913" s="2">
        <v>44972</v>
      </c>
      <c r="B2913" s="1" t="s">
        <v>22</v>
      </c>
      <c r="C2913" s="7" t="s">
        <v>1623</v>
      </c>
      <c r="D2913" s="1" t="s">
        <v>53</v>
      </c>
      <c r="E2913" s="1">
        <f>VLOOKUP(D2913,Data!$A$1:$B$7,2,FALSE)</f>
        <v>5</v>
      </c>
      <c r="F2913" s="2">
        <f>WORKDAY(A2913,E2913,Data!$E$2:$E$22)</f>
        <v>44979</v>
      </c>
      <c r="G2913" s="2">
        <v>44974</v>
      </c>
      <c r="H2913" s="4">
        <f ca="1">(NETWORKDAYS(A2913,G2913,Data!$E$1:$E$22))-1</f>
        <v>2</v>
      </c>
      <c r="I2913" s="1"/>
      <c r="J2913" s="1">
        <f>VLOOKUP(D2913,Data!$A$10:$B$16,2,FALSE)</f>
        <v>1</v>
      </c>
      <c r="K2913">
        <v>1</v>
      </c>
      <c r="L2913">
        <f t="shared" si="187"/>
        <v>7</v>
      </c>
      <c r="M2913">
        <f t="shared" si="188"/>
        <v>2023</v>
      </c>
      <c r="N2913" s="5">
        <f t="shared" ca="1" si="189"/>
        <v>-3</v>
      </c>
    </row>
    <row r="2914" spans="1:14" hidden="1" x14ac:dyDescent="0.25">
      <c r="A2914" s="2">
        <v>44972</v>
      </c>
      <c r="B2914" s="1" t="s">
        <v>22</v>
      </c>
      <c r="C2914" s="7" t="s">
        <v>1624</v>
      </c>
      <c r="D2914" s="1" t="s">
        <v>53</v>
      </c>
      <c r="E2914" s="1">
        <f>VLOOKUP(D2914,Data!$A$1:$B$7,2,FALSE)</f>
        <v>5</v>
      </c>
      <c r="F2914" s="2">
        <f>WORKDAY(A2914,E2914,Data!$E$2:$E$22)</f>
        <v>44979</v>
      </c>
      <c r="G2914" s="2">
        <v>44974</v>
      </c>
      <c r="H2914" s="4">
        <f ca="1">(NETWORKDAYS(A2914,G2914,Data!$E$1:$E$22))-1</f>
        <v>2</v>
      </c>
      <c r="I2914" s="1"/>
      <c r="J2914" s="1">
        <f>VLOOKUP(D2914,Data!$A$10:$B$16,2,FALSE)</f>
        <v>1</v>
      </c>
      <c r="K2914">
        <v>1</v>
      </c>
      <c r="L2914">
        <f t="shared" si="187"/>
        <v>7</v>
      </c>
      <c r="M2914">
        <f t="shared" si="188"/>
        <v>2023</v>
      </c>
      <c r="N2914" s="5">
        <f t="shared" ca="1" si="189"/>
        <v>-3</v>
      </c>
    </row>
    <row r="2915" spans="1:14" hidden="1" x14ac:dyDescent="0.25">
      <c r="A2915" s="2">
        <v>44972</v>
      </c>
      <c r="B2915" s="1" t="s">
        <v>351</v>
      </c>
      <c r="C2915" s="7" t="s">
        <v>1626</v>
      </c>
      <c r="D2915" s="1" t="s">
        <v>53</v>
      </c>
      <c r="E2915" s="1">
        <f>VLOOKUP(D2915,Data!$A$1:$B$7,2,FALSE)</f>
        <v>5</v>
      </c>
      <c r="F2915" s="2">
        <f>WORKDAY(A2915,E2915,Data!$E$2:$E$22)</f>
        <v>44979</v>
      </c>
      <c r="G2915" s="2">
        <v>44974</v>
      </c>
      <c r="H2915" s="4">
        <f ca="1">(NETWORKDAYS(A2915,G2915,Data!$E$1:$E$22))-1</f>
        <v>2</v>
      </c>
      <c r="I2915" s="1"/>
      <c r="J2915" s="1">
        <f>VLOOKUP(D2915,Data!$A$10:$B$16,2,FALSE)</f>
        <v>1</v>
      </c>
      <c r="K2915">
        <v>1</v>
      </c>
      <c r="L2915">
        <f t="shared" si="187"/>
        <v>7</v>
      </c>
      <c r="M2915">
        <f t="shared" si="188"/>
        <v>2023</v>
      </c>
      <c r="N2915" s="5">
        <f t="shared" ca="1" si="189"/>
        <v>-3</v>
      </c>
    </row>
    <row r="2916" spans="1:14" hidden="1" x14ac:dyDescent="0.25">
      <c r="A2916" s="2">
        <v>44972</v>
      </c>
      <c r="B2916" s="1" t="s">
        <v>13</v>
      </c>
      <c r="C2916" s="7">
        <v>457317</v>
      </c>
      <c r="D2916" s="1" t="s">
        <v>42</v>
      </c>
      <c r="E2916" s="1">
        <f>VLOOKUP(D2916,Data!$A$1:$B$7,2,FALSE)</f>
        <v>10</v>
      </c>
      <c r="F2916" s="2">
        <f>WORKDAY(A2916,E2916,Data!$E$2:$E$22)</f>
        <v>44986</v>
      </c>
      <c r="G2916" s="2">
        <v>44977</v>
      </c>
      <c r="H2916" s="4">
        <f ca="1">(NETWORKDAYS(A2916,G2916,Data!$E$1:$E$22))-1</f>
        <v>3</v>
      </c>
      <c r="I2916" s="1"/>
      <c r="J2916" s="1">
        <f>VLOOKUP(D2916,Data!$A$10:$B$16,2,FALSE)</f>
        <v>2</v>
      </c>
      <c r="K2916">
        <v>1</v>
      </c>
      <c r="L2916">
        <f t="shared" si="187"/>
        <v>7</v>
      </c>
      <c r="M2916">
        <f t="shared" si="188"/>
        <v>2023</v>
      </c>
      <c r="N2916" s="5">
        <f t="shared" ca="1" si="189"/>
        <v>-7</v>
      </c>
    </row>
    <row r="2917" spans="1:14" hidden="1" x14ac:dyDescent="0.25">
      <c r="A2917" s="2">
        <v>44972</v>
      </c>
      <c r="B2917" s="1" t="s">
        <v>194</v>
      </c>
      <c r="C2917" s="7">
        <v>457314</v>
      </c>
      <c r="D2917" s="1" t="s">
        <v>42</v>
      </c>
      <c r="E2917" s="1">
        <f>VLOOKUP(D2917,Data!$A$1:$B$7,2,FALSE)</f>
        <v>10</v>
      </c>
      <c r="F2917" s="2">
        <f>WORKDAY(A2917,E2917,Data!$E$2:$E$22)</f>
        <v>44986</v>
      </c>
      <c r="G2917" s="2">
        <v>44977</v>
      </c>
      <c r="H2917" s="4">
        <f ca="1">(NETWORKDAYS(A2917,G2917,Data!$E$1:$E$22))-1</f>
        <v>3</v>
      </c>
      <c r="I2917" s="1"/>
      <c r="J2917" s="1">
        <f>VLOOKUP(D2917,Data!$A$10:$B$16,2,FALSE)</f>
        <v>2</v>
      </c>
      <c r="K2917">
        <v>1</v>
      </c>
      <c r="L2917">
        <f t="shared" si="187"/>
        <v>7</v>
      </c>
      <c r="M2917">
        <f t="shared" si="188"/>
        <v>2023</v>
      </c>
      <c r="N2917" s="5">
        <f t="shared" ca="1" si="189"/>
        <v>-7</v>
      </c>
    </row>
    <row r="2918" spans="1:14" hidden="1" x14ac:dyDescent="0.25">
      <c r="A2918" s="2">
        <v>44973</v>
      </c>
      <c r="B2918" s="1" t="s">
        <v>71</v>
      </c>
      <c r="C2918" s="7">
        <v>457296</v>
      </c>
      <c r="D2918" s="1" t="s">
        <v>42</v>
      </c>
      <c r="E2918" s="1">
        <f>VLOOKUP(D2918,Data!$A$1:$B$7,2,FALSE)</f>
        <v>10</v>
      </c>
      <c r="F2918" s="2">
        <f>WORKDAY(A2918,E2918,Data!$E$2:$E$22)</f>
        <v>44987</v>
      </c>
      <c r="G2918" s="2">
        <v>44977</v>
      </c>
      <c r="H2918" s="4">
        <f ca="1">(NETWORKDAYS(A2918,G2918,Data!$E$1:$E$22))-1</f>
        <v>2</v>
      </c>
      <c r="I2918" s="1"/>
      <c r="J2918" s="1">
        <f>VLOOKUP(D2918,Data!$A$10:$B$16,2,FALSE)</f>
        <v>2</v>
      </c>
      <c r="K2918">
        <v>1</v>
      </c>
      <c r="L2918">
        <f t="shared" si="187"/>
        <v>7</v>
      </c>
      <c r="M2918">
        <f t="shared" si="188"/>
        <v>2023</v>
      </c>
      <c r="N2918" s="5">
        <f t="shared" ca="1" si="189"/>
        <v>-8</v>
      </c>
    </row>
    <row r="2919" spans="1:14" hidden="1" x14ac:dyDescent="0.25">
      <c r="A2919" s="2">
        <v>44973</v>
      </c>
      <c r="B2919" s="1" t="s">
        <v>267</v>
      </c>
      <c r="C2919" s="7">
        <v>262161</v>
      </c>
      <c r="D2919" s="1" t="s">
        <v>41</v>
      </c>
      <c r="E2919" s="1">
        <f>VLOOKUP(D2919,Data!$A$1:$B$7,2,FALSE)</f>
        <v>15</v>
      </c>
      <c r="F2919" s="2">
        <f>WORKDAY(A2919,E2919,Data!$E$2:$E$22)</f>
        <v>44994</v>
      </c>
      <c r="G2919" s="2">
        <v>45014</v>
      </c>
      <c r="H2919" s="4">
        <f ca="1">(NETWORKDAYS(A2919,G2919,Data!$E$1:$E$22))-1</f>
        <v>29</v>
      </c>
      <c r="I2919" s="1" t="s">
        <v>1678</v>
      </c>
      <c r="J2919" s="1">
        <f>VLOOKUP(D2919,Data!$A$10:$B$16,2,FALSE)</f>
        <v>3</v>
      </c>
      <c r="K2919">
        <v>1</v>
      </c>
      <c r="L2919">
        <f t="shared" si="187"/>
        <v>7</v>
      </c>
      <c r="M2919">
        <f t="shared" si="188"/>
        <v>2023</v>
      </c>
      <c r="N2919" s="5">
        <f t="shared" ca="1" si="189"/>
        <v>14</v>
      </c>
    </row>
    <row r="2920" spans="1:14" hidden="1" x14ac:dyDescent="0.25">
      <c r="A2920" s="2">
        <v>44973</v>
      </c>
      <c r="B2920" s="1" t="s">
        <v>488</v>
      </c>
      <c r="C2920" s="7">
        <v>262154</v>
      </c>
      <c r="D2920" s="1" t="s">
        <v>41</v>
      </c>
      <c r="E2920" s="1">
        <f>VLOOKUP(D2920,Data!$A$1:$B$7,2,FALSE)</f>
        <v>15</v>
      </c>
      <c r="F2920" s="2">
        <f>WORKDAY(A2920,E2920,Data!$E$2:$E$22)</f>
        <v>44994</v>
      </c>
      <c r="G2920" s="2">
        <v>44985</v>
      </c>
      <c r="H2920" s="4">
        <f ca="1">(NETWORKDAYS(A2920,G2920,Data!$E$1:$E$22))-1</f>
        <v>8</v>
      </c>
      <c r="I2920" s="1" t="s">
        <v>1674</v>
      </c>
      <c r="J2920" s="1">
        <f>VLOOKUP(D2920,Data!$A$10:$B$16,2,FALSE)</f>
        <v>3</v>
      </c>
      <c r="K2920">
        <v>1</v>
      </c>
      <c r="L2920">
        <f t="shared" si="187"/>
        <v>7</v>
      </c>
      <c r="M2920">
        <f t="shared" si="188"/>
        <v>2023</v>
      </c>
      <c r="N2920" s="5">
        <f t="shared" ca="1" si="189"/>
        <v>-7</v>
      </c>
    </row>
    <row r="2921" spans="1:14" hidden="1" x14ac:dyDescent="0.25">
      <c r="A2921" s="2">
        <v>44973</v>
      </c>
      <c r="B2921" s="1" t="s">
        <v>537</v>
      </c>
      <c r="C2921" s="7">
        <v>262124</v>
      </c>
      <c r="D2921" s="1" t="s">
        <v>41</v>
      </c>
      <c r="E2921" s="1">
        <f>VLOOKUP(D2921,Data!$A$1:$B$7,2,FALSE)</f>
        <v>15</v>
      </c>
      <c r="F2921" s="2">
        <f>WORKDAY(A2921,E2921,Data!$E$2:$E$22)</f>
        <v>44994</v>
      </c>
      <c r="G2921" s="2">
        <v>44980</v>
      </c>
      <c r="H2921" s="4">
        <f ca="1">(NETWORKDAYS(A2921,G2921,Data!$E$1:$E$22))-1</f>
        <v>5</v>
      </c>
      <c r="I2921" s="1"/>
      <c r="J2921" s="1">
        <f>VLOOKUP(D2921,Data!$A$10:$B$16,2,FALSE)</f>
        <v>3</v>
      </c>
      <c r="K2921">
        <v>1</v>
      </c>
      <c r="L2921">
        <f t="shared" si="187"/>
        <v>7</v>
      </c>
      <c r="M2921">
        <f t="shared" si="188"/>
        <v>2023</v>
      </c>
      <c r="N2921" s="5">
        <f t="shared" ca="1" si="189"/>
        <v>-10</v>
      </c>
    </row>
    <row r="2922" spans="1:14" hidden="1" x14ac:dyDescent="0.25">
      <c r="A2922" s="2">
        <v>44973</v>
      </c>
      <c r="B2922" s="1" t="s">
        <v>7</v>
      </c>
      <c r="C2922" s="7">
        <v>262129</v>
      </c>
      <c r="D2922" s="1" t="s">
        <v>41</v>
      </c>
      <c r="E2922" s="1">
        <f>VLOOKUP(D2922,Data!$A$1:$B$7,2,FALSE)</f>
        <v>15</v>
      </c>
      <c r="F2922" s="2">
        <f>WORKDAY(A2922,E2922,Data!$E$2:$E$22)</f>
        <v>44994</v>
      </c>
      <c r="G2922" s="2">
        <v>44980</v>
      </c>
      <c r="H2922" s="4">
        <f ca="1">(NETWORKDAYS(A2922,G2922,Data!$E$1:$E$22))-1</f>
        <v>5</v>
      </c>
      <c r="I2922" s="1"/>
      <c r="J2922" s="1">
        <f>VLOOKUP(D2922,Data!$A$10:$B$16,2,FALSE)</f>
        <v>3</v>
      </c>
      <c r="K2922">
        <v>1</v>
      </c>
      <c r="L2922">
        <f t="shared" si="187"/>
        <v>7</v>
      </c>
      <c r="M2922">
        <f t="shared" si="188"/>
        <v>2023</v>
      </c>
      <c r="N2922" s="5">
        <f t="shared" ca="1" si="189"/>
        <v>-10</v>
      </c>
    </row>
    <row r="2923" spans="1:14" hidden="1" x14ac:dyDescent="0.25">
      <c r="A2923" s="2">
        <v>44973</v>
      </c>
      <c r="B2923" s="1" t="s">
        <v>34</v>
      </c>
      <c r="C2923" s="7" t="s">
        <v>1629</v>
      </c>
      <c r="D2923" s="1" t="s">
        <v>53</v>
      </c>
      <c r="E2923" s="1">
        <f>VLOOKUP(D2923,Data!$A$1:$B$7,2,FALSE)</f>
        <v>5</v>
      </c>
      <c r="F2923" s="2">
        <f>WORKDAY(A2923,E2923,Data!$E$2:$E$22)</f>
        <v>44980</v>
      </c>
      <c r="G2923" s="2">
        <v>44977</v>
      </c>
      <c r="H2923" s="4">
        <f ca="1">(NETWORKDAYS(A2923,G2923,Data!$E$1:$E$22))-1</f>
        <v>2</v>
      </c>
      <c r="I2923" s="1"/>
      <c r="J2923" s="1">
        <f>VLOOKUP(D2923,Data!$A$10:$B$16,2,FALSE)</f>
        <v>1</v>
      </c>
      <c r="K2923">
        <v>1</v>
      </c>
      <c r="L2923">
        <f t="shared" si="187"/>
        <v>7</v>
      </c>
      <c r="M2923">
        <f t="shared" si="188"/>
        <v>2023</v>
      </c>
      <c r="N2923" s="5">
        <f t="shared" ca="1" si="189"/>
        <v>-3</v>
      </c>
    </row>
    <row r="2924" spans="1:14" hidden="1" x14ac:dyDescent="0.25">
      <c r="A2924" s="2">
        <v>44973</v>
      </c>
      <c r="B2924" s="1" t="s">
        <v>1080</v>
      </c>
      <c r="C2924" s="7" t="s">
        <v>1630</v>
      </c>
      <c r="D2924" s="1" t="s">
        <v>55</v>
      </c>
      <c r="E2924" s="1">
        <f>VLOOKUP(D2924,Data!$A$1:$B$7,2,FALSE)</f>
        <v>10</v>
      </c>
      <c r="F2924" s="2">
        <f>WORKDAY(A2924,E2924,Data!$E$2:$E$22)</f>
        <v>44987</v>
      </c>
      <c r="G2924" s="2">
        <v>44981</v>
      </c>
      <c r="H2924" s="4">
        <f ca="1">(NETWORKDAYS(A2924,G2924,Data!$E$1:$E$22))-1</f>
        <v>6</v>
      </c>
      <c r="I2924" s="1" t="s">
        <v>1665</v>
      </c>
      <c r="J2924" s="1">
        <f>VLOOKUP(D2924,Data!$A$10:$B$16,2,FALSE)</f>
        <v>3</v>
      </c>
      <c r="K2924">
        <v>1</v>
      </c>
      <c r="L2924">
        <f t="shared" si="187"/>
        <v>7</v>
      </c>
      <c r="M2924">
        <f t="shared" si="188"/>
        <v>2023</v>
      </c>
      <c r="N2924" s="5">
        <f t="shared" ca="1" si="189"/>
        <v>-4</v>
      </c>
    </row>
    <row r="2925" spans="1:14" hidden="1" x14ac:dyDescent="0.25">
      <c r="A2925" s="2">
        <v>44973</v>
      </c>
      <c r="B2925" s="1" t="s">
        <v>28</v>
      </c>
      <c r="C2925" s="7">
        <v>457313</v>
      </c>
      <c r="D2925" s="1" t="s">
        <v>42</v>
      </c>
      <c r="E2925" s="1">
        <f>VLOOKUP(D2925,Data!$A$1:$B$7,2,FALSE)</f>
        <v>10</v>
      </c>
      <c r="F2925" s="2">
        <f>WORKDAY(A2925,E2925,Data!$E$2:$E$22)</f>
        <v>44987</v>
      </c>
      <c r="G2925" s="2">
        <v>44978</v>
      </c>
      <c r="H2925" s="4">
        <f ca="1">(NETWORKDAYS(A2925,G2925,Data!$E$1:$E$22))-1</f>
        <v>3</v>
      </c>
      <c r="I2925" s="1"/>
      <c r="J2925" s="1">
        <f>VLOOKUP(D2925,Data!$A$10:$B$16,2,FALSE)</f>
        <v>2</v>
      </c>
      <c r="K2925">
        <v>1</v>
      </c>
      <c r="L2925">
        <f t="shared" si="187"/>
        <v>7</v>
      </c>
      <c r="M2925">
        <f t="shared" si="188"/>
        <v>2023</v>
      </c>
      <c r="N2925" s="5">
        <f t="shared" ca="1" si="189"/>
        <v>-7</v>
      </c>
    </row>
    <row r="2926" spans="1:14" hidden="1" x14ac:dyDescent="0.25">
      <c r="A2926" s="2">
        <v>44973</v>
      </c>
      <c r="B2926" s="1" t="s">
        <v>410</v>
      </c>
      <c r="C2926" s="7">
        <v>457301</v>
      </c>
      <c r="D2926" s="1" t="s">
        <v>42</v>
      </c>
      <c r="E2926" s="1">
        <f>VLOOKUP(D2926,Data!$A$1:$B$7,2,FALSE)</f>
        <v>10</v>
      </c>
      <c r="F2926" s="2">
        <f>WORKDAY(A2926,E2926,Data!$E$2:$E$22)</f>
        <v>44987</v>
      </c>
      <c r="G2926" s="2">
        <v>44977</v>
      </c>
      <c r="H2926" s="4">
        <f ca="1">(NETWORKDAYS(A2926,G2926,Data!$E$1:$E$22))-1</f>
        <v>2</v>
      </c>
      <c r="I2926" s="1"/>
      <c r="J2926" s="1">
        <f>VLOOKUP(D2926,Data!$A$10:$B$16,2,FALSE)</f>
        <v>2</v>
      </c>
      <c r="K2926">
        <v>1</v>
      </c>
      <c r="L2926">
        <f t="shared" si="187"/>
        <v>7</v>
      </c>
      <c r="M2926">
        <f t="shared" si="188"/>
        <v>2023</v>
      </c>
      <c r="N2926" s="5">
        <f t="shared" ca="1" si="189"/>
        <v>-8</v>
      </c>
    </row>
    <row r="2927" spans="1:14" hidden="1" x14ac:dyDescent="0.25">
      <c r="A2927" s="2">
        <v>44974</v>
      </c>
      <c r="B2927" s="1" t="s">
        <v>1632</v>
      </c>
      <c r="C2927" s="7">
        <v>457336</v>
      </c>
      <c r="D2927" s="1" t="s">
        <v>42</v>
      </c>
      <c r="E2927" s="1">
        <f>VLOOKUP(D2927,Data!$A$1:$B$7,2,FALSE)</f>
        <v>10</v>
      </c>
      <c r="F2927" s="2">
        <f>WORKDAY(A2927,E2927,Data!$E$2:$E$22)</f>
        <v>44988</v>
      </c>
      <c r="G2927" s="2">
        <v>44979</v>
      </c>
      <c r="H2927" s="4">
        <f ca="1">(NETWORKDAYS(A2927,G2927,Data!$E$1:$E$22))-1</f>
        <v>3</v>
      </c>
      <c r="I2927" s="1"/>
      <c r="J2927" s="1">
        <f>VLOOKUP(D2927,Data!$A$10:$B$16,2,FALSE)</f>
        <v>2</v>
      </c>
      <c r="K2927">
        <v>1</v>
      </c>
      <c r="L2927">
        <f t="shared" si="187"/>
        <v>7</v>
      </c>
      <c r="M2927">
        <f t="shared" si="188"/>
        <v>2023</v>
      </c>
      <c r="N2927" s="5">
        <f t="shared" ca="1" si="189"/>
        <v>-7</v>
      </c>
    </row>
    <row r="2928" spans="1:14" hidden="1" x14ac:dyDescent="0.25">
      <c r="A2928" s="2">
        <v>44974</v>
      </c>
      <c r="B2928" s="1" t="s">
        <v>105</v>
      </c>
      <c r="C2928" s="7">
        <v>262165</v>
      </c>
      <c r="D2928" s="1" t="s">
        <v>41</v>
      </c>
      <c r="E2928" s="1">
        <f>VLOOKUP(D2928,Data!$A$1:$B$7,2,FALSE)</f>
        <v>15</v>
      </c>
      <c r="F2928" s="2">
        <f>WORKDAY(A2928,E2928,Data!$E$2:$E$22)</f>
        <v>44995</v>
      </c>
      <c r="G2928" s="2">
        <v>45014</v>
      </c>
      <c r="H2928" s="4">
        <f ca="1">(NETWORKDAYS(A2928,G2928,Data!$E$1:$E$22))-1</f>
        <v>28</v>
      </c>
      <c r="I2928" s="1" t="s">
        <v>1679</v>
      </c>
      <c r="J2928" s="1">
        <f>VLOOKUP(D2928,Data!$A$10:$B$16,2,FALSE)</f>
        <v>3</v>
      </c>
      <c r="K2928">
        <v>1</v>
      </c>
      <c r="L2928">
        <f t="shared" si="187"/>
        <v>7</v>
      </c>
      <c r="M2928">
        <f t="shared" si="188"/>
        <v>2023</v>
      </c>
      <c r="N2928" s="5">
        <f t="shared" ca="1" si="189"/>
        <v>13</v>
      </c>
    </row>
    <row r="2929" spans="1:14" hidden="1" x14ac:dyDescent="0.25">
      <c r="A2929" s="2">
        <v>44974</v>
      </c>
      <c r="B2929" s="1" t="s">
        <v>159</v>
      </c>
      <c r="C2929" s="7">
        <v>262158</v>
      </c>
      <c r="D2929" s="1" t="s">
        <v>41</v>
      </c>
      <c r="E2929" s="1">
        <f>VLOOKUP(D2929,Data!$A$1:$B$7,2,FALSE)</f>
        <v>15</v>
      </c>
      <c r="F2929" s="2">
        <f>WORKDAY(A2929,E2929,Data!$E$2:$E$22)</f>
        <v>44995</v>
      </c>
      <c r="G2929" s="2">
        <v>44979</v>
      </c>
      <c r="H2929" s="4">
        <f ca="1">(NETWORKDAYS(A2929,G2929,Data!$E$1:$E$22))-1</f>
        <v>3</v>
      </c>
      <c r="I2929" s="1"/>
      <c r="J2929" s="1">
        <f>VLOOKUP(D2929,Data!$A$10:$B$16,2,FALSE)</f>
        <v>3</v>
      </c>
      <c r="K2929">
        <v>1</v>
      </c>
      <c r="L2929">
        <f t="shared" si="187"/>
        <v>7</v>
      </c>
      <c r="M2929">
        <f t="shared" si="188"/>
        <v>2023</v>
      </c>
      <c r="N2929" s="5">
        <f t="shared" ca="1" si="189"/>
        <v>-12</v>
      </c>
    </row>
    <row r="2930" spans="1:14" hidden="1" x14ac:dyDescent="0.25">
      <c r="A2930" s="2">
        <v>44974</v>
      </c>
      <c r="B2930" s="1" t="s">
        <v>1143</v>
      </c>
      <c r="C2930" s="7" t="s">
        <v>1631</v>
      </c>
      <c r="D2930" s="1" t="s">
        <v>55</v>
      </c>
      <c r="E2930" s="1">
        <f>VLOOKUP(D2930,Data!$A$1:$B$7,2,FALSE)</f>
        <v>10</v>
      </c>
      <c r="F2930" s="2">
        <f>WORKDAY(A2930,E2930,Data!$E$2:$E$22)</f>
        <v>44988</v>
      </c>
      <c r="G2930" s="2">
        <v>44981</v>
      </c>
      <c r="H2930" s="4">
        <f ca="1">(NETWORKDAYS(A2930,G2930,Data!$E$1:$E$22))-1</f>
        <v>5</v>
      </c>
      <c r="I2930" s="1"/>
      <c r="J2930" s="1">
        <f>VLOOKUP(D2930,Data!$A$10:$B$16,2,FALSE)</f>
        <v>3</v>
      </c>
      <c r="K2930">
        <v>1</v>
      </c>
      <c r="L2930">
        <f t="shared" si="187"/>
        <v>7</v>
      </c>
      <c r="M2930">
        <f t="shared" si="188"/>
        <v>2023</v>
      </c>
      <c r="N2930" s="5">
        <f t="shared" ca="1" si="189"/>
        <v>-5</v>
      </c>
    </row>
    <row r="2931" spans="1:14" hidden="1" x14ac:dyDescent="0.25">
      <c r="A2931" s="2">
        <v>44974</v>
      </c>
      <c r="B2931" s="1" t="s">
        <v>432</v>
      </c>
      <c r="C2931" s="7">
        <v>457303</v>
      </c>
      <c r="D2931" s="1" t="s">
        <v>42</v>
      </c>
      <c r="E2931" s="1">
        <f>VLOOKUP(D2931,Data!$A$1:$B$7,2,FALSE)</f>
        <v>10</v>
      </c>
      <c r="F2931" s="2">
        <f>WORKDAY(A2931,E2931,Data!$E$2:$E$22)</f>
        <v>44988</v>
      </c>
      <c r="G2931" s="2">
        <v>44979</v>
      </c>
      <c r="H2931" s="4">
        <f ca="1">(NETWORKDAYS(A2931,G2931,Data!$E$1:$E$22))-1</f>
        <v>3</v>
      </c>
      <c r="I2931" s="1"/>
      <c r="J2931" s="1">
        <f>VLOOKUP(D2931,Data!$A$10:$B$16,2,FALSE)</f>
        <v>2</v>
      </c>
      <c r="K2931">
        <v>1</v>
      </c>
      <c r="L2931">
        <f t="shared" si="187"/>
        <v>7</v>
      </c>
      <c r="M2931">
        <f t="shared" si="188"/>
        <v>2023</v>
      </c>
      <c r="N2931" s="5">
        <f t="shared" ca="1" si="189"/>
        <v>-7</v>
      </c>
    </row>
    <row r="2932" spans="1:14" hidden="1" x14ac:dyDescent="0.25">
      <c r="A2932" s="2">
        <v>44977</v>
      </c>
      <c r="B2932" s="1" t="s">
        <v>1618</v>
      </c>
      <c r="C2932" s="7">
        <v>457274</v>
      </c>
      <c r="D2932" s="1" t="s">
        <v>42</v>
      </c>
      <c r="E2932" s="1">
        <f>VLOOKUP(D2932,Data!$A$1:$B$7,2,FALSE)</f>
        <v>10</v>
      </c>
      <c r="F2932" s="2">
        <f>WORKDAY(A2932,E2932,Data!$E$2:$E$22)</f>
        <v>44991</v>
      </c>
      <c r="G2932" s="2">
        <v>44980</v>
      </c>
      <c r="H2932" s="4">
        <f ca="1">(NETWORKDAYS(A2932,G2932,Data!$E$1:$E$22))-1</f>
        <v>3</v>
      </c>
      <c r="I2932" s="1"/>
      <c r="J2932" s="1">
        <f>VLOOKUP(D2932,Data!$A$10:$B$16,2,FALSE)</f>
        <v>2</v>
      </c>
      <c r="K2932">
        <v>1</v>
      </c>
      <c r="L2932">
        <f t="shared" si="187"/>
        <v>8</v>
      </c>
      <c r="M2932">
        <f t="shared" si="188"/>
        <v>2023</v>
      </c>
      <c r="N2932" s="5">
        <f t="shared" ca="1" si="189"/>
        <v>-7</v>
      </c>
    </row>
    <row r="2933" spans="1:14" hidden="1" x14ac:dyDescent="0.25">
      <c r="A2933" s="2">
        <v>44977</v>
      </c>
      <c r="B2933" s="1" t="s">
        <v>14</v>
      </c>
      <c r="C2933" s="7">
        <v>457330</v>
      </c>
      <c r="D2933" s="1" t="s">
        <v>42</v>
      </c>
      <c r="E2933" s="1">
        <f>VLOOKUP(D2933,Data!$A$1:$B$7,2,FALSE)</f>
        <v>10</v>
      </c>
      <c r="F2933" s="2">
        <f>WORKDAY(A2933,E2933,Data!$E$2:$E$22)</f>
        <v>44991</v>
      </c>
      <c r="G2933" s="2">
        <v>44979</v>
      </c>
      <c r="H2933" s="4">
        <f ca="1">(NETWORKDAYS(A2933,G2933,Data!$E$1:$E$22))-1</f>
        <v>2</v>
      </c>
      <c r="I2933" s="1"/>
      <c r="J2933" s="1">
        <f>VLOOKUP(D2933,Data!$A$10:$B$16,2,FALSE)</f>
        <v>2</v>
      </c>
      <c r="K2933">
        <v>1</v>
      </c>
      <c r="L2933">
        <f t="shared" si="187"/>
        <v>8</v>
      </c>
      <c r="M2933">
        <f t="shared" si="188"/>
        <v>2023</v>
      </c>
      <c r="N2933" s="5">
        <f t="shared" ca="1" si="189"/>
        <v>-8</v>
      </c>
    </row>
    <row r="2934" spans="1:14" hidden="1" x14ac:dyDescent="0.25">
      <c r="A2934" s="2">
        <v>44977</v>
      </c>
      <c r="B2934" s="1" t="s">
        <v>186</v>
      </c>
      <c r="C2934" s="7">
        <v>457329</v>
      </c>
      <c r="D2934" s="1" t="s">
        <v>42</v>
      </c>
      <c r="E2934" s="1">
        <f>VLOOKUP(D2934,Data!$A$1:$B$7,2,FALSE)</f>
        <v>10</v>
      </c>
      <c r="F2934" s="2">
        <f>WORKDAY(A2934,E2934,Data!$E$2:$E$22)</f>
        <v>44991</v>
      </c>
      <c r="G2934" s="2">
        <v>44980</v>
      </c>
      <c r="H2934" s="4">
        <f ca="1">(NETWORKDAYS(A2934,G2934,Data!$E$1:$E$22))-1</f>
        <v>3</v>
      </c>
      <c r="I2934" s="1"/>
      <c r="J2934" s="1">
        <f>VLOOKUP(D2934,Data!$A$10:$B$16,2,FALSE)</f>
        <v>2</v>
      </c>
      <c r="K2934">
        <v>1</v>
      </c>
      <c r="L2934">
        <f t="shared" si="187"/>
        <v>8</v>
      </c>
      <c r="M2934">
        <f t="shared" si="188"/>
        <v>2023</v>
      </c>
      <c r="N2934" s="5">
        <f t="shared" ca="1" si="189"/>
        <v>-7</v>
      </c>
    </row>
    <row r="2935" spans="1:14" hidden="1" x14ac:dyDescent="0.25">
      <c r="A2935" s="2">
        <v>44977</v>
      </c>
      <c r="B2935" s="1" t="s">
        <v>192</v>
      </c>
      <c r="C2935" s="7" t="s">
        <v>1637</v>
      </c>
      <c r="D2935" s="1" t="s">
        <v>53</v>
      </c>
      <c r="E2935" s="1">
        <f>VLOOKUP(D2935,Data!$A$1:$B$7,2,FALSE)</f>
        <v>5</v>
      </c>
      <c r="F2935" s="2">
        <f>WORKDAY(A2935,E2935,Data!$E$2:$E$22)</f>
        <v>44984</v>
      </c>
      <c r="G2935" s="2">
        <v>44979</v>
      </c>
      <c r="H2935" s="4">
        <f ca="1">(NETWORKDAYS(A2935,G2935,Data!$E$1:$E$22))-1</f>
        <v>2</v>
      </c>
      <c r="I2935" s="1"/>
      <c r="J2935" s="1">
        <f>VLOOKUP(D2935,Data!$A$10:$B$16,2,FALSE)</f>
        <v>1</v>
      </c>
      <c r="K2935">
        <v>1</v>
      </c>
      <c r="L2935">
        <f t="shared" si="187"/>
        <v>8</v>
      </c>
      <c r="M2935">
        <f t="shared" si="188"/>
        <v>2023</v>
      </c>
      <c r="N2935" s="5">
        <f t="shared" ca="1" si="189"/>
        <v>-3</v>
      </c>
    </row>
    <row r="2936" spans="1:14" hidden="1" x14ac:dyDescent="0.25">
      <c r="A2936" s="2">
        <v>44977</v>
      </c>
      <c r="B2936" s="1" t="s">
        <v>32</v>
      </c>
      <c r="C2936" s="7" t="s">
        <v>1635</v>
      </c>
      <c r="D2936" s="1" t="s">
        <v>53</v>
      </c>
      <c r="E2936" s="1">
        <f>VLOOKUP(D2936,Data!$A$1:$B$7,2,FALSE)</f>
        <v>5</v>
      </c>
      <c r="F2936" s="2">
        <f>WORKDAY(A2936,E2936,Data!$E$2:$E$22)</f>
        <v>44984</v>
      </c>
      <c r="G2936" s="2">
        <v>44979</v>
      </c>
      <c r="H2936" s="4">
        <f ca="1">(NETWORKDAYS(A2936,G2936,Data!$E$1:$E$22))-1</f>
        <v>2</v>
      </c>
      <c r="I2936" s="1"/>
      <c r="J2936" s="1">
        <f>VLOOKUP(D2936,Data!$A$10:$B$16,2,FALSE)</f>
        <v>1</v>
      </c>
      <c r="K2936">
        <v>1</v>
      </c>
      <c r="L2936">
        <f t="shared" ref="L2936:L2999" si="190">_xlfn.ISOWEEKNUM(A2936)</f>
        <v>8</v>
      </c>
      <c r="M2936">
        <f t="shared" ref="M2936:M2999" si="191">YEAR(A2936)</f>
        <v>2023</v>
      </c>
      <c r="N2936" s="5">
        <f t="shared" ca="1" si="189"/>
        <v>-3</v>
      </c>
    </row>
    <row r="2937" spans="1:14" hidden="1" x14ac:dyDescent="0.25">
      <c r="A2937" s="2">
        <v>44977</v>
      </c>
      <c r="B2937" s="1" t="s">
        <v>15</v>
      </c>
      <c r="C2937" s="7" t="s">
        <v>1641</v>
      </c>
      <c r="D2937" s="1" t="s">
        <v>55</v>
      </c>
      <c r="E2937" s="1">
        <f>VLOOKUP(D2937,Data!$A$1:$B$7,2,FALSE)</f>
        <v>10</v>
      </c>
      <c r="F2937" s="2">
        <f>WORKDAY(A2937,E2937,Data!$E$2:$E$22)</f>
        <v>44991</v>
      </c>
      <c r="G2937" s="2">
        <v>44987</v>
      </c>
      <c r="H2937" s="4">
        <f ca="1">(NETWORKDAYS(A2937,G2937,Data!$E$1:$E$22))-1</f>
        <v>8</v>
      </c>
      <c r="I2937" s="1" t="s">
        <v>1676</v>
      </c>
      <c r="J2937" s="1">
        <f>VLOOKUP(D2937,Data!$A$10:$B$16,2,FALSE)</f>
        <v>3</v>
      </c>
      <c r="K2937">
        <v>1</v>
      </c>
      <c r="L2937">
        <f t="shared" si="190"/>
        <v>8</v>
      </c>
      <c r="M2937">
        <f t="shared" si="191"/>
        <v>2023</v>
      </c>
      <c r="N2937" s="5">
        <f t="shared" ca="1" si="189"/>
        <v>-2</v>
      </c>
    </row>
    <row r="2938" spans="1:14" hidden="1" x14ac:dyDescent="0.25">
      <c r="A2938" s="2">
        <v>44977</v>
      </c>
      <c r="B2938" s="1" t="s">
        <v>15</v>
      </c>
      <c r="C2938" s="7" t="s">
        <v>1642</v>
      </c>
      <c r="D2938" s="1" t="s">
        <v>55</v>
      </c>
      <c r="E2938" s="1">
        <f>VLOOKUP(D2938,Data!$A$1:$B$7,2,FALSE)</f>
        <v>10</v>
      </c>
      <c r="F2938" s="2">
        <f>WORKDAY(A2938,E2938,Data!$E$2:$E$22)</f>
        <v>44991</v>
      </c>
      <c r="G2938" s="2">
        <v>44988</v>
      </c>
      <c r="H2938" s="4">
        <f ca="1">(NETWORKDAYS(A2938,G2938,Data!$E$1:$E$22))-1</f>
        <v>9</v>
      </c>
      <c r="I2938" s="1" t="s">
        <v>227</v>
      </c>
      <c r="J2938" s="1">
        <f>VLOOKUP(D2938,Data!$A$10:$B$16,2,FALSE)</f>
        <v>3</v>
      </c>
      <c r="K2938">
        <v>1</v>
      </c>
      <c r="L2938">
        <f t="shared" si="190"/>
        <v>8</v>
      </c>
      <c r="M2938">
        <f t="shared" si="191"/>
        <v>2023</v>
      </c>
      <c r="N2938" s="5">
        <f t="shared" ca="1" si="189"/>
        <v>-1</v>
      </c>
    </row>
    <row r="2939" spans="1:14" hidden="1" x14ac:dyDescent="0.25">
      <c r="A2939" s="2">
        <v>44977</v>
      </c>
      <c r="B2939" s="1" t="s">
        <v>678</v>
      </c>
      <c r="C2939" s="7" t="s">
        <v>1633</v>
      </c>
      <c r="D2939" s="1" t="s">
        <v>53</v>
      </c>
      <c r="E2939" s="1">
        <f>VLOOKUP(D2939,Data!$A$1:$B$7,2,FALSE)</f>
        <v>5</v>
      </c>
      <c r="F2939" s="2">
        <f>WORKDAY(A2939,E2939,Data!$E$2:$E$22)</f>
        <v>44984</v>
      </c>
      <c r="G2939" s="2">
        <v>44985</v>
      </c>
      <c r="H2939" s="4">
        <f ca="1">(NETWORKDAYS(A2939,G2939,Data!$E$1:$E$22))-1</f>
        <v>6</v>
      </c>
      <c r="I2939" s="1" t="s">
        <v>1656</v>
      </c>
      <c r="J2939" s="1">
        <f>VLOOKUP(D2939,Data!$A$10:$B$16,2,FALSE)</f>
        <v>1</v>
      </c>
      <c r="K2939">
        <v>1</v>
      </c>
      <c r="L2939">
        <f t="shared" si="190"/>
        <v>8</v>
      </c>
      <c r="M2939">
        <f t="shared" si="191"/>
        <v>2023</v>
      </c>
      <c r="N2939" s="5">
        <f t="shared" ca="1" si="189"/>
        <v>1</v>
      </c>
    </row>
    <row r="2940" spans="1:14" hidden="1" x14ac:dyDescent="0.25">
      <c r="A2940" s="2">
        <v>44977</v>
      </c>
      <c r="B2940" s="1" t="s">
        <v>255</v>
      </c>
      <c r="C2940" s="7" t="s">
        <v>1634</v>
      </c>
      <c r="D2940" s="1" t="s">
        <v>53</v>
      </c>
      <c r="E2940" s="1">
        <f>VLOOKUP(D2940,Data!$A$1:$B$7,2,FALSE)</f>
        <v>5</v>
      </c>
      <c r="F2940" s="2">
        <f>WORKDAY(A2940,E2940,Data!$E$2:$E$22)</f>
        <v>44984</v>
      </c>
      <c r="G2940" s="2">
        <v>44978</v>
      </c>
      <c r="H2940" s="4">
        <f ca="1">(NETWORKDAYS(A2940,G2940,Data!$E$1:$E$22))-1</f>
        <v>1</v>
      </c>
      <c r="I2940" s="1"/>
      <c r="J2940" s="1">
        <f>VLOOKUP(D2940,Data!$A$10:$B$16,2,FALSE)</f>
        <v>1</v>
      </c>
      <c r="K2940">
        <v>1</v>
      </c>
      <c r="L2940">
        <f t="shared" si="190"/>
        <v>8</v>
      </c>
      <c r="M2940">
        <f t="shared" si="191"/>
        <v>2023</v>
      </c>
      <c r="N2940" s="5">
        <f t="shared" ca="1" si="189"/>
        <v>-4</v>
      </c>
    </row>
    <row r="2941" spans="1:14" hidden="1" x14ac:dyDescent="0.25">
      <c r="A2941" s="2">
        <v>44977</v>
      </c>
      <c r="B2941" s="1" t="s">
        <v>499</v>
      </c>
      <c r="C2941" s="7" t="s">
        <v>1638</v>
      </c>
      <c r="D2941" s="1" t="s">
        <v>55</v>
      </c>
      <c r="E2941" s="1">
        <f>VLOOKUP(D2941,Data!$A$1:$B$7,2,FALSE)</f>
        <v>10</v>
      </c>
      <c r="F2941" s="2">
        <f>WORKDAY(A2941,E2941,Data!$E$2:$E$22)</f>
        <v>44991</v>
      </c>
      <c r="G2941" s="2">
        <v>44984</v>
      </c>
      <c r="H2941" s="4">
        <f ca="1">(NETWORKDAYS(A2941,G2941,Data!$E$1:$E$22))-1</f>
        <v>5</v>
      </c>
      <c r="I2941" s="1"/>
      <c r="J2941" s="1">
        <f>VLOOKUP(D2941,Data!$A$10:$B$16,2,FALSE)</f>
        <v>3</v>
      </c>
      <c r="K2941">
        <v>1</v>
      </c>
      <c r="L2941">
        <f t="shared" si="190"/>
        <v>8</v>
      </c>
      <c r="M2941">
        <f t="shared" si="191"/>
        <v>2023</v>
      </c>
      <c r="N2941" s="5">
        <f t="shared" ca="1" si="189"/>
        <v>-5</v>
      </c>
    </row>
    <row r="2942" spans="1:14" hidden="1" x14ac:dyDescent="0.25">
      <c r="A2942" s="2">
        <v>44977</v>
      </c>
      <c r="B2942" s="1" t="s">
        <v>499</v>
      </c>
      <c r="C2942" s="7" t="s">
        <v>1639</v>
      </c>
      <c r="D2942" s="1" t="s">
        <v>55</v>
      </c>
      <c r="E2942" s="1">
        <f>VLOOKUP(D2942,Data!$A$1:$B$7,2,FALSE)</f>
        <v>10</v>
      </c>
      <c r="F2942" s="2">
        <f>WORKDAY(A2942,E2942,Data!$E$2:$E$22)</f>
        <v>44991</v>
      </c>
      <c r="G2942" s="2">
        <v>44987</v>
      </c>
      <c r="H2942" s="4">
        <f ca="1">(NETWORKDAYS(A2942,G2942,Data!$E$1:$E$22))-1</f>
        <v>8</v>
      </c>
      <c r="I2942" s="1" t="s">
        <v>228</v>
      </c>
      <c r="J2942" s="1">
        <f>VLOOKUP(D2942,Data!$A$10:$B$16,2,FALSE)</f>
        <v>3</v>
      </c>
      <c r="K2942">
        <v>1</v>
      </c>
      <c r="L2942">
        <f t="shared" si="190"/>
        <v>8</v>
      </c>
      <c r="M2942">
        <f t="shared" si="191"/>
        <v>2023</v>
      </c>
      <c r="N2942" s="5">
        <f t="shared" ca="1" si="189"/>
        <v>-2</v>
      </c>
    </row>
    <row r="2943" spans="1:14" hidden="1" x14ac:dyDescent="0.25">
      <c r="A2943" s="2">
        <v>44977</v>
      </c>
      <c r="B2943" s="1" t="s">
        <v>499</v>
      </c>
      <c r="C2943" s="7" t="s">
        <v>1640</v>
      </c>
      <c r="D2943" s="1" t="s">
        <v>55</v>
      </c>
      <c r="E2943" s="1">
        <f>VLOOKUP(D2943,Data!$A$1:$B$7,2,FALSE)</f>
        <v>10</v>
      </c>
      <c r="F2943" s="2">
        <f>WORKDAY(A2943,E2943,Data!$E$2:$E$22)</f>
        <v>44991</v>
      </c>
      <c r="G2943" s="2">
        <v>44995</v>
      </c>
      <c r="H2943" s="4">
        <f ca="1">(NETWORKDAYS(A2943,G2943,Data!$E$1:$E$22))-1</f>
        <v>14</v>
      </c>
      <c r="I2943" s="1" t="s">
        <v>227</v>
      </c>
      <c r="J2943" s="1">
        <f>VLOOKUP(D2943,Data!$A$10:$B$16,2,FALSE)</f>
        <v>3</v>
      </c>
      <c r="K2943">
        <v>1</v>
      </c>
      <c r="L2943">
        <f t="shared" si="190"/>
        <v>8</v>
      </c>
      <c r="M2943">
        <f t="shared" si="191"/>
        <v>2023</v>
      </c>
      <c r="N2943" s="5">
        <f t="shared" ca="1" si="189"/>
        <v>4</v>
      </c>
    </row>
    <row r="2944" spans="1:14" hidden="1" x14ac:dyDescent="0.25">
      <c r="A2944" s="2">
        <v>44977</v>
      </c>
      <c r="B2944" s="1" t="s">
        <v>166</v>
      </c>
      <c r="C2944" s="7" t="s">
        <v>1636</v>
      </c>
      <c r="D2944" s="1" t="s">
        <v>53</v>
      </c>
      <c r="E2944" s="1">
        <f>VLOOKUP(D2944,Data!$A$1:$B$7,2,FALSE)</f>
        <v>5</v>
      </c>
      <c r="F2944" s="2">
        <f>WORKDAY(A2944,E2944,Data!$E$2:$E$22)</f>
        <v>44984</v>
      </c>
      <c r="G2944" s="2">
        <v>44979</v>
      </c>
      <c r="H2944" s="4">
        <f ca="1">(NETWORKDAYS(A2944,G2944,Data!$E$1:$E$22))-1</f>
        <v>2</v>
      </c>
      <c r="I2944" s="1"/>
      <c r="J2944" s="1">
        <f>VLOOKUP(D2944,Data!$A$10:$B$16,2,FALSE)</f>
        <v>1</v>
      </c>
      <c r="K2944">
        <v>1</v>
      </c>
      <c r="L2944">
        <f t="shared" si="190"/>
        <v>8</v>
      </c>
      <c r="M2944">
        <f t="shared" si="191"/>
        <v>2023</v>
      </c>
      <c r="N2944" s="5">
        <f t="shared" ca="1" si="189"/>
        <v>-3</v>
      </c>
    </row>
    <row r="2945" spans="1:14" hidden="1" x14ac:dyDescent="0.25">
      <c r="A2945" s="2">
        <v>44977</v>
      </c>
      <c r="B2945" s="1" t="s">
        <v>85</v>
      </c>
      <c r="C2945" s="7">
        <v>457304</v>
      </c>
      <c r="D2945" s="1" t="s">
        <v>42</v>
      </c>
      <c r="E2945" s="1">
        <f>VLOOKUP(D2945,Data!$A$1:$B$7,2,FALSE)</f>
        <v>10</v>
      </c>
      <c r="F2945" s="2">
        <f>WORKDAY(A2945,E2945,Data!$E$2:$E$22)</f>
        <v>44991</v>
      </c>
      <c r="G2945" s="2">
        <v>44980</v>
      </c>
      <c r="H2945" s="4">
        <f ca="1">(NETWORKDAYS(A2945,G2945,Data!$E$1:$E$22))-1</f>
        <v>3</v>
      </c>
      <c r="I2945" s="1"/>
      <c r="J2945" s="1">
        <f>VLOOKUP(D2945,Data!$A$10:$B$16,2,FALSE)</f>
        <v>2</v>
      </c>
      <c r="K2945">
        <v>1</v>
      </c>
      <c r="L2945">
        <f t="shared" si="190"/>
        <v>8</v>
      </c>
      <c r="M2945">
        <f t="shared" si="191"/>
        <v>2023</v>
      </c>
      <c r="N2945" s="5">
        <f t="shared" ca="1" si="189"/>
        <v>-7</v>
      </c>
    </row>
    <row r="2946" spans="1:14" hidden="1" x14ac:dyDescent="0.25">
      <c r="A2946" s="2">
        <v>44977</v>
      </c>
      <c r="B2946" s="1" t="s">
        <v>85</v>
      </c>
      <c r="C2946" s="7">
        <v>457305</v>
      </c>
      <c r="D2946" s="1" t="s">
        <v>42</v>
      </c>
      <c r="E2946" s="1">
        <f>VLOOKUP(D2946,Data!$A$1:$B$7,2,FALSE)</f>
        <v>10</v>
      </c>
      <c r="F2946" s="2">
        <f>WORKDAY(A2946,E2946,Data!$E$2:$E$22)</f>
        <v>44991</v>
      </c>
      <c r="G2946" s="2">
        <v>44980</v>
      </c>
      <c r="H2946" s="4">
        <f ca="1">(NETWORKDAYS(A2946,G2946,Data!$E$1:$E$22))-1</f>
        <v>3</v>
      </c>
      <c r="I2946" s="1"/>
      <c r="J2946" s="1">
        <f>VLOOKUP(D2946,Data!$A$10:$B$16,2,FALSE)</f>
        <v>2</v>
      </c>
      <c r="K2946">
        <v>1</v>
      </c>
      <c r="L2946">
        <f t="shared" si="190"/>
        <v>8</v>
      </c>
      <c r="M2946">
        <f t="shared" si="191"/>
        <v>2023</v>
      </c>
      <c r="N2946" s="5">
        <f t="shared" ref="N2946:N3009" ca="1" si="192">H2946-E2946</f>
        <v>-7</v>
      </c>
    </row>
    <row r="2947" spans="1:14" hidden="1" x14ac:dyDescent="0.25">
      <c r="A2947" s="2">
        <v>44978</v>
      </c>
      <c r="B2947" s="1" t="s">
        <v>18</v>
      </c>
      <c r="C2947" s="7" t="s">
        <v>1646</v>
      </c>
      <c r="D2947" s="1" t="s">
        <v>41</v>
      </c>
      <c r="E2947" s="1">
        <f>VLOOKUP(D2947,Data!$A$1:$B$7,2,FALSE)</f>
        <v>15</v>
      </c>
      <c r="F2947" s="2">
        <f>WORKDAY(A2947,E2947,Data!$E$2:$E$22)</f>
        <v>44999</v>
      </c>
      <c r="G2947" s="2">
        <v>44987</v>
      </c>
      <c r="H2947" s="4">
        <f ca="1">(NETWORKDAYS(A2947,G2947,Data!$E$1:$E$22))-1</f>
        <v>7</v>
      </c>
      <c r="I2947" s="1" t="s">
        <v>1677</v>
      </c>
      <c r="J2947" s="1">
        <f>VLOOKUP(D2947,Data!$A$10:$B$16,2,FALSE)</f>
        <v>3</v>
      </c>
      <c r="K2947">
        <v>1</v>
      </c>
      <c r="L2947">
        <f t="shared" si="190"/>
        <v>8</v>
      </c>
      <c r="M2947">
        <f t="shared" si="191"/>
        <v>2023</v>
      </c>
      <c r="N2947" s="5">
        <f t="shared" ca="1" si="192"/>
        <v>-8</v>
      </c>
    </row>
    <row r="2948" spans="1:14" hidden="1" x14ac:dyDescent="0.25">
      <c r="A2948" s="2">
        <v>44978</v>
      </c>
      <c r="B2948" s="1" t="s">
        <v>15</v>
      </c>
      <c r="C2948" s="7" t="s">
        <v>1652</v>
      </c>
      <c r="D2948" s="1" t="s">
        <v>55</v>
      </c>
      <c r="E2948" s="1">
        <f>VLOOKUP(D2948,Data!$A$1:$B$7,2,FALSE)</f>
        <v>10</v>
      </c>
      <c r="F2948" s="2">
        <f>WORKDAY(A2948,E2948,Data!$E$2:$E$22)</f>
        <v>44992</v>
      </c>
      <c r="G2948" s="2">
        <v>44987</v>
      </c>
      <c r="H2948" s="4">
        <f ca="1">(NETWORKDAYS(A2948,G2948,Data!$E$1:$E$22))-1</f>
        <v>7</v>
      </c>
      <c r="I2948" s="1" t="s">
        <v>1677</v>
      </c>
      <c r="J2948" s="1">
        <f>VLOOKUP(D2948,Data!$A$10:$B$16,2,FALSE)</f>
        <v>3</v>
      </c>
      <c r="K2948">
        <v>1</v>
      </c>
      <c r="L2948">
        <f t="shared" si="190"/>
        <v>8</v>
      </c>
      <c r="M2948">
        <f t="shared" si="191"/>
        <v>2023</v>
      </c>
      <c r="N2948" s="5">
        <f t="shared" ca="1" si="192"/>
        <v>-3</v>
      </c>
    </row>
    <row r="2949" spans="1:14" hidden="1" x14ac:dyDescent="0.25">
      <c r="A2949" s="2">
        <v>44978</v>
      </c>
      <c r="B2949" s="1" t="s">
        <v>15</v>
      </c>
      <c r="C2949" s="7" t="s">
        <v>1651</v>
      </c>
      <c r="D2949" s="1" t="s">
        <v>55</v>
      </c>
      <c r="E2949" s="1">
        <f>VLOOKUP(D2949,Data!$A$1:$B$7,2,FALSE)</f>
        <v>10</v>
      </c>
      <c r="F2949" s="2">
        <f>WORKDAY(A2949,E2949,Data!$E$2:$E$22)</f>
        <v>44992</v>
      </c>
      <c r="G2949" s="2">
        <v>44987</v>
      </c>
      <c r="H2949" s="4">
        <f ca="1">(NETWORKDAYS(A2949,G2949,Data!$E$1:$E$22))-1</f>
        <v>7</v>
      </c>
      <c r="I2949" s="1" t="s">
        <v>1677</v>
      </c>
      <c r="J2949" s="1">
        <f>VLOOKUP(D2949,Data!$A$10:$B$16,2,FALSE)</f>
        <v>3</v>
      </c>
      <c r="K2949">
        <v>1</v>
      </c>
      <c r="L2949">
        <f t="shared" si="190"/>
        <v>8</v>
      </c>
      <c r="M2949">
        <f t="shared" si="191"/>
        <v>2023</v>
      </c>
      <c r="N2949" s="5">
        <f t="shared" ca="1" si="192"/>
        <v>-3</v>
      </c>
    </row>
    <row r="2950" spans="1:14" hidden="1" x14ac:dyDescent="0.25">
      <c r="A2950" s="2">
        <v>44978</v>
      </c>
      <c r="B2950" s="1" t="s">
        <v>15</v>
      </c>
      <c r="C2950" s="7" t="s">
        <v>1653</v>
      </c>
      <c r="D2950" s="1" t="s">
        <v>55</v>
      </c>
      <c r="E2950" s="1">
        <f>VLOOKUP(D2950,Data!$A$1:$B$7,2,FALSE)</f>
        <v>10</v>
      </c>
      <c r="F2950" s="2">
        <f>WORKDAY(A2950,E2950,Data!$E$2:$E$22)</f>
        <v>44992</v>
      </c>
      <c r="G2950" s="2">
        <v>44987</v>
      </c>
      <c r="H2950" s="4">
        <f ca="1">(NETWORKDAYS(A2950,G2950,Data!$E$1:$E$22))-1</f>
        <v>7</v>
      </c>
      <c r="I2950" s="1" t="s">
        <v>1677</v>
      </c>
      <c r="J2950" s="1">
        <f>VLOOKUP(D2950,Data!$A$10:$B$16,2,FALSE)</f>
        <v>3</v>
      </c>
      <c r="K2950">
        <v>1</v>
      </c>
      <c r="L2950">
        <f t="shared" si="190"/>
        <v>8</v>
      </c>
      <c r="M2950">
        <f t="shared" si="191"/>
        <v>2023</v>
      </c>
      <c r="N2950" s="5">
        <f t="shared" ca="1" si="192"/>
        <v>-3</v>
      </c>
    </row>
    <row r="2951" spans="1:14" hidden="1" x14ac:dyDescent="0.25">
      <c r="A2951" s="2">
        <v>44978</v>
      </c>
      <c r="B2951" s="1" t="s">
        <v>15</v>
      </c>
      <c r="C2951" s="7" t="s">
        <v>1649</v>
      </c>
      <c r="D2951" s="1" t="s">
        <v>55</v>
      </c>
      <c r="E2951" s="1">
        <f>VLOOKUP(D2951,Data!$A$1:$B$7,2,FALSE)</f>
        <v>10</v>
      </c>
      <c r="F2951" s="2">
        <f>WORKDAY(A2951,E2951,Data!$E$2:$E$22)</f>
        <v>44992</v>
      </c>
      <c r="G2951" s="2">
        <v>44987</v>
      </c>
      <c r="H2951" s="4">
        <f ca="1">(NETWORKDAYS(A2951,G2951,Data!$E$1:$E$22))-1</f>
        <v>7</v>
      </c>
      <c r="I2951" s="1" t="s">
        <v>1677</v>
      </c>
      <c r="J2951" s="1">
        <f>VLOOKUP(D2951,Data!$A$10:$B$16,2,FALSE)</f>
        <v>3</v>
      </c>
      <c r="K2951">
        <v>1</v>
      </c>
      <c r="L2951">
        <f t="shared" si="190"/>
        <v>8</v>
      </c>
      <c r="M2951">
        <f t="shared" si="191"/>
        <v>2023</v>
      </c>
      <c r="N2951" s="5">
        <f t="shared" ca="1" si="192"/>
        <v>-3</v>
      </c>
    </row>
    <row r="2952" spans="1:14" hidden="1" x14ac:dyDescent="0.25">
      <c r="A2952" s="2">
        <v>44978</v>
      </c>
      <c r="B2952" s="1" t="s">
        <v>15</v>
      </c>
      <c r="C2952" s="7" t="s">
        <v>1647</v>
      </c>
      <c r="D2952" s="1" t="s">
        <v>55</v>
      </c>
      <c r="E2952" s="1">
        <f>VLOOKUP(D2952,Data!$A$1:$B$7,2,FALSE)</f>
        <v>10</v>
      </c>
      <c r="F2952" s="2">
        <f>WORKDAY(A2952,E2952,Data!$E$2:$E$22)</f>
        <v>44992</v>
      </c>
      <c r="G2952" s="2">
        <v>44987</v>
      </c>
      <c r="H2952" s="4">
        <f ca="1">(NETWORKDAYS(A2952,G2952,Data!$E$1:$E$22))-1</f>
        <v>7</v>
      </c>
      <c r="I2952" s="1" t="s">
        <v>1677</v>
      </c>
      <c r="J2952" s="1">
        <f>VLOOKUP(D2952,Data!$A$10:$B$16,2,FALSE)</f>
        <v>3</v>
      </c>
      <c r="K2952">
        <v>1</v>
      </c>
      <c r="L2952">
        <f t="shared" si="190"/>
        <v>8</v>
      </c>
      <c r="M2952">
        <f t="shared" si="191"/>
        <v>2023</v>
      </c>
      <c r="N2952" s="5">
        <f t="shared" ca="1" si="192"/>
        <v>-3</v>
      </c>
    </row>
    <row r="2953" spans="1:14" hidden="1" x14ac:dyDescent="0.25">
      <c r="A2953" s="2">
        <v>44978</v>
      </c>
      <c r="B2953" s="1" t="s">
        <v>15</v>
      </c>
      <c r="C2953" s="7" t="s">
        <v>1648</v>
      </c>
      <c r="D2953" s="1" t="s">
        <v>55</v>
      </c>
      <c r="E2953" s="1">
        <f>VLOOKUP(D2953,Data!$A$1:$B$7,2,FALSE)</f>
        <v>10</v>
      </c>
      <c r="F2953" s="2">
        <f>WORKDAY(A2953,E2953,Data!$E$2:$E$22)</f>
        <v>44992</v>
      </c>
      <c r="G2953" s="2">
        <v>44987</v>
      </c>
      <c r="H2953" s="4">
        <f ca="1">(NETWORKDAYS(A2953,G2953,Data!$E$1:$E$22))-1</f>
        <v>7</v>
      </c>
      <c r="I2953" s="1" t="s">
        <v>1677</v>
      </c>
      <c r="J2953" s="1">
        <f>VLOOKUP(D2953,Data!$A$10:$B$16,2,FALSE)</f>
        <v>3</v>
      </c>
      <c r="K2953">
        <v>1</v>
      </c>
      <c r="L2953">
        <f t="shared" si="190"/>
        <v>8</v>
      </c>
      <c r="M2953">
        <f t="shared" si="191"/>
        <v>2023</v>
      </c>
      <c r="N2953" s="5">
        <f t="shared" ca="1" si="192"/>
        <v>-3</v>
      </c>
    </row>
    <row r="2954" spans="1:14" hidden="1" x14ac:dyDescent="0.25">
      <c r="A2954" s="2">
        <v>44978</v>
      </c>
      <c r="B2954" s="1" t="s">
        <v>15</v>
      </c>
      <c r="C2954" s="7" t="s">
        <v>1650</v>
      </c>
      <c r="D2954" s="1" t="s">
        <v>55</v>
      </c>
      <c r="E2954" s="1">
        <f>VLOOKUP(D2954,Data!$A$1:$B$7,2,FALSE)</f>
        <v>10</v>
      </c>
      <c r="F2954" s="2">
        <f>WORKDAY(A2954,E2954,Data!$E$2:$E$22)</f>
        <v>44992</v>
      </c>
      <c r="G2954" s="2">
        <v>44987</v>
      </c>
      <c r="H2954" s="4">
        <f ca="1">(NETWORKDAYS(A2954,G2954,Data!$E$1:$E$22))-1</f>
        <v>7</v>
      </c>
      <c r="I2954" s="1" t="s">
        <v>1677</v>
      </c>
      <c r="J2954" s="1">
        <f>VLOOKUP(D2954,Data!$A$10:$B$16,2,FALSE)</f>
        <v>3</v>
      </c>
      <c r="K2954">
        <v>1</v>
      </c>
      <c r="L2954">
        <f t="shared" si="190"/>
        <v>8</v>
      </c>
      <c r="M2954">
        <f t="shared" si="191"/>
        <v>2023</v>
      </c>
      <c r="N2954" s="5">
        <f t="shared" ca="1" si="192"/>
        <v>-3</v>
      </c>
    </row>
    <row r="2955" spans="1:14" hidden="1" x14ac:dyDescent="0.25">
      <c r="A2955" s="2">
        <v>44978</v>
      </c>
      <c r="B2955" s="1" t="s">
        <v>23</v>
      </c>
      <c r="C2955" s="7" t="s">
        <v>1654</v>
      </c>
      <c r="D2955" s="1" t="s">
        <v>53</v>
      </c>
      <c r="E2955" s="1">
        <f>VLOOKUP(D2955,Data!$A$1:$B$7,2,FALSE)</f>
        <v>5</v>
      </c>
      <c r="F2955" s="2">
        <f>WORKDAY(A2955,E2955,Data!$E$2:$E$22)</f>
        <v>44985</v>
      </c>
      <c r="G2955" s="2">
        <v>44979</v>
      </c>
      <c r="H2955" s="4">
        <f ca="1">(NETWORKDAYS(A2955,G2955,Data!$E$1:$E$22))-1</f>
        <v>1</v>
      </c>
      <c r="I2955" s="1"/>
      <c r="J2955" s="1">
        <f>VLOOKUP(D2955,Data!$A$10:$B$16,2,FALSE)</f>
        <v>1</v>
      </c>
      <c r="K2955">
        <v>1</v>
      </c>
      <c r="L2955">
        <f t="shared" si="190"/>
        <v>8</v>
      </c>
      <c r="M2955">
        <f t="shared" si="191"/>
        <v>2023</v>
      </c>
      <c r="N2955" s="5">
        <f t="shared" ca="1" si="192"/>
        <v>-4</v>
      </c>
    </row>
    <row r="2956" spans="1:14" hidden="1" x14ac:dyDescent="0.25">
      <c r="A2956" s="2">
        <v>44978</v>
      </c>
      <c r="B2956" s="1" t="s">
        <v>88</v>
      </c>
      <c r="C2956" s="7" t="s">
        <v>1643</v>
      </c>
      <c r="D2956" s="1" t="s">
        <v>1644</v>
      </c>
      <c r="E2956" s="1">
        <f>VLOOKUP(D2956,Data!$A$1:$B$7,2,FALSE)</f>
        <v>15</v>
      </c>
      <c r="F2956" s="2">
        <f>WORKDAY(A2956,E2956,Data!$E$2:$E$22)</f>
        <v>44999</v>
      </c>
      <c r="G2956" s="2">
        <v>44978</v>
      </c>
      <c r="H2956" s="4">
        <f ca="1">(NETWORKDAYS(A2956,G2956,Data!$E$1:$E$22))-1</f>
        <v>0</v>
      </c>
      <c r="I2956" s="1"/>
      <c r="J2956" s="1">
        <f>VLOOKUP(D2956,Data!$A$10:$B$16,2,FALSE)</f>
        <v>2</v>
      </c>
      <c r="K2956">
        <v>1</v>
      </c>
      <c r="L2956">
        <f t="shared" si="190"/>
        <v>8</v>
      </c>
      <c r="M2956">
        <f t="shared" si="191"/>
        <v>2023</v>
      </c>
      <c r="N2956" s="5">
        <f t="shared" ca="1" si="192"/>
        <v>-15</v>
      </c>
    </row>
    <row r="2957" spans="1:14" hidden="1" x14ac:dyDescent="0.25">
      <c r="A2957" s="2">
        <v>44978</v>
      </c>
      <c r="B2957" s="1" t="s">
        <v>432</v>
      </c>
      <c r="C2957" s="7">
        <v>457306</v>
      </c>
      <c r="D2957" s="1" t="s">
        <v>42</v>
      </c>
      <c r="E2957" s="1">
        <f>VLOOKUP(D2957,Data!$A$1:$B$7,2,FALSE)</f>
        <v>10</v>
      </c>
      <c r="F2957" s="2">
        <f>WORKDAY(A2957,E2957,Data!$E$2:$E$22)</f>
        <v>44992</v>
      </c>
      <c r="G2957" s="2">
        <v>44980</v>
      </c>
      <c r="H2957" s="4">
        <f ca="1">(NETWORKDAYS(A2957,G2957,Data!$E$1:$E$22))-1</f>
        <v>2</v>
      </c>
      <c r="I2957" s="1"/>
      <c r="J2957" s="1">
        <f>VLOOKUP(D2957,Data!$A$10:$B$16,2,FALSE)</f>
        <v>2</v>
      </c>
      <c r="K2957">
        <v>1</v>
      </c>
      <c r="L2957">
        <f t="shared" si="190"/>
        <v>8</v>
      </c>
      <c r="M2957">
        <f t="shared" si="191"/>
        <v>2023</v>
      </c>
      <c r="N2957" s="5">
        <f t="shared" ca="1" si="192"/>
        <v>-8</v>
      </c>
    </row>
    <row r="2958" spans="1:14" hidden="1" x14ac:dyDescent="0.25">
      <c r="A2958" s="2">
        <v>44978</v>
      </c>
      <c r="B2958" s="1" t="s">
        <v>432</v>
      </c>
      <c r="C2958" s="7">
        <v>457323</v>
      </c>
      <c r="D2958" s="1" t="s">
        <v>42</v>
      </c>
      <c r="E2958" s="1">
        <f>VLOOKUP(D2958,Data!$A$1:$B$7,2,FALSE)</f>
        <v>10</v>
      </c>
      <c r="F2958" s="2">
        <f>WORKDAY(A2958,E2958,Data!$E$2:$E$22)</f>
        <v>44992</v>
      </c>
      <c r="G2958" s="2">
        <v>44980</v>
      </c>
      <c r="H2958" s="4">
        <f ca="1">(NETWORKDAYS(A2958,G2958,Data!$E$1:$E$22))-1</f>
        <v>2</v>
      </c>
      <c r="I2958" s="1"/>
      <c r="J2958" s="1">
        <f>VLOOKUP(D2958,Data!$A$10:$B$16,2,FALSE)</f>
        <v>2</v>
      </c>
      <c r="K2958">
        <v>1</v>
      </c>
      <c r="L2958">
        <f t="shared" si="190"/>
        <v>8</v>
      </c>
      <c r="M2958">
        <f t="shared" si="191"/>
        <v>2023</v>
      </c>
      <c r="N2958" s="5">
        <f t="shared" ca="1" si="192"/>
        <v>-8</v>
      </c>
    </row>
    <row r="2959" spans="1:14" hidden="1" x14ac:dyDescent="0.25">
      <c r="A2959" s="2">
        <v>44979</v>
      </c>
      <c r="B2959" s="1" t="s">
        <v>154</v>
      </c>
      <c r="C2959" s="7" t="s">
        <v>1657</v>
      </c>
      <c r="D2959" s="1" t="s">
        <v>41</v>
      </c>
      <c r="E2959" s="1">
        <f>VLOOKUP(D2959,Data!$A$1:$B$7,2,FALSE)</f>
        <v>15</v>
      </c>
      <c r="F2959" s="2">
        <f>WORKDAY(A2959,E2959,Data!$E$2:$E$22)</f>
        <v>45000</v>
      </c>
      <c r="G2959" s="2">
        <v>44987</v>
      </c>
      <c r="H2959" s="4">
        <f ca="1">(NETWORKDAYS(A2959,G2959,Data!$E$1:$E$22))-1</f>
        <v>6</v>
      </c>
      <c r="I2959" s="1"/>
      <c r="J2959" s="1">
        <f>VLOOKUP(D2959,Data!$A$10:$B$16,2,FALSE)</f>
        <v>3</v>
      </c>
      <c r="K2959">
        <v>1</v>
      </c>
      <c r="L2959">
        <f t="shared" si="190"/>
        <v>8</v>
      </c>
      <c r="M2959">
        <f t="shared" si="191"/>
        <v>2023</v>
      </c>
      <c r="N2959" s="5">
        <f t="shared" ca="1" si="192"/>
        <v>-9</v>
      </c>
    </row>
    <row r="2960" spans="1:14" hidden="1" x14ac:dyDescent="0.25">
      <c r="A2960" s="2">
        <v>44979</v>
      </c>
      <c r="B2960" s="1" t="s">
        <v>8</v>
      </c>
      <c r="C2960" s="7">
        <v>262143</v>
      </c>
      <c r="D2960" s="1" t="s">
        <v>41</v>
      </c>
      <c r="E2960" s="1">
        <f>VLOOKUP(D2960,Data!$A$1:$B$7,2,FALSE)</f>
        <v>15</v>
      </c>
      <c r="F2960" s="2">
        <f>WORKDAY(A2960,E2960,Data!$E$2:$E$22)</f>
        <v>45000</v>
      </c>
      <c r="G2960" s="2">
        <v>44988</v>
      </c>
      <c r="H2960" s="4">
        <f ca="1">(NETWORKDAYS(A2960,G2960,Data!$E$1:$E$22))-1</f>
        <v>7</v>
      </c>
      <c r="I2960" s="1"/>
      <c r="J2960" s="1">
        <f>VLOOKUP(D2960,Data!$A$10:$B$16,2,FALSE)</f>
        <v>3</v>
      </c>
      <c r="K2960">
        <v>1</v>
      </c>
      <c r="L2960">
        <f t="shared" si="190"/>
        <v>8</v>
      </c>
      <c r="M2960">
        <f t="shared" si="191"/>
        <v>2023</v>
      </c>
      <c r="N2960" s="5">
        <f t="shared" ca="1" si="192"/>
        <v>-8</v>
      </c>
    </row>
    <row r="2961" spans="1:14" hidden="1" x14ac:dyDescent="0.25">
      <c r="A2961" s="2">
        <v>44979</v>
      </c>
      <c r="B2961" s="1" t="s">
        <v>115</v>
      </c>
      <c r="C2961" s="7">
        <v>262170</v>
      </c>
      <c r="D2961" s="1" t="s">
        <v>41</v>
      </c>
      <c r="E2961" s="1">
        <f>VLOOKUP(D2961,Data!$A$1:$B$7,2,FALSE)</f>
        <v>15</v>
      </c>
      <c r="F2961" s="2">
        <f>WORKDAY(A2961,E2961,Data!$E$2:$E$22)</f>
        <v>45000</v>
      </c>
      <c r="G2961" s="2">
        <v>44988</v>
      </c>
      <c r="H2961" s="4">
        <f ca="1">(NETWORKDAYS(A2961,G2961,Data!$E$1:$E$22))-1</f>
        <v>7</v>
      </c>
      <c r="I2961" s="1"/>
      <c r="J2961" s="1">
        <f>VLOOKUP(D2961,Data!$A$10:$B$16,2,FALSE)</f>
        <v>3</v>
      </c>
      <c r="K2961">
        <v>1</v>
      </c>
      <c r="L2961">
        <f t="shared" si="190"/>
        <v>8</v>
      </c>
      <c r="M2961">
        <f t="shared" si="191"/>
        <v>2023</v>
      </c>
      <c r="N2961" s="5">
        <f t="shared" ca="1" si="192"/>
        <v>-8</v>
      </c>
    </row>
    <row r="2962" spans="1:14" hidden="1" x14ac:dyDescent="0.25">
      <c r="A2962" s="2">
        <v>44979</v>
      </c>
      <c r="B2962" s="1" t="s">
        <v>584</v>
      </c>
      <c r="C2962" s="7" t="s">
        <v>1663</v>
      </c>
      <c r="D2962" s="1" t="s">
        <v>55</v>
      </c>
      <c r="E2962" s="1">
        <f>VLOOKUP(D2962,Data!$A$1:$B$7,2,FALSE)</f>
        <v>10</v>
      </c>
      <c r="F2962" s="2">
        <f>WORKDAY(A2962,E2962,Data!$E$2:$E$22)</f>
        <v>44993</v>
      </c>
      <c r="G2962" s="2">
        <v>44984</v>
      </c>
      <c r="H2962" s="4">
        <f ca="1">(NETWORKDAYS(A2962,G2962,Data!$E$1:$E$22))-1</f>
        <v>3</v>
      </c>
      <c r="I2962" s="1"/>
      <c r="J2962" s="1">
        <f>VLOOKUP(D2962,Data!$A$10:$B$16,2,FALSE)</f>
        <v>3</v>
      </c>
      <c r="K2962">
        <v>1</v>
      </c>
      <c r="L2962">
        <f t="shared" si="190"/>
        <v>8</v>
      </c>
      <c r="M2962">
        <f t="shared" si="191"/>
        <v>2023</v>
      </c>
      <c r="N2962" s="5">
        <f t="shared" ca="1" si="192"/>
        <v>-7</v>
      </c>
    </row>
    <row r="2963" spans="1:14" hidden="1" x14ac:dyDescent="0.25">
      <c r="A2963" s="2">
        <v>44979</v>
      </c>
      <c r="B2963" s="1" t="s">
        <v>584</v>
      </c>
      <c r="C2963" s="7" t="s">
        <v>1664</v>
      </c>
      <c r="D2963" s="1" t="s">
        <v>55</v>
      </c>
      <c r="E2963" s="1">
        <f>VLOOKUP(D2963,Data!$A$1:$B$7,2,FALSE)</f>
        <v>10</v>
      </c>
      <c r="F2963" s="2">
        <f>WORKDAY(A2963,E2963,Data!$E$2:$E$22)</f>
        <v>44993</v>
      </c>
      <c r="G2963" s="2">
        <v>44984</v>
      </c>
      <c r="H2963" s="4">
        <f ca="1">(NETWORKDAYS(A2963,G2963,Data!$E$1:$E$22))-1</f>
        <v>3</v>
      </c>
      <c r="I2963" s="1"/>
      <c r="J2963" s="1">
        <f>VLOOKUP(D2963,Data!$A$10:$B$16,2,FALSE)</f>
        <v>3</v>
      </c>
      <c r="K2963">
        <v>1</v>
      </c>
      <c r="L2963">
        <f t="shared" si="190"/>
        <v>8</v>
      </c>
      <c r="M2963">
        <f t="shared" si="191"/>
        <v>2023</v>
      </c>
      <c r="N2963" s="5">
        <f t="shared" ca="1" si="192"/>
        <v>-7</v>
      </c>
    </row>
    <row r="2964" spans="1:14" hidden="1" x14ac:dyDescent="0.25">
      <c r="A2964" s="2">
        <v>44979</v>
      </c>
      <c r="B2964" s="1" t="s">
        <v>15</v>
      </c>
      <c r="C2964" s="7" t="s">
        <v>1661</v>
      </c>
      <c r="D2964" s="1" t="s">
        <v>55</v>
      </c>
      <c r="E2964" s="1">
        <f>VLOOKUP(D2964,Data!$A$1:$B$7,2,FALSE)</f>
        <v>10</v>
      </c>
      <c r="F2964" s="2">
        <f>WORKDAY(A2964,E2964,Data!$E$2:$E$22)</f>
        <v>44993</v>
      </c>
      <c r="G2964" s="2">
        <v>44987</v>
      </c>
      <c r="H2964" s="4">
        <f ca="1">(NETWORKDAYS(A2964,G2964,Data!$E$1:$E$22))-1</f>
        <v>6</v>
      </c>
      <c r="I2964" s="1" t="s">
        <v>1677</v>
      </c>
      <c r="J2964" s="1">
        <f>VLOOKUP(D2964,Data!$A$10:$B$16,2,FALSE)</f>
        <v>3</v>
      </c>
      <c r="K2964">
        <v>1</v>
      </c>
      <c r="L2964">
        <f t="shared" si="190"/>
        <v>8</v>
      </c>
      <c r="M2964">
        <f t="shared" si="191"/>
        <v>2023</v>
      </c>
      <c r="N2964" s="5">
        <f t="shared" ca="1" si="192"/>
        <v>-4</v>
      </c>
    </row>
    <row r="2965" spans="1:14" hidden="1" x14ac:dyDescent="0.25">
      <c r="A2965" s="2">
        <v>44979</v>
      </c>
      <c r="B2965" s="1" t="s">
        <v>15</v>
      </c>
      <c r="C2965" s="7" t="s">
        <v>1680</v>
      </c>
      <c r="D2965" s="1" t="s">
        <v>55</v>
      </c>
      <c r="E2965" s="1">
        <f>VLOOKUP(D2965,Data!$A$1:$B$7,2,FALSE)</f>
        <v>10</v>
      </c>
      <c r="F2965" s="2">
        <f>WORKDAY(A2965,E2965,Data!$E$2:$E$22)</f>
        <v>44993</v>
      </c>
      <c r="G2965" s="2">
        <v>44987</v>
      </c>
      <c r="H2965" s="4">
        <f ca="1">(NETWORKDAYS(A2965,G2965,Data!$E$1:$E$22))-1</f>
        <v>6</v>
      </c>
      <c r="I2965" s="1" t="s">
        <v>1677</v>
      </c>
      <c r="J2965" s="1">
        <f>VLOOKUP(D2965,Data!$A$10:$B$16,2,FALSE)</f>
        <v>3</v>
      </c>
      <c r="K2965">
        <v>1</v>
      </c>
      <c r="L2965">
        <f t="shared" si="190"/>
        <v>8</v>
      </c>
      <c r="M2965">
        <f t="shared" si="191"/>
        <v>2023</v>
      </c>
      <c r="N2965" s="5">
        <f t="shared" ca="1" si="192"/>
        <v>-4</v>
      </c>
    </row>
    <row r="2966" spans="1:14" hidden="1" x14ac:dyDescent="0.25">
      <c r="A2966" s="2">
        <v>44979</v>
      </c>
      <c r="B2966" s="1" t="s">
        <v>15</v>
      </c>
      <c r="C2966" s="7" t="s">
        <v>1660</v>
      </c>
      <c r="D2966" s="1" t="s">
        <v>55</v>
      </c>
      <c r="E2966" s="1">
        <f>VLOOKUP(D2966,Data!$A$1:$B$7,2,FALSE)</f>
        <v>10</v>
      </c>
      <c r="F2966" s="2">
        <f>WORKDAY(A2966,E2966,Data!$E$2:$E$22)</f>
        <v>44993</v>
      </c>
      <c r="G2966" s="2">
        <v>44987</v>
      </c>
      <c r="H2966" s="4">
        <f ca="1">(NETWORKDAYS(A2966,G2966,Data!$E$1:$E$22))-1</f>
        <v>6</v>
      </c>
      <c r="I2966" s="1" t="s">
        <v>1677</v>
      </c>
      <c r="J2966" s="1">
        <f>VLOOKUP(D2966,Data!$A$10:$B$16,2,FALSE)</f>
        <v>3</v>
      </c>
      <c r="K2966">
        <v>1</v>
      </c>
      <c r="L2966">
        <f t="shared" si="190"/>
        <v>8</v>
      </c>
      <c r="M2966">
        <f t="shared" si="191"/>
        <v>2023</v>
      </c>
      <c r="N2966" s="5">
        <f t="shared" ca="1" si="192"/>
        <v>-4</v>
      </c>
    </row>
    <row r="2967" spans="1:14" hidden="1" x14ac:dyDescent="0.25">
      <c r="A2967" s="2">
        <v>44979</v>
      </c>
      <c r="B2967" s="1" t="s">
        <v>15</v>
      </c>
      <c r="C2967" s="7" t="s">
        <v>1662</v>
      </c>
      <c r="D2967" s="1" t="s">
        <v>55</v>
      </c>
      <c r="E2967" s="1">
        <f>VLOOKUP(D2967,Data!$A$1:$B$7,2,FALSE)</f>
        <v>10</v>
      </c>
      <c r="F2967" s="2">
        <f>WORKDAY(A2967,E2967,Data!$E$2:$E$22)</f>
        <v>44993</v>
      </c>
      <c r="G2967" s="2">
        <v>44987</v>
      </c>
      <c r="H2967" s="4">
        <f ca="1">(NETWORKDAYS(A2967,G2967,Data!$E$1:$E$22))-1</f>
        <v>6</v>
      </c>
      <c r="I2967" s="1" t="s">
        <v>1677</v>
      </c>
      <c r="J2967" s="1">
        <f>VLOOKUP(D2967,Data!$A$10:$B$16,2,FALSE)</f>
        <v>3</v>
      </c>
      <c r="K2967">
        <v>1</v>
      </c>
      <c r="L2967">
        <f t="shared" si="190"/>
        <v>8</v>
      </c>
      <c r="M2967">
        <f t="shared" si="191"/>
        <v>2023</v>
      </c>
      <c r="N2967" s="5">
        <f t="shared" ca="1" si="192"/>
        <v>-4</v>
      </c>
    </row>
    <row r="2968" spans="1:14" hidden="1" x14ac:dyDescent="0.25">
      <c r="A2968" s="2">
        <v>44979</v>
      </c>
      <c r="B2968" s="1" t="s">
        <v>88</v>
      </c>
      <c r="C2968" s="7" t="s">
        <v>1659</v>
      </c>
      <c r="D2968" s="1" t="s">
        <v>1195</v>
      </c>
      <c r="E2968" s="1">
        <f>VLOOKUP(D2968,Data!$A$1:$B$7,2,FALSE)</f>
        <v>15</v>
      </c>
      <c r="F2968" s="2">
        <f>WORKDAY(A2968,E2968,Data!$E$2:$E$22)</f>
        <v>45000</v>
      </c>
      <c r="G2968" s="2">
        <v>44985</v>
      </c>
      <c r="H2968" s="4">
        <f ca="1">(NETWORKDAYS(A2968,G2968,Data!$E$1:$E$22))-1</f>
        <v>4</v>
      </c>
      <c r="I2968" s="1" t="s">
        <v>1670</v>
      </c>
      <c r="J2968" s="1">
        <f>VLOOKUP(D2968,Data!$A$10:$B$16,2,FALSE)</f>
        <v>2</v>
      </c>
      <c r="K2968">
        <v>1</v>
      </c>
      <c r="L2968">
        <f t="shared" si="190"/>
        <v>8</v>
      </c>
      <c r="M2968">
        <f t="shared" si="191"/>
        <v>2023</v>
      </c>
      <c r="N2968" s="5">
        <f t="shared" ca="1" si="192"/>
        <v>-11</v>
      </c>
    </row>
    <row r="2969" spans="1:14" hidden="1" x14ac:dyDescent="0.25">
      <c r="A2969" s="2">
        <v>44979</v>
      </c>
      <c r="B2969" s="1" t="s">
        <v>88</v>
      </c>
      <c r="C2969" s="7" t="s">
        <v>1658</v>
      </c>
      <c r="D2969" s="1" t="s">
        <v>1195</v>
      </c>
      <c r="E2969" s="1">
        <f>VLOOKUP(D2969,Data!$A$1:$B$7,2,FALSE)</f>
        <v>15</v>
      </c>
      <c r="F2969" s="2">
        <f>WORKDAY(A2969,E2969,Data!$E$2:$E$22)</f>
        <v>45000</v>
      </c>
      <c r="G2969" s="2">
        <v>44985</v>
      </c>
      <c r="H2969" s="4">
        <f ca="1">(NETWORKDAYS(A2969,G2969,Data!$E$1:$E$22))-1</f>
        <v>4</v>
      </c>
      <c r="I2969" s="1" t="s">
        <v>1670</v>
      </c>
      <c r="J2969" s="1">
        <f>VLOOKUP(D2969,Data!$A$10:$B$16,2,FALSE)</f>
        <v>2</v>
      </c>
      <c r="K2969">
        <v>1</v>
      </c>
      <c r="L2969">
        <f t="shared" si="190"/>
        <v>8</v>
      </c>
      <c r="M2969">
        <f t="shared" si="191"/>
        <v>2023</v>
      </c>
      <c r="N2969" s="5">
        <f t="shared" ca="1" si="192"/>
        <v>-11</v>
      </c>
    </row>
    <row r="2970" spans="1:14" hidden="1" x14ac:dyDescent="0.25">
      <c r="A2970" s="2">
        <v>44979</v>
      </c>
      <c r="B2970" s="1" t="s">
        <v>909</v>
      </c>
      <c r="C2970" s="7">
        <v>457302</v>
      </c>
      <c r="D2970" s="1" t="s">
        <v>42</v>
      </c>
      <c r="E2970" s="1">
        <f>VLOOKUP(D2970,Data!$A$1:$B$7,2,FALSE)</f>
        <v>10</v>
      </c>
      <c r="F2970" s="2">
        <f>WORKDAY(A2970,E2970,Data!$E$2:$E$22)</f>
        <v>44993</v>
      </c>
      <c r="G2970" s="2">
        <v>44985</v>
      </c>
      <c r="H2970" s="4">
        <f ca="1">(NETWORKDAYS(A2970,G2970,Data!$E$1:$E$22))-1</f>
        <v>4</v>
      </c>
      <c r="I2970" s="1" t="s">
        <v>1254</v>
      </c>
      <c r="J2970" s="1">
        <f>VLOOKUP(D2970,Data!$A$10:$B$16,2,FALSE)</f>
        <v>2</v>
      </c>
      <c r="K2970">
        <v>1</v>
      </c>
      <c r="L2970">
        <f t="shared" si="190"/>
        <v>8</v>
      </c>
      <c r="M2970">
        <f t="shared" si="191"/>
        <v>2023</v>
      </c>
      <c r="N2970" s="5">
        <f t="shared" ca="1" si="192"/>
        <v>-6</v>
      </c>
    </row>
    <row r="2971" spans="1:14" hidden="1" x14ac:dyDescent="0.25">
      <c r="A2971" s="2">
        <v>44979</v>
      </c>
      <c r="B2971" s="1" t="s">
        <v>283</v>
      </c>
      <c r="C2971" s="7">
        <v>457315</v>
      </c>
      <c r="D2971" s="1" t="s">
        <v>42</v>
      </c>
      <c r="E2971" s="1">
        <f>VLOOKUP(D2971,Data!$A$1:$B$7,2,FALSE)</f>
        <v>10</v>
      </c>
      <c r="F2971" s="2">
        <f>WORKDAY(A2971,E2971,Data!$E$2:$E$22)</f>
        <v>44993</v>
      </c>
      <c r="G2971" s="2">
        <v>44985</v>
      </c>
      <c r="H2971" s="4">
        <f ca="1">(NETWORKDAYS(A2971,G2971,Data!$E$1:$E$22))-1</f>
        <v>4</v>
      </c>
      <c r="I2971" s="1" t="s">
        <v>1254</v>
      </c>
      <c r="J2971" s="1">
        <f>VLOOKUP(D2971,Data!$A$10:$B$16,2,FALSE)</f>
        <v>2</v>
      </c>
      <c r="K2971">
        <v>1</v>
      </c>
      <c r="L2971">
        <f t="shared" si="190"/>
        <v>8</v>
      </c>
      <c r="M2971">
        <f t="shared" si="191"/>
        <v>2023</v>
      </c>
      <c r="N2971" s="5">
        <f t="shared" ca="1" si="192"/>
        <v>-6</v>
      </c>
    </row>
    <row r="2972" spans="1:14" hidden="1" x14ac:dyDescent="0.25">
      <c r="A2972" s="2">
        <v>44980</v>
      </c>
      <c r="B2972" s="1" t="s">
        <v>154</v>
      </c>
      <c r="C2972" s="7">
        <v>262164</v>
      </c>
      <c r="D2972" s="1" t="s">
        <v>41</v>
      </c>
      <c r="E2972" s="1">
        <f>VLOOKUP(D2972,Data!$A$1:$B$7,2,FALSE)</f>
        <v>15</v>
      </c>
      <c r="F2972" s="2">
        <f>WORKDAY(A2972,E2972,Data!$E$2:$E$22)</f>
        <v>45001</v>
      </c>
      <c r="G2972" s="2">
        <v>44987</v>
      </c>
      <c r="H2972" s="4">
        <f ca="1">(NETWORKDAYS(A2972,G2972,Data!$E$1:$E$22))-1</f>
        <v>5</v>
      </c>
      <c r="I2972" s="1"/>
      <c r="J2972" s="1">
        <f>VLOOKUP(D2972,Data!$A$10:$B$16,2,FALSE)</f>
        <v>3</v>
      </c>
      <c r="K2972">
        <v>1</v>
      </c>
      <c r="L2972">
        <f t="shared" si="190"/>
        <v>8</v>
      </c>
      <c r="M2972">
        <f t="shared" si="191"/>
        <v>2023</v>
      </c>
      <c r="N2972" s="5">
        <f t="shared" ca="1" si="192"/>
        <v>-10</v>
      </c>
    </row>
    <row r="2973" spans="1:14" hidden="1" x14ac:dyDescent="0.25">
      <c r="A2973" s="2">
        <v>44980</v>
      </c>
      <c r="B2973" s="1" t="s">
        <v>131</v>
      </c>
      <c r="C2973" s="7">
        <v>262163</v>
      </c>
      <c r="D2973" s="1" t="s">
        <v>41</v>
      </c>
      <c r="E2973" s="1">
        <f>VLOOKUP(D2973,Data!$A$1:$B$7,2,FALSE)</f>
        <v>15</v>
      </c>
      <c r="F2973" s="2">
        <f>WORKDAY(A2973,E2973,Data!$E$2:$E$22)</f>
        <v>45001</v>
      </c>
      <c r="G2973" s="2">
        <v>44991</v>
      </c>
      <c r="H2973" s="4">
        <f ca="1">(NETWORKDAYS(A2973,G2973,Data!$E$1:$E$22))-1</f>
        <v>7</v>
      </c>
      <c r="I2973" s="1" t="s">
        <v>1687</v>
      </c>
      <c r="J2973" s="1">
        <f>VLOOKUP(D2973,Data!$A$10:$B$16,2,FALSE)</f>
        <v>3</v>
      </c>
      <c r="K2973">
        <v>1</v>
      </c>
      <c r="L2973">
        <f t="shared" si="190"/>
        <v>8</v>
      </c>
      <c r="M2973">
        <f t="shared" si="191"/>
        <v>2023</v>
      </c>
      <c r="N2973" s="5">
        <f t="shared" ca="1" si="192"/>
        <v>-8</v>
      </c>
    </row>
    <row r="2974" spans="1:14" hidden="1" x14ac:dyDescent="0.25">
      <c r="A2974" s="2">
        <v>44980</v>
      </c>
      <c r="B2974" s="1" t="s">
        <v>117</v>
      </c>
      <c r="C2974" s="7">
        <v>262138</v>
      </c>
      <c r="D2974" s="1" t="s">
        <v>41</v>
      </c>
      <c r="E2974" s="1">
        <f>VLOOKUP(D2974,Data!$A$1:$B$7,2,FALSE)</f>
        <v>15</v>
      </c>
      <c r="F2974" s="2">
        <f>WORKDAY(A2974,E2974,Data!$E$2:$E$22)</f>
        <v>45001</v>
      </c>
      <c r="G2974" s="2">
        <v>44988</v>
      </c>
      <c r="H2974" s="4">
        <f ca="1">(NETWORKDAYS(A2974,G2974,Data!$E$1:$E$22))-1</f>
        <v>6</v>
      </c>
      <c r="I2974" s="1"/>
      <c r="J2974" s="1">
        <f>VLOOKUP(D2974,Data!$A$10:$B$16,2,FALSE)</f>
        <v>3</v>
      </c>
      <c r="K2974">
        <v>1</v>
      </c>
      <c r="L2974">
        <f t="shared" si="190"/>
        <v>8</v>
      </c>
      <c r="M2974">
        <f t="shared" si="191"/>
        <v>2023</v>
      </c>
      <c r="N2974" s="5">
        <f t="shared" ca="1" si="192"/>
        <v>-9</v>
      </c>
    </row>
    <row r="2975" spans="1:14" hidden="1" x14ac:dyDescent="0.25">
      <c r="A2975" s="2">
        <v>44980</v>
      </c>
      <c r="B2975" s="1" t="s">
        <v>15</v>
      </c>
      <c r="C2975" s="7" t="s">
        <v>1667</v>
      </c>
      <c r="D2975" s="1" t="s">
        <v>55</v>
      </c>
      <c r="E2975" s="1">
        <f>VLOOKUP(D2975,Data!$A$1:$B$7,2,FALSE)</f>
        <v>10</v>
      </c>
      <c r="F2975" s="2">
        <f>WORKDAY(A2975,E2975,Data!$E$2:$E$22)</f>
        <v>44994</v>
      </c>
      <c r="G2975" s="2">
        <v>44987</v>
      </c>
      <c r="H2975" s="4">
        <f ca="1">(NETWORKDAYS(A2975,G2975,Data!$E$1:$E$22))-1</f>
        <v>5</v>
      </c>
      <c r="I2975" s="1"/>
      <c r="J2975" s="1">
        <f>VLOOKUP(D2975,Data!$A$10:$B$16,2,FALSE)</f>
        <v>3</v>
      </c>
      <c r="K2975">
        <v>1</v>
      </c>
      <c r="L2975">
        <f t="shared" si="190"/>
        <v>8</v>
      </c>
      <c r="M2975">
        <f t="shared" si="191"/>
        <v>2023</v>
      </c>
      <c r="N2975" s="5">
        <f t="shared" ca="1" si="192"/>
        <v>-5</v>
      </c>
    </row>
    <row r="2976" spans="1:14" hidden="1" x14ac:dyDescent="0.25">
      <c r="A2976" s="2">
        <v>44980</v>
      </c>
      <c r="B2976" s="1" t="s">
        <v>15</v>
      </c>
      <c r="C2976" s="7" t="s">
        <v>1668</v>
      </c>
      <c r="D2976" s="1" t="s">
        <v>55</v>
      </c>
      <c r="E2976" s="1">
        <f>VLOOKUP(D2976,Data!$A$1:$B$7,2,FALSE)</f>
        <v>10</v>
      </c>
      <c r="F2976" s="2">
        <f>WORKDAY(A2976,E2976,Data!$E$2:$E$22)</f>
        <v>44994</v>
      </c>
      <c r="G2976" s="2">
        <v>44987</v>
      </c>
      <c r="H2976" s="4">
        <f ca="1">(NETWORKDAYS(A2976,G2976,Data!$E$1:$E$22))-1</f>
        <v>5</v>
      </c>
      <c r="I2976" s="1"/>
      <c r="J2976" s="1">
        <f>VLOOKUP(D2976,Data!$A$10:$B$16,2,FALSE)</f>
        <v>3</v>
      </c>
      <c r="K2976">
        <v>1</v>
      </c>
      <c r="L2976">
        <f t="shared" si="190"/>
        <v>8</v>
      </c>
      <c r="M2976">
        <f t="shared" si="191"/>
        <v>2023</v>
      </c>
      <c r="N2976" s="5">
        <f t="shared" ca="1" si="192"/>
        <v>-5</v>
      </c>
    </row>
    <row r="2977" spans="1:14" hidden="1" x14ac:dyDescent="0.25">
      <c r="A2977" s="2">
        <v>44980</v>
      </c>
      <c r="B2977" s="1" t="s">
        <v>15</v>
      </c>
      <c r="C2977" s="7" t="s">
        <v>1669</v>
      </c>
      <c r="D2977" s="1" t="s">
        <v>55</v>
      </c>
      <c r="E2977" s="1">
        <f>VLOOKUP(D2977,Data!$A$1:$B$7,2,FALSE)</f>
        <v>10</v>
      </c>
      <c r="F2977" s="2">
        <f>WORKDAY(A2977,E2977,Data!$E$2:$E$22)</f>
        <v>44994</v>
      </c>
      <c r="G2977" s="2">
        <v>44987</v>
      </c>
      <c r="H2977" s="4">
        <f ca="1">(NETWORKDAYS(A2977,G2977,Data!$E$1:$E$22))-1</f>
        <v>5</v>
      </c>
      <c r="I2977" s="1"/>
      <c r="J2977" s="1">
        <f>VLOOKUP(D2977,Data!$A$10:$B$16,2,FALSE)</f>
        <v>3</v>
      </c>
      <c r="K2977">
        <v>1</v>
      </c>
      <c r="L2977">
        <f t="shared" si="190"/>
        <v>8</v>
      </c>
      <c r="M2977">
        <f t="shared" si="191"/>
        <v>2023</v>
      </c>
      <c r="N2977" s="5">
        <f t="shared" ca="1" si="192"/>
        <v>-5</v>
      </c>
    </row>
    <row r="2978" spans="1:14" hidden="1" x14ac:dyDescent="0.25">
      <c r="A2978" s="2">
        <v>44980</v>
      </c>
      <c r="B2978" s="1" t="s">
        <v>15</v>
      </c>
      <c r="C2978" s="7" t="s">
        <v>1666</v>
      </c>
      <c r="D2978" s="1" t="s">
        <v>55</v>
      </c>
      <c r="E2978" s="1">
        <f>VLOOKUP(D2978,Data!$A$1:$B$7,2,FALSE)</f>
        <v>10</v>
      </c>
      <c r="F2978" s="2">
        <f>WORKDAY(A2978,E2978,Data!$E$2:$E$22)</f>
        <v>44994</v>
      </c>
      <c r="G2978" s="2">
        <v>44991</v>
      </c>
      <c r="H2978" s="4">
        <f ca="1">(NETWORKDAYS(A2978,G2978,Data!$E$1:$E$22))-1</f>
        <v>7</v>
      </c>
      <c r="I2978" s="1" t="s">
        <v>228</v>
      </c>
      <c r="J2978" s="1">
        <f>VLOOKUP(D2978,Data!$A$10:$B$16,2,FALSE)</f>
        <v>3</v>
      </c>
      <c r="K2978">
        <v>1</v>
      </c>
      <c r="L2978">
        <f t="shared" si="190"/>
        <v>8</v>
      </c>
      <c r="M2978">
        <f t="shared" si="191"/>
        <v>2023</v>
      </c>
      <c r="N2978" s="5">
        <f t="shared" ca="1" si="192"/>
        <v>-3</v>
      </c>
    </row>
    <row r="2979" spans="1:14" hidden="1" x14ac:dyDescent="0.25">
      <c r="A2979" s="2">
        <v>44980</v>
      </c>
      <c r="B2979" s="1" t="s">
        <v>736</v>
      </c>
      <c r="C2979" s="7">
        <v>457334</v>
      </c>
      <c r="D2979" s="1" t="s">
        <v>42</v>
      </c>
      <c r="E2979" s="1">
        <f>VLOOKUP(D2979,Data!$A$1:$B$7,2,FALSE)</f>
        <v>10</v>
      </c>
      <c r="F2979" s="2">
        <f>WORKDAY(A2979,E2979,Data!$E$2:$E$22)</f>
        <v>44994</v>
      </c>
      <c r="G2979" s="2">
        <v>44985</v>
      </c>
      <c r="H2979" s="4">
        <f ca="1">(NETWORKDAYS(A2979,G2979,Data!$E$1:$E$22))-1</f>
        <v>3</v>
      </c>
      <c r="I2979" s="1"/>
      <c r="J2979" s="1">
        <f>VLOOKUP(D2979,Data!$A$10:$B$16,2,FALSE)</f>
        <v>2</v>
      </c>
      <c r="K2979">
        <v>1</v>
      </c>
      <c r="L2979">
        <f t="shared" si="190"/>
        <v>8</v>
      </c>
      <c r="M2979">
        <f t="shared" si="191"/>
        <v>2023</v>
      </c>
      <c r="N2979" s="5">
        <f t="shared" ca="1" si="192"/>
        <v>-7</v>
      </c>
    </row>
    <row r="2980" spans="1:14" hidden="1" x14ac:dyDescent="0.25">
      <c r="A2980" s="2">
        <v>44980</v>
      </c>
      <c r="B2980" s="1" t="s">
        <v>413</v>
      </c>
      <c r="C2980" s="7">
        <v>457324</v>
      </c>
      <c r="D2980" s="1" t="s">
        <v>42</v>
      </c>
      <c r="E2980" s="1">
        <f>VLOOKUP(D2980,Data!$A$1:$B$7,2,FALSE)</f>
        <v>10</v>
      </c>
      <c r="F2980" s="2">
        <f>WORKDAY(A2980,E2980,Data!$E$2:$E$22)</f>
        <v>44994</v>
      </c>
      <c r="G2980" s="2">
        <v>44985</v>
      </c>
      <c r="H2980" s="4">
        <f ca="1">(NETWORKDAYS(A2980,G2980,Data!$E$1:$E$22))-1</f>
        <v>3</v>
      </c>
      <c r="I2980" s="1"/>
      <c r="J2980" s="1">
        <f>VLOOKUP(D2980,Data!$A$10:$B$16,2,FALSE)</f>
        <v>2</v>
      </c>
      <c r="K2980">
        <v>1</v>
      </c>
      <c r="L2980">
        <f t="shared" si="190"/>
        <v>8</v>
      </c>
      <c r="M2980">
        <f t="shared" si="191"/>
        <v>2023</v>
      </c>
      <c r="N2980" s="5">
        <f t="shared" ca="1" si="192"/>
        <v>-7</v>
      </c>
    </row>
    <row r="2981" spans="1:14" hidden="1" x14ac:dyDescent="0.25">
      <c r="A2981" s="2">
        <v>44981</v>
      </c>
      <c r="B2981" s="1" t="s">
        <v>1439</v>
      </c>
      <c r="C2981" s="7">
        <v>457335</v>
      </c>
      <c r="D2981" s="1" t="s">
        <v>42</v>
      </c>
      <c r="E2981" s="1">
        <f>VLOOKUP(D2981,Data!$A$1:$B$7,2,FALSE)</f>
        <v>10</v>
      </c>
      <c r="F2981" s="2">
        <f>WORKDAY(A2981,E2981,Data!$E$2:$E$22)</f>
        <v>44995</v>
      </c>
      <c r="G2981" s="2">
        <v>44985</v>
      </c>
      <c r="H2981" s="4">
        <f ca="1">(NETWORKDAYS(A2981,G2981,Data!$E$1:$E$22))-1</f>
        <v>2</v>
      </c>
      <c r="I2981" s="1"/>
      <c r="J2981" s="1">
        <f>VLOOKUP(D2981,Data!$A$10:$B$16,2,FALSE)</f>
        <v>2</v>
      </c>
      <c r="K2981">
        <v>1</v>
      </c>
      <c r="L2981">
        <f t="shared" si="190"/>
        <v>8</v>
      </c>
      <c r="M2981">
        <f t="shared" si="191"/>
        <v>2023</v>
      </c>
      <c r="N2981" s="5">
        <f t="shared" ca="1" si="192"/>
        <v>-8</v>
      </c>
    </row>
    <row r="2982" spans="1:14" hidden="1" x14ac:dyDescent="0.25">
      <c r="A2982" s="2">
        <v>44981</v>
      </c>
      <c r="B2982" s="1" t="s">
        <v>154</v>
      </c>
      <c r="C2982" s="7">
        <v>262174</v>
      </c>
      <c r="D2982" s="1" t="s">
        <v>41</v>
      </c>
      <c r="E2982" s="1">
        <f>VLOOKUP(D2982,Data!$A$1:$B$7,2,FALSE)</f>
        <v>15</v>
      </c>
      <c r="F2982" s="2">
        <f>WORKDAY(A2982,E2982,Data!$E$2:$E$22)</f>
        <v>45002</v>
      </c>
      <c r="G2982" s="2">
        <v>44987</v>
      </c>
      <c r="H2982" s="4">
        <f ca="1">(NETWORKDAYS(A2982,G2982,Data!$E$1:$E$22))-1</f>
        <v>4</v>
      </c>
      <c r="I2982" s="1"/>
      <c r="J2982" s="1">
        <f>VLOOKUP(D2982,Data!$A$10:$B$16,2,FALSE)</f>
        <v>3</v>
      </c>
      <c r="K2982">
        <v>1</v>
      </c>
      <c r="L2982">
        <f t="shared" si="190"/>
        <v>8</v>
      </c>
      <c r="M2982">
        <f t="shared" si="191"/>
        <v>2023</v>
      </c>
      <c r="N2982" s="5">
        <f t="shared" ca="1" si="192"/>
        <v>-11</v>
      </c>
    </row>
    <row r="2983" spans="1:14" hidden="1" x14ac:dyDescent="0.25">
      <c r="A2983" s="2">
        <v>44981</v>
      </c>
      <c r="B2983" s="1" t="s">
        <v>26</v>
      </c>
      <c r="C2983" s="7">
        <v>262179</v>
      </c>
      <c r="D2983" s="1" t="s">
        <v>41</v>
      </c>
      <c r="E2983" s="1">
        <f>VLOOKUP(D2983,Data!$A$1:$B$7,2,FALSE)</f>
        <v>15</v>
      </c>
      <c r="F2983" s="2">
        <f>WORKDAY(A2983,E2983,Data!$E$2:$E$22)</f>
        <v>45002</v>
      </c>
      <c r="G2983" s="2">
        <v>44991</v>
      </c>
      <c r="H2983" s="4">
        <f ca="1">(NETWORKDAYS(A2983,G2983,Data!$E$1:$E$22))-1</f>
        <v>6</v>
      </c>
      <c r="I2983" s="1"/>
      <c r="J2983" s="1">
        <f>VLOOKUP(D2983,Data!$A$10:$B$16,2,FALSE)</f>
        <v>3</v>
      </c>
      <c r="K2983">
        <v>1</v>
      </c>
      <c r="L2983">
        <f t="shared" si="190"/>
        <v>8</v>
      </c>
      <c r="M2983">
        <f t="shared" si="191"/>
        <v>2023</v>
      </c>
      <c r="N2983" s="5">
        <f t="shared" ca="1" si="192"/>
        <v>-9</v>
      </c>
    </row>
    <row r="2984" spans="1:14" hidden="1" x14ac:dyDescent="0.25">
      <c r="A2984" s="2">
        <v>44981</v>
      </c>
      <c r="B2984" s="1" t="s">
        <v>776</v>
      </c>
      <c r="C2984" s="7">
        <v>262173</v>
      </c>
      <c r="D2984" s="1" t="s">
        <v>41</v>
      </c>
      <c r="E2984" s="1">
        <f>VLOOKUP(D2984,Data!$A$1:$B$7,2,FALSE)</f>
        <v>15</v>
      </c>
      <c r="F2984" s="2">
        <f>WORKDAY(A2984,E2984,Data!$E$2:$E$22)</f>
        <v>45002</v>
      </c>
      <c r="G2984" s="2">
        <v>44987</v>
      </c>
      <c r="H2984" s="4">
        <f ca="1">(NETWORKDAYS(A2984,G2984,Data!$E$1:$E$22))-1</f>
        <v>4</v>
      </c>
      <c r="I2984" s="1"/>
      <c r="J2984" s="1">
        <f>VLOOKUP(D2984,Data!$A$10:$B$16,2,FALSE)</f>
        <v>3</v>
      </c>
      <c r="K2984">
        <v>1</v>
      </c>
      <c r="L2984">
        <f t="shared" si="190"/>
        <v>8</v>
      </c>
      <c r="M2984">
        <f t="shared" si="191"/>
        <v>2023</v>
      </c>
      <c r="N2984" s="5">
        <f t="shared" ca="1" si="192"/>
        <v>-11</v>
      </c>
    </row>
    <row r="2985" spans="1:14" hidden="1" x14ac:dyDescent="0.25">
      <c r="A2985" s="2">
        <v>44981</v>
      </c>
      <c r="B2985" s="1" t="s">
        <v>238</v>
      </c>
      <c r="C2985" s="7" t="s">
        <v>1672</v>
      </c>
      <c r="D2985" s="1" t="s">
        <v>53</v>
      </c>
      <c r="E2985" s="1">
        <f>VLOOKUP(D2985,Data!$A$1:$B$7,2,FALSE)</f>
        <v>5</v>
      </c>
      <c r="F2985" s="2">
        <f>WORKDAY(A2985,E2985,Data!$E$2:$E$22)</f>
        <v>44988</v>
      </c>
      <c r="G2985" s="2">
        <v>44985</v>
      </c>
      <c r="H2985" s="4">
        <f ca="1">(NETWORKDAYS(A2985,G2985,Data!$E$1:$E$22))-1</f>
        <v>2</v>
      </c>
      <c r="I2985" s="1"/>
      <c r="J2985" s="1">
        <f>VLOOKUP(D2985,Data!$A$10:$B$16,2,FALSE)</f>
        <v>1</v>
      </c>
      <c r="K2985">
        <v>1</v>
      </c>
      <c r="L2985">
        <f t="shared" si="190"/>
        <v>8</v>
      </c>
      <c r="M2985">
        <f t="shared" si="191"/>
        <v>2023</v>
      </c>
      <c r="N2985" s="5">
        <f t="shared" ca="1" si="192"/>
        <v>-3</v>
      </c>
    </row>
    <row r="2986" spans="1:14" hidden="1" x14ac:dyDescent="0.25">
      <c r="A2986" s="2">
        <v>44981</v>
      </c>
      <c r="B2986" s="1" t="s">
        <v>238</v>
      </c>
      <c r="C2986" s="7" t="s">
        <v>1673</v>
      </c>
      <c r="D2986" s="1" t="s">
        <v>53</v>
      </c>
      <c r="E2986" s="1">
        <f>VLOOKUP(D2986,Data!$A$1:$B$7,2,FALSE)</f>
        <v>5</v>
      </c>
      <c r="F2986" s="2">
        <f>WORKDAY(A2986,E2986,Data!$E$2:$E$22)</f>
        <v>44988</v>
      </c>
      <c r="G2986" s="2">
        <v>44985</v>
      </c>
      <c r="H2986" s="4">
        <f ca="1">(NETWORKDAYS(A2986,G2986,Data!$E$1:$E$22))-1</f>
        <v>2</v>
      </c>
      <c r="I2986" s="1"/>
      <c r="J2986" s="1">
        <f>VLOOKUP(D2986,Data!$A$10:$B$16,2,FALSE)</f>
        <v>1</v>
      </c>
      <c r="K2986">
        <v>1</v>
      </c>
      <c r="L2986">
        <f t="shared" si="190"/>
        <v>8</v>
      </c>
      <c r="M2986">
        <f t="shared" si="191"/>
        <v>2023</v>
      </c>
      <c r="N2986" s="5">
        <f t="shared" ca="1" si="192"/>
        <v>-3</v>
      </c>
    </row>
    <row r="2987" spans="1:14" hidden="1" x14ac:dyDescent="0.25">
      <c r="A2987" s="2">
        <v>44981</v>
      </c>
      <c r="B2987" s="1" t="s">
        <v>1671</v>
      </c>
      <c r="C2987" s="7">
        <v>457331</v>
      </c>
      <c r="D2987" s="1" t="s">
        <v>42</v>
      </c>
      <c r="E2987" s="1">
        <f>VLOOKUP(D2987,Data!$A$1:$B$7,2,FALSE)</f>
        <v>10</v>
      </c>
      <c r="F2987" s="2">
        <f>WORKDAY(A2987,E2987,Data!$E$2:$E$22)</f>
        <v>44995</v>
      </c>
      <c r="G2987" s="2">
        <v>44986</v>
      </c>
      <c r="H2987" s="4">
        <f ca="1">(NETWORKDAYS(A2987,G2987,Data!$E$1:$E$22))-1</f>
        <v>3</v>
      </c>
      <c r="I2987" s="1"/>
      <c r="J2987" s="1">
        <f>VLOOKUP(D2987,Data!$A$10:$B$16,2,FALSE)</f>
        <v>2</v>
      </c>
      <c r="K2987">
        <v>1</v>
      </c>
      <c r="L2987">
        <f t="shared" si="190"/>
        <v>8</v>
      </c>
      <c r="M2987">
        <f t="shared" si="191"/>
        <v>2023</v>
      </c>
      <c r="N2987" s="5">
        <f t="shared" ca="1" si="192"/>
        <v>-7</v>
      </c>
    </row>
    <row r="2988" spans="1:14" hidden="1" x14ac:dyDescent="0.25">
      <c r="A2988" s="2">
        <v>44984</v>
      </c>
      <c r="B2988" s="1" t="s">
        <v>17</v>
      </c>
      <c r="C2988" s="7">
        <v>262053</v>
      </c>
      <c r="D2988" s="1" t="s">
        <v>41</v>
      </c>
      <c r="E2988" s="1">
        <f>VLOOKUP(D2988,Data!$A$1:$B$7,2,FALSE)</f>
        <v>15</v>
      </c>
      <c r="F2988" s="2">
        <f>WORKDAY(A2988,E2988,Data!$E$2:$E$22)</f>
        <v>45005</v>
      </c>
      <c r="G2988" s="2">
        <v>44992</v>
      </c>
      <c r="H2988" s="4">
        <f ca="1">(NETWORKDAYS(A2988,G2988,Data!$E$1:$E$22))-1</f>
        <v>6</v>
      </c>
      <c r="I2988" s="1"/>
      <c r="J2988" s="1">
        <f>VLOOKUP(D2988,Data!$A$10:$B$16,2,FALSE)</f>
        <v>3</v>
      </c>
      <c r="K2988">
        <v>1</v>
      </c>
      <c r="L2988">
        <f t="shared" si="190"/>
        <v>9</v>
      </c>
      <c r="M2988">
        <f t="shared" si="191"/>
        <v>2023</v>
      </c>
      <c r="N2988" s="5">
        <f t="shared" ca="1" si="192"/>
        <v>-9</v>
      </c>
    </row>
    <row r="2989" spans="1:14" hidden="1" x14ac:dyDescent="0.25">
      <c r="A2989" s="2">
        <v>44984</v>
      </c>
      <c r="B2989" s="1" t="s">
        <v>998</v>
      </c>
      <c r="C2989" s="7">
        <v>262185</v>
      </c>
      <c r="D2989" s="1" t="s">
        <v>41</v>
      </c>
      <c r="E2989" s="1">
        <f>VLOOKUP(D2989,Data!$A$1:$B$7,2,FALSE)</f>
        <v>15</v>
      </c>
      <c r="F2989" s="2">
        <f>WORKDAY(A2989,E2989,Data!$E$2:$E$22)</f>
        <v>45005</v>
      </c>
      <c r="G2989" s="2">
        <v>44988</v>
      </c>
      <c r="H2989" s="4">
        <f ca="1">(NETWORKDAYS(A2989,G2989,Data!$E$1:$E$22))-1</f>
        <v>4</v>
      </c>
      <c r="I2989" s="1"/>
      <c r="J2989" s="1">
        <f>VLOOKUP(D2989,Data!$A$10:$B$16,2,FALSE)</f>
        <v>3</v>
      </c>
      <c r="K2989">
        <v>1</v>
      </c>
      <c r="L2989">
        <f t="shared" si="190"/>
        <v>9</v>
      </c>
      <c r="M2989">
        <f t="shared" si="191"/>
        <v>2023</v>
      </c>
      <c r="N2989" s="5">
        <f t="shared" ca="1" si="192"/>
        <v>-11</v>
      </c>
    </row>
    <row r="2990" spans="1:14" hidden="1" x14ac:dyDescent="0.25">
      <c r="A2990" s="2">
        <v>44984</v>
      </c>
      <c r="B2990" s="1" t="s">
        <v>115</v>
      </c>
      <c r="C2990" s="7">
        <v>262186</v>
      </c>
      <c r="D2990" s="1" t="s">
        <v>41</v>
      </c>
      <c r="E2990" s="1">
        <f>VLOOKUP(D2990,Data!$A$1:$B$7,2,FALSE)</f>
        <v>15</v>
      </c>
      <c r="F2990" s="2">
        <f>WORKDAY(A2990,E2990,Data!$E$2:$E$22)</f>
        <v>45005</v>
      </c>
      <c r="G2990" s="2">
        <v>44988</v>
      </c>
      <c r="H2990" s="4">
        <f ca="1">(NETWORKDAYS(A2990,G2990,Data!$E$1:$E$22))-1</f>
        <v>4</v>
      </c>
      <c r="I2990" s="1"/>
      <c r="J2990" s="1">
        <f>VLOOKUP(D2990,Data!$A$10:$B$16,2,FALSE)</f>
        <v>3</v>
      </c>
      <c r="K2990">
        <v>1</v>
      </c>
      <c r="L2990">
        <f t="shared" si="190"/>
        <v>9</v>
      </c>
      <c r="M2990">
        <f t="shared" si="191"/>
        <v>2023</v>
      </c>
      <c r="N2990" s="5">
        <f t="shared" ca="1" si="192"/>
        <v>-11</v>
      </c>
    </row>
    <row r="2991" spans="1:14" hidden="1" x14ac:dyDescent="0.25">
      <c r="A2991" s="2">
        <v>44984</v>
      </c>
      <c r="B2991" s="1" t="s">
        <v>115</v>
      </c>
      <c r="C2991" s="7">
        <v>262187</v>
      </c>
      <c r="D2991" s="1" t="s">
        <v>41</v>
      </c>
      <c r="E2991" s="1">
        <f>VLOOKUP(D2991,Data!$A$1:$B$7,2,FALSE)</f>
        <v>15</v>
      </c>
      <c r="F2991" s="2">
        <f>WORKDAY(A2991,E2991,Data!$E$2:$E$22)</f>
        <v>45005</v>
      </c>
      <c r="G2991" s="2">
        <v>44988</v>
      </c>
      <c r="H2991" s="4">
        <f ca="1">(NETWORKDAYS(A2991,G2991,Data!$E$1:$E$22))-1</f>
        <v>4</v>
      </c>
      <c r="I2991" s="1"/>
      <c r="J2991" s="1">
        <f>VLOOKUP(D2991,Data!$A$10:$B$16,2,FALSE)</f>
        <v>3</v>
      </c>
      <c r="K2991">
        <v>1</v>
      </c>
      <c r="L2991">
        <f t="shared" si="190"/>
        <v>9</v>
      </c>
      <c r="M2991">
        <f t="shared" si="191"/>
        <v>2023</v>
      </c>
      <c r="N2991" s="5">
        <f t="shared" ca="1" si="192"/>
        <v>-11</v>
      </c>
    </row>
    <row r="2992" spans="1:14" hidden="1" x14ac:dyDescent="0.25">
      <c r="A2992" s="2">
        <v>44984</v>
      </c>
      <c r="B2992" s="1" t="s">
        <v>244</v>
      </c>
      <c r="C2992" s="7">
        <v>457300</v>
      </c>
      <c r="D2992" s="1" t="s">
        <v>42</v>
      </c>
      <c r="E2992" s="1">
        <f>VLOOKUP(D2992,Data!$A$1:$B$7,2,FALSE)</f>
        <v>10</v>
      </c>
      <c r="F2992" s="2">
        <f>WORKDAY(A2992,E2992,Data!$E$2:$E$22)</f>
        <v>44998</v>
      </c>
      <c r="G2992" s="2">
        <v>44994</v>
      </c>
      <c r="H2992" s="4">
        <f ca="1">(NETWORKDAYS(A2992,G2992,Data!$E$1:$E$22))-1</f>
        <v>8</v>
      </c>
      <c r="I2992" s="1" t="s">
        <v>1686</v>
      </c>
      <c r="J2992" s="1">
        <f>VLOOKUP(D2992,Data!$A$10:$B$16,2,FALSE)</f>
        <v>2</v>
      </c>
      <c r="K2992">
        <v>1</v>
      </c>
      <c r="L2992">
        <f t="shared" si="190"/>
        <v>9</v>
      </c>
      <c r="M2992">
        <f t="shared" si="191"/>
        <v>2023</v>
      </c>
      <c r="N2992" s="5">
        <f t="shared" ca="1" si="192"/>
        <v>-2</v>
      </c>
    </row>
    <row r="2993" spans="1:14" hidden="1" x14ac:dyDescent="0.25">
      <c r="A2993" s="2">
        <v>44985</v>
      </c>
      <c r="B2993" s="1" t="s">
        <v>4</v>
      </c>
      <c r="C2993" s="7">
        <v>262135</v>
      </c>
      <c r="D2993" s="1" t="s">
        <v>41</v>
      </c>
      <c r="E2993" s="1">
        <f>VLOOKUP(D2993,Data!$A$1:$B$7,2,FALSE)</f>
        <v>15</v>
      </c>
      <c r="F2993" s="2">
        <f>WORKDAY(A2993,E2993,Data!$E$2:$E$22)</f>
        <v>45006</v>
      </c>
      <c r="G2993" s="2">
        <v>44995</v>
      </c>
      <c r="H2993" s="4">
        <f ca="1">(NETWORKDAYS(A2993,G2993,Data!$E$1:$E$22))-1</f>
        <v>8</v>
      </c>
      <c r="I2993" s="1" t="s">
        <v>1704</v>
      </c>
      <c r="J2993" s="1">
        <f>VLOOKUP(D2993,Data!$A$10:$B$16,2,FALSE)</f>
        <v>3</v>
      </c>
      <c r="K2993">
        <v>1</v>
      </c>
      <c r="L2993">
        <f t="shared" si="190"/>
        <v>9</v>
      </c>
      <c r="M2993">
        <f t="shared" si="191"/>
        <v>2023</v>
      </c>
      <c r="N2993" s="5">
        <f t="shared" ca="1" si="192"/>
        <v>-7</v>
      </c>
    </row>
    <row r="2994" spans="1:14" hidden="1" x14ac:dyDescent="0.25">
      <c r="A2994" s="2">
        <v>44985</v>
      </c>
      <c r="B2994" s="1" t="s">
        <v>150</v>
      </c>
      <c r="C2994" s="7">
        <v>262160</v>
      </c>
      <c r="D2994" s="1" t="s">
        <v>41</v>
      </c>
      <c r="E2994" s="1">
        <f>VLOOKUP(D2994,Data!$A$1:$B$7,2,FALSE)</f>
        <v>15</v>
      </c>
      <c r="F2994" s="2">
        <f>WORKDAY(A2994,E2994,Data!$E$2:$E$22)</f>
        <v>45006</v>
      </c>
      <c r="G2994" s="2">
        <v>44991</v>
      </c>
      <c r="H2994" s="4">
        <f ca="1">(NETWORKDAYS(A2994,G2994,Data!$E$1:$E$22))-1</f>
        <v>4</v>
      </c>
      <c r="I2994" s="1"/>
      <c r="J2994" s="1">
        <f>VLOOKUP(D2994,Data!$A$10:$B$16,2,FALSE)</f>
        <v>3</v>
      </c>
      <c r="K2994">
        <v>1</v>
      </c>
      <c r="L2994">
        <f t="shared" si="190"/>
        <v>9</v>
      </c>
      <c r="M2994">
        <f t="shared" si="191"/>
        <v>2023</v>
      </c>
      <c r="N2994" s="5">
        <f t="shared" ca="1" si="192"/>
        <v>-11</v>
      </c>
    </row>
    <row r="2995" spans="1:14" hidden="1" x14ac:dyDescent="0.25">
      <c r="A2995" s="2">
        <v>44985</v>
      </c>
      <c r="B2995" s="1" t="s">
        <v>9</v>
      </c>
      <c r="C2995" s="7">
        <v>262188</v>
      </c>
      <c r="D2995" s="1" t="s">
        <v>41</v>
      </c>
      <c r="E2995" s="1">
        <f>VLOOKUP(D2995,Data!$A$1:$B$7,2,FALSE)</f>
        <v>15</v>
      </c>
      <c r="F2995" s="2">
        <f>WORKDAY(A2995,E2995,Data!$E$2:$E$22)</f>
        <v>45006</v>
      </c>
      <c r="G2995" s="2">
        <v>44988</v>
      </c>
      <c r="H2995" s="4">
        <f ca="1">(NETWORKDAYS(A2995,G2995,Data!$E$1:$E$22))-1</f>
        <v>3</v>
      </c>
      <c r="I2995" s="1"/>
      <c r="J2995" s="1">
        <f>VLOOKUP(D2995,Data!$A$10:$B$16,2,FALSE)</f>
        <v>3</v>
      </c>
      <c r="K2995">
        <v>1</v>
      </c>
      <c r="L2995">
        <f t="shared" si="190"/>
        <v>9</v>
      </c>
      <c r="M2995">
        <f t="shared" si="191"/>
        <v>2023</v>
      </c>
      <c r="N2995" s="5">
        <f t="shared" ca="1" si="192"/>
        <v>-12</v>
      </c>
    </row>
    <row r="2996" spans="1:14" hidden="1" x14ac:dyDescent="0.25">
      <c r="A2996" s="2">
        <v>44985</v>
      </c>
      <c r="B2996" s="1" t="s">
        <v>32</v>
      </c>
      <c r="C2996" s="7" t="s">
        <v>1675</v>
      </c>
      <c r="D2996" s="1" t="s">
        <v>53</v>
      </c>
      <c r="E2996" s="1">
        <f>VLOOKUP(D2996,Data!$A$1:$B$7,2,FALSE)</f>
        <v>5</v>
      </c>
      <c r="F2996" s="2">
        <f>WORKDAY(A2996,E2996,Data!$E$2:$E$22)</f>
        <v>44992</v>
      </c>
      <c r="G2996" s="2">
        <v>44986</v>
      </c>
      <c r="H2996" s="4">
        <f ca="1">(NETWORKDAYS(A2996,G2996,Data!$E$1:$E$22))-1</f>
        <v>1</v>
      </c>
      <c r="I2996" s="1"/>
      <c r="J2996" s="1">
        <f>VLOOKUP(D2996,Data!$A$10:$B$16,2,FALSE)</f>
        <v>1</v>
      </c>
      <c r="K2996">
        <v>1</v>
      </c>
      <c r="L2996">
        <f t="shared" si="190"/>
        <v>9</v>
      </c>
      <c r="M2996">
        <f t="shared" si="191"/>
        <v>2023</v>
      </c>
      <c r="N2996" s="5">
        <f t="shared" ca="1" si="192"/>
        <v>-4</v>
      </c>
    </row>
    <row r="2997" spans="1:14" hidden="1" x14ac:dyDescent="0.25">
      <c r="A2997" s="2">
        <v>44985</v>
      </c>
      <c r="B2997" s="1" t="s">
        <v>244</v>
      </c>
      <c r="C2997" s="7">
        <v>457318</v>
      </c>
      <c r="D2997" s="1" t="s">
        <v>42</v>
      </c>
      <c r="E2997" s="1">
        <f>VLOOKUP(D2997,Data!$A$1:$B$7,2,FALSE)</f>
        <v>10</v>
      </c>
      <c r="F2997" s="2">
        <f>WORKDAY(A2997,E2997,Data!$E$2:$E$22)</f>
        <v>44999</v>
      </c>
      <c r="G2997" s="2">
        <v>44993</v>
      </c>
      <c r="H2997" s="4">
        <f ca="1">(NETWORKDAYS(A2997,G2997,Data!$E$1:$E$22))-1</f>
        <v>6</v>
      </c>
      <c r="I2997" s="1" t="s">
        <v>1686</v>
      </c>
      <c r="J2997" s="1">
        <f>VLOOKUP(D2997,Data!$A$10:$B$16,2,FALSE)</f>
        <v>2</v>
      </c>
      <c r="K2997">
        <v>1</v>
      </c>
      <c r="L2997">
        <f t="shared" si="190"/>
        <v>9</v>
      </c>
      <c r="M2997">
        <f t="shared" si="191"/>
        <v>2023</v>
      </c>
      <c r="N2997" s="5">
        <f t="shared" ca="1" si="192"/>
        <v>-4</v>
      </c>
    </row>
    <row r="2998" spans="1:14" hidden="1" x14ac:dyDescent="0.25">
      <c r="A2998" s="2">
        <v>44985</v>
      </c>
      <c r="B2998" s="1" t="s">
        <v>133</v>
      </c>
      <c r="C2998" s="7">
        <v>615364</v>
      </c>
      <c r="D2998" s="1" t="s">
        <v>141</v>
      </c>
      <c r="E2998" s="1">
        <f>VLOOKUP(D2998,Data!$A$1:$B$7,2,FALSE)</f>
        <v>10</v>
      </c>
      <c r="F2998" s="2">
        <f>WORKDAY(A2998,E2998,Data!$E$2:$E$22)</f>
        <v>44999</v>
      </c>
      <c r="G2998" s="2">
        <v>44986</v>
      </c>
      <c r="H2998" s="4">
        <f ca="1">(NETWORKDAYS(A2998,G2998,Data!$E$1:$E$22))-1</f>
        <v>1</v>
      </c>
      <c r="I2998" s="1"/>
      <c r="J2998" s="1">
        <f>VLOOKUP(D2998,Data!$A$10:$B$16,2,FALSE)</f>
        <v>2</v>
      </c>
      <c r="K2998">
        <v>1</v>
      </c>
      <c r="L2998">
        <f t="shared" si="190"/>
        <v>9</v>
      </c>
      <c r="M2998">
        <f t="shared" si="191"/>
        <v>2023</v>
      </c>
      <c r="N2998" s="5">
        <f t="shared" ca="1" si="192"/>
        <v>-9</v>
      </c>
    </row>
    <row r="2999" spans="1:14" hidden="1" x14ac:dyDescent="0.25">
      <c r="A2999" s="2">
        <v>44986</v>
      </c>
      <c r="B2999" s="1" t="s">
        <v>4</v>
      </c>
      <c r="C2999" s="7">
        <v>262119</v>
      </c>
      <c r="D2999" s="1" t="s">
        <v>41</v>
      </c>
      <c r="E2999" s="1">
        <f>VLOOKUP(D2999,Data!$A$1:$B$7,2,FALSE)</f>
        <v>15</v>
      </c>
      <c r="F2999" s="2">
        <f>WORKDAY(A2999,E2999,Data!$E$2:$E$22)</f>
        <v>45007</v>
      </c>
      <c r="G2999" s="2">
        <v>44995</v>
      </c>
      <c r="H2999" s="4">
        <f ca="1">(NETWORKDAYS(A2999,G2999,Data!$E$1:$E$22))-1</f>
        <v>7</v>
      </c>
      <c r="I2999" s="1" t="s">
        <v>1704</v>
      </c>
      <c r="J2999" s="1">
        <f>VLOOKUP(D2999,Data!$A$10:$B$16,2,FALSE)</f>
        <v>3</v>
      </c>
      <c r="K2999">
        <v>1</v>
      </c>
      <c r="L2999">
        <f t="shared" si="190"/>
        <v>9</v>
      </c>
      <c r="M2999">
        <f t="shared" si="191"/>
        <v>2023</v>
      </c>
      <c r="N2999" s="5">
        <f t="shared" ca="1" si="192"/>
        <v>-8</v>
      </c>
    </row>
    <row r="3000" spans="1:14" hidden="1" x14ac:dyDescent="0.25">
      <c r="A3000" s="2">
        <v>44986</v>
      </c>
      <c r="B3000" s="1" t="s">
        <v>4</v>
      </c>
      <c r="C3000" s="7">
        <v>262167</v>
      </c>
      <c r="D3000" s="1" t="s">
        <v>41</v>
      </c>
      <c r="E3000" s="1">
        <f>VLOOKUP(D3000,Data!$A$1:$B$7,2,FALSE)</f>
        <v>15</v>
      </c>
      <c r="F3000" s="2">
        <f>WORKDAY(A3000,E3000,Data!$E$2:$E$22)</f>
        <v>45007</v>
      </c>
      <c r="G3000" s="2">
        <v>44995</v>
      </c>
      <c r="H3000" s="4">
        <f ca="1">(NETWORKDAYS(A3000,G3000,Data!$E$1:$E$22))-1</f>
        <v>7</v>
      </c>
      <c r="I3000" s="1" t="s">
        <v>1704</v>
      </c>
      <c r="J3000" s="1">
        <f>VLOOKUP(D3000,Data!$A$10:$B$16,2,FALSE)</f>
        <v>3</v>
      </c>
      <c r="K3000">
        <v>1</v>
      </c>
      <c r="L3000">
        <f t="shared" ref="L3000:L3063" si="193">_xlfn.ISOWEEKNUM(A3000)</f>
        <v>9</v>
      </c>
      <c r="M3000">
        <f t="shared" ref="M3000:M3063" si="194">YEAR(A3000)</f>
        <v>2023</v>
      </c>
      <c r="N3000" s="5">
        <f t="shared" ca="1" si="192"/>
        <v>-8</v>
      </c>
    </row>
    <row r="3001" spans="1:14" hidden="1" x14ac:dyDescent="0.25">
      <c r="A3001" s="2">
        <v>44986</v>
      </c>
      <c r="B3001" s="1" t="s">
        <v>15</v>
      </c>
      <c r="C3001" s="7">
        <v>202301001</v>
      </c>
      <c r="D3001" s="1" t="s">
        <v>1551</v>
      </c>
      <c r="E3001" s="1">
        <f>VLOOKUP(D3001,Data!$A$1:$B$7,2,FALSE)</f>
        <v>15</v>
      </c>
      <c r="F3001" s="2">
        <f>WORKDAY(A3001,E3001,Data!$E$2:$E$22)</f>
        <v>45007</v>
      </c>
      <c r="G3001" s="2">
        <v>45007</v>
      </c>
      <c r="H3001" s="4">
        <f ca="1">(NETWORKDAYS(A3001,G3001,Data!$E$1:$E$22))-1</f>
        <v>15</v>
      </c>
      <c r="I3001" s="1"/>
      <c r="J3001" s="1">
        <f>VLOOKUP(D3001,Data!$A$10:$B$16,2,FALSE)</f>
        <v>5</v>
      </c>
      <c r="K3001">
        <v>1</v>
      </c>
      <c r="L3001">
        <f t="shared" si="193"/>
        <v>9</v>
      </c>
      <c r="M3001">
        <f t="shared" si="194"/>
        <v>2023</v>
      </c>
      <c r="N3001" s="5">
        <f t="shared" ca="1" si="192"/>
        <v>0</v>
      </c>
    </row>
    <row r="3002" spans="1:14" hidden="1" x14ac:dyDescent="0.25">
      <c r="A3002" s="2">
        <v>44986</v>
      </c>
      <c r="B3002" s="1" t="s">
        <v>15</v>
      </c>
      <c r="C3002" s="7">
        <v>202301002</v>
      </c>
      <c r="D3002" s="1" t="s">
        <v>1551</v>
      </c>
      <c r="E3002" s="1">
        <f>VLOOKUP(D3002,Data!$A$1:$B$7,2,FALSE)</f>
        <v>15</v>
      </c>
      <c r="F3002" s="2">
        <f>WORKDAY(A3002,E3002,Data!$E$2:$E$22)</f>
        <v>45007</v>
      </c>
      <c r="G3002" s="2">
        <v>45007</v>
      </c>
      <c r="H3002" s="4">
        <f ca="1">(NETWORKDAYS(A3002,G3002,Data!$E$1:$E$22))-1</f>
        <v>15</v>
      </c>
      <c r="I3002" s="1"/>
      <c r="J3002" s="1">
        <f>VLOOKUP(D3002,Data!$A$10:$B$16,2,FALSE)</f>
        <v>5</v>
      </c>
      <c r="K3002">
        <v>1</v>
      </c>
      <c r="L3002">
        <f t="shared" si="193"/>
        <v>9</v>
      </c>
      <c r="M3002">
        <f t="shared" si="194"/>
        <v>2023</v>
      </c>
      <c r="N3002" s="5">
        <f t="shared" ca="1" si="192"/>
        <v>0</v>
      </c>
    </row>
    <row r="3003" spans="1:14" hidden="1" x14ac:dyDescent="0.25">
      <c r="A3003" s="2">
        <v>44986</v>
      </c>
      <c r="B3003" s="1" t="s">
        <v>15</v>
      </c>
      <c r="C3003" s="7">
        <v>202301003</v>
      </c>
      <c r="D3003" s="1" t="s">
        <v>1551</v>
      </c>
      <c r="E3003" s="1">
        <f>VLOOKUP(D3003,Data!$A$1:$B$7,2,FALSE)</f>
        <v>15</v>
      </c>
      <c r="F3003" s="2">
        <f>WORKDAY(A3003,E3003,Data!$E$2:$E$22)</f>
        <v>45007</v>
      </c>
      <c r="G3003" s="2">
        <v>45007</v>
      </c>
      <c r="H3003" s="4">
        <f ca="1">(NETWORKDAYS(A3003,G3003,Data!$E$1:$E$22))-1</f>
        <v>15</v>
      </c>
      <c r="I3003" s="1"/>
      <c r="J3003" s="1">
        <f>VLOOKUP(D3003,Data!$A$10:$B$16,2,FALSE)</f>
        <v>5</v>
      </c>
      <c r="K3003">
        <v>1</v>
      </c>
      <c r="L3003">
        <f t="shared" si="193"/>
        <v>9</v>
      </c>
      <c r="M3003">
        <f t="shared" si="194"/>
        <v>2023</v>
      </c>
      <c r="N3003" s="5">
        <f t="shared" ca="1" si="192"/>
        <v>0</v>
      </c>
    </row>
    <row r="3004" spans="1:14" hidden="1" x14ac:dyDescent="0.25">
      <c r="A3004" s="2">
        <v>44986</v>
      </c>
      <c r="B3004" s="1" t="s">
        <v>15</v>
      </c>
      <c r="C3004" s="7">
        <v>202301004</v>
      </c>
      <c r="D3004" s="1" t="s">
        <v>1551</v>
      </c>
      <c r="E3004" s="1">
        <f>VLOOKUP(D3004,Data!$A$1:$B$7,2,FALSE)</f>
        <v>15</v>
      </c>
      <c r="F3004" s="2">
        <f>WORKDAY(A3004,E3004,Data!$E$2:$E$22)</f>
        <v>45007</v>
      </c>
      <c r="G3004" s="2">
        <v>45007</v>
      </c>
      <c r="H3004" s="4">
        <f ca="1">(NETWORKDAYS(A3004,G3004,Data!$E$1:$E$22))-1</f>
        <v>15</v>
      </c>
      <c r="I3004" s="1"/>
      <c r="J3004" s="1">
        <f>VLOOKUP(D3004,Data!$A$10:$B$16,2,FALSE)</f>
        <v>5</v>
      </c>
      <c r="K3004">
        <v>1</v>
      </c>
      <c r="L3004">
        <f t="shared" si="193"/>
        <v>9</v>
      </c>
      <c r="M3004">
        <f t="shared" si="194"/>
        <v>2023</v>
      </c>
      <c r="N3004" s="5">
        <f t="shared" ca="1" si="192"/>
        <v>0</v>
      </c>
    </row>
    <row r="3005" spans="1:14" hidden="1" x14ac:dyDescent="0.25">
      <c r="A3005" s="2">
        <v>44986</v>
      </c>
      <c r="B3005" s="1" t="s">
        <v>15</v>
      </c>
      <c r="C3005" s="7">
        <v>202301005</v>
      </c>
      <c r="D3005" s="1" t="s">
        <v>1551</v>
      </c>
      <c r="E3005" s="1">
        <f>VLOOKUP(D3005,Data!$A$1:$B$7,2,FALSE)</f>
        <v>15</v>
      </c>
      <c r="F3005" s="2">
        <f>WORKDAY(A3005,E3005,Data!$E$2:$E$22)</f>
        <v>45007</v>
      </c>
      <c r="G3005" s="2">
        <v>45007</v>
      </c>
      <c r="H3005" s="4">
        <f ca="1">(NETWORKDAYS(A3005,G3005,Data!$E$1:$E$22))-1</f>
        <v>15</v>
      </c>
      <c r="I3005" s="1"/>
      <c r="J3005" s="1">
        <f>VLOOKUP(D3005,Data!$A$10:$B$16,2,FALSE)</f>
        <v>5</v>
      </c>
      <c r="K3005">
        <v>1</v>
      </c>
      <c r="L3005">
        <f t="shared" si="193"/>
        <v>9</v>
      </c>
      <c r="M3005">
        <f t="shared" si="194"/>
        <v>2023</v>
      </c>
      <c r="N3005" s="5">
        <f t="shared" ca="1" si="192"/>
        <v>0</v>
      </c>
    </row>
    <row r="3006" spans="1:14" hidden="1" x14ac:dyDescent="0.25">
      <c r="A3006" s="2">
        <v>44986</v>
      </c>
      <c r="B3006" s="1" t="s">
        <v>15</v>
      </c>
      <c r="C3006" s="7">
        <v>202301006</v>
      </c>
      <c r="D3006" s="1" t="s">
        <v>1551</v>
      </c>
      <c r="E3006" s="1">
        <f>VLOOKUP(D3006,Data!$A$1:$B$7,2,FALSE)</f>
        <v>15</v>
      </c>
      <c r="F3006" s="2">
        <f>WORKDAY(A3006,E3006,Data!$E$2:$E$22)</f>
        <v>45007</v>
      </c>
      <c r="G3006" s="2">
        <v>45007</v>
      </c>
      <c r="H3006" s="4">
        <f ca="1">(NETWORKDAYS(A3006,G3006,Data!$E$1:$E$22))-1</f>
        <v>15</v>
      </c>
      <c r="I3006" s="1"/>
      <c r="J3006" s="1">
        <f>VLOOKUP(D3006,Data!$A$10:$B$16,2,FALSE)</f>
        <v>5</v>
      </c>
      <c r="K3006">
        <v>1</v>
      </c>
      <c r="L3006">
        <f t="shared" si="193"/>
        <v>9</v>
      </c>
      <c r="M3006">
        <f t="shared" si="194"/>
        <v>2023</v>
      </c>
      <c r="N3006" s="5">
        <f t="shared" ca="1" si="192"/>
        <v>0</v>
      </c>
    </row>
    <row r="3007" spans="1:14" hidden="1" x14ac:dyDescent="0.25">
      <c r="A3007" s="2">
        <v>44986</v>
      </c>
      <c r="B3007" s="1" t="s">
        <v>15</v>
      </c>
      <c r="C3007" s="7">
        <v>202301007</v>
      </c>
      <c r="D3007" s="1" t="s">
        <v>1551</v>
      </c>
      <c r="E3007" s="1">
        <f>VLOOKUP(D3007,Data!$A$1:$B$7,2,FALSE)</f>
        <v>15</v>
      </c>
      <c r="F3007" s="2">
        <f>WORKDAY(A3007,E3007,Data!$E$2:$E$22)</f>
        <v>45007</v>
      </c>
      <c r="G3007" s="2">
        <v>45009</v>
      </c>
      <c r="H3007" s="4">
        <f ca="1">(NETWORKDAYS(A3007,G3007,Data!$E$1:$E$22))-1</f>
        <v>17</v>
      </c>
      <c r="I3007" s="1"/>
      <c r="J3007" s="1">
        <f>VLOOKUP(D3007,Data!$A$10:$B$16,2,FALSE)</f>
        <v>5</v>
      </c>
      <c r="K3007">
        <v>1</v>
      </c>
      <c r="L3007">
        <f t="shared" si="193"/>
        <v>9</v>
      </c>
      <c r="M3007">
        <f t="shared" si="194"/>
        <v>2023</v>
      </c>
      <c r="N3007" s="5">
        <f t="shared" ca="1" si="192"/>
        <v>2</v>
      </c>
    </row>
    <row r="3008" spans="1:14" hidden="1" x14ac:dyDescent="0.25">
      <c r="A3008" s="2">
        <v>44986</v>
      </c>
      <c r="B3008" s="1" t="s">
        <v>15</v>
      </c>
      <c r="C3008" s="7">
        <v>202301008</v>
      </c>
      <c r="D3008" s="1" t="s">
        <v>1551</v>
      </c>
      <c r="E3008" s="1">
        <f>VLOOKUP(D3008,Data!$A$1:$B$7,2,FALSE)</f>
        <v>15</v>
      </c>
      <c r="F3008" s="2">
        <f>WORKDAY(A3008,E3008,Data!$E$2:$E$22)</f>
        <v>45007</v>
      </c>
      <c r="G3008" s="2">
        <v>45009</v>
      </c>
      <c r="H3008" s="4">
        <f ca="1">(NETWORKDAYS(A3008,G3008,Data!$E$1:$E$22))-1</f>
        <v>17</v>
      </c>
      <c r="I3008" s="1"/>
      <c r="J3008" s="1">
        <f>VLOOKUP(D3008,Data!$A$10:$B$16,2,FALSE)</f>
        <v>5</v>
      </c>
      <c r="K3008">
        <v>1</v>
      </c>
      <c r="L3008">
        <f t="shared" si="193"/>
        <v>9</v>
      </c>
      <c r="M3008">
        <f t="shared" si="194"/>
        <v>2023</v>
      </c>
      <c r="N3008" s="5">
        <f t="shared" ca="1" si="192"/>
        <v>2</v>
      </c>
    </row>
    <row r="3009" spans="1:14" hidden="1" x14ac:dyDescent="0.25">
      <c r="A3009" s="2">
        <v>44986</v>
      </c>
      <c r="B3009" s="1" t="s">
        <v>15</v>
      </c>
      <c r="C3009" s="7">
        <v>202301009</v>
      </c>
      <c r="D3009" s="1" t="s">
        <v>1551</v>
      </c>
      <c r="E3009" s="1">
        <f>VLOOKUP(D3009,Data!$A$1:$B$7,2,FALSE)</f>
        <v>15</v>
      </c>
      <c r="F3009" s="2">
        <f>WORKDAY(A3009,E3009,Data!$E$2:$E$22)</f>
        <v>45007</v>
      </c>
      <c r="G3009" s="2">
        <v>45009</v>
      </c>
      <c r="H3009" s="4">
        <f ca="1">(NETWORKDAYS(A3009,G3009,Data!$E$1:$E$22))-1</f>
        <v>17</v>
      </c>
      <c r="I3009" s="1"/>
      <c r="J3009" s="1">
        <f>VLOOKUP(D3009,Data!$A$10:$B$16,2,FALSE)</f>
        <v>5</v>
      </c>
      <c r="K3009">
        <v>1</v>
      </c>
      <c r="L3009">
        <f t="shared" si="193"/>
        <v>9</v>
      </c>
      <c r="M3009">
        <f t="shared" si="194"/>
        <v>2023</v>
      </c>
      <c r="N3009" s="5">
        <f t="shared" ca="1" si="192"/>
        <v>2</v>
      </c>
    </row>
    <row r="3010" spans="1:14" hidden="1" x14ac:dyDescent="0.25">
      <c r="A3010" s="2">
        <v>44986</v>
      </c>
      <c r="B3010" s="1" t="s">
        <v>15</v>
      </c>
      <c r="C3010" s="7">
        <v>202301010</v>
      </c>
      <c r="D3010" s="1" t="s">
        <v>1551</v>
      </c>
      <c r="E3010" s="1">
        <f>VLOOKUP(D3010,Data!$A$1:$B$7,2,FALSE)</f>
        <v>15</v>
      </c>
      <c r="F3010" s="2">
        <f>WORKDAY(A3010,E3010,Data!$E$2:$E$22)</f>
        <v>45007</v>
      </c>
      <c r="G3010" s="2">
        <v>45009</v>
      </c>
      <c r="H3010" s="4">
        <f ca="1">(NETWORKDAYS(A3010,G3010,Data!$E$1:$E$22))-1</f>
        <v>17</v>
      </c>
      <c r="I3010" s="1"/>
      <c r="J3010" s="1">
        <f>VLOOKUP(D3010,Data!$A$10:$B$16,2,FALSE)</f>
        <v>5</v>
      </c>
      <c r="K3010">
        <v>1</v>
      </c>
      <c r="L3010">
        <f t="shared" si="193"/>
        <v>9</v>
      </c>
      <c r="M3010">
        <f t="shared" si="194"/>
        <v>2023</v>
      </c>
      <c r="N3010" s="5">
        <f t="shared" ref="N3010:N3073" ca="1" si="195">H3010-E3010</f>
        <v>2</v>
      </c>
    </row>
    <row r="3011" spans="1:14" hidden="1" x14ac:dyDescent="0.25">
      <c r="A3011" s="2">
        <v>44986</v>
      </c>
      <c r="B3011" s="1" t="s">
        <v>15</v>
      </c>
      <c r="C3011" s="7">
        <v>202301012</v>
      </c>
      <c r="D3011" s="1" t="s">
        <v>1551</v>
      </c>
      <c r="E3011" s="1">
        <f>VLOOKUP(D3011,Data!$A$1:$B$7,2,FALSE)</f>
        <v>15</v>
      </c>
      <c r="F3011" s="2">
        <f>WORKDAY(A3011,E3011,Data!$E$2:$E$22)</f>
        <v>45007</v>
      </c>
      <c r="G3011" s="2">
        <v>45009</v>
      </c>
      <c r="H3011" s="4">
        <f ca="1">(NETWORKDAYS(A3011,G3011,Data!$E$1:$E$22))-1</f>
        <v>17</v>
      </c>
      <c r="I3011" s="1"/>
      <c r="J3011" s="1">
        <f>VLOOKUP(D3011,Data!$A$10:$B$16,2,FALSE)</f>
        <v>5</v>
      </c>
      <c r="K3011">
        <v>1</v>
      </c>
      <c r="L3011">
        <f t="shared" si="193"/>
        <v>9</v>
      </c>
      <c r="M3011">
        <f t="shared" si="194"/>
        <v>2023</v>
      </c>
      <c r="N3011" s="5">
        <f t="shared" ca="1" si="195"/>
        <v>2</v>
      </c>
    </row>
    <row r="3012" spans="1:14" hidden="1" x14ac:dyDescent="0.25">
      <c r="A3012" s="2">
        <v>44986</v>
      </c>
      <c r="B3012" s="1" t="s">
        <v>15</v>
      </c>
      <c r="C3012" s="7">
        <v>202301013</v>
      </c>
      <c r="D3012" s="1" t="s">
        <v>1551</v>
      </c>
      <c r="E3012" s="1">
        <f>VLOOKUP(D3012,Data!$A$1:$B$7,2,FALSE)</f>
        <v>15</v>
      </c>
      <c r="F3012" s="2">
        <f>WORKDAY(A3012,E3012,Data!$E$2:$E$22)</f>
        <v>45007</v>
      </c>
      <c r="G3012" s="2">
        <v>45009</v>
      </c>
      <c r="H3012" s="4">
        <f ca="1">(NETWORKDAYS(A3012,G3012,Data!$E$1:$E$22))-1</f>
        <v>17</v>
      </c>
      <c r="I3012" s="1"/>
      <c r="J3012" s="1">
        <f>VLOOKUP(D3012,Data!$A$10:$B$16,2,FALSE)</f>
        <v>5</v>
      </c>
      <c r="K3012">
        <v>1</v>
      </c>
      <c r="L3012">
        <f t="shared" si="193"/>
        <v>9</v>
      </c>
      <c r="M3012">
        <f t="shared" si="194"/>
        <v>2023</v>
      </c>
      <c r="N3012" s="5">
        <f t="shared" ca="1" si="195"/>
        <v>2</v>
      </c>
    </row>
    <row r="3013" spans="1:14" hidden="1" x14ac:dyDescent="0.25">
      <c r="A3013" s="2">
        <v>44986</v>
      </c>
      <c r="B3013" s="1" t="s">
        <v>15</v>
      </c>
      <c r="C3013" s="7">
        <v>202301014</v>
      </c>
      <c r="D3013" s="1" t="s">
        <v>1551</v>
      </c>
      <c r="E3013" s="1">
        <f>VLOOKUP(D3013,Data!$A$1:$B$7,2,FALSE)</f>
        <v>15</v>
      </c>
      <c r="F3013" s="2">
        <f>WORKDAY(A3013,E3013,Data!$E$2:$E$22)</f>
        <v>45007</v>
      </c>
      <c r="G3013" s="2">
        <v>45009</v>
      </c>
      <c r="H3013" s="4">
        <f ca="1">(NETWORKDAYS(A3013,G3013,Data!$E$1:$E$22))-1</f>
        <v>17</v>
      </c>
      <c r="I3013" s="1"/>
      <c r="J3013" s="1">
        <f>VLOOKUP(D3013,Data!$A$10:$B$16,2,FALSE)</f>
        <v>5</v>
      </c>
      <c r="K3013">
        <v>1</v>
      </c>
      <c r="L3013">
        <f t="shared" si="193"/>
        <v>9</v>
      </c>
      <c r="M3013">
        <f t="shared" si="194"/>
        <v>2023</v>
      </c>
      <c r="N3013" s="5">
        <f t="shared" ca="1" si="195"/>
        <v>2</v>
      </c>
    </row>
    <row r="3014" spans="1:14" hidden="1" x14ac:dyDescent="0.25">
      <c r="A3014" s="2">
        <v>44986</v>
      </c>
      <c r="B3014" s="1" t="s">
        <v>15</v>
      </c>
      <c r="C3014" s="7">
        <v>202302001</v>
      </c>
      <c r="D3014" s="1" t="s">
        <v>1551</v>
      </c>
      <c r="E3014" s="1">
        <f>VLOOKUP(D3014,Data!$A$1:$B$7,2,FALSE)</f>
        <v>15</v>
      </c>
      <c r="F3014" s="2">
        <f>WORKDAY(A3014,E3014,Data!$E$2:$E$22)</f>
        <v>45007</v>
      </c>
      <c r="G3014" s="2">
        <v>45009</v>
      </c>
      <c r="H3014" s="4">
        <f ca="1">(NETWORKDAYS(A3014,G3014,Data!$E$1:$E$22))-1</f>
        <v>17</v>
      </c>
      <c r="I3014" s="1"/>
      <c r="J3014" s="1">
        <f>VLOOKUP(D3014,Data!$A$10:$B$16,2,FALSE)</f>
        <v>5</v>
      </c>
      <c r="K3014">
        <v>1</v>
      </c>
      <c r="L3014">
        <f t="shared" si="193"/>
        <v>9</v>
      </c>
      <c r="M3014">
        <f t="shared" si="194"/>
        <v>2023</v>
      </c>
      <c r="N3014" s="5">
        <f t="shared" ca="1" si="195"/>
        <v>2</v>
      </c>
    </row>
    <row r="3015" spans="1:14" hidden="1" x14ac:dyDescent="0.25">
      <c r="A3015" s="2">
        <v>44986</v>
      </c>
      <c r="B3015" s="1" t="s">
        <v>15</v>
      </c>
      <c r="C3015" s="7">
        <v>202302002</v>
      </c>
      <c r="D3015" s="1" t="s">
        <v>1551</v>
      </c>
      <c r="E3015" s="1">
        <f>VLOOKUP(D3015,Data!$A$1:$B$7,2,FALSE)</f>
        <v>15</v>
      </c>
      <c r="F3015" s="2">
        <f>WORKDAY(A3015,E3015,Data!$E$2:$E$22)</f>
        <v>45007</v>
      </c>
      <c r="G3015" s="2">
        <v>45009</v>
      </c>
      <c r="H3015" s="4">
        <f ca="1">(NETWORKDAYS(A3015,G3015,Data!$E$1:$E$22))-1</f>
        <v>17</v>
      </c>
      <c r="I3015" s="1"/>
      <c r="J3015" s="1">
        <f>VLOOKUP(D3015,Data!$A$10:$B$16,2,FALSE)</f>
        <v>5</v>
      </c>
      <c r="K3015">
        <v>1</v>
      </c>
      <c r="L3015">
        <f t="shared" si="193"/>
        <v>9</v>
      </c>
      <c r="M3015">
        <f t="shared" si="194"/>
        <v>2023</v>
      </c>
      <c r="N3015" s="5">
        <f t="shared" ca="1" si="195"/>
        <v>2</v>
      </c>
    </row>
    <row r="3016" spans="1:14" hidden="1" x14ac:dyDescent="0.25">
      <c r="A3016" s="2">
        <v>44986</v>
      </c>
      <c r="B3016" s="1" t="s">
        <v>15</v>
      </c>
      <c r="C3016" s="7">
        <v>202302003</v>
      </c>
      <c r="D3016" s="1" t="s">
        <v>1551</v>
      </c>
      <c r="E3016" s="1">
        <f>VLOOKUP(D3016,Data!$A$1:$B$7,2,FALSE)</f>
        <v>15</v>
      </c>
      <c r="F3016" s="2">
        <f>WORKDAY(A3016,E3016,Data!$E$2:$E$22)</f>
        <v>45007</v>
      </c>
      <c r="G3016" s="2">
        <v>45009</v>
      </c>
      <c r="H3016" s="4">
        <f ca="1">(NETWORKDAYS(A3016,G3016,Data!$E$1:$E$22))-1</f>
        <v>17</v>
      </c>
      <c r="I3016" s="1"/>
      <c r="J3016" s="1">
        <f>VLOOKUP(D3016,Data!$A$10:$B$16,2,FALSE)</f>
        <v>5</v>
      </c>
      <c r="K3016">
        <v>1</v>
      </c>
      <c r="L3016">
        <f t="shared" si="193"/>
        <v>9</v>
      </c>
      <c r="M3016">
        <f t="shared" si="194"/>
        <v>2023</v>
      </c>
      <c r="N3016" s="5">
        <f t="shared" ca="1" si="195"/>
        <v>2</v>
      </c>
    </row>
    <row r="3017" spans="1:14" hidden="1" x14ac:dyDescent="0.25">
      <c r="A3017" s="2">
        <v>44986</v>
      </c>
      <c r="B3017" s="1" t="s">
        <v>15</v>
      </c>
      <c r="C3017" s="7">
        <v>202302004</v>
      </c>
      <c r="D3017" s="1" t="s">
        <v>1551</v>
      </c>
      <c r="E3017" s="1">
        <f>VLOOKUP(D3017,Data!$A$1:$B$7,2,FALSE)</f>
        <v>15</v>
      </c>
      <c r="F3017" s="2">
        <f>WORKDAY(A3017,E3017,Data!$E$2:$E$22)</f>
        <v>45007</v>
      </c>
      <c r="G3017" s="2">
        <v>45009</v>
      </c>
      <c r="H3017" s="4">
        <f ca="1">(NETWORKDAYS(A3017,G3017,Data!$E$1:$E$22))-1</f>
        <v>17</v>
      </c>
      <c r="I3017" s="1"/>
      <c r="J3017" s="1">
        <f>VLOOKUP(D3017,Data!$A$10:$B$16,2,FALSE)</f>
        <v>5</v>
      </c>
      <c r="K3017">
        <v>1</v>
      </c>
      <c r="L3017">
        <f t="shared" si="193"/>
        <v>9</v>
      </c>
      <c r="M3017">
        <f t="shared" si="194"/>
        <v>2023</v>
      </c>
      <c r="N3017" s="5">
        <f t="shared" ca="1" si="195"/>
        <v>2</v>
      </c>
    </row>
    <row r="3018" spans="1:14" hidden="1" x14ac:dyDescent="0.25">
      <c r="A3018" s="2">
        <v>44986</v>
      </c>
      <c r="B3018" s="1" t="s">
        <v>15</v>
      </c>
      <c r="C3018" s="7">
        <v>202302005</v>
      </c>
      <c r="D3018" s="1" t="s">
        <v>1551</v>
      </c>
      <c r="E3018" s="1">
        <f>VLOOKUP(D3018,Data!$A$1:$B$7,2,FALSE)</f>
        <v>15</v>
      </c>
      <c r="F3018" s="2">
        <f>WORKDAY(A3018,E3018,Data!$E$2:$E$22)</f>
        <v>45007</v>
      </c>
      <c r="G3018" s="2">
        <v>45009</v>
      </c>
      <c r="H3018" s="4">
        <f ca="1">(NETWORKDAYS(A3018,G3018,Data!$E$1:$E$22))-1</f>
        <v>17</v>
      </c>
      <c r="I3018" s="1"/>
      <c r="J3018" s="1">
        <f>VLOOKUP(D3018,Data!$A$10:$B$16,2,FALSE)</f>
        <v>5</v>
      </c>
      <c r="K3018">
        <v>1</v>
      </c>
      <c r="L3018">
        <f t="shared" si="193"/>
        <v>9</v>
      </c>
      <c r="M3018">
        <f t="shared" si="194"/>
        <v>2023</v>
      </c>
      <c r="N3018" s="5">
        <f t="shared" ca="1" si="195"/>
        <v>2</v>
      </c>
    </row>
    <row r="3019" spans="1:14" hidden="1" x14ac:dyDescent="0.25">
      <c r="A3019" s="2">
        <v>44986</v>
      </c>
      <c r="B3019" s="1" t="s">
        <v>15</v>
      </c>
      <c r="C3019" s="7">
        <v>202302007</v>
      </c>
      <c r="D3019" s="1" t="s">
        <v>1551</v>
      </c>
      <c r="E3019" s="1">
        <f>VLOOKUP(D3019,Data!$A$1:$B$7,2,FALSE)</f>
        <v>15</v>
      </c>
      <c r="F3019" s="2">
        <f>WORKDAY(A3019,E3019,Data!$E$2:$E$22)</f>
        <v>45007</v>
      </c>
      <c r="G3019" s="2">
        <v>45009</v>
      </c>
      <c r="H3019" s="4">
        <f ca="1">(NETWORKDAYS(A3019,G3019,Data!$E$1:$E$22))-1</f>
        <v>17</v>
      </c>
      <c r="I3019" s="1"/>
      <c r="J3019" s="1">
        <f>VLOOKUP(D3019,Data!$A$10:$B$16,2,FALSE)</f>
        <v>5</v>
      </c>
      <c r="K3019">
        <v>1</v>
      </c>
      <c r="L3019">
        <f t="shared" si="193"/>
        <v>9</v>
      </c>
      <c r="M3019">
        <f t="shared" si="194"/>
        <v>2023</v>
      </c>
      <c r="N3019" s="5">
        <f t="shared" ca="1" si="195"/>
        <v>2</v>
      </c>
    </row>
    <row r="3020" spans="1:14" hidden="1" x14ac:dyDescent="0.25">
      <c r="A3020" s="2">
        <v>44986</v>
      </c>
      <c r="B3020" s="1" t="s">
        <v>15</v>
      </c>
      <c r="C3020" s="7">
        <v>202302008</v>
      </c>
      <c r="D3020" s="1" t="s">
        <v>1551</v>
      </c>
      <c r="E3020" s="1">
        <f>VLOOKUP(D3020,Data!$A$1:$B$7,2,FALSE)</f>
        <v>15</v>
      </c>
      <c r="F3020" s="2">
        <f>WORKDAY(A3020,E3020,Data!$E$2:$E$22)</f>
        <v>45007</v>
      </c>
      <c r="G3020" s="2">
        <v>45009</v>
      </c>
      <c r="H3020" s="4">
        <f ca="1">(NETWORKDAYS(A3020,G3020,Data!$E$1:$E$22))-1</f>
        <v>17</v>
      </c>
      <c r="I3020" s="1"/>
      <c r="J3020" s="1">
        <f>VLOOKUP(D3020,Data!$A$10:$B$16,2,FALSE)</f>
        <v>5</v>
      </c>
      <c r="K3020">
        <v>1</v>
      </c>
      <c r="L3020">
        <f t="shared" si="193"/>
        <v>9</v>
      </c>
      <c r="M3020">
        <f t="shared" si="194"/>
        <v>2023</v>
      </c>
      <c r="N3020" s="5">
        <f t="shared" ca="1" si="195"/>
        <v>2</v>
      </c>
    </row>
    <row r="3021" spans="1:14" hidden="1" x14ac:dyDescent="0.25">
      <c r="A3021" s="2">
        <v>44986</v>
      </c>
      <c r="B3021" s="1" t="s">
        <v>15</v>
      </c>
      <c r="C3021" s="7">
        <v>202302010</v>
      </c>
      <c r="D3021" s="1" t="s">
        <v>1551</v>
      </c>
      <c r="E3021" s="1">
        <f>VLOOKUP(D3021,Data!$A$1:$B$7,2,FALSE)</f>
        <v>15</v>
      </c>
      <c r="F3021" s="2">
        <f>WORKDAY(A3021,E3021,Data!$E$2:$E$22)</f>
        <v>45007</v>
      </c>
      <c r="G3021" s="2">
        <v>45015</v>
      </c>
      <c r="H3021" s="4">
        <f ca="1">(NETWORKDAYS(A3021,G3021,Data!$E$1:$E$22))-1</f>
        <v>21</v>
      </c>
      <c r="I3021" s="1"/>
      <c r="J3021" s="1">
        <f>VLOOKUP(D3021,Data!$A$10:$B$16,2,FALSE)</f>
        <v>5</v>
      </c>
      <c r="K3021">
        <v>1</v>
      </c>
      <c r="L3021">
        <f t="shared" si="193"/>
        <v>9</v>
      </c>
      <c r="M3021">
        <f t="shared" si="194"/>
        <v>2023</v>
      </c>
      <c r="N3021" s="5">
        <f t="shared" ca="1" si="195"/>
        <v>6</v>
      </c>
    </row>
    <row r="3022" spans="1:14" hidden="1" x14ac:dyDescent="0.25">
      <c r="A3022" s="2">
        <v>44986</v>
      </c>
      <c r="B3022" s="1" t="s">
        <v>15</v>
      </c>
      <c r="C3022" s="7">
        <v>202302011</v>
      </c>
      <c r="D3022" s="1" t="s">
        <v>1551</v>
      </c>
      <c r="E3022" s="1">
        <f>VLOOKUP(D3022,Data!$A$1:$B$7,2,FALSE)</f>
        <v>15</v>
      </c>
      <c r="F3022" s="2">
        <f>WORKDAY(A3022,E3022,Data!$E$2:$E$22)</f>
        <v>45007</v>
      </c>
      <c r="G3022" s="2">
        <v>45015</v>
      </c>
      <c r="H3022" s="4">
        <f ca="1">(NETWORKDAYS(A3022,G3022,Data!$E$1:$E$22))-1</f>
        <v>21</v>
      </c>
      <c r="I3022" s="1"/>
      <c r="J3022" s="1">
        <f>VLOOKUP(D3022,Data!$A$10:$B$16,2,FALSE)</f>
        <v>5</v>
      </c>
      <c r="K3022">
        <v>1</v>
      </c>
      <c r="L3022">
        <f t="shared" si="193"/>
        <v>9</v>
      </c>
      <c r="M3022">
        <f t="shared" si="194"/>
        <v>2023</v>
      </c>
      <c r="N3022" s="5">
        <f t="shared" ca="1" si="195"/>
        <v>6</v>
      </c>
    </row>
    <row r="3023" spans="1:14" hidden="1" x14ac:dyDescent="0.25">
      <c r="A3023" s="2">
        <v>44986</v>
      </c>
      <c r="B3023" s="1" t="s">
        <v>15</v>
      </c>
      <c r="C3023" s="7">
        <v>202302006</v>
      </c>
      <c r="D3023" s="1" t="s">
        <v>1551</v>
      </c>
      <c r="E3023" s="1">
        <f>VLOOKUP(D3023,Data!$A$1:$B$7,2,FALSE)</f>
        <v>15</v>
      </c>
      <c r="F3023" s="2">
        <f>WORKDAY(A3023,E3023,Data!$E$2:$E$22)</f>
        <v>45007</v>
      </c>
      <c r="G3023" s="2">
        <v>45019</v>
      </c>
      <c r="H3023" s="4">
        <f ca="1">(NETWORKDAYS(A3023,G3023,Data!$E$1:$E$22))-1</f>
        <v>23</v>
      </c>
      <c r="I3023" s="1"/>
      <c r="J3023" s="1">
        <f>VLOOKUP(D3023,Data!$A$10:$B$16,2,FALSE)</f>
        <v>5</v>
      </c>
      <c r="K3023">
        <v>1</v>
      </c>
      <c r="L3023">
        <f t="shared" si="193"/>
        <v>9</v>
      </c>
      <c r="M3023">
        <f t="shared" si="194"/>
        <v>2023</v>
      </c>
      <c r="N3023" s="5">
        <f t="shared" ca="1" si="195"/>
        <v>8</v>
      </c>
    </row>
    <row r="3024" spans="1:14" hidden="1" x14ac:dyDescent="0.25">
      <c r="A3024" s="2">
        <v>44986</v>
      </c>
      <c r="B3024" s="1" t="s">
        <v>15</v>
      </c>
      <c r="C3024" s="7">
        <v>202302009</v>
      </c>
      <c r="D3024" s="1" t="s">
        <v>1551</v>
      </c>
      <c r="E3024" s="1">
        <f>VLOOKUP(D3024,Data!$A$1:$B$7,2,FALSE)</f>
        <v>15</v>
      </c>
      <c r="F3024" s="2">
        <f>WORKDAY(A3024,E3024,Data!$E$2:$E$22)</f>
        <v>45007</v>
      </c>
      <c r="G3024" s="2">
        <v>45019</v>
      </c>
      <c r="H3024" s="4">
        <f ca="1">(NETWORKDAYS(A3024,G3024,Data!$E$1:$E$22))-1</f>
        <v>23</v>
      </c>
      <c r="I3024" s="1"/>
      <c r="J3024" s="1">
        <f>VLOOKUP(D3024,Data!$A$10:$B$16,2,FALSE)</f>
        <v>5</v>
      </c>
      <c r="K3024">
        <v>1</v>
      </c>
      <c r="L3024">
        <f t="shared" si="193"/>
        <v>9</v>
      </c>
      <c r="M3024">
        <f t="shared" si="194"/>
        <v>2023</v>
      </c>
      <c r="N3024" s="5">
        <f t="shared" ca="1" si="195"/>
        <v>8</v>
      </c>
    </row>
    <row r="3025" spans="1:14" hidden="1" x14ac:dyDescent="0.25">
      <c r="A3025" s="2">
        <v>44986</v>
      </c>
      <c r="B3025" s="1" t="s">
        <v>244</v>
      </c>
      <c r="C3025" s="7">
        <v>457319</v>
      </c>
      <c r="D3025" s="1" t="s">
        <v>42</v>
      </c>
      <c r="E3025" s="1">
        <f>VLOOKUP(D3025,Data!$A$1:$B$7,2,FALSE)</f>
        <v>10</v>
      </c>
      <c r="F3025" s="2">
        <f>WORKDAY(A3025,E3025,Data!$E$2:$E$22)</f>
        <v>45000</v>
      </c>
      <c r="G3025" s="2">
        <v>44993</v>
      </c>
      <c r="H3025" s="4">
        <f ca="1">(NETWORKDAYS(A3025,G3025,Data!$E$1:$E$22))-1</f>
        <v>5</v>
      </c>
      <c r="I3025" s="1"/>
      <c r="J3025" s="1">
        <f>VLOOKUP(D3025,Data!$A$10:$B$16,2,FALSE)</f>
        <v>2</v>
      </c>
      <c r="K3025">
        <v>1</v>
      </c>
      <c r="L3025">
        <f t="shared" si="193"/>
        <v>9</v>
      </c>
      <c r="M3025">
        <f t="shared" si="194"/>
        <v>2023</v>
      </c>
      <c r="N3025" s="5">
        <f t="shared" ca="1" si="195"/>
        <v>-5</v>
      </c>
    </row>
    <row r="3026" spans="1:14" hidden="1" x14ac:dyDescent="0.25">
      <c r="A3026" s="2">
        <v>44986</v>
      </c>
      <c r="B3026" s="1" t="s">
        <v>133</v>
      </c>
      <c r="C3026" s="7">
        <v>615363</v>
      </c>
      <c r="D3026" s="1" t="s">
        <v>141</v>
      </c>
      <c r="E3026" s="1">
        <f>VLOOKUP(D3026,Data!$A$1:$B$7,2,FALSE)</f>
        <v>10</v>
      </c>
      <c r="F3026" s="2">
        <f>WORKDAY(A3026,E3026,Data!$E$2:$E$22)</f>
        <v>45000</v>
      </c>
      <c r="G3026" s="2">
        <v>44987</v>
      </c>
      <c r="H3026" s="4">
        <f ca="1">(NETWORKDAYS(A3026,G3026,Data!$E$1:$E$22))-1</f>
        <v>1</v>
      </c>
      <c r="I3026" s="1"/>
      <c r="J3026" s="1">
        <f>VLOOKUP(D3026,Data!$A$10:$B$16,2,FALSE)</f>
        <v>2</v>
      </c>
      <c r="K3026">
        <v>1</v>
      </c>
      <c r="L3026">
        <f t="shared" si="193"/>
        <v>9</v>
      </c>
      <c r="M3026">
        <f t="shared" si="194"/>
        <v>2023</v>
      </c>
      <c r="N3026" s="5">
        <f t="shared" ca="1" si="195"/>
        <v>-9</v>
      </c>
    </row>
    <row r="3027" spans="1:14" hidden="1" x14ac:dyDescent="0.25">
      <c r="A3027" s="2">
        <v>44987</v>
      </c>
      <c r="B3027" s="1" t="s">
        <v>16</v>
      </c>
      <c r="C3027" s="7">
        <v>262193</v>
      </c>
      <c r="D3027" s="1" t="s">
        <v>41</v>
      </c>
      <c r="E3027" s="1">
        <f>VLOOKUP(D3027,Data!$A$1:$B$7,2,FALSE)</f>
        <v>15</v>
      </c>
      <c r="F3027" s="2">
        <f>WORKDAY(A3027,E3027,Data!$E$2:$E$22)</f>
        <v>45008</v>
      </c>
      <c r="G3027" s="2">
        <v>44994</v>
      </c>
      <c r="H3027" s="4">
        <f ca="1">(NETWORKDAYS(A3027,G3027,Data!$E$1:$E$22))-1</f>
        <v>5</v>
      </c>
      <c r="I3027" s="1"/>
      <c r="J3027" s="1">
        <f>VLOOKUP(D3027,Data!$A$10:$B$16,2,FALSE)</f>
        <v>3</v>
      </c>
      <c r="K3027">
        <v>1</v>
      </c>
      <c r="L3027">
        <f t="shared" si="193"/>
        <v>9</v>
      </c>
      <c r="M3027">
        <f t="shared" si="194"/>
        <v>2023</v>
      </c>
      <c r="N3027" s="5">
        <f t="shared" ca="1" si="195"/>
        <v>-10</v>
      </c>
    </row>
    <row r="3028" spans="1:14" hidden="1" x14ac:dyDescent="0.25">
      <c r="A3028" s="2">
        <v>44987</v>
      </c>
      <c r="B3028" s="1" t="s">
        <v>71</v>
      </c>
      <c r="C3028" s="7">
        <v>457332</v>
      </c>
      <c r="D3028" s="1" t="s">
        <v>42</v>
      </c>
      <c r="E3028" s="1">
        <f>VLOOKUP(D3028,Data!$A$1:$B$7,2,FALSE)</f>
        <v>10</v>
      </c>
      <c r="F3028" s="2">
        <f>WORKDAY(A3028,E3028,Data!$E$2:$E$22)</f>
        <v>45001</v>
      </c>
      <c r="G3028" s="2">
        <v>44994</v>
      </c>
      <c r="H3028" s="4">
        <f ca="1">(NETWORKDAYS(A3028,G3028,Data!$E$1:$E$22))-1</f>
        <v>5</v>
      </c>
      <c r="I3028" s="1" t="s">
        <v>1254</v>
      </c>
      <c r="J3028" s="1">
        <f>VLOOKUP(D3028,Data!$A$10:$B$16,2,FALSE)</f>
        <v>2</v>
      </c>
      <c r="K3028">
        <v>1</v>
      </c>
      <c r="L3028">
        <f t="shared" si="193"/>
        <v>9</v>
      </c>
      <c r="M3028">
        <f t="shared" si="194"/>
        <v>2023</v>
      </c>
      <c r="N3028" s="5">
        <f t="shared" ca="1" si="195"/>
        <v>-5</v>
      </c>
    </row>
    <row r="3029" spans="1:14" hidden="1" x14ac:dyDescent="0.25">
      <c r="A3029" s="2">
        <v>44987</v>
      </c>
      <c r="B3029" s="1" t="s">
        <v>4</v>
      </c>
      <c r="C3029" s="7">
        <v>262169</v>
      </c>
      <c r="D3029" s="1" t="s">
        <v>41</v>
      </c>
      <c r="E3029" s="1">
        <f>VLOOKUP(D3029,Data!$A$1:$B$7,2,FALSE)</f>
        <v>15</v>
      </c>
      <c r="F3029" s="2">
        <f>WORKDAY(A3029,E3029,Data!$E$2:$E$22)</f>
        <v>45008</v>
      </c>
      <c r="G3029" s="2">
        <v>44995</v>
      </c>
      <c r="H3029" s="4">
        <f ca="1">(NETWORKDAYS(A3029,G3029,Data!$E$1:$E$22))-1</f>
        <v>6</v>
      </c>
      <c r="I3029" s="1"/>
      <c r="J3029" s="1">
        <f>VLOOKUP(D3029,Data!$A$10:$B$16,2,FALSE)</f>
        <v>3</v>
      </c>
      <c r="K3029">
        <v>1</v>
      </c>
      <c r="L3029">
        <f t="shared" si="193"/>
        <v>9</v>
      </c>
      <c r="M3029">
        <f t="shared" si="194"/>
        <v>2023</v>
      </c>
      <c r="N3029" s="5">
        <f t="shared" ca="1" si="195"/>
        <v>-9</v>
      </c>
    </row>
    <row r="3030" spans="1:14" hidden="1" x14ac:dyDescent="0.25">
      <c r="A3030" s="2">
        <v>44987</v>
      </c>
      <c r="B3030" s="1" t="s">
        <v>370</v>
      </c>
      <c r="C3030" s="7" t="s">
        <v>1682</v>
      </c>
      <c r="D3030" s="1" t="s">
        <v>53</v>
      </c>
      <c r="E3030" s="1">
        <f>VLOOKUP(D3030,Data!$A$1:$B$7,2,FALSE)</f>
        <v>5</v>
      </c>
      <c r="F3030" s="2">
        <f>WORKDAY(A3030,E3030,Data!$E$2:$E$22)</f>
        <v>44994</v>
      </c>
      <c r="G3030" s="2">
        <v>44991</v>
      </c>
      <c r="H3030" s="4">
        <f ca="1">(NETWORKDAYS(A3030,G3030,Data!$E$1:$E$22))-1</f>
        <v>2</v>
      </c>
      <c r="I3030" s="1"/>
      <c r="J3030" s="1">
        <f>VLOOKUP(D3030,Data!$A$10:$B$16,2,FALSE)</f>
        <v>1</v>
      </c>
      <c r="K3030">
        <v>1</v>
      </c>
      <c r="L3030">
        <f t="shared" si="193"/>
        <v>9</v>
      </c>
      <c r="M3030">
        <f t="shared" si="194"/>
        <v>2023</v>
      </c>
      <c r="N3030" s="5">
        <f t="shared" ca="1" si="195"/>
        <v>-3</v>
      </c>
    </row>
    <row r="3031" spans="1:14" hidden="1" x14ac:dyDescent="0.25">
      <c r="A3031" s="2">
        <v>44987</v>
      </c>
      <c r="B3031" s="1" t="s">
        <v>65</v>
      </c>
      <c r="C3031" s="7" t="s">
        <v>1681</v>
      </c>
      <c r="D3031" s="1" t="s">
        <v>53</v>
      </c>
      <c r="E3031" s="1">
        <f>VLOOKUP(D3031,Data!$A$1:$B$7,2,FALSE)</f>
        <v>5</v>
      </c>
      <c r="F3031" s="2">
        <f>WORKDAY(A3031,E3031,Data!$E$2:$E$22)</f>
        <v>44994</v>
      </c>
      <c r="G3031" s="2">
        <v>44991</v>
      </c>
      <c r="H3031" s="4">
        <f ca="1">(NETWORKDAYS(A3031,G3031,Data!$E$1:$E$22))-1</f>
        <v>2</v>
      </c>
      <c r="I3031" s="1"/>
      <c r="J3031" s="1">
        <f>VLOOKUP(D3031,Data!$A$10:$B$16,2,FALSE)</f>
        <v>1</v>
      </c>
      <c r="K3031">
        <v>1</v>
      </c>
      <c r="L3031">
        <f t="shared" si="193"/>
        <v>9</v>
      </c>
      <c r="M3031">
        <f t="shared" si="194"/>
        <v>2023</v>
      </c>
      <c r="N3031" s="5">
        <f t="shared" ca="1" si="195"/>
        <v>-3</v>
      </c>
    </row>
    <row r="3032" spans="1:14" hidden="1" x14ac:dyDescent="0.25">
      <c r="A3032" s="2">
        <v>44987</v>
      </c>
      <c r="B3032" s="1" t="s">
        <v>259</v>
      </c>
      <c r="C3032" s="7" t="s">
        <v>1684</v>
      </c>
      <c r="D3032" s="1" t="s">
        <v>53</v>
      </c>
      <c r="E3032" s="1">
        <f>VLOOKUP(D3032,Data!$A$1:$B$7,2,FALSE)</f>
        <v>5</v>
      </c>
      <c r="F3032" s="2">
        <f>WORKDAY(A3032,E3032,Data!$E$2:$E$22)</f>
        <v>44994</v>
      </c>
      <c r="G3032" s="2">
        <v>44992</v>
      </c>
      <c r="H3032" s="4">
        <f ca="1">(NETWORKDAYS(A3032,G3032,Data!$E$1:$E$22))-1</f>
        <v>3</v>
      </c>
      <c r="I3032" s="1"/>
      <c r="J3032" s="1">
        <f>VLOOKUP(D3032,Data!$A$10:$B$16,2,FALSE)</f>
        <v>1</v>
      </c>
      <c r="K3032">
        <v>1</v>
      </c>
      <c r="L3032">
        <f t="shared" si="193"/>
        <v>9</v>
      </c>
      <c r="M3032">
        <f t="shared" si="194"/>
        <v>2023</v>
      </c>
      <c r="N3032" s="5">
        <f t="shared" ca="1" si="195"/>
        <v>-2</v>
      </c>
    </row>
    <row r="3033" spans="1:14" hidden="1" x14ac:dyDescent="0.25">
      <c r="A3033" s="2">
        <v>44987</v>
      </c>
      <c r="B3033" s="1" t="s">
        <v>259</v>
      </c>
      <c r="C3033" s="7" t="s">
        <v>1685</v>
      </c>
      <c r="D3033" s="1" t="s">
        <v>53</v>
      </c>
      <c r="E3033" s="1">
        <f>VLOOKUP(D3033,Data!$A$1:$B$7,2,FALSE)</f>
        <v>5</v>
      </c>
      <c r="F3033" s="2">
        <f>WORKDAY(A3033,E3033,Data!$E$2:$E$22)</f>
        <v>44994</v>
      </c>
      <c r="G3033" s="2">
        <v>44992</v>
      </c>
      <c r="H3033" s="4">
        <f ca="1">(NETWORKDAYS(A3033,G3033,Data!$E$1:$E$22))-1</f>
        <v>3</v>
      </c>
      <c r="I3033" s="1"/>
      <c r="J3033" s="1">
        <f>VLOOKUP(D3033,Data!$A$10:$B$16,2,FALSE)</f>
        <v>1</v>
      </c>
      <c r="K3033">
        <v>1</v>
      </c>
      <c r="L3033">
        <f t="shared" si="193"/>
        <v>9</v>
      </c>
      <c r="M3033">
        <f t="shared" si="194"/>
        <v>2023</v>
      </c>
      <c r="N3033" s="5">
        <f t="shared" ca="1" si="195"/>
        <v>-2</v>
      </c>
    </row>
    <row r="3034" spans="1:14" hidden="1" x14ac:dyDescent="0.25">
      <c r="A3034" s="2">
        <v>44987</v>
      </c>
      <c r="B3034" s="1" t="s">
        <v>539</v>
      </c>
      <c r="C3034" s="7" t="s">
        <v>1683</v>
      </c>
      <c r="D3034" s="1" t="s">
        <v>53</v>
      </c>
      <c r="E3034" s="1">
        <f>VLOOKUP(D3034,Data!$A$1:$B$7,2,FALSE)</f>
        <v>5</v>
      </c>
      <c r="F3034" s="2">
        <f>WORKDAY(A3034,E3034,Data!$E$2:$E$22)</f>
        <v>44994</v>
      </c>
      <c r="G3034" s="2">
        <v>44992</v>
      </c>
      <c r="H3034" s="4">
        <f ca="1">(NETWORKDAYS(A3034,G3034,Data!$E$1:$E$22))-1</f>
        <v>3</v>
      </c>
      <c r="I3034" s="1"/>
      <c r="J3034" s="1">
        <f>VLOOKUP(D3034,Data!$A$10:$B$16,2,FALSE)</f>
        <v>1</v>
      </c>
      <c r="K3034">
        <v>1</v>
      </c>
      <c r="L3034">
        <f t="shared" si="193"/>
        <v>9</v>
      </c>
      <c r="M3034">
        <f t="shared" si="194"/>
        <v>2023</v>
      </c>
      <c r="N3034" s="5">
        <f t="shared" ca="1" si="195"/>
        <v>-2</v>
      </c>
    </row>
    <row r="3035" spans="1:14" hidden="1" x14ac:dyDescent="0.25">
      <c r="A3035" s="2">
        <v>44987</v>
      </c>
      <c r="B3035" s="1" t="s">
        <v>319</v>
      </c>
      <c r="C3035" s="7">
        <v>262043</v>
      </c>
      <c r="D3035" s="1" t="s">
        <v>41</v>
      </c>
      <c r="E3035" s="1">
        <f>VLOOKUP(D3035,Data!$A$1:$B$7,2,FALSE)</f>
        <v>15</v>
      </c>
      <c r="F3035" s="2">
        <f>WORKDAY(A3035,E3035,Data!$E$2:$E$22)</f>
        <v>45008</v>
      </c>
      <c r="G3035" s="2">
        <v>45000</v>
      </c>
      <c r="H3035" s="4">
        <f ca="1">(NETWORKDAYS(A3035,G3035,Data!$E$1:$E$22))-1</f>
        <v>9</v>
      </c>
      <c r="I3035" s="1" t="s">
        <v>1708</v>
      </c>
      <c r="J3035" s="1">
        <f>VLOOKUP(D3035,Data!$A$10:$B$16,2,FALSE)</f>
        <v>3</v>
      </c>
      <c r="K3035">
        <v>1</v>
      </c>
      <c r="L3035">
        <f t="shared" si="193"/>
        <v>9</v>
      </c>
      <c r="M3035">
        <f t="shared" si="194"/>
        <v>2023</v>
      </c>
      <c r="N3035" s="5">
        <f t="shared" ca="1" si="195"/>
        <v>-6</v>
      </c>
    </row>
    <row r="3036" spans="1:14" hidden="1" x14ac:dyDescent="0.25">
      <c r="A3036" s="2">
        <v>44988</v>
      </c>
      <c r="B3036" s="1" t="s">
        <v>105</v>
      </c>
      <c r="C3036" s="7">
        <v>262211</v>
      </c>
      <c r="D3036" s="1" t="s">
        <v>41</v>
      </c>
      <c r="E3036" s="1">
        <f>VLOOKUP(D3036,Data!$A$1:$B$7,2,FALSE)</f>
        <v>15</v>
      </c>
      <c r="F3036" s="2">
        <f>WORKDAY(A3036,E3036,Data!$E$2:$E$22)</f>
        <v>45009</v>
      </c>
      <c r="G3036" s="2">
        <v>44994</v>
      </c>
      <c r="H3036" s="4">
        <f ca="1">(NETWORKDAYS(A3036,G3036,Data!$E$1:$E$22))-1</f>
        <v>4</v>
      </c>
      <c r="I3036" s="1"/>
      <c r="J3036" s="1">
        <f>VLOOKUP(D3036,Data!$A$10:$B$16,2,FALSE)</f>
        <v>3</v>
      </c>
      <c r="K3036">
        <v>1</v>
      </c>
      <c r="L3036">
        <f t="shared" si="193"/>
        <v>9</v>
      </c>
      <c r="M3036">
        <f t="shared" si="194"/>
        <v>2023</v>
      </c>
      <c r="N3036" s="5">
        <f t="shared" ca="1" si="195"/>
        <v>-11</v>
      </c>
    </row>
    <row r="3037" spans="1:14" hidden="1" x14ac:dyDescent="0.25">
      <c r="A3037" s="2">
        <v>44988</v>
      </c>
      <c r="B3037" s="1" t="s">
        <v>16</v>
      </c>
      <c r="C3037" s="7">
        <v>262194</v>
      </c>
      <c r="D3037" s="1" t="s">
        <v>41</v>
      </c>
      <c r="E3037" s="1">
        <f>VLOOKUP(D3037,Data!$A$1:$B$7,2,FALSE)</f>
        <v>15</v>
      </c>
      <c r="F3037" s="2">
        <f>WORKDAY(A3037,E3037,Data!$E$2:$E$22)</f>
        <v>45009</v>
      </c>
      <c r="G3037" s="2">
        <v>44994</v>
      </c>
      <c r="H3037" s="4">
        <f ca="1">(NETWORKDAYS(A3037,G3037,Data!$E$1:$E$22))-1</f>
        <v>4</v>
      </c>
      <c r="I3037" s="1"/>
      <c r="J3037" s="1">
        <f>VLOOKUP(D3037,Data!$A$10:$B$16,2,FALSE)</f>
        <v>3</v>
      </c>
      <c r="K3037">
        <v>1</v>
      </c>
      <c r="L3037">
        <f t="shared" si="193"/>
        <v>9</v>
      </c>
      <c r="M3037">
        <f t="shared" si="194"/>
        <v>2023</v>
      </c>
      <c r="N3037" s="5">
        <f t="shared" ca="1" si="195"/>
        <v>-11</v>
      </c>
    </row>
    <row r="3038" spans="1:14" hidden="1" x14ac:dyDescent="0.25">
      <c r="A3038" s="2">
        <v>44988</v>
      </c>
      <c r="B3038" s="1" t="s">
        <v>269</v>
      </c>
      <c r="C3038" s="7">
        <v>457333</v>
      </c>
      <c r="D3038" s="1" t="s">
        <v>42</v>
      </c>
      <c r="E3038" s="1">
        <f>VLOOKUP(D3038,Data!$A$1:$B$7,2,FALSE)</f>
        <v>10</v>
      </c>
      <c r="F3038" s="2">
        <f>WORKDAY(A3038,E3038,Data!$E$2:$E$22)</f>
        <v>45002</v>
      </c>
      <c r="G3038" s="2">
        <v>44994</v>
      </c>
      <c r="H3038" s="4">
        <f ca="1">(NETWORKDAYS(A3038,G3038,Data!$E$1:$E$22))-1</f>
        <v>4</v>
      </c>
      <c r="I3038" s="1" t="s">
        <v>1254</v>
      </c>
      <c r="J3038" s="1">
        <f>VLOOKUP(D3038,Data!$A$10:$B$16,2,FALSE)</f>
        <v>2</v>
      </c>
      <c r="K3038">
        <v>1</v>
      </c>
      <c r="L3038">
        <f t="shared" si="193"/>
        <v>9</v>
      </c>
      <c r="M3038">
        <f t="shared" si="194"/>
        <v>2023</v>
      </c>
      <c r="N3038" s="5">
        <f t="shared" ca="1" si="195"/>
        <v>-6</v>
      </c>
    </row>
    <row r="3039" spans="1:14" hidden="1" x14ac:dyDescent="0.25">
      <c r="A3039" s="2">
        <v>44988</v>
      </c>
      <c r="B3039" s="1" t="s">
        <v>269</v>
      </c>
      <c r="C3039" s="7">
        <v>457338</v>
      </c>
      <c r="D3039" s="1" t="s">
        <v>42</v>
      </c>
      <c r="E3039" s="1">
        <f>VLOOKUP(D3039,Data!$A$1:$B$7,2,FALSE)</f>
        <v>10</v>
      </c>
      <c r="F3039" s="2">
        <f>WORKDAY(A3039,E3039,Data!$E$2:$E$22)</f>
        <v>45002</v>
      </c>
      <c r="G3039" s="2">
        <v>44994</v>
      </c>
      <c r="H3039" s="4">
        <f ca="1">(NETWORKDAYS(A3039,G3039,Data!$E$1:$E$22))-1</f>
        <v>4</v>
      </c>
      <c r="I3039" s="1" t="s">
        <v>1254</v>
      </c>
      <c r="J3039" s="1">
        <f>VLOOKUP(D3039,Data!$A$10:$B$16,2,FALSE)</f>
        <v>2</v>
      </c>
      <c r="K3039">
        <v>1</v>
      </c>
      <c r="L3039">
        <f t="shared" si="193"/>
        <v>9</v>
      </c>
      <c r="M3039">
        <f t="shared" si="194"/>
        <v>2023</v>
      </c>
      <c r="N3039" s="5">
        <f t="shared" ca="1" si="195"/>
        <v>-6</v>
      </c>
    </row>
    <row r="3040" spans="1:14" hidden="1" x14ac:dyDescent="0.25">
      <c r="A3040" s="2">
        <v>44988</v>
      </c>
      <c r="B3040" s="1" t="s">
        <v>108</v>
      </c>
      <c r="C3040" s="7">
        <v>23207161</v>
      </c>
      <c r="D3040" s="1" t="s">
        <v>1195</v>
      </c>
      <c r="E3040" s="1">
        <f>VLOOKUP(D3040,Data!$A$1:$B$7,2,FALSE)</f>
        <v>15</v>
      </c>
      <c r="F3040" s="2">
        <f>WORKDAY(A3040,E3040,Data!$E$2:$E$22)</f>
        <v>45009</v>
      </c>
      <c r="G3040" s="2">
        <v>44991</v>
      </c>
      <c r="H3040" s="4">
        <f ca="1">(NETWORKDAYS(A3040,G3040,Data!$E$1:$E$22))-1</f>
        <v>1</v>
      </c>
      <c r="I3040" s="1"/>
      <c r="J3040" s="1">
        <f>VLOOKUP(D3040,Data!$A$10:$B$16,2,FALSE)</f>
        <v>2</v>
      </c>
      <c r="K3040">
        <v>1</v>
      </c>
      <c r="L3040">
        <f t="shared" si="193"/>
        <v>9</v>
      </c>
      <c r="M3040">
        <f t="shared" si="194"/>
        <v>2023</v>
      </c>
      <c r="N3040" s="5">
        <f t="shared" ca="1" si="195"/>
        <v>-14</v>
      </c>
    </row>
    <row r="3041" spans="1:14" hidden="1" x14ac:dyDescent="0.25">
      <c r="A3041" s="2">
        <v>44988</v>
      </c>
      <c r="B3041" s="1" t="s">
        <v>577</v>
      </c>
      <c r="C3041" s="7">
        <v>457343</v>
      </c>
      <c r="D3041" s="1" t="s">
        <v>42</v>
      </c>
      <c r="E3041" s="1">
        <f>VLOOKUP(D3041,Data!$A$1:$B$7,2,FALSE)</f>
        <v>10</v>
      </c>
      <c r="F3041" s="2">
        <f>WORKDAY(A3041,E3041,Data!$E$2:$E$22)</f>
        <v>45002</v>
      </c>
      <c r="G3041" s="2">
        <v>44993</v>
      </c>
      <c r="H3041" s="4">
        <f ca="1">(NETWORKDAYS(A3041,G3041,Data!$E$1:$E$22))-1</f>
        <v>3</v>
      </c>
      <c r="I3041" s="1"/>
      <c r="J3041" s="1">
        <f>VLOOKUP(D3041,Data!$A$10:$B$16,2,FALSE)</f>
        <v>2</v>
      </c>
      <c r="K3041">
        <v>1</v>
      </c>
      <c r="L3041">
        <f t="shared" si="193"/>
        <v>9</v>
      </c>
      <c r="M3041">
        <f t="shared" si="194"/>
        <v>2023</v>
      </c>
      <c r="N3041" s="5">
        <f t="shared" ca="1" si="195"/>
        <v>-7</v>
      </c>
    </row>
    <row r="3042" spans="1:14" hidden="1" x14ac:dyDescent="0.25">
      <c r="A3042" s="2">
        <v>44988</v>
      </c>
      <c r="B3042" s="1" t="s">
        <v>577</v>
      </c>
      <c r="C3042" s="7">
        <v>457344</v>
      </c>
      <c r="D3042" s="1" t="s">
        <v>42</v>
      </c>
      <c r="E3042" s="1">
        <f>VLOOKUP(D3042,Data!$A$1:$B$7,2,FALSE)</f>
        <v>10</v>
      </c>
      <c r="F3042" s="2">
        <f>WORKDAY(A3042,E3042,Data!$E$2:$E$22)</f>
        <v>45002</v>
      </c>
      <c r="G3042" s="2">
        <v>44993</v>
      </c>
      <c r="H3042" s="4">
        <f ca="1">(NETWORKDAYS(A3042,G3042,Data!$E$1:$E$22))-1</f>
        <v>3</v>
      </c>
      <c r="I3042" s="1"/>
      <c r="J3042" s="1">
        <f>VLOOKUP(D3042,Data!$A$10:$B$16,2,FALSE)</f>
        <v>2</v>
      </c>
      <c r="K3042">
        <v>1</v>
      </c>
      <c r="L3042">
        <f t="shared" si="193"/>
        <v>9</v>
      </c>
      <c r="M3042">
        <f t="shared" si="194"/>
        <v>2023</v>
      </c>
      <c r="N3042" s="5">
        <f t="shared" ca="1" si="195"/>
        <v>-7</v>
      </c>
    </row>
    <row r="3043" spans="1:14" hidden="1" x14ac:dyDescent="0.25">
      <c r="A3043" s="2">
        <v>44991</v>
      </c>
      <c r="B3043" s="1" t="s">
        <v>105</v>
      </c>
      <c r="C3043" s="7">
        <v>262212</v>
      </c>
      <c r="D3043" s="1" t="s">
        <v>41</v>
      </c>
      <c r="E3043" s="1">
        <f>VLOOKUP(D3043,Data!$A$1:$B$7,2,FALSE)</f>
        <v>15</v>
      </c>
      <c r="F3043" s="2">
        <f>WORKDAY(A3043,E3043,Data!$E$2:$E$22)</f>
        <v>45012</v>
      </c>
      <c r="G3043" s="2">
        <v>44994</v>
      </c>
      <c r="H3043" s="4">
        <f ca="1">(NETWORKDAYS(A3043,G3043,Data!$E$1:$E$22))-1</f>
        <v>3</v>
      </c>
      <c r="I3043" s="1"/>
      <c r="J3043" s="1">
        <f>VLOOKUP(D3043,Data!$A$10:$B$16,2,FALSE)</f>
        <v>3</v>
      </c>
      <c r="K3043">
        <v>1</v>
      </c>
      <c r="L3043">
        <f t="shared" si="193"/>
        <v>10</v>
      </c>
      <c r="M3043">
        <f t="shared" si="194"/>
        <v>2023</v>
      </c>
      <c r="N3043" s="5">
        <f t="shared" ca="1" si="195"/>
        <v>-12</v>
      </c>
    </row>
    <row r="3044" spans="1:14" hidden="1" x14ac:dyDescent="0.25">
      <c r="A3044" s="2">
        <v>44991</v>
      </c>
      <c r="B3044" s="1" t="s">
        <v>14</v>
      </c>
      <c r="C3044" s="7">
        <v>457339</v>
      </c>
      <c r="D3044" s="1" t="s">
        <v>42</v>
      </c>
      <c r="E3044" s="1">
        <f>VLOOKUP(D3044,Data!$A$1:$B$7,2,FALSE)</f>
        <v>10</v>
      </c>
      <c r="F3044" s="2">
        <f>WORKDAY(A3044,E3044,Data!$E$2:$E$22)</f>
        <v>45005</v>
      </c>
      <c r="G3044" s="2">
        <v>44994</v>
      </c>
      <c r="H3044" s="4">
        <f ca="1">(NETWORKDAYS(A3044,G3044,Data!$E$1:$E$22))-1</f>
        <v>3</v>
      </c>
      <c r="I3044" s="1"/>
      <c r="J3044" s="1">
        <f>VLOOKUP(D3044,Data!$A$10:$B$16,2,FALSE)</f>
        <v>2</v>
      </c>
      <c r="K3044">
        <v>1</v>
      </c>
      <c r="L3044">
        <f t="shared" si="193"/>
        <v>10</v>
      </c>
      <c r="M3044">
        <f t="shared" si="194"/>
        <v>2023</v>
      </c>
      <c r="N3044" s="5">
        <f t="shared" ca="1" si="195"/>
        <v>-7</v>
      </c>
    </row>
    <row r="3045" spans="1:14" hidden="1" x14ac:dyDescent="0.25">
      <c r="A3045" s="2">
        <v>44991</v>
      </c>
      <c r="B3045" s="1" t="s">
        <v>267</v>
      </c>
      <c r="C3045" s="7">
        <v>262192</v>
      </c>
      <c r="D3045" s="1" t="s">
        <v>41</v>
      </c>
      <c r="E3045" s="1">
        <f>VLOOKUP(D3045,Data!$A$1:$B$7,2,FALSE)</f>
        <v>15</v>
      </c>
      <c r="F3045" s="2">
        <f>WORKDAY(A3045,E3045,Data!$E$2:$E$22)</f>
        <v>45012</v>
      </c>
      <c r="G3045" s="2">
        <v>45009</v>
      </c>
      <c r="H3045" s="4">
        <f ca="1">(NETWORKDAYS(A3045,G3045,Data!$E$1:$E$22))-1</f>
        <v>14</v>
      </c>
      <c r="I3045" s="1" t="s">
        <v>1721</v>
      </c>
      <c r="J3045" s="1">
        <f>VLOOKUP(D3045,Data!$A$10:$B$16,2,FALSE)</f>
        <v>3</v>
      </c>
      <c r="K3045">
        <v>1</v>
      </c>
      <c r="L3045">
        <f t="shared" si="193"/>
        <v>10</v>
      </c>
      <c r="M3045">
        <f t="shared" si="194"/>
        <v>2023</v>
      </c>
      <c r="N3045" s="5">
        <f t="shared" ca="1" si="195"/>
        <v>-1</v>
      </c>
    </row>
    <row r="3046" spans="1:14" hidden="1" x14ac:dyDescent="0.25">
      <c r="A3046" s="2">
        <v>44991</v>
      </c>
      <c r="B3046" s="1" t="s">
        <v>267</v>
      </c>
      <c r="C3046" s="7">
        <v>262196</v>
      </c>
      <c r="D3046" s="1" t="s">
        <v>41</v>
      </c>
      <c r="E3046" s="1">
        <f>VLOOKUP(D3046,Data!$A$1:$B$7,2,FALSE)</f>
        <v>15</v>
      </c>
      <c r="F3046" s="2">
        <f>WORKDAY(A3046,E3046,Data!$E$2:$E$22)</f>
        <v>45012</v>
      </c>
      <c r="G3046" s="2">
        <v>45009</v>
      </c>
      <c r="H3046" s="4">
        <f ca="1">(NETWORKDAYS(A3046,G3046,Data!$E$1:$E$22))-1</f>
        <v>14</v>
      </c>
      <c r="I3046" s="1" t="s">
        <v>1721</v>
      </c>
      <c r="J3046" s="1">
        <f>VLOOKUP(D3046,Data!$A$10:$B$16,2,FALSE)</f>
        <v>3</v>
      </c>
      <c r="K3046">
        <v>1</v>
      </c>
      <c r="L3046">
        <f t="shared" si="193"/>
        <v>10</v>
      </c>
      <c r="M3046">
        <f t="shared" si="194"/>
        <v>2023</v>
      </c>
      <c r="N3046" s="5">
        <f t="shared" ca="1" si="195"/>
        <v>-1</v>
      </c>
    </row>
    <row r="3047" spans="1:14" hidden="1" x14ac:dyDescent="0.25">
      <c r="A3047" s="2">
        <v>44991</v>
      </c>
      <c r="B3047" s="1" t="s">
        <v>94</v>
      </c>
      <c r="C3047" s="7" t="s">
        <v>1689</v>
      </c>
      <c r="D3047" s="1" t="s">
        <v>53</v>
      </c>
      <c r="E3047" s="1">
        <f>VLOOKUP(D3047,Data!$A$1:$B$7,2,FALSE)</f>
        <v>5</v>
      </c>
      <c r="F3047" s="2">
        <f>WORKDAY(A3047,E3047,Data!$E$2:$E$22)</f>
        <v>44998</v>
      </c>
      <c r="G3047" s="2">
        <v>44993</v>
      </c>
      <c r="H3047" s="4">
        <f ca="1">(NETWORKDAYS(A3047,G3047,Data!$E$1:$E$22))-1</f>
        <v>2</v>
      </c>
      <c r="I3047" s="1"/>
      <c r="J3047" s="1">
        <f>VLOOKUP(D3047,Data!$A$10:$B$16,2,FALSE)</f>
        <v>1</v>
      </c>
      <c r="K3047">
        <v>1</v>
      </c>
      <c r="L3047">
        <f t="shared" si="193"/>
        <v>10</v>
      </c>
      <c r="M3047">
        <f t="shared" si="194"/>
        <v>2023</v>
      </c>
      <c r="N3047" s="5">
        <f t="shared" ca="1" si="195"/>
        <v>-3</v>
      </c>
    </row>
    <row r="3048" spans="1:14" hidden="1" x14ac:dyDescent="0.25">
      <c r="A3048" s="2">
        <v>44991</v>
      </c>
      <c r="B3048" s="1" t="s">
        <v>32</v>
      </c>
      <c r="C3048" s="7" t="s">
        <v>1688</v>
      </c>
      <c r="D3048" s="1" t="s">
        <v>53</v>
      </c>
      <c r="E3048" s="1">
        <f>VLOOKUP(D3048,Data!$A$1:$B$7,2,FALSE)</f>
        <v>5</v>
      </c>
      <c r="F3048" s="2">
        <f>WORKDAY(A3048,E3048,Data!$E$2:$E$22)</f>
        <v>44998</v>
      </c>
      <c r="G3048" s="2">
        <v>44993</v>
      </c>
      <c r="H3048" s="4">
        <f ca="1">(NETWORKDAYS(A3048,G3048,Data!$E$1:$E$22))-1</f>
        <v>2</v>
      </c>
      <c r="I3048" s="1"/>
      <c r="J3048" s="1">
        <f>VLOOKUP(D3048,Data!$A$10:$B$16,2,FALSE)</f>
        <v>1</v>
      </c>
      <c r="K3048">
        <v>1</v>
      </c>
      <c r="L3048">
        <f t="shared" si="193"/>
        <v>10</v>
      </c>
      <c r="M3048">
        <f t="shared" si="194"/>
        <v>2023</v>
      </c>
      <c r="N3048" s="5">
        <f t="shared" ca="1" si="195"/>
        <v>-3</v>
      </c>
    </row>
    <row r="3049" spans="1:14" hidden="1" x14ac:dyDescent="0.25">
      <c r="A3049" s="2">
        <v>44991</v>
      </c>
      <c r="B3049" s="1" t="s">
        <v>909</v>
      </c>
      <c r="C3049" s="7">
        <v>457340</v>
      </c>
      <c r="D3049" s="1" t="s">
        <v>42</v>
      </c>
      <c r="E3049" s="1">
        <f>VLOOKUP(D3049,Data!$A$1:$B$7,2,FALSE)</f>
        <v>10</v>
      </c>
      <c r="F3049" s="2">
        <f>WORKDAY(A3049,E3049,Data!$E$2:$E$22)</f>
        <v>45005</v>
      </c>
      <c r="G3049" s="2">
        <v>44994</v>
      </c>
      <c r="H3049" s="4">
        <f ca="1">(NETWORKDAYS(A3049,G3049,Data!$E$1:$E$22))-1</f>
        <v>3</v>
      </c>
      <c r="I3049" s="1"/>
      <c r="J3049" s="1">
        <f>VLOOKUP(D3049,Data!$A$10:$B$16,2,FALSE)</f>
        <v>2</v>
      </c>
      <c r="K3049">
        <v>1</v>
      </c>
      <c r="L3049">
        <f t="shared" si="193"/>
        <v>10</v>
      </c>
      <c r="M3049">
        <f t="shared" si="194"/>
        <v>2023</v>
      </c>
      <c r="N3049" s="5">
        <f t="shared" ca="1" si="195"/>
        <v>-7</v>
      </c>
    </row>
    <row r="3050" spans="1:14" hidden="1" x14ac:dyDescent="0.25">
      <c r="A3050" s="2">
        <v>44992</v>
      </c>
      <c r="B3050" s="1" t="s">
        <v>159</v>
      </c>
      <c r="C3050" s="7">
        <v>262197</v>
      </c>
      <c r="D3050" s="1" t="s">
        <v>41</v>
      </c>
      <c r="E3050" s="1">
        <f>VLOOKUP(D3050,Data!$A$1:$B$7,2,FALSE)</f>
        <v>15</v>
      </c>
      <c r="F3050" s="2">
        <f>WORKDAY(A3050,E3050,Data!$E$2:$E$22)</f>
        <v>45013</v>
      </c>
      <c r="G3050" s="2">
        <v>44995</v>
      </c>
      <c r="H3050" s="4">
        <f ca="1">(NETWORKDAYS(A3050,G3050,Data!$E$1:$E$22))-1</f>
        <v>3</v>
      </c>
      <c r="I3050" s="1"/>
      <c r="J3050" s="1">
        <f>VLOOKUP(D3050,Data!$A$10:$B$16,2,FALSE)</f>
        <v>3</v>
      </c>
      <c r="K3050">
        <v>1</v>
      </c>
      <c r="L3050">
        <f t="shared" si="193"/>
        <v>10</v>
      </c>
      <c r="M3050">
        <f t="shared" si="194"/>
        <v>2023</v>
      </c>
      <c r="N3050" s="5">
        <f t="shared" ca="1" si="195"/>
        <v>-12</v>
      </c>
    </row>
    <row r="3051" spans="1:14" hidden="1" x14ac:dyDescent="0.25">
      <c r="A3051" s="2">
        <v>44992</v>
      </c>
      <c r="B3051" s="1" t="s">
        <v>97</v>
      </c>
      <c r="C3051" s="7">
        <v>262199</v>
      </c>
      <c r="D3051" s="1" t="s">
        <v>41</v>
      </c>
      <c r="E3051" s="1">
        <f>VLOOKUP(D3051,Data!$A$1:$B$7,2,FALSE)</f>
        <v>15</v>
      </c>
      <c r="F3051" s="2">
        <f>WORKDAY(A3051,E3051,Data!$E$2:$E$22)</f>
        <v>45013</v>
      </c>
      <c r="G3051" s="2">
        <v>45000</v>
      </c>
      <c r="H3051" s="4">
        <f ca="1">(NETWORKDAYS(A3051,G3051,Data!$E$1:$E$22))-1</f>
        <v>6</v>
      </c>
      <c r="I3051" s="1"/>
      <c r="J3051" s="1">
        <f>VLOOKUP(D3051,Data!$A$10:$B$16,2,FALSE)</f>
        <v>3</v>
      </c>
      <c r="K3051">
        <v>1</v>
      </c>
      <c r="L3051">
        <f t="shared" si="193"/>
        <v>10</v>
      </c>
      <c r="M3051">
        <f t="shared" si="194"/>
        <v>2023</v>
      </c>
      <c r="N3051" s="5">
        <f t="shared" ca="1" si="195"/>
        <v>-9</v>
      </c>
    </row>
    <row r="3052" spans="1:14" hidden="1" x14ac:dyDescent="0.25">
      <c r="A3052" s="2">
        <v>44992</v>
      </c>
      <c r="B3052" s="1" t="s">
        <v>263</v>
      </c>
      <c r="C3052" s="7" t="s">
        <v>1690</v>
      </c>
      <c r="D3052" s="1" t="s">
        <v>55</v>
      </c>
      <c r="E3052" s="1">
        <f>VLOOKUP(D3052,Data!$A$1:$B$7,2,FALSE)</f>
        <v>10</v>
      </c>
      <c r="F3052" s="2">
        <f>WORKDAY(A3052,E3052,Data!$E$2:$E$22)</f>
        <v>45006</v>
      </c>
      <c r="G3052" s="2">
        <v>45000</v>
      </c>
      <c r="H3052" s="4">
        <f ca="1">(NETWORKDAYS(A3052,G3052,Data!$E$1:$E$22))-1</f>
        <v>6</v>
      </c>
      <c r="I3052" s="1" t="s">
        <v>1722</v>
      </c>
      <c r="J3052" s="1">
        <f>VLOOKUP(D3052,Data!$A$10:$B$16,2,FALSE)</f>
        <v>3</v>
      </c>
      <c r="K3052">
        <v>1</v>
      </c>
      <c r="L3052">
        <f t="shared" si="193"/>
        <v>10</v>
      </c>
      <c r="M3052">
        <f t="shared" si="194"/>
        <v>2023</v>
      </c>
      <c r="N3052" s="5">
        <f t="shared" ca="1" si="195"/>
        <v>-4</v>
      </c>
    </row>
    <row r="3053" spans="1:14" hidden="1" x14ac:dyDescent="0.25">
      <c r="A3053" s="2">
        <v>44992</v>
      </c>
      <c r="B3053" s="1" t="s">
        <v>199</v>
      </c>
      <c r="C3053" s="7" t="s">
        <v>1693</v>
      </c>
      <c r="D3053" s="1" t="s">
        <v>55</v>
      </c>
      <c r="E3053" s="1">
        <f>VLOOKUP(D3053,Data!$A$1:$B$7,2,FALSE)</f>
        <v>10</v>
      </c>
      <c r="F3053" s="2">
        <f>WORKDAY(A3053,E3053,Data!$E$2:$E$22)</f>
        <v>45006</v>
      </c>
      <c r="G3053" s="2">
        <v>44998</v>
      </c>
      <c r="H3053" s="4">
        <f ca="1">(NETWORKDAYS(A3053,G3053,Data!$E$1:$E$22))-1</f>
        <v>4</v>
      </c>
      <c r="I3053" s="1"/>
      <c r="J3053" s="1">
        <f>VLOOKUP(D3053,Data!$A$10:$B$16,2,FALSE)</f>
        <v>3</v>
      </c>
      <c r="K3053">
        <v>1</v>
      </c>
      <c r="L3053">
        <f t="shared" si="193"/>
        <v>10</v>
      </c>
      <c r="M3053">
        <f t="shared" si="194"/>
        <v>2023</v>
      </c>
      <c r="N3053" s="5">
        <f t="shared" ca="1" si="195"/>
        <v>-6</v>
      </c>
    </row>
    <row r="3054" spans="1:14" hidden="1" x14ac:dyDescent="0.25">
      <c r="A3054" s="2">
        <v>44992</v>
      </c>
      <c r="B3054" s="1" t="s">
        <v>199</v>
      </c>
      <c r="C3054" s="7" t="s">
        <v>1694</v>
      </c>
      <c r="D3054" s="1" t="s">
        <v>55</v>
      </c>
      <c r="E3054" s="1">
        <f>VLOOKUP(D3054,Data!$A$1:$B$7,2,FALSE)</f>
        <v>10</v>
      </c>
      <c r="F3054" s="2">
        <f>WORKDAY(A3054,E3054,Data!$E$2:$E$22)</f>
        <v>45006</v>
      </c>
      <c r="G3054" s="2">
        <v>44998</v>
      </c>
      <c r="H3054" s="4">
        <f ca="1">(NETWORKDAYS(A3054,G3054,Data!$E$1:$E$22))-1</f>
        <v>4</v>
      </c>
      <c r="I3054" s="1"/>
      <c r="J3054" s="1">
        <f>VLOOKUP(D3054,Data!$A$10:$B$16,2,FALSE)</f>
        <v>3</v>
      </c>
      <c r="K3054">
        <v>1</v>
      </c>
      <c r="L3054">
        <f t="shared" si="193"/>
        <v>10</v>
      </c>
      <c r="M3054">
        <f t="shared" si="194"/>
        <v>2023</v>
      </c>
      <c r="N3054" s="5">
        <f t="shared" ca="1" si="195"/>
        <v>-6</v>
      </c>
    </row>
    <row r="3055" spans="1:14" hidden="1" x14ac:dyDescent="0.25">
      <c r="A3055" s="2">
        <v>44992</v>
      </c>
      <c r="B3055" s="1" t="s">
        <v>199</v>
      </c>
      <c r="C3055" s="7" t="s">
        <v>1695</v>
      </c>
      <c r="D3055" s="1" t="s">
        <v>55</v>
      </c>
      <c r="E3055" s="1">
        <f>VLOOKUP(D3055,Data!$A$1:$B$7,2,FALSE)</f>
        <v>10</v>
      </c>
      <c r="F3055" s="2">
        <f>WORKDAY(A3055,E3055,Data!$E$2:$E$22)</f>
        <v>45006</v>
      </c>
      <c r="G3055" s="2">
        <v>44998</v>
      </c>
      <c r="H3055" s="4">
        <f ca="1">(NETWORKDAYS(A3055,G3055,Data!$E$1:$E$22))-1</f>
        <v>4</v>
      </c>
      <c r="I3055" s="1"/>
      <c r="J3055" s="1">
        <f>VLOOKUP(D3055,Data!$A$10:$B$16,2,FALSE)</f>
        <v>3</v>
      </c>
      <c r="K3055">
        <v>1</v>
      </c>
      <c r="L3055">
        <f t="shared" si="193"/>
        <v>10</v>
      </c>
      <c r="M3055">
        <f t="shared" si="194"/>
        <v>2023</v>
      </c>
      <c r="N3055" s="5">
        <f t="shared" ca="1" si="195"/>
        <v>-6</v>
      </c>
    </row>
    <row r="3056" spans="1:14" hidden="1" x14ac:dyDescent="0.25">
      <c r="A3056" s="2">
        <v>44992</v>
      </c>
      <c r="B3056" s="1" t="s">
        <v>199</v>
      </c>
      <c r="C3056" s="7" t="s">
        <v>1692</v>
      </c>
      <c r="D3056" s="1" t="s">
        <v>55</v>
      </c>
      <c r="E3056" s="1">
        <f>VLOOKUP(D3056,Data!$A$1:$B$7,2,FALSE)</f>
        <v>10</v>
      </c>
      <c r="F3056" s="2">
        <f>WORKDAY(A3056,E3056,Data!$E$2:$E$22)</f>
        <v>45006</v>
      </c>
      <c r="G3056" s="2">
        <v>44999</v>
      </c>
      <c r="H3056" s="4">
        <f ca="1">(NETWORKDAYS(A3056,G3056,Data!$E$1:$E$22))-1</f>
        <v>5</v>
      </c>
      <c r="I3056" s="1"/>
      <c r="J3056" s="1">
        <f>VLOOKUP(D3056,Data!$A$10:$B$16,2,FALSE)</f>
        <v>3</v>
      </c>
      <c r="K3056">
        <v>1</v>
      </c>
      <c r="L3056">
        <f t="shared" si="193"/>
        <v>10</v>
      </c>
      <c r="M3056">
        <f t="shared" si="194"/>
        <v>2023</v>
      </c>
      <c r="N3056" s="5">
        <f t="shared" ca="1" si="195"/>
        <v>-5</v>
      </c>
    </row>
    <row r="3057" spans="1:14" hidden="1" x14ac:dyDescent="0.25">
      <c r="A3057" s="2">
        <v>44992</v>
      </c>
      <c r="B3057" s="1" t="s">
        <v>112</v>
      </c>
      <c r="C3057" s="7">
        <v>457341</v>
      </c>
      <c r="D3057" s="1" t="s">
        <v>42</v>
      </c>
      <c r="E3057" s="1">
        <f>VLOOKUP(D3057,Data!$A$1:$B$7,2,FALSE)</f>
        <v>10</v>
      </c>
      <c r="F3057" s="2">
        <f>WORKDAY(A3057,E3057,Data!$E$2:$E$22)</f>
        <v>45006</v>
      </c>
      <c r="G3057" s="2">
        <v>44994</v>
      </c>
      <c r="H3057" s="4">
        <f ca="1">(NETWORKDAYS(A3057,G3057,Data!$E$1:$E$22))-1</f>
        <v>2</v>
      </c>
      <c r="I3057" s="1"/>
      <c r="J3057" s="1">
        <f>VLOOKUP(D3057,Data!$A$10:$B$16,2,FALSE)</f>
        <v>2</v>
      </c>
      <c r="K3057">
        <v>1</v>
      </c>
      <c r="L3057">
        <f t="shared" si="193"/>
        <v>10</v>
      </c>
      <c r="M3057">
        <f t="shared" si="194"/>
        <v>2023</v>
      </c>
      <c r="N3057" s="5">
        <f t="shared" ca="1" si="195"/>
        <v>-8</v>
      </c>
    </row>
    <row r="3058" spans="1:14" hidden="1" x14ac:dyDescent="0.25">
      <c r="A3058" s="2">
        <v>44992</v>
      </c>
      <c r="B3058" s="1" t="s">
        <v>1691</v>
      </c>
      <c r="C3058" s="7">
        <v>615361</v>
      </c>
      <c r="D3058" s="1" t="s">
        <v>141</v>
      </c>
      <c r="E3058" s="1">
        <f>VLOOKUP(D3058,Data!$A$1:$B$7,2,FALSE)</f>
        <v>10</v>
      </c>
      <c r="F3058" s="2">
        <f>WORKDAY(A3058,E3058,Data!$E$2:$E$22)</f>
        <v>45006</v>
      </c>
      <c r="G3058" s="2">
        <v>44994</v>
      </c>
      <c r="H3058" s="4">
        <f ca="1">(NETWORKDAYS(A3058,G3058,Data!$E$1:$E$22))-1</f>
        <v>2</v>
      </c>
      <c r="I3058" s="1"/>
      <c r="J3058" s="1">
        <f>VLOOKUP(D3058,Data!$A$10:$B$16,2,FALSE)</f>
        <v>2</v>
      </c>
      <c r="K3058">
        <v>1</v>
      </c>
      <c r="L3058">
        <f t="shared" si="193"/>
        <v>10</v>
      </c>
      <c r="M3058">
        <f t="shared" si="194"/>
        <v>2023</v>
      </c>
      <c r="N3058" s="5">
        <f t="shared" ca="1" si="195"/>
        <v>-8</v>
      </c>
    </row>
    <row r="3059" spans="1:14" hidden="1" x14ac:dyDescent="0.25">
      <c r="A3059" s="2">
        <v>44993</v>
      </c>
      <c r="B3059" s="1" t="s">
        <v>12</v>
      </c>
      <c r="C3059" s="7">
        <v>262176</v>
      </c>
      <c r="D3059" s="1" t="s">
        <v>41</v>
      </c>
      <c r="E3059" s="1">
        <f>VLOOKUP(D3059,Data!$A$1:$B$7,2,FALSE)</f>
        <v>15</v>
      </c>
      <c r="F3059" s="2">
        <f>WORKDAY(A3059,E3059,Data!$E$2:$E$22)</f>
        <v>45014</v>
      </c>
      <c r="G3059" s="2">
        <v>45015</v>
      </c>
      <c r="H3059" s="4">
        <f ca="1">(NETWORKDAYS(A3059,G3059,Data!$E$1:$E$22))-1</f>
        <v>16</v>
      </c>
      <c r="I3059" s="1" t="s">
        <v>227</v>
      </c>
      <c r="J3059" s="1">
        <f>VLOOKUP(D3059,Data!$A$10:$B$16,2,FALSE)</f>
        <v>3</v>
      </c>
      <c r="K3059">
        <v>1</v>
      </c>
      <c r="L3059">
        <f t="shared" si="193"/>
        <v>10</v>
      </c>
      <c r="M3059">
        <f t="shared" si="194"/>
        <v>2023</v>
      </c>
      <c r="N3059" s="5">
        <f t="shared" ca="1" si="195"/>
        <v>1</v>
      </c>
    </row>
    <row r="3060" spans="1:14" hidden="1" x14ac:dyDescent="0.25">
      <c r="A3060" s="2">
        <v>44993</v>
      </c>
      <c r="B3060" s="1" t="s">
        <v>12</v>
      </c>
      <c r="C3060" s="7">
        <v>262177</v>
      </c>
      <c r="D3060" s="1" t="s">
        <v>41</v>
      </c>
      <c r="E3060" s="1">
        <f>VLOOKUP(D3060,Data!$A$1:$B$7,2,FALSE)</f>
        <v>15</v>
      </c>
      <c r="F3060" s="2">
        <f>WORKDAY(A3060,E3060,Data!$E$2:$E$22)</f>
        <v>45014</v>
      </c>
      <c r="G3060" s="2">
        <v>45000</v>
      </c>
      <c r="H3060" s="4">
        <f ca="1">(NETWORKDAYS(A3060,G3060,Data!$E$1:$E$22))-1</f>
        <v>5</v>
      </c>
      <c r="I3060" s="1"/>
      <c r="J3060" s="1">
        <f>VLOOKUP(D3060,Data!$A$10:$B$16,2,FALSE)</f>
        <v>3</v>
      </c>
      <c r="K3060">
        <v>1</v>
      </c>
      <c r="L3060">
        <f t="shared" si="193"/>
        <v>10</v>
      </c>
      <c r="M3060">
        <f t="shared" si="194"/>
        <v>2023</v>
      </c>
      <c r="N3060" s="5">
        <f t="shared" ca="1" si="195"/>
        <v>-10</v>
      </c>
    </row>
    <row r="3061" spans="1:14" hidden="1" x14ac:dyDescent="0.25">
      <c r="A3061" s="2">
        <v>44993</v>
      </c>
      <c r="B3061" s="1" t="s">
        <v>93</v>
      </c>
      <c r="C3061" s="7">
        <v>457354</v>
      </c>
      <c r="D3061" s="1" t="s">
        <v>42</v>
      </c>
      <c r="E3061" s="1">
        <f>VLOOKUP(D3061,Data!$A$1:$B$7,2,FALSE)</f>
        <v>10</v>
      </c>
      <c r="F3061" s="2">
        <f>WORKDAY(A3061,E3061,Data!$E$2:$E$22)</f>
        <v>45007</v>
      </c>
      <c r="G3061" s="2">
        <v>45000</v>
      </c>
      <c r="H3061" s="4">
        <f ca="1">(NETWORKDAYS(A3061,G3061,Data!$E$1:$E$22))-1</f>
        <v>5</v>
      </c>
      <c r="I3061" s="1" t="s">
        <v>1254</v>
      </c>
      <c r="J3061" s="1">
        <f>VLOOKUP(D3061,Data!$A$10:$B$16,2,FALSE)</f>
        <v>2</v>
      </c>
      <c r="K3061">
        <v>1</v>
      </c>
      <c r="L3061">
        <f t="shared" si="193"/>
        <v>10</v>
      </c>
      <c r="M3061">
        <f t="shared" si="194"/>
        <v>2023</v>
      </c>
      <c r="N3061" s="5">
        <f t="shared" ca="1" si="195"/>
        <v>-5</v>
      </c>
    </row>
    <row r="3062" spans="1:14" hidden="1" x14ac:dyDescent="0.25">
      <c r="A3062" s="2">
        <v>44993</v>
      </c>
      <c r="B3062" s="1" t="s">
        <v>78</v>
      </c>
      <c r="C3062" s="7" t="s">
        <v>1702</v>
      </c>
      <c r="D3062" s="1" t="s">
        <v>53</v>
      </c>
      <c r="E3062" s="1">
        <f>VLOOKUP(D3062,Data!$A$1:$B$7,2,FALSE)</f>
        <v>5</v>
      </c>
      <c r="F3062" s="2">
        <f>WORKDAY(A3062,E3062,Data!$E$2:$E$22)</f>
        <v>45000</v>
      </c>
      <c r="G3062" s="2">
        <v>44994</v>
      </c>
      <c r="H3062" s="4">
        <f ca="1">(NETWORKDAYS(A3062,G3062,Data!$E$1:$E$22))-1</f>
        <v>1</v>
      </c>
      <c r="I3062" s="1"/>
      <c r="J3062" s="1">
        <f>VLOOKUP(D3062,Data!$A$10:$B$16,2,FALSE)</f>
        <v>1</v>
      </c>
      <c r="K3062">
        <v>1</v>
      </c>
      <c r="L3062">
        <f t="shared" si="193"/>
        <v>10</v>
      </c>
      <c r="M3062">
        <f t="shared" si="194"/>
        <v>2023</v>
      </c>
      <c r="N3062" s="5">
        <f t="shared" ca="1" si="195"/>
        <v>-4</v>
      </c>
    </row>
    <row r="3063" spans="1:14" hidden="1" x14ac:dyDescent="0.25">
      <c r="A3063" s="2">
        <v>44993</v>
      </c>
      <c r="B3063" s="1" t="s">
        <v>199</v>
      </c>
      <c r="C3063" s="7" t="s">
        <v>1700</v>
      </c>
      <c r="D3063" s="1" t="s">
        <v>55</v>
      </c>
      <c r="E3063" s="1">
        <f>VLOOKUP(D3063,Data!$A$1:$B$7,2,FALSE)</f>
        <v>10</v>
      </c>
      <c r="F3063" s="2">
        <f>WORKDAY(A3063,E3063,Data!$E$2:$E$22)</f>
        <v>45007</v>
      </c>
      <c r="G3063" s="2">
        <v>44999</v>
      </c>
      <c r="H3063" s="4">
        <f ca="1">(NETWORKDAYS(A3063,G3063,Data!$E$1:$E$22))-1</f>
        <v>4</v>
      </c>
      <c r="I3063" s="1"/>
      <c r="J3063" s="1">
        <f>VLOOKUP(D3063,Data!$A$10:$B$16,2,FALSE)</f>
        <v>3</v>
      </c>
      <c r="K3063">
        <v>1</v>
      </c>
      <c r="L3063">
        <f t="shared" si="193"/>
        <v>10</v>
      </c>
      <c r="M3063">
        <f t="shared" si="194"/>
        <v>2023</v>
      </c>
      <c r="N3063" s="5">
        <f t="shared" ca="1" si="195"/>
        <v>-6</v>
      </c>
    </row>
    <row r="3064" spans="1:14" hidden="1" x14ac:dyDescent="0.25">
      <c r="A3064" s="2">
        <v>44993</v>
      </c>
      <c r="B3064" s="1" t="s">
        <v>199</v>
      </c>
      <c r="C3064" s="7" t="s">
        <v>1697</v>
      </c>
      <c r="D3064" s="1" t="s">
        <v>55</v>
      </c>
      <c r="E3064" s="1">
        <f>VLOOKUP(D3064,Data!$A$1:$B$7,2,FALSE)</f>
        <v>10</v>
      </c>
      <c r="F3064" s="2">
        <f>WORKDAY(A3064,E3064,Data!$E$2:$E$22)</f>
        <v>45007</v>
      </c>
      <c r="G3064" s="2">
        <v>44999</v>
      </c>
      <c r="H3064" s="4">
        <f ca="1">(NETWORKDAYS(A3064,G3064,Data!$E$1:$E$22))-1</f>
        <v>4</v>
      </c>
      <c r="I3064" s="1"/>
      <c r="J3064" s="1">
        <f>VLOOKUP(D3064,Data!$A$10:$B$16,2,FALSE)</f>
        <v>3</v>
      </c>
      <c r="K3064">
        <v>1</v>
      </c>
      <c r="L3064">
        <f t="shared" ref="L3064:L3127" si="196">_xlfn.ISOWEEKNUM(A3064)</f>
        <v>10</v>
      </c>
      <c r="M3064">
        <f t="shared" ref="M3064:M3127" si="197">YEAR(A3064)</f>
        <v>2023</v>
      </c>
      <c r="N3064" s="5">
        <f t="shared" ca="1" si="195"/>
        <v>-6</v>
      </c>
    </row>
    <row r="3065" spans="1:14" hidden="1" x14ac:dyDescent="0.25">
      <c r="A3065" s="2">
        <v>44993</v>
      </c>
      <c r="B3065" s="1" t="s">
        <v>199</v>
      </c>
      <c r="C3065" s="7" t="s">
        <v>1701</v>
      </c>
      <c r="D3065" s="1" t="s">
        <v>55</v>
      </c>
      <c r="E3065" s="1">
        <f>VLOOKUP(D3065,Data!$A$1:$B$7,2,FALSE)</f>
        <v>10</v>
      </c>
      <c r="F3065" s="2">
        <f>WORKDAY(A3065,E3065,Data!$E$2:$E$22)</f>
        <v>45007</v>
      </c>
      <c r="G3065" s="2">
        <v>44999</v>
      </c>
      <c r="H3065" s="4">
        <f ca="1">(NETWORKDAYS(A3065,G3065,Data!$E$1:$E$22))-1</f>
        <v>4</v>
      </c>
      <c r="I3065" s="1"/>
      <c r="J3065" s="1">
        <f>VLOOKUP(D3065,Data!$A$10:$B$16,2,FALSE)</f>
        <v>3</v>
      </c>
      <c r="K3065">
        <v>1</v>
      </c>
      <c r="L3065">
        <f t="shared" si="196"/>
        <v>10</v>
      </c>
      <c r="M3065">
        <f t="shared" si="197"/>
        <v>2023</v>
      </c>
      <c r="N3065" s="5">
        <f t="shared" ca="1" si="195"/>
        <v>-6</v>
      </c>
    </row>
    <row r="3066" spans="1:14" hidden="1" x14ac:dyDescent="0.25">
      <c r="A3066" s="2">
        <v>44993</v>
      </c>
      <c r="B3066" s="1" t="s">
        <v>199</v>
      </c>
      <c r="C3066" s="7" t="s">
        <v>1698</v>
      </c>
      <c r="D3066" s="1" t="s">
        <v>55</v>
      </c>
      <c r="E3066" s="1">
        <f>VLOOKUP(D3066,Data!$A$1:$B$7,2,FALSE)</f>
        <v>10</v>
      </c>
      <c r="F3066" s="2">
        <f>WORKDAY(A3066,E3066,Data!$E$2:$E$22)</f>
        <v>45007</v>
      </c>
      <c r="G3066" s="2">
        <v>44999</v>
      </c>
      <c r="H3066" s="4">
        <f ca="1">(NETWORKDAYS(A3066,G3066,Data!$E$1:$E$22))-1</f>
        <v>4</v>
      </c>
      <c r="I3066" s="1"/>
      <c r="J3066" s="1">
        <f>VLOOKUP(D3066,Data!$A$10:$B$16,2,FALSE)</f>
        <v>3</v>
      </c>
      <c r="K3066">
        <v>1</v>
      </c>
      <c r="L3066">
        <f t="shared" si="196"/>
        <v>10</v>
      </c>
      <c r="M3066">
        <f t="shared" si="197"/>
        <v>2023</v>
      </c>
      <c r="N3066" s="5">
        <f t="shared" ca="1" si="195"/>
        <v>-6</v>
      </c>
    </row>
    <row r="3067" spans="1:14" hidden="1" x14ac:dyDescent="0.25">
      <c r="A3067" s="2">
        <v>44993</v>
      </c>
      <c r="B3067" s="1" t="s">
        <v>199</v>
      </c>
      <c r="C3067" s="7" t="s">
        <v>1699</v>
      </c>
      <c r="D3067" s="1" t="s">
        <v>55</v>
      </c>
      <c r="E3067" s="1">
        <f>VLOOKUP(D3067,Data!$A$1:$B$7,2,FALSE)</f>
        <v>10</v>
      </c>
      <c r="F3067" s="2">
        <f>WORKDAY(A3067,E3067,Data!$E$2:$E$22)</f>
        <v>45007</v>
      </c>
      <c r="G3067" s="2">
        <v>44999</v>
      </c>
      <c r="H3067" s="4">
        <f ca="1">(NETWORKDAYS(A3067,G3067,Data!$E$1:$E$22))-1</f>
        <v>4</v>
      </c>
      <c r="I3067" s="1"/>
      <c r="J3067" s="1">
        <f>VLOOKUP(D3067,Data!$A$10:$B$16,2,FALSE)</f>
        <v>3</v>
      </c>
      <c r="K3067">
        <v>1</v>
      </c>
      <c r="L3067">
        <f t="shared" si="196"/>
        <v>10</v>
      </c>
      <c r="M3067">
        <f t="shared" si="197"/>
        <v>2023</v>
      </c>
      <c r="N3067" s="5">
        <f t="shared" ca="1" si="195"/>
        <v>-6</v>
      </c>
    </row>
    <row r="3068" spans="1:14" hidden="1" x14ac:dyDescent="0.25">
      <c r="A3068" s="2">
        <v>44993</v>
      </c>
      <c r="B3068" s="1" t="s">
        <v>199</v>
      </c>
      <c r="C3068" s="7" t="s">
        <v>1696</v>
      </c>
      <c r="D3068" s="1" t="s">
        <v>55</v>
      </c>
      <c r="E3068" s="1">
        <f>VLOOKUP(D3068,Data!$A$1:$B$7,2,FALSE)</f>
        <v>10</v>
      </c>
      <c r="F3068" s="2">
        <f>WORKDAY(A3068,E3068,Data!$E$2:$E$22)</f>
        <v>45007</v>
      </c>
      <c r="G3068" s="2">
        <v>44999</v>
      </c>
      <c r="H3068" s="4">
        <f ca="1">(NETWORKDAYS(A3068,G3068,Data!$E$1:$E$22))-1</f>
        <v>4</v>
      </c>
      <c r="I3068" s="1"/>
      <c r="J3068" s="1">
        <f>VLOOKUP(D3068,Data!$A$10:$B$16,2,FALSE)</f>
        <v>3</v>
      </c>
      <c r="K3068">
        <v>1</v>
      </c>
      <c r="L3068">
        <f t="shared" si="196"/>
        <v>10</v>
      </c>
      <c r="M3068">
        <f t="shared" si="197"/>
        <v>2023</v>
      </c>
      <c r="N3068" s="5">
        <f t="shared" ca="1" si="195"/>
        <v>-6</v>
      </c>
    </row>
    <row r="3069" spans="1:14" hidden="1" x14ac:dyDescent="0.25">
      <c r="A3069" s="2">
        <v>44993</v>
      </c>
      <c r="B3069" s="1" t="s">
        <v>514</v>
      </c>
      <c r="C3069" s="7">
        <v>457349</v>
      </c>
      <c r="D3069" s="1" t="s">
        <v>42</v>
      </c>
      <c r="E3069" s="1">
        <f>VLOOKUP(D3069,Data!$A$1:$B$7,2,FALSE)</f>
        <v>10</v>
      </c>
      <c r="F3069" s="2">
        <f>WORKDAY(A3069,E3069,Data!$E$2:$E$22)</f>
        <v>45007</v>
      </c>
      <c r="G3069" s="2">
        <v>45000</v>
      </c>
      <c r="H3069" s="4">
        <f ca="1">(NETWORKDAYS(A3069,G3069,Data!$E$1:$E$22))-1</f>
        <v>5</v>
      </c>
      <c r="I3069" s="1" t="s">
        <v>1254</v>
      </c>
      <c r="J3069" s="1">
        <f>VLOOKUP(D3069,Data!$A$10:$B$16,2,FALSE)</f>
        <v>2</v>
      </c>
      <c r="K3069">
        <v>1</v>
      </c>
      <c r="L3069">
        <f t="shared" si="196"/>
        <v>10</v>
      </c>
      <c r="M3069">
        <f t="shared" si="197"/>
        <v>2023</v>
      </c>
      <c r="N3069" s="5">
        <f t="shared" ca="1" si="195"/>
        <v>-5</v>
      </c>
    </row>
    <row r="3070" spans="1:14" hidden="1" x14ac:dyDescent="0.25">
      <c r="A3070" s="2">
        <v>44993</v>
      </c>
      <c r="B3070" s="1" t="s">
        <v>514</v>
      </c>
      <c r="C3070" s="7">
        <v>457350</v>
      </c>
      <c r="D3070" s="1" t="s">
        <v>42</v>
      </c>
      <c r="E3070" s="1">
        <f>VLOOKUP(D3070,Data!$A$1:$B$7,2,FALSE)</f>
        <v>10</v>
      </c>
      <c r="F3070" s="2">
        <f>WORKDAY(A3070,E3070,Data!$E$2:$E$22)</f>
        <v>45007</v>
      </c>
      <c r="G3070" s="2">
        <v>45000</v>
      </c>
      <c r="H3070" s="4">
        <f ca="1">(NETWORKDAYS(A3070,G3070,Data!$E$1:$E$22))-1</f>
        <v>5</v>
      </c>
      <c r="I3070" s="1" t="s">
        <v>1254</v>
      </c>
      <c r="J3070" s="1">
        <f>VLOOKUP(D3070,Data!$A$10:$B$16,2,FALSE)</f>
        <v>2</v>
      </c>
      <c r="K3070">
        <v>1</v>
      </c>
      <c r="L3070">
        <f t="shared" si="196"/>
        <v>10</v>
      </c>
      <c r="M3070">
        <f t="shared" si="197"/>
        <v>2023</v>
      </c>
      <c r="N3070" s="5">
        <f t="shared" ca="1" si="195"/>
        <v>-5</v>
      </c>
    </row>
    <row r="3071" spans="1:14" hidden="1" x14ac:dyDescent="0.25">
      <c r="A3071" s="2">
        <v>44993</v>
      </c>
      <c r="B3071" s="1" t="s">
        <v>11</v>
      </c>
      <c r="C3071" s="7">
        <v>457342</v>
      </c>
      <c r="D3071" s="1" t="s">
        <v>42</v>
      </c>
      <c r="E3071" s="1">
        <f>VLOOKUP(D3071,Data!$A$1:$B$7,2,FALSE)</f>
        <v>10</v>
      </c>
      <c r="F3071" s="2">
        <f>WORKDAY(A3071,E3071,Data!$E$2:$E$22)</f>
        <v>45007</v>
      </c>
      <c r="G3071" s="2">
        <v>45000</v>
      </c>
      <c r="H3071" s="4">
        <f ca="1">(NETWORKDAYS(A3071,G3071,Data!$E$1:$E$22))-1</f>
        <v>5</v>
      </c>
      <c r="I3071" s="1" t="s">
        <v>1254</v>
      </c>
      <c r="J3071" s="1">
        <f>VLOOKUP(D3071,Data!$A$10:$B$16,2,FALSE)</f>
        <v>2</v>
      </c>
      <c r="K3071">
        <v>1</v>
      </c>
      <c r="L3071">
        <f t="shared" si="196"/>
        <v>10</v>
      </c>
      <c r="M3071">
        <f t="shared" si="197"/>
        <v>2023</v>
      </c>
      <c r="N3071" s="5">
        <f t="shared" ca="1" si="195"/>
        <v>-5</v>
      </c>
    </row>
    <row r="3072" spans="1:14" hidden="1" x14ac:dyDescent="0.25">
      <c r="A3072" s="2">
        <v>44994</v>
      </c>
      <c r="B3072" s="1" t="s">
        <v>83</v>
      </c>
      <c r="C3072" s="7">
        <v>262198</v>
      </c>
      <c r="D3072" s="1" t="s">
        <v>41</v>
      </c>
      <c r="E3072" s="1">
        <f>VLOOKUP(D3072,Data!$A$1:$B$7,2,FALSE)</f>
        <v>15</v>
      </c>
      <c r="F3072" s="2">
        <f>WORKDAY(A3072,E3072,Data!$E$2:$E$22)</f>
        <v>45015</v>
      </c>
      <c r="G3072" s="2">
        <v>45000</v>
      </c>
      <c r="H3072" s="4">
        <f ca="1">(NETWORKDAYS(A3072,G3072,Data!$E$1:$E$22))-1</f>
        <v>4</v>
      </c>
      <c r="I3072" s="1"/>
      <c r="J3072" s="1">
        <f>VLOOKUP(D3072,Data!$A$10:$B$16,2,FALSE)</f>
        <v>3</v>
      </c>
      <c r="K3072">
        <v>1</v>
      </c>
      <c r="L3072">
        <f t="shared" si="196"/>
        <v>10</v>
      </c>
      <c r="M3072">
        <f t="shared" si="197"/>
        <v>2023</v>
      </c>
      <c r="N3072" s="5">
        <f t="shared" ca="1" si="195"/>
        <v>-11</v>
      </c>
    </row>
    <row r="3073" spans="1:14" hidden="1" x14ac:dyDescent="0.25">
      <c r="A3073" s="2">
        <v>44994</v>
      </c>
      <c r="B3073" s="1" t="s">
        <v>83</v>
      </c>
      <c r="C3073" s="7">
        <v>262217</v>
      </c>
      <c r="D3073" s="1" t="s">
        <v>41</v>
      </c>
      <c r="E3073" s="1">
        <f>VLOOKUP(D3073,Data!$A$1:$B$7,2,FALSE)</f>
        <v>15</v>
      </c>
      <c r="F3073" s="2">
        <f>WORKDAY(A3073,E3073,Data!$E$2:$E$22)</f>
        <v>45015</v>
      </c>
      <c r="G3073" s="2">
        <v>45000</v>
      </c>
      <c r="H3073" s="4">
        <f ca="1">(NETWORKDAYS(A3073,G3073,Data!$E$1:$E$22))-1</f>
        <v>4</v>
      </c>
      <c r="I3073" s="1"/>
      <c r="J3073" s="1">
        <f>VLOOKUP(D3073,Data!$A$10:$B$16,2,FALSE)</f>
        <v>3</v>
      </c>
      <c r="K3073">
        <v>1</v>
      </c>
      <c r="L3073">
        <f t="shared" si="196"/>
        <v>10</v>
      </c>
      <c r="M3073">
        <f t="shared" si="197"/>
        <v>2023</v>
      </c>
      <c r="N3073" s="5">
        <f t="shared" ca="1" si="195"/>
        <v>-11</v>
      </c>
    </row>
    <row r="3074" spans="1:14" hidden="1" x14ac:dyDescent="0.25">
      <c r="A3074" s="2">
        <v>44994</v>
      </c>
      <c r="B3074" s="1" t="s">
        <v>333</v>
      </c>
      <c r="C3074" s="7" t="s">
        <v>1703</v>
      </c>
      <c r="D3074" s="1" t="s">
        <v>53</v>
      </c>
      <c r="E3074" s="1">
        <f>VLOOKUP(D3074,Data!$A$1:$B$7,2,FALSE)</f>
        <v>5</v>
      </c>
      <c r="F3074" s="2">
        <f>WORKDAY(A3074,E3074,Data!$E$2:$E$22)</f>
        <v>45001</v>
      </c>
      <c r="G3074" s="2">
        <v>44998</v>
      </c>
      <c r="H3074" s="4">
        <f ca="1">(NETWORKDAYS(A3074,G3074,Data!$E$1:$E$22))-1</f>
        <v>2</v>
      </c>
      <c r="I3074" s="1"/>
      <c r="J3074" s="1">
        <f>VLOOKUP(D3074,Data!$A$10:$B$16,2,FALSE)</f>
        <v>1</v>
      </c>
      <c r="K3074">
        <v>1</v>
      </c>
      <c r="L3074">
        <f t="shared" si="196"/>
        <v>10</v>
      </c>
      <c r="M3074">
        <f t="shared" si="197"/>
        <v>2023</v>
      </c>
      <c r="N3074" s="5">
        <f t="shared" ref="N3074:N3137" ca="1" si="198">H3074-E3074</f>
        <v>-3</v>
      </c>
    </row>
    <row r="3075" spans="1:14" hidden="1" x14ac:dyDescent="0.25">
      <c r="A3075" s="2">
        <v>44994</v>
      </c>
      <c r="B3075" s="1" t="s">
        <v>88</v>
      </c>
      <c r="C3075" s="7" t="s">
        <v>1706</v>
      </c>
      <c r="D3075" s="1" t="s">
        <v>53</v>
      </c>
      <c r="E3075" s="1">
        <f>VLOOKUP(D3075,Data!$A$1:$B$7,2,FALSE)</f>
        <v>5</v>
      </c>
      <c r="F3075" s="2">
        <f>WORKDAY(A3075,E3075,Data!$E$2:$E$22)</f>
        <v>45001</v>
      </c>
      <c r="G3075" s="2">
        <v>44995</v>
      </c>
      <c r="H3075" s="4">
        <f ca="1">(NETWORKDAYS(A3075,G3075,Data!$E$1:$E$22))-1</f>
        <v>1</v>
      </c>
      <c r="I3075" s="1"/>
      <c r="J3075" s="1">
        <f>VLOOKUP(D3075,Data!$A$10:$B$16,2,FALSE)</f>
        <v>1</v>
      </c>
      <c r="K3075">
        <v>1</v>
      </c>
      <c r="L3075">
        <f t="shared" si="196"/>
        <v>10</v>
      </c>
      <c r="M3075">
        <f t="shared" si="197"/>
        <v>2023</v>
      </c>
      <c r="N3075" s="5">
        <f t="shared" ca="1" si="198"/>
        <v>-4</v>
      </c>
    </row>
    <row r="3076" spans="1:14" hidden="1" x14ac:dyDescent="0.25">
      <c r="A3076" s="2">
        <v>44994</v>
      </c>
      <c r="B3076" s="1" t="s">
        <v>88</v>
      </c>
      <c r="C3076" s="7" t="s">
        <v>1707</v>
      </c>
      <c r="D3076" s="1" t="s">
        <v>53</v>
      </c>
      <c r="E3076" s="1">
        <f>VLOOKUP(D3076,Data!$A$1:$B$7,2,FALSE)</f>
        <v>5</v>
      </c>
      <c r="F3076" s="2">
        <f>WORKDAY(A3076,E3076,Data!$E$2:$E$22)</f>
        <v>45001</v>
      </c>
      <c r="G3076" s="2">
        <v>44995</v>
      </c>
      <c r="H3076" s="4">
        <f ca="1">(NETWORKDAYS(A3076,G3076,Data!$E$1:$E$22))-1</f>
        <v>1</v>
      </c>
      <c r="I3076" s="1"/>
      <c r="J3076" s="1">
        <f>VLOOKUP(D3076,Data!$A$10:$B$16,2,FALSE)</f>
        <v>1</v>
      </c>
      <c r="K3076">
        <v>1</v>
      </c>
      <c r="L3076">
        <f t="shared" si="196"/>
        <v>10</v>
      </c>
      <c r="M3076">
        <f t="shared" si="197"/>
        <v>2023</v>
      </c>
      <c r="N3076" s="5">
        <f t="shared" ca="1" si="198"/>
        <v>-4</v>
      </c>
    </row>
    <row r="3077" spans="1:14" hidden="1" x14ac:dyDescent="0.25">
      <c r="A3077" s="2">
        <v>44994</v>
      </c>
      <c r="B3077" s="1" t="s">
        <v>88</v>
      </c>
      <c r="C3077" s="7" t="s">
        <v>1705</v>
      </c>
      <c r="D3077" s="1" t="s">
        <v>53</v>
      </c>
      <c r="E3077" s="1">
        <f>VLOOKUP(D3077,Data!$A$1:$B$7,2,FALSE)</f>
        <v>5</v>
      </c>
      <c r="F3077" s="2">
        <f>WORKDAY(A3077,E3077,Data!$E$2:$E$22)</f>
        <v>45001</v>
      </c>
      <c r="G3077" s="2">
        <v>44995</v>
      </c>
      <c r="H3077" s="4">
        <f ca="1">(NETWORKDAYS(A3077,G3077,Data!$E$1:$E$22))-1</f>
        <v>1</v>
      </c>
      <c r="I3077" s="1"/>
      <c r="J3077" s="1">
        <f>VLOOKUP(D3077,Data!$A$10:$B$16,2,FALSE)</f>
        <v>1</v>
      </c>
      <c r="K3077">
        <v>1</v>
      </c>
      <c r="L3077">
        <f t="shared" si="196"/>
        <v>10</v>
      </c>
      <c r="M3077">
        <f t="shared" si="197"/>
        <v>2023</v>
      </c>
      <c r="N3077" s="5">
        <f t="shared" ca="1" si="198"/>
        <v>-4</v>
      </c>
    </row>
    <row r="3078" spans="1:14" hidden="1" x14ac:dyDescent="0.25">
      <c r="A3078" s="2">
        <v>44994</v>
      </c>
      <c r="B3078" s="1" t="s">
        <v>112</v>
      </c>
      <c r="C3078" s="7">
        <v>457325</v>
      </c>
      <c r="D3078" s="1" t="s">
        <v>42</v>
      </c>
      <c r="E3078" s="1">
        <f>VLOOKUP(D3078,Data!$A$1:$B$7,2,FALSE)</f>
        <v>10</v>
      </c>
      <c r="F3078" s="2">
        <f>WORKDAY(A3078,E3078,Data!$E$2:$E$22)</f>
        <v>45008</v>
      </c>
      <c r="G3078" s="2">
        <v>45001</v>
      </c>
      <c r="H3078" s="4">
        <f ca="1">(NETWORKDAYS(A3078,G3078,Data!$E$1:$E$22))-1</f>
        <v>5</v>
      </c>
      <c r="I3078" s="1" t="s">
        <v>1723</v>
      </c>
      <c r="J3078" s="1">
        <f>VLOOKUP(D3078,Data!$A$10:$B$16,2,FALSE)</f>
        <v>2</v>
      </c>
      <c r="K3078">
        <v>1</v>
      </c>
      <c r="L3078">
        <f t="shared" si="196"/>
        <v>10</v>
      </c>
      <c r="M3078">
        <f t="shared" si="197"/>
        <v>2023</v>
      </c>
      <c r="N3078" s="5">
        <f t="shared" ca="1" si="198"/>
        <v>-5</v>
      </c>
    </row>
    <row r="3079" spans="1:14" hidden="1" x14ac:dyDescent="0.25">
      <c r="A3079" s="2">
        <v>44994</v>
      </c>
      <c r="B3079" s="1" t="s">
        <v>433</v>
      </c>
      <c r="C3079" s="7">
        <v>457320</v>
      </c>
      <c r="D3079" s="1" t="s">
        <v>42</v>
      </c>
      <c r="E3079" s="1">
        <f>VLOOKUP(D3079,Data!$A$1:$B$7,2,FALSE)</f>
        <v>10</v>
      </c>
      <c r="F3079" s="2">
        <f>WORKDAY(A3079,E3079,Data!$E$2:$E$22)</f>
        <v>45008</v>
      </c>
      <c r="G3079" s="2">
        <v>45000</v>
      </c>
      <c r="H3079" s="4">
        <f ca="1">(NETWORKDAYS(A3079,G3079,Data!$E$1:$E$22))-1</f>
        <v>4</v>
      </c>
      <c r="I3079" s="1" t="s">
        <v>1254</v>
      </c>
      <c r="J3079" s="1">
        <f>VLOOKUP(D3079,Data!$A$10:$B$16,2,FALSE)</f>
        <v>2</v>
      </c>
      <c r="K3079">
        <v>1</v>
      </c>
      <c r="L3079">
        <f t="shared" si="196"/>
        <v>10</v>
      </c>
      <c r="M3079">
        <f t="shared" si="197"/>
        <v>2023</v>
      </c>
      <c r="N3079" s="5">
        <f t="shared" ca="1" si="198"/>
        <v>-6</v>
      </c>
    </row>
    <row r="3080" spans="1:14" hidden="1" x14ac:dyDescent="0.25">
      <c r="A3080" s="2">
        <v>44994</v>
      </c>
      <c r="B3080" s="1" t="s">
        <v>433</v>
      </c>
      <c r="C3080" s="7">
        <v>457321</v>
      </c>
      <c r="D3080" s="1" t="s">
        <v>42</v>
      </c>
      <c r="E3080" s="1">
        <f>VLOOKUP(D3080,Data!$A$1:$B$7,2,FALSE)</f>
        <v>10</v>
      </c>
      <c r="F3080" s="2">
        <f>WORKDAY(A3080,E3080,Data!$E$2:$E$22)</f>
        <v>45008</v>
      </c>
      <c r="G3080" s="2">
        <v>45000</v>
      </c>
      <c r="H3080" s="4">
        <f ca="1">(NETWORKDAYS(A3080,G3080,Data!$E$1:$E$22))-1</f>
        <v>4</v>
      </c>
      <c r="I3080" s="1" t="s">
        <v>1254</v>
      </c>
      <c r="J3080" s="1">
        <f>VLOOKUP(D3080,Data!$A$10:$B$16,2,FALSE)</f>
        <v>2</v>
      </c>
      <c r="K3080">
        <v>1</v>
      </c>
      <c r="L3080">
        <f t="shared" si="196"/>
        <v>10</v>
      </c>
      <c r="M3080">
        <f t="shared" si="197"/>
        <v>2023</v>
      </c>
      <c r="N3080" s="5">
        <f t="shared" ca="1" si="198"/>
        <v>-6</v>
      </c>
    </row>
    <row r="3081" spans="1:14" hidden="1" x14ac:dyDescent="0.25">
      <c r="A3081" s="2">
        <v>44994</v>
      </c>
      <c r="B3081" s="1" t="s">
        <v>433</v>
      </c>
      <c r="C3081" s="7">
        <v>457322</v>
      </c>
      <c r="D3081" s="1" t="s">
        <v>42</v>
      </c>
      <c r="E3081" s="1">
        <f>VLOOKUP(D3081,Data!$A$1:$B$7,2,FALSE)</f>
        <v>10</v>
      </c>
      <c r="F3081" s="2">
        <f>WORKDAY(A3081,E3081,Data!$E$2:$E$22)</f>
        <v>45008</v>
      </c>
      <c r="G3081" s="2">
        <v>45001</v>
      </c>
      <c r="H3081" s="4">
        <f ca="1">(NETWORKDAYS(A3081,G3081,Data!$E$1:$E$22))-1</f>
        <v>5</v>
      </c>
      <c r="I3081" s="1" t="s">
        <v>1723</v>
      </c>
      <c r="J3081" s="1">
        <f>VLOOKUP(D3081,Data!$A$10:$B$16,2,FALSE)</f>
        <v>2</v>
      </c>
      <c r="K3081">
        <v>1</v>
      </c>
      <c r="L3081">
        <f t="shared" si="196"/>
        <v>10</v>
      </c>
      <c r="M3081">
        <f t="shared" si="197"/>
        <v>2023</v>
      </c>
      <c r="N3081" s="5">
        <f t="shared" ca="1" si="198"/>
        <v>-5</v>
      </c>
    </row>
    <row r="3082" spans="1:14" hidden="1" x14ac:dyDescent="0.25">
      <c r="A3082" s="2">
        <v>44995</v>
      </c>
      <c r="B3082" s="1" t="s">
        <v>195</v>
      </c>
      <c r="C3082" s="7">
        <v>262178</v>
      </c>
      <c r="D3082" s="1" t="s">
        <v>41</v>
      </c>
      <c r="E3082" s="1">
        <f>VLOOKUP(D3082,Data!$A$1:$B$7,2,FALSE)</f>
        <v>15</v>
      </c>
      <c r="F3082" s="2">
        <f>WORKDAY(A3082,E3082,Data!$E$2:$E$22)</f>
        <v>45016</v>
      </c>
      <c r="G3082" s="2">
        <v>45001</v>
      </c>
      <c r="H3082" s="4">
        <f ca="1">(NETWORKDAYS(A3082,G3082,Data!$E$1:$E$22))-1</f>
        <v>4</v>
      </c>
      <c r="I3082" s="1"/>
      <c r="J3082" s="1">
        <f>VLOOKUP(D3082,Data!$A$10:$B$16,2,FALSE)</f>
        <v>3</v>
      </c>
      <c r="K3082">
        <v>1</v>
      </c>
      <c r="L3082">
        <f t="shared" si="196"/>
        <v>10</v>
      </c>
      <c r="M3082">
        <f t="shared" si="197"/>
        <v>2023</v>
      </c>
      <c r="N3082" s="5">
        <f t="shared" ca="1" si="198"/>
        <v>-11</v>
      </c>
    </row>
    <row r="3083" spans="1:14" hidden="1" x14ac:dyDescent="0.25">
      <c r="A3083" s="2">
        <v>44995</v>
      </c>
      <c r="B3083" s="1" t="s">
        <v>2</v>
      </c>
      <c r="C3083" s="7">
        <v>262190</v>
      </c>
      <c r="D3083" s="1" t="s">
        <v>41</v>
      </c>
      <c r="E3083" s="1">
        <f>VLOOKUP(D3083,Data!$A$1:$B$7,2,FALSE)</f>
        <v>15</v>
      </c>
      <c r="F3083" s="2">
        <f>WORKDAY(A3083,E3083,Data!$E$2:$E$22)</f>
        <v>45016</v>
      </c>
      <c r="G3083" s="2">
        <v>45015</v>
      </c>
      <c r="H3083" s="4">
        <f ca="1">(NETWORKDAYS(A3083,G3083,Data!$E$1:$E$22))-1</f>
        <v>14</v>
      </c>
      <c r="I3083" s="1" t="s">
        <v>227</v>
      </c>
      <c r="J3083" s="1">
        <f>VLOOKUP(D3083,Data!$A$10:$B$16,2,FALSE)</f>
        <v>3</v>
      </c>
      <c r="K3083">
        <v>1</v>
      </c>
      <c r="L3083">
        <f t="shared" si="196"/>
        <v>10</v>
      </c>
      <c r="M3083">
        <f t="shared" si="197"/>
        <v>2023</v>
      </c>
      <c r="N3083" s="5">
        <f t="shared" ca="1" si="198"/>
        <v>-1</v>
      </c>
    </row>
    <row r="3084" spans="1:14" hidden="1" x14ac:dyDescent="0.25">
      <c r="A3084" s="2">
        <v>44995</v>
      </c>
      <c r="B3084" s="1" t="s">
        <v>4</v>
      </c>
      <c r="C3084" s="7">
        <v>262191</v>
      </c>
      <c r="D3084" s="1" t="s">
        <v>41</v>
      </c>
      <c r="E3084" s="1">
        <f>VLOOKUP(D3084,Data!$A$1:$B$7,2,FALSE)</f>
        <v>15</v>
      </c>
      <c r="F3084" s="2">
        <f>WORKDAY(A3084,E3084,Data!$E$2:$E$22)</f>
        <v>45016</v>
      </c>
      <c r="G3084" s="2">
        <v>45008</v>
      </c>
      <c r="H3084" s="4">
        <f ca="1">(NETWORKDAYS(A3084,G3084,Data!$E$1:$E$22))-1</f>
        <v>9</v>
      </c>
      <c r="I3084" s="1" t="s">
        <v>1742</v>
      </c>
      <c r="J3084" s="1">
        <f>VLOOKUP(D3084,Data!$A$10:$B$16,2,FALSE)</f>
        <v>3</v>
      </c>
      <c r="K3084">
        <v>1</v>
      </c>
      <c r="L3084">
        <f t="shared" si="196"/>
        <v>10</v>
      </c>
      <c r="M3084">
        <f t="shared" si="197"/>
        <v>2023</v>
      </c>
      <c r="N3084" s="5">
        <f t="shared" ca="1" si="198"/>
        <v>-6</v>
      </c>
    </row>
    <row r="3085" spans="1:14" hidden="1" x14ac:dyDescent="0.25">
      <c r="A3085" s="2">
        <v>44995</v>
      </c>
      <c r="B3085" s="1" t="s">
        <v>186</v>
      </c>
      <c r="C3085" s="7">
        <v>457353</v>
      </c>
      <c r="D3085" s="1" t="s">
        <v>42</v>
      </c>
      <c r="E3085" s="1">
        <f>VLOOKUP(D3085,Data!$A$1:$B$7,2,FALSE)</f>
        <v>10</v>
      </c>
      <c r="F3085" s="2">
        <f>WORKDAY(A3085,E3085,Data!$E$2:$E$22)</f>
        <v>45009</v>
      </c>
      <c r="G3085" s="2">
        <v>45001</v>
      </c>
      <c r="H3085" s="4">
        <f ca="1">(NETWORKDAYS(A3085,G3085,Data!$E$1:$E$22))-1</f>
        <v>4</v>
      </c>
      <c r="I3085" s="1" t="s">
        <v>1723</v>
      </c>
      <c r="J3085" s="1">
        <f>VLOOKUP(D3085,Data!$A$10:$B$16,2,FALSE)</f>
        <v>2</v>
      </c>
      <c r="K3085">
        <v>1</v>
      </c>
      <c r="L3085">
        <f t="shared" si="196"/>
        <v>10</v>
      </c>
      <c r="M3085">
        <f t="shared" si="197"/>
        <v>2023</v>
      </c>
      <c r="N3085" s="5">
        <f t="shared" ca="1" si="198"/>
        <v>-6</v>
      </c>
    </row>
    <row r="3086" spans="1:14" hidden="1" x14ac:dyDescent="0.25">
      <c r="A3086" s="2">
        <v>44995</v>
      </c>
      <c r="B3086" s="1" t="s">
        <v>13</v>
      </c>
      <c r="C3086" s="7">
        <v>457311</v>
      </c>
      <c r="D3086" s="1" t="s">
        <v>42</v>
      </c>
      <c r="E3086" s="1">
        <f>VLOOKUP(D3086,Data!$A$1:$B$7,2,FALSE)</f>
        <v>10</v>
      </c>
      <c r="F3086" s="2">
        <f>WORKDAY(A3086,E3086,Data!$E$2:$E$22)</f>
        <v>45009</v>
      </c>
      <c r="G3086" s="2">
        <v>45001</v>
      </c>
      <c r="H3086" s="4">
        <f ca="1">(NETWORKDAYS(A3086,G3086,Data!$E$1:$E$22))-1</f>
        <v>4</v>
      </c>
      <c r="I3086" s="1" t="s">
        <v>1723</v>
      </c>
      <c r="J3086" s="1">
        <f>VLOOKUP(D3086,Data!$A$10:$B$16,2,FALSE)</f>
        <v>2</v>
      </c>
      <c r="K3086">
        <v>1</v>
      </c>
      <c r="L3086">
        <f t="shared" si="196"/>
        <v>10</v>
      </c>
      <c r="M3086">
        <f t="shared" si="197"/>
        <v>2023</v>
      </c>
      <c r="N3086" s="5">
        <f t="shared" ca="1" si="198"/>
        <v>-6</v>
      </c>
    </row>
    <row r="3087" spans="1:14" hidden="1" x14ac:dyDescent="0.25">
      <c r="A3087" s="2">
        <v>44995</v>
      </c>
      <c r="B3087" s="1" t="s">
        <v>112</v>
      </c>
      <c r="C3087" s="7">
        <v>457345</v>
      </c>
      <c r="D3087" s="1" t="s">
        <v>42</v>
      </c>
      <c r="E3087" s="1">
        <f>VLOOKUP(D3087,Data!$A$1:$B$7,2,FALSE)</f>
        <v>10</v>
      </c>
      <c r="F3087" s="2">
        <f>WORKDAY(A3087,E3087,Data!$E$2:$E$22)</f>
        <v>45009</v>
      </c>
      <c r="G3087" s="2">
        <v>45001</v>
      </c>
      <c r="H3087" s="4">
        <f ca="1">(NETWORKDAYS(A3087,G3087,Data!$E$1:$E$22))-1</f>
        <v>4</v>
      </c>
      <c r="I3087" s="1" t="s">
        <v>1723</v>
      </c>
      <c r="J3087" s="1">
        <f>VLOOKUP(D3087,Data!$A$10:$B$16,2,FALSE)</f>
        <v>2</v>
      </c>
      <c r="K3087">
        <v>1</v>
      </c>
      <c r="L3087">
        <f t="shared" si="196"/>
        <v>10</v>
      </c>
      <c r="M3087">
        <f t="shared" si="197"/>
        <v>2023</v>
      </c>
      <c r="N3087" s="5">
        <f t="shared" ca="1" si="198"/>
        <v>-6</v>
      </c>
    </row>
    <row r="3088" spans="1:14" hidden="1" x14ac:dyDescent="0.25">
      <c r="A3088" s="2">
        <v>44998</v>
      </c>
      <c r="B3088" s="1" t="s">
        <v>33</v>
      </c>
      <c r="C3088" s="7">
        <v>457352</v>
      </c>
      <c r="D3088" s="1" t="s">
        <v>42</v>
      </c>
      <c r="E3088" s="1">
        <f>VLOOKUP(D3088,Data!$A$1:$B$7,2,FALSE)</f>
        <v>10</v>
      </c>
      <c r="F3088" s="2">
        <f>WORKDAY(A3088,E3088,Data!$E$2:$E$22)</f>
        <v>45012</v>
      </c>
      <c r="G3088" s="2">
        <v>45001</v>
      </c>
      <c r="H3088" s="4">
        <f ca="1">(NETWORKDAYS(A3088,G3088,Data!$E$1:$E$22))-1</f>
        <v>3</v>
      </c>
      <c r="I3088" s="1"/>
      <c r="J3088" s="1">
        <f>VLOOKUP(D3088,Data!$A$10:$B$16,2,FALSE)</f>
        <v>2</v>
      </c>
      <c r="K3088">
        <v>1</v>
      </c>
      <c r="L3088">
        <f t="shared" si="196"/>
        <v>11</v>
      </c>
      <c r="M3088">
        <f t="shared" si="197"/>
        <v>2023</v>
      </c>
      <c r="N3088" s="5">
        <f t="shared" ca="1" si="198"/>
        <v>-7</v>
      </c>
    </row>
    <row r="3089" spans="1:14" hidden="1" x14ac:dyDescent="0.25">
      <c r="A3089" s="2">
        <v>44998</v>
      </c>
      <c r="B3089" s="1" t="s">
        <v>14</v>
      </c>
      <c r="C3089" s="7">
        <v>457357</v>
      </c>
      <c r="D3089" s="1" t="s">
        <v>42</v>
      </c>
      <c r="E3089" s="1">
        <f>VLOOKUP(D3089,Data!$A$1:$B$7,2,FALSE)</f>
        <v>10</v>
      </c>
      <c r="F3089" s="2">
        <f>WORKDAY(A3089,E3089,Data!$E$2:$E$22)</f>
        <v>45012</v>
      </c>
      <c r="G3089" s="2">
        <v>45005</v>
      </c>
      <c r="H3089" s="4">
        <f ca="1">(NETWORKDAYS(A3089,G3089,Data!$E$1:$E$22))-1</f>
        <v>5</v>
      </c>
      <c r="I3089" s="1" t="s">
        <v>1723</v>
      </c>
      <c r="J3089" s="1">
        <f>VLOOKUP(D3089,Data!$A$10:$B$16,2,FALSE)</f>
        <v>2</v>
      </c>
      <c r="K3089">
        <v>1</v>
      </c>
      <c r="L3089">
        <f t="shared" si="196"/>
        <v>11</v>
      </c>
      <c r="M3089">
        <f t="shared" si="197"/>
        <v>2023</v>
      </c>
      <c r="N3089" s="5">
        <f t="shared" ca="1" si="198"/>
        <v>-5</v>
      </c>
    </row>
    <row r="3090" spans="1:14" hidden="1" x14ac:dyDescent="0.25">
      <c r="A3090" s="2">
        <v>44998</v>
      </c>
      <c r="B3090" s="1" t="s">
        <v>71</v>
      </c>
      <c r="C3090" s="7">
        <v>457356</v>
      </c>
      <c r="D3090" s="1" t="s">
        <v>42</v>
      </c>
      <c r="E3090" s="1">
        <f>VLOOKUP(D3090,Data!$A$1:$B$7,2,FALSE)</f>
        <v>10</v>
      </c>
      <c r="F3090" s="2">
        <f>WORKDAY(A3090,E3090,Data!$E$2:$E$22)</f>
        <v>45012</v>
      </c>
      <c r="G3090" s="2">
        <v>45001</v>
      </c>
      <c r="H3090" s="4">
        <f ca="1">(NETWORKDAYS(A3090,G3090,Data!$E$1:$E$22))-1</f>
        <v>3</v>
      </c>
      <c r="I3090" s="1"/>
      <c r="J3090" s="1">
        <f>VLOOKUP(D3090,Data!$A$10:$B$16,2,FALSE)</f>
        <v>2</v>
      </c>
      <c r="K3090">
        <v>1</v>
      </c>
      <c r="L3090">
        <f t="shared" si="196"/>
        <v>11</v>
      </c>
      <c r="M3090">
        <f t="shared" si="197"/>
        <v>2023</v>
      </c>
      <c r="N3090" s="5">
        <f t="shared" ca="1" si="198"/>
        <v>-7</v>
      </c>
    </row>
    <row r="3091" spans="1:14" hidden="1" x14ac:dyDescent="0.25">
      <c r="A3091" s="2">
        <v>44998</v>
      </c>
      <c r="B3091" s="1" t="s">
        <v>267</v>
      </c>
      <c r="C3091" s="7">
        <v>262209</v>
      </c>
      <c r="D3091" s="1" t="s">
        <v>41</v>
      </c>
      <c r="E3091" s="1">
        <f>VLOOKUP(D3091,Data!$A$1:$B$7,2,FALSE)</f>
        <v>15</v>
      </c>
      <c r="F3091" s="2">
        <f>WORKDAY(A3091,E3091,Data!$E$2:$E$22)</f>
        <v>45019</v>
      </c>
      <c r="G3091" s="2">
        <v>45009</v>
      </c>
      <c r="H3091" s="4">
        <f ca="1">(NETWORKDAYS(A3091,G3091,Data!$E$1:$E$22))-1</f>
        <v>9</v>
      </c>
      <c r="I3091" s="1" t="s">
        <v>1721</v>
      </c>
      <c r="J3091" s="1">
        <f>VLOOKUP(D3091,Data!$A$10:$B$16,2,FALSE)</f>
        <v>3</v>
      </c>
      <c r="K3091">
        <v>1</v>
      </c>
      <c r="L3091">
        <f t="shared" si="196"/>
        <v>11</v>
      </c>
      <c r="M3091">
        <f t="shared" si="197"/>
        <v>2023</v>
      </c>
      <c r="N3091" s="5">
        <f t="shared" ca="1" si="198"/>
        <v>-6</v>
      </c>
    </row>
    <row r="3092" spans="1:14" hidden="1" x14ac:dyDescent="0.25">
      <c r="A3092" s="2">
        <v>44998</v>
      </c>
      <c r="B3092" s="1" t="s">
        <v>99</v>
      </c>
      <c r="C3092" s="7">
        <v>262210</v>
      </c>
      <c r="D3092" s="1" t="s">
        <v>41</v>
      </c>
      <c r="E3092" s="1">
        <f>VLOOKUP(D3092,Data!$A$1:$B$7,2,FALSE)</f>
        <v>15</v>
      </c>
      <c r="F3092" s="2">
        <f>WORKDAY(A3092,E3092,Data!$E$2:$E$22)</f>
        <v>45019</v>
      </c>
      <c r="G3092" s="2">
        <v>45009</v>
      </c>
      <c r="H3092" s="4">
        <f ca="1">(NETWORKDAYS(A3092,G3092,Data!$E$1:$E$22))-1</f>
        <v>9</v>
      </c>
      <c r="I3092" s="1" t="s">
        <v>1721</v>
      </c>
      <c r="J3092" s="1">
        <f>VLOOKUP(D3092,Data!$A$10:$B$16,2,FALSE)</f>
        <v>3</v>
      </c>
      <c r="K3092">
        <v>1</v>
      </c>
      <c r="L3092">
        <f t="shared" si="196"/>
        <v>11</v>
      </c>
      <c r="M3092">
        <f t="shared" si="197"/>
        <v>2023</v>
      </c>
      <c r="N3092" s="5">
        <f t="shared" ca="1" si="198"/>
        <v>-6</v>
      </c>
    </row>
    <row r="3093" spans="1:14" hidden="1" x14ac:dyDescent="0.25">
      <c r="A3093" s="2">
        <v>44998</v>
      </c>
      <c r="B3093" s="1" t="s">
        <v>62</v>
      </c>
      <c r="C3093" s="7" t="s">
        <v>1709</v>
      </c>
      <c r="D3093" s="1" t="s">
        <v>53</v>
      </c>
      <c r="E3093" s="1">
        <f>VLOOKUP(D3093,Data!$A$1:$B$7,2,FALSE)</f>
        <v>5</v>
      </c>
      <c r="F3093" s="2">
        <f>WORKDAY(A3093,E3093,Data!$E$2:$E$22)</f>
        <v>45005</v>
      </c>
      <c r="G3093" s="2">
        <v>44999</v>
      </c>
      <c r="H3093" s="4">
        <f ca="1">(NETWORKDAYS(A3093,G3093,Data!$E$1:$E$22))-1</f>
        <v>1</v>
      </c>
      <c r="I3093" s="1"/>
      <c r="J3093" s="1">
        <f>VLOOKUP(D3093,Data!$A$10:$B$16,2,FALSE)</f>
        <v>1</v>
      </c>
      <c r="K3093">
        <v>1</v>
      </c>
      <c r="L3093">
        <f t="shared" si="196"/>
        <v>11</v>
      </c>
      <c r="M3093">
        <f t="shared" si="197"/>
        <v>2023</v>
      </c>
      <c r="N3093" s="5">
        <f t="shared" ca="1" si="198"/>
        <v>-4</v>
      </c>
    </row>
    <row r="3094" spans="1:14" hidden="1" x14ac:dyDescent="0.25">
      <c r="A3094" s="2">
        <v>44998</v>
      </c>
      <c r="B3094" s="1" t="s">
        <v>147</v>
      </c>
      <c r="C3094" s="7" t="s">
        <v>1710</v>
      </c>
      <c r="D3094" s="1" t="s">
        <v>53</v>
      </c>
      <c r="E3094" s="1">
        <f>VLOOKUP(D3094,Data!$A$1:$B$7,2,FALSE)</f>
        <v>5</v>
      </c>
      <c r="F3094" s="2">
        <f>WORKDAY(A3094,E3094,Data!$E$2:$E$22)</f>
        <v>45005</v>
      </c>
      <c r="G3094" s="2">
        <v>44999</v>
      </c>
      <c r="H3094" s="4">
        <f ca="1">(NETWORKDAYS(A3094,G3094,Data!$E$1:$E$22))-1</f>
        <v>1</v>
      </c>
      <c r="I3094" s="1"/>
      <c r="J3094" s="1">
        <f>VLOOKUP(D3094,Data!$A$10:$B$16,2,FALSE)</f>
        <v>1</v>
      </c>
      <c r="K3094">
        <v>1</v>
      </c>
      <c r="L3094">
        <f t="shared" si="196"/>
        <v>11</v>
      </c>
      <c r="M3094">
        <f t="shared" si="197"/>
        <v>2023</v>
      </c>
      <c r="N3094" s="5">
        <f t="shared" ca="1" si="198"/>
        <v>-4</v>
      </c>
    </row>
    <row r="3095" spans="1:14" hidden="1" x14ac:dyDescent="0.25">
      <c r="A3095" s="2">
        <v>44998</v>
      </c>
      <c r="B3095" s="1" t="s">
        <v>815</v>
      </c>
      <c r="C3095" s="7">
        <v>457351</v>
      </c>
      <c r="D3095" s="1" t="s">
        <v>42</v>
      </c>
      <c r="E3095" s="1">
        <f>VLOOKUP(D3095,Data!$A$1:$B$7,2,FALSE)</f>
        <v>10</v>
      </c>
      <c r="F3095" s="2">
        <f>WORKDAY(A3095,E3095,Data!$E$2:$E$22)</f>
        <v>45012</v>
      </c>
      <c r="G3095" s="2">
        <v>45005</v>
      </c>
      <c r="H3095" s="4">
        <f ca="1">(NETWORKDAYS(A3095,G3095,Data!$E$1:$E$22))-1</f>
        <v>5</v>
      </c>
      <c r="I3095" s="1" t="s">
        <v>1723</v>
      </c>
      <c r="J3095" s="1">
        <f>VLOOKUP(D3095,Data!$A$10:$B$16,2,FALSE)</f>
        <v>2</v>
      </c>
      <c r="K3095">
        <v>1</v>
      </c>
      <c r="L3095">
        <f t="shared" si="196"/>
        <v>11</v>
      </c>
      <c r="M3095">
        <f t="shared" si="197"/>
        <v>2023</v>
      </c>
      <c r="N3095" s="5">
        <f t="shared" ca="1" si="198"/>
        <v>-5</v>
      </c>
    </row>
    <row r="3096" spans="1:14" hidden="1" x14ac:dyDescent="0.25">
      <c r="A3096" s="2">
        <v>44998</v>
      </c>
      <c r="B3096" s="1" t="s">
        <v>372</v>
      </c>
      <c r="C3096" s="7">
        <v>457312</v>
      </c>
      <c r="D3096" s="1" t="s">
        <v>42</v>
      </c>
      <c r="E3096" s="1">
        <f>VLOOKUP(D3096,Data!$A$1:$B$7,2,FALSE)</f>
        <v>10</v>
      </c>
      <c r="F3096" s="2">
        <f>WORKDAY(A3096,E3096,Data!$E$2:$E$22)</f>
        <v>45012</v>
      </c>
      <c r="G3096" s="2">
        <v>45005</v>
      </c>
      <c r="H3096" s="4">
        <f ca="1">(NETWORKDAYS(A3096,G3096,Data!$E$1:$E$22))-1</f>
        <v>5</v>
      </c>
      <c r="I3096" s="1" t="s">
        <v>1723</v>
      </c>
      <c r="J3096" s="1">
        <f>VLOOKUP(D3096,Data!$A$10:$B$16,2,FALSE)</f>
        <v>2</v>
      </c>
      <c r="K3096">
        <v>1</v>
      </c>
      <c r="L3096">
        <f t="shared" si="196"/>
        <v>11</v>
      </c>
      <c r="M3096">
        <f t="shared" si="197"/>
        <v>2023</v>
      </c>
      <c r="N3096" s="5">
        <f t="shared" ca="1" si="198"/>
        <v>-5</v>
      </c>
    </row>
    <row r="3097" spans="1:14" hidden="1" x14ac:dyDescent="0.25">
      <c r="A3097" s="2">
        <v>44999</v>
      </c>
      <c r="B3097" s="1" t="s">
        <v>958</v>
      </c>
      <c r="C3097" s="7">
        <v>457365</v>
      </c>
      <c r="D3097" s="1" t="s">
        <v>42</v>
      </c>
      <c r="E3097" s="1">
        <f>VLOOKUP(D3097,Data!$A$1:$B$7,2,FALSE)</f>
        <v>10</v>
      </c>
      <c r="F3097" s="2">
        <f>WORKDAY(A3097,E3097,Data!$E$2:$E$22)</f>
        <v>45013</v>
      </c>
      <c r="G3097" s="2">
        <v>45006</v>
      </c>
      <c r="H3097" s="4">
        <f ca="1">(NETWORKDAYS(A3097,G3097,Data!$E$1:$E$22))-1</f>
        <v>5</v>
      </c>
      <c r="I3097" s="1" t="s">
        <v>1723</v>
      </c>
      <c r="J3097" s="1">
        <f>VLOOKUP(D3097,Data!$A$10:$B$16,2,FALSE)</f>
        <v>2</v>
      </c>
      <c r="K3097">
        <v>1</v>
      </c>
      <c r="L3097">
        <f t="shared" si="196"/>
        <v>11</v>
      </c>
      <c r="M3097">
        <f t="shared" si="197"/>
        <v>2023</v>
      </c>
      <c r="N3097" s="5">
        <f t="shared" ca="1" si="198"/>
        <v>-5</v>
      </c>
    </row>
    <row r="3098" spans="1:14" hidden="1" x14ac:dyDescent="0.25">
      <c r="A3098" s="2">
        <v>44999</v>
      </c>
      <c r="B3098" s="1" t="s">
        <v>71</v>
      </c>
      <c r="C3098" s="7">
        <v>457362</v>
      </c>
      <c r="D3098" s="1" t="s">
        <v>42</v>
      </c>
      <c r="E3098" s="1">
        <f>VLOOKUP(D3098,Data!$A$1:$B$7,2,FALSE)</f>
        <v>10</v>
      </c>
      <c r="F3098" s="2">
        <f>WORKDAY(A3098,E3098,Data!$E$2:$E$22)</f>
        <v>45013</v>
      </c>
      <c r="G3098" s="2">
        <v>45006</v>
      </c>
      <c r="H3098" s="4">
        <f ca="1">(NETWORKDAYS(A3098,G3098,Data!$E$1:$E$22))-1</f>
        <v>5</v>
      </c>
      <c r="I3098" s="1" t="s">
        <v>1723</v>
      </c>
      <c r="J3098" s="1">
        <f>VLOOKUP(D3098,Data!$A$10:$B$16,2,FALSE)</f>
        <v>2</v>
      </c>
      <c r="K3098">
        <v>1</v>
      </c>
      <c r="L3098">
        <f t="shared" si="196"/>
        <v>11</v>
      </c>
      <c r="M3098">
        <f t="shared" si="197"/>
        <v>2023</v>
      </c>
      <c r="N3098" s="5">
        <f t="shared" ca="1" si="198"/>
        <v>-5</v>
      </c>
    </row>
    <row r="3099" spans="1:14" hidden="1" x14ac:dyDescent="0.25">
      <c r="A3099" s="2">
        <v>44999</v>
      </c>
      <c r="B3099" s="1" t="s">
        <v>4</v>
      </c>
      <c r="C3099" s="7">
        <v>262171</v>
      </c>
      <c r="D3099" s="1" t="s">
        <v>41</v>
      </c>
      <c r="E3099" s="1">
        <f>VLOOKUP(D3099,Data!$A$1:$B$7,2,FALSE)</f>
        <v>15</v>
      </c>
      <c r="F3099" s="2">
        <f>WORKDAY(A3099,E3099,Data!$E$2:$E$22)</f>
        <v>45020</v>
      </c>
      <c r="G3099" s="2">
        <v>45012</v>
      </c>
      <c r="H3099" s="4">
        <f ca="1">(NETWORKDAYS(A3099,G3099,Data!$E$1:$E$22))-1</f>
        <v>9</v>
      </c>
      <c r="I3099" s="1"/>
      <c r="J3099" s="1">
        <f>VLOOKUP(D3099,Data!$A$10:$B$16,2,FALSE)</f>
        <v>3</v>
      </c>
      <c r="K3099">
        <v>1</v>
      </c>
      <c r="L3099">
        <f t="shared" si="196"/>
        <v>11</v>
      </c>
      <c r="M3099">
        <f t="shared" si="197"/>
        <v>2023</v>
      </c>
      <c r="N3099" s="5">
        <f t="shared" ca="1" si="198"/>
        <v>-6</v>
      </c>
    </row>
    <row r="3100" spans="1:14" hidden="1" x14ac:dyDescent="0.25">
      <c r="A3100" s="2">
        <v>44999</v>
      </c>
      <c r="B3100" s="1" t="s">
        <v>4</v>
      </c>
      <c r="C3100" s="7">
        <v>262172</v>
      </c>
      <c r="D3100" s="1" t="s">
        <v>41</v>
      </c>
      <c r="E3100" s="1">
        <f>VLOOKUP(D3100,Data!$A$1:$B$7,2,FALSE)</f>
        <v>15</v>
      </c>
      <c r="F3100" s="2">
        <f>WORKDAY(A3100,E3100,Data!$E$2:$E$22)</f>
        <v>45020</v>
      </c>
      <c r="G3100" s="2">
        <v>45012</v>
      </c>
      <c r="H3100" s="4">
        <f ca="1">(NETWORKDAYS(A3100,G3100,Data!$E$1:$E$22))-1</f>
        <v>9</v>
      </c>
      <c r="I3100" s="1"/>
      <c r="J3100" s="1">
        <f>VLOOKUP(D3100,Data!$A$10:$B$16,2,FALSE)</f>
        <v>3</v>
      </c>
      <c r="K3100">
        <v>1</v>
      </c>
      <c r="L3100">
        <f t="shared" si="196"/>
        <v>11</v>
      </c>
      <c r="M3100">
        <f t="shared" si="197"/>
        <v>2023</v>
      </c>
      <c r="N3100" s="5">
        <f t="shared" ca="1" si="198"/>
        <v>-6</v>
      </c>
    </row>
    <row r="3101" spans="1:14" hidden="1" x14ac:dyDescent="0.25">
      <c r="A3101" s="2">
        <v>44999</v>
      </c>
      <c r="B3101" s="1" t="s">
        <v>88</v>
      </c>
      <c r="C3101" s="7">
        <v>23212099</v>
      </c>
      <c r="D3101" s="1" t="s">
        <v>1195</v>
      </c>
      <c r="E3101" s="1">
        <f>VLOOKUP(D3101,Data!$A$1:$B$7,2,FALSE)</f>
        <v>15</v>
      </c>
      <c r="F3101" s="2">
        <f>WORKDAY(A3101,E3101,Data!$E$2:$E$22)</f>
        <v>45020</v>
      </c>
      <c r="G3101" s="2">
        <v>45002</v>
      </c>
      <c r="H3101" s="4">
        <f ca="1">(NETWORKDAYS(A3101,G3101,Data!$E$1:$E$22))-1</f>
        <v>3</v>
      </c>
      <c r="I3101" s="1"/>
      <c r="J3101" s="1">
        <f>VLOOKUP(D3101,Data!$A$10:$B$16,2,FALSE)</f>
        <v>2</v>
      </c>
      <c r="K3101">
        <v>1</v>
      </c>
      <c r="L3101">
        <f t="shared" si="196"/>
        <v>11</v>
      </c>
      <c r="M3101">
        <f t="shared" si="197"/>
        <v>2023</v>
      </c>
      <c r="N3101" s="5">
        <f t="shared" ca="1" si="198"/>
        <v>-12</v>
      </c>
    </row>
    <row r="3102" spans="1:14" hidden="1" x14ac:dyDescent="0.25">
      <c r="A3102" s="2">
        <v>44999</v>
      </c>
      <c r="B3102" s="1" t="s">
        <v>499</v>
      </c>
      <c r="C3102" s="7" t="s">
        <v>1715</v>
      </c>
      <c r="D3102" s="1" t="s">
        <v>55</v>
      </c>
      <c r="E3102" s="1">
        <f>VLOOKUP(D3102,Data!$A$1:$B$7,2,FALSE)</f>
        <v>10</v>
      </c>
      <c r="F3102" s="2">
        <f>WORKDAY(A3102,E3102,Data!$E$2:$E$22)</f>
        <v>45013</v>
      </c>
      <c r="G3102" s="2">
        <v>45001</v>
      </c>
      <c r="H3102" s="4">
        <f ca="1">(NETWORKDAYS(A3102,G3102,Data!$E$1:$E$22))-1</f>
        <v>2</v>
      </c>
      <c r="I3102" s="1"/>
      <c r="J3102" s="1">
        <f>VLOOKUP(D3102,Data!$A$10:$B$16,2,FALSE)</f>
        <v>3</v>
      </c>
      <c r="K3102">
        <v>1</v>
      </c>
      <c r="L3102">
        <f t="shared" si="196"/>
        <v>11</v>
      </c>
      <c r="M3102">
        <f t="shared" si="197"/>
        <v>2023</v>
      </c>
      <c r="N3102" s="5">
        <f t="shared" ca="1" si="198"/>
        <v>-8</v>
      </c>
    </row>
    <row r="3103" spans="1:14" hidden="1" x14ac:dyDescent="0.25">
      <c r="A3103" s="2">
        <v>44999</v>
      </c>
      <c r="B3103" s="1" t="s">
        <v>499</v>
      </c>
      <c r="C3103" s="7" t="s">
        <v>1716</v>
      </c>
      <c r="D3103" s="1" t="s">
        <v>55</v>
      </c>
      <c r="E3103" s="1">
        <f>VLOOKUP(D3103,Data!$A$1:$B$7,2,FALSE)</f>
        <v>10</v>
      </c>
      <c r="F3103" s="2">
        <f>WORKDAY(A3103,E3103,Data!$E$2:$E$22)</f>
        <v>45013</v>
      </c>
      <c r="G3103" s="2">
        <v>45001</v>
      </c>
      <c r="H3103" s="4">
        <f ca="1">(NETWORKDAYS(A3103,G3103,Data!$E$1:$E$22))-1</f>
        <v>2</v>
      </c>
      <c r="I3103" s="1"/>
      <c r="J3103" s="1">
        <f>VLOOKUP(D3103,Data!$A$10:$B$16,2,FALSE)</f>
        <v>3</v>
      </c>
      <c r="K3103">
        <v>1</v>
      </c>
      <c r="L3103">
        <f t="shared" si="196"/>
        <v>11</v>
      </c>
      <c r="M3103">
        <f t="shared" si="197"/>
        <v>2023</v>
      </c>
      <c r="N3103" s="5">
        <f t="shared" ca="1" si="198"/>
        <v>-8</v>
      </c>
    </row>
    <row r="3104" spans="1:14" hidden="1" x14ac:dyDescent="0.25">
      <c r="A3104" s="2">
        <v>44999</v>
      </c>
      <c r="B3104" s="1" t="s">
        <v>499</v>
      </c>
      <c r="C3104" s="7" t="s">
        <v>1714</v>
      </c>
      <c r="D3104" s="1" t="s">
        <v>55</v>
      </c>
      <c r="E3104" s="1">
        <f>VLOOKUP(D3104,Data!$A$1:$B$7,2,FALSE)</f>
        <v>10</v>
      </c>
      <c r="F3104" s="2">
        <f>WORKDAY(A3104,E3104,Data!$E$2:$E$22)</f>
        <v>45013</v>
      </c>
      <c r="G3104" s="2">
        <v>45001</v>
      </c>
      <c r="H3104" s="4">
        <f ca="1">(NETWORKDAYS(A3104,G3104,Data!$E$1:$E$22))-1</f>
        <v>2</v>
      </c>
      <c r="I3104" s="1"/>
      <c r="J3104" s="1">
        <f>VLOOKUP(D3104,Data!$A$10:$B$16,2,FALSE)</f>
        <v>3</v>
      </c>
      <c r="K3104">
        <v>1</v>
      </c>
      <c r="L3104">
        <f t="shared" si="196"/>
        <v>11</v>
      </c>
      <c r="M3104">
        <f t="shared" si="197"/>
        <v>2023</v>
      </c>
      <c r="N3104" s="5">
        <f t="shared" ca="1" si="198"/>
        <v>-8</v>
      </c>
    </row>
    <row r="3105" spans="1:14" hidden="1" x14ac:dyDescent="0.25">
      <c r="A3105" s="2">
        <v>44999</v>
      </c>
      <c r="B3105" s="1" t="s">
        <v>499</v>
      </c>
      <c r="C3105" s="7" t="s">
        <v>1719</v>
      </c>
      <c r="D3105" s="1" t="s">
        <v>55</v>
      </c>
      <c r="E3105" s="1">
        <f>VLOOKUP(D3105,Data!$A$1:$B$7,2,FALSE)</f>
        <v>10</v>
      </c>
      <c r="F3105" s="2">
        <f>WORKDAY(A3105,E3105,Data!$E$2:$E$22)</f>
        <v>45013</v>
      </c>
      <c r="G3105" s="2">
        <v>45001</v>
      </c>
      <c r="H3105" s="4">
        <f ca="1">(NETWORKDAYS(A3105,G3105,Data!$E$1:$E$22))-1</f>
        <v>2</v>
      </c>
      <c r="I3105" s="1"/>
      <c r="J3105" s="1">
        <f>VLOOKUP(D3105,Data!$A$10:$B$16,2,FALSE)</f>
        <v>3</v>
      </c>
      <c r="K3105">
        <v>1</v>
      </c>
      <c r="L3105">
        <f t="shared" si="196"/>
        <v>11</v>
      </c>
      <c r="M3105">
        <f t="shared" si="197"/>
        <v>2023</v>
      </c>
      <c r="N3105" s="5">
        <f t="shared" ca="1" si="198"/>
        <v>-8</v>
      </c>
    </row>
    <row r="3106" spans="1:14" hidden="1" x14ac:dyDescent="0.25">
      <c r="A3106" s="2">
        <v>44999</v>
      </c>
      <c r="B3106" s="1" t="s">
        <v>499</v>
      </c>
      <c r="C3106" s="7" t="s">
        <v>1718</v>
      </c>
      <c r="D3106" s="1" t="s">
        <v>55</v>
      </c>
      <c r="E3106" s="1">
        <f>VLOOKUP(D3106,Data!$A$1:$B$7,2,FALSE)</f>
        <v>10</v>
      </c>
      <c r="F3106" s="2">
        <f>WORKDAY(A3106,E3106,Data!$E$2:$E$22)</f>
        <v>45013</v>
      </c>
      <c r="G3106" s="2">
        <v>45001</v>
      </c>
      <c r="H3106" s="4">
        <f ca="1">(NETWORKDAYS(A3106,G3106,Data!$E$1:$E$22))-1</f>
        <v>2</v>
      </c>
      <c r="I3106" s="1"/>
      <c r="J3106" s="1">
        <f>VLOOKUP(D3106,Data!$A$10:$B$16,2,FALSE)</f>
        <v>3</v>
      </c>
      <c r="K3106">
        <v>1</v>
      </c>
      <c r="L3106">
        <f t="shared" si="196"/>
        <v>11</v>
      </c>
      <c r="M3106">
        <f t="shared" si="197"/>
        <v>2023</v>
      </c>
      <c r="N3106" s="5">
        <f t="shared" ca="1" si="198"/>
        <v>-8</v>
      </c>
    </row>
    <row r="3107" spans="1:14" hidden="1" x14ac:dyDescent="0.25">
      <c r="A3107" s="2">
        <v>44999</v>
      </c>
      <c r="B3107" s="1" t="s">
        <v>499</v>
      </c>
      <c r="C3107" s="7" t="s">
        <v>1717</v>
      </c>
      <c r="D3107" s="1" t="s">
        <v>55</v>
      </c>
      <c r="E3107" s="1">
        <f>VLOOKUP(D3107,Data!$A$1:$B$7,2,FALSE)</f>
        <v>10</v>
      </c>
      <c r="F3107" s="2">
        <f>WORKDAY(A3107,E3107,Data!$E$2:$E$22)</f>
        <v>45013</v>
      </c>
      <c r="G3107" s="2">
        <v>45001</v>
      </c>
      <c r="H3107" s="4">
        <f ca="1">(NETWORKDAYS(A3107,G3107,Data!$E$1:$E$22))-1</f>
        <v>2</v>
      </c>
      <c r="I3107" s="1"/>
      <c r="J3107" s="1">
        <f>VLOOKUP(D3107,Data!$A$10:$B$16,2,FALSE)</f>
        <v>3</v>
      </c>
      <c r="K3107">
        <v>1</v>
      </c>
      <c r="L3107">
        <f t="shared" si="196"/>
        <v>11</v>
      </c>
      <c r="M3107">
        <f t="shared" si="197"/>
        <v>2023</v>
      </c>
      <c r="N3107" s="5">
        <f t="shared" ca="1" si="198"/>
        <v>-8</v>
      </c>
    </row>
    <row r="3108" spans="1:14" hidden="1" x14ac:dyDescent="0.25">
      <c r="A3108" s="2">
        <v>44999</v>
      </c>
      <c r="B3108" s="1" t="s">
        <v>499</v>
      </c>
      <c r="C3108" s="7" t="s">
        <v>1712</v>
      </c>
      <c r="D3108" s="1" t="s">
        <v>55</v>
      </c>
      <c r="E3108" s="1">
        <f>VLOOKUP(D3108,Data!$A$1:$B$7,2,FALSE)</f>
        <v>10</v>
      </c>
      <c r="F3108" s="2">
        <f>WORKDAY(A3108,E3108,Data!$E$2:$E$22)</f>
        <v>45013</v>
      </c>
      <c r="G3108" s="2">
        <v>45001</v>
      </c>
      <c r="H3108" s="4">
        <f ca="1">(NETWORKDAYS(A3108,G3108,Data!$E$1:$E$22))-1</f>
        <v>2</v>
      </c>
      <c r="I3108" s="1"/>
      <c r="J3108" s="1">
        <f>VLOOKUP(D3108,Data!$A$10:$B$16,2,FALSE)</f>
        <v>3</v>
      </c>
      <c r="K3108">
        <v>1</v>
      </c>
      <c r="L3108">
        <f t="shared" si="196"/>
        <v>11</v>
      </c>
      <c r="M3108">
        <f t="shared" si="197"/>
        <v>2023</v>
      </c>
      <c r="N3108" s="5">
        <f t="shared" ca="1" si="198"/>
        <v>-8</v>
      </c>
    </row>
    <row r="3109" spans="1:14" hidden="1" x14ac:dyDescent="0.25">
      <c r="A3109" s="2">
        <v>44999</v>
      </c>
      <c r="B3109" s="1" t="s">
        <v>499</v>
      </c>
      <c r="C3109" s="7" t="s">
        <v>1711</v>
      </c>
      <c r="D3109" s="1" t="s">
        <v>55</v>
      </c>
      <c r="E3109" s="1">
        <f>VLOOKUP(D3109,Data!$A$1:$B$7,2,FALSE)</f>
        <v>10</v>
      </c>
      <c r="F3109" s="2">
        <f>WORKDAY(A3109,E3109,Data!$E$2:$E$22)</f>
        <v>45013</v>
      </c>
      <c r="G3109" s="2">
        <v>45001</v>
      </c>
      <c r="H3109" s="4">
        <f ca="1">(NETWORKDAYS(A3109,G3109,Data!$E$1:$E$22))-1</f>
        <v>2</v>
      </c>
      <c r="I3109" s="1"/>
      <c r="J3109" s="1">
        <f>VLOOKUP(D3109,Data!$A$10:$B$16,2,FALSE)</f>
        <v>3</v>
      </c>
      <c r="K3109">
        <v>1</v>
      </c>
      <c r="L3109">
        <f t="shared" si="196"/>
        <v>11</v>
      </c>
      <c r="M3109">
        <f t="shared" si="197"/>
        <v>2023</v>
      </c>
      <c r="N3109" s="5">
        <f t="shared" ca="1" si="198"/>
        <v>-8</v>
      </c>
    </row>
    <row r="3110" spans="1:14" hidden="1" x14ac:dyDescent="0.25">
      <c r="A3110" s="2">
        <v>44999</v>
      </c>
      <c r="B3110" s="1" t="s">
        <v>499</v>
      </c>
      <c r="C3110" s="7" t="s">
        <v>1720</v>
      </c>
      <c r="D3110" s="1" t="s">
        <v>55</v>
      </c>
      <c r="E3110" s="1">
        <f>VLOOKUP(D3110,Data!$A$1:$B$7,2,FALSE)</f>
        <v>10</v>
      </c>
      <c r="F3110" s="2">
        <f>WORKDAY(A3110,E3110,Data!$E$2:$E$22)</f>
        <v>45013</v>
      </c>
      <c r="G3110" s="2">
        <v>45001</v>
      </c>
      <c r="H3110" s="4">
        <f ca="1">(NETWORKDAYS(A3110,G3110,Data!$E$1:$E$22))-1</f>
        <v>2</v>
      </c>
      <c r="I3110" s="1"/>
      <c r="J3110" s="1">
        <f>VLOOKUP(D3110,Data!$A$10:$B$16,2,FALSE)</f>
        <v>3</v>
      </c>
      <c r="K3110">
        <v>1</v>
      </c>
      <c r="L3110">
        <f t="shared" si="196"/>
        <v>11</v>
      </c>
      <c r="M3110">
        <f t="shared" si="197"/>
        <v>2023</v>
      </c>
      <c r="N3110" s="5">
        <f t="shared" ca="1" si="198"/>
        <v>-8</v>
      </c>
    </row>
    <row r="3111" spans="1:14" hidden="1" x14ac:dyDescent="0.25">
      <c r="A3111" s="2">
        <v>44999</v>
      </c>
      <c r="B3111" s="1" t="s">
        <v>499</v>
      </c>
      <c r="C3111" s="7" t="s">
        <v>1713</v>
      </c>
      <c r="D3111" s="1" t="s">
        <v>55</v>
      </c>
      <c r="E3111" s="1">
        <f>VLOOKUP(D3111,Data!$A$1:$B$7,2,FALSE)</f>
        <v>10</v>
      </c>
      <c r="F3111" s="2">
        <f>WORKDAY(A3111,E3111,Data!$E$2:$E$22)</f>
        <v>45013</v>
      </c>
      <c r="G3111" s="2">
        <v>45001</v>
      </c>
      <c r="H3111" s="4">
        <f ca="1">(NETWORKDAYS(A3111,G3111,Data!$E$1:$E$22))-1</f>
        <v>2</v>
      </c>
      <c r="I3111" s="1"/>
      <c r="J3111" s="1">
        <f>VLOOKUP(D3111,Data!$A$10:$B$16,2,FALSE)</f>
        <v>3</v>
      </c>
      <c r="K3111">
        <v>1</v>
      </c>
      <c r="L3111">
        <f t="shared" si="196"/>
        <v>11</v>
      </c>
      <c r="M3111">
        <f t="shared" si="197"/>
        <v>2023</v>
      </c>
      <c r="N3111" s="5">
        <f t="shared" ca="1" si="198"/>
        <v>-8</v>
      </c>
    </row>
    <row r="3112" spans="1:14" hidden="1" x14ac:dyDescent="0.25">
      <c r="A3112" s="2">
        <v>44999</v>
      </c>
      <c r="B3112" s="1" t="s">
        <v>1739</v>
      </c>
      <c r="C3112" s="7">
        <v>457355</v>
      </c>
      <c r="D3112" s="1" t="s">
        <v>42</v>
      </c>
      <c r="E3112" s="1">
        <f>VLOOKUP(D3112,Data!$A$1:$B$7,2,FALSE)</f>
        <v>10</v>
      </c>
      <c r="F3112" s="2">
        <f>WORKDAY(A3112,E3112,Data!$E$2:$E$22)</f>
        <v>45013</v>
      </c>
      <c r="G3112" s="2">
        <v>45005</v>
      </c>
      <c r="H3112" s="4">
        <f ca="1">(NETWORKDAYS(A3112,G3112,Data!$E$1:$E$22))-1</f>
        <v>4</v>
      </c>
      <c r="I3112" s="1" t="s">
        <v>1723</v>
      </c>
      <c r="J3112" s="1">
        <f>VLOOKUP(D3112,Data!$A$10:$B$16,2,FALSE)</f>
        <v>2</v>
      </c>
      <c r="K3112">
        <v>1</v>
      </c>
      <c r="L3112">
        <f t="shared" si="196"/>
        <v>11</v>
      </c>
      <c r="M3112">
        <f t="shared" si="197"/>
        <v>2023</v>
      </c>
      <c r="N3112" s="5">
        <f t="shared" ca="1" si="198"/>
        <v>-6</v>
      </c>
    </row>
    <row r="3113" spans="1:14" hidden="1" x14ac:dyDescent="0.25">
      <c r="A3113" s="2">
        <v>44999</v>
      </c>
      <c r="B3113" s="1" t="s">
        <v>304</v>
      </c>
      <c r="C3113" s="7">
        <v>457337</v>
      </c>
      <c r="D3113" s="1" t="s">
        <v>42</v>
      </c>
      <c r="E3113" s="1">
        <f>VLOOKUP(D3113,Data!$A$1:$B$7,2,FALSE)</f>
        <v>10</v>
      </c>
      <c r="F3113" s="2">
        <f>WORKDAY(A3113,E3113,Data!$E$2:$E$22)</f>
        <v>45013</v>
      </c>
      <c r="G3113" s="2">
        <v>45005</v>
      </c>
      <c r="H3113" s="4">
        <f ca="1">(NETWORKDAYS(A3113,G3113,Data!$E$1:$E$22))-1</f>
        <v>4</v>
      </c>
      <c r="I3113" s="1" t="s">
        <v>1723</v>
      </c>
      <c r="J3113" s="1">
        <f>VLOOKUP(D3113,Data!$A$10:$B$16,2,FALSE)</f>
        <v>2</v>
      </c>
      <c r="K3113">
        <v>1</v>
      </c>
      <c r="L3113">
        <f t="shared" si="196"/>
        <v>11</v>
      </c>
      <c r="M3113">
        <f t="shared" si="197"/>
        <v>2023</v>
      </c>
      <c r="N3113" s="5">
        <f t="shared" ca="1" si="198"/>
        <v>-6</v>
      </c>
    </row>
    <row r="3114" spans="1:14" hidden="1" x14ac:dyDescent="0.25">
      <c r="A3114" s="2">
        <v>45000</v>
      </c>
      <c r="B3114" s="1" t="s">
        <v>661</v>
      </c>
      <c r="C3114" s="7">
        <v>262208</v>
      </c>
      <c r="D3114" s="1" t="s">
        <v>41</v>
      </c>
      <c r="E3114" s="1">
        <f>VLOOKUP(D3114,Data!$A$1:$B$7,2,FALSE)</f>
        <v>15</v>
      </c>
      <c r="F3114" s="2">
        <f>WORKDAY(A3114,E3114,Data!$E$2:$E$22)</f>
        <v>45021</v>
      </c>
      <c r="G3114" s="2">
        <v>45008</v>
      </c>
      <c r="H3114" s="4">
        <f ca="1">(NETWORKDAYS(A3114,G3114,Data!$E$1:$E$22))-1</f>
        <v>6</v>
      </c>
      <c r="I3114" s="1"/>
      <c r="J3114" s="1">
        <f>VLOOKUP(D3114,Data!$A$10:$B$16,2,FALSE)</f>
        <v>3</v>
      </c>
      <c r="K3114">
        <v>1</v>
      </c>
      <c r="L3114">
        <f t="shared" si="196"/>
        <v>11</v>
      </c>
      <c r="M3114">
        <f t="shared" si="197"/>
        <v>2023</v>
      </c>
      <c r="N3114" s="5">
        <f t="shared" ca="1" si="198"/>
        <v>-9</v>
      </c>
    </row>
    <row r="3115" spans="1:14" hidden="1" x14ac:dyDescent="0.25">
      <c r="A3115" s="2">
        <v>45000</v>
      </c>
      <c r="B3115" s="1" t="s">
        <v>18</v>
      </c>
      <c r="C3115" s="7">
        <v>262204</v>
      </c>
      <c r="D3115" s="1" t="s">
        <v>41</v>
      </c>
      <c r="E3115" s="1">
        <f>VLOOKUP(D3115,Data!$A$1:$B$7,2,FALSE)</f>
        <v>15</v>
      </c>
      <c r="F3115" s="2">
        <f>WORKDAY(A3115,E3115,Data!$E$2:$E$22)</f>
        <v>45021</v>
      </c>
      <c r="G3115" s="2">
        <v>45006</v>
      </c>
      <c r="H3115" s="4">
        <f ca="1">(NETWORKDAYS(A3115,G3115,Data!$E$1:$E$22))-1</f>
        <v>4</v>
      </c>
      <c r="I3115" s="1"/>
      <c r="J3115" s="1">
        <f>VLOOKUP(D3115,Data!$A$10:$B$16,2,FALSE)</f>
        <v>3</v>
      </c>
      <c r="K3115">
        <v>1</v>
      </c>
      <c r="L3115">
        <f t="shared" si="196"/>
        <v>11</v>
      </c>
      <c r="M3115">
        <f t="shared" si="197"/>
        <v>2023</v>
      </c>
      <c r="N3115" s="5">
        <f t="shared" ca="1" si="198"/>
        <v>-11</v>
      </c>
    </row>
    <row r="3116" spans="1:14" hidden="1" x14ac:dyDescent="0.25">
      <c r="A3116" s="2">
        <v>45000</v>
      </c>
      <c r="B3116" s="1" t="s">
        <v>958</v>
      </c>
      <c r="C3116" s="7">
        <v>457366</v>
      </c>
      <c r="D3116" s="1" t="s">
        <v>42</v>
      </c>
      <c r="E3116" s="1">
        <f>VLOOKUP(D3116,Data!$A$1:$B$7,2,FALSE)</f>
        <v>10</v>
      </c>
      <c r="F3116" s="2">
        <f>WORKDAY(A3116,E3116,Data!$E$2:$E$22)</f>
        <v>45014</v>
      </c>
      <c r="G3116" s="2">
        <v>45005</v>
      </c>
      <c r="H3116" s="4">
        <f ca="1">(NETWORKDAYS(A3116,G3116,Data!$E$1:$E$22))-1</f>
        <v>3</v>
      </c>
      <c r="I3116" s="1"/>
      <c r="J3116" s="1">
        <f>VLOOKUP(D3116,Data!$A$10:$B$16,2,FALSE)</f>
        <v>2</v>
      </c>
      <c r="K3116">
        <v>1</v>
      </c>
      <c r="L3116">
        <f t="shared" si="196"/>
        <v>11</v>
      </c>
      <c r="M3116">
        <f t="shared" si="197"/>
        <v>2023</v>
      </c>
      <c r="N3116" s="5">
        <f t="shared" ca="1" si="198"/>
        <v>-7</v>
      </c>
    </row>
    <row r="3117" spans="1:14" hidden="1" x14ac:dyDescent="0.25">
      <c r="A3117" s="2">
        <v>45000</v>
      </c>
      <c r="B3117" s="1" t="s">
        <v>192</v>
      </c>
      <c r="C3117" s="7" t="s">
        <v>1729</v>
      </c>
      <c r="D3117" s="1" t="s">
        <v>53</v>
      </c>
      <c r="E3117" s="1">
        <f>VLOOKUP(D3117,Data!$A$1:$B$7,2,FALSE)</f>
        <v>5</v>
      </c>
      <c r="F3117" s="2">
        <f>WORKDAY(A3117,E3117,Data!$E$2:$E$22)</f>
        <v>45007</v>
      </c>
      <c r="G3117" s="2">
        <v>45001</v>
      </c>
      <c r="H3117" s="4">
        <f ca="1">(NETWORKDAYS(A3117,G3117,Data!$E$1:$E$22))-1</f>
        <v>1</v>
      </c>
      <c r="I3117" s="1"/>
      <c r="J3117" s="1">
        <f>VLOOKUP(D3117,Data!$A$10:$B$16,2,FALSE)</f>
        <v>1</v>
      </c>
      <c r="K3117">
        <v>1</v>
      </c>
      <c r="L3117">
        <f t="shared" si="196"/>
        <v>11</v>
      </c>
      <c r="M3117">
        <f t="shared" si="197"/>
        <v>2023</v>
      </c>
      <c r="N3117" s="5">
        <f t="shared" ca="1" si="198"/>
        <v>-4</v>
      </c>
    </row>
    <row r="3118" spans="1:14" hidden="1" x14ac:dyDescent="0.25">
      <c r="A3118" s="2">
        <v>45000</v>
      </c>
      <c r="B3118" s="1" t="s">
        <v>492</v>
      </c>
      <c r="C3118" s="7" t="s">
        <v>1726</v>
      </c>
      <c r="D3118" s="1" t="s">
        <v>53</v>
      </c>
      <c r="E3118" s="1">
        <f>VLOOKUP(D3118,Data!$A$1:$B$7,2,FALSE)</f>
        <v>5</v>
      </c>
      <c r="F3118" s="2">
        <f>WORKDAY(A3118,E3118,Data!$E$2:$E$22)</f>
        <v>45007</v>
      </c>
      <c r="G3118" s="2">
        <v>45001</v>
      </c>
      <c r="H3118" s="4">
        <f ca="1">(NETWORKDAYS(A3118,G3118,Data!$E$1:$E$22))-1</f>
        <v>1</v>
      </c>
      <c r="I3118" s="1"/>
      <c r="J3118" s="1">
        <f>VLOOKUP(D3118,Data!$A$10:$B$16,2,FALSE)</f>
        <v>1</v>
      </c>
      <c r="K3118">
        <v>1</v>
      </c>
      <c r="L3118">
        <f t="shared" si="196"/>
        <v>11</v>
      </c>
      <c r="M3118">
        <f t="shared" si="197"/>
        <v>2023</v>
      </c>
      <c r="N3118" s="5">
        <f t="shared" ca="1" si="198"/>
        <v>-4</v>
      </c>
    </row>
    <row r="3119" spans="1:14" hidden="1" x14ac:dyDescent="0.25">
      <c r="A3119" s="2">
        <v>45000</v>
      </c>
      <c r="B3119" s="1" t="s">
        <v>490</v>
      </c>
      <c r="C3119" s="7" t="s">
        <v>1728</v>
      </c>
      <c r="D3119" s="1" t="s">
        <v>53</v>
      </c>
      <c r="E3119" s="1">
        <f>VLOOKUP(D3119,Data!$A$1:$B$7,2,FALSE)</f>
        <v>5</v>
      </c>
      <c r="F3119" s="2">
        <f>WORKDAY(A3119,E3119,Data!$E$2:$E$22)</f>
        <v>45007</v>
      </c>
      <c r="G3119" s="2">
        <v>45001</v>
      </c>
      <c r="H3119" s="4">
        <f ca="1">(NETWORKDAYS(A3119,G3119,Data!$E$1:$E$22))-1</f>
        <v>1</v>
      </c>
      <c r="I3119" s="1"/>
      <c r="J3119" s="1">
        <f>VLOOKUP(D3119,Data!$A$10:$B$16,2,FALSE)</f>
        <v>1</v>
      </c>
      <c r="K3119">
        <v>1</v>
      </c>
      <c r="L3119">
        <f t="shared" si="196"/>
        <v>11</v>
      </c>
      <c r="M3119">
        <f t="shared" si="197"/>
        <v>2023</v>
      </c>
      <c r="N3119" s="5">
        <f t="shared" ca="1" si="198"/>
        <v>-4</v>
      </c>
    </row>
    <row r="3120" spans="1:14" hidden="1" x14ac:dyDescent="0.25">
      <c r="A3120" s="2">
        <v>45000</v>
      </c>
      <c r="B3120" s="1" t="s">
        <v>584</v>
      </c>
      <c r="C3120" s="7" t="s">
        <v>1727</v>
      </c>
      <c r="D3120" s="1" t="s">
        <v>55</v>
      </c>
      <c r="E3120" s="1">
        <f>VLOOKUP(D3120,Data!$A$1:$B$7,2,FALSE)</f>
        <v>10</v>
      </c>
      <c r="F3120" s="2">
        <f>WORKDAY(A3120,E3120,Data!$E$2:$E$22)</f>
        <v>45014</v>
      </c>
      <c r="G3120" s="2">
        <v>45007</v>
      </c>
      <c r="H3120" s="4">
        <f ca="1">(NETWORKDAYS(A3120,G3120,Data!$E$1:$E$22))-1</f>
        <v>5</v>
      </c>
      <c r="I3120" s="1"/>
      <c r="J3120" s="1">
        <f>VLOOKUP(D3120,Data!$A$10:$B$16,2,FALSE)</f>
        <v>3</v>
      </c>
      <c r="K3120">
        <v>1</v>
      </c>
      <c r="L3120">
        <f t="shared" si="196"/>
        <v>11</v>
      </c>
      <c r="M3120">
        <f t="shared" si="197"/>
        <v>2023</v>
      </c>
      <c r="N3120" s="5">
        <f t="shared" ca="1" si="198"/>
        <v>-5</v>
      </c>
    </row>
    <row r="3121" spans="1:14" hidden="1" x14ac:dyDescent="0.25">
      <c r="A3121" s="2">
        <v>45000</v>
      </c>
      <c r="B3121" s="1" t="s">
        <v>22</v>
      </c>
      <c r="C3121" s="7" t="s">
        <v>1725</v>
      </c>
      <c r="D3121" s="1" t="s">
        <v>53</v>
      </c>
      <c r="E3121" s="1">
        <f>VLOOKUP(D3121,Data!$A$1:$B$7,2,FALSE)</f>
        <v>5</v>
      </c>
      <c r="F3121" s="2">
        <f>WORKDAY(A3121,E3121,Data!$E$2:$E$22)</f>
        <v>45007</v>
      </c>
      <c r="G3121" s="2">
        <v>45001</v>
      </c>
      <c r="H3121" s="4">
        <f ca="1">(NETWORKDAYS(A3121,G3121,Data!$E$1:$E$22))-1</f>
        <v>1</v>
      </c>
      <c r="I3121" s="1"/>
      <c r="J3121" s="1">
        <f>VLOOKUP(D3121,Data!$A$10:$B$16,2,FALSE)</f>
        <v>1</v>
      </c>
      <c r="K3121">
        <v>1</v>
      </c>
      <c r="L3121">
        <f t="shared" si="196"/>
        <v>11</v>
      </c>
      <c r="M3121">
        <f t="shared" si="197"/>
        <v>2023</v>
      </c>
      <c r="N3121" s="5">
        <f t="shared" ca="1" si="198"/>
        <v>-4</v>
      </c>
    </row>
    <row r="3122" spans="1:14" hidden="1" x14ac:dyDescent="0.25">
      <c r="A3122" s="2">
        <v>45000</v>
      </c>
      <c r="B3122" s="1" t="s">
        <v>22</v>
      </c>
      <c r="C3122" s="7" t="s">
        <v>1724</v>
      </c>
      <c r="D3122" s="1" t="s">
        <v>53</v>
      </c>
      <c r="E3122" s="1">
        <f>VLOOKUP(D3122,Data!$A$1:$B$7,2,FALSE)</f>
        <v>5</v>
      </c>
      <c r="F3122" s="2">
        <f>WORKDAY(A3122,E3122,Data!$E$2:$E$22)</f>
        <v>45007</v>
      </c>
      <c r="G3122" s="2">
        <v>45006</v>
      </c>
      <c r="H3122" s="4">
        <f ca="1">(NETWORKDAYS(A3122,G3122,Data!$E$1:$E$22))-1</f>
        <v>4</v>
      </c>
      <c r="I3122" s="1" t="s">
        <v>1738</v>
      </c>
      <c r="J3122" s="1">
        <f>VLOOKUP(D3122,Data!$A$10:$B$16,2,FALSE)</f>
        <v>1</v>
      </c>
      <c r="K3122">
        <v>1</v>
      </c>
      <c r="L3122">
        <f t="shared" si="196"/>
        <v>11</v>
      </c>
      <c r="M3122">
        <f t="shared" si="197"/>
        <v>2023</v>
      </c>
      <c r="N3122" s="5">
        <f t="shared" ca="1" si="198"/>
        <v>-1</v>
      </c>
    </row>
    <row r="3123" spans="1:14" hidden="1" x14ac:dyDescent="0.25">
      <c r="A3123" s="2">
        <v>45000</v>
      </c>
      <c r="B3123" s="1" t="s">
        <v>28</v>
      </c>
      <c r="C3123" s="7">
        <v>457346</v>
      </c>
      <c r="D3123" s="1" t="s">
        <v>42</v>
      </c>
      <c r="E3123" s="1">
        <f>VLOOKUP(D3123,Data!$A$1:$B$7,2,FALSE)</f>
        <v>10</v>
      </c>
      <c r="F3123" s="2">
        <f>WORKDAY(A3123,E3123,Data!$E$2:$E$22)</f>
        <v>45014</v>
      </c>
      <c r="G3123" s="2">
        <v>45006</v>
      </c>
      <c r="H3123" s="4">
        <f ca="1">(NETWORKDAYS(A3123,G3123,Data!$E$1:$E$22))-1</f>
        <v>4</v>
      </c>
      <c r="I3123" s="1"/>
      <c r="J3123" s="1">
        <f>VLOOKUP(D3123,Data!$A$10:$B$16,2,FALSE)</f>
        <v>2</v>
      </c>
      <c r="K3123">
        <v>1</v>
      </c>
      <c r="L3123">
        <f t="shared" si="196"/>
        <v>11</v>
      </c>
      <c r="M3123">
        <f t="shared" si="197"/>
        <v>2023</v>
      </c>
      <c r="N3123" s="5">
        <f t="shared" ca="1" si="198"/>
        <v>-6</v>
      </c>
    </row>
    <row r="3124" spans="1:14" hidden="1" x14ac:dyDescent="0.25">
      <c r="A3124" s="2">
        <v>45000</v>
      </c>
      <c r="B3124" s="1" t="s">
        <v>413</v>
      </c>
      <c r="C3124" s="7">
        <v>457347</v>
      </c>
      <c r="D3124" s="1" t="s">
        <v>42</v>
      </c>
      <c r="E3124" s="1">
        <f>VLOOKUP(D3124,Data!$A$1:$B$7,2,FALSE)</f>
        <v>10</v>
      </c>
      <c r="F3124" s="2">
        <f>WORKDAY(A3124,E3124,Data!$E$2:$E$22)</f>
        <v>45014</v>
      </c>
      <c r="G3124" s="2">
        <v>45006</v>
      </c>
      <c r="H3124" s="4">
        <f ca="1">(NETWORKDAYS(A3124,G3124,Data!$E$1:$E$22))-1</f>
        <v>4</v>
      </c>
      <c r="I3124" s="1"/>
      <c r="J3124" s="1">
        <f>VLOOKUP(D3124,Data!$A$10:$B$16,2,FALSE)</f>
        <v>2</v>
      </c>
      <c r="K3124">
        <v>1</v>
      </c>
      <c r="L3124">
        <f t="shared" si="196"/>
        <v>11</v>
      </c>
      <c r="M3124">
        <f t="shared" si="197"/>
        <v>2023</v>
      </c>
      <c r="N3124" s="5">
        <f t="shared" ca="1" si="198"/>
        <v>-6</v>
      </c>
    </row>
    <row r="3125" spans="1:14" hidden="1" x14ac:dyDescent="0.25">
      <c r="A3125" s="2">
        <v>45001</v>
      </c>
      <c r="B3125" s="1" t="s">
        <v>24</v>
      </c>
      <c r="C3125" s="7">
        <v>262205</v>
      </c>
      <c r="D3125" s="1" t="s">
        <v>41</v>
      </c>
      <c r="E3125" s="1">
        <f>VLOOKUP(D3125,Data!$A$1:$B$7,2,FALSE)</f>
        <v>15</v>
      </c>
      <c r="F3125" s="2">
        <f>WORKDAY(A3125,E3125,Data!$E$2:$E$22)</f>
        <v>45022</v>
      </c>
      <c r="G3125" s="2">
        <v>45006</v>
      </c>
      <c r="H3125" s="4">
        <f ca="1">(NETWORKDAYS(A3125,G3125,Data!$E$1:$E$22))-1</f>
        <v>3</v>
      </c>
      <c r="I3125" s="1"/>
      <c r="J3125" s="1">
        <f>VLOOKUP(D3125,Data!$A$10:$B$16,2,FALSE)</f>
        <v>3</v>
      </c>
      <c r="K3125">
        <v>1</v>
      </c>
      <c r="L3125">
        <f t="shared" si="196"/>
        <v>11</v>
      </c>
      <c r="M3125">
        <f t="shared" si="197"/>
        <v>2023</v>
      </c>
      <c r="N3125" s="5">
        <f t="shared" ca="1" si="198"/>
        <v>-12</v>
      </c>
    </row>
    <row r="3126" spans="1:14" hidden="1" x14ac:dyDescent="0.25">
      <c r="A3126" s="2">
        <v>45001</v>
      </c>
      <c r="B3126" s="1" t="s">
        <v>17</v>
      </c>
      <c r="C3126" s="7">
        <v>262214</v>
      </c>
      <c r="D3126" s="1" t="s">
        <v>41</v>
      </c>
      <c r="E3126" s="1">
        <f>VLOOKUP(D3126,Data!$A$1:$B$7,2,FALSE)</f>
        <v>15</v>
      </c>
      <c r="F3126" s="2">
        <f>WORKDAY(A3126,E3126,Data!$E$2:$E$22)</f>
        <v>45022</v>
      </c>
      <c r="G3126" s="2">
        <v>45029</v>
      </c>
      <c r="H3126" s="4">
        <f ca="1">(NETWORKDAYS(A3126,G3126,Data!$E$1:$E$22))-1</f>
        <v>20</v>
      </c>
      <c r="I3126" s="1" t="s">
        <v>227</v>
      </c>
      <c r="J3126" s="1">
        <f>VLOOKUP(D3126,Data!$A$10:$B$16,2,FALSE)</f>
        <v>3</v>
      </c>
      <c r="K3126">
        <v>1</v>
      </c>
      <c r="L3126">
        <f t="shared" si="196"/>
        <v>11</v>
      </c>
      <c r="M3126">
        <f t="shared" si="197"/>
        <v>2023</v>
      </c>
      <c r="N3126" s="5">
        <f t="shared" ca="1" si="198"/>
        <v>5</v>
      </c>
    </row>
    <row r="3127" spans="1:14" hidden="1" x14ac:dyDescent="0.25">
      <c r="A3127" s="2">
        <v>45001</v>
      </c>
      <c r="B3127" s="1" t="s">
        <v>4</v>
      </c>
      <c r="C3127" s="7">
        <v>262175</v>
      </c>
      <c r="D3127" s="1" t="s">
        <v>41</v>
      </c>
      <c r="E3127" s="1">
        <f>VLOOKUP(D3127,Data!$A$1:$B$7,2,FALSE)</f>
        <v>15</v>
      </c>
      <c r="F3127" s="2">
        <f>WORKDAY(A3127,E3127,Data!$E$2:$E$22)</f>
        <v>45022</v>
      </c>
      <c r="G3127" s="2">
        <v>45015</v>
      </c>
      <c r="H3127" s="4">
        <f ca="1">(NETWORKDAYS(A3127,G3127,Data!$E$1:$E$22))-1</f>
        <v>10</v>
      </c>
      <c r="I3127" s="1" t="s">
        <v>1770</v>
      </c>
      <c r="J3127" s="1">
        <f>VLOOKUP(D3127,Data!$A$10:$B$16,2,FALSE)</f>
        <v>3</v>
      </c>
      <c r="K3127">
        <v>1</v>
      </c>
      <c r="L3127">
        <f t="shared" si="196"/>
        <v>11</v>
      </c>
      <c r="M3127">
        <f t="shared" si="197"/>
        <v>2023</v>
      </c>
      <c r="N3127" s="5">
        <f t="shared" ca="1" si="198"/>
        <v>-5</v>
      </c>
    </row>
    <row r="3128" spans="1:14" hidden="1" x14ac:dyDescent="0.25">
      <c r="A3128" s="2">
        <v>45001</v>
      </c>
      <c r="B3128" s="1" t="s">
        <v>4</v>
      </c>
      <c r="C3128" s="7">
        <v>262180</v>
      </c>
      <c r="D3128" s="1" t="s">
        <v>41</v>
      </c>
      <c r="E3128" s="1">
        <f>VLOOKUP(D3128,Data!$A$1:$B$7,2,FALSE)</f>
        <v>15</v>
      </c>
      <c r="F3128" s="2">
        <f>WORKDAY(A3128,E3128,Data!$E$2:$E$22)</f>
        <v>45022</v>
      </c>
      <c r="G3128" s="2">
        <v>45013</v>
      </c>
      <c r="H3128" s="4">
        <f ca="1">(NETWORKDAYS(A3128,G3128,Data!$E$1:$E$22))-1</f>
        <v>8</v>
      </c>
      <c r="I3128" s="1"/>
      <c r="J3128" s="1">
        <f>VLOOKUP(D3128,Data!$A$10:$B$16,2,FALSE)</f>
        <v>3</v>
      </c>
      <c r="K3128">
        <v>1</v>
      </c>
      <c r="L3128">
        <f t="shared" ref="L3128:L3191" si="199">_xlfn.ISOWEEKNUM(A3128)</f>
        <v>11</v>
      </c>
      <c r="M3128">
        <f t="shared" ref="M3128:M3191" si="200">YEAR(A3128)</f>
        <v>2023</v>
      </c>
      <c r="N3128" s="5">
        <f t="shared" ca="1" si="198"/>
        <v>-7</v>
      </c>
    </row>
    <row r="3129" spans="1:14" hidden="1" x14ac:dyDescent="0.25">
      <c r="A3129" s="2">
        <v>45001</v>
      </c>
      <c r="B3129" s="1" t="s">
        <v>196</v>
      </c>
      <c r="C3129" s="7" t="s">
        <v>1734</v>
      </c>
      <c r="D3129" s="1" t="s">
        <v>53</v>
      </c>
      <c r="E3129" s="1">
        <f>VLOOKUP(D3129,Data!$A$1:$B$7,2,FALSE)</f>
        <v>5</v>
      </c>
      <c r="F3129" s="2">
        <f>WORKDAY(A3129,E3129,Data!$E$2:$E$22)</f>
        <v>45008</v>
      </c>
      <c r="G3129" s="2">
        <v>45006</v>
      </c>
      <c r="H3129" s="4">
        <f ca="1">(NETWORKDAYS(A3129,G3129,Data!$E$1:$E$22))-1</f>
        <v>3</v>
      </c>
      <c r="I3129" s="1"/>
      <c r="J3129" s="1">
        <f>VLOOKUP(D3129,Data!$A$10:$B$16,2,FALSE)</f>
        <v>1</v>
      </c>
      <c r="K3129">
        <v>1</v>
      </c>
      <c r="L3129">
        <f t="shared" si="199"/>
        <v>11</v>
      </c>
      <c r="M3129">
        <f t="shared" si="200"/>
        <v>2023</v>
      </c>
      <c r="N3129" s="5">
        <f t="shared" ca="1" si="198"/>
        <v>-2</v>
      </c>
    </row>
    <row r="3130" spans="1:14" hidden="1" x14ac:dyDescent="0.25">
      <c r="A3130" s="2">
        <v>45001</v>
      </c>
      <c r="B3130" s="1" t="s">
        <v>15</v>
      </c>
      <c r="C3130" s="7" t="s">
        <v>1731</v>
      </c>
      <c r="D3130" s="1" t="s">
        <v>55</v>
      </c>
      <c r="E3130" s="1">
        <f>VLOOKUP(D3130,Data!$A$1:$B$7,2,FALSE)</f>
        <v>10</v>
      </c>
      <c r="F3130" s="2">
        <f>WORKDAY(A3130,E3130,Data!$E$2:$E$22)</f>
        <v>45015</v>
      </c>
      <c r="G3130" s="2">
        <v>45009</v>
      </c>
      <c r="H3130" s="4">
        <f ca="1">(NETWORKDAYS(A3130,G3130,Data!$E$1:$E$22))-1</f>
        <v>6</v>
      </c>
      <c r="I3130" s="1"/>
      <c r="J3130" s="1">
        <f>VLOOKUP(D3130,Data!$A$10:$B$16,2,FALSE)</f>
        <v>3</v>
      </c>
      <c r="K3130">
        <v>1</v>
      </c>
      <c r="L3130">
        <f t="shared" si="199"/>
        <v>11</v>
      </c>
      <c r="M3130">
        <f t="shared" si="200"/>
        <v>2023</v>
      </c>
      <c r="N3130" s="5">
        <f t="shared" ca="1" si="198"/>
        <v>-4</v>
      </c>
    </row>
    <row r="3131" spans="1:14" hidden="1" x14ac:dyDescent="0.25">
      <c r="A3131" s="2">
        <v>45001</v>
      </c>
      <c r="B3131" s="1" t="s">
        <v>15</v>
      </c>
      <c r="C3131" s="7" t="s">
        <v>1733</v>
      </c>
      <c r="D3131" s="1" t="s">
        <v>55</v>
      </c>
      <c r="E3131" s="1">
        <f>VLOOKUP(D3131,Data!$A$1:$B$7,2,FALSE)</f>
        <v>10</v>
      </c>
      <c r="F3131" s="2">
        <f>WORKDAY(A3131,E3131,Data!$E$2:$E$22)</f>
        <v>45015</v>
      </c>
      <c r="G3131" s="2">
        <v>45009</v>
      </c>
      <c r="H3131" s="4">
        <f ca="1">(NETWORKDAYS(A3131,G3131,Data!$E$1:$E$22))-1</f>
        <v>6</v>
      </c>
      <c r="I3131" s="1"/>
      <c r="J3131" s="1">
        <f>VLOOKUP(D3131,Data!$A$10:$B$16,2,FALSE)</f>
        <v>3</v>
      </c>
      <c r="K3131">
        <v>1</v>
      </c>
      <c r="L3131">
        <f t="shared" si="199"/>
        <v>11</v>
      </c>
      <c r="M3131">
        <f t="shared" si="200"/>
        <v>2023</v>
      </c>
      <c r="N3131" s="5">
        <f t="shared" ca="1" si="198"/>
        <v>-4</v>
      </c>
    </row>
    <row r="3132" spans="1:14" hidden="1" x14ac:dyDescent="0.25">
      <c r="A3132" s="2">
        <v>45001</v>
      </c>
      <c r="B3132" s="1" t="s">
        <v>15</v>
      </c>
      <c r="C3132" s="7" t="s">
        <v>1732</v>
      </c>
      <c r="D3132" s="1" t="s">
        <v>55</v>
      </c>
      <c r="E3132" s="1">
        <f>VLOOKUP(D3132,Data!$A$1:$B$7,2,FALSE)</f>
        <v>10</v>
      </c>
      <c r="F3132" s="2">
        <f>WORKDAY(A3132,E3132,Data!$E$2:$E$22)</f>
        <v>45015</v>
      </c>
      <c r="G3132" s="2">
        <v>45019</v>
      </c>
      <c r="H3132" s="4">
        <f ca="1">(NETWORKDAYS(A3132,G3132,Data!$E$1:$E$22))-1</f>
        <v>12</v>
      </c>
      <c r="I3132" s="1" t="s">
        <v>227</v>
      </c>
      <c r="J3132" s="1">
        <f>VLOOKUP(D3132,Data!$A$10:$B$16,2,FALSE)</f>
        <v>3</v>
      </c>
      <c r="K3132">
        <v>1</v>
      </c>
      <c r="L3132">
        <f t="shared" si="199"/>
        <v>11</v>
      </c>
      <c r="M3132">
        <f t="shared" si="200"/>
        <v>2023</v>
      </c>
      <c r="N3132" s="5">
        <f t="shared" ca="1" si="198"/>
        <v>2</v>
      </c>
    </row>
    <row r="3133" spans="1:14" hidden="1" x14ac:dyDescent="0.25">
      <c r="A3133" s="2">
        <v>45001</v>
      </c>
      <c r="B3133" s="1" t="s">
        <v>135</v>
      </c>
      <c r="C3133" s="7" t="s">
        <v>1735</v>
      </c>
      <c r="D3133" s="1" t="s">
        <v>53</v>
      </c>
      <c r="E3133" s="1">
        <f>VLOOKUP(D3133,Data!$A$1:$B$7,2,FALSE)</f>
        <v>5</v>
      </c>
      <c r="F3133" s="2">
        <f>WORKDAY(A3133,E3133,Data!$E$2:$E$22)</f>
        <v>45008</v>
      </c>
      <c r="G3133" s="2">
        <v>45002</v>
      </c>
      <c r="H3133" s="4">
        <f ca="1">(NETWORKDAYS(A3133,G3133,Data!$E$1:$E$22))-1</f>
        <v>1</v>
      </c>
      <c r="I3133" s="1"/>
      <c r="J3133" s="1">
        <f>VLOOKUP(D3133,Data!$A$10:$B$16,2,FALSE)</f>
        <v>1</v>
      </c>
      <c r="K3133">
        <v>1</v>
      </c>
      <c r="L3133">
        <f t="shared" si="199"/>
        <v>11</v>
      </c>
      <c r="M3133">
        <f t="shared" si="200"/>
        <v>2023</v>
      </c>
      <c r="N3133" s="5">
        <f t="shared" ca="1" si="198"/>
        <v>-4</v>
      </c>
    </row>
    <row r="3134" spans="1:14" hidden="1" x14ac:dyDescent="0.25">
      <c r="A3134" s="2">
        <v>45001</v>
      </c>
      <c r="B3134" s="1" t="s">
        <v>413</v>
      </c>
      <c r="C3134" s="7">
        <v>457348</v>
      </c>
      <c r="D3134" s="1" t="s">
        <v>42</v>
      </c>
      <c r="E3134" s="1">
        <f>VLOOKUP(D3134,Data!$A$1:$B$7,2,FALSE)</f>
        <v>10</v>
      </c>
      <c r="F3134" s="2">
        <f>WORKDAY(A3134,E3134,Data!$E$2:$E$22)</f>
        <v>45015</v>
      </c>
      <c r="G3134" s="2">
        <v>45006</v>
      </c>
      <c r="H3134" s="4">
        <f ca="1">(NETWORKDAYS(A3134,G3134,Data!$E$1:$E$22))-1</f>
        <v>3</v>
      </c>
      <c r="I3134" s="1"/>
      <c r="J3134" s="1">
        <f>VLOOKUP(D3134,Data!$A$10:$B$16,2,FALSE)</f>
        <v>2</v>
      </c>
      <c r="K3134">
        <v>1</v>
      </c>
      <c r="L3134">
        <f t="shared" si="199"/>
        <v>11</v>
      </c>
      <c r="M3134">
        <f t="shared" si="200"/>
        <v>2023</v>
      </c>
      <c r="N3134" s="5">
        <f t="shared" ca="1" si="198"/>
        <v>-7</v>
      </c>
    </row>
    <row r="3135" spans="1:14" hidden="1" x14ac:dyDescent="0.25">
      <c r="A3135" s="2">
        <v>45001</v>
      </c>
      <c r="B3135" s="1" t="s">
        <v>1730</v>
      </c>
      <c r="C3135" s="7">
        <v>615362</v>
      </c>
      <c r="D3135" s="1" t="s">
        <v>141</v>
      </c>
      <c r="E3135" s="1">
        <f>VLOOKUP(D3135,Data!$A$1:$B$7,2,FALSE)</f>
        <v>10</v>
      </c>
      <c r="F3135" s="2">
        <f>WORKDAY(A3135,E3135,Data!$E$2:$E$22)</f>
        <v>45015</v>
      </c>
      <c r="G3135" s="2">
        <v>45002</v>
      </c>
      <c r="H3135" s="4">
        <f ca="1">(NETWORKDAYS(A3135,G3135,Data!$E$1:$E$22))-1</f>
        <v>1</v>
      </c>
      <c r="I3135" s="1"/>
      <c r="J3135" s="1">
        <f>VLOOKUP(D3135,Data!$A$10:$B$16,2,FALSE)</f>
        <v>2</v>
      </c>
      <c r="K3135">
        <v>1</v>
      </c>
      <c r="L3135">
        <f t="shared" si="199"/>
        <v>11</v>
      </c>
      <c r="M3135">
        <f t="shared" si="200"/>
        <v>2023</v>
      </c>
      <c r="N3135" s="5">
        <f t="shared" ca="1" si="198"/>
        <v>-9</v>
      </c>
    </row>
    <row r="3136" spans="1:14" hidden="1" x14ac:dyDescent="0.25">
      <c r="A3136" s="2">
        <v>45001</v>
      </c>
      <c r="B3136" s="1" t="s">
        <v>1736</v>
      </c>
      <c r="C3136" s="7">
        <v>615360</v>
      </c>
      <c r="D3136" s="1" t="s">
        <v>141</v>
      </c>
      <c r="E3136" s="1">
        <f>VLOOKUP(D3136,Data!$A$1:$B$7,2,FALSE)</f>
        <v>10</v>
      </c>
      <c r="F3136" s="2">
        <f>WORKDAY(A3136,E3136,Data!$E$2:$E$22)</f>
        <v>45015</v>
      </c>
      <c r="G3136" s="2">
        <v>45002</v>
      </c>
      <c r="H3136" s="4">
        <f ca="1">(NETWORKDAYS(A3136,G3136,Data!$E$1:$E$22))-1</f>
        <v>1</v>
      </c>
      <c r="I3136" s="1"/>
      <c r="J3136" s="1">
        <f>VLOOKUP(D3136,Data!$A$10:$B$16,2,FALSE)</f>
        <v>2</v>
      </c>
      <c r="K3136">
        <v>1</v>
      </c>
      <c r="L3136">
        <f t="shared" si="199"/>
        <v>11</v>
      </c>
      <c r="M3136">
        <f t="shared" si="200"/>
        <v>2023</v>
      </c>
      <c r="N3136" s="5">
        <f t="shared" ca="1" si="198"/>
        <v>-9</v>
      </c>
    </row>
    <row r="3137" spans="1:14" hidden="1" x14ac:dyDescent="0.25">
      <c r="A3137" s="2">
        <v>45002</v>
      </c>
      <c r="B3137" s="1" t="s">
        <v>4</v>
      </c>
      <c r="C3137" s="7">
        <v>262189</v>
      </c>
      <c r="D3137" s="1" t="s">
        <v>41</v>
      </c>
      <c r="E3137" s="1">
        <f>VLOOKUP(D3137,Data!$A$1:$B$7,2,FALSE)</f>
        <v>15</v>
      </c>
      <c r="F3137" s="2">
        <f>WORKDAY(A3137,E3137,Data!$E$2:$E$22)</f>
        <v>45023</v>
      </c>
      <c r="G3137" s="2">
        <v>45015</v>
      </c>
      <c r="H3137" s="4">
        <f ca="1">(NETWORKDAYS(A3137,G3137,Data!$E$1:$E$22))-1</f>
        <v>9</v>
      </c>
      <c r="I3137" s="1" t="s">
        <v>1770</v>
      </c>
      <c r="J3137" s="1">
        <f>VLOOKUP(D3137,Data!$A$10:$B$16,2,FALSE)</f>
        <v>3</v>
      </c>
      <c r="K3137">
        <v>1</v>
      </c>
      <c r="L3137">
        <f t="shared" si="199"/>
        <v>11</v>
      </c>
      <c r="M3137">
        <f t="shared" si="200"/>
        <v>2023</v>
      </c>
      <c r="N3137" s="5">
        <f t="shared" ca="1" si="198"/>
        <v>-6</v>
      </c>
    </row>
    <row r="3138" spans="1:14" hidden="1" x14ac:dyDescent="0.25">
      <c r="A3138" s="2">
        <v>45002</v>
      </c>
      <c r="B3138" s="1" t="s">
        <v>2</v>
      </c>
      <c r="C3138" s="7">
        <v>262195</v>
      </c>
      <c r="D3138" s="1" t="s">
        <v>41</v>
      </c>
      <c r="E3138" s="1">
        <f>VLOOKUP(D3138,Data!$A$1:$B$7,2,FALSE)</f>
        <v>15</v>
      </c>
      <c r="F3138" s="2">
        <f>WORKDAY(A3138,E3138,Data!$E$2:$E$22)</f>
        <v>45023</v>
      </c>
      <c r="G3138" s="2">
        <v>45015</v>
      </c>
      <c r="H3138" s="4">
        <f ca="1">(NETWORKDAYS(A3138,G3138,Data!$E$1:$E$22))-1</f>
        <v>9</v>
      </c>
      <c r="I3138" s="1" t="s">
        <v>227</v>
      </c>
      <c r="J3138" s="1">
        <f>VLOOKUP(D3138,Data!$A$10:$B$16,2,FALSE)</f>
        <v>3</v>
      </c>
      <c r="K3138">
        <v>1</v>
      </c>
      <c r="L3138">
        <f t="shared" si="199"/>
        <v>11</v>
      </c>
      <c r="M3138">
        <f t="shared" si="200"/>
        <v>2023</v>
      </c>
      <c r="N3138" s="5">
        <f t="shared" ref="N3138:N3201" ca="1" si="201">H3138-E3138</f>
        <v>-6</v>
      </c>
    </row>
    <row r="3139" spans="1:14" hidden="1" x14ac:dyDescent="0.25">
      <c r="A3139" s="2">
        <v>45002</v>
      </c>
      <c r="B3139" s="1" t="s">
        <v>108</v>
      </c>
      <c r="C3139" s="7" t="s">
        <v>1737</v>
      </c>
      <c r="D3139" s="1" t="s">
        <v>53</v>
      </c>
      <c r="E3139" s="1">
        <f>VLOOKUP(D3139,Data!$A$1:$B$7,2,FALSE)</f>
        <v>5</v>
      </c>
      <c r="F3139" s="2">
        <f>WORKDAY(A3139,E3139,Data!$E$2:$E$22)</f>
        <v>45009</v>
      </c>
      <c r="G3139" s="2">
        <v>45006</v>
      </c>
      <c r="H3139" s="4">
        <f ca="1">(NETWORKDAYS(A3139,G3139,Data!$E$1:$E$22))-1</f>
        <v>2</v>
      </c>
      <c r="I3139" s="3"/>
      <c r="J3139" s="1">
        <f>VLOOKUP(D3139,Data!$A$10:$B$16,2,FALSE)</f>
        <v>1</v>
      </c>
      <c r="K3139">
        <v>1</v>
      </c>
      <c r="L3139">
        <f t="shared" si="199"/>
        <v>11</v>
      </c>
      <c r="M3139">
        <f t="shared" si="200"/>
        <v>2023</v>
      </c>
      <c r="N3139" s="5">
        <f t="shared" ca="1" si="201"/>
        <v>-3</v>
      </c>
    </row>
    <row r="3140" spans="1:14" hidden="1" x14ac:dyDescent="0.25">
      <c r="A3140" s="2">
        <v>45002</v>
      </c>
      <c r="B3140" s="1" t="s">
        <v>132</v>
      </c>
      <c r="C3140" s="7">
        <v>457328</v>
      </c>
      <c r="D3140" s="1" t="s">
        <v>42</v>
      </c>
      <c r="E3140" s="1">
        <f>VLOOKUP(D3140,Data!$A$1:$B$7,2,FALSE)</f>
        <v>10</v>
      </c>
      <c r="F3140" s="2">
        <f>WORKDAY(A3140,E3140,Data!$E$2:$E$22)</f>
        <v>45016</v>
      </c>
      <c r="G3140" s="2">
        <v>45009</v>
      </c>
      <c r="H3140" s="4">
        <f ca="1">(NETWORKDAYS(A3140,G3140,Data!$E$1:$E$22))-1</f>
        <v>5</v>
      </c>
      <c r="I3140" s="1"/>
      <c r="J3140" s="1">
        <f>VLOOKUP(D3140,Data!$A$10:$B$16,2,FALSE)</f>
        <v>2</v>
      </c>
      <c r="K3140">
        <v>1</v>
      </c>
      <c r="L3140">
        <f t="shared" si="199"/>
        <v>11</v>
      </c>
      <c r="M3140">
        <f t="shared" si="200"/>
        <v>2023</v>
      </c>
      <c r="N3140" s="5">
        <f t="shared" ca="1" si="201"/>
        <v>-5</v>
      </c>
    </row>
    <row r="3141" spans="1:14" hidden="1" x14ac:dyDescent="0.25">
      <c r="A3141" s="2">
        <v>45002</v>
      </c>
      <c r="B3141" s="1" t="s">
        <v>432</v>
      </c>
      <c r="C3141" s="7">
        <v>457358</v>
      </c>
      <c r="D3141" s="1" t="s">
        <v>42</v>
      </c>
      <c r="E3141" s="1">
        <f>VLOOKUP(D3141,Data!$A$1:$B$7,2,FALSE)</f>
        <v>10</v>
      </c>
      <c r="F3141" s="2">
        <f>WORKDAY(A3141,E3141,Data!$E$2:$E$22)</f>
        <v>45016</v>
      </c>
      <c r="G3141" s="2">
        <v>45009</v>
      </c>
      <c r="H3141" s="4">
        <f ca="1">(NETWORKDAYS(A3141,G3141,Data!$E$1:$E$22))-1</f>
        <v>5</v>
      </c>
      <c r="I3141" s="1"/>
      <c r="J3141" s="1">
        <f>VLOOKUP(D3141,Data!$A$10:$B$16,2,FALSE)</f>
        <v>2</v>
      </c>
      <c r="K3141">
        <v>1</v>
      </c>
      <c r="L3141">
        <f t="shared" si="199"/>
        <v>11</v>
      </c>
      <c r="M3141">
        <f t="shared" si="200"/>
        <v>2023</v>
      </c>
      <c r="N3141" s="5">
        <f t="shared" ca="1" si="201"/>
        <v>-5</v>
      </c>
    </row>
    <row r="3142" spans="1:14" hidden="1" x14ac:dyDescent="0.25">
      <c r="A3142" s="2">
        <v>45005</v>
      </c>
      <c r="B3142" s="1" t="s">
        <v>16</v>
      </c>
      <c r="C3142" s="7">
        <v>262240</v>
      </c>
      <c r="D3142" s="1" t="s">
        <v>41</v>
      </c>
      <c r="E3142" s="1">
        <f>VLOOKUP(D3142,Data!$A$1:$B$7,2,FALSE)</f>
        <v>15</v>
      </c>
      <c r="F3142" s="2">
        <f>WORKDAY(A3142,E3142,Data!$E$2:$E$22)</f>
        <v>45026</v>
      </c>
      <c r="G3142" s="2">
        <v>45006</v>
      </c>
      <c r="H3142" s="4">
        <f ca="1">(NETWORKDAYS(A3142,G3142,Data!$E$1:$E$22))-1</f>
        <v>1</v>
      </c>
      <c r="I3142" s="1"/>
      <c r="J3142" s="1">
        <f>VLOOKUP(D3142,Data!$A$10:$B$16,2,FALSE)</f>
        <v>3</v>
      </c>
      <c r="K3142">
        <v>1</v>
      </c>
      <c r="L3142">
        <f t="shared" si="199"/>
        <v>12</v>
      </c>
      <c r="M3142">
        <f t="shared" si="200"/>
        <v>2023</v>
      </c>
      <c r="N3142" s="5">
        <f t="shared" ca="1" si="201"/>
        <v>-14</v>
      </c>
    </row>
    <row r="3143" spans="1:14" hidden="1" x14ac:dyDescent="0.25">
      <c r="A3143" s="2">
        <v>45005</v>
      </c>
      <c r="B3143" s="1" t="s">
        <v>16</v>
      </c>
      <c r="C3143" s="7">
        <v>262239</v>
      </c>
      <c r="D3143" s="1" t="s">
        <v>41</v>
      </c>
      <c r="E3143" s="1">
        <f>VLOOKUP(D3143,Data!$A$1:$B$7,2,FALSE)</f>
        <v>15</v>
      </c>
      <c r="F3143" s="2">
        <f>WORKDAY(A3143,E3143,Data!$E$2:$E$22)</f>
        <v>45026</v>
      </c>
      <c r="G3143" s="2">
        <v>45006</v>
      </c>
      <c r="H3143" s="4">
        <f ca="1">(NETWORKDAYS(A3143,G3143,Data!$E$1:$E$22))-1</f>
        <v>1</v>
      </c>
      <c r="I3143" s="1"/>
      <c r="J3143" s="1">
        <f>VLOOKUP(D3143,Data!$A$10:$B$16,2,FALSE)</f>
        <v>3</v>
      </c>
      <c r="K3143">
        <v>1</v>
      </c>
      <c r="L3143">
        <f t="shared" si="199"/>
        <v>12</v>
      </c>
      <c r="M3143">
        <f t="shared" si="200"/>
        <v>2023</v>
      </c>
      <c r="N3143" s="5">
        <f t="shared" ca="1" si="201"/>
        <v>-14</v>
      </c>
    </row>
    <row r="3144" spans="1:14" hidden="1" x14ac:dyDescent="0.25">
      <c r="A3144" s="2">
        <v>45005</v>
      </c>
      <c r="B3144" s="1" t="s">
        <v>16</v>
      </c>
      <c r="C3144" s="7">
        <v>262238</v>
      </c>
      <c r="D3144" s="1" t="s">
        <v>41</v>
      </c>
      <c r="E3144" s="1">
        <f>VLOOKUP(D3144,Data!$A$1:$B$7,2,FALSE)</f>
        <v>15</v>
      </c>
      <c r="F3144" s="2">
        <f>WORKDAY(A3144,E3144,Data!$E$2:$E$22)</f>
        <v>45026</v>
      </c>
      <c r="G3144" s="2">
        <v>45006</v>
      </c>
      <c r="H3144" s="4">
        <f ca="1">(NETWORKDAYS(A3144,G3144,Data!$E$1:$E$22))-1</f>
        <v>1</v>
      </c>
      <c r="I3144" s="1"/>
      <c r="J3144" s="1">
        <f>VLOOKUP(D3144,Data!$A$10:$B$16,2,FALSE)</f>
        <v>3</v>
      </c>
      <c r="K3144">
        <v>1</v>
      </c>
      <c r="L3144">
        <f t="shared" si="199"/>
        <v>12</v>
      </c>
      <c r="M3144">
        <f t="shared" si="200"/>
        <v>2023</v>
      </c>
      <c r="N3144" s="5">
        <f t="shared" ca="1" si="201"/>
        <v>-14</v>
      </c>
    </row>
    <row r="3145" spans="1:14" hidden="1" x14ac:dyDescent="0.25">
      <c r="A3145" s="2">
        <v>45005</v>
      </c>
      <c r="B3145" s="1" t="s">
        <v>1741</v>
      </c>
      <c r="C3145" s="7">
        <v>262241</v>
      </c>
      <c r="D3145" s="1" t="s">
        <v>41</v>
      </c>
      <c r="E3145" s="1">
        <f>VLOOKUP(D3145,Data!$A$1:$B$7,2,FALSE)</f>
        <v>15</v>
      </c>
      <c r="F3145" s="2">
        <f>WORKDAY(A3145,E3145,Data!$E$2:$E$22)</f>
        <v>45026</v>
      </c>
      <c r="G3145" s="2">
        <v>45009</v>
      </c>
      <c r="H3145" s="4">
        <f ca="1">(NETWORKDAYS(A3145,G3145,Data!$E$1:$E$22))-1</f>
        <v>4</v>
      </c>
      <c r="I3145" s="1"/>
      <c r="J3145" s="1">
        <f>VLOOKUP(D3145,Data!$A$10:$B$16,2,FALSE)</f>
        <v>3</v>
      </c>
      <c r="K3145">
        <v>1</v>
      </c>
      <c r="L3145">
        <f t="shared" si="199"/>
        <v>12</v>
      </c>
      <c r="M3145">
        <f t="shared" si="200"/>
        <v>2023</v>
      </c>
      <c r="N3145" s="5">
        <f t="shared" ca="1" si="201"/>
        <v>-11</v>
      </c>
    </row>
    <row r="3146" spans="1:14" hidden="1" x14ac:dyDescent="0.25">
      <c r="A3146" s="2">
        <v>45005</v>
      </c>
      <c r="B3146" s="1" t="s">
        <v>1741</v>
      </c>
      <c r="C3146" s="7">
        <v>262242</v>
      </c>
      <c r="D3146" s="1" t="s">
        <v>41</v>
      </c>
      <c r="E3146" s="1">
        <f>VLOOKUP(D3146,Data!$A$1:$B$7,2,FALSE)</f>
        <v>15</v>
      </c>
      <c r="F3146" s="2">
        <f>WORKDAY(A3146,E3146,Data!$E$2:$E$22)</f>
        <v>45026</v>
      </c>
      <c r="G3146" s="2">
        <v>45009</v>
      </c>
      <c r="H3146" s="4">
        <f ca="1">(NETWORKDAYS(A3146,G3146,Data!$E$1:$E$22))-1</f>
        <v>4</v>
      </c>
      <c r="I3146" s="1"/>
      <c r="J3146" s="1">
        <f>VLOOKUP(D3146,Data!$A$10:$B$16,2,FALSE)</f>
        <v>3</v>
      </c>
      <c r="K3146">
        <v>1</v>
      </c>
      <c r="L3146">
        <f t="shared" si="199"/>
        <v>12</v>
      </c>
      <c r="M3146">
        <f t="shared" si="200"/>
        <v>2023</v>
      </c>
      <c r="N3146" s="5">
        <f t="shared" ca="1" si="201"/>
        <v>-11</v>
      </c>
    </row>
    <row r="3147" spans="1:14" hidden="1" x14ac:dyDescent="0.25">
      <c r="A3147" s="2">
        <v>45005</v>
      </c>
      <c r="B3147" s="1" t="s">
        <v>1741</v>
      </c>
      <c r="C3147" s="7">
        <v>262243</v>
      </c>
      <c r="D3147" s="1" t="s">
        <v>41</v>
      </c>
      <c r="E3147" s="1">
        <f>VLOOKUP(D3147,Data!$A$1:$B$7,2,FALSE)</f>
        <v>15</v>
      </c>
      <c r="F3147" s="2">
        <f>WORKDAY(A3147,E3147,Data!$E$2:$E$22)</f>
        <v>45026</v>
      </c>
      <c r="G3147" s="2">
        <v>45009</v>
      </c>
      <c r="H3147" s="4">
        <f ca="1">(NETWORKDAYS(A3147,G3147,Data!$E$1:$E$22))-1</f>
        <v>4</v>
      </c>
      <c r="I3147" s="1"/>
      <c r="J3147" s="1">
        <f>VLOOKUP(D3147,Data!$A$10:$B$16,2,FALSE)</f>
        <v>3</v>
      </c>
      <c r="K3147">
        <v>1</v>
      </c>
      <c r="L3147">
        <f t="shared" si="199"/>
        <v>12</v>
      </c>
      <c r="M3147">
        <f t="shared" si="200"/>
        <v>2023</v>
      </c>
      <c r="N3147" s="5">
        <f t="shared" ca="1" si="201"/>
        <v>-11</v>
      </c>
    </row>
    <row r="3148" spans="1:14" hidden="1" x14ac:dyDescent="0.25">
      <c r="A3148" s="2">
        <v>45005</v>
      </c>
      <c r="B3148" s="1" t="s">
        <v>115</v>
      </c>
      <c r="C3148" s="7">
        <v>262201</v>
      </c>
      <c r="D3148" s="1" t="s">
        <v>41</v>
      </c>
      <c r="E3148" s="1">
        <f>VLOOKUP(D3148,Data!$A$1:$B$7,2,FALSE)</f>
        <v>15</v>
      </c>
      <c r="F3148" s="2">
        <f>WORKDAY(A3148,E3148,Data!$E$2:$E$22)</f>
        <v>45026</v>
      </c>
      <c r="G3148" s="2">
        <v>45012</v>
      </c>
      <c r="H3148" s="4">
        <f ca="1">(NETWORKDAYS(A3148,G3148,Data!$E$1:$E$22))-1</f>
        <v>5</v>
      </c>
      <c r="I3148" s="1"/>
      <c r="J3148" s="1">
        <f>VLOOKUP(D3148,Data!$A$10:$B$16,2,FALSE)</f>
        <v>3</v>
      </c>
      <c r="K3148">
        <v>1</v>
      </c>
      <c r="L3148">
        <f t="shared" si="199"/>
        <v>12</v>
      </c>
      <c r="M3148">
        <f t="shared" si="200"/>
        <v>2023</v>
      </c>
      <c r="N3148" s="5">
        <f t="shared" ca="1" si="201"/>
        <v>-10</v>
      </c>
    </row>
    <row r="3149" spans="1:14" hidden="1" x14ac:dyDescent="0.25">
      <c r="A3149" s="2">
        <v>45005</v>
      </c>
      <c r="B3149" s="1" t="s">
        <v>8</v>
      </c>
      <c r="C3149" s="7">
        <v>262202</v>
      </c>
      <c r="D3149" s="1" t="s">
        <v>41</v>
      </c>
      <c r="E3149" s="1">
        <f>VLOOKUP(D3149,Data!$A$1:$B$7,2,FALSE)</f>
        <v>15</v>
      </c>
      <c r="F3149" s="2">
        <f>WORKDAY(A3149,E3149,Data!$E$2:$E$22)</f>
        <v>45026</v>
      </c>
      <c r="G3149" s="2">
        <v>45012</v>
      </c>
      <c r="H3149" s="4">
        <f ca="1">(NETWORKDAYS(A3149,G3149,Data!$E$1:$E$22))-1</f>
        <v>5</v>
      </c>
      <c r="I3149" s="1"/>
      <c r="J3149" s="1">
        <f>VLOOKUP(D3149,Data!$A$10:$B$16,2,FALSE)</f>
        <v>3</v>
      </c>
      <c r="K3149">
        <v>1</v>
      </c>
      <c r="L3149">
        <f t="shared" si="199"/>
        <v>12</v>
      </c>
      <c r="M3149">
        <f t="shared" si="200"/>
        <v>2023</v>
      </c>
      <c r="N3149" s="5">
        <f t="shared" ca="1" si="201"/>
        <v>-10</v>
      </c>
    </row>
    <row r="3150" spans="1:14" hidden="1" x14ac:dyDescent="0.25">
      <c r="A3150" s="2">
        <v>45005</v>
      </c>
      <c r="B3150" s="1" t="s">
        <v>94</v>
      </c>
      <c r="C3150" s="7" t="s">
        <v>1740</v>
      </c>
      <c r="D3150" s="1" t="s">
        <v>53</v>
      </c>
      <c r="E3150" s="1">
        <f>VLOOKUP(D3150,Data!$A$1:$B$7,2,FALSE)</f>
        <v>5</v>
      </c>
      <c r="F3150" s="2">
        <f>WORKDAY(A3150,E3150,Data!$E$2:$E$22)</f>
        <v>45012</v>
      </c>
      <c r="G3150" s="2">
        <v>45006</v>
      </c>
      <c r="H3150" s="4">
        <f ca="1">(NETWORKDAYS(A3150,G3150,Data!$E$1:$E$22))-1</f>
        <v>1</v>
      </c>
      <c r="I3150" s="1"/>
      <c r="J3150" s="1">
        <f>VLOOKUP(D3150,Data!$A$10:$B$16,2,FALSE)</f>
        <v>1</v>
      </c>
      <c r="K3150">
        <v>1</v>
      </c>
      <c r="L3150">
        <f t="shared" si="199"/>
        <v>12</v>
      </c>
      <c r="M3150">
        <f t="shared" si="200"/>
        <v>2023</v>
      </c>
      <c r="N3150" s="5">
        <f t="shared" ca="1" si="201"/>
        <v>-4</v>
      </c>
    </row>
    <row r="3151" spans="1:14" hidden="1" x14ac:dyDescent="0.25">
      <c r="A3151" s="2">
        <v>45005</v>
      </c>
      <c r="B3151" s="1" t="s">
        <v>229</v>
      </c>
      <c r="C3151" s="7">
        <v>230303</v>
      </c>
      <c r="D3151" s="1" t="s">
        <v>1551</v>
      </c>
      <c r="E3151" s="1">
        <f>VLOOKUP(D3151,Data!$A$1:$B$7,2,FALSE)</f>
        <v>15</v>
      </c>
      <c r="F3151" s="2">
        <f>WORKDAY(A3151,E3151,Data!$E$2:$E$22)</f>
        <v>45026</v>
      </c>
      <c r="G3151" s="2">
        <v>45007</v>
      </c>
      <c r="H3151" s="4">
        <f ca="1">(NETWORKDAYS(A3151,G3151,Data!$E$1:$E$22))-1</f>
        <v>2</v>
      </c>
      <c r="I3151" s="1"/>
      <c r="J3151" s="1">
        <f>VLOOKUP(D3151,Data!$A$10:$B$16,2,FALSE)</f>
        <v>5</v>
      </c>
      <c r="K3151">
        <v>1</v>
      </c>
      <c r="L3151">
        <f t="shared" si="199"/>
        <v>12</v>
      </c>
      <c r="M3151">
        <f t="shared" si="200"/>
        <v>2023</v>
      </c>
      <c r="N3151" s="5">
        <f t="shared" ca="1" si="201"/>
        <v>-13</v>
      </c>
    </row>
    <row r="3152" spans="1:14" hidden="1" x14ac:dyDescent="0.25">
      <c r="A3152" s="2">
        <v>45005</v>
      </c>
      <c r="B3152" s="1" t="s">
        <v>229</v>
      </c>
      <c r="C3152" s="7">
        <v>230305</v>
      </c>
      <c r="D3152" s="1" t="s">
        <v>1551</v>
      </c>
      <c r="E3152" s="1">
        <f>VLOOKUP(D3152,Data!$A$1:$B$7,2,FALSE)</f>
        <v>15</v>
      </c>
      <c r="F3152" s="2">
        <f>WORKDAY(A3152,E3152,Data!$E$2:$E$22)</f>
        <v>45026</v>
      </c>
      <c r="G3152" s="2">
        <v>45007</v>
      </c>
      <c r="H3152" s="4">
        <f ca="1">(NETWORKDAYS(A3152,G3152,Data!$E$1:$E$22))-1</f>
        <v>2</v>
      </c>
      <c r="I3152" s="1"/>
      <c r="J3152" s="1">
        <f>VLOOKUP(D3152,Data!$A$10:$B$16,2,FALSE)</f>
        <v>5</v>
      </c>
      <c r="K3152">
        <v>1</v>
      </c>
      <c r="L3152">
        <f t="shared" si="199"/>
        <v>12</v>
      </c>
      <c r="M3152">
        <f t="shared" si="200"/>
        <v>2023</v>
      </c>
      <c r="N3152" s="5">
        <f t="shared" ca="1" si="201"/>
        <v>-13</v>
      </c>
    </row>
    <row r="3153" spans="1:14" hidden="1" x14ac:dyDescent="0.25">
      <c r="A3153" s="2">
        <v>45005</v>
      </c>
      <c r="B3153" s="1" t="s">
        <v>229</v>
      </c>
      <c r="C3153" s="7">
        <v>230301</v>
      </c>
      <c r="D3153" s="1" t="s">
        <v>1551</v>
      </c>
      <c r="E3153" s="1">
        <f>VLOOKUP(D3153,Data!$A$1:$B$7,2,FALSE)</f>
        <v>15</v>
      </c>
      <c r="F3153" s="2">
        <f>WORKDAY(A3153,E3153,Data!$E$2:$E$22)</f>
        <v>45026</v>
      </c>
      <c r="G3153" s="2">
        <v>45022</v>
      </c>
      <c r="H3153" s="4">
        <f ca="1">(NETWORKDAYS(A3153,G3153,Data!$E$1:$E$22))-1</f>
        <v>13</v>
      </c>
      <c r="I3153" s="1"/>
      <c r="J3153" s="1">
        <f>VLOOKUP(D3153,Data!$A$10:$B$16,2,FALSE)</f>
        <v>5</v>
      </c>
      <c r="K3153">
        <v>1</v>
      </c>
      <c r="L3153">
        <f t="shared" si="199"/>
        <v>12</v>
      </c>
      <c r="M3153">
        <f t="shared" si="200"/>
        <v>2023</v>
      </c>
      <c r="N3153" s="5">
        <f t="shared" ca="1" si="201"/>
        <v>-2</v>
      </c>
    </row>
    <row r="3154" spans="1:14" hidden="1" x14ac:dyDescent="0.25">
      <c r="A3154" s="2">
        <v>45005</v>
      </c>
      <c r="B3154" s="1" t="s">
        <v>229</v>
      </c>
      <c r="C3154" s="7">
        <v>230302</v>
      </c>
      <c r="D3154" s="1" t="s">
        <v>1551</v>
      </c>
      <c r="E3154" s="1">
        <f>VLOOKUP(D3154,Data!$A$1:$B$7,2,FALSE)</f>
        <v>15</v>
      </c>
      <c r="F3154" s="2">
        <f>WORKDAY(A3154,E3154,Data!$E$2:$E$22)</f>
        <v>45026</v>
      </c>
      <c r="G3154" s="2">
        <v>45022</v>
      </c>
      <c r="H3154" s="4">
        <f ca="1">(NETWORKDAYS(A3154,G3154,Data!$E$1:$E$22))-1</f>
        <v>13</v>
      </c>
      <c r="I3154" s="1"/>
      <c r="J3154" s="1">
        <f>VLOOKUP(D3154,Data!$A$10:$B$16,2,FALSE)</f>
        <v>5</v>
      </c>
      <c r="K3154">
        <v>1</v>
      </c>
      <c r="L3154">
        <f t="shared" si="199"/>
        <v>12</v>
      </c>
      <c r="M3154">
        <f t="shared" si="200"/>
        <v>2023</v>
      </c>
      <c r="N3154" s="5">
        <f t="shared" ca="1" si="201"/>
        <v>-2</v>
      </c>
    </row>
    <row r="3155" spans="1:14" hidden="1" x14ac:dyDescent="0.25">
      <c r="A3155" s="2">
        <v>45005</v>
      </c>
      <c r="B3155" s="1" t="s">
        <v>229</v>
      </c>
      <c r="C3155" s="7">
        <v>230304</v>
      </c>
      <c r="D3155" s="1" t="s">
        <v>1551</v>
      </c>
      <c r="E3155" s="1">
        <f>VLOOKUP(D3155,Data!$A$1:$B$7,2,FALSE)</f>
        <v>15</v>
      </c>
      <c r="F3155" s="2">
        <f>WORKDAY(A3155,E3155,Data!$E$2:$E$22)</f>
        <v>45026</v>
      </c>
      <c r="G3155" s="2">
        <v>45022</v>
      </c>
      <c r="H3155" s="4">
        <f ca="1">(NETWORKDAYS(A3155,G3155,Data!$E$1:$E$22))-1</f>
        <v>13</v>
      </c>
      <c r="I3155" s="1"/>
      <c r="J3155" s="1">
        <f>VLOOKUP(D3155,Data!$A$10:$B$16,2,FALSE)</f>
        <v>5</v>
      </c>
      <c r="K3155">
        <v>1</v>
      </c>
      <c r="L3155">
        <f t="shared" si="199"/>
        <v>12</v>
      </c>
      <c r="M3155">
        <f t="shared" si="200"/>
        <v>2023</v>
      </c>
      <c r="N3155" s="5">
        <f t="shared" ca="1" si="201"/>
        <v>-2</v>
      </c>
    </row>
    <row r="3156" spans="1:14" hidden="1" x14ac:dyDescent="0.25">
      <c r="A3156" s="2">
        <v>45005</v>
      </c>
      <c r="B3156" s="1" t="s">
        <v>88</v>
      </c>
      <c r="C3156" s="7">
        <v>23175725</v>
      </c>
      <c r="D3156" s="1" t="s">
        <v>1644</v>
      </c>
      <c r="E3156" s="1">
        <f>VLOOKUP(D3156,Data!$A$1:$B$7,2,FALSE)</f>
        <v>15</v>
      </c>
      <c r="F3156" s="2">
        <f>WORKDAY(A3156,E3156,Data!$E$2:$E$22)</f>
        <v>45026</v>
      </c>
      <c r="G3156" s="2">
        <v>45007</v>
      </c>
      <c r="H3156" s="4">
        <f ca="1">(NETWORKDAYS(A3156,G3156,Data!$E$1:$E$22))-1</f>
        <v>2</v>
      </c>
      <c r="I3156" s="1"/>
      <c r="J3156" s="1">
        <f>VLOOKUP(D3156,Data!$A$10:$B$16,2,FALSE)</f>
        <v>2</v>
      </c>
      <c r="K3156">
        <v>1</v>
      </c>
      <c r="L3156">
        <f t="shared" si="199"/>
        <v>12</v>
      </c>
      <c r="M3156">
        <f t="shared" si="200"/>
        <v>2023</v>
      </c>
      <c r="N3156" s="5">
        <f t="shared" ca="1" si="201"/>
        <v>-13</v>
      </c>
    </row>
    <row r="3157" spans="1:14" hidden="1" x14ac:dyDescent="0.25">
      <c r="A3157" s="2">
        <v>45005</v>
      </c>
      <c r="B3157" s="1" t="s">
        <v>73</v>
      </c>
      <c r="C3157" s="7">
        <v>457371</v>
      </c>
      <c r="D3157" s="1" t="s">
        <v>42</v>
      </c>
      <c r="E3157" s="1">
        <f>VLOOKUP(D3157,Data!$A$1:$B$7,2,FALSE)</f>
        <v>10</v>
      </c>
      <c r="F3157" s="2">
        <f>WORKDAY(A3157,E3157,Data!$E$2:$E$22)</f>
        <v>45019</v>
      </c>
      <c r="G3157" s="2">
        <v>45009</v>
      </c>
      <c r="H3157" s="4">
        <f ca="1">(NETWORKDAYS(A3157,G3157,Data!$E$1:$E$22))-1</f>
        <v>4</v>
      </c>
      <c r="I3157" s="1"/>
      <c r="J3157" s="1">
        <f>VLOOKUP(D3157,Data!$A$10:$B$16,2,FALSE)</f>
        <v>2</v>
      </c>
      <c r="K3157">
        <v>1</v>
      </c>
      <c r="L3157">
        <f t="shared" si="199"/>
        <v>12</v>
      </c>
      <c r="M3157">
        <f t="shared" si="200"/>
        <v>2023</v>
      </c>
      <c r="N3157" s="5">
        <f t="shared" ca="1" si="201"/>
        <v>-6</v>
      </c>
    </row>
    <row r="3158" spans="1:14" hidden="1" x14ac:dyDescent="0.25">
      <c r="A3158" s="2">
        <v>45006</v>
      </c>
      <c r="B3158" s="1" t="s">
        <v>110</v>
      </c>
      <c r="C3158" s="7">
        <v>262231</v>
      </c>
      <c r="D3158" s="1" t="s">
        <v>41</v>
      </c>
      <c r="E3158" s="1">
        <f>VLOOKUP(D3158,Data!$A$1:$B$7,2,FALSE)</f>
        <v>15</v>
      </c>
      <c r="F3158" s="2">
        <f>WORKDAY(A3158,E3158,Data!$E$2:$E$22)</f>
        <v>45027</v>
      </c>
      <c r="G3158" s="2">
        <v>45022</v>
      </c>
      <c r="H3158" s="4">
        <f ca="1">(NETWORKDAYS(A3158,G3158,Data!$E$1:$E$22))-1</f>
        <v>12</v>
      </c>
      <c r="I3158" s="1" t="s">
        <v>227</v>
      </c>
      <c r="J3158" s="1">
        <f>VLOOKUP(D3158,Data!$A$10:$B$16,2,FALSE)</f>
        <v>3</v>
      </c>
      <c r="K3158">
        <v>1</v>
      </c>
      <c r="L3158">
        <f t="shared" si="199"/>
        <v>12</v>
      </c>
      <c r="M3158">
        <f t="shared" si="200"/>
        <v>2023</v>
      </c>
      <c r="N3158" s="5">
        <f t="shared" ca="1" si="201"/>
        <v>-3</v>
      </c>
    </row>
    <row r="3159" spans="1:14" hidden="1" x14ac:dyDescent="0.25">
      <c r="A3159" s="2">
        <v>45006</v>
      </c>
      <c r="B3159" s="1" t="s">
        <v>110</v>
      </c>
      <c r="C3159" s="7">
        <v>262232</v>
      </c>
      <c r="D3159" s="1" t="s">
        <v>41</v>
      </c>
      <c r="E3159" s="1">
        <f>VLOOKUP(D3159,Data!$A$1:$B$7,2,FALSE)</f>
        <v>15</v>
      </c>
      <c r="F3159" s="2">
        <f>WORKDAY(A3159,E3159,Data!$E$2:$E$22)</f>
        <v>45027</v>
      </c>
      <c r="G3159" s="2">
        <v>45022</v>
      </c>
      <c r="H3159" s="4">
        <f ca="1">(NETWORKDAYS(A3159,G3159,Data!$E$1:$E$22))-1</f>
        <v>12</v>
      </c>
      <c r="I3159" s="1" t="s">
        <v>227</v>
      </c>
      <c r="J3159" s="1">
        <f>VLOOKUP(D3159,Data!$A$10:$B$16,2,FALSE)</f>
        <v>3</v>
      </c>
      <c r="K3159">
        <v>1</v>
      </c>
      <c r="L3159">
        <f t="shared" si="199"/>
        <v>12</v>
      </c>
      <c r="M3159">
        <f t="shared" si="200"/>
        <v>2023</v>
      </c>
      <c r="N3159" s="5">
        <f t="shared" ca="1" si="201"/>
        <v>-3</v>
      </c>
    </row>
    <row r="3160" spans="1:14" hidden="1" x14ac:dyDescent="0.25">
      <c r="A3160" s="2">
        <v>45006</v>
      </c>
      <c r="B3160" s="1" t="s">
        <v>110</v>
      </c>
      <c r="C3160" s="7">
        <v>262233</v>
      </c>
      <c r="D3160" s="1" t="s">
        <v>41</v>
      </c>
      <c r="E3160" s="1">
        <f>VLOOKUP(D3160,Data!$A$1:$B$7,2,FALSE)</f>
        <v>15</v>
      </c>
      <c r="F3160" s="2">
        <f>WORKDAY(A3160,E3160,Data!$E$2:$E$22)</f>
        <v>45027</v>
      </c>
      <c r="G3160" s="2">
        <v>45029</v>
      </c>
      <c r="H3160" s="4">
        <f ca="1">(NETWORKDAYS(A3160,G3160,Data!$E$1:$E$22))-1</f>
        <v>17</v>
      </c>
      <c r="I3160" s="1" t="s">
        <v>227</v>
      </c>
      <c r="J3160" s="1">
        <f>VLOOKUP(D3160,Data!$A$10:$B$16,2,FALSE)</f>
        <v>3</v>
      </c>
      <c r="K3160">
        <v>1</v>
      </c>
      <c r="L3160">
        <f t="shared" si="199"/>
        <v>12</v>
      </c>
      <c r="M3160">
        <f t="shared" si="200"/>
        <v>2023</v>
      </c>
      <c r="N3160" s="5">
        <f t="shared" ca="1" si="201"/>
        <v>2</v>
      </c>
    </row>
    <row r="3161" spans="1:14" hidden="1" x14ac:dyDescent="0.25">
      <c r="A3161" s="2">
        <v>45006</v>
      </c>
      <c r="B3161" s="1" t="s">
        <v>9</v>
      </c>
      <c r="C3161" s="7">
        <v>262213</v>
      </c>
      <c r="D3161" s="1" t="s">
        <v>41</v>
      </c>
      <c r="E3161" s="1">
        <f>VLOOKUP(D3161,Data!$A$1:$B$7,2,FALSE)</f>
        <v>15</v>
      </c>
      <c r="F3161" s="2">
        <f>WORKDAY(A3161,E3161,Data!$E$2:$E$22)</f>
        <v>45027</v>
      </c>
      <c r="G3161" s="2">
        <v>45020</v>
      </c>
      <c r="H3161" s="4">
        <f ca="1">(NETWORKDAYS(A3161,G3161,Data!$E$1:$E$22))-1</f>
        <v>10</v>
      </c>
      <c r="I3161" s="1" t="s">
        <v>1770</v>
      </c>
      <c r="J3161" s="1">
        <f>VLOOKUP(D3161,Data!$A$10:$B$16,2,FALSE)</f>
        <v>3</v>
      </c>
      <c r="K3161">
        <v>1</v>
      </c>
      <c r="L3161">
        <f t="shared" si="199"/>
        <v>12</v>
      </c>
      <c r="M3161">
        <f t="shared" si="200"/>
        <v>2023</v>
      </c>
      <c r="N3161" s="5">
        <f t="shared" ca="1" si="201"/>
        <v>-5</v>
      </c>
    </row>
    <row r="3162" spans="1:14" hidden="1" x14ac:dyDescent="0.25">
      <c r="A3162" s="2">
        <v>45006</v>
      </c>
      <c r="B3162" s="1" t="s">
        <v>156</v>
      </c>
      <c r="C3162" s="7">
        <v>457327</v>
      </c>
      <c r="D3162" s="1" t="s">
        <v>42</v>
      </c>
      <c r="E3162" s="1">
        <f>VLOOKUP(D3162,Data!$A$1:$B$7,2,FALSE)</f>
        <v>10</v>
      </c>
      <c r="F3162" s="2">
        <f>WORKDAY(A3162,E3162,Data!$E$2:$E$22)</f>
        <v>45020</v>
      </c>
      <c r="G3162" s="2">
        <v>45009</v>
      </c>
      <c r="H3162" s="4">
        <f ca="1">(NETWORKDAYS(A3162,G3162,Data!$E$1:$E$22))-1</f>
        <v>3</v>
      </c>
      <c r="I3162" s="1"/>
      <c r="J3162" s="1">
        <f>VLOOKUP(D3162,Data!$A$10:$B$16,2,FALSE)</f>
        <v>2</v>
      </c>
      <c r="K3162">
        <v>1</v>
      </c>
      <c r="L3162">
        <f t="shared" si="199"/>
        <v>12</v>
      </c>
      <c r="M3162">
        <f t="shared" si="200"/>
        <v>2023</v>
      </c>
      <c r="N3162" s="5">
        <f t="shared" ca="1" si="201"/>
        <v>-7</v>
      </c>
    </row>
    <row r="3163" spans="1:14" hidden="1" x14ac:dyDescent="0.25">
      <c r="A3163" s="2">
        <v>45006</v>
      </c>
      <c r="B3163" s="1" t="s">
        <v>385</v>
      </c>
      <c r="C3163" s="7">
        <v>457381</v>
      </c>
      <c r="D3163" s="1" t="s">
        <v>42</v>
      </c>
      <c r="E3163" s="1">
        <f>VLOOKUP(D3163,Data!$A$1:$B$7,2,FALSE)</f>
        <v>10</v>
      </c>
      <c r="F3163" s="2">
        <f>WORKDAY(A3163,E3163,Data!$E$2:$E$22)</f>
        <v>45020</v>
      </c>
      <c r="G3163" s="2">
        <v>45009</v>
      </c>
      <c r="H3163" s="4">
        <f ca="1">(NETWORKDAYS(A3163,G3163,Data!$E$1:$E$22))-1</f>
        <v>3</v>
      </c>
      <c r="I3163" s="1"/>
      <c r="J3163" s="1">
        <f>VLOOKUP(D3163,Data!$A$10:$B$16,2,FALSE)</f>
        <v>2</v>
      </c>
      <c r="K3163">
        <v>1</v>
      </c>
      <c r="L3163">
        <f t="shared" si="199"/>
        <v>12</v>
      </c>
      <c r="M3163">
        <f t="shared" si="200"/>
        <v>2023</v>
      </c>
      <c r="N3163" s="5">
        <f t="shared" ca="1" si="201"/>
        <v>-7</v>
      </c>
    </row>
    <row r="3164" spans="1:14" hidden="1" x14ac:dyDescent="0.25">
      <c r="A3164" s="2">
        <v>45006</v>
      </c>
      <c r="B3164" s="1" t="s">
        <v>1743</v>
      </c>
      <c r="C3164" s="7">
        <v>457383</v>
      </c>
      <c r="D3164" s="1" t="s">
        <v>42</v>
      </c>
      <c r="E3164" s="1">
        <f>VLOOKUP(D3164,Data!$A$1:$B$7,2,FALSE)</f>
        <v>10</v>
      </c>
      <c r="F3164" s="2">
        <f>WORKDAY(A3164,E3164,Data!$E$2:$E$22)</f>
        <v>45020</v>
      </c>
      <c r="G3164" s="2">
        <v>45009</v>
      </c>
      <c r="H3164" s="4">
        <f ca="1">(NETWORKDAYS(A3164,G3164,Data!$E$1:$E$22))-1</f>
        <v>3</v>
      </c>
      <c r="I3164" s="1"/>
      <c r="J3164" s="1">
        <f>VLOOKUP(D3164,Data!$A$10:$B$16,2,FALSE)</f>
        <v>2</v>
      </c>
      <c r="K3164">
        <v>1</v>
      </c>
      <c r="L3164">
        <f t="shared" si="199"/>
        <v>12</v>
      </c>
      <c r="M3164">
        <f t="shared" si="200"/>
        <v>2023</v>
      </c>
      <c r="N3164" s="5">
        <f t="shared" ca="1" si="201"/>
        <v>-7</v>
      </c>
    </row>
    <row r="3165" spans="1:14" hidden="1" x14ac:dyDescent="0.25">
      <c r="A3165" s="2">
        <v>45007</v>
      </c>
      <c r="B3165" s="1" t="s">
        <v>15</v>
      </c>
      <c r="C3165" s="7" t="s">
        <v>1744</v>
      </c>
      <c r="D3165" s="1" t="s">
        <v>55</v>
      </c>
      <c r="E3165" s="1">
        <f>VLOOKUP(D3165,Data!$A$1:$B$7,2,FALSE)</f>
        <v>10</v>
      </c>
      <c r="F3165" s="2">
        <f>WORKDAY(A3165,E3165,Data!$E$2:$E$22)</f>
        <v>45021</v>
      </c>
      <c r="G3165" s="2">
        <v>45019</v>
      </c>
      <c r="H3165" s="4">
        <f ca="1">(NETWORKDAYS(A3165,G3165,Data!$E$1:$E$22))-1</f>
        <v>8</v>
      </c>
      <c r="I3165" s="1" t="s">
        <v>1771</v>
      </c>
      <c r="J3165" s="1">
        <f>VLOOKUP(D3165,Data!$A$10:$B$16,2,FALSE)</f>
        <v>3</v>
      </c>
      <c r="K3165">
        <v>1</v>
      </c>
      <c r="L3165">
        <f t="shared" si="199"/>
        <v>12</v>
      </c>
      <c r="M3165">
        <f t="shared" si="200"/>
        <v>2023</v>
      </c>
      <c r="N3165" s="5">
        <f t="shared" ca="1" si="201"/>
        <v>-2</v>
      </c>
    </row>
    <row r="3166" spans="1:14" hidden="1" x14ac:dyDescent="0.25">
      <c r="A3166" s="2">
        <v>45007</v>
      </c>
      <c r="B3166" s="1" t="s">
        <v>15</v>
      </c>
      <c r="C3166" s="7" t="s">
        <v>1745</v>
      </c>
      <c r="D3166" s="1" t="s">
        <v>55</v>
      </c>
      <c r="E3166" s="1">
        <f>VLOOKUP(D3166,Data!$A$1:$B$7,2,FALSE)</f>
        <v>10</v>
      </c>
      <c r="F3166" s="2">
        <f>WORKDAY(A3166,E3166,Data!$E$2:$E$22)</f>
        <v>45021</v>
      </c>
      <c r="G3166" s="2">
        <v>45019</v>
      </c>
      <c r="H3166" s="4">
        <f ca="1">(NETWORKDAYS(A3166,G3166,Data!$E$1:$E$22))-1</f>
        <v>8</v>
      </c>
      <c r="I3166" s="1" t="s">
        <v>1771</v>
      </c>
      <c r="J3166" s="1">
        <f>VLOOKUP(D3166,Data!$A$10:$B$16,2,FALSE)</f>
        <v>3</v>
      </c>
      <c r="K3166">
        <v>1</v>
      </c>
      <c r="L3166">
        <f t="shared" si="199"/>
        <v>12</v>
      </c>
      <c r="M3166">
        <f t="shared" si="200"/>
        <v>2023</v>
      </c>
      <c r="N3166" s="5">
        <f t="shared" ca="1" si="201"/>
        <v>-2</v>
      </c>
    </row>
    <row r="3167" spans="1:14" hidden="1" x14ac:dyDescent="0.25">
      <c r="A3167" s="2">
        <v>45007</v>
      </c>
      <c r="B3167" s="1" t="s">
        <v>394</v>
      </c>
      <c r="C3167" s="7">
        <v>457326</v>
      </c>
      <c r="D3167" s="1" t="s">
        <v>42</v>
      </c>
      <c r="E3167" s="1">
        <f>VLOOKUP(D3167,Data!$A$1:$B$7,2,FALSE)</f>
        <v>10</v>
      </c>
      <c r="F3167" s="2">
        <f>WORKDAY(A3167,E3167,Data!$E$2:$E$22)</f>
        <v>45021</v>
      </c>
      <c r="G3167" s="2">
        <v>45013</v>
      </c>
      <c r="H3167" s="4">
        <f ca="1">(NETWORKDAYS(A3167,G3167,Data!$E$1:$E$22))-1</f>
        <v>4</v>
      </c>
      <c r="I3167" s="1"/>
      <c r="J3167" s="1">
        <f>VLOOKUP(D3167,Data!$A$10:$B$16,2,FALSE)</f>
        <v>2</v>
      </c>
      <c r="K3167">
        <v>1</v>
      </c>
      <c r="L3167">
        <f t="shared" si="199"/>
        <v>12</v>
      </c>
      <c r="M3167">
        <f t="shared" si="200"/>
        <v>2023</v>
      </c>
      <c r="N3167" s="5">
        <f t="shared" ca="1" si="201"/>
        <v>-6</v>
      </c>
    </row>
    <row r="3168" spans="1:14" hidden="1" x14ac:dyDescent="0.25">
      <c r="A3168" s="2">
        <v>45007</v>
      </c>
      <c r="B3168" s="1" t="s">
        <v>1249</v>
      </c>
      <c r="C3168" s="7">
        <v>457380</v>
      </c>
      <c r="D3168" s="1" t="s">
        <v>42</v>
      </c>
      <c r="E3168" s="1">
        <f>VLOOKUP(D3168,Data!$A$1:$B$7,2,FALSE)</f>
        <v>10</v>
      </c>
      <c r="F3168" s="2">
        <f>WORKDAY(A3168,E3168,Data!$E$2:$E$22)</f>
        <v>45021</v>
      </c>
      <c r="G3168" s="2">
        <v>45013</v>
      </c>
      <c r="H3168" s="4">
        <f ca="1">(NETWORKDAYS(A3168,G3168,Data!$E$1:$E$22))-1</f>
        <v>4</v>
      </c>
      <c r="I3168" s="1"/>
      <c r="J3168" s="1">
        <f>VLOOKUP(D3168,Data!$A$10:$B$16,2,FALSE)</f>
        <v>2</v>
      </c>
      <c r="K3168">
        <v>1</v>
      </c>
      <c r="L3168">
        <f t="shared" si="199"/>
        <v>12</v>
      </c>
      <c r="M3168">
        <f t="shared" si="200"/>
        <v>2023</v>
      </c>
      <c r="N3168" s="5">
        <f t="shared" ca="1" si="201"/>
        <v>-6</v>
      </c>
    </row>
    <row r="3169" spans="1:14" hidden="1" x14ac:dyDescent="0.25">
      <c r="A3169" s="2">
        <v>45007</v>
      </c>
      <c r="B3169" s="1" t="s">
        <v>194</v>
      </c>
      <c r="C3169" s="7">
        <v>457387</v>
      </c>
      <c r="D3169" s="1" t="s">
        <v>42</v>
      </c>
      <c r="E3169" s="1">
        <f>VLOOKUP(D3169,Data!$A$1:$B$7,2,FALSE)</f>
        <v>10</v>
      </c>
      <c r="F3169" s="2">
        <f>WORKDAY(A3169,E3169,Data!$E$2:$E$22)</f>
        <v>45021</v>
      </c>
      <c r="G3169" s="2">
        <v>45013</v>
      </c>
      <c r="H3169" s="4">
        <f ca="1">(NETWORKDAYS(A3169,G3169,Data!$E$1:$E$22))-1</f>
        <v>4</v>
      </c>
      <c r="I3169" s="1"/>
      <c r="J3169" s="1">
        <f>VLOOKUP(D3169,Data!$A$10:$B$16,2,FALSE)</f>
        <v>2</v>
      </c>
      <c r="K3169">
        <v>1</v>
      </c>
      <c r="L3169">
        <f t="shared" si="199"/>
        <v>12</v>
      </c>
      <c r="M3169">
        <f t="shared" si="200"/>
        <v>2023</v>
      </c>
      <c r="N3169" s="5">
        <f t="shared" ca="1" si="201"/>
        <v>-6</v>
      </c>
    </row>
    <row r="3170" spans="1:14" hidden="1" x14ac:dyDescent="0.25">
      <c r="A3170" s="2">
        <v>45007</v>
      </c>
      <c r="B3170" s="1" t="s">
        <v>292</v>
      </c>
      <c r="C3170" s="7">
        <v>457379</v>
      </c>
      <c r="D3170" s="1" t="s">
        <v>42</v>
      </c>
      <c r="E3170" s="1">
        <f>VLOOKUP(D3170,Data!$A$1:$B$7,2,FALSE)</f>
        <v>10</v>
      </c>
      <c r="F3170" s="2">
        <f>WORKDAY(A3170,E3170,Data!$E$2:$E$22)</f>
        <v>45021</v>
      </c>
      <c r="G3170" s="2">
        <v>45015</v>
      </c>
      <c r="H3170" s="4">
        <f ca="1">(NETWORKDAYS(A3170,G3170,Data!$E$1:$E$22))-1</f>
        <v>6</v>
      </c>
      <c r="I3170" s="1" t="s">
        <v>1771</v>
      </c>
      <c r="J3170" s="1">
        <f>VLOOKUP(D3170,Data!$A$10:$B$16,2,FALSE)</f>
        <v>2</v>
      </c>
      <c r="K3170">
        <v>1</v>
      </c>
      <c r="L3170">
        <f t="shared" si="199"/>
        <v>12</v>
      </c>
      <c r="M3170">
        <f t="shared" si="200"/>
        <v>2023</v>
      </c>
      <c r="N3170" s="5">
        <f t="shared" ca="1" si="201"/>
        <v>-4</v>
      </c>
    </row>
    <row r="3171" spans="1:14" hidden="1" x14ac:dyDescent="0.25">
      <c r="A3171" s="2">
        <v>45007</v>
      </c>
      <c r="B3171" s="1" t="s">
        <v>5</v>
      </c>
      <c r="C3171" s="7">
        <v>615365</v>
      </c>
      <c r="D3171" s="1" t="s">
        <v>141</v>
      </c>
      <c r="E3171" s="1">
        <f>VLOOKUP(D3171,Data!$A$1:$B$7,2,FALSE)</f>
        <v>10</v>
      </c>
      <c r="F3171" s="2">
        <f>WORKDAY(A3171,E3171,Data!$E$2:$E$22)</f>
        <v>45021</v>
      </c>
      <c r="G3171" s="2">
        <v>45013</v>
      </c>
      <c r="H3171" s="4">
        <f ca="1">(NETWORKDAYS(A3171,G3171,Data!$E$1:$E$22))-1</f>
        <v>4</v>
      </c>
      <c r="I3171" s="1"/>
      <c r="J3171" s="1">
        <f>VLOOKUP(D3171,Data!$A$10:$B$16,2,FALSE)</f>
        <v>2</v>
      </c>
      <c r="K3171">
        <v>1</v>
      </c>
      <c r="L3171">
        <f t="shared" si="199"/>
        <v>12</v>
      </c>
      <c r="M3171">
        <f t="shared" si="200"/>
        <v>2023</v>
      </c>
      <c r="N3171" s="5">
        <f t="shared" ca="1" si="201"/>
        <v>-6</v>
      </c>
    </row>
    <row r="3172" spans="1:14" hidden="1" x14ac:dyDescent="0.25">
      <c r="A3172" s="2">
        <v>45007</v>
      </c>
      <c r="B3172" s="1" t="s">
        <v>5</v>
      </c>
      <c r="C3172" s="7">
        <v>615366</v>
      </c>
      <c r="D3172" s="1" t="s">
        <v>141</v>
      </c>
      <c r="E3172" s="1">
        <f>VLOOKUP(D3172,Data!$A$1:$B$7,2,FALSE)</f>
        <v>10</v>
      </c>
      <c r="F3172" s="2">
        <f>WORKDAY(A3172,E3172,Data!$E$2:$E$22)</f>
        <v>45021</v>
      </c>
      <c r="G3172" s="2">
        <v>45013</v>
      </c>
      <c r="H3172" s="4">
        <f ca="1">(NETWORKDAYS(A3172,G3172,Data!$E$1:$E$22))-1</f>
        <v>4</v>
      </c>
      <c r="I3172" s="1"/>
      <c r="J3172" s="1">
        <f>VLOOKUP(D3172,Data!$A$10:$B$16,2,FALSE)</f>
        <v>2</v>
      </c>
      <c r="K3172">
        <v>1</v>
      </c>
      <c r="L3172">
        <f t="shared" si="199"/>
        <v>12</v>
      </c>
      <c r="M3172">
        <f t="shared" si="200"/>
        <v>2023</v>
      </c>
      <c r="N3172" s="5">
        <f t="shared" ca="1" si="201"/>
        <v>-6</v>
      </c>
    </row>
    <row r="3173" spans="1:14" hidden="1" x14ac:dyDescent="0.25">
      <c r="A3173" s="2">
        <v>45008</v>
      </c>
      <c r="B3173" s="1" t="s">
        <v>93</v>
      </c>
      <c r="C3173" s="7">
        <v>457377</v>
      </c>
      <c r="D3173" s="1" t="s">
        <v>42</v>
      </c>
      <c r="E3173" s="1">
        <f>VLOOKUP(D3173,Data!$A$1:$B$7,2,FALSE)</f>
        <v>10</v>
      </c>
      <c r="F3173" s="2">
        <f>WORKDAY(A3173,E3173,Data!$E$2:$E$22)</f>
        <v>45022</v>
      </c>
      <c r="G3173" s="2">
        <v>45015</v>
      </c>
      <c r="H3173" s="4">
        <f ca="1">(NETWORKDAYS(A3173,G3173,Data!$E$1:$E$22))-1</f>
        <v>5</v>
      </c>
      <c r="I3173" s="1" t="s">
        <v>1771</v>
      </c>
      <c r="J3173" s="1">
        <f>VLOOKUP(D3173,Data!$A$10:$B$16,2,FALSE)</f>
        <v>2</v>
      </c>
      <c r="K3173">
        <v>1</v>
      </c>
      <c r="L3173">
        <f t="shared" si="199"/>
        <v>12</v>
      </c>
      <c r="M3173">
        <f t="shared" si="200"/>
        <v>2023</v>
      </c>
      <c r="N3173" s="5">
        <f t="shared" ca="1" si="201"/>
        <v>-5</v>
      </c>
    </row>
    <row r="3174" spans="1:14" hidden="1" x14ac:dyDescent="0.25">
      <c r="A3174" s="2">
        <v>45008</v>
      </c>
      <c r="B3174" s="1" t="s">
        <v>71</v>
      </c>
      <c r="C3174" s="7">
        <v>457404</v>
      </c>
      <c r="D3174" s="1" t="s">
        <v>42</v>
      </c>
      <c r="E3174" s="1">
        <f>VLOOKUP(D3174,Data!$A$1:$B$7,2,FALSE)</f>
        <v>10</v>
      </c>
      <c r="F3174" s="2">
        <f>WORKDAY(A3174,E3174,Data!$E$2:$E$22)</f>
        <v>45022</v>
      </c>
      <c r="G3174" s="2">
        <v>45015</v>
      </c>
      <c r="H3174" s="4">
        <f ca="1">(NETWORKDAYS(A3174,G3174,Data!$E$1:$E$22))-1</f>
        <v>5</v>
      </c>
      <c r="I3174" s="1" t="s">
        <v>1771</v>
      </c>
      <c r="J3174" s="1">
        <f>VLOOKUP(D3174,Data!$A$10:$B$16,2,FALSE)</f>
        <v>2</v>
      </c>
      <c r="K3174">
        <v>1</v>
      </c>
      <c r="L3174">
        <f t="shared" si="199"/>
        <v>12</v>
      </c>
      <c r="M3174">
        <f t="shared" si="200"/>
        <v>2023</v>
      </c>
      <c r="N3174" s="5">
        <f t="shared" ca="1" si="201"/>
        <v>-5</v>
      </c>
    </row>
    <row r="3175" spans="1:14" hidden="1" x14ac:dyDescent="0.25">
      <c r="A3175" s="2">
        <v>45008</v>
      </c>
      <c r="B3175" s="1" t="s">
        <v>71</v>
      </c>
      <c r="C3175" s="7">
        <v>457367</v>
      </c>
      <c r="D3175" s="1" t="s">
        <v>42</v>
      </c>
      <c r="E3175" s="1">
        <f>VLOOKUP(D3175,Data!$A$1:$B$7,2,FALSE)</f>
        <v>10</v>
      </c>
      <c r="F3175" s="2">
        <f>WORKDAY(A3175,E3175,Data!$E$2:$E$22)</f>
        <v>45022</v>
      </c>
      <c r="G3175" s="2">
        <v>45015</v>
      </c>
      <c r="H3175" s="4">
        <f ca="1">(NETWORKDAYS(A3175,G3175,Data!$E$1:$E$22))-1</f>
        <v>5</v>
      </c>
      <c r="I3175" s="1" t="s">
        <v>1771</v>
      </c>
      <c r="J3175" s="1">
        <f>VLOOKUP(D3175,Data!$A$10:$B$16,2,FALSE)</f>
        <v>2</v>
      </c>
      <c r="K3175">
        <v>1</v>
      </c>
      <c r="L3175">
        <f t="shared" si="199"/>
        <v>12</v>
      </c>
      <c r="M3175">
        <f t="shared" si="200"/>
        <v>2023</v>
      </c>
      <c r="N3175" s="5">
        <f t="shared" ca="1" si="201"/>
        <v>-5</v>
      </c>
    </row>
    <row r="3176" spans="1:14" hidden="1" x14ac:dyDescent="0.25">
      <c r="A3176" s="2">
        <v>45008</v>
      </c>
      <c r="B3176" s="1" t="s">
        <v>71</v>
      </c>
      <c r="C3176" s="7">
        <v>457405</v>
      </c>
      <c r="D3176" s="1" t="s">
        <v>42</v>
      </c>
      <c r="E3176" s="1">
        <f>VLOOKUP(D3176,Data!$A$1:$B$7,2,FALSE)</f>
        <v>10</v>
      </c>
      <c r="F3176" s="2">
        <f>WORKDAY(A3176,E3176,Data!$E$2:$E$22)</f>
        <v>45022</v>
      </c>
      <c r="G3176" s="2">
        <v>45015</v>
      </c>
      <c r="H3176" s="4">
        <f ca="1">(NETWORKDAYS(A3176,G3176,Data!$E$1:$E$22))-1</f>
        <v>5</v>
      </c>
      <c r="I3176" s="1" t="s">
        <v>1771</v>
      </c>
      <c r="J3176" s="1">
        <f>VLOOKUP(D3176,Data!$A$10:$B$16,2,FALSE)</f>
        <v>2</v>
      </c>
      <c r="K3176">
        <v>1</v>
      </c>
      <c r="L3176">
        <f t="shared" si="199"/>
        <v>12</v>
      </c>
      <c r="M3176">
        <f t="shared" si="200"/>
        <v>2023</v>
      </c>
      <c r="N3176" s="5">
        <f t="shared" ca="1" si="201"/>
        <v>-5</v>
      </c>
    </row>
    <row r="3177" spans="1:14" hidden="1" x14ac:dyDescent="0.25">
      <c r="A3177" s="2">
        <v>45008</v>
      </c>
      <c r="B3177" s="1" t="s">
        <v>15</v>
      </c>
      <c r="C3177" s="7" t="s">
        <v>1748</v>
      </c>
      <c r="D3177" s="1" t="s">
        <v>55</v>
      </c>
      <c r="E3177" s="1">
        <f>VLOOKUP(D3177,Data!$A$1:$B$7,2,FALSE)</f>
        <v>10</v>
      </c>
      <c r="F3177" s="2">
        <f>WORKDAY(A3177,E3177,Data!$E$2:$E$22)</f>
        <v>45022</v>
      </c>
      <c r="G3177" s="2">
        <v>45029</v>
      </c>
      <c r="H3177" s="4">
        <f ca="1">(NETWORKDAYS(A3177,G3177,Data!$E$1:$E$22))-1</f>
        <v>15</v>
      </c>
      <c r="I3177" s="1"/>
      <c r="J3177" s="1">
        <f>VLOOKUP(D3177,Data!$A$10:$B$16,2,FALSE)</f>
        <v>3</v>
      </c>
      <c r="K3177">
        <v>1</v>
      </c>
      <c r="L3177">
        <f t="shared" si="199"/>
        <v>12</v>
      </c>
      <c r="M3177">
        <f t="shared" si="200"/>
        <v>2023</v>
      </c>
      <c r="N3177" s="5">
        <f t="shared" ca="1" si="201"/>
        <v>5</v>
      </c>
    </row>
    <row r="3178" spans="1:14" hidden="1" x14ac:dyDescent="0.25">
      <c r="A3178" s="2">
        <v>45008</v>
      </c>
      <c r="B3178" s="1" t="s">
        <v>15</v>
      </c>
      <c r="C3178" s="7" t="s">
        <v>1746</v>
      </c>
      <c r="D3178" s="1" t="s">
        <v>55</v>
      </c>
      <c r="E3178" s="1">
        <f>VLOOKUP(D3178,Data!$A$1:$B$7,2,FALSE)</f>
        <v>10</v>
      </c>
      <c r="F3178" s="2">
        <f>WORKDAY(A3178,E3178,Data!$E$2:$E$22)</f>
        <v>45022</v>
      </c>
      <c r="G3178" s="2">
        <v>45019</v>
      </c>
      <c r="H3178" s="4">
        <f ca="1">(NETWORKDAYS(A3178,G3178,Data!$E$1:$E$22))-1</f>
        <v>7</v>
      </c>
      <c r="I3178" s="1"/>
      <c r="J3178" s="1">
        <f>VLOOKUP(D3178,Data!$A$10:$B$16,2,FALSE)</f>
        <v>3</v>
      </c>
      <c r="K3178">
        <v>1</v>
      </c>
      <c r="L3178">
        <f t="shared" si="199"/>
        <v>12</v>
      </c>
      <c r="M3178">
        <f t="shared" si="200"/>
        <v>2023</v>
      </c>
      <c r="N3178" s="5">
        <f t="shared" ca="1" si="201"/>
        <v>-3</v>
      </c>
    </row>
    <row r="3179" spans="1:14" hidden="1" x14ac:dyDescent="0.25">
      <c r="A3179" s="2">
        <v>45008</v>
      </c>
      <c r="B3179" s="1" t="s">
        <v>15</v>
      </c>
      <c r="C3179" s="7" t="s">
        <v>1747</v>
      </c>
      <c r="D3179" s="1" t="s">
        <v>55</v>
      </c>
      <c r="E3179" s="1">
        <f>VLOOKUP(D3179,Data!$A$1:$B$7,2,FALSE)</f>
        <v>10</v>
      </c>
      <c r="F3179" s="2">
        <f>WORKDAY(A3179,E3179,Data!$E$2:$E$22)</f>
        <v>45022</v>
      </c>
      <c r="G3179" s="2">
        <v>45019</v>
      </c>
      <c r="H3179" s="4">
        <f ca="1">(NETWORKDAYS(A3179,G3179,Data!$E$1:$E$22))-1</f>
        <v>7</v>
      </c>
      <c r="I3179" s="1"/>
      <c r="J3179" s="1">
        <f>VLOOKUP(D3179,Data!$A$10:$B$16,2,FALSE)</f>
        <v>3</v>
      </c>
      <c r="K3179">
        <v>1</v>
      </c>
      <c r="L3179">
        <f t="shared" si="199"/>
        <v>12</v>
      </c>
      <c r="M3179">
        <f t="shared" si="200"/>
        <v>2023</v>
      </c>
      <c r="N3179" s="5">
        <f t="shared" ca="1" si="201"/>
        <v>-3</v>
      </c>
    </row>
    <row r="3180" spans="1:14" hidden="1" x14ac:dyDescent="0.25">
      <c r="A3180" s="2">
        <v>45008</v>
      </c>
      <c r="B3180" s="1" t="s">
        <v>15</v>
      </c>
      <c r="C3180" s="7" t="s">
        <v>1749</v>
      </c>
      <c r="D3180" s="1" t="s">
        <v>55</v>
      </c>
      <c r="E3180" s="1">
        <f>VLOOKUP(D3180,Data!$A$1:$B$7,2,FALSE)</f>
        <v>10</v>
      </c>
      <c r="F3180" s="2">
        <f>WORKDAY(A3180,E3180,Data!$E$2:$E$22)</f>
        <v>45022</v>
      </c>
      <c r="G3180" s="2">
        <v>45030</v>
      </c>
      <c r="H3180" s="4">
        <f ca="1">(NETWORKDAYS(A3180,G3180,Data!$E$1:$E$22))-1</f>
        <v>16</v>
      </c>
      <c r="I3180" s="1"/>
      <c r="J3180" s="1">
        <f>VLOOKUP(D3180,Data!$A$10:$B$16,2,FALSE)</f>
        <v>3</v>
      </c>
      <c r="K3180">
        <v>1</v>
      </c>
      <c r="L3180">
        <f t="shared" si="199"/>
        <v>12</v>
      </c>
      <c r="M3180">
        <f t="shared" si="200"/>
        <v>2023</v>
      </c>
      <c r="N3180" s="5">
        <f t="shared" ca="1" si="201"/>
        <v>6</v>
      </c>
    </row>
    <row r="3181" spans="1:14" hidden="1" x14ac:dyDescent="0.25">
      <c r="A3181" s="2">
        <v>45008</v>
      </c>
      <c r="B3181" s="1" t="s">
        <v>437</v>
      </c>
      <c r="C3181" s="7">
        <v>457388</v>
      </c>
      <c r="D3181" s="1" t="s">
        <v>42</v>
      </c>
      <c r="E3181" s="1">
        <f>VLOOKUP(D3181,Data!$A$1:$B$7,2,FALSE)</f>
        <v>10</v>
      </c>
      <c r="F3181" s="2">
        <f>WORKDAY(A3181,E3181,Data!$E$2:$E$22)</f>
        <v>45022</v>
      </c>
      <c r="G3181" s="2">
        <v>45015</v>
      </c>
      <c r="H3181" s="4">
        <f ca="1">(NETWORKDAYS(A3181,G3181,Data!$E$1:$E$22))-1</f>
        <v>5</v>
      </c>
      <c r="I3181" s="1" t="s">
        <v>1771</v>
      </c>
      <c r="J3181" s="1">
        <f>VLOOKUP(D3181,Data!$A$10:$B$16,2,FALSE)</f>
        <v>2</v>
      </c>
      <c r="K3181">
        <v>1</v>
      </c>
      <c r="L3181">
        <f t="shared" si="199"/>
        <v>12</v>
      </c>
      <c r="M3181">
        <f t="shared" si="200"/>
        <v>2023</v>
      </c>
      <c r="N3181" s="5">
        <f t="shared" ca="1" si="201"/>
        <v>-5</v>
      </c>
    </row>
    <row r="3182" spans="1:14" hidden="1" x14ac:dyDescent="0.25">
      <c r="A3182" s="2">
        <v>45008</v>
      </c>
      <c r="B3182" s="1" t="s">
        <v>133</v>
      </c>
      <c r="C3182" s="7">
        <v>615367</v>
      </c>
      <c r="D3182" s="1" t="s">
        <v>141</v>
      </c>
      <c r="E3182" s="1">
        <f>VLOOKUP(D3182,Data!$A$1:$B$7,2,FALSE)</f>
        <v>10</v>
      </c>
      <c r="F3182" s="2">
        <f>WORKDAY(A3182,E3182,Data!$E$2:$E$22)</f>
        <v>45022</v>
      </c>
      <c r="G3182" s="2">
        <v>45009</v>
      </c>
      <c r="H3182" s="4">
        <f ca="1">(NETWORKDAYS(A3182,G3182,Data!$E$1:$E$22))-1</f>
        <v>1</v>
      </c>
      <c r="I3182" s="1"/>
      <c r="J3182" s="1">
        <f>VLOOKUP(D3182,Data!$A$10:$B$16,2,FALSE)</f>
        <v>2</v>
      </c>
      <c r="K3182">
        <v>1</v>
      </c>
      <c r="L3182">
        <f t="shared" si="199"/>
        <v>12</v>
      </c>
      <c r="M3182">
        <f t="shared" si="200"/>
        <v>2023</v>
      </c>
      <c r="N3182" s="5">
        <f t="shared" ca="1" si="201"/>
        <v>-9</v>
      </c>
    </row>
    <row r="3183" spans="1:14" hidden="1" x14ac:dyDescent="0.25">
      <c r="A3183" s="2">
        <v>45008</v>
      </c>
      <c r="B3183" s="1" t="s">
        <v>133</v>
      </c>
      <c r="C3183" s="7">
        <v>615368</v>
      </c>
      <c r="D3183" s="1" t="s">
        <v>141</v>
      </c>
      <c r="E3183" s="1">
        <f>VLOOKUP(D3183,Data!$A$1:$B$7,2,FALSE)</f>
        <v>10</v>
      </c>
      <c r="F3183" s="2">
        <f>WORKDAY(A3183,E3183,Data!$E$2:$E$22)</f>
        <v>45022</v>
      </c>
      <c r="G3183" s="2">
        <v>45009</v>
      </c>
      <c r="H3183" s="4">
        <f ca="1">(NETWORKDAYS(A3183,G3183,Data!$E$1:$E$22))-1</f>
        <v>1</v>
      </c>
      <c r="I3183" s="1"/>
      <c r="J3183" s="1">
        <f>VLOOKUP(D3183,Data!$A$10:$B$16,2,FALSE)</f>
        <v>2</v>
      </c>
      <c r="K3183">
        <v>1</v>
      </c>
      <c r="L3183">
        <f t="shared" si="199"/>
        <v>12</v>
      </c>
      <c r="M3183">
        <f t="shared" si="200"/>
        <v>2023</v>
      </c>
      <c r="N3183" s="5">
        <f t="shared" ca="1" si="201"/>
        <v>-9</v>
      </c>
    </row>
    <row r="3184" spans="1:14" hidden="1" x14ac:dyDescent="0.25">
      <c r="A3184" s="2">
        <v>45009</v>
      </c>
      <c r="B3184" s="1" t="s">
        <v>131</v>
      </c>
      <c r="C3184" s="7">
        <v>262215</v>
      </c>
      <c r="D3184" s="1" t="s">
        <v>41</v>
      </c>
      <c r="E3184" s="1">
        <f>VLOOKUP(D3184,Data!$A$1:$B$7,2,FALSE)</f>
        <v>15</v>
      </c>
      <c r="F3184" s="2">
        <f>WORKDAY(A3184,E3184,Data!$E$2:$E$22)</f>
        <v>45030</v>
      </c>
      <c r="G3184" s="2">
        <v>45020</v>
      </c>
      <c r="H3184" s="4">
        <f ca="1">(NETWORKDAYS(A3184,G3184,Data!$E$1:$E$22))-1</f>
        <v>7</v>
      </c>
      <c r="I3184" s="1"/>
      <c r="J3184" s="1">
        <f>VLOOKUP(D3184,Data!$A$10:$B$16,2,FALSE)</f>
        <v>3</v>
      </c>
      <c r="K3184">
        <v>1</v>
      </c>
      <c r="L3184">
        <f t="shared" si="199"/>
        <v>12</v>
      </c>
      <c r="M3184">
        <f t="shared" si="200"/>
        <v>2023</v>
      </c>
      <c r="N3184" s="5">
        <f t="shared" ca="1" si="201"/>
        <v>-8</v>
      </c>
    </row>
    <row r="3185" spans="1:14" hidden="1" x14ac:dyDescent="0.25">
      <c r="A3185" s="2">
        <v>45009</v>
      </c>
      <c r="B3185" s="1" t="s">
        <v>131</v>
      </c>
      <c r="C3185" s="7">
        <v>262216</v>
      </c>
      <c r="D3185" s="1" t="s">
        <v>41</v>
      </c>
      <c r="E3185" s="1">
        <f>VLOOKUP(D3185,Data!$A$1:$B$7,2,FALSE)</f>
        <v>15</v>
      </c>
      <c r="F3185" s="2">
        <f>WORKDAY(A3185,E3185,Data!$E$2:$E$22)</f>
        <v>45030</v>
      </c>
      <c r="G3185" s="2">
        <v>45020</v>
      </c>
      <c r="H3185" s="4">
        <f ca="1">(NETWORKDAYS(A3185,G3185,Data!$E$1:$E$22))-1</f>
        <v>7</v>
      </c>
      <c r="I3185" s="1"/>
      <c r="J3185" s="1">
        <f>VLOOKUP(D3185,Data!$A$10:$B$16,2,FALSE)</f>
        <v>3</v>
      </c>
      <c r="K3185">
        <v>1</v>
      </c>
      <c r="L3185">
        <f t="shared" si="199"/>
        <v>12</v>
      </c>
      <c r="M3185">
        <f t="shared" si="200"/>
        <v>2023</v>
      </c>
      <c r="N3185" s="5">
        <f t="shared" ca="1" si="201"/>
        <v>-8</v>
      </c>
    </row>
    <row r="3186" spans="1:14" hidden="1" x14ac:dyDescent="0.25">
      <c r="A3186" s="2">
        <v>45009</v>
      </c>
      <c r="B3186" s="1" t="s">
        <v>1226</v>
      </c>
      <c r="C3186" s="7">
        <v>262228</v>
      </c>
      <c r="D3186" s="1" t="s">
        <v>41</v>
      </c>
      <c r="E3186" s="1">
        <f>VLOOKUP(D3186,Data!$A$1:$B$7,2,FALSE)</f>
        <v>15</v>
      </c>
      <c r="F3186" s="2">
        <f>WORKDAY(A3186,E3186,Data!$E$2:$E$22)</f>
        <v>45030</v>
      </c>
      <c r="G3186" s="2">
        <v>45020</v>
      </c>
      <c r="H3186" s="4">
        <f ca="1">(NETWORKDAYS(A3186,G3186,Data!$E$1:$E$22))-1</f>
        <v>7</v>
      </c>
      <c r="I3186" s="1"/>
      <c r="J3186" s="1">
        <f>VLOOKUP(D3186,Data!$A$10:$B$16,2,FALSE)</f>
        <v>3</v>
      </c>
      <c r="K3186">
        <v>1</v>
      </c>
      <c r="L3186">
        <f t="shared" si="199"/>
        <v>12</v>
      </c>
      <c r="M3186">
        <f t="shared" si="200"/>
        <v>2023</v>
      </c>
      <c r="N3186" s="5">
        <f t="shared" ca="1" si="201"/>
        <v>-8</v>
      </c>
    </row>
    <row r="3187" spans="1:14" hidden="1" x14ac:dyDescent="0.25">
      <c r="A3187" s="2">
        <v>45009</v>
      </c>
      <c r="B3187" s="1" t="s">
        <v>438</v>
      </c>
      <c r="C3187" s="7">
        <v>457378</v>
      </c>
      <c r="D3187" s="1" t="s">
        <v>42</v>
      </c>
      <c r="E3187" s="1">
        <f>VLOOKUP(D3187,Data!$A$1:$B$7,2,FALSE)</f>
        <v>10</v>
      </c>
      <c r="F3187" s="2">
        <f>WORKDAY(A3187,E3187,Data!$E$2:$E$22)</f>
        <v>45023</v>
      </c>
      <c r="G3187" s="2">
        <v>45016</v>
      </c>
      <c r="H3187" s="4">
        <f ca="1">(NETWORKDAYS(A3187,G3187,Data!$E$1:$E$22))-1</f>
        <v>5</v>
      </c>
      <c r="I3187" s="1" t="s">
        <v>1771</v>
      </c>
      <c r="J3187" s="1">
        <f>VLOOKUP(D3187,Data!$A$10:$B$16,2,FALSE)</f>
        <v>2</v>
      </c>
      <c r="K3187">
        <v>1</v>
      </c>
      <c r="L3187">
        <f t="shared" si="199"/>
        <v>12</v>
      </c>
      <c r="M3187">
        <f t="shared" si="200"/>
        <v>2023</v>
      </c>
      <c r="N3187" s="5">
        <f t="shared" ca="1" si="201"/>
        <v>-5</v>
      </c>
    </row>
    <row r="3188" spans="1:14" hidden="1" x14ac:dyDescent="0.25">
      <c r="A3188" s="2">
        <v>45009</v>
      </c>
      <c r="B3188" s="1" t="s">
        <v>71</v>
      </c>
      <c r="C3188" s="7">
        <v>457406</v>
      </c>
      <c r="D3188" s="1" t="s">
        <v>42</v>
      </c>
      <c r="E3188" s="1">
        <f>VLOOKUP(D3188,Data!$A$1:$B$7,2,FALSE)</f>
        <v>10</v>
      </c>
      <c r="F3188" s="2">
        <f>WORKDAY(A3188,E3188,Data!$E$2:$E$22)</f>
        <v>45023</v>
      </c>
      <c r="G3188" s="2">
        <v>45016</v>
      </c>
      <c r="H3188" s="4">
        <f ca="1">(NETWORKDAYS(A3188,G3188,Data!$E$1:$E$22))-1</f>
        <v>5</v>
      </c>
      <c r="I3188" s="1" t="s">
        <v>1771</v>
      </c>
      <c r="J3188" s="1">
        <f>VLOOKUP(D3188,Data!$A$10:$B$16,2,FALSE)</f>
        <v>2</v>
      </c>
      <c r="K3188">
        <v>1</v>
      </c>
      <c r="L3188">
        <f t="shared" si="199"/>
        <v>12</v>
      </c>
      <c r="M3188">
        <f t="shared" si="200"/>
        <v>2023</v>
      </c>
      <c r="N3188" s="5">
        <f t="shared" ca="1" si="201"/>
        <v>-5</v>
      </c>
    </row>
    <row r="3189" spans="1:14" hidden="1" x14ac:dyDescent="0.25">
      <c r="A3189" s="2">
        <v>45009</v>
      </c>
      <c r="B3189" s="1" t="s">
        <v>425</v>
      </c>
      <c r="C3189" s="7">
        <v>262203</v>
      </c>
      <c r="D3189" s="1" t="s">
        <v>41</v>
      </c>
      <c r="E3189" s="1">
        <f>VLOOKUP(D3189,Data!$A$1:$B$7,2,FALSE)</f>
        <v>15</v>
      </c>
      <c r="F3189" s="2">
        <f>WORKDAY(A3189,E3189,Data!$E$2:$E$22)</f>
        <v>45030</v>
      </c>
      <c r="G3189" s="2">
        <v>45013</v>
      </c>
      <c r="H3189" s="4">
        <f ca="1">(NETWORKDAYS(A3189,G3189,Data!$E$1:$E$22))-1</f>
        <v>2</v>
      </c>
      <c r="I3189" s="1"/>
      <c r="J3189" s="1">
        <f>VLOOKUP(D3189,Data!$A$10:$B$16,2,FALSE)</f>
        <v>3</v>
      </c>
      <c r="K3189">
        <v>1</v>
      </c>
      <c r="L3189">
        <f t="shared" si="199"/>
        <v>12</v>
      </c>
      <c r="M3189">
        <f t="shared" si="200"/>
        <v>2023</v>
      </c>
      <c r="N3189" s="5">
        <f t="shared" ca="1" si="201"/>
        <v>-13</v>
      </c>
    </row>
    <row r="3190" spans="1:14" hidden="1" x14ac:dyDescent="0.25">
      <c r="A3190" s="2">
        <v>45009</v>
      </c>
      <c r="B3190" s="1" t="s">
        <v>15</v>
      </c>
      <c r="C3190" s="7" t="s">
        <v>1754</v>
      </c>
      <c r="D3190" s="1" t="s">
        <v>55</v>
      </c>
      <c r="E3190" s="1">
        <f>VLOOKUP(D3190,Data!$A$1:$B$7,2,FALSE)</f>
        <v>10</v>
      </c>
      <c r="F3190" s="2">
        <f>WORKDAY(A3190,E3190,Data!$E$2:$E$22)</f>
        <v>45023</v>
      </c>
      <c r="G3190" s="2">
        <v>45019</v>
      </c>
      <c r="H3190" s="4">
        <f ca="1">(NETWORKDAYS(A3190,G3190,Data!$E$1:$E$22))-1</f>
        <v>6</v>
      </c>
      <c r="I3190" s="1"/>
      <c r="J3190" s="1">
        <f>VLOOKUP(D3190,Data!$A$10:$B$16,2,FALSE)</f>
        <v>3</v>
      </c>
      <c r="K3190">
        <v>1</v>
      </c>
      <c r="L3190">
        <f t="shared" si="199"/>
        <v>12</v>
      </c>
      <c r="M3190">
        <f t="shared" si="200"/>
        <v>2023</v>
      </c>
      <c r="N3190" s="5">
        <f t="shared" ca="1" si="201"/>
        <v>-4</v>
      </c>
    </row>
    <row r="3191" spans="1:14" hidden="1" x14ac:dyDescent="0.25">
      <c r="A3191" s="2">
        <v>45009</v>
      </c>
      <c r="B3191" s="1" t="s">
        <v>15</v>
      </c>
      <c r="C3191" s="7" t="s">
        <v>1752</v>
      </c>
      <c r="D3191" s="1" t="s">
        <v>55</v>
      </c>
      <c r="E3191" s="1">
        <f>VLOOKUP(D3191,Data!$A$1:$B$7,2,FALSE)</f>
        <v>10</v>
      </c>
      <c r="F3191" s="2">
        <f>WORKDAY(A3191,E3191,Data!$E$2:$E$22)</f>
        <v>45023</v>
      </c>
      <c r="G3191" s="2">
        <v>45019</v>
      </c>
      <c r="H3191" s="4">
        <f ca="1">(NETWORKDAYS(A3191,G3191,Data!$E$1:$E$22))-1</f>
        <v>6</v>
      </c>
      <c r="I3191" s="1"/>
      <c r="J3191" s="1">
        <f>VLOOKUP(D3191,Data!$A$10:$B$16,2,FALSE)</f>
        <v>3</v>
      </c>
      <c r="K3191">
        <v>1</v>
      </c>
      <c r="L3191">
        <f t="shared" si="199"/>
        <v>12</v>
      </c>
      <c r="M3191">
        <f t="shared" si="200"/>
        <v>2023</v>
      </c>
      <c r="N3191" s="5">
        <f t="shared" ca="1" si="201"/>
        <v>-4</v>
      </c>
    </row>
    <row r="3192" spans="1:14" hidden="1" x14ac:dyDescent="0.25">
      <c r="A3192" s="2">
        <v>45009</v>
      </c>
      <c r="B3192" s="1" t="s">
        <v>15</v>
      </c>
      <c r="C3192" s="7" t="s">
        <v>1753</v>
      </c>
      <c r="D3192" s="1" t="s">
        <v>55</v>
      </c>
      <c r="E3192" s="1">
        <f>VLOOKUP(D3192,Data!$A$1:$B$7,2,FALSE)</f>
        <v>10</v>
      </c>
      <c r="F3192" s="2">
        <f>WORKDAY(A3192,E3192,Data!$E$2:$E$22)</f>
        <v>45023</v>
      </c>
      <c r="G3192" s="2">
        <v>45019</v>
      </c>
      <c r="H3192" s="4">
        <f ca="1">(NETWORKDAYS(A3192,G3192,Data!$E$1:$E$22))-1</f>
        <v>6</v>
      </c>
      <c r="I3192" s="1"/>
      <c r="J3192" s="1">
        <f>VLOOKUP(D3192,Data!$A$10:$B$16,2,FALSE)</f>
        <v>3</v>
      </c>
      <c r="K3192">
        <v>1</v>
      </c>
      <c r="L3192">
        <f t="shared" ref="L3192:L3255" si="202">_xlfn.ISOWEEKNUM(A3192)</f>
        <v>12</v>
      </c>
      <c r="M3192">
        <f t="shared" ref="M3192:M3255" si="203">YEAR(A3192)</f>
        <v>2023</v>
      </c>
      <c r="N3192" s="5">
        <f t="shared" ca="1" si="201"/>
        <v>-4</v>
      </c>
    </row>
    <row r="3193" spans="1:14" hidden="1" x14ac:dyDescent="0.25">
      <c r="A3193" s="2">
        <v>45009</v>
      </c>
      <c r="B3193" s="1" t="s">
        <v>65</v>
      </c>
      <c r="C3193" s="7" t="s">
        <v>1750</v>
      </c>
      <c r="D3193" s="1" t="s">
        <v>53</v>
      </c>
      <c r="E3193" s="1">
        <f>VLOOKUP(D3193,Data!$A$1:$B$7,2,FALSE)</f>
        <v>5</v>
      </c>
      <c r="F3193" s="2">
        <f>WORKDAY(A3193,E3193,Data!$E$2:$E$22)</f>
        <v>45016</v>
      </c>
      <c r="G3193" s="2">
        <v>45012</v>
      </c>
      <c r="H3193" s="4">
        <f ca="1">(NETWORKDAYS(A3193,G3193,Data!$E$1:$E$22))-1</f>
        <v>1</v>
      </c>
      <c r="I3193" s="1"/>
      <c r="J3193" s="1">
        <f>VLOOKUP(D3193,Data!$A$10:$B$16,2,FALSE)</f>
        <v>1</v>
      </c>
      <c r="K3193">
        <v>1</v>
      </c>
      <c r="L3193">
        <f t="shared" si="202"/>
        <v>12</v>
      </c>
      <c r="M3193">
        <f t="shared" si="203"/>
        <v>2023</v>
      </c>
      <c r="N3193" s="5">
        <f t="shared" ca="1" si="201"/>
        <v>-4</v>
      </c>
    </row>
    <row r="3194" spans="1:14" hidden="1" x14ac:dyDescent="0.25">
      <c r="A3194" s="2">
        <v>45009</v>
      </c>
      <c r="B3194" s="1" t="s">
        <v>65</v>
      </c>
      <c r="C3194" s="7" t="s">
        <v>1751</v>
      </c>
      <c r="D3194" s="1" t="s">
        <v>53</v>
      </c>
      <c r="E3194" s="1">
        <f>VLOOKUP(D3194,Data!$A$1:$B$7,2,FALSE)</f>
        <v>5</v>
      </c>
      <c r="F3194" s="2">
        <f>WORKDAY(A3194,E3194,Data!$E$2:$E$22)</f>
        <v>45016</v>
      </c>
      <c r="G3194" s="2">
        <v>45012</v>
      </c>
      <c r="H3194" s="4">
        <f ca="1">(NETWORKDAYS(A3194,G3194,Data!$E$1:$E$22))-1</f>
        <v>1</v>
      </c>
      <c r="I3194" s="1"/>
      <c r="J3194" s="1">
        <f>VLOOKUP(D3194,Data!$A$10:$B$16,2,FALSE)</f>
        <v>1</v>
      </c>
      <c r="K3194">
        <v>1</v>
      </c>
      <c r="L3194">
        <f t="shared" si="202"/>
        <v>12</v>
      </c>
      <c r="M3194">
        <f t="shared" si="203"/>
        <v>2023</v>
      </c>
      <c r="N3194" s="5">
        <f t="shared" ca="1" si="201"/>
        <v>-4</v>
      </c>
    </row>
    <row r="3195" spans="1:14" hidden="1" x14ac:dyDescent="0.25">
      <c r="A3195" s="2">
        <v>45009</v>
      </c>
      <c r="B3195" s="1" t="s">
        <v>135</v>
      </c>
      <c r="C3195" s="7" t="s">
        <v>1755</v>
      </c>
      <c r="D3195" s="1" t="s">
        <v>53</v>
      </c>
      <c r="E3195" s="1">
        <f>VLOOKUP(D3195,Data!$A$1:$B$7,2,FALSE)</f>
        <v>5</v>
      </c>
      <c r="F3195" s="2">
        <f>WORKDAY(A3195,E3195,Data!$E$2:$E$22)</f>
        <v>45016</v>
      </c>
      <c r="G3195" s="2">
        <v>45013</v>
      </c>
      <c r="H3195" s="4">
        <f ca="1">(NETWORKDAYS(A3195,G3195,Data!$E$1:$E$22))-1</f>
        <v>2</v>
      </c>
      <c r="I3195" s="1"/>
      <c r="J3195" s="1">
        <f>VLOOKUP(D3195,Data!$A$10:$B$16,2,FALSE)</f>
        <v>1</v>
      </c>
      <c r="K3195">
        <v>1</v>
      </c>
      <c r="L3195">
        <f t="shared" si="202"/>
        <v>12</v>
      </c>
      <c r="M3195">
        <f t="shared" si="203"/>
        <v>2023</v>
      </c>
      <c r="N3195" s="5">
        <f t="shared" ca="1" si="201"/>
        <v>-3</v>
      </c>
    </row>
    <row r="3196" spans="1:14" hidden="1" x14ac:dyDescent="0.25">
      <c r="A3196" s="2">
        <v>45009</v>
      </c>
      <c r="B3196" s="1" t="s">
        <v>135</v>
      </c>
      <c r="C3196" s="7" t="s">
        <v>1760</v>
      </c>
      <c r="D3196" s="1" t="s">
        <v>53</v>
      </c>
      <c r="E3196" s="1">
        <f>VLOOKUP(D3196,Data!$A$1:$B$7,2,FALSE)</f>
        <v>5</v>
      </c>
      <c r="F3196" s="2">
        <f>WORKDAY(A3196,E3196,Data!$E$2:$E$22)</f>
        <v>45016</v>
      </c>
      <c r="G3196" s="2">
        <v>45013</v>
      </c>
      <c r="H3196" s="4">
        <f ca="1">(NETWORKDAYS(A3196,G3196,Data!$E$1:$E$22))-1</f>
        <v>2</v>
      </c>
      <c r="I3196" s="1"/>
      <c r="J3196" s="1">
        <f>VLOOKUP(D3196,Data!$A$10:$B$16,2,FALSE)</f>
        <v>1</v>
      </c>
      <c r="K3196">
        <v>1</v>
      </c>
      <c r="L3196">
        <f t="shared" si="202"/>
        <v>12</v>
      </c>
      <c r="M3196">
        <f t="shared" si="203"/>
        <v>2023</v>
      </c>
      <c r="N3196" s="5">
        <f t="shared" ca="1" si="201"/>
        <v>-3</v>
      </c>
    </row>
    <row r="3197" spans="1:14" hidden="1" x14ac:dyDescent="0.25">
      <c r="A3197" s="2">
        <v>45009</v>
      </c>
      <c r="B3197" s="1" t="s">
        <v>73</v>
      </c>
      <c r="C3197" s="7">
        <v>457385</v>
      </c>
      <c r="D3197" s="1" t="s">
        <v>42</v>
      </c>
      <c r="E3197" s="1">
        <f>VLOOKUP(D3197,Data!$A$1:$B$7,2,FALSE)</f>
        <v>10</v>
      </c>
      <c r="F3197" s="2">
        <f>WORKDAY(A3197,E3197,Data!$E$2:$E$22)</f>
        <v>45023</v>
      </c>
      <c r="G3197" s="2">
        <v>45019</v>
      </c>
      <c r="H3197" s="4">
        <f ca="1">(NETWORKDAYS(A3197,G3197,Data!$E$1:$E$22))-1</f>
        <v>6</v>
      </c>
      <c r="I3197" s="1" t="s">
        <v>1771</v>
      </c>
      <c r="J3197" s="1">
        <f>VLOOKUP(D3197,Data!$A$10:$B$16,2,FALSE)</f>
        <v>2</v>
      </c>
      <c r="K3197">
        <v>1</v>
      </c>
      <c r="L3197">
        <f t="shared" si="202"/>
        <v>12</v>
      </c>
      <c r="M3197">
        <f t="shared" si="203"/>
        <v>2023</v>
      </c>
      <c r="N3197" s="5">
        <f t="shared" ca="1" si="201"/>
        <v>-4</v>
      </c>
    </row>
    <row r="3198" spans="1:14" hidden="1" x14ac:dyDescent="0.25">
      <c r="A3198" s="2">
        <v>45012</v>
      </c>
      <c r="B3198" s="1" t="s">
        <v>131</v>
      </c>
      <c r="C3198" s="7">
        <v>262218</v>
      </c>
      <c r="D3198" s="1" t="s">
        <v>41</v>
      </c>
      <c r="E3198" s="1">
        <f>VLOOKUP(D3198,Data!$A$1:$B$7,2,FALSE)</f>
        <v>15</v>
      </c>
      <c r="F3198" s="2">
        <f>WORKDAY(A3198,E3198,Data!$E$2:$E$22)</f>
        <v>45033</v>
      </c>
      <c r="G3198" s="2">
        <v>45020</v>
      </c>
      <c r="H3198" s="4">
        <f ca="1">(NETWORKDAYS(A3198,G3198,Data!$E$1:$E$22))-1</f>
        <v>6</v>
      </c>
      <c r="I3198" s="1"/>
      <c r="J3198" s="1">
        <f>VLOOKUP(D3198,Data!$A$10:$B$16,2,FALSE)</f>
        <v>3</v>
      </c>
      <c r="K3198">
        <v>1</v>
      </c>
      <c r="L3198">
        <f t="shared" si="202"/>
        <v>13</v>
      </c>
      <c r="M3198">
        <f t="shared" si="203"/>
        <v>2023</v>
      </c>
      <c r="N3198" s="5">
        <f t="shared" ca="1" si="201"/>
        <v>-9</v>
      </c>
    </row>
    <row r="3199" spans="1:14" hidden="1" x14ac:dyDescent="0.25">
      <c r="A3199" s="2">
        <v>45012</v>
      </c>
      <c r="B3199" s="1" t="s">
        <v>26</v>
      </c>
      <c r="C3199" s="7">
        <v>262246</v>
      </c>
      <c r="D3199" s="1" t="s">
        <v>41</v>
      </c>
      <c r="E3199" s="1">
        <f>VLOOKUP(D3199,Data!$A$1:$B$7,2,FALSE)</f>
        <v>15</v>
      </c>
      <c r="F3199" s="2">
        <f>WORKDAY(A3199,E3199,Data!$E$2:$E$22)</f>
        <v>45033</v>
      </c>
      <c r="G3199" s="2">
        <v>45020</v>
      </c>
      <c r="H3199" s="4">
        <f ca="1">(NETWORKDAYS(A3199,G3199,Data!$E$1:$E$22))-1</f>
        <v>6</v>
      </c>
      <c r="I3199" s="1"/>
      <c r="J3199" s="1">
        <f>VLOOKUP(D3199,Data!$A$10:$B$16,2,FALSE)</f>
        <v>3</v>
      </c>
      <c r="K3199">
        <v>1</v>
      </c>
      <c r="L3199">
        <f t="shared" si="202"/>
        <v>13</v>
      </c>
      <c r="M3199">
        <f t="shared" si="203"/>
        <v>2023</v>
      </c>
      <c r="N3199" s="5">
        <f t="shared" ca="1" si="201"/>
        <v>-9</v>
      </c>
    </row>
    <row r="3200" spans="1:14" hidden="1" x14ac:dyDescent="0.25">
      <c r="A3200" s="2">
        <v>45012</v>
      </c>
      <c r="B3200" s="1" t="s">
        <v>219</v>
      </c>
      <c r="C3200" s="7">
        <v>262181</v>
      </c>
      <c r="D3200" s="1" t="s">
        <v>41</v>
      </c>
      <c r="E3200" s="1">
        <f>VLOOKUP(D3200,Data!$A$1:$B$7,2,FALSE)</f>
        <v>15</v>
      </c>
      <c r="F3200" s="2">
        <f>WORKDAY(A3200,E3200,Data!$E$2:$E$22)</f>
        <v>45033</v>
      </c>
      <c r="G3200" s="2">
        <v>45019</v>
      </c>
      <c r="H3200" s="4">
        <f ca="1">(NETWORKDAYS(A3200,G3200,Data!$E$1:$E$22))-1</f>
        <v>5</v>
      </c>
      <c r="I3200" s="1"/>
      <c r="J3200" s="1">
        <f>VLOOKUP(D3200,Data!$A$10:$B$16,2,FALSE)</f>
        <v>3</v>
      </c>
      <c r="K3200">
        <v>1</v>
      </c>
      <c r="L3200">
        <f t="shared" si="202"/>
        <v>13</v>
      </c>
      <c r="M3200">
        <f t="shared" si="203"/>
        <v>2023</v>
      </c>
      <c r="N3200" s="5">
        <f t="shared" ca="1" si="201"/>
        <v>-10</v>
      </c>
    </row>
    <row r="3201" spans="1:14" hidden="1" x14ac:dyDescent="0.25">
      <c r="A3201" s="2">
        <v>45012</v>
      </c>
      <c r="B3201" s="1" t="s">
        <v>231</v>
      </c>
      <c r="C3201" s="7">
        <v>262182</v>
      </c>
      <c r="D3201" s="1" t="s">
        <v>41</v>
      </c>
      <c r="E3201" s="1">
        <f>VLOOKUP(D3201,Data!$A$1:$B$7,2,FALSE)</f>
        <v>15</v>
      </c>
      <c r="F3201" s="2">
        <f>WORKDAY(A3201,E3201,Data!$E$2:$E$22)</f>
        <v>45033</v>
      </c>
      <c r="G3201" s="2">
        <v>45019</v>
      </c>
      <c r="H3201" s="4">
        <f ca="1">(NETWORKDAYS(A3201,G3201,Data!$E$1:$E$22))-1</f>
        <v>5</v>
      </c>
      <c r="I3201" s="1"/>
      <c r="J3201" s="1">
        <f>VLOOKUP(D3201,Data!$A$10:$B$16,2,FALSE)</f>
        <v>3</v>
      </c>
      <c r="K3201">
        <v>1</v>
      </c>
      <c r="L3201">
        <f t="shared" si="202"/>
        <v>13</v>
      </c>
      <c r="M3201">
        <f t="shared" si="203"/>
        <v>2023</v>
      </c>
      <c r="N3201" s="5">
        <f t="shared" ca="1" si="201"/>
        <v>-10</v>
      </c>
    </row>
    <row r="3202" spans="1:14" hidden="1" x14ac:dyDescent="0.25">
      <c r="A3202" s="2">
        <v>45012</v>
      </c>
      <c r="B3202" s="1" t="s">
        <v>403</v>
      </c>
      <c r="C3202" s="7" t="s">
        <v>1757</v>
      </c>
      <c r="D3202" s="1" t="s">
        <v>53</v>
      </c>
      <c r="E3202" s="1">
        <f>VLOOKUP(D3202,Data!$A$1:$B$7,2,FALSE)</f>
        <v>5</v>
      </c>
      <c r="F3202" s="2">
        <f>WORKDAY(A3202,E3202,Data!$E$2:$E$22)</f>
        <v>45019</v>
      </c>
      <c r="G3202" s="2">
        <v>45014</v>
      </c>
      <c r="H3202" s="4">
        <f ca="1">(NETWORKDAYS(A3202,G3202,Data!$E$1:$E$22))-1</f>
        <v>2</v>
      </c>
      <c r="I3202" s="1"/>
      <c r="J3202" s="1">
        <f>VLOOKUP(D3202,Data!$A$10:$B$16,2,FALSE)</f>
        <v>1</v>
      </c>
      <c r="K3202">
        <v>1</v>
      </c>
      <c r="L3202">
        <f t="shared" si="202"/>
        <v>13</v>
      </c>
      <c r="M3202">
        <f t="shared" si="203"/>
        <v>2023</v>
      </c>
      <c r="N3202" s="5">
        <f t="shared" ref="N3202:N3265" ca="1" si="204">H3202-E3202</f>
        <v>-3</v>
      </c>
    </row>
    <row r="3203" spans="1:14" hidden="1" x14ac:dyDescent="0.25">
      <c r="A3203" s="2">
        <v>45012</v>
      </c>
      <c r="B3203" s="1" t="s">
        <v>15</v>
      </c>
      <c r="C3203" s="7" t="s">
        <v>1756</v>
      </c>
      <c r="D3203" s="1" t="s">
        <v>55</v>
      </c>
      <c r="E3203" s="1">
        <f>VLOOKUP(D3203,Data!$A$1:$B$7,2,FALSE)</f>
        <v>10</v>
      </c>
      <c r="F3203" s="2">
        <f>WORKDAY(A3203,E3203,Data!$E$2:$E$22)</f>
        <v>45026</v>
      </c>
      <c r="G3203" s="2">
        <v>45019</v>
      </c>
      <c r="H3203" s="4">
        <f ca="1">(NETWORKDAYS(A3203,G3203,Data!$E$1:$E$22))-1</f>
        <v>5</v>
      </c>
      <c r="I3203" s="1"/>
      <c r="J3203" s="1">
        <f>VLOOKUP(D3203,Data!$A$10:$B$16,2,FALSE)</f>
        <v>3</v>
      </c>
      <c r="K3203">
        <v>1</v>
      </c>
      <c r="L3203">
        <f t="shared" si="202"/>
        <v>13</v>
      </c>
      <c r="M3203">
        <f t="shared" si="203"/>
        <v>2023</v>
      </c>
      <c r="N3203" s="5">
        <f t="shared" ca="1" si="204"/>
        <v>-5</v>
      </c>
    </row>
    <row r="3204" spans="1:14" hidden="1" x14ac:dyDescent="0.25">
      <c r="A3204" s="2">
        <v>45012</v>
      </c>
      <c r="B3204" s="1" t="s">
        <v>15</v>
      </c>
      <c r="C3204" s="7" t="s">
        <v>1759</v>
      </c>
      <c r="D3204" s="1" t="s">
        <v>55</v>
      </c>
      <c r="E3204" s="1">
        <f>VLOOKUP(D3204,Data!$A$1:$B$7,2,FALSE)</f>
        <v>10</v>
      </c>
      <c r="F3204" s="2">
        <f>WORKDAY(A3204,E3204,Data!$E$2:$E$22)</f>
        <v>45026</v>
      </c>
      <c r="G3204" s="2">
        <v>45019</v>
      </c>
      <c r="H3204" s="4">
        <f ca="1">(NETWORKDAYS(A3204,G3204,Data!$E$1:$E$22))-1</f>
        <v>5</v>
      </c>
      <c r="I3204" s="1"/>
      <c r="J3204" s="1">
        <f>VLOOKUP(D3204,Data!$A$10:$B$16,2,FALSE)</f>
        <v>3</v>
      </c>
      <c r="K3204">
        <v>1</v>
      </c>
      <c r="L3204">
        <f t="shared" si="202"/>
        <v>13</v>
      </c>
      <c r="M3204">
        <f t="shared" si="203"/>
        <v>2023</v>
      </c>
      <c r="N3204" s="5">
        <f t="shared" ca="1" si="204"/>
        <v>-5</v>
      </c>
    </row>
    <row r="3205" spans="1:14" hidden="1" x14ac:dyDescent="0.25">
      <c r="A3205" s="2">
        <v>45012</v>
      </c>
      <c r="B3205" s="1" t="s">
        <v>15</v>
      </c>
      <c r="C3205" s="7" t="s">
        <v>1758</v>
      </c>
      <c r="D3205" s="1" t="s">
        <v>55</v>
      </c>
      <c r="E3205" s="1">
        <f>VLOOKUP(D3205,Data!$A$1:$B$7,2,FALSE)</f>
        <v>10</v>
      </c>
      <c r="F3205" s="2">
        <f>WORKDAY(A3205,E3205,Data!$E$2:$E$22)</f>
        <v>45026</v>
      </c>
      <c r="G3205" s="2">
        <v>45030</v>
      </c>
      <c r="H3205" s="4">
        <f ca="1">(NETWORKDAYS(A3205,G3205,Data!$E$1:$E$22))-1</f>
        <v>14</v>
      </c>
      <c r="I3205" s="1"/>
      <c r="J3205" s="1">
        <f>VLOOKUP(D3205,Data!$A$10:$B$16,2,FALSE)</f>
        <v>3</v>
      </c>
      <c r="K3205">
        <v>1</v>
      </c>
      <c r="L3205">
        <f t="shared" si="202"/>
        <v>13</v>
      </c>
      <c r="M3205">
        <f t="shared" si="203"/>
        <v>2023</v>
      </c>
      <c r="N3205" s="5">
        <f t="shared" ca="1" si="204"/>
        <v>4</v>
      </c>
    </row>
    <row r="3206" spans="1:14" hidden="1" x14ac:dyDescent="0.25">
      <c r="A3206" s="2">
        <v>45012</v>
      </c>
      <c r="B3206" s="1" t="s">
        <v>302</v>
      </c>
      <c r="C3206" s="7">
        <v>457363</v>
      </c>
      <c r="D3206" s="1" t="s">
        <v>42</v>
      </c>
      <c r="E3206" s="1">
        <f>VLOOKUP(D3206,Data!$A$1:$B$7,2,FALSE)</f>
        <v>10</v>
      </c>
      <c r="F3206" s="2">
        <f>WORKDAY(A3206,E3206,Data!$E$2:$E$22)</f>
        <v>45026</v>
      </c>
      <c r="G3206" s="2">
        <v>45019</v>
      </c>
      <c r="H3206" s="4">
        <f ca="1">(NETWORKDAYS(A3206,G3206,Data!$E$1:$E$22))-1</f>
        <v>5</v>
      </c>
      <c r="I3206" s="1"/>
      <c r="J3206" s="1">
        <f>VLOOKUP(D3206,Data!$A$10:$B$16,2,FALSE)</f>
        <v>2</v>
      </c>
      <c r="K3206">
        <v>1</v>
      </c>
      <c r="L3206">
        <f t="shared" si="202"/>
        <v>13</v>
      </c>
      <c r="M3206">
        <f t="shared" si="203"/>
        <v>2023</v>
      </c>
      <c r="N3206" s="5">
        <f t="shared" ca="1" si="204"/>
        <v>-5</v>
      </c>
    </row>
    <row r="3207" spans="1:14" hidden="1" x14ac:dyDescent="0.25">
      <c r="A3207" s="2">
        <v>45012</v>
      </c>
      <c r="B3207" s="1" t="s">
        <v>1730</v>
      </c>
      <c r="C3207" s="7">
        <v>615369</v>
      </c>
      <c r="D3207" s="1" t="s">
        <v>141</v>
      </c>
      <c r="E3207" s="1">
        <f>VLOOKUP(D3207,Data!$A$1:$B$7,2,FALSE)</f>
        <v>10</v>
      </c>
      <c r="F3207" s="2">
        <f>WORKDAY(A3207,E3207,Data!$E$2:$E$22)</f>
        <v>45026</v>
      </c>
      <c r="G3207" s="2">
        <v>45019</v>
      </c>
      <c r="H3207" s="4">
        <f ca="1">(NETWORKDAYS(A3207,G3207,Data!$E$1:$E$22))-1</f>
        <v>5</v>
      </c>
      <c r="I3207" s="1"/>
      <c r="J3207" s="1">
        <f>VLOOKUP(D3207,Data!$A$10:$B$16,2,FALSE)</f>
        <v>2</v>
      </c>
      <c r="K3207">
        <v>1</v>
      </c>
      <c r="L3207">
        <f t="shared" si="202"/>
        <v>13</v>
      </c>
      <c r="M3207">
        <f t="shared" si="203"/>
        <v>2023</v>
      </c>
      <c r="N3207" s="5">
        <f t="shared" ca="1" si="204"/>
        <v>-5</v>
      </c>
    </row>
    <row r="3208" spans="1:14" hidden="1" x14ac:dyDescent="0.25">
      <c r="A3208" s="2">
        <v>45013</v>
      </c>
      <c r="B3208" s="1" t="s">
        <v>4</v>
      </c>
      <c r="C3208" s="7">
        <v>262206</v>
      </c>
      <c r="D3208" s="1" t="s">
        <v>41</v>
      </c>
      <c r="E3208" s="1">
        <f>VLOOKUP(D3208,Data!$A$1:$B$7,2,FALSE)</f>
        <v>15</v>
      </c>
      <c r="F3208" s="2">
        <f>WORKDAY(A3208,E3208,Data!$E$2:$E$22)</f>
        <v>45034</v>
      </c>
      <c r="G3208" s="2">
        <v>45023</v>
      </c>
      <c r="H3208" s="4">
        <f ca="1">(NETWORKDAYS(A3208,G3208,Data!$E$1:$E$22))-1</f>
        <v>8</v>
      </c>
      <c r="I3208" s="1"/>
      <c r="J3208" s="1">
        <f>VLOOKUP(D3208,Data!$A$10:$B$16,2,FALSE)</f>
        <v>3</v>
      </c>
      <c r="K3208">
        <v>1</v>
      </c>
      <c r="L3208">
        <f t="shared" si="202"/>
        <v>13</v>
      </c>
      <c r="M3208">
        <f t="shared" si="203"/>
        <v>2023</v>
      </c>
      <c r="N3208" s="5">
        <f t="shared" ca="1" si="204"/>
        <v>-7</v>
      </c>
    </row>
    <row r="3209" spans="1:14" hidden="1" x14ac:dyDescent="0.25">
      <c r="A3209" s="2">
        <v>45013</v>
      </c>
      <c r="B3209" s="1" t="s">
        <v>4</v>
      </c>
      <c r="C3209" s="7">
        <v>262207</v>
      </c>
      <c r="D3209" s="1" t="s">
        <v>41</v>
      </c>
      <c r="E3209" s="1">
        <f>VLOOKUP(D3209,Data!$A$1:$B$7,2,FALSE)</f>
        <v>15</v>
      </c>
      <c r="F3209" s="2">
        <f>WORKDAY(A3209,E3209,Data!$E$2:$E$22)</f>
        <v>45034</v>
      </c>
      <c r="G3209" s="2">
        <v>45023</v>
      </c>
      <c r="H3209" s="4">
        <f ca="1">(NETWORKDAYS(A3209,G3209,Data!$E$1:$E$22))-1</f>
        <v>8</v>
      </c>
      <c r="I3209" s="1"/>
      <c r="J3209" s="1">
        <f>VLOOKUP(D3209,Data!$A$10:$B$16,2,FALSE)</f>
        <v>3</v>
      </c>
      <c r="K3209">
        <v>1</v>
      </c>
      <c r="L3209">
        <f t="shared" si="202"/>
        <v>13</v>
      </c>
      <c r="M3209">
        <f t="shared" si="203"/>
        <v>2023</v>
      </c>
      <c r="N3209" s="5">
        <f t="shared" ca="1" si="204"/>
        <v>-7</v>
      </c>
    </row>
    <row r="3210" spans="1:14" hidden="1" x14ac:dyDescent="0.25">
      <c r="A3210" s="2">
        <v>45013</v>
      </c>
      <c r="B3210" s="1" t="s">
        <v>405</v>
      </c>
      <c r="C3210" s="7">
        <v>262183</v>
      </c>
      <c r="D3210" s="1" t="s">
        <v>41</v>
      </c>
      <c r="E3210" s="1">
        <f>VLOOKUP(D3210,Data!$A$1:$B$7,2,FALSE)</f>
        <v>15</v>
      </c>
      <c r="F3210" s="2">
        <f>WORKDAY(A3210,E3210,Data!$E$2:$E$22)</f>
        <v>45034</v>
      </c>
      <c r="G3210" s="2">
        <v>45019</v>
      </c>
      <c r="H3210" s="4">
        <f ca="1">(NETWORKDAYS(A3210,G3210,Data!$E$1:$E$22))-1</f>
        <v>4</v>
      </c>
      <c r="I3210" s="1"/>
      <c r="J3210" s="1">
        <f>VLOOKUP(D3210,Data!$A$10:$B$16,2,FALSE)</f>
        <v>3</v>
      </c>
      <c r="K3210">
        <v>1</v>
      </c>
      <c r="L3210">
        <f t="shared" si="202"/>
        <v>13</v>
      </c>
      <c r="M3210">
        <f t="shared" si="203"/>
        <v>2023</v>
      </c>
      <c r="N3210" s="5">
        <f t="shared" ca="1" si="204"/>
        <v>-11</v>
      </c>
    </row>
    <row r="3211" spans="1:14" hidden="1" x14ac:dyDescent="0.25">
      <c r="A3211" s="2">
        <v>45013</v>
      </c>
      <c r="B3211" s="1" t="s">
        <v>219</v>
      </c>
      <c r="C3211" s="7">
        <v>262244</v>
      </c>
      <c r="D3211" s="1" t="s">
        <v>41</v>
      </c>
      <c r="E3211" s="1">
        <f>VLOOKUP(D3211,Data!$A$1:$B$7,2,FALSE)</f>
        <v>15</v>
      </c>
      <c r="F3211" s="2">
        <f>WORKDAY(A3211,E3211,Data!$E$2:$E$22)</f>
        <v>45034</v>
      </c>
      <c r="G3211" s="2">
        <v>45029</v>
      </c>
      <c r="H3211" s="4">
        <f ca="1">(NETWORKDAYS(A3211,G3211,Data!$E$1:$E$22))-1</f>
        <v>12</v>
      </c>
      <c r="I3211" s="1"/>
      <c r="J3211" s="1">
        <f>VLOOKUP(D3211,Data!$A$10:$B$16,2,FALSE)</f>
        <v>3</v>
      </c>
      <c r="K3211">
        <v>1</v>
      </c>
      <c r="L3211">
        <f t="shared" si="202"/>
        <v>13</v>
      </c>
      <c r="M3211">
        <f t="shared" si="203"/>
        <v>2023</v>
      </c>
      <c r="N3211" s="5">
        <f t="shared" ca="1" si="204"/>
        <v>-3</v>
      </c>
    </row>
    <row r="3212" spans="1:14" hidden="1" x14ac:dyDescent="0.25">
      <c r="A3212" s="2">
        <v>45013</v>
      </c>
      <c r="B3212" s="1" t="s">
        <v>1143</v>
      </c>
      <c r="C3212" s="7" t="s">
        <v>1777</v>
      </c>
      <c r="D3212" s="1" t="s">
        <v>55</v>
      </c>
      <c r="E3212" s="1">
        <f>VLOOKUP(D3212,Data!$A$1:$B$7,2,FALSE)</f>
        <v>10</v>
      </c>
      <c r="F3212" s="2">
        <f>WORKDAY(A3212,E3212,Data!$E$2:$E$22)</f>
        <v>45027</v>
      </c>
      <c r="G3212" s="2">
        <v>45023</v>
      </c>
      <c r="H3212" s="4">
        <f ca="1">(NETWORKDAYS(A3212,G3212,Data!$E$1:$E$22))-1</f>
        <v>8</v>
      </c>
      <c r="I3212" s="1"/>
      <c r="J3212" s="1">
        <f>VLOOKUP(D3212,Data!$A$10:$B$16,2,FALSE)</f>
        <v>3</v>
      </c>
      <c r="K3212">
        <v>1</v>
      </c>
      <c r="L3212">
        <f t="shared" si="202"/>
        <v>13</v>
      </c>
      <c r="M3212">
        <f t="shared" si="203"/>
        <v>2023</v>
      </c>
      <c r="N3212" s="5">
        <f t="shared" ca="1" si="204"/>
        <v>-2</v>
      </c>
    </row>
    <row r="3213" spans="1:14" hidden="1" x14ac:dyDescent="0.25">
      <c r="A3213" s="2">
        <v>45013</v>
      </c>
      <c r="B3213" s="1" t="s">
        <v>482</v>
      </c>
      <c r="C3213" s="7" t="s">
        <v>1762</v>
      </c>
      <c r="D3213" s="1" t="s">
        <v>55</v>
      </c>
      <c r="E3213" s="1">
        <f>VLOOKUP(D3213,Data!$A$1:$B$7,2,FALSE)</f>
        <v>10</v>
      </c>
      <c r="F3213" s="2">
        <f>WORKDAY(A3213,E3213,Data!$E$2:$E$22)</f>
        <v>45027</v>
      </c>
      <c r="G3213" s="2">
        <v>45020</v>
      </c>
      <c r="H3213" s="4">
        <f ca="1">(NETWORKDAYS(A3213,G3213,Data!$E$1:$E$22))-1</f>
        <v>5</v>
      </c>
      <c r="I3213" s="1"/>
      <c r="J3213" s="1">
        <f>VLOOKUP(D3213,Data!$A$10:$B$16,2,FALSE)</f>
        <v>3</v>
      </c>
      <c r="K3213">
        <v>1</v>
      </c>
      <c r="L3213">
        <f t="shared" si="202"/>
        <v>13</v>
      </c>
      <c r="M3213">
        <f t="shared" si="203"/>
        <v>2023</v>
      </c>
      <c r="N3213" s="5">
        <f t="shared" ca="1" si="204"/>
        <v>-5</v>
      </c>
    </row>
    <row r="3214" spans="1:14" hidden="1" x14ac:dyDescent="0.25">
      <c r="A3214" s="2">
        <v>45013</v>
      </c>
      <c r="B3214" s="1" t="s">
        <v>169</v>
      </c>
      <c r="C3214" s="7" t="s">
        <v>1761</v>
      </c>
      <c r="D3214" s="1" t="s">
        <v>53</v>
      </c>
      <c r="E3214" s="1">
        <f>VLOOKUP(D3214,Data!$A$1:$B$7,2,FALSE)</f>
        <v>5</v>
      </c>
      <c r="F3214" s="2">
        <f>WORKDAY(A3214,E3214,Data!$E$2:$E$22)</f>
        <v>45020</v>
      </c>
      <c r="G3214" s="2">
        <v>45015</v>
      </c>
      <c r="H3214" s="4">
        <f ca="1">(NETWORKDAYS(A3214,G3214,Data!$E$1:$E$22))-1</f>
        <v>2</v>
      </c>
      <c r="I3214" s="1"/>
      <c r="J3214" s="1">
        <f>VLOOKUP(D3214,Data!$A$10:$B$16,2,FALSE)</f>
        <v>1</v>
      </c>
      <c r="K3214">
        <v>1</v>
      </c>
      <c r="L3214">
        <f t="shared" si="202"/>
        <v>13</v>
      </c>
      <c r="M3214">
        <f t="shared" si="203"/>
        <v>2023</v>
      </c>
      <c r="N3214" s="5">
        <f t="shared" ca="1" si="204"/>
        <v>-3</v>
      </c>
    </row>
    <row r="3215" spans="1:14" hidden="1" x14ac:dyDescent="0.25">
      <c r="A3215" s="2">
        <v>45013</v>
      </c>
      <c r="B3215" s="1" t="s">
        <v>433</v>
      </c>
      <c r="C3215" s="7">
        <v>457407</v>
      </c>
      <c r="D3215" s="1" t="s">
        <v>42</v>
      </c>
      <c r="E3215" s="1">
        <f>VLOOKUP(D3215,Data!$A$1:$B$7,2,FALSE)</f>
        <v>10</v>
      </c>
      <c r="F3215" s="2">
        <f>WORKDAY(A3215,E3215,Data!$E$2:$E$22)</f>
        <v>45027</v>
      </c>
      <c r="G3215" s="2">
        <v>45019</v>
      </c>
      <c r="H3215" s="4">
        <f ca="1">(NETWORKDAYS(A3215,G3215,Data!$E$1:$E$22))-1</f>
        <v>4</v>
      </c>
      <c r="I3215" s="1"/>
      <c r="J3215" s="1">
        <f>VLOOKUP(D3215,Data!$A$10:$B$16,2,FALSE)</f>
        <v>2</v>
      </c>
      <c r="K3215">
        <v>1</v>
      </c>
      <c r="L3215">
        <f t="shared" si="202"/>
        <v>13</v>
      </c>
      <c r="M3215">
        <f t="shared" si="203"/>
        <v>2023</v>
      </c>
      <c r="N3215" s="5">
        <f t="shared" ca="1" si="204"/>
        <v>-6</v>
      </c>
    </row>
    <row r="3216" spans="1:14" hidden="1" x14ac:dyDescent="0.25">
      <c r="A3216" s="2">
        <v>45014</v>
      </c>
      <c r="B3216" s="1" t="s">
        <v>4</v>
      </c>
      <c r="C3216" s="7">
        <v>262222</v>
      </c>
      <c r="D3216" s="1" t="s">
        <v>41</v>
      </c>
      <c r="E3216" s="1">
        <f>VLOOKUP(D3216,Data!$A$1:$B$7,2,FALSE)</f>
        <v>15</v>
      </c>
      <c r="F3216" s="2">
        <f>WORKDAY(A3216,E3216,Data!$E$2:$E$22)</f>
        <v>45035</v>
      </c>
      <c r="G3216" s="2">
        <v>45023</v>
      </c>
      <c r="H3216" s="4">
        <f ca="1">(NETWORKDAYS(A3216,G3216,Data!$E$1:$E$22))-1</f>
        <v>7</v>
      </c>
      <c r="I3216" s="1"/>
      <c r="J3216" s="1">
        <f>VLOOKUP(D3216,Data!$A$10:$B$16,2,FALSE)</f>
        <v>3</v>
      </c>
      <c r="K3216">
        <v>1</v>
      </c>
      <c r="L3216">
        <f t="shared" si="202"/>
        <v>13</v>
      </c>
      <c r="M3216">
        <f t="shared" si="203"/>
        <v>2023</v>
      </c>
      <c r="N3216" s="5">
        <f t="shared" ca="1" si="204"/>
        <v>-8</v>
      </c>
    </row>
    <row r="3217" spans="1:14" hidden="1" x14ac:dyDescent="0.25">
      <c r="A3217" s="2">
        <v>45014</v>
      </c>
      <c r="B3217" s="1" t="s">
        <v>2</v>
      </c>
      <c r="C3217" s="7">
        <v>262184</v>
      </c>
      <c r="D3217" s="1" t="s">
        <v>41</v>
      </c>
      <c r="E3217" s="1">
        <f>VLOOKUP(D3217,Data!$A$1:$B$7,2,FALSE)</f>
        <v>15</v>
      </c>
      <c r="F3217" s="2">
        <f>WORKDAY(A3217,E3217,Data!$E$2:$E$22)</f>
        <v>45035</v>
      </c>
      <c r="G3217" s="2">
        <v>45023</v>
      </c>
      <c r="H3217" s="4">
        <f ca="1">(NETWORKDAYS(A3217,G3217,Data!$E$1:$E$22))-1</f>
        <v>7</v>
      </c>
      <c r="I3217" s="1"/>
      <c r="J3217" s="1">
        <f>VLOOKUP(D3217,Data!$A$10:$B$16,2,FALSE)</f>
        <v>3</v>
      </c>
      <c r="K3217">
        <v>1</v>
      </c>
      <c r="L3217">
        <f t="shared" si="202"/>
        <v>13</v>
      </c>
      <c r="M3217">
        <f t="shared" si="203"/>
        <v>2023</v>
      </c>
      <c r="N3217" s="5">
        <f t="shared" ca="1" si="204"/>
        <v>-8</v>
      </c>
    </row>
    <row r="3218" spans="1:14" hidden="1" x14ac:dyDescent="0.25">
      <c r="A3218" s="2">
        <v>45014</v>
      </c>
      <c r="B3218" s="1" t="s">
        <v>232</v>
      </c>
      <c r="C3218" s="7">
        <v>262245</v>
      </c>
      <c r="D3218" s="1" t="s">
        <v>41</v>
      </c>
      <c r="E3218" s="1">
        <f>VLOOKUP(D3218,Data!$A$1:$B$7,2,FALSE)</f>
        <v>15</v>
      </c>
      <c r="F3218" s="2">
        <f>WORKDAY(A3218,E3218,Data!$E$2:$E$22)</f>
        <v>45035</v>
      </c>
      <c r="G3218" s="2">
        <v>45021</v>
      </c>
      <c r="H3218" s="4">
        <f ca="1">(NETWORKDAYS(A3218,G3218,Data!$E$1:$E$22))-1</f>
        <v>5</v>
      </c>
      <c r="I3218" s="1"/>
      <c r="J3218" s="1">
        <f>VLOOKUP(D3218,Data!$A$10:$B$16,2,FALSE)</f>
        <v>3</v>
      </c>
      <c r="K3218">
        <v>1</v>
      </c>
      <c r="L3218">
        <f t="shared" si="202"/>
        <v>13</v>
      </c>
      <c r="M3218">
        <f t="shared" si="203"/>
        <v>2023</v>
      </c>
      <c r="N3218" s="5">
        <f t="shared" ca="1" si="204"/>
        <v>-10</v>
      </c>
    </row>
    <row r="3219" spans="1:14" hidden="1" x14ac:dyDescent="0.25">
      <c r="A3219" s="2">
        <v>45014</v>
      </c>
      <c r="B3219" s="1" t="s">
        <v>359</v>
      </c>
      <c r="C3219" s="7" t="s">
        <v>1764</v>
      </c>
      <c r="D3219" s="1" t="s">
        <v>53</v>
      </c>
      <c r="E3219" s="1">
        <f>VLOOKUP(D3219,Data!$A$1:$B$7,2,FALSE)</f>
        <v>5</v>
      </c>
      <c r="F3219" s="2">
        <f>WORKDAY(A3219,E3219,Data!$E$2:$E$22)</f>
        <v>45021</v>
      </c>
      <c r="G3219" s="2">
        <v>45015</v>
      </c>
      <c r="H3219" s="4">
        <f ca="1">(NETWORKDAYS(A3219,G3219,Data!$E$1:$E$22))-1</f>
        <v>1</v>
      </c>
      <c r="I3219" s="1"/>
      <c r="J3219" s="1">
        <f>VLOOKUP(D3219,Data!$A$10:$B$16,2,FALSE)</f>
        <v>1</v>
      </c>
      <c r="K3219">
        <v>1</v>
      </c>
      <c r="L3219">
        <f t="shared" si="202"/>
        <v>13</v>
      </c>
      <c r="M3219">
        <f t="shared" si="203"/>
        <v>2023</v>
      </c>
      <c r="N3219" s="5">
        <f t="shared" ca="1" si="204"/>
        <v>-4</v>
      </c>
    </row>
    <row r="3220" spans="1:14" hidden="1" x14ac:dyDescent="0.25">
      <c r="A3220" s="2">
        <v>45014</v>
      </c>
      <c r="B3220" s="1" t="s">
        <v>359</v>
      </c>
      <c r="C3220" s="7" t="s">
        <v>1765</v>
      </c>
      <c r="D3220" s="1" t="s">
        <v>53</v>
      </c>
      <c r="E3220" s="1">
        <f>VLOOKUP(D3220,Data!$A$1:$B$7,2,FALSE)</f>
        <v>5</v>
      </c>
      <c r="F3220" s="2">
        <f>WORKDAY(A3220,E3220,Data!$E$2:$E$22)</f>
        <v>45021</v>
      </c>
      <c r="G3220" s="2">
        <v>45015</v>
      </c>
      <c r="H3220" s="4">
        <f ca="1">(NETWORKDAYS(A3220,G3220,Data!$E$1:$E$22))-1</f>
        <v>1</v>
      </c>
      <c r="I3220" s="1"/>
      <c r="J3220" s="1">
        <f>VLOOKUP(D3220,Data!$A$10:$B$16,2,FALSE)</f>
        <v>1</v>
      </c>
      <c r="K3220">
        <v>1</v>
      </c>
      <c r="L3220">
        <f t="shared" si="202"/>
        <v>13</v>
      </c>
      <c r="M3220">
        <f t="shared" si="203"/>
        <v>2023</v>
      </c>
      <c r="N3220" s="5">
        <f t="shared" ca="1" si="204"/>
        <v>-4</v>
      </c>
    </row>
    <row r="3221" spans="1:14" hidden="1" x14ac:dyDescent="0.25">
      <c r="A3221" s="2">
        <v>45014</v>
      </c>
      <c r="B3221" s="1" t="s">
        <v>737</v>
      </c>
      <c r="C3221" s="7" t="s">
        <v>1766</v>
      </c>
      <c r="D3221" s="1" t="s">
        <v>53</v>
      </c>
      <c r="E3221" s="1">
        <f>VLOOKUP(D3221,Data!$A$1:$B$7,2,FALSE)</f>
        <v>5</v>
      </c>
      <c r="F3221" s="2">
        <f>WORKDAY(A3221,E3221,Data!$E$2:$E$22)</f>
        <v>45021</v>
      </c>
      <c r="G3221" s="2">
        <v>45015</v>
      </c>
      <c r="H3221" s="4">
        <f ca="1">(NETWORKDAYS(A3221,G3221,Data!$E$1:$E$22))-1</f>
        <v>1</v>
      </c>
      <c r="I3221" s="1"/>
      <c r="J3221" s="1">
        <f>VLOOKUP(D3221,Data!$A$10:$B$16,2,FALSE)</f>
        <v>1</v>
      </c>
      <c r="K3221">
        <v>1</v>
      </c>
      <c r="L3221">
        <f t="shared" si="202"/>
        <v>13</v>
      </c>
      <c r="M3221">
        <f t="shared" si="203"/>
        <v>2023</v>
      </c>
      <c r="N3221" s="5">
        <f t="shared" ca="1" si="204"/>
        <v>-4</v>
      </c>
    </row>
    <row r="3222" spans="1:14" hidden="1" x14ac:dyDescent="0.25">
      <c r="A3222" s="2">
        <v>45014</v>
      </c>
      <c r="B3222" s="1" t="s">
        <v>91</v>
      </c>
      <c r="C3222" s="7" t="s">
        <v>1767</v>
      </c>
      <c r="D3222" s="1" t="s">
        <v>53</v>
      </c>
      <c r="E3222" s="1">
        <f>VLOOKUP(D3222,Data!$A$1:$B$7,2,FALSE)</f>
        <v>5</v>
      </c>
      <c r="F3222" s="2">
        <f>WORKDAY(A3222,E3222,Data!$E$2:$E$22)</f>
        <v>45021</v>
      </c>
      <c r="G3222" s="2">
        <v>45015</v>
      </c>
      <c r="H3222" s="4">
        <f ca="1">(NETWORKDAYS(A3222,G3222,Data!$E$1:$E$22))-1</f>
        <v>1</v>
      </c>
      <c r="I3222" s="1"/>
      <c r="J3222" s="1">
        <f>VLOOKUP(D3222,Data!$A$10:$B$16,2,FALSE)</f>
        <v>1</v>
      </c>
      <c r="K3222">
        <v>1</v>
      </c>
      <c r="L3222">
        <f t="shared" si="202"/>
        <v>13</v>
      </c>
      <c r="M3222">
        <f t="shared" si="203"/>
        <v>2023</v>
      </c>
      <c r="N3222" s="5">
        <f t="shared" ca="1" si="204"/>
        <v>-4</v>
      </c>
    </row>
    <row r="3223" spans="1:14" hidden="1" x14ac:dyDescent="0.25">
      <c r="A3223" s="2">
        <v>45014</v>
      </c>
      <c r="B3223" s="1" t="s">
        <v>259</v>
      </c>
      <c r="C3223" s="7">
        <v>3436</v>
      </c>
      <c r="D3223" s="1" t="s">
        <v>1195</v>
      </c>
      <c r="E3223" s="1">
        <f>VLOOKUP(D3223,Data!$A$1:$B$7,2,FALSE)</f>
        <v>15</v>
      </c>
      <c r="F3223" s="2">
        <f>WORKDAY(A3223,E3223,Data!$E$2:$E$22)</f>
        <v>45035</v>
      </c>
      <c r="G3223" s="2">
        <v>45019</v>
      </c>
      <c r="H3223" s="4">
        <f ca="1">(NETWORKDAYS(A3223,G3223,Data!$E$1:$E$22))-1</f>
        <v>3</v>
      </c>
      <c r="I3223" s="1"/>
      <c r="J3223" s="1">
        <f>VLOOKUP(D3223,Data!$A$10:$B$16,2,FALSE)</f>
        <v>2</v>
      </c>
      <c r="K3223">
        <v>1</v>
      </c>
      <c r="L3223">
        <f t="shared" si="202"/>
        <v>13</v>
      </c>
      <c r="M3223">
        <f t="shared" si="203"/>
        <v>2023</v>
      </c>
      <c r="N3223" s="5">
        <f t="shared" ca="1" si="204"/>
        <v>-12</v>
      </c>
    </row>
    <row r="3224" spans="1:14" hidden="1" x14ac:dyDescent="0.25">
      <c r="A3224" s="2">
        <v>45014</v>
      </c>
      <c r="B3224" s="1" t="s">
        <v>166</v>
      </c>
      <c r="C3224" s="7" t="s">
        <v>1768</v>
      </c>
      <c r="D3224" s="1" t="s">
        <v>53</v>
      </c>
      <c r="E3224" s="1">
        <f>VLOOKUP(D3224,Data!$A$1:$B$7,2,FALSE)</f>
        <v>5</v>
      </c>
      <c r="F3224" s="2">
        <f>WORKDAY(A3224,E3224,Data!$E$2:$E$22)</f>
        <v>45021</v>
      </c>
      <c r="G3224" s="2">
        <v>45015</v>
      </c>
      <c r="H3224" s="4">
        <f ca="1">(NETWORKDAYS(A3224,G3224,Data!$E$1:$E$22))-1</f>
        <v>1</v>
      </c>
      <c r="I3224" s="1"/>
      <c r="J3224" s="1">
        <f>VLOOKUP(D3224,Data!$A$10:$B$16,2,FALSE)</f>
        <v>1</v>
      </c>
      <c r="K3224">
        <v>1</v>
      </c>
      <c r="L3224">
        <f t="shared" si="202"/>
        <v>13</v>
      </c>
      <c r="M3224">
        <f t="shared" si="203"/>
        <v>2023</v>
      </c>
      <c r="N3224" s="5">
        <f t="shared" ca="1" si="204"/>
        <v>-4</v>
      </c>
    </row>
    <row r="3225" spans="1:14" hidden="1" x14ac:dyDescent="0.25">
      <c r="A3225" s="2">
        <v>45014</v>
      </c>
      <c r="B3225" s="1" t="s">
        <v>166</v>
      </c>
      <c r="C3225" s="7" t="s">
        <v>1769</v>
      </c>
      <c r="D3225" s="1" t="s">
        <v>53</v>
      </c>
      <c r="E3225" s="1">
        <f>VLOOKUP(D3225,Data!$A$1:$B$7,2,FALSE)</f>
        <v>5</v>
      </c>
      <c r="F3225" s="2">
        <f>WORKDAY(A3225,E3225,Data!$E$2:$E$22)</f>
        <v>45021</v>
      </c>
      <c r="G3225" s="2">
        <v>45015</v>
      </c>
      <c r="H3225" s="4">
        <f ca="1">(NETWORKDAYS(A3225,G3225,Data!$E$1:$E$22))-1</f>
        <v>1</v>
      </c>
      <c r="I3225" s="1"/>
      <c r="J3225" s="1">
        <f>VLOOKUP(D3225,Data!$A$10:$B$16,2,FALSE)</f>
        <v>1</v>
      </c>
      <c r="K3225">
        <v>1</v>
      </c>
      <c r="L3225">
        <f t="shared" si="202"/>
        <v>13</v>
      </c>
      <c r="M3225">
        <f t="shared" si="203"/>
        <v>2023</v>
      </c>
      <c r="N3225" s="5">
        <f t="shared" ca="1" si="204"/>
        <v>-4</v>
      </c>
    </row>
    <row r="3226" spans="1:14" hidden="1" x14ac:dyDescent="0.25">
      <c r="A3226" s="2">
        <v>45014</v>
      </c>
      <c r="B3226" s="1" t="s">
        <v>1763</v>
      </c>
      <c r="C3226" s="7">
        <v>457408</v>
      </c>
      <c r="D3226" s="1" t="s">
        <v>42</v>
      </c>
      <c r="E3226" s="1">
        <f>VLOOKUP(D3226,Data!$A$1:$B$7,2,FALSE)</f>
        <v>10</v>
      </c>
      <c r="F3226" s="2">
        <f>WORKDAY(A3226,E3226,Data!$E$2:$E$22)</f>
        <v>45028</v>
      </c>
      <c r="G3226" s="2">
        <v>45019</v>
      </c>
      <c r="H3226" s="4">
        <f ca="1">(NETWORKDAYS(A3226,G3226,Data!$E$1:$E$22))-1</f>
        <v>3</v>
      </c>
      <c r="I3226" s="1"/>
      <c r="J3226" s="1">
        <f>VLOOKUP(D3226,Data!$A$10:$B$16,2,FALSE)</f>
        <v>2</v>
      </c>
      <c r="K3226">
        <v>1</v>
      </c>
      <c r="L3226">
        <f t="shared" si="202"/>
        <v>13</v>
      </c>
      <c r="M3226">
        <f t="shared" si="203"/>
        <v>2023</v>
      </c>
      <c r="N3226" s="5">
        <f t="shared" ca="1" si="204"/>
        <v>-7</v>
      </c>
    </row>
    <row r="3227" spans="1:14" hidden="1" x14ac:dyDescent="0.25">
      <c r="A3227" s="2">
        <v>45014</v>
      </c>
      <c r="B3227" s="1" t="s">
        <v>1743</v>
      </c>
      <c r="C3227" s="7">
        <v>457279</v>
      </c>
      <c r="D3227" s="1" t="s">
        <v>42</v>
      </c>
      <c r="E3227" s="1">
        <f>VLOOKUP(D3227,Data!$A$1:$B$7,2,FALSE)</f>
        <v>10</v>
      </c>
      <c r="F3227" s="2">
        <f>WORKDAY(A3227,E3227,Data!$E$2:$E$22)</f>
        <v>45028</v>
      </c>
      <c r="G3227" s="2">
        <v>45023</v>
      </c>
      <c r="H3227" s="4">
        <f ca="1">(NETWORKDAYS(A3227,G3227,Data!$E$1:$E$22))-1</f>
        <v>7</v>
      </c>
      <c r="I3227" s="1"/>
      <c r="J3227" s="1">
        <f>VLOOKUP(D3227,Data!$A$10:$B$16,2,FALSE)</f>
        <v>2</v>
      </c>
      <c r="K3227">
        <v>1</v>
      </c>
      <c r="L3227">
        <f t="shared" si="202"/>
        <v>13</v>
      </c>
      <c r="M3227">
        <f t="shared" si="203"/>
        <v>2023</v>
      </c>
      <c r="N3227" s="5">
        <f t="shared" ca="1" si="204"/>
        <v>-3</v>
      </c>
    </row>
    <row r="3228" spans="1:14" hidden="1" x14ac:dyDescent="0.25">
      <c r="A3228" s="2">
        <v>45015</v>
      </c>
      <c r="B3228" s="1" t="s">
        <v>14</v>
      </c>
      <c r="C3228" s="7">
        <v>457410</v>
      </c>
      <c r="D3228" s="1" t="s">
        <v>42</v>
      </c>
      <c r="E3228" s="1">
        <f>VLOOKUP(D3228,Data!$A$1:$B$7,2,FALSE)</f>
        <v>10</v>
      </c>
      <c r="F3228" s="2">
        <f>WORKDAY(A3228,E3228,Data!$E$2:$E$22)</f>
        <v>45029</v>
      </c>
      <c r="G3228" s="2">
        <v>45020</v>
      </c>
      <c r="H3228" s="4">
        <f ca="1">(NETWORKDAYS(A3228,G3228,Data!$E$1:$E$22))-1</f>
        <v>3</v>
      </c>
      <c r="I3228" s="1"/>
      <c r="J3228" s="1">
        <f>VLOOKUP(D3228,Data!$A$10:$B$16,2,FALSE)</f>
        <v>2</v>
      </c>
      <c r="K3228">
        <v>1</v>
      </c>
      <c r="L3228">
        <f t="shared" si="202"/>
        <v>13</v>
      </c>
      <c r="M3228">
        <f t="shared" si="203"/>
        <v>2023</v>
      </c>
      <c r="N3228" s="5">
        <f t="shared" ca="1" si="204"/>
        <v>-7</v>
      </c>
    </row>
    <row r="3229" spans="1:14" hidden="1" x14ac:dyDescent="0.25">
      <c r="A3229" s="2">
        <v>45015</v>
      </c>
      <c r="B3229" s="1" t="s">
        <v>14</v>
      </c>
      <c r="C3229" s="7">
        <v>457368</v>
      </c>
      <c r="D3229" s="1" t="s">
        <v>42</v>
      </c>
      <c r="E3229" s="1">
        <f>VLOOKUP(D3229,Data!$A$1:$B$7,2,FALSE)</f>
        <v>10</v>
      </c>
      <c r="F3229" s="2">
        <f>WORKDAY(A3229,E3229,Data!$E$2:$E$22)</f>
        <v>45029</v>
      </c>
      <c r="G3229" s="2">
        <v>45021</v>
      </c>
      <c r="H3229" s="4">
        <f ca="1">(NETWORKDAYS(A3229,G3229,Data!$E$1:$E$22))-1</f>
        <v>4</v>
      </c>
      <c r="I3229" s="1"/>
      <c r="J3229" s="1">
        <f>VLOOKUP(D3229,Data!$A$10:$B$16,2,FALSE)</f>
        <v>2</v>
      </c>
      <c r="K3229">
        <v>1</v>
      </c>
      <c r="L3229">
        <f t="shared" si="202"/>
        <v>13</v>
      </c>
      <c r="M3229">
        <f t="shared" si="203"/>
        <v>2023</v>
      </c>
      <c r="N3229" s="5">
        <f t="shared" ca="1" si="204"/>
        <v>-6</v>
      </c>
    </row>
    <row r="3230" spans="1:14" hidden="1" x14ac:dyDescent="0.25">
      <c r="A3230" s="2">
        <v>45015</v>
      </c>
      <c r="B3230" s="1" t="s">
        <v>116</v>
      </c>
      <c r="C3230" s="7">
        <v>457390</v>
      </c>
      <c r="D3230" s="1" t="s">
        <v>42</v>
      </c>
      <c r="E3230" s="1">
        <f>VLOOKUP(D3230,Data!$A$1:$B$7,2,FALSE)</f>
        <v>10</v>
      </c>
      <c r="F3230" s="2">
        <f>WORKDAY(A3230,E3230,Data!$E$2:$E$22)</f>
        <v>45029</v>
      </c>
      <c r="G3230" s="2">
        <v>45021</v>
      </c>
      <c r="H3230" s="4">
        <f ca="1">(NETWORKDAYS(A3230,G3230,Data!$E$1:$E$22))-1</f>
        <v>4</v>
      </c>
      <c r="I3230" s="1"/>
      <c r="J3230" s="1">
        <f>VLOOKUP(D3230,Data!$A$10:$B$16,2,FALSE)</f>
        <v>2</v>
      </c>
      <c r="K3230">
        <v>1</v>
      </c>
      <c r="L3230">
        <f t="shared" si="202"/>
        <v>13</v>
      </c>
      <c r="M3230">
        <f t="shared" si="203"/>
        <v>2023</v>
      </c>
      <c r="N3230" s="5">
        <f t="shared" ca="1" si="204"/>
        <v>-6</v>
      </c>
    </row>
    <row r="3231" spans="1:14" hidden="1" x14ac:dyDescent="0.25">
      <c r="A3231" s="2">
        <v>45015</v>
      </c>
      <c r="B3231" s="1" t="s">
        <v>413</v>
      </c>
      <c r="C3231" s="7">
        <v>457391</v>
      </c>
      <c r="D3231" s="1" t="s">
        <v>42</v>
      </c>
      <c r="E3231" s="1">
        <f>VLOOKUP(D3231,Data!$A$1:$B$7,2,FALSE)</f>
        <v>10</v>
      </c>
      <c r="F3231" s="2">
        <f>WORKDAY(A3231,E3231,Data!$E$2:$E$22)</f>
        <v>45029</v>
      </c>
      <c r="G3231" s="2">
        <v>45021</v>
      </c>
      <c r="H3231" s="4">
        <f ca="1">(NETWORKDAYS(A3231,G3231,Data!$E$1:$E$22))-1</f>
        <v>4</v>
      </c>
      <c r="I3231" s="1"/>
      <c r="J3231" s="1">
        <f>VLOOKUP(D3231,Data!$A$10:$B$16,2,FALSE)</f>
        <v>2</v>
      </c>
      <c r="K3231">
        <v>1</v>
      </c>
      <c r="L3231">
        <f t="shared" si="202"/>
        <v>13</v>
      </c>
      <c r="M3231">
        <f t="shared" si="203"/>
        <v>2023</v>
      </c>
      <c r="N3231" s="5">
        <f t="shared" ca="1" si="204"/>
        <v>-6</v>
      </c>
    </row>
    <row r="3232" spans="1:14" hidden="1" x14ac:dyDescent="0.25">
      <c r="A3232" s="2">
        <v>45016</v>
      </c>
      <c r="B3232" s="1" t="s">
        <v>12</v>
      </c>
      <c r="C3232" s="7">
        <v>262253</v>
      </c>
      <c r="D3232" s="1" t="s">
        <v>41</v>
      </c>
      <c r="E3232" s="1">
        <f>VLOOKUP(D3232,Data!$A$1:$B$7,2,FALSE)</f>
        <v>15</v>
      </c>
      <c r="F3232" s="2">
        <f>WORKDAY(A3232,E3232,Data!$E$2:$E$22)</f>
        <v>45037</v>
      </c>
      <c r="G3232" s="2">
        <v>45030</v>
      </c>
      <c r="H3232" s="4">
        <f ca="1">(NETWORKDAYS(A3232,G3232,Data!$E$1:$E$22))-1</f>
        <v>10</v>
      </c>
      <c r="I3232" s="1"/>
      <c r="J3232" s="1">
        <f>VLOOKUP(D3232,Data!$A$10:$B$16,2,FALSE)</f>
        <v>3</v>
      </c>
      <c r="K3232">
        <v>1</v>
      </c>
      <c r="L3232">
        <f t="shared" si="202"/>
        <v>13</v>
      </c>
      <c r="M3232">
        <f t="shared" si="203"/>
        <v>2023</v>
      </c>
      <c r="N3232" s="5">
        <f t="shared" ca="1" si="204"/>
        <v>-5</v>
      </c>
    </row>
    <row r="3233" spans="1:14" hidden="1" x14ac:dyDescent="0.25">
      <c r="A3233" s="2">
        <v>45016</v>
      </c>
      <c r="B3233" s="1" t="s">
        <v>105</v>
      </c>
      <c r="C3233" s="7">
        <v>262254</v>
      </c>
      <c r="D3233" s="1" t="s">
        <v>41</v>
      </c>
      <c r="E3233" s="1">
        <f>VLOOKUP(D3233,Data!$A$1:$B$7,2,FALSE)</f>
        <v>15</v>
      </c>
      <c r="F3233" s="2">
        <f>WORKDAY(A3233,E3233,Data!$E$2:$E$22)</f>
        <v>45037</v>
      </c>
      <c r="G3233" s="2">
        <v>45030</v>
      </c>
      <c r="H3233" s="4">
        <f ca="1">(NETWORKDAYS(A3233,G3233,Data!$E$1:$E$22))-1</f>
        <v>10</v>
      </c>
      <c r="I3233" s="1"/>
      <c r="J3233" s="1">
        <f>VLOOKUP(D3233,Data!$A$10:$B$16,2,FALSE)</f>
        <v>3</v>
      </c>
      <c r="K3233">
        <v>1</v>
      </c>
      <c r="L3233">
        <f t="shared" si="202"/>
        <v>13</v>
      </c>
      <c r="M3233">
        <f t="shared" si="203"/>
        <v>2023</v>
      </c>
      <c r="N3233" s="5">
        <f t="shared" ca="1" si="204"/>
        <v>-5</v>
      </c>
    </row>
    <row r="3234" spans="1:14" hidden="1" x14ac:dyDescent="0.25">
      <c r="A3234" s="2">
        <v>45016</v>
      </c>
      <c r="B3234" s="1" t="s">
        <v>269</v>
      </c>
      <c r="C3234" s="7">
        <v>457369</v>
      </c>
      <c r="D3234" s="1" t="s">
        <v>42</v>
      </c>
      <c r="E3234" s="1">
        <f>VLOOKUP(D3234,Data!$A$1:$B$7,2,FALSE)</f>
        <v>10</v>
      </c>
      <c r="F3234" s="2">
        <f>WORKDAY(A3234,E3234,Data!$E$2:$E$22)</f>
        <v>45030</v>
      </c>
      <c r="G3234" s="2">
        <v>45021</v>
      </c>
      <c r="H3234" s="4">
        <f ca="1">(NETWORKDAYS(A3234,G3234,Data!$E$1:$E$22))-1</f>
        <v>3</v>
      </c>
      <c r="I3234" s="1"/>
      <c r="J3234" s="1">
        <f>VLOOKUP(D3234,Data!$A$10:$B$16,2,FALSE)</f>
        <v>2</v>
      </c>
      <c r="K3234">
        <v>1</v>
      </c>
      <c r="L3234">
        <f t="shared" si="202"/>
        <v>13</v>
      </c>
      <c r="M3234">
        <f t="shared" si="203"/>
        <v>2023</v>
      </c>
      <c r="N3234" s="5">
        <f t="shared" ca="1" si="204"/>
        <v>-7</v>
      </c>
    </row>
    <row r="3235" spans="1:14" hidden="1" x14ac:dyDescent="0.25">
      <c r="A3235" s="2">
        <v>45016</v>
      </c>
      <c r="B3235" s="1" t="s">
        <v>711</v>
      </c>
      <c r="C3235" s="7">
        <v>262237</v>
      </c>
      <c r="D3235" s="1" t="s">
        <v>41</v>
      </c>
      <c r="E3235" s="1">
        <f>VLOOKUP(D3235,Data!$A$1:$B$7,2,FALSE)</f>
        <v>15</v>
      </c>
      <c r="F3235" s="2">
        <f>WORKDAY(A3235,E3235,Data!$E$2:$E$22)</f>
        <v>45037</v>
      </c>
      <c r="G3235" s="2">
        <v>45029</v>
      </c>
      <c r="H3235" s="4">
        <f ca="1">(NETWORKDAYS(A3235,G3235,Data!$E$1:$E$22))-1</f>
        <v>9</v>
      </c>
      <c r="I3235" s="1"/>
      <c r="J3235" s="1">
        <f>VLOOKUP(D3235,Data!$A$10:$B$16,2,FALSE)</f>
        <v>3</v>
      </c>
      <c r="K3235">
        <v>1</v>
      </c>
      <c r="L3235">
        <f t="shared" si="202"/>
        <v>13</v>
      </c>
      <c r="M3235">
        <f t="shared" si="203"/>
        <v>2023</v>
      </c>
      <c r="N3235" s="5">
        <f t="shared" ca="1" si="204"/>
        <v>-6</v>
      </c>
    </row>
    <row r="3236" spans="1:14" hidden="1" x14ac:dyDescent="0.25">
      <c r="A3236" s="2">
        <v>45016</v>
      </c>
      <c r="B3236" s="1" t="s">
        <v>456</v>
      </c>
      <c r="C3236" s="7" t="s">
        <v>1773</v>
      </c>
      <c r="D3236" s="1" t="s">
        <v>55</v>
      </c>
      <c r="E3236" s="1">
        <f>VLOOKUP(D3236,Data!$A$1:$B$7,2,FALSE)</f>
        <v>10</v>
      </c>
      <c r="F3236" s="2">
        <f>WORKDAY(A3236,E3236,Data!$E$2:$E$22)</f>
        <v>45030</v>
      </c>
      <c r="G3236" s="2">
        <v>45027</v>
      </c>
      <c r="H3236" s="4">
        <f ca="1">(NETWORKDAYS(A3236,G3236,Data!$E$1:$E$22))-1</f>
        <v>7</v>
      </c>
      <c r="I3236" s="1"/>
      <c r="J3236" s="1">
        <f>VLOOKUP(D3236,Data!$A$10:$B$16,2,FALSE)</f>
        <v>3</v>
      </c>
      <c r="K3236">
        <v>1</v>
      </c>
      <c r="L3236">
        <f t="shared" si="202"/>
        <v>13</v>
      </c>
      <c r="M3236">
        <f t="shared" si="203"/>
        <v>2023</v>
      </c>
      <c r="N3236" s="5">
        <f t="shared" ca="1" si="204"/>
        <v>-3</v>
      </c>
    </row>
    <row r="3237" spans="1:14" hidden="1" x14ac:dyDescent="0.25">
      <c r="A3237" s="2">
        <v>45016</v>
      </c>
      <c r="B3237" s="1" t="s">
        <v>190</v>
      </c>
      <c r="C3237" s="7" t="s">
        <v>1772</v>
      </c>
      <c r="D3237" s="1" t="s">
        <v>53</v>
      </c>
      <c r="E3237" s="1">
        <f>VLOOKUP(D3237,Data!$A$1:$B$7,2,FALSE)</f>
        <v>5</v>
      </c>
      <c r="F3237" s="2">
        <f>WORKDAY(A3237,E3237,Data!$E$2:$E$22)</f>
        <v>45023</v>
      </c>
      <c r="G3237" s="2">
        <v>45019</v>
      </c>
      <c r="H3237" s="4">
        <f ca="1">(NETWORKDAYS(A3237,G3237,Data!$E$1:$E$22))-1</f>
        <v>1</v>
      </c>
      <c r="I3237" s="1"/>
      <c r="J3237" s="1">
        <f>VLOOKUP(D3237,Data!$A$10:$B$16,2,FALSE)</f>
        <v>1</v>
      </c>
      <c r="K3237">
        <v>1</v>
      </c>
      <c r="L3237">
        <f t="shared" si="202"/>
        <v>13</v>
      </c>
      <c r="M3237">
        <f t="shared" si="203"/>
        <v>2023</v>
      </c>
      <c r="N3237" s="5">
        <f t="shared" ca="1" si="204"/>
        <v>-4</v>
      </c>
    </row>
    <row r="3238" spans="1:14" hidden="1" x14ac:dyDescent="0.25">
      <c r="A3238" s="2">
        <v>45016</v>
      </c>
      <c r="B3238" s="1" t="s">
        <v>541</v>
      </c>
      <c r="C3238" s="7" t="s">
        <v>1774</v>
      </c>
      <c r="D3238" s="1" t="s">
        <v>53</v>
      </c>
      <c r="E3238" s="1">
        <f>VLOOKUP(D3238,Data!$A$1:$B$7,2,FALSE)</f>
        <v>5</v>
      </c>
      <c r="F3238" s="2">
        <f>WORKDAY(A3238,E3238,Data!$E$2:$E$22)</f>
        <v>45023</v>
      </c>
      <c r="G3238" s="2">
        <v>45019</v>
      </c>
      <c r="H3238" s="4">
        <f ca="1">(NETWORKDAYS(A3238,G3238,Data!$E$1:$E$22))-1</f>
        <v>1</v>
      </c>
      <c r="I3238" s="1"/>
      <c r="J3238" s="1">
        <f>VLOOKUP(D3238,Data!$A$10:$B$16,2,FALSE)</f>
        <v>1</v>
      </c>
      <c r="K3238">
        <v>1</v>
      </c>
      <c r="L3238">
        <f t="shared" si="202"/>
        <v>13</v>
      </c>
      <c r="M3238">
        <f t="shared" si="203"/>
        <v>2023</v>
      </c>
      <c r="N3238" s="5">
        <f t="shared" ca="1" si="204"/>
        <v>-4</v>
      </c>
    </row>
    <row r="3239" spans="1:14" hidden="1" x14ac:dyDescent="0.25">
      <c r="A3239" s="2">
        <v>45016</v>
      </c>
      <c r="B3239" s="1" t="s">
        <v>135</v>
      </c>
      <c r="C3239" s="7" t="s">
        <v>1776</v>
      </c>
      <c r="D3239" s="1" t="s">
        <v>53</v>
      </c>
      <c r="E3239" s="1">
        <f>VLOOKUP(D3239,Data!$A$1:$B$7,2,FALSE)</f>
        <v>5</v>
      </c>
      <c r="F3239" s="2">
        <f>WORKDAY(A3239,E3239,Data!$E$2:$E$22)</f>
        <v>45023</v>
      </c>
      <c r="G3239" s="2">
        <v>45019</v>
      </c>
      <c r="H3239" s="4">
        <f ca="1">(NETWORKDAYS(A3239,G3239,Data!$E$1:$E$22))-1</f>
        <v>1</v>
      </c>
      <c r="I3239" s="1"/>
      <c r="J3239" s="1">
        <f>VLOOKUP(D3239,Data!$A$10:$B$16,2,FALSE)</f>
        <v>1</v>
      </c>
      <c r="K3239">
        <v>1</v>
      </c>
      <c r="L3239">
        <f t="shared" si="202"/>
        <v>13</v>
      </c>
      <c r="M3239">
        <f t="shared" si="203"/>
        <v>2023</v>
      </c>
      <c r="N3239" s="5">
        <f t="shared" ca="1" si="204"/>
        <v>-4</v>
      </c>
    </row>
    <row r="3240" spans="1:14" hidden="1" x14ac:dyDescent="0.25">
      <c r="A3240" s="2">
        <v>45016</v>
      </c>
      <c r="B3240" s="1" t="s">
        <v>547</v>
      </c>
      <c r="C3240" s="7" t="s">
        <v>1775</v>
      </c>
      <c r="D3240" s="1" t="s">
        <v>53</v>
      </c>
      <c r="E3240" s="1">
        <f>VLOOKUP(D3240,Data!$A$1:$B$7,2,FALSE)</f>
        <v>5</v>
      </c>
      <c r="F3240" s="2">
        <f>WORKDAY(A3240,E3240,Data!$E$2:$E$22)</f>
        <v>45023</v>
      </c>
      <c r="G3240" s="2">
        <v>45019</v>
      </c>
      <c r="H3240" s="4">
        <f ca="1">(NETWORKDAYS(A3240,G3240,Data!$E$1:$E$22))-1</f>
        <v>1</v>
      </c>
      <c r="I3240" s="1"/>
      <c r="J3240" s="1">
        <f>VLOOKUP(D3240,Data!$A$10:$B$16,2,FALSE)</f>
        <v>1</v>
      </c>
      <c r="K3240">
        <v>1</v>
      </c>
      <c r="L3240">
        <f t="shared" si="202"/>
        <v>13</v>
      </c>
      <c r="M3240">
        <f t="shared" si="203"/>
        <v>2023</v>
      </c>
      <c r="N3240" s="5">
        <f t="shared" ca="1" si="204"/>
        <v>-4</v>
      </c>
    </row>
    <row r="3241" spans="1:14" hidden="1" x14ac:dyDescent="0.25">
      <c r="A3241" s="2">
        <v>45016</v>
      </c>
      <c r="B3241" s="1" t="s">
        <v>112</v>
      </c>
      <c r="C3241" s="7">
        <v>457395</v>
      </c>
      <c r="D3241" s="1" t="s">
        <v>42</v>
      </c>
      <c r="E3241" s="1">
        <f>VLOOKUP(D3241,Data!$A$1:$B$7,2,FALSE)</f>
        <v>10</v>
      </c>
      <c r="F3241" s="2">
        <f>WORKDAY(A3241,E3241,Data!$E$2:$E$22)</f>
        <v>45030</v>
      </c>
      <c r="G3241" s="2">
        <v>45021</v>
      </c>
      <c r="H3241" s="4">
        <f ca="1">(NETWORKDAYS(A3241,G3241,Data!$E$1:$E$22))-1</f>
        <v>3</v>
      </c>
      <c r="I3241" s="1"/>
      <c r="J3241" s="1">
        <f>VLOOKUP(D3241,Data!$A$10:$B$16,2,FALSE)</f>
        <v>2</v>
      </c>
      <c r="K3241">
        <v>1</v>
      </c>
      <c r="L3241">
        <f t="shared" si="202"/>
        <v>13</v>
      </c>
      <c r="M3241">
        <f t="shared" si="203"/>
        <v>2023</v>
      </c>
      <c r="N3241" s="5">
        <f t="shared" ca="1" si="204"/>
        <v>-7</v>
      </c>
    </row>
    <row r="3242" spans="1:14" hidden="1" x14ac:dyDescent="0.25">
      <c r="A3242" s="2">
        <v>45016</v>
      </c>
      <c r="B3242" s="1" t="s">
        <v>601</v>
      </c>
      <c r="C3242" s="7">
        <v>457416</v>
      </c>
      <c r="D3242" s="1" t="s">
        <v>42</v>
      </c>
      <c r="E3242" s="1">
        <f>VLOOKUP(D3242,Data!$A$1:$B$7,2,FALSE)</f>
        <v>10</v>
      </c>
      <c r="F3242" s="2">
        <f>WORKDAY(A3242,E3242,Data!$E$2:$E$22)</f>
        <v>45030</v>
      </c>
      <c r="G3242" s="2">
        <v>45021</v>
      </c>
      <c r="H3242" s="4">
        <f ca="1">(NETWORKDAYS(A3242,G3242,Data!$E$1:$E$22))-1</f>
        <v>3</v>
      </c>
      <c r="I3242" s="1"/>
      <c r="J3242" s="1">
        <f>VLOOKUP(D3242,Data!$A$10:$B$16,2,FALSE)</f>
        <v>2</v>
      </c>
      <c r="K3242">
        <v>1</v>
      </c>
      <c r="L3242">
        <f t="shared" si="202"/>
        <v>13</v>
      </c>
      <c r="M3242">
        <f t="shared" si="203"/>
        <v>2023</v>
      </c>
      <c r="N3242" s="5">
        <f t="shared" ca="1" si="204"/>
        <v>-7</v>
      </c>
    </row>
    <row r="3243" spans="1:14" hidden="1" x14ac:dyDescent="0.25">
      <c r="A3243" s="2">
        <v>45019</v>
      </c>
      <c r="B3243" s="1" t="s">
        <v>179</v>
      </c>
      <c r="C3243" s="7">
        <v>457372</v>
      </c>
      <c r="D3243" s="1" t="s">
        <v>42</v>
      </c>
      <c r="E3243" s="1">
        <f>VLOOKUP(D3243,Data!$A$1:$B$7,2,FALSE)</f>
        <v>10</v>
      </c>
      <c r="F3243" s="2">
        <f>WORKDAY(A3243,E3243,Data!$E$2:$E$22)</f>
        <v>45033</v>
      </c>
      <c r="G3243" s="2">
        <v>45022</v>
      </c>
      <c r="H3243" s="4">
        <f ca="1">(NETWORKDAYS(A3243,G3243,Data!$E$1:$E$22))-1</f>
        <v>3</v>
      </c>
      <c r="I3243" s="1"/>
      <c r="J3243" s="1">
        <f>VLOOKUP(D3243,Data!$A$10:$B$16,2,FALSE)</f>
        <v>2</v>
      </c>
      <c r="K3243">
        <v>1</v>
      </c>
      <c r="L3243">
        <f t="shared" si="202"/>
        <v>14</v>
      </c>
      <c r="M3243">
        <f t="shared" si="203"/>
        <v>2023</v>
      </c>
      <c r="N3243" s="5">
        <f t="shared" ca="1" si="204"/>
        <v>-7</v>
      </c>
    </row>
    <row r="3244" spans="1:14" hidden="1" x14ac:dyDescent="0.25">
      <c r="A3244" s="2">
        <v>45019</v>
      </c>
      <c r="B3244" s="1" t="s">
        <v>98</v>
      </c>
      <c r="C3244" s="7">
        <v>457373</v>
      </c>
      <c r="D3244" s="1" t="s">
        <v>42</v>
      </c>
      <c r="E3244" s="1">
        <f>VLOOKUP(D3244,Data!$A$1:$B$7,2,FALSE)</f>
        <v>10</v>
      </c>
      <c r="F3244" s="2">
        <f>WORKDAY(A3244,E3244,Data!$E$2:$E$22)</f>
        <v>45033</v>
      </c>
      <c r="G3244" s="2">
        <v>45022</v>
      </c>
      <c r="H3244" s="4">
        <f ca="1">(NETWORKDAYS(A3244,G3244,Data!$E$1:$E$22))-1</f>
        <v>3</v>
      </c>
      <c r="I3244" s="1"/>
      <c r="J3244" s="1">
        <f>VLOOKUP(D3244,Data!$A$10:$B$16,2,FALSE)</f>
        <v>2</v>
      </c>
      <c r="K3244">
        <v>1</v>
      </c>
      <c r="L3244">
        <f t="shared" si="202"/>
        <v>14</v>
      </c>
      <c r="M3244">
        <f t="shared" si="203"/>
        <v>2023</v>
      </c>
      <c r="N3244" s="5">
        <f t="shared" ca="1" si="204"/>
        <v>-7</v>
      </c>
    </row>
    <row r="3245" spans="1:14" hidden="1" x14ac:dyDescent="0.25">
      <c r="A3245" s="2">
        <v>45019</v>
      </c>
      <c r="B3245" s="1" t="s">
        <v>456</v>
      </c>
      <c r="C3245" s="7" t="s">
        <v>1779</v>
      </c>
      <c r="D3245" s="1" t="s">
        <v>55</v>
      </c>
      <c r="E3245" s="1">
        <f>VLOOKUP(D3245,Data!$A$1:$B$7,2,FALSE)</f>
        <v>10</v>
      </c>
      <c r="F3245" s="2">
        <f>WORKDAY(A3245,E3245,Data!$E$2:$E$22)</f>
        <v>45033</v>
      </c>
      <c r="G3245" s="2">
        <v>45027</v>
      </c>
      <c r="H3245" s="4">
        <f ca="1">(NETWORKDAYS(A3245,G3245,Data!$E$1:$E$22))-1</f>
        <v>6</v>
      </c>
      <c r="I3245" s="1"/>
      <c r="J3245" s="1">
        <f>VLOOKUP(D3245,Data!$A$10:$B$16,2,FALSE)</f>
        <v>3</v>
      </c>
      <c r="K3245">
        <v>1</v>
      </c>
      <c r="L3245">
        <f t="shared" si="202"/>
        <v>14</v>
      </c>
      <c r="M3245">
        <f t="shared" si="203"/>
        <v>2023</v>
      </c>
      <c r="N3245" s="5">
        <f t="shared" ca="1" si="204"/>
        <v>-4</v>
      </c>
    </row>
    <row r="3246" spans="1:14" hidden="1" x14ac:dyDescent="0.25">
      <c r="A3246" s="2">
        <v>45019</v>
      </c>
      <c r="B3246" s="1" t="s">
        <v>213</v>
      </c>
      <c r="C3246" s="7" t="s">
        <v>1778</v>
      </c>
      <c r="D3246" s="1" t="s">
        <v>53</v>
      </c>
      <c r="E3246" s="1">
        <f>VLOOKUP(D3246,Data!$A$1:$B$7,2,FALSE)</f>
        <v>5</v>
      </c>
      <c r="F3246" s="2">
        <f>WORKDAY(A3246,E3246,Data!$E$2:$E$22)</f>
        <v>45026</v>
      </c>
      <c r="G3246" s="2">
        <v>45021</v>
      </c>
      <c r="H3246" s="4">
        <f ca="1">(NETWORKDAYS(A3246,G3246,Data!$E$1:$E$22))-1</f>
        <v>2</v>
      </c>
      <c r="I3246" s="1"/>
      <c r="J3246" s="1">
        <f>VLOOKUP(D3246,Data!$A$10:$B$16,2,FALSE)</f>
        <v>1</v>
      </c>
      <c r="K3246">
        <v>1</v>
      </c>
      <c r="L3246">
        <f t="shared" si="202"/>
        <v>14</v>
      </c>
      <c r="M3246">
        <f t="shared" si="203"/>
        <v>2023</v>
      </c>
      <c r="N3246" s="5">
        <f t="shared" ca="1" si="204"/>
        <v>-3</v>
      </c>
    </row>
    <row r="3247" spans="1:14" hidden="1" x14ac:dyDescent="0.25">
      <c r="A3247" s="2">
        <v>45019</v>
      </c>
      <c r="B3247" s="1" t="s">
        <v>86</v>
      </c>
      <c r="C3247" s="7">
        <v>457393</v>
      </c>
      <c r="D3247" s="1" t="s">
        <v>42</v>
      </c>
      <c r="E3247" s="1">
        <f>VLOOKUP(D3247,Data!$A$1:$B$7,2,FALSE)</f>
        <v>10</v>
      </c>
      <c r="F3247" s="2">
        <f>WORKDAY(A3247,E3247,Data!$E$2:$E$22)</f>
        <v>45033</v>
      </c>
      <c r="G3247" s="2">
        <v>45023</v>
      </c>
      <c r="H3247" s="4">
        <f ca="1">(NETWORKDAYS(A3247,G3247,Data!$E$1:$E$22))-1</f>
        <v>4</v>
      </c>
      <c r="I3247" s="1"/>
      <c r="J3247" s="1">
        <f>VLOOKUP(D3247,Data!$A$10:$B$16,2,FALSE)</f>
        <v>2</v>
      </c>
      <c r="K3247">
        <v>1</v>
      </c>
      <c r="L3247">
        <f t="shared" si="202"/>
        <v>14</v>
      </c>
      <c r="M3247">
        <f t="shared" si="203"/>
        <v>2023</v>
      </c>
      <c r="N3247" s="5">
        <f t="shared" ca="1" si="204"/>
        <v>-6</v>
      </c>
    </row>
    <row r="3248" spans="1:14" hidden="1" x14ac:dyDescent="0.25">
      <c r="A3248" s="2">
        <v>45019</v>
      </c>
      <c r="B3248" s="1" t="s">
        <v>112</v>
      </c>
      <c r="C3248" s="7">
        <v>457392</v>
      </c>
      <c r="D3248" s="1" t="s">
        <v>42</v>
      </c>
      <c r="E3248" s="1">
        <f>VLOOKUP(D3248,Data!$A$1:$B$7,2,FALSE)</f>
        <v>10</v>
      </c>
      <c r="F3248" s="2">
        <f>WORKDAY(A3248,E3248,Data!$E$2:$E$22)</f>
        <v>45033</v>
      </c>
      <c r="G3248" s="2">
        <v>45030</v>
      </c>
      <c r="H3248" s="4">
        <f ca="1">(NETWORKDAYS(A3248,G3248,Data!$E$1:$E$22))-1</f>
        <v>9</v>
      </c>
      <c r="I3248" s="1" t="s">
        <v>1254</v>
      </c>
      <c r="J3248" s="1">
        <f>VLOOKUP(D3248,Data!$A$10:$B$16,2,FALSE)</f>
        <v>2</v>
      </c>
      <c r="K3248">
        <v>1</v>
      </c>
      <c r="L3248">
        <f t="shared" si="202"/>
        <v>14</v>
      </c>
      <c r="M3248">
        <f t="shared" si="203"/>
        <v>2023</v>
      </c>
      <c r="N3248" s="5">
        <f t="shared" ca="1" si="204"/>
        <v>-1</v>
      </c>
    </row>
    <row r="3249" spans="1:14" hidden="1" x14ac:dyDescent="0.25">
      <c r="A3249" s="2">
        <v>45020</v>
      </c>
      <c r="B3249" s="1" t="s">
        <v>83</v>
      </c>
      <c r="C3249" s="7">
        <v>262229</v>
      </c>
      <c r="D3249" s="1" t="s">
        <v>41</v>
      </c>
      <c r="E3249" s="1">
        <f>VLOOKUP(D3249,Data!$A$1:$B$7,2,FALSE)</f>
        <v>15</v>
      </c>
      <c r="F3249" s="2">
        <f>WORKDAY(A3249,E3249,Data!$E$2:$E$22)</f>
        <v>45041</v>
      </c>
      <c r="G3249" s="2">
        <v>45029</v>
      </c>
      <c r="H3249" s="4">
        <f ca="1">(NETWORKDAYS(A3249,G3249,Data!$E$1:$E$22))-1</f>
        <v>7</v>
      </c>
      <c r="I3249" s="1"/>
      <c r="J3249" s="1">
        <f>VLOOKUP(D3249,Data!$A$10:$B$16,2,FALSE)</f>
        <v>3</v>
      </c>
      <c r="K3249">
        <v>1</v>
      </c>
      <c r="L3249">
        <f t="shared" si="202"/>
        <v>14</v>
      </c>
      <c r="M3249">
        <f t="shared" si="203"/>
        <v>2023</v>
      </c>
      <c r="N3249" s="5">
        <f t="shared" ca="1" si="204"/>
        <v>-8</v>
      </c>
    </row>
    <row r="3250" spans="1:14" hidden="1" x14ac:dyDescent="0.25">
      <c r="A3250" s="2">
        <v>45020</v>
      </c>
      <c r="B3250" s="1" t="s">
        <v>110</v>
      </c>
      <c r="C3250" s="7">
        <v>262234</v>
      </c>
      <c r="D3250" s="1" t="s">
        <v>41</v>
      </c>
      <c r="E3250" s="1">
        <f>VLOOKUP(D3250,Data!$A$1:$B$7,2,FALSE)</f>
        <v>15</v>
      </c>
      <c r="F3250" s="2">
        <f>WORKDAY(A3250,E3250,Data!$E$2:$E$22)</f>
        <v>45041</v>
      </c>
      <c r="G3250" s="2">
        <v>45023</v>
      </c>
      <c r="H3250" s="4">
        <f ca="1">(NETWORKDAYS(A3250,G3250,Data!$E$1:$E$22))-1</f>
        <v>3</v>
      </c>
      <c r="I3250" s="1"/>
      <c r="J3250" s="1">
        <f>VLOOKUP(D3250,Data!$A$10:$B$16,2,FALSE)</f>
        <v>3</v>
      </c>
      <c r="K3250">
        <v>1</v>
      </c>
      <c r="L3250">
        <f t="shared" si="202"/>
        <v>14</v>
      </c>
      <c r="M3250">
        <f t="shared" si="203"/>
        <v>2023</v>
      </c>
      <c r="N3250" s="5">
        <f t="shared" ca="1" si="204"/>
        <v>-12</v>
      </c>
    </row>
    <row r="3251" spans="1:14" hidden="1" x14ac:dyDescent="0.25">
      <c r="A3251" s="2">
        <v>45020</v>
      </c>
      <c r="B3251" s="1" t="s">
        <v>110</v>
      </c>
      <c r="C3251" s="7">
        <v>262235</v>
      </c>
      <c r="D3251" s="1" t="s">
        <v>41</v>
      </c>
      <c r="E3251" s="1">
        <f>VLOOKUP(D3251,Data!$A$1:$B$7,2,FALSE)</f>
        <v>15</v>
      </c>
      <c r="F3251" s="2">
        <f>WORKDAY(A3251,E3251,Data!$E$2:$E$22)</f>
        <v>45041</v>
      </c>
      <c r="G3251" s="2">
        <v>45030</v>
      </c>
      <c r="H3251" s="4">
        <f ca="1">(NETWORKDAYS(A3251,G3251,Data!$E$1:$E$22))-1</f>
        <v>8</v>
      </c>
      <c r="I3251" s="1"/>
      <c r="J3251" s="1">
        <f>VLOOKUP(D3251,Data!$A$10:$B$16,2,FALSE)</f>
        <v>3</v>
      </c>
      <c r="K3251">
        <v>1</v>
      </c>
      <c r="L3251">
        <f t="shared" si="202"/>
        <v>14</v>
      </c>
      <c r="M3251">
        <f t="shared" si="203"/>
        <v>2023</v>
      </c>
      <c r="N3251" s="5">
        <f t="shared" ca="1" si="204"/>
        <v>-7</v>
      </c>
    </row>
    <row r="3252" spans="1:14" hidden="1" x14ac:dyDescent="0.25">
      <c r="A3252" s="2">
        <v>45020</v>
      </c>
      <c r="B3252" s="1" t="s">
        <v>110</v>
      </c>
      <c r="C3252" s="7">
        <v>262236</v>
      </c>
      <c r="D3252" s="1" t="s">
        <v>41</v>
      </c>
      <c r="E3252" s="1">
        <f>VLOOKUP(D3252,Data!$A$1:$B$7,2,FALSE)</f>
        <v>15</v>
      </c>
      <c r="F3252" s="2">
        <f>WORKDAY(A3252,E3252,Data!$E$2:$E$22)</f>
        <v>45041</v>
      </c>
      <c r="G3252" s="2">
        <v>45027</v>
      </c>
      <c r="H3252" s="4">
        <f ca="1">(NETWORKDAYS(A3252,G3252,Data!$E$1:$E$22))-1</f>
        <v>5</v>
      </c>
      <c r="I3252" s="1"/>
      <c r="J3252" s="1">
        <f>VLOOKUP(D3252,Data!$A$10:$B$16,2,FALSE)</f>
        <v>3</v>
      </c>
      <c r="K3252">
        <v>1</v>
      </c>
      <c r="L3252">
        <f t="shared" si="202"/>
        <v>14</v>
      </c>
      <c r="M3252">
        <f t="shared" si="203"/>
        <v>2023</v>
      </c>
      <c r="N3252" s="5">
        <f t="shared" ca="1" si="204"/>
        <v>-10</v>
      </c>
    </row>
    <row r="3253" spans="1:14" hidden="1" x14ac:dyDescent="0.25">
      <c r="A3253" s="2">
        <v>45020</v>
      </c>
      <c r="B3253" s="1" t="s">
        <v>110</v>
      </c>
      <c r="C3253" s="7">
        <v>262247</v>
      </c>
      <c r="D3253" s="1" t="s">
        <v>41</v>
      </c>
      <c r="E3253" s="1">
        <f>VLOOKUP(D3253,Data!$A$1:$B$7,2,FALSE)</f>
        <v>15</v>
      </c>
      <c r="F3253" s="2">
        <f>WORKDAY(A3253,E3253,Data!$E$2:$E$22)</f>
        <v>45041</v>
      </c>
      <c r="G3253" s="2">
        <v>45027</v>
      </c>
      <c r="H3253" s="4">
        <f ca="1">(NETWORKDAYS(A3253,G3253,Data!$E$1:$E$22))-1</f>
        <v>5</v>
      </c>
      <c r="I3253" s="1"/>
      <c r="J3253" s="1">
        <f>VLOOKUP(D3253,Data!$A$10:$B$16,2,FALSE)</f>
        <v>3</v>
      </c>
      <c r="K3253">
        <v>1</v>
      </c>
      <c r="L3253">
        <f t="shared" si="202"/>
        <v>14</v>
      </c>
      <c r="M3253">
        <f t="shared" si="203"/>
        <v>2023</v>
      </c>
      <c r="N3253" s="5">
        <f t="shared" ca="1" si="204"/>
        <v>-10</v>
      </c>
    </row>
    <row r="3254" spans="1:14" hidden="1" x14ac:dyDescent="0.25">
      <c r="A3254" s="2">
        <v>45020</v>
      </c>
      <c r="B3254" s="1" t="s">
        <v>150</v>
      </c>
      <c r="C3254" s="7">
        <v>262277</v>
      </c>
      <c r="D3254" s="1" t="s">
        <v>41</v>
      </c>
      <c r="E3254" s="1">
        <f>VLOOKUP(D3254,Data!$A$1:$B$7,2,FALSE)</f>
        <v>15</v>
      </c>
      <c r="F3254" s="2">
        <f>WORKDAY(A3254,E3254,Data!$E$2:$E$22)</f>
        <v>45041</v>
      </c>
      <c r="G3254" s="2">
        <v>45030</v>
      </c>
      <c r="H3254" s="4">
        <f ca="1">(NETWORKDAYS(A3254,G3254,Data!$E$1:$E$22))-1</f>
        <v>8</v>
      </c>
      <c r="I3254" s="1"/>
      <c r="J3254" s="1">
        <f>VLOOKUP(D3254,Data!$A$10:$B$16,2,FALSE)</f>
        <v>3</v>
      </c>
      <c r="K3254">
        <v>1</v>
      </c>
      <c r="L3254">
        <f t="shared" si="202"/>
        <v>14</v>
      </c>
      <c r="M3254">
        <f t="shared" si="203"/>
        <v>2023</v>
      </c>
      <c r="N3254" s="5">
        <f t="shared" ca="1" si="204"/>
        <v>-7</v>
      </c>
    </row>
    <row r="3255" spans="1:14" hidden="1" x14ac:dyDescent="0.25">
      <c r="A3255" s="2">
        <v>45020</v>
      </c>
      <c r="B3255" s="1" t="s">
        <v>86</v>
      </c>
      <c r="C3255" s="7">
        <v>457394</v>
      </c>
      <c r="D3255" s="1" t="s">
        <v>42</v>
      </c>
      <c r="E3255" s="1">
        <f>VLOOKUP(D3255,Data!$A$1:$B$7,2,FALSE)</f>
        <v>10</v>
      </c>
      <c r="F3255" s="2">
        <f>WORKDAY(A3255,E3255,Data!$E$2:$E$22)</f>
        <v>45034</v>
      </c>
      <c r="G3255" s="2">
        <v>45027</v>
      </c>
      <c r="H3255" s="4">
        <f ca="1">(NETWORKDAYS(A3255,G3255,Data!$E$1:$E$22))-1</f>
        <v>5</v>
      </c>
      <c r="I3255" s="1"/>
      <c r="J3255" s="1">
        <f>VLOOKUP(D3255,Data!$A$10:$B$16,2,FALSE)</f>
        <v>2</v>
      </c>
      <c r="K3255">
        <v>1</v>
      </c>
      <c r="L3255">
        <f t="shared" si="202"/>
        <v>14</v>
      </c>
      <c r="M3255">
        <f t="shared" si="203"/>
        <v>2023</v>
      </c>
      <c r="N3255" s="5">
        <f t="shared" ca="1" si="204"/>
        <v>-5</v>
      </c>
    </row>
    <row r="3256" spans="1:14" hidden="1" x14ac:dyDescent="0.25">
      <c r="A3256" s="2">
        <v>45020</v>
      </c>
      <c r="B3256" s="1" t="s">
        <v>909</v>
      </c>
      <c r="C3256" s="7">
        <v>457398</v>
      </c>
      <c r="D3256" s="1" t="s">
        <v>42</v>
      </c>
      <c r="E3256" s="1">
        <f>VLOOKUP(D3256,Data!$A$1:$B$7,2,FALSE)</f>
        <v>10</v>
      </c>
      <c r="F3256" s="2">
        <f>WORKDAY(A3256,E3256,Data!$E$2:$E$22)</f>
        <v>45034</v>
      </c>
      <c r="G3256" s="2">
        <v>45027</v>
      </c>
      <c r="H3256" s="4">
        <f ca="1">(NETWORKDAYS(A3256,G3256,Data!$E$1:$E$22))-1</f>
        <v>5</v>
      </c>
      <c r="I3256" s="1"/>
      <c r="J3256" s="1">
        <f>VLOOKUP(D3256,Data!$A$10:$B$16,2,FALSE)</f>
        <v>2</v>
      </c>
      <c r="K3256">
        <v>1</v>
      </c>
      <c r="L3256">
        <f t="shared" ref="L3256:L3319" si="205">_xlfn.ISOWEEKNUM(A3256)</f>
        <v>14</v>
      </c>
      <c r="M3256">
        <f t="shared" ref="M3256:M3319" si="206">YEAR(A3256)</f>
        <v>2023</v>
      </c>
      <c r="N3256" s="5">
        <f t="shared" ca="1" si="204"/>
        <v>-5</v>
      </c>
    </row>
    <row r="3257" spans="1:14" hidden="1" x14ac:dyDescent="0.25">
      <c r="A3257" s="2">
        <v>45020</v>
      </c>
      <c r="B3257" s="1" t="s">
        <v>446</v>
      </c>
      <c r="C3257" s="7">
        <v>457399</v>
      </c>
      <c r="D3257" s="1" t="s">
        <v>42</v>
      </c>
      <c r="E3257" s="1">
        <f>VLOOKUP(D3257,Data!$A$1:$B$7,2,FALSE)</f>
        <v>10</v>
      </c>
      <c r="F3257" s="2">
        <f>WORKDAY(A3257,E3257,Data!$E$2:$E$22)</f>
        <v>45034</v>
      </c>
      <c r="G3257" s="2">
        <v>45027</v>
      </c>
      <c r="H3257" s="4">
        <f ca="1">(NETWORKDAYS(A3257,G3257,Data!$E$1:$E$22))-1</f>
        <v>5</v>
      </c>
      <c r="I3257" s="1"/>
      <c r="J3257" s="1">
        <f>VLOOKUP(D3257,Data!$A$10:$B$16,2,FALSE)</f>
        <v>2</v>
      </c>
      <c r="K3257">
        <v>1</v>
      </c>
      <c r="L3257">
        <f t="shared" si="205"/>
        <v>14</v>
      </c>
      <c r="M3257">
        <f t="shared" si="206"/>
        <v>2023</v>
      </c>
      <c r="N3257" s="5">
        <f t="shared" ca="1" si="204"/>
        <v>-5</v>
      </c>
    </row>
    <row r="3258" spans="1:14" hidden="1" x14ac:dyDescent="0.25">
      <c r="A3258" s="2">
        <v>45021</v>
      </c>
      <c r="B3258" s="1" t="s">
        <v>537</v>
      </c>
      <c r="C3258" s="7">
        <v>262286</v>
      </c>
      <c r="D3258" s="1" t="s">
        <v>41</v>
      </c>
      <c r="E3258" s="1">
        <f>VLOOKUP(D3258,Data!$A$1:$B$7,2,FALSE)</f>
        <v>15</v>
      </c>
      <c r="F3258" s="2">
        <f>WORKDAY(A3258,E3258,Data!$E$2:$E$22)</f>
        <v>45042</v>
      </c>
      <c r="G3258" s="2">
        <v>45027</v>
      </c>
      <c r="H3258" s="4">
        <f ca="1">(NETWORKDAYS(A3258,G3258,Data!$E$1:$E$22))-1</f>
        <v>4</v>
      </c>
      <c r="I3258" s="1"/>
      <c r="J3258" s="1">
        <f>VLOOKUP(D3258,Data!$A$10:$B$16,2,FALSE)</f>
        <v>3</v>
      </c>
      <c r="K3258">
        <v>1</v>
      </c>
      <c r="L3258">
        <f t="shared" si="205"/>
        <v>14</v>
      </c>
      <c r="M3258">
        <f t="shared" si="206"/>
        <v>2023</v>
      </c>
      <c r="N3258" s="5">
        <f t="shared" ca="1" si="204"/>
        <v>-11</v>
      </c>
    </row>
    <row r="3259" spans="1:14" hidden="1" x14ac:dyDescent="0.25">
      <c r="A3259" s="2">
        <v>45021</v>
      </c>
      <c r="B3259" s="1" t="s">
        <v>4</v>
      </c>
      <c r="C3259" s="7">
        <v>262223</v>
      </c>
      <c r="D3259" s="1" t="s">
        <v>41</v>
      </c>
      <c r="E3259" s="1">
        <f>VLOOKUP(D3259,Data!$A$1:$B$7,2,FALSE)</f>
        <v>15</v>
      </c>
      <c r="F3259" s="2">
        <f>WORKDAY(A3259,E3259,Data!$E$2:$E$22)</f>
        <v>45042</v>
      </c>
      <c r="G3259" s="2">
        <v>45030</v>
      </c>
      <c r="H3259" s="4">
        <f ca="1">(NETWORKDAYS(A3259,G3259,Data!$E$1:$E$22))-1</f>
        <v>7</v>
      </c>
      <c r="I3259" s="1"/>
      <c r="J3259" s="1">
        <f>VLOOKUP(D3259,Data!$A$10:$B$16,2,FALSE)</f>
        <v>3</v>
      </c>
      <c r="K3259">
        <v>1</v>
      </c>
      <c r="L3259">
        <f t="shared" si="205"/>
        <v>14</v>
      </c>
      <c r="M3259">
        <f t="shared" si="206"/>
        <v>2023</v>
      </c>
      <c r="N3259" s="5">
        <f t="shared" ca="1" si="204"/>
        <v>-8</v>
      </c>
    </row>
    <row r="3260" spans="1:14" hidden="1" x14ac:dyDescent="0.25">
      <c r="A3260" s="2">
        <v>45021</v>
      </c>
      <c r="B3260" s="1" t="s">
        <v>4</v>
      </c>
      <c r="C3260" s="7">
        <v>262224</v>
      </c>
      <c r="D3260" s="1" t="s">
        <v>41</v>
      </c>
      <c r="E3260" s="1">
        <f>VLOOKUP(D3260,Data!$A$1:$B$7,2,FALSE)</f>
        <v>15</v>
      </c>
      <c r="F3260" s="2">
        <f>WORKDAY(A3260,E3260,Data!$E$2:$E$22)</f>
        <v>45042</v>
      </c>
      <c r="G3260" s="2">
        <v>45057</v>
      </c>
      <c r="H3260" s="4">
        <f ca="1">(NETWORKDAYS(A3260,G3260,Data!$E$1:$E$22))-1</f>
        <v>26</v>
      </c>
      <c r="I3260" s="1" t="s">
        <v>1676</v>
      </c>
      <c r="J3260" s="1">
        <f>VLOOKUP(D3260,Data!$A$10:$B$16,2,FALSE)</f>
        <v>3</v>
      </c>
      <c r="K3260">
        <v>1</v>
      </c>
      <c r="L3260">
        <f t="shared" si="205"/>
        <v>14</v>
      </c>
      <c r="M3260">
        <f t="shared" si="206"/>
        <v>2023</v>
      </c>
      <c r="N3260" s="5">
        <f t="shared" ca="1" si="204"/>
        <v>11</v>
      </c>
    </row>
    <row r="3261" spans="1:14" hidden="1" x14ac:dyDescent="0.25">
      <c r="A3261" s="2">
        <v>45021</v>
      </c>
      <c r="B3261" s="1" t="s">
        <v>2</v>
      </c>
      <c r="C3261" s="7">
        <v>262225</v>
      </c>
      <c r="D3261" s="1" t="s">
        <v>41</v>
      </c>
      <c r="E3261" s="1">
        <f>VLOOKUP(D3261,Data!$A$1:$B$7,2,FALSE)</f>
        <v>15</v>
      </c>
      <c r="F3261" s="2">
        <f>WORKDAY(A3261,E3261,Data!$E$2:$E$22)</f>
        <v>45042</v>
      </c>
      <c r="G3261" s="2">
        <v>45033</v>
      </c>
      <c r="H3261" s="4">
        <f ca="1">(NETWORKDAYS(A3261,G3261,Data!$E$1:$E$22))-1</f>
        <v>8</v>
      </c>
      <c r="I3261" s="1"/>
      <c r="J3261" s="1">
        <f>VLOOKUP(D3261,Data!$A$10:$B$16,2,FALSE)</f>
        <v>3</v>
      </c>
      <c r="K3261">
        <v>1</v>
      </c>
      <c r="L3261">
        <f t="shared" si="205"/>
        <v>14</v>
      </c>
      <c r="M3261">
        <f t="shared" si="206"/>
        <v>2023</v>
      </c>
      <c r="N3261" s="5">
        <f t="shared" ca="1" si="204"/>
        <v>-7</v>
      </c>
    </row>
    <row r="3262" spans="1:14" hidden="1" x14ac:dyDescent="0.25">
      <c r="A3262" s="2">
        <v>45021</v>
      </c>
      <c r="B3262" s="1" t="s">
        <v>32</v>
      </c>
      <c r="C3262" s="7" t="s">
        <v>1781</v>
      </c>
      <c r="D3262" s="1" t="s">
        <v>53</v>
      </c>
      <c r="E3262" s="1">
        <f>VLOOKUP(D3262,Data!$A$1:$B$7,2,FALSE)</f>
        <v>5</v>
      </c>
      <c r="F3262" s="2">
        <f>WORKDAY(A3262,E3262,Data!$E$2:$E$22)</f>
        <v>45028</v>
      </c>
      <c r="G3262" s="2">
        <v>45027</v>
      </c>
      <c r="H3262" s="4">
        <f ca="1">(NETWORKDAYS(A3262,G3262,Data!$E$1:$E$22))-1</f>
        <v>4</v>
      </c>
      <c r="I3262" s="1"/>
      <c r="J3262" s="1">
        <f>VLOOKUP(D3262,Data!$A$10:$B$16,2,FALSE)</f>
        <v>1</v>
      </c>
      <c r="K3262">
        <v>1</v>
      </c>
      <c r="L3262">
        <f t="shared" si="205"/>
        <v>14</v>
      </c>
      <c r="M3262">
        <f t="shared" si="206"/>
        <v>2023</v>
      </c>
      <c r="N3262" s="5">
        <f t="shared" ca="1" si="204"/>
        <v>-1</v>
      </c>
    </row>
    <row r="3263" spans="1:14" hidden="1" x14ac:dyDescent="0.25">
      <c r="A3263" s="2">
        <v>45021</v>
      </c>
      <c r="B3263" s="1" t="s">
        <v>247</v>
      </c>
      <c r="C3263" s="7" t="s">
        <v>1780</v>
      </c>
      <c r="D3263" s="1" t="s">
        <v>53</v>
      </c>
      <c r="E3263" s="1">
        <f>VLOOKUP(D3263,Data!$A$1:$B$7,2,FALSE)</f>
        <v>5</v>
      </c>
      <c r="F3263" s="2">
        <f>WORKDAY(A3263,E3263,Data!$E$2:$E$22)</f>
        <v>45028</v>
      </c>
      <c r="G3263" s="2">
        <v>45021</v>
      </c>
      <c r="H3263" s="4">
        <f ca="1">(NETWORKDAYS(A3263,G3263,Data!$E$1:$E$22))-1</f>
        <v>0</v>
      </c>
      <c r="I3263" s="1"/>
      <c r="J3263" s="1">
        <f>VLOOKUP(D3263,Data!$A$10:$B$16,2,FALSE)</f>
        <v>1</v>
      </c>
      <c r="K3263">
        <v>1</v>
      </c>
      <c r="L3263">
        <f t="shared" si="205"/>
        <v>14</v>
      </c>
      <c r="M3263">
        <f t="shared" si="206"/>
        <v>2023</v>
      </c>
      <c r="N3263" s="5">
        <f t="shared" ca="1" si="204"/>
        <v>-5</v>
      </c>
    </row>
    <row r="3264" spans="1:14" hidden="1" x14ac:dyDescent="0.25">
      <c r="A3264" s="2">
        <v>45021</v>
      </c>
      <c r="B3264" s="1" t="s">
        <v>112</v>
      </c>
      <c r="C3264" s="7">
        <v>457396</v>
      </c>
      <c r="D3264" s="1" t="s">
        <v>42</v>
      </c>
      <c r="E3264" s="1">
        <f>VLOOKUP(D3264,Data!$A$1:$B$7,2,FALSE)</f>
        <v>10</v>
      </c>
      <c r="F3264" s="2">
        <f>WORKDAY(A3264,E3264,Data!$E$2:$E$22)</f>
        <v>45035</v>
      </c>
      <c r="G3264" s="2">
        <v>45027</v>
      </c>
      <c r="H3264" s="4">
        <f ca="1">(NETWORKDAYS(A3264,G3264,Data!$E$1:$E$22))-1</f>
        <v>4</v>
      </c>
      <c r="I3264" s="1"/>
      <c r="J3264" s="1">
        <f>VLOOKUP(D3264,Data!$A$10:$B$16,2,FALSE)</f>
        <v>2</v>
      </c>
      <c r="K3264">
        <v>1</v>
      </c>
      <c r="L3264">
        <f t="shared" si="205"/>
        <v>14</v>
      </c>
      <c r="M3264">
        <f t="shared" si="206"/>
        <v>2023</v>
      </c>
      <c r="N3264" s="5">
        <f t="shared" ca="1" si="204"/>
        <v>-6</v>
      </c>
    </row>
    <row r="3265" spans="1:14" hidden="1" x14ac:dyDescent="0.25">
      <c r="A3265" s="2">
        <v>45021</v>
      </c>
      <c r="B3265" s="1" t="s">
        <v>85</v>
      </c>
      <c r="C3265" s="7">
        <v>457400</v>
      </c>
      <c r="D3265" s="1" t="s">
        <v>42</v>
      </c>
      <c r="E3265" s="1">
        <f>VLOOKUP(D3265,Data!$A$1:$B$7,2,FALSE)</f>
        <v>10</v>
      </c>
      <c r="F3265" s="2">
        <f>WORKDAY(A3265,E3265,Data!$E$2:$E$22)</f>
        <v>45035</v>
      </c>
      <c r="G3265" s="2">
        <v>45027</v>
      </c>
      <c r="H3265" s="4">
        <f ca="1">(NETWORKDAYS(A3265,G3265,Data!$E$1:$E$22))-1</f>
        <v>4</v>
      </c>
      <c r="I3265" s="1"/>
      <c r="J3265" s="1">
        <f>VLOOKUP(D3265,Data!$A$10:$B$16,2,FALSE)</f>
        <v>2</v>
      </c>
      <c r="K3265">
        <v>1</v>
      </c>
      <c r="L3265">
        <f t="shared" si="205"/>
        <v>14</v>
      </c>
      <c r="M3265">
        <f t="shared" si="206"/>
        <v>2023</v>
      </c>
      <c r="N3265" s="5">
        <f t="shared" ca="1" si="204"/>
        <v>-6</v>
      </c>
    </row>
    <row r="3266" spans="1:14" hidden="1" x14ac:dyDescent="0.25">
      <c r="A3266" s="2">
        <v>45022</v>
      </c>
      <c r="B3266" s="1" t="s">
        <v>154</v>
      </c>
      <c r="C3266" s="7">
        <v>262285</v>
      </c>
      <c r="D3266" s="1" t="s">
        <v>41</v>
      </c>
      <c r="E3266" s="1">
        <f>VLOOKUP(D3266,Data!$A$1:$B$7,2,FALSE)</f>
        <v>15</v>
      </c>
      <c r="F3266" s="2">
        <f>WORKDAY(A3266,E3266,Data!$E$2:$E$22)</f>
        <v>45043</v>
      </c>
      <c r="G3266" s="2">
        <v>45030</v>
      </c>
      <c r="H3266" s="4">
        <f ca="1">(NETWORKDAYS(A3266,G3266,Data!$E$1:$E$22))-1</f>
        <v>6</v>
      </c>
      <c r="I3266" s="1"/>
      <c r="J3266" s="1">
        <f>VLOOKUP(D3266,Data!$A$10:$B$16,2,FALSE)</f>
        <v>3</v>
      </c>
      <c r="K3266">
        <v>1</v>
      </c>
      <c r="L3266">
        <f t="shared" si="205"/>
        <v>14</v>
      </c>
      <c r="M3266">
        <f t="shared" si="206"/>
        <v>2023</v>
      </c>
      <c r="N3266" s="5">
        <f t="shared" ref="N3266:N3329" ca="1" si="207">H3266-E3266</f>
        <v>-9</v>
      </c>
    </row>
    <row r="3267" spans="1:14" hidden="1" x14ac:dyDescent="0.25">
      <c r="A3267" s="2">
        <v>45022</v>
      </c>
      <c r="B3267" s="1" t="s">
        <v>4</v>
      </c>
      <c r="C3267" s="7">
        <v>262249</v>
      </c>
      <c r="D3267" s="1" t="s">
        <v>41</v>
      </c>
      <c r="E3267" s="1">
        <f>VLOOKUP(D3267,Data!$A$1:$B$7,2,FALSE)</f>
        <v>15</v>
      </c>
      <c r="F3267" s="2">
        <f>WORKDAY(A3267,E3267,Data!$E$2:$E$22)</f>
        <v>45043</v>
      </c>
      <c r="G3267" s="2">
        <v>45033</v>
      </c>
      <c r="H3267" s="4">
        <f ca="1">(NETWORKDAYS(A3267,G3267,Data!$E$1:$E$22))-1</f>
        <v>7</v>
      </c>
      <c r="I3267" s="1"/>
      <c r="J3267" s="1">
        <f>VLOOKUP(D3267,Data!$A$10:$B$16,2,FALSE)</f>
        <v>3</v>
      </c>
      <c r="K3267">
        <v>1</v>
      </c>
      <c r="L3267">
        <f t="shared" si="205"/>
        <v>14</v>
      </c>
      <c r="M3267">
        <f t="shared" si="206"/>
        <v>2023</v>
      </c>
      <c r="N3267" s="5">
        <f t="shared" ca="1" si="207"/>
        <v>-8</v>
      </c>
    </row>
    <row r="3268" spans="1:14" hidden="1" x14ac:dyDescent="0.25">
      <c r="A3268" s="2">
        <v>45022</v>
      </c>
      <c r="B3268" s="1" t="s">
        <v>4</v>
      </c>
      <c r="C3268" s="7">
        <v>262250</v>
      </c>
      <c r="D3268" s="1" t="s">
        <v>41</v>
      </c>
      <c r="E3268" s="1">
        <f>VLOOKUP(D3268,Data!$A$1:$B$7,2,FALSE)</f>
        <v>15</v>
      </c>
      <c r="F3268" s="2">
        <f>WORKDAY(A3268,E3268,Data!$E$2:$E$22)</f>
        <v>45043</v>
      </c>
      <c r="G3268" s="2">
        <v>45033</v>
      </c>
      <c r="H3268" s="4">
        <f ca="1">(NETWORKDAYS(A3268,G3268,Data!$E$1:$E$22))-1</f>
        <v>7</v>
      </c>
      <c r="I3268" s="1"/>
      <c r="J3268" s="1">
        <f>VLOOKUP(D3268,Data!$A$10:$B$16,2,FALSE)</f>
        <v>3</v>
      </c>
      <c r="K3268">
        <v>1</v>
      </c>
      <c r="L3268">
        <f t="shared" si="205"/>
        <v>14</v>
      </c>
      <c r="M3268">
        <f t="shared" si="206"/>
        <v>2023</v>
      </c>
      <c r="N3268" s="5">
        <f t="shared" ca="1" si="207"/>
        <v>-8</v>
      </c>
    </row>
    <row r="3269" spans="1:14" hidden="1" x14ac:dyDescent="0.25">
      <c r="A3269" s="2">
        <v>45022</v>
      </c>
      <c r="B3269" s="1" t="s">
        <v>229</v>
      </c>
      <c r="C3269" s="7" t="s">
        <v>1783</v>
      </c>
      <c r="D3269" s="1" t="s">
        <v>55</v>
      </c>
      <c r="E3269" s="1">
        <f>VLOOKUP(D3269,Data!$A$1:$B$7,2,FALSE)</f>
        <v>10</v>
      </c>
      <c r="F3269" s="2">
        <f>WORKDAY(A3269,E3269,Data!$E$2:$E$22)</f>
        <v>45036</v>
      </c>
      <c r="G3269" s="2">
        <v>45033</v>
      </c>
      <c r="H3269" s="4">
        <f ca="1">(NETWORKDAYS(A3269,G3269,Data!$E$1:$E$22))-1</f>
        <v>7</v>
      </c>
      <c r="I3269" s="1"/>
      <c r="J3269" s="1">
        <f>VLOOKUP(D3269,Data!$A$10:$B$16,2,FALSE)</f>
        <v>3</v>
      </c>
      <c r="K3269">
        <v>1</v>
      </c>
      <c r="L3269">
        <f t="shared" si="205"/>
        <v>14</v>
      </c>
      <c r="M3269">
        <f t="shared" si="206"/>
        <v>2023</v>
      </c>
      <c r="N3269" s="5">
        <f t="shared" ca="1" si="207"/>
        <v>-3</v>
      </c>
    </row>
    <row r="3270" spans="1:14" hidden="1" x14ac:dyDescent="0.25">
      <c r="A3270" s="2">
        <v>45022</v>
      </c>
      <c r="B3270" s="1" t="s">
        <v>23</v>
      </c>
      <c r="C3270" s="7" t="s">
        <v>1782</v>
      </c>
      <c r="D3270" s="1" t="s">
        <v>53</v>
      </c>
      <c r="E3270" s="1">
        <f>VLOOKUP(D3270,Data!$A$1:$B$7,2,FALSE)</f>
        <v>5</v>
      </c>
      <c r="F3270" s="2">
        <f>WORKDAY(A3270,E3270,Data!$E$2:$E$22)</f>
        <v>45029</v>
      </c>
      <c r="G3270" s="2">
        <v>45029</v>
      </c>
      <c r="H3270" s="4">
        <f ca="1">(NETWORKDAYS(A3270,G3270,Data!$E$1:$E$22))-1</f>
        <v>5</v>
      </c>
      <c r="I3270" s="1"/>
      <c r="J3270" s="1">
        <f>VLOOKUP(D3270,Data!$A$10:$B$16,2,FALSE)</f>
        <v>1</v>
      </c>
      <c r="K3270">
        <v>1</v>
      </c>
      <c r="L3270">
        <f t="shared" si="205"/>
        <v>14</v>
      </c>
      <c r="M3270">
        <f t="shared" si="206"/>
        <v>2023</v>
      </c>
      <c r="N3270" s="5">
        <f t="shared" ca="1" si="207"/>
        <v>0</v>
      </c>
    </row>
    <row r="3271" spans="1:14" hidden="1" x14ac:dyDescent="0.25">
      <c r="A3271" s="2">
        <v>45022</v>
      </c>
      <c r="B3271" s="1" t="s">
        <v>432</v>
      </c>
      <c r="C3271" s="7">
        <v>457401</v>
      </c>
      <c r="D3271" s="1" t="s">
        <v>42</v>
      </c>
      <c r="E3271" s="1">
        <f>VLOOKUP(D3271,Data!$A$1:$B$7,2,FALSE)</f>
        <v>10</v>
      </c>
      <c r="F3271" s="2">
        <f>WORKDAY(A3271,E3271,Data!$E$2:$E$22)</f>
        <v>45036</v>
      </c>
      <c r="G3271" s="2">
        <v>45028</v>
      </c>
      <c r="H3271" s="4">
        <f ca="1">(NETWORKDAYS(A3271,G3271,Data!$E$1:$E$22))-1</f>
        <v>4</v>
      </c>
      <c r="I3271" s="1"/>
      <c r="J3271" s="1">
        <f>VLOOKUP(D3271,Data!$A$10:$B$16,2,FALSE)</f>
        <v>2</v>
      </c>
      <c r="K3271">
        <v>1</v>
      </c>
      <c r="L3271">
        <f t="shared" si="205"/>
        <v>14</v>
      </c>
      <c r="M3271">
        <f t="shared" si="206"/>
        <v>2023</v>
      </c>
      <c r="N3271" s="5">
        <f t="shared" ca="1" si="207"/>
        <v>-6</v>
      </c>
    </row>
    <row r="3272" spans="1:14" hidden="1" x14ac:dyDescent="0.25">
      <c r="A3272" s="2">
        <v>45022</v>
      </c>
      <c r="B3272" s="1" t="s">
        <v>432</v>
      </c>
      <c r="C3272" s="7">
        <v>457402</v>
      </c>
      <c r="D3272" s="1" t="s">
        <v>42</v>
      </c>
      <c r="E3272" s="1">
        <f>VLOOKUP(D3272,Data!$A$1:$B$7,2,FALSE)</f>
        <v>10</v>
      </c>
      <c r="F3272" s="2">
        <f>WORKDAY(A3272,E3272,Data!$E$2:$E$22)</f>
        <v>45036</v>
      </c>
      <c r="G3272" s="2">
        <v>45030</v>
      </c>
      <c r="H3272" s="4">
        <f ca="1">(NETWORKDAYS(A3272,G3272,Data!$E$1:$E$22))-1</f>
        <v>6</v>
      </c>
      <c r="I3272" s="1" t="s">
        <v>1254</v>
      </c>
      <c r="J3272" s="1">
        <f>VLOOKUP(D3272,Data!$A$10:$B$16,2,FALSE)</f>
        <v>2</v>
      </c>
      <c r="K3272">
        <v>1</v>
      </c>
      <c r="L3272">
        <f t="shared" si="205"/>
        <v>14</v>
      </c>
      <c r="M3272">
        <f t="shared" si="206"/>
        <v>2023</v>
      </c>
      <c r="N3272" s="5">
        <f t="shared" ca="1" si="207"/>
        <v>-4</v>
      </c>
    </row>
    <row r="3273" spans="1:14" hidden="1" x14ac:dyDescent="0.25">
      <c r="A3273" s="2">
        <v>45023</v>
      </c>
      <c r="B3273" s="1" t="s">
        <v>76</v>
      </c>
      <c r="C3273" s="7">
        <v>262260</v>
      </c>
      <c r="D3273" s="1" t="s">
        <v>41</v>
      </c>
      <c r="E3273" s="1">
        <f>VLOOKUP(D3273,Data!$A$1:$B$7,2,FALSE)</f>
        <v>15</v>
      </c>
      <c r="F3273" s="2">
        <f>WORKDAY(A3273,E3273,Data!$E$2:$E$22)</f>
        <v>45044</v>
      </c>
      <c r="G3273" s="2">
        <v>45030</v>
      </c>
      <c r="H3273" s="4">
        <f ca="1">(NETWORKDAYS(A3273,G3273,Data!$E$1:$E$22))-1</f>
        <v>5</v>
      </c>
      <c r="I3273" s="1"/>
      <c r="J3273" s="1">
        <f>VLOOKUP(D3273,Data!$A$10:$B$16,2,FALSE)</f>
        <v>3</v>
      </c>
      <c r="K3273">
        <v>1</v>
      </c>
      <c r="L3273">
        <f t="shared" si="205"/>
        <v>14</v>
      </c>
      <c r="M3273">
        <f t="shared" si="206"/>
        <v>2023</v>
      </c>
      <c r="N3273" s="5">
        <f t="shared" ca="1" si="207"/>
        <v>-10</v>
      </c>
    </row>
    <row r="3274" spans="1:14" hidden="1" x14ac:dyDescent="0.25">
      <c r="A3274" s="2">
        <v>45023</v>
      </c>
      <c r="B3274" s="1" t="s">
        <v>76</v>
      </c>
      <c r="C3274" s="7">
        <v>262261</v>
      </c>
      <c r="D3274" s="1" t="s">
        <v>41</v>
      </c>
      <c r="E3274" s="1">
        <f>VLOOKUP(D3274,Data!$A$1:$B$7,2,FALSE)</f>
        <v>15</v>
      </c>
      <c r="F3274" s="2">
        <f>WORKDAY(A3274,E3274,Data!$E$2:$E$22)</f>
        <v>45044</v>
      </c>
      <c r="G3274" s="2">
        <v>45033</v>
      </c>
      <c r="H3274" s="4">
        <f ca="1">(NETWORKDAYS(A3274,G3274,Data!$E$1:$E$22))-1</f>
        <v>6</v>
      </c>
      <c r="I3274" s="1"/>
      <c r="J3274" s="1">
        <f>VLOOKUP(D3274,Data!$A$10:$B$16,2,FALSE)</f>
        <v>3</v>
      </c>
      <c r="K3274">
        <v>1</v>
      </c>
      <c r="L3274">
        <f t="shared" si="205"/>
        <v>14</v>
      </c>
      <c r="M3274">
        <f t="shared" si="206"/>
        <v>2023</v>
      </c>
      <c r="N3274" s="5">
        <f t="shared" ca="1" si="207"/>
        <v>-9</v>
      </c>
    </row>
    <row r="3275" spans="1:14" hidden="1" x14ac:dyDescent="0.25">
      <c r="A3275" s="2">
        <v>45023</v>
      </c>
      <c r="B3275" s="1" t="s">
        <v>4</v>
      </c>
      <c r="C3275" s="7">
        <v>262251</v>
      </c>
      <c r="D3275" s="1" t="s">
        <v>41</v>
      </c>
      <c r="E3275" s="1">
        <f>VLOOKUP(D3275,Data!$A$1:$B$7,2,FALSE)</f>
        <v>15</v>
      </c>
      <c r="F3275" s="2">
        <f>WORKDAY(A3275,E3275,Data!$E$2:$E$22)</f>
        <v>45044</v>
      </c>
      <c r="G3275" s="2">
        <v>45076</v>
      </c>
      <c r="H3275" s="4">
        <f ca="1">(NETWORKDAYS(A3275,G3275,Data!$E$1:$E$22))-1</f>
        <v>37</v>
      </c>
      <c r="I3275" s="1" t="s">
        <v>1809</v>
      </c>
      <c r="J3275" s="1">
        <f>VLOOKUP(D3275,Data!$A$10:$B$16,2,FALSE)</f>
        <v>3</v>
      </c>
      <c r="K3275">
        <v>1</v>
      </c>
      <c r="L3275">
        <f t="shared" si="205"/>
        <v>14</v>
      </c>
      <c r="M3275">
        <f t="shared" si="206"/>
        <v>2023</v>
      </c>
      <c r="N3275" s="5">
        <f t="shared" ca="1" si="207"/>
        <v>22</v>
      </c>
    </row>
    <row r="3276" spans="1:14" hidden="1" x14ac:dyDescent="0.25">
      <c r="A3276" s="2">
        <v>45023</v>
      </c>
      <c r="B3276" s="1" t="s">
        <v>375</v>
      </c>
      <c r="C3276" s="7" t="s">
        <v>1788</v>
      </c>
      <c r="D3276" s="1" t="s">
        <v>55</v>
      </c>
      <c r="E3276" s="1">
        <f>VLOOKUP(D3276,Data!$A$1:$B$7,2,FALSE)</f>
        <v>10</v>
      </c>
      <c r="F3276" s="2">
        <f>WORKDAY(A3276,E3276,Data!$E$2:$E$22)</f>
        <v>45037</v>
      </c>
      <c r="G3276" s="2">
        <v>45028</v>
      </c>
      <c r="H3276" s="4">
        <f ca="1">(NETWORKDAYS(A3276,G3276,Data!$E$1:$E$22))-1</f>
        <v>3</v>
      </c>
      <c r="I3276" s="1"/>
      <c r="J3276" s="1">
        <f>VLOOKUP(D3276,Data!$A$10:$B$16,2,FALSE)</f>
        <v>3</v>
      </c>
      <c r="K3276">
        <v>1</v>
      </c>
      <c r="L3276">
        <f t="shared" si="205"/>
        <v>14</v>
      </c>
      <c r="M3276">
        <f t="shared" si="206"/>
        <v>2023</v>
      </c>
      <c r="N3276" s="5">
        <f t="shared" ca="1" si="207"/>
        <v>-7</v>
      </c>
    </row>
    <row r="3277" spans="1:14" hidden="1" x14ac:dyDescent="0.25">
      <c r="A3277" s="2">
        <v>45023</v>
      </c>
      <c r="B3277" s="1" t="s">
        <v>125</v>
      </c>
      <c r="C3277" s="7" t="s">
        <v>1787</v>
      </c>
      <c r="D3277" s="1" t="s">
        <v>53</v>
      </c>
      <c r="E3277" s="1">
        <f>VLOOKUP(D3277,Data!$A$1:$B$7,2,FALSE)</f>
        <v>5</v>
      </c>
      <c r="F3277" s="2">
        <f>WORKDAY(A3277,E3277,Data!$E$2:$E$22)</f>
        <v>45030</v>
      </c>
      <c r="G3277" s="2">
        <v>45029</v>
      </c>
      <c r="H3277" s="4">
        <f ca="1">(NETWORKDAYS(A3277,G3277,Data!$E$1:$E$22))-1</f>
        <v>4</v>
      </c>
      <c r="I3277" s="1"/>
      <c r="J3277" s="1">
        <f>VLOOKUP(D3277,Data!$A$10:$B$16,2,FALSE)</f>
        <v>1</v>
      </c>
      <c r="K3277">
        <v>1</v>
      </c>
      <c r="L3277">
        <f t="shared" si="205"/>
        <v>14</v>
      </c>
      <c r="M3277">
        <f t="shared" si="206"/>
        <v>2023</v>
      </c>
      <c r="N3277" s="5">
        <f t="shared" ca="1" si="207"/>
        <v>-1</v>
      </c>
    </row>
    <row r="3278" spans="1:14" hidden="1" x14ac:dyDescent="0.25">
      <c r="A3278" s="2">
        <v>45023</v>
      </c>
      <c r="B3278" s="1" t="s">
        <v>125</v>
      </c>
      <c r="C3278" s="7" t="s">
        <v>1786</v>
      </c>
      <c r="D3278" s="1" t="s">
        <v>53</v>
      </c>
      <c r="E3278" s="1">
        <f>VLOOKUP(D3278,Data!$A$1:$B$7,2,FALSE)</f>
        <v>5</v>
      </c>
      <c r="F3278" s="2">
        <f>WORKDAY(A3278,E3278,Data!$E$2:$E$22)</f>
        <v>45030</v>
      </c>
      <c r="G3278" s="2">
        <v>45029</v>
      </c>
      <c r="H3278" s="4">
        <f ca="1">(NETWORKDAYS(A3278,G3278,Data!$E$1:$E$22))-1</f>
        <v>4</v>
      </c>
      <c r="I3278" s="1"/>
      <c r="J3278" s="1">
        <f>VLOOKUP(D3278,Data!$A$10:$B$16,2,FALSE)</f>
        <v>1</v>
      </c>
      <c r="K3278">
        <v>1</v>
      </c>
      <c r="L3278">
        <f t="shared" si="205"/>
        <v>14</v>
      </c>
      <c r="M3278">
        <f t="shared" si="206"/>
        <v>2023</v>
      </c>
      <c r="N3278" s="5">
        <f t="shared" ca="1" si="207"/>
        <v>-1</v>
      </c>
    </row>
    <row r="3279" spans="1:14" hidden="1" x14ac:dyDescent="0.25">
      <c r="A3279" s="2">
        <v>45023</v>
      </c>
      <c r="B3279" s="1" t="s">
        <v>88</v>
      </c>
      <c r="C3279" s="7" t="s">
        <v>1784</v>
      </c>
      <c r="D3279" s="1" t="s">
        <v>53</v>
      </c>
      <c r="E3279" s="1">
        <f>VLOOKUP(D3279,Data!$A$1:$B$7,2,FALSE)</f>
        <v>5</v>
      </c>
      <c r="F3279" s="2">
        <f>WORKDAY(A3279,E3279,Data!$E$2:$E$22)</f>
        <v>45030</v>
      </c>
      <c r="G3279" s="2">
        <v>45027</v>
      </c>
      <c r="H3279" s="4">
        <f ca="1">(NETWORKDAYS(A3279,G3279,Data!$E$1:$E$22))-1</f>
        <v>2</v>
      </c>
      <c r="I3279" s="1"/>
      <c r="J3279" s="1">
        <f>VLOOKUP(D3279,Data!$A$10:$B$16,2,FALSE)</f>
        <v>1</v>
      </c>
      <c r="K3279">
        <v>1</v>
      </c>
      <c r="L3279">
        <f t="shared" si="205"/>
        <v>14</v>
      </c>
      <c r="M3279">
        <f t="shared" si="206"/>
        <v>2023</v>
      </c>
      <c r="N3279" s="5">
        <f t="shared" ca="1" si="207"/>
        <v>-3</v>
      </c>
    </row>
    <row r="3280" spans="1:14" hidden="1" x14ac:dyDescent="0.25">
      <c r="A3280" s="2">
        <v>45023</v>
      </c>
      <c r="B3280" s="1" t="s">
        <v>88</v>
      </c>
      <c r="C3280" s="7" t="s">
        <v>1785</v>
      </c>
      <c r="D3280" s="1" t="s">
        <v>53</v>
      </c>
      <c r="E3280" s="1">
        <f>VLOOKUP(D3280,Data!$A$1:$B$7,2,FALSE)</f>
        <v>5</v>
      </c>
      <c r="F3280" s="2">
        <f>WORKDAY(A3280,E3280,Data!$E$2:$E$22)</f>
        <v>45030</v>
      </c>
      <c r="G3280" s="2">
        <v>45027</v>
      </c>
      <c r="H3280" s="4">
        <f ca="1">(NETWORKDAYS(A3280,G3280,Data!$E$1:$E$22))-1</f>
        <v>2</v>
      </c>
      <c r="I3280" s="1"/>
      <c r="J3280" s="1">
        <f>VLOOKUP(D3280,Data!$A$10:$B$16,2,FALSE)</f>
        <v>1</v>
      </c>
      <c r="K3280">
        <v>1</v>
      </c>
      <c r="L3280">
        <f t="shared" si="205"/>
        <v>14</v>
      </c>
      <c r="M3280">
        <f t="shared" si="206"/>
        <v>2023</v>
      </c>
      <c r="N3280" s="5">
        <f t="shared" ca="1" si="207"/>
        <v>-3</v>
      </c>
    </row>
    <row r="3281" spans="1:14" hidden="1" x14ac:dyDescent="0.25">
      <c r="A3281" s="2">
        <v>45023</v>
      </c>
      <c r="B3281" s="1" t="s">
        <v>432</v>
      </c>
      <c r="C3281" s="7">
        <v>457403</v>
      </c>
      <c r="D3281" s="1" t="s">
        <v>42</v>
      </c>
      <c r="E3281" s="1">
        <f>VLOOKUP(D3281,Data!$A$1:$B$7,2,FALSE)</f>
        <v>10</v>
      </c>
      <c r="F3281" s="2">
        <f>WORKDAY(A3281,E3281,Data!$E$2:$E$22)</f>
        <v>45037</v>
      </c>
      <c r="G3281" s="2">
        <v>45030</v>
      </c>
      <c r="H3281" s="4">
        <f ca="1">(NETWORKDAYS(A3281,G3281,Data!$E$1:$E$22))-1</f>
        <v>5</v>
      </c>
      <c r="I3281" s="1" t="s">
        <v>1254</v>
      </c>
      <c r="J3281" s="1">
        <f>VLOOKUP(D3281,Data!$A$10:$B$16,2,FALSE)</f>
        <v>2</v>
      </c>
      <c r="K3281">
        <v>1</v>
      </c>
      <c r="L3281">
        <f t="shared" si="205"/>
        <v>14</v>
      </c>
      <c r="M3281">
        <f t="shared" si="206"/>
        <v>2023</v>
      </c>
      <c r="N3281" s="5">
        <f t="shared" ca="1" si="207"/>
        <v>-5</v>
      </c>
    </row>
    <row r="3282" spans="1:14" hidden="1" x14ac:dyDescent="0.25">
      <c r="A3282" s="2">
        <v>45023</v>
      </c>
      <c r="B3282" s="1" t="s">
        <v>432</v>
      </c>
      <c r="C3282" s="7">
        <v>457417</v>
      </c>
      <c r="D3282" s="1" t="s">
        <v>42</v>
      </c>
      <c r="E3282" s="1">
        <f>VLOOKUP(D3282,Data!$A$1:$B$7,2,FALSE)</f>
        <v>10</v>
      </c>
      <c r="F3282" s="2">
        <f>WORKDAY(A3282,E3282,Data!$E$2:$E$22)</f>
        <v>45037</v>
      </c>
      <c r="G3282" s="2">
        <v>45030</v>
      </c>
      <c r="H3282" s="4">
        <f ca="1">(NETWORKDAYS(A3282,G3282,Data!$E$1:$E$22))-1</f>
        <v>5</v>
      </c>
      <c r="I3282" s="1" t="s">
        <v>1254</v>
      </c>
      <c r="J3282" s="1">
        <f>VLOOKUP(D3282,Data!$A$10:$B$16,2,FALSE)</f>
        <v>2</v>
      </c>
      <c r="K3282">
        <v>1</v>
      </c>
      <c r="L3282">
        <f t="shared" si="205"/>
        <v>14</v>
      </c>
      <c r="M3282">
        <f t="shared" si="206"/>
        <v>2023</v>
      </c>
      <c r="N3282" s="5">
        <f t="shared" ca="1" si="207"/>
        <v>-5</v>
      </c>
    </row>
    <row r="3283" spans="1:14" hidden="1" x14ac:dyDescent="0.25">
      <c r="A3283" s="2">
        <v>45023</v>
      </c>
      <c r="B3283" s="1" t="s">
        <v>130</v>
      </c>
      <c r="C3283" s="7">
        <v>457414</v>
      </c>
      <c r="D3283" s="1" t="s">
        <v>42</v>
      </c>
      <c r="E3283" s="1">
        <f>VLOOKUP(D3283,Data!$A$1:$B$7,2,FALSE)</f>
        <v>10</v>
      </c>
      <c r="F3283" s="2">
        <f>WORKDAY(A3283,E3283,Data!$E$2:$E$22)</f>
        <v>45037</v>
      </c>
      <c r="G3283" s="2">
        <v>45030</v>
      </c>
      <c r="H3283" s="4">
        <f ca="1">(NETWORKDAYS(A3283,G3283,Data!$E$1:$E$22))-1</f>
        <v>5</v>
      </c>
      <c r="I3283" s="1" t="s">
        <v>1254</v>
      </c>
      <c r="J3283" s="1">
        <f>VLOOKUP(D3283,Data!$A$10:$B$16,2,FALSE)</f>
        <v>2</v>
      </c>
      <c r="K3283">
        <v>1</v>
      </c>
      <c r="L3283">
        <f t="shared" si="205"/>
        <v>14</v>
      </c>
      <c r="M3283">
        <f t="shared" si="206"/>
        <v>2023</v>
      </c>
      <c r="N3283" s="5">
        <f t="shared" ca="1" si="207"/>
        <v>-5</v>
      </c>
    </row>
    <row r="3284" spans="1:14" hidden="1" x14ac:dyDescent="0.25">
      <c r="A3284" s="2">
        <v>45027</v>
      </c>
      <c r="B3284" s="1" t="s">
        <v>105</v>
      </c>
      <c r="C3284" s="7">
        <v>262271</v>
      </c>
      <c r="D3284" s="1" t="s">
        <v>41</v>
      </c>
      <c r="E3284" s="1">
        <f>VLOOKUP(D3284,Data!$A$1:$B$7,2,FALSE)</f>
        <v>15</v>
      </c>
      <c r="F3284" s="2">
        <f>WORKDAY(A3284,E3284,Data!$E$2:$E$22)</f>
        <v>45048</v>
      </c>
      <c r="G3284" s="2">
        <v>45037</v>
      </c>
      <c r="H3284" s="4">
        <f ca="1">(NETWORKDAYS(A3284,G3284,Data!$E$1:$E$22))-1</f>
        <v>8</v>
      </c>
      <c r="I3284" s="1"/>
      <c r="J3284" s="1">
        <f>VLOOKUP(D3284,Data!$A$10:$B$16,2,FALSE)</f>
        <v>3</v>
      </c>
      <c r="K3284">
        <v>1</v>
      </c>
      <c r="L3284">
        <f t="shared" si="205"/>
        <v>15</v>
      </c>
      <c r="M3284">
        <f t="shared" si="206"/>
        <v>2023</v>
      </c>
      <c r="N3284" s="5">
        <f t="shared" ca="1" si="207"/>
        <v>-7</v>
      </c>
    </row>
    <row r="3285" spans="1:14" hidden="1" x14ac:dyDescent="0.25">
      <c r="A3285" s="2">
        <v>45027</v>
      </c>
      <c r="B3285" s="1" t="s">
        <v>12</v>
      </c>
      <c r="C3285" s="7">
        <v>262272</v>
      </c>
      <c r="D3285" s="1" t="s">
        <v>41</v>
      </c>
      <c r="E3285" s="1">
        <f>VLOOKUP(D3285,Data!$A$1:$B$7,2,FALSE)</f>
        <v>15</v>
      </c>
      <c r="F3285" s="2">
        <f>WORKDAY(A3285,E3285,Data!$E$2:$E$22)</f>
        <v>45048</v>
      </c>
      <c r="G3285" s="2">
        <v>45037</v>
      </c>
      <c r="H3285" s="4">
        <f ca="1">(NETWORKDAYS(A3285,G3285,Data!$E$1:$E$22))-1</f>
        <v>8</v>
      </c>
      <c r="I3285" s="1"/>
      <c r="J3285" s="1">
        <f>VLOOKUP(D3285,Data!$A$10:$B$16,2,FALSE)</f>
        <v>3</v>
      </c>
      <c r="K3285">
        <v>1</v>
      </c>
      <c r="L3285">
        <f t="shared" si="205"/>
        <v>15</v>
      </c>
      <c r="M3285">
        <f t="shared" si="206"/>
        <v>2023</v>
      </c>
      <c r="N3285" s="5">
        <f t="shared" ca="1" si="207"/>
        <v>-7</v>
      </c>
    </row>
    <row r="3286" spans="1:14" hidden="1" x14ac:dyDescent="0.25">
      <c r="A3286" s="2">
        <v>45027</v>
      </c>
      <c r="B3286" s="1" t="s">
        <v>251</v>
      </c>
      <c r="C3286" s="7" t="s">
        <v>1792</v>
      </c>
      <c r="D3286" s="1" t="s">
        <v>53</v>
      </c>
      <c r="E3286" s="1">
        <f>VLOOKUP(D3286,Data!$A$1:$B$7,2,FALSE)</f>
        <v>5</v>
      </c>
      <c r="F3286" s="2">
        <f>WORKDAY(A3286,E3286,Data!$E$2:$E$22)</f>
        <v>45034</v>
      </c>
      <c r="G3286" s="2">
        <v>45028</v>
      </c>
      <c r="H3286" s="4">
        <f ca="1">(NETWORKDAYS(A3286,G3286,Data!$E$1:$E$22))-1</f>
        <v>1</v>
      </c>
      <c r="I3286" s="1"/>
      <c r="J3286" s="1">
        <f>VLOOKUP(D3286,Data!$A$10:$B$16,2,FALSE)</f>
        <v>1</v>
      </c>
      <c r="K3286">
        <v>1</v>
      </c>
      <c r="L3286">
        <f t="shared" si="205"/>
        <v>15</v>
      </c>
      <c r="M3286">
        <f t="shared" si="206"/>
        <v>2023</v>
      </c>
      <c r="N3286" s="5">
        <f t="shared" ca="1" si="207"/>
        <v>-4</v>
      </c>
    </row>
    <row r="3287" spans="1:14" hidden="1" x14ac:dyDescent="0.25">
      <c r="A3287" s="2">
        <v>45027</v>
      </c>
      <c r="B3287" s="1" t="s">
        <v>370</v>
      </c>
      <c r="C3287" s="7" t="s">
        <v>1789</v>
      </c>
      <c r="D3287" s="1" t="s">
        <v>53</v>
      </c>
      <c r="E3287" s="1">
        <f>VLOOKUP(D3287,Data!$A$1:$B$7,2,FALSE)</f>
        <v>5</v>
      </c>
      <c r="F3287" s="2">
        <f>WORKDAY(A3287,E3287,Data!$E$2:$E$22)</f>
        <v>45034</v>
      </c>
      <c r="G3287" s="2">
        <v>45028</v>
      </c>
      <c r="H3287" s="4">
        <f ca="1">(NETWORKDAYS(A3287,G3287,Data!$E$1:$E$22))-1</f>
        <v>1</v>
      </c>
      <c r="I3287" s="1"/>
      <c r="J3287" s="1">
        <f>VLOOKUP(D3287,Data!$A$10:$B$16,2,FALSE)</f>
        <v>1</v>
      </c>
      <c r="K3287">
        <v>1</v>
      </c>
      <c r="L3287">
        <f t="shared" si="205"/>
        <v>15</v>
      </c>
      <c r="M3287">
        <f t="shared" si="206"/>
        <v>2023</v>
      </c>
      <c r="N3287" s="5">
        <f t="shared" ca="1" si="207"/>
        <v>-4</v>
      </c>
    </row>
    <row r="3288" spans="1:14" hidden="1" x14ac:dyDescent="0.25">
      <c r="A3288" s="2">
        <v>45027</v>
      </c>
      <c r="B3288" s="1" t="s">
        <v>370</v>
      </c>
      <c r="C3288" s="7" t="s">
        <v>1790</v>
      </c>
      <c r="D3288" s="1" t="s">
        <v>53</v>
      </c>
      <c r="E3288" s="1">
        <f>VLOOKUP(D3288,Data!$A$1:$B$7,2,FALSE)</f>
        <v>5</v>
      </c>
      <c r="F3288" s="2">
        <f>WORKDAY(A3288,E3288,Data!$E$2:$E$22)</f>
        <v>45034</v>
      </c>
      <c r="G3288" s="2">
        <v>45028</v>
      </c>
      <c r="H3288" s="4">
        <f ca="1">(NETWORKDAYS(A3288,G3288,Data!$E$1:$E$22))-1</f>
        <v>1</v>
      </c>
      <c r="I3288" s="1"/>
      <c r="J3288" s="1">
        <f>VLOOKUP(D3288,Data!$A$10:$B$16,2,FALSE)</f>
        <v>1</v>
      </c>
      <c r="K3288">
        <v>1</v>
      </c>
      <c r="L3288">
        <f t="shared" si="205"/>
        <v>15</v>
      </c>
      <c r="M3288">
        <f t="shared" si="206"/>
        <v>2023</v>
      </c>
      <c r="N3288" s="5">
        <f t="shared" ca="1" si="207"/>
        <v>-4</v>
      </c>
    </row>
    <row r="3289" spans="1:14" hidden="1" x14ac:dyDescent="0.25">
      <c r="A3289" s="2">
        <v>45027</v>
      </c>
      <c r="B3289" s="1" t="s">
        <v>135</v>
      </c>
      <c r="C3289" s="7" t="s">
        <v>1791</v>
      </c>
      <c r="D3289" s="1" t="s">
        <v>53</v>
      </c>
      <c r="E3289" s="1">
        <f>VLOOKUP(D3289,Data!$A$1:$B$7,2,FALSE)</f>
        <v>5</v>
      </c>
      <c r="F3289" s="2">
        <f>WORKDAY(A3289,E3289,Data!$E$2:$E$22)</f>
        <v>45034</v>
      </c>
      <c r="G3289" s="2">
        <v>45028</v>
      </c>
      <c r="H3289" s="4">
        <f ca="1">(NETWORKDAYS(A3289,G3289,Data!$E$1:$E$22))-1</f>
        <v>1</v>
      </c>
      <c r="I3289" s="1"/>
      <c r="J3289" s="1">
        <f>VLOOKUP(D3289,Data!$A$10:$B$16,2,FALSE)</f>
        <v>1</v>
      </c>
      <c r="K3289">
        <v>1</v>
      </c>
      <c r="L3289">
        <f t="shared" si="205"/>
        <v>15</v>
      </c>
      <c r="M3289">
        <f t="shared" si="206"/>
        <v>2023</v>
      </c>
      <c r="N3289" s="5">
        <f t="shared" ca="1" si="207"/>
        <v>-4</v>
      </c>
    </row>
    <row r="3290" spans="1:14" hidden="1" x14ac:dyDescent="0.25">
      <c r="A3290" s="2">
        <v>45027</v>
      </c>
      <c r="B3290" s="1" t="s">
        <v>1793</v>
      </c>
      <c r="C3290" s="7">
        <v>457382</v>
      </c>
      <c r="D3290" s="1" t="s">
        <v>42</v>
      </c>
      <c r="E3290" s="1">
        <f>VLOOKUP(D3290,Data!$A$1:$B$7,2,FALSE)</f>
        <v>10</v>
      </c>
      <c r="F3290" s="2">
        <f>WORKDAY(A3290,E3290,Data!$E$2:$E$22)</f>
        <v>45041</v>
      </c>
      <c r="G3290" s="2">
        <v>45034</v>
      </c>
      <c r="H3290" s="4">
        <f ca="1">(NETWORKDAYS(A3290,G3290,Data!$E$1:$E$22))-1</f>
        <v>5</v>
      </c>
      <c r="I3290" s="1" t="s">
        <v>1254</v>
      </c>
      <c r="J3290" s="1">
        <f>VLOOKUP(D3290,Data!$A$10:$B$16,2,FALSE)</f>
        <v>2</v>
      </c>
      <c r="K3290">
        <v>1</v>
      </c>
      <c r="L3290">
        <f t="shared" si="205"/>
        <v>15</v>
      </c>
      <c r="M3290">
        <f t="shared" si="206"/>
        <v>2023</v>
      </c>
      <c r="N3290" s="5">
        <f t="shared" ca="1" si="207"/>
        <v>-5</v>
      </c>
    </row>
    <row r="3291" spans="1:14" hidden="1" x14ac:dyDescent="0.25">
      <c r="A3291" s="2">
        <v>45028</v>
      </c>
      <c r="B3291" s="1" t="s">
        <v>12</v>
      </c>
      <c r="C3291" s="7">
        <v>262274</v>
      </c>
      <c r="D3291" s="1" t="s">
        <v>41</v>
      </c>
      <c r="E3291" s="1">
        <f>VLOOKUP(D3291,Data!$A$1:$B$7,2,FALSE)</f>
        <v>15</v>
      </c>
      <c r="F3291" s="2">
        <f>WORKDAY(A3291,E3291,Data!$E$2:$E$22)</f>
        <v>45049</v>
      </c>
      <c r="G3291" s="2">
        <v>45070</v>
      </c>
      <c r="H3291" s="4">
        <f ca="1">(NETWORKDAYS(A3291,G3291,Data!$E$1:$E$22))-1</f>
        <v>30</v>
      </c>
      <c r="I3291" s="1"/>
      <c r="J3291" s="1">
        <f>VLOOKUP(D3291,Data!$A$10:$B$16,2,FALSE)</f>
        <v>3</v>
      </c>
      <c r="K3291">
        <v>1</v>
      </c>
      <c r="L3291">
        <f t="shared" si="205"/>
        <v>15</v>
      </c>
      <c r="M3291">
        <f t="shared" si="206"/>
        <v>2023</v>
      </c>
      <c r="N3291" s="5">
        <f t="shared" ca="1" si="207"/>
        <v>15</v>
      </c>
    </row>
    <row r="3292" spans="1:14" hidden="1" x14ac:dyDescent="0.25">
      <c r="A3292" s="2">
        <v>45028</v>
      </c>
      <c r="B3292" s="1" t="s">
        <v>12</v>
      </c>
      <c r="C3292" s="7">
        <v>262275</v>
      </c>
      <c r="D3292" s="1" t="s">
        <v>41</v>
      </c>
      <c r="E3292" s="1">
        <f>VLOOKUP(D3292,Data!$A$1:$B$7,2,FALSE)</f>
        <v>15</v>
      </c>
      <c r="F3292" s="2">
        <f>WORKDAY(A3292,E3292,Data!$E$2:$E$22)</f>
        <v>45049</v>
      </c>
      <c r="G3292" s="2">
        <v>45037</v>
      </c>
      <c r="H3292" s="4">
        <f ca="1">(NETWORKDAYS(A3292,G3292,Data!$E$1:$E$22))-1</f>
        <v>7</v>
      </c>
      <c r="I3292" s="1"/>
      <c r="J3292" s="1">
        <f>VLOOKUP(D3292,Data!$A$10:$B$16,2,FALSE)</f>
        <v>3</v>
      </c>
      <c r="K3292">
        <v>1</v>
      </c>
      <c r="L3292">
        <f t="shared" si="205"/>
        <v>15</v>
      </c>
      <c r="M3292">
        <f t="shared" si="206"/>
        <v>2023</v>
      </c>
      <c r="N3292" s="5">
        <f t="shared" ca="1" si="207"/>
        <v>-8</v>
      </c>
    </row>
    <row r="3293" spans="1:14" hidden="1" x14ac:dyDescent="0.25">
      <c r="A3293" s="2">
        <v>45028</v>
      </c>
      <c r="B3293" s="1" t="s">
        <v>62</v>
      </c>
      <c r="C3293" s="7" t="s">
        <v>1794</v>
      </c>
      <c r="D3293" s="1" t="s">
        <v>53</v>
      </c>
      <c r="E3293" s="1">
        <f>VLOOKUP(D3293,Data!$A$1:$B$7,2,FALSE)</f>
        <v>5</v>
      </c>
      <c r="F3293" s="2">
        <f>WORKDAY(A3293,E3293,Data!$E$2:$E$22)</f>
        <v>45035</v>
      </c>
      <c r="G3293" s="2">
        <v>45029</v>
      </c>
      <c r="H3293" s="4">
        <f ca="1">(NETWORKDAYS(A3293,G3293,Data!$E$1:$E$22))-1</f>
        <v>1</v>
      </c>
      <c r="I3293" s="1"/>
      <c r="J3293" s="1">
        <f>VLOOKUP(D3293,Data!$A$10:$B$16,2,FALSE)</f>
        <v>1</v>
      </c>
      <c r="K3293">
        <v>1</v>
      </c>
      <c r="L3293">
        <f t="shared" si="205"/>
        <v>15</v>
      </c>
      <c r="M3293">
        <f t="shared" si="206"/>
        <v>2023</v>
      </c>
      <c r="N3293" s="5">
        <f t="shared" ca="1" si="207"/>
        <v>-4</v>
      </c>
    </row>
    <row r="3294" spans="1:14" hidden="1" x14ac:dyDescent="0.25">
      <c r="A3294" s="2">
        <v>45028</v>
      </c>
      <c r="B3294" s="1" t="s">
        <v>492</v>
      </c>
      <c r="C3294" s="7" t="s">
        <v>1798</v>
      </c>
      <c r="D3294" s="1" t="s">
        <v>53</v>
      </c>
      <c r="E3294" s="1">
        <f>VLOOKUP(D3294,Data!$A$1:$B$7,2,FALSE)</f>
        <v>5</v>
      </c>
      <c r="F3294" s="2">
        <f>WORKDAY(A3294,E3294,Data!$E$2:$E$22)</f>
        <v>45035</v>
      </c>
      <c r="G3294" s="2">
        <v>45029</v>
      </c>
      <c r="H3294" s="4">
        <f ca="1">(NETWORKDAYS(A3294,G3294,Data!$E$1:$E$22))-1</f>
        <v>1</v>
      </c>
      <c r="I3294" s="1"/>
      <c r="J3294" s="1">
        <f>VLOOKUP(D3294,Data!$A$10:$B$16,2,FALSE)</f>
        <v>1</v>
      </c>
      <c r="K3294">
        <v>1</v>
      </c>
      <c r="L3294">
        <f t="shared" si="205"/>
        <v>15</v>
      </c>
      <c r="M3294">
        <f t="shared" si="206"/>
        <v>2023</v>
      </c>
      <c r="N3294" s="5">
        <f t="shared" ca="1" si="207"/>
        <v>-4</v>
      </c>
    </row>
    <row r="3295" spans="1:14" hidden="1" x14ac:dyDescent="0.25">
      <c r="A3295" s="2">
        <v>45028</v>
      </c>
      <c r="B3295" s="1" t="s">
        <v>21</v>
      </c>
      <c r="C3295" s="7" t="s">
        <v>1796</v>
      </c>
      <c r="D3295" s="1" t="s">
        <v>53</v>
      </c>
      <c r="E3295" s="1">
        <f>VLOOKUP(D3295,Data!$A$1:$B$7,2,FALSE)</f>
        <v>5</v>
      </c>
      <c r="F3295" s="2">
        <f>WORKDAY(A3295,E3295,Data!$E$2:$E$22)</f>
        <v>45035</v>
      </c>
      <c r="G3295" s="2">
        <v>45029</v>
      </c>
      <c r="H3295" s="4">
        <f ca="1">(NETWORKDAYS(A3295,G3295,Data!$E$1:$E$22))-1</f>
        <v>1</v>
      </c>
      <c r="I3295" s="1"/>
      <c r="J3295" s="1">
        <f>VLOOKUP(D3295,Data!$A$10:$B$16,2,FALSE)</f>
        <v>1</v>
      </c>
      <c r="K3295">
        <v>1</v>
      </c>
      <c r="L3295">
        <f t="shared" si="205"/>
        <v>15</v>
      </c>
      <c r="M3295">
        <f t="shared" si="206"/>
        <v>2023</v>
      </c>
      <c r="N3295" s="5">
        <f t="shared" ca="1" si="207"/>
        <v>-4</v>
      </c>
    </row>
    <row r="3296" spans="1:14" hidden="1" x14ac:dyDescent="0.25">
      <c r="A3296" s="2">
        <v>45028</v>
      </c>
      <c r="B3296" s="1" t="s">
        <v>21</v>
      </c>
      <c r="C3296" s="7" t="s">
        <v>1797</v>
      </c>
      <c r="D3296" s="1" t="s">
        <v>53</v>
      </c>
      <c r="E3296" s="1">
        <f>VLOOKUP(D3296,Data!$A$1:$B$7,2,FALSE)</f>
        <v>5</v>
      </c>
      <c r="F3296" s="2">
        <f>WORKDAY(A3296,E3296,Data!$E$2:$E$22)</f>
        <v>45035</v>
      </c>
      <c r="G3296" s="2">
        <v>45029</v>
      </c>
      <c r="H3296" s="4">
        <f ca="1">(NETWORKDAYS(A3296,G3296,Data!$E$1:$E$22))-1</f>
        <v>1</v>
      </c>
      <c r="I3296" s="1"/>
      <c r="J3296" s="1">
        <f>VLOOKUP(D3296,Data!$A$10:$B$16,2,FALSE)</f>
        <v>1</v>
      </c>
      <c r="K3296">
        <v>1</v>
      </c>
      <c r="L3296">
        <f t="shared" si="205"/>
        <v>15</v>
      </c>
      <c r="M3296">
        <f t="shared" si="206"/>
        <v>2023</v>
      </c>
      <c r="N3296" s="5">
        <f t="shared" ca="1" si="207"/>
        <v>-4</v>
      </c>
    </row>
    <row r="3297" spans="1:14" hidden="1" x14ac:dyDescent="0.25">
      <c r="A3297" s="2">
        <v>45028</v>
      </c>
      <c r="B3297" s="1" t="s">
        <v>831</v>
      </c>
      <c r="C3297" s="7" t="s">
        <v>1795</v>
      </c>
      <c r="D3297" s="1" t="s">
        <v>53</v>
      </c>
      <c r="E3297" s="1">
        <f>VLOOKUP(D3297,Data!$A$1:$B$7,2,FALSE)</f>
        <v>5</v>
      </c>
      <c r="F3297" s="2">
        <f>WORKDAY(A3297,E3297,Data!$E$2:$E$22)</f>
        <v>45035</v>
      </c>
      <c r="G3297" s="2">
        <v>45029</v>
      </c>
      <c r="H3297" s="4">
        <f ca="1">(NETWORKDAYS(A3297,G3297,Data!$E$1:$E$22))-1</f>
        <v>1</v>
      </c>
      <c r="I3297" s="1"/>
      <c r="J3297" s="1">
        <f>VLOOKUP(D3297,Data!$A$10:$B$16,2,FALSE)</f>
        <v>1</v>
      </c>
      <c r="K3297">
        <v>1</v>
      </c>
      <c r="L3297">
        <f t="shared" si="205"/>
        <v>15</v>
      </c>
      <c r="M3297">
        <f t="shared" si="206"/>
        <v>2023</v>
      </c>
      <c r="N3297" s="5">
        <f t="shared" ca="1" si="207"/>
        <v>-4</v>
      </c>
    </row>
    <row r="3298" spans="1:14" hidden="1" x14ac:dyDescent="0.25">
      <c r="A3298" s="2">
        <v>45028</v>
      </c>
      <c r="B3298" s="1" t="s">
        <v>781</v>
      </c>
      <c r="C3298" s="7">
        <v>457389</v>
      </c>
      <c r="D3298" s="1" t="s">
        <v>42</v>
      </c>
      <c r="E3298" s="1">
        <f>VLOOKUP(D3298,Data!$A$1:$B$7,2,FALSE)</f>
        <v>10</v>
      </c>
      <c r="F3298" s="2">
        <f>WORKDAY(A3298,E3298,Data!$E$2:$E$22)</f>
        <v>45042</v>
      </c>
      <c r="G3298" s="2">
        <v>45034</v>
      </c>
      <c r="H3298" s="4">
        <f ca="1">(NETWORKDAYS(A3298,G3298,Data!$E$1:$E$22))-1</f>
        <v>4</v>
      </c>
      <c r="I3298" s="1"/>
      <c r="J3298" s="1">
        <f>VLOOKUP(D3298,Data!$A$10:$B$16,2,FALSE)</f>
        <v>2</v>
      </c>
      <c r="K3298">
        <v>1</v>
      </c>
      <c r="L3298">
        <f t="shared" si="205"/>
        <v>15</v>
      </c>
      <c r="M3298">
        <f t="shared" si="206"/>
        <v>2023</v>
      </c>
      <c r="N3298" s="5">
        <f t="shared" ca="1" si="207"/>
        <v>-6</v>
      </c>
    </row>
    <row r="3299" spans="1:14" hidden="1" x14ac:dyDescent="0.25">
      <c r="A3299" s="2">
        <v>45029</v>
      </c>
      <c r="B3299" s="1" t="s">
        <v>69</v>
      </c>
      <c r="C3299" s="7">
        <v>262226</v>
      </c>
      <c r="D3299" s="1" t="s">
        <v>41</v>
      </c>
      <c r="E3299" s="1">
        <f>VLOOKUP(D3299,Data!$A$1:$B$7,2,FALSE)</f>
        <v>15</v>
      </c>
      <c r="F3299" s="2">
        <f>WORKDAY(A3299,E3299,Data!$E$2:$E$22)</f>
        <v>45050</v>
      </c>
      <c r="G3299" s="2">
        <v>45037</v>
      </c>
      <c r="H3299" s="4">
        <f ca="1">(NETWORKDAYS(A3299,G3299,Data!$E$1:$E$22))-1</f>
        <v>6</v>
      </c>
      <c r="I3299" s="1"/>
      <c r="J3299" s="1">
        <f>VLOOKUP(D3299,Data!$A$10:$B$16,2,FALSE)</f>
        <v>3</v>
      </c>
      <c r="K3299">
        <v>1</v>
      </c>
      <c r="L3299">
        <f t="shared" si="205"/>
        <v>15</v>
      </c>
      <c r="M3299">
        <f t="shared" si="206"/>
        <v>2023</v>
      </c>
      <c r="N3299" s="5">
        <f t="shared" ca="1" si="207"/>
        <v>-9</v>
      </c>
    </row>
    <row r="3300" spans="1:14" hidden="1" x14ac:dyDescent="0.25">
      <c r="A3300" s="2">
        <v>45029</v>
      </c>
      <c r="B3300" s="1" t="s">
        <v>69</v>
      </c>
      <c r="C3300" s="7">
        <v>262227</v>
      </c>
      <c r="D3300" s="1" t="s">
        <v>41</v>
      </c>
      <c r="E3300" s="1">
        <f>VLOOKUP(D3300,Data!$A$1:$B$7,2,FALSE)</f>
        <v>15</v>
      </c>
      <c r="F3300" s="2">
        <f>WORKDAY(A3300,E3300,Data!$E$2:$E$22)</f>
        <v>45050</v>
      </c>
      <c r="G3300" s="2">
        <v>45041</v>
      </c>
      <c r="H3300" s="4">
        <f ca="1">(NETWORKDAYS(A3300,G3300,Data!$E$1:$E$22))-1</f>
        <v>8</v>
      </c>
      <c r="I3300" s="1"/>
      <c r="J3300" s="1">
        <f>VLOOKUP(D3300,Data!$A$10:$B$16,2,FALSE)</f>
        <v>3</v>
      </c>
      <c r="K3300">
        <v>1</v>
      </c>
      <c r="L3300">
        <f t="shared" si="205"/>
        <v>15</v>
      </c>
      <c r="M3300">
        <f t="shared" si="206"/>
        <v>2023</v>
      </c>
      <c r="N3300" s="5">
        <f t="shared" ca="1" si="207"/>
        <v>-7</v>
      </c>
    </row>
    <row r="3301" spans="1:14" hidden="1" x14ac:dyDescent="0.25">
      <c r="A3301" s="2">
        <v>45029</v>
      </c>
      <c r="B3301" s="1" t="s">
        <v>69</v>
      </c>
      <c r="C3301" s="7">
        <v>262252</v>
      </c>
      <c r="D3301" s="1" t="s">
        <v>41</v>
      </c>
      <c r="E3301" s="1">
        <f>VLOOKUP(D3301,Data!$A$1:$B$7,2,FALSE)</f>
        <v>15</v>
      </c>
      <c r="F3301" s="2">
        <f>WORKDAY(A3301,E3301,Data!$E$2:$E$22)</f>
        <v>45050</v>
      </c>
      <c r="G3301" s="2">
        <v>45041</v>
      </c>
      <c r="H3301" s="4">
        <f ca="1">(NETWORKDAYS(A3301,G3301,Data!$E$1:$E$22))-1</f>
        <v>8</v>
      </c>
      <c r="I3301" s="1"/>
      <c r="J3301" s="1">
        <f>VLOOKUP(D3301,Data!$A$10:$B$16,2,FALSE)</f>
        <v>3</v>
      </c>
      <c r="K3301">
        <v>1</v>
      </c>
      <c r="L3301">
        <f t="shared" si="205"/>
        <v>15</v>
      </c>
      <c r="M3301">
        <f t="shared" si="206"/>
        <v>2023</v>
      </c>
      <c r="N3301" s="5">
        <f t="shared" ca="1" si="207"/>
        <v>-7</v>
      </c>
    </row>
    <row r="3302" spans="1:14" hidden="1" x14ac:dyDescent="0.25">
      <c r="A3302" s="2">
        <v>45029</v>
      </c>
      <c r="B3302" s="1" t="s">
        <v>98</v>
      </c>
      <c r="C3302" s="7">
        <v>457422</v>
      </c>
      <c r="D3302" s="1" t="s">
        <v>42</v>
      </c>
      <c r="E3302" s="1">
        <f>VLOOKUP(D3302,Data!$A$1:$B$7,2,FALSE)</f>
        <v>10</v>
      </c>
      <c r="F3302" s="2">
        <f>WORKDAY(A3302,E3302,Data!$E$2:$E$22)</f>
        <v>45043</v>
      </c>
      <c r="G3302" s="2">
        <v>45033</v>
      </c>
      <c r="H3302" s="4">
        <f ca="1">(NETWORKDAYS(A3302,G3302,Data!$E$1:$E$22))-1</f>
        <v>2</v>
      </c>
      <c r="I3302" s="1"/>
      <c r="J3302" s="1">
        <f>VLOOKUP(D3302,Data!$A$10:$B$16,2,FALSE)</f>
        <v>2</v>
      </c>
      <c r="K3302">
        <v>1</v>
      </c>
      <c r="L3302">
        <f t="shared" si="205"/>
        <v>15</v>
      </c>
      <c r="M3302">
        <f t="shared" si="206"/>
        <v>2023</v>
      </c>
      <c r="N3302" s="5">
        <f t="shared" ca="1" si="207"/>
        <v>-8</v>
      </c>
    </row>
    <row r="3303" spans="1:14" hidden="1" x14ac:dyDescent="0.25">
      <c r="A3303" s="2">
        <v>45029</v>
      </c>
      <c r="B3303" s="1" t="s">
        <v>98</v>
      </c>
      <c r="C3303" s="7">
        <v>457423</v>
      </c>
      <c r="D3303" s="1" t="s">
        <v>42</v>
      </c>
      <c r="E3303" s="1">
        <f>VLOOKUP(D3303,Data!$A$1:$B$7,2,FALSE)</f>
        <v>10</v>
      </c>
      <c r="F3303" s="2">
        <f>WORKDAY(A3303,E3303,Data!$E$2:$E$22)</f>
        <v>45043</v>
      </c>
      <c r="G3303" s="2">
        <v>45035</v>
      </c>
      <c r="H3303" s="4">
        <f ca="1">(NETWORKDAYS(A3303,G3303,Data!$E$1:$E$22))-1</f>
        <v>4</v>
      </c>
      <c r="I3303" s="1"/>
      <c r="J3303" s="1">
        <f>VLOOKUP(D3303,Data!$A$10:$B$16,2,FALSE)</f>
        <v>2</v>
      </c>
      <c r="K3303">
        <v>1</v>
      </c>
      <c r="L3303">
        <f t="shared" si="205"/>
        <v>15</v>
      </c>
      <c r="M3303">
        <f t="shared" si="206"/>
        <v>2023</v>
      </c>
      <c r="N3303" s="5">
        <f t="shared" ca="1" si="207"/>
        <v>-6</v>
      </c>
    </row>
    <row r="3304" spans="1:14" hidden="1" x14ac:dyDescent="0.25">
      <c r="A3304" s="2">
        <v>45029</v>
      </c>
      <c r="B3304" s="1" t="s">
        <v>143</v>
      </c>
      <c r="C3304" s="7" t="s">
        <v>1799</v>
      </c>
      <c r="D3304" s="1" t="s">
        <v>55</v>
      </c>
      <c r="E3304" s="1">
        <f>VLOOKUP(D3304,Data!$A$1:$B$7,2,FALSE)</f>
        <v>10</v>
      </c>
      <c r="F3304" s="2">
        <f>WORKDAY(A3304,E3304,Data!$E$2:$E$22)</f>
        <v>45043</v>
      </c>
      <c r="G3304" s="2">
        <v>45034</v>
      </c>
      <c r="H3304" s="4">
        <f ca="1">(NETWORKDAYS(A3304,G3304,Data!$E$1:$E$22))-1</f>
        <v>3</v>
      </c>
      <c r="I3304" s="1"/>
      <c r="J3304" s="1">
        <f>VLOOKUP(D3304,Data!$A$10:$B$16,2,FALSE)</f>
        <v>3</v>
      </c>
      <c r="K3304">
        <v>1</v>
      </c>
      <c r="L3304">
        <f t="shared" si="205"/>
        <v>15</v>
      </c>
      <c r="M3304">
        <f t="shared" si="206"/>
        <v>2023</v>
      </c>
      <c r="N3304" s="5">
        <f t="shared" ca="1" si="207"/>
        <v>-7</v>
      </c>
    </row>
    <row r="3305" spans="1:14" hidden="1" x14ac:dyDescent="0.25">
      <c r="A3305" s="2">
        <v>45029</v>
      </c>
      <c r="B3305" s="1" t="s">
        <v>143</v>
      </c>
      <c r="C3305" s="7" t="s">
        <v>1800</v>
      </c>
      <c r="D3305" s="1" t="s">
        <v>55</v>
      </c>
      <c r="E3305" s="1">
        <f>VLOOKUP(D3305,Data!$A$1:$B$7,2,FALSE)</f>
        <v>10</v>
      </c>
      <c r="F3305" s="2">
        <f>WORKDAY(A3305,E3305,Data!$E$2:$E$22)</f>
        <v>45043</v>
      </c>
      <c r="G3305" s="2">
        <v>45034</v>
      </c>
      <c r="H3305" s="4">
        <f ca="1">(NETWORKDAYS(A3305,G3305,Data!$E$1:$E$22))-1</f>
        <v>3</v>
      </c>
      <c r="I3305" s="1"/>
      <c r="J3305" s="1">
        <f>VLOOKUP(D3305,Data!$A$10:$B$16,2,FALSE)</f>
        <v>3</v>
      </c>
      <c r="K3305">
        <v>1</v>
      </c>
      <c r="L3305">
        <f t="shared" si="205"/>
        <v>15</v>
      </c>
      <c r="M3305">
        <f t="shared" si="206"/>
        <v>2023</v>
      </c>
      <c r="N3305" s="5">
        <f t="shared" ca="1" si="207"/>
        <v>-7</v>
      </c>
    </row>
    <row r="3306" spans="1:14" hidden="1" x14ac:dyDescent="0.25">
      <c r="A3306" s="2">
        <v>45029</v>
      </c>
      <c r="B3306" s="1" t="s">
        <v>143</v>
      </c>
      <c r="C3306" s="7" t="s">
        <v>1801</v>
      </c>
      <c r="D3306" s="1" t="s">
        <v>55</v>
      </c>
      <c r="E3306" s="1">
        <f>VLOOKUP(D3306,Data!$A$1:$B$7,2,FALSE)</f>
        <v>10</v>
      </c>
      <c r="F3306" s="2">
        <f>WORKDAY(A3306,E3306,Data!$E$2:$E$22)</f>
        <v>45043</v>
      </c>
      <c r="G3306" s="2">
        <v>45034</v>
      </c>
      <c r="H3306" s="4">
        <f ca="1">(NETWORKDAYS(A3306,G3306,Data!$E$1:$E$22))-1</f>
        <v>3</v>
      </c>
      <c r="I3306" s="1"/>
      <c r="J3306" s="1">
        <f>VLOOKUP(D3306,Data!$A$10:$B$16,2,FALSE)</f>
        <v>3</v>
      </c>
      <c r="K3306">
        <v>1</v>
      </c>
      <c r="L3306">
        <f t="shared" si="205"/>
        <v>15</v>
      </c>
      <c r="M3306">
        <f t="shared" si="206"/>
        <v>2023</v>
      </c>
      <c r="N3306" s="5">
        <f t="shared" ca="1" si="207"/>
        <v>-7</v>
      </c>
    </row>
    <row r="3307" spans="1:14" hidden="1" x14ac:dyDescent="0.25">
      <c r="A3307" s="2">
        <v>45029</v>
      </c>
      <c r="B3307" s="1" t="s">
        <v>143</v>
      </c>
      <c r="C3307" s="7" t="s">
        <v>1802</v>
      </c>
      <c r="D3307" s="1" t="s">
        <v>55</v>
      </c>
      <c r="E3307" s="1">
        <f>VLOOKUP(D3307,Data!$A$1:$B$7,2,FALSE)</f>
        <v>10</v>
      </c>
      <c r="F3307" s="2">
        <f>WORKDAY(A3307,E3307,Data!$E$2:$E$22)</f>
        <v>45043</v>
      </c>
      <c r="G3307" s="2">
        <v>45034</v>
      </c>
      <c r="H3307" s="4">
        <f ca="1">(NETWORKDAYS(A3307,G3307,Data!$E$1:$E$22))-1</f>
        <v>3</v>
      </c>
      <c r="I3307" s="1"/>
      <c r="J3307" s="1">
        <f>VLOOKUP(D3307,Data!$A$10:$B$16,2,FALSE)</f>
        <v>3</v>
      </c>
      <c r="K3307">
        <v>1</v>
      </c>
      <c r="L3307">
        <f t="shared" si="205"/>
        <v>15</v>
      </c>
      <c r="M3307">
        <f t="shared" si="206"/>
        <v>2023</v>
      </c>
      <c r="N3307" s="5">
        <f t="shared" ca="1" si="207"/>
        <v>-7</v>
      </c>
    </row>
    <row r="3308" spans="1:14" hidden="1" x14ac:dyDescent="0.25">
      <c r="A3308" s="2">
        <v>45029</v>
      </c>
      <c r="B3308" s="1" t="s">
        <v>143</v>
      </c>
      <c r="C3308" s="7" t="s">
        <v>1805</v>
      </c>
      <c r="D3308" s="1" t="s">
        <v>55</v>
      </c>
      <c r="E3308" s="1">
        <f>VLOOKUP(D3308,Data!$A$1:$B$7,2,FALSE)</f>
        <v>10</v>
      </c>
      <c r="F3308" s="2">
        <f>WORKDAY(A3308,E3308,Data!$E$2:$E$22)</f>
        <v>45043</v>
      </c>
      <c r="G3308" s="2">
        <v>45034</v>
      </c>
      <c r="H3308" s="4">
        <f ca="1">(NETWORKDAYS(A3308,G3308,Data!$E$1:$E$22))-1</f>
        <v>3</v>
      </c>
      <c r="I3308" s="1"/>
      <c r="J3308" s="1">
        <f>VLOOKUP(D3308,Data!$A$10:$B$16,2,FALSE)</f>
        <v>3</v>
      </c>
      <c r="K3308">
        <v>1</v>
      </c>
      <c r="L3308">
        <f t="shared" si="205"/>
        <v>15</v>
      </c>
      <c r="M3308">
        <f t="shared" si="206"/>
        <v>2023</v>
      </c>
      <c r="N3308" s="5">
        <f t="shared" ca="1" si="207"/>
        <v>-7</v>
      </c>
    </row>
    <row r="3309" spans="1:14" hidden="1" x14ac:dyDescent="0.25">
      <c r="A3309" s="2">
        <v>45029</v>
      </c>
      <c r="B3309" s="1" t="s">
        <v>143</v>
      </c>
      <c r="C3309" s="7" t="s">
        <v>1803</v>
      </c>
      <c r="D3309" s="1" t="s">
        <v>55</v>
      </c>
      <c r="E3309" s="1">
        <f>VLOOKUP(D3309,Data!$A$1:$B$7,2,FALSE)</f>
        <v>10</v>
      </c>
      <c r="F3309" s="2">
        <f>WORKDAY(A3309,E3309,Data!$E$2:$E$22)</f>
        <v>45043</v>
      </c>
      <c r="G3309" s="2">
        <v>45047</v>
      </c>
      <c r="H3309" s="4">
        <f ca="1">(NETWORKDAYS(A3309,G3309,Data!$E$1:$E$22))-1</f>
        <v>12</v>
      </c>
      <c r="I3309" s="1"/>
      <c r="J3309" s="1">
        <f>VLOOKUP(D3309,Data!$A$10:$B$16,2,FALSE)</f>
        <v>3</v>
      </c>
      <c r="K3309">
        <v>1</v>
      </c>
      <c r="L3309">
        <f t="shared" si="205"/>
        <v>15</v>
      </c>
      <c r="M3309">
        <f t="shared" si="206"/>
        <v>2023</v>
      </c>
      <c r="N3309" s="5">
        <f t="shared" ca="1" si="207"/>
        <v>2</v>
      </c>
    </row>
    <row r="3310" spans="1:14" hidden="1" x14ac:dyDescent="0.25">
      <c r="A3310" s="2">
        <v>45029</v>
      </c>
      <c r="B3310" s="1" t="s">
        <v>143</v>
      </c>
      <c r="C3310" s="7" t="s">
        <v>1804</v>
      </c>
      <c r="D3310" s="1" t="s">
        <v>55</v>
      </c>
      <c r="E3310" s="1">
        <f>VLOOKUP(D3310,Data!$A$1:$B$7,2,FALSE)</f>
        <v>10</v>
      </c>
      <c r="F3310" s="2">
        <f>WORKDAY(A3310,E3310,Data!$E$2:$E$22)</f>
        <v>45043</v>
      </c>
      <c r="G3310" s="2">
        <v>45047</v>
      </c>
      <c r="H3310" s="4">
        <f ca="1">(NETWORKDAYS(A3310,G3310,Data!$E$1:$E$22))-1</f>
        <v>12</v>
      </c>
      <c r="I3310" s="1"/>
      <c r="J3310" s="1">
        <f>VLOOKUP(D3310,Data!$A$10:$B$16,2,FALSE)</f>
        <v>3</v>
      </c>
      <c r="K3310">
        <v>1</v>
      </c>
      <c r="L3310">
        <f t="shared" si="205"/>
        <v>15</v>
      </c>
      <c r="M3310">
        <f t="shared" si="206"/>
        <v>2023</v>
      </c>
      <c r="N3310" s="5">
        <f t="shared" ca="1" si="207"/>
        <v>2</v>
      </c>
    </row>
    <row r="3311" spans="1:14" hidden="1" x14ac:dyDescent="0.25">
      <c r="A3311" s="2">
        <v>45029</v>
      </c>
      <c r="B3311" s="1" t="s">
        <v>143</v>
      </c>
      <c r="C3311" s="7" t="s">
        <v>1807</v>
      </c>
      <c r="D3311" s="1" t="s">
        <v>55</v>
      </c>
      <c r="E3311" s="1">
        <f>VLOOKUP(D3311,Data!$A$1:$B$7,2,FALSE)</f>
        <v>10</v>
      </c>
      <c r="F3311" s="2">
        <f>WORKDAY(A3311,E3311,Data!$E$2:$E$22)</f>
        <v>45043</v>
      </c>
      <c r="G3311" s="2">
        <v>45040</v>
      </c>
      <c r="H3311" s="4">
        <f ca="1">(NETWORKDAYS(A3311,G3311,Data!$E$1:$E$22))-1</f>
        <v>7</v>
      </c>
      <c r="I3311" s="1"/>
      <c r="J3311" s="1">
        <f>VLOOKUP(D3311,Data!$A$10:$B$16,2,FALSE)</f>
        <v>3</v>
      </c>
      <c r="K3311">
        <v>1</v>
      </c>
      <c r="L3311">
        <f t="shared" si="205"/>
        <v>15</v>
      </c>
      <c r="M3311">
        <f t="shared" si="206"/>
        <v>2023</v>
      </c>
      <c r="N3311" s="5">
        <f t="shared" ca="1" si="207"/>
        <v>-3</v>
      </c>
    </row>
    <row r="3312" spans="1:14" hidden="1" x14ac:dyDescent="0.25">
      <c r="A3312" s="2">
        <v>45029</v>
      </c>
      <c r="B3312" s="1" t="s">
        <v>143</v>
      </c>
      <c r="C3312" s="7" t="s">
        <v>1808</v>
      </c>
      <c r="D3312" s="1" t="s">
        <v>55</v>
      </c>
      <c r="E3312" s="1">
        <f>VLOOKUP(D3312,Data!$A$1:$B$7,2,FALSE)</f>
        <v>10</v>
      </c>
      <c r="F3312" s="2">
        <f>WORKDAY(A3312,E3312,Data!$E$2:$E$22)</f>
        <v>45043</v>
      </c>
      <c r="G3312" s="2">
        <v>45040</v>
      </c>
      <c r="H3312" s="4">
        <f ca="1">(NETWORKDAYS(A3312,G3312,Data!$E$1:$E$22))-1</f>
        <v>7</v>
      </c>
      <c r="I3312" s="1"/>
      <c r="J3312" s="1">
        <f>VLOOKUP(D3312,Data!$A$10:$B$16,2,FALSE)</f>
        <v>3</v>
      </c>
      <c r="K3312">
        <v>1</v>
      </c>
      <c r="L3312">
        <f t="shared" si="205"/>
        <v>15</v>
      </c>
      <c r="M3312">
        <f t="shared" si="206"/>
        <v>2023</v>
      </c>
      <c r="N3312" s="5">
        <f t="shared" ca="1" si="207"/>
        <v>-3</v>
      </c>
    </row>
    <row r="3313" spans="1:14" hidden="1" x14ac:dyDescent="0.25">
      <c r="A3313" s="2">
        <v>45029</v>
      </c>
      <c r="B3313" s="1" t="s">
        <v>143</v>
      </c>
      <c r="C3313" s="7" t="s">
        <v>1806</v>
      </c>
      <c r="D3313" s="1" t="s">
        <v>55</v>
      </c>
      <c r="E3313" s="1">
        <f>VLOOKUP(D3313,Data!$A$1:$B$7,2,FALSE)</f>
        <v>10</v>
      </c>
      <c r="F3313" s="2">
        <f>WORKDAY(A3313,E3313,Data!$E$2:$E$22)</f>
        <v>45043</v>
      </c>
      <c r="G3313" s="2">
        <v>45034</v>
      </c>
      <c r="H3313" s="4">
        <f ca="1">(NETWORKDAYS(A3313,G3313,Data!$E$1:$E$22))-1</f>
        <v>3</v>
      </c>
      <c r="I3313" s="1"/>
      <c r="J3313" s="1">
        <f>VLOOKUP(D3313,Data!$A$10:$B$16,2,FALSE)</f>
        <v>3</v>
      </c>
      <c r="K3313">
        <v>1</v>
      </c>
      <c r="L3313">
        <f t="shared" si="205"/>
        <v>15</v>
      </c>
      <c r="M3313">
        <f t="shared" si="206"/>
        <v>2023</v>
      </c>
      <c r="N3313" s="5">
        <f t="shared" ca="1" si="207"/>
        <v>-7</v>
      </c>
    </row>
    <row r="3314" spans="1:14" hidden="1" x14ac:dyDescent="0.25">
      <c r="A3314" s="2">
        <v>45029</v>
      </c>
      <c r="B3314" s="1" t="s">
        <v>112</v>
      </c>
      <c r="C3314" s="7">
        <v>457397</v>
      </c>
      <c r="D3314" s="1" t="s">
        <v>42</v>
      </c>
      <c r="E3314" s="1">
        <f>VLOOKUP(D3314,Data!$A$1:$B$7,2,FALSE)</f>
        <v>10</v>
      </c>
      <c r="F3314" s="2">
        <f>WORKDAY(A3314,E3314,Data!$E$2:$E$22)</f>
        <v>45043</v>
      </c>
      <c r="G3314" s="2">
        <v>45035</v>
      </c>
      <c r="H3314" s="4">
        <f ca="1">(NETWORKDAYS(A3314,G3314,Data!$E$1:$E$22))-1</f>
        <v>4</v>
      </c>
      <c r="I3314" s="1"/>
      <c r="J3314" s="1">
        <f>VLOOKUP(D3314,Data!$A$10:$B$16,2,FALSE)</f>
        <v>2</v>
      </c>
      <c r="K3314">
        <v>1</v>
      </c>
      <c r="L3314">
        <f t="shared" si="205"/>
        <v>15</v>
      </c>
      <c r="M3314">
        <f t="shared" si="206"/>
        <v>2023</v>
      </c>
      <c r="N3314" s="5">
        <f t="shared" ca="1" si="207"/>
        <v>-6</v>
      </c>
    </row>
    <row r="3315" spans="1:14" hidden="1" x14ac:dyDescent="0.25">
      <c r="A3315" s="2">
        <v>45029</v>
      </c>
      <c r="B3315" s="1" t="s">
        <v>217</v>
      </c>
      <c r="C3315" s="7">
        <v>457413</v>
      </c>
      <c r="D3315" s="1" t="s">
        <v>42</v>
      </c>
      <c r="E3315" s="1">
        <f>VLOOKUP(D3315,Data!$A$1:$B$7,2,FALSE)</f>
        <v>10</v>
      </c>
      <c r="F3315" s="2">
        <f>WORKDAY(A3315,E3315,Data!$E$2:$E$22)</f>
        <v>45043</v>
      </c>
      <c r="G3315" s="2">
        <v>45033</v>
      </c>
      <c r="H3315" s="4">
        <f ca="1">(NETWORKDAYS(A3315,G3315,Data!$E$1:$E$22))-1</f>
        <v>2</v>
      </c>
      <c r="I3315" s="1"/>
      <c r="J3315" s="1">
        <f>VLOOKUP(D3315,Data!$A$10:$B$16,2,FALSE)</f>
        <v>2</v>
      </c>
      <c r="K3315">
        <v>1</v>
      </c>
      <c r="L3315">
        <f t="shared" si="205"/>
        <v>15</v>
      </c>
      <c r="M3315">
        <f t="shared" si="206"/>
        <v>2023</v>
      </c>
      <c r="N3315" s="5">
        <f t="shared" ca="1" si="207"/>
        <v>-8</v>
      </c>
    </row>
    <row r="3316" spans="1:14" hidden="1" x14ac:dyDescent="0.25">
      <c r="A3316" s="2">
        <v>45029</v>
      </c>
      <c r="B3316" s="1" t="s">
        <v>217</v>
      </c>
      <c r="C3316" s="7">
        <v>457437</v>
      </c>
      <c r="D3316" s="1" t="s">
        <v>42</v>
      </c>
      <c r="E3316" s="1">
        <f>VLOOKUP(D3316,Data!$A$1:$B$7,2,FALSE)</f>
        <v>10</v>
      </c>
      <c r="F3316" s="2">
        <f>WORKDAY(A3316,E3316,Data!$E$2:$E$22)</f>
        <v>45043</v>
      </c>
      <c r="G3316" s="2">
        <v>45033</v>
      </c>
      <c r="H3316" s="4">
        <f ca="1">(NETWORKDAYS(A3316,G3316,Data!$E$1:$E$22))-1</f>
        <v>2</v>
      </c>
      <c r="I3316" s="1"/>
      <c r="J3316" s="1">
        <f>VLOOKUP(D3316,Data!$A$10:$B$16,2,FALSE)</f>
        <v>2</v>
      </c>
      <c r="K3316">
        <v>1</v>
      </c>
      <c r="L3316">
        <f t="shared" si="205"/>
        <v>15</v>
      </c>
      <c r="M3316">
        <f t="shared" si="206"/>
        <v>2023</v>
      </c>
      <c r="N3316" s="5">
        <f t="shared" ca="1" si="207"/>
        <v>-8</v>
      </c>
    </row>
    <row r="3317" spans="1:14" hidden="1" x14ac:dyDescent="0.25">
      <c r="A3317" s="2">
        <v>45030</v>
      </c>
      <c r="B3317" s="1" t="s">
        <v>76</v>
      </c>
      <c r="C3317" s="7">
        <v>262262</v>
      </c>
      <c r="D3317" s="1" t="s">
        <v>41</v>
      </c>
      <c r="E3317" s="1">
        <f>VLOOKUP(D3317,Data!$A$1:$B$7,2,FALSE)</f>
        <v>15</v>
      </c>
      <c r="F3317" s="2">
        <f>WORKDAY(A3317,E3317,Data!$E$2:$E$22)</f>
        <v>45051</v>
      </c>
      <c r="G3317" s="2">
        <v>45034</v>
      </c>
      <c r="H3317" s="4">
        <f ca="1">(NETWORKDAYS(A3317,G3317,Data!$E$1:$E$22))-1</f>
        <v>2</v>
      </c>
      <c r="I3317" s="1"/>
      <c r="J3317" s="1">
        <f>VLOOKUP(D3317,Data!$A$10:$B$16,2,FALSE)</f>
        <v>3</v>
      </c>
      <c r="K3317">
        <v>1</v>
      </c>
      <c r="L3317">
        <f t="shared" si="205"/>
        <v>15</v>
      </c>
      <c r="M3317">
        <f t="shared" si="206"/>
        <v>2023</v>
      </c>
      <c r="N3317" s="5">
        <f t="shared" ca="1" si="207"/>
        <v>-13</v>
      </c>
    </row>
    <row r="3318" spans="1:14" hidden="1" x14ac:dyDescent="0.25">
      <c r="A3318" s="2">
        <v>45030</v>
      </c>
      <c r="B3318" s="1" t="s">
        <v>269</v>
      </c>
      <c r="C3318" s="7">
        <v>457420</v>
      </c>
      <c r="D3318" s="1" t="s">
        <v>42</v>
      </c>
      <c r="E3318" s="1">
        <f>VLOOKUP(D3318,Data!$A$1:$B$7,2,FALSE)</f>
        <v>10</v>
      </c>
      <c r="F3318" s="2">
        <f>WORKDAY(A3318,E3318,Data!$E$2:$E$22)</f>
        <v>45044</v>
      </c>
      <c r="G3318" s="2">
        <v>45035</v>
      </c>
      <c r="H3318" s="4">
        <f ca="1">(NETWORKDAYS(A3318,G3318,Data!$E$1:$E$22))-1</f>
        <v>3</v>
      </c>
      <c r="I3318" s="1"/>
      <c r="J3318" s="1">
        <f>VLOOKUP(D3318,Data!$A$10:$B$16,2,FALSE)</f>
        <v>2</v>
      </c>
      <c r="K3318">
        <v>1</v>
      </c>
      <c r="L3318">
        <f t="shared" si="205"/>
        <v>15</v>
      </c>
      <c r="M3318">
        <f t="shared" si="206"/>
        <v>2023</v>
      </c>
      <c r="N3318" s="5">
        <f t="shared" ca="1" si="207"/>
        <v>-7</v>
      </c>
    </row>
    <row r="3319" spans="1:14" hidden="1" x14ac:dyDescent="0.25">
      <c r="A3319" s="2">
        <v>45030</v>
      </c>
      <c r="B3319" s="1" t="s">
        <v>71</v>
      </c>
      <c r="C3319" s="7">
        <v>457418</v>
      </c>
      <c r="D3319" s="1" t="s">
        <v>42</v>
      </c>
      <c r="E3319" s="1">
        <f>VLOOKUP(D3319,Data!$A$1:$B$7,2,FALSE)</f>
        <v>10</v>
      </c>
      <c r="F3319" s="2">
        <f>WORKDAY(A3319,E3319,Data!$E$2:$E$22)</f>
        <v>45044</v>
      </c>
      <c r="G3319" s="2">
        <v>45035</v>
      </c>
      <c r="H3319" s="4">
        <f ca="1">(NETWORKDAYS(A3319,G3319,Data!$E$1:$E$22))-1</f>
        <v>3</v>
      </c>
      <c r="I3319" s="1"/>
      <c r="J3319" s="1">
        <f>VLOOKUP(D3319,Data!$A$10:$B$16,2,FALSE)</f>
        <v>2</v>
      </c>
      <c r="K3319">
        <v>1</v>
      </c>
      <c r="L3319">
        <f t="shared" si="205"/>
        <v>15</v>
      </c>
      <c r="M3319">
        <f t="shared" si="206"/>
        <v>2023</v>
      </c>
      <c r="N3319" s="5">
        <f t="shared" ca="1" si="207"/>
        <v>-7</v>
      </c>
    </row>
    <row r="3320" spans="1:14" hidden="1" x14ac:dyDescent="0.25">
      <c r="A3320" s="2">
        <v>45030</v>
      </c>
      <c r="B3320" s="1" t="s">
        <v>151</v>
      </c>
      <c r="C3320" s="7">
        <v>262230</v>
      </c>
      <c r="D3320" s="1" t="s">
        <v>41</v>
      </c>
      <c r="E3320" s="1">
        <f>VLOOKUP(D3320,Data!$A$1:$B$7,2,FALSE)</f>
        <v>15</v>
      </c>
      <c r="F3320" s="2">
        <f>WORKDAY(A3320,E3320,Data!$E$2:$E$22)</f>
        <v>45051</v>
      </c>
      <c r="G3320" s="2">
        <v>45037</v>
      </c>
      <c r="H3320" s="4">
        <f ca="1">(NETWORKDAYS(A3320,G3320,Data!$E$1:$E$22))-1</f>
        <v>5</v>
      </c>
      <c r="I3320" s="1"/>
      <c r="J3320" s="1">
        <f>VLOOKUP(D3320,Data!$A$10:$B$16,2,FALSE)</f>
        <v>3</v>
      </c>
      <c r="K3320">
        <v>1</v>
      </c>
      <c r="L3320">
        <f t="shared" ref="L3320:L3383" si="208">_xlfn.ISOWEEKNUM(A3320)</f>
        <v>15</v>
      </c>
      <c r="M3320">
        <f t="shared" ref="M3320:M3383" si="209">YEAR(A3320)</f>
        <v>2023</v>
      </c>
      <c r="N3320" s="5">
        <f t="shared" ca="1" si="207"/>
        <v>-10</v>
      </c>
    </row>
    <row r="3321" spans="1:14" hidden="1" x14ac:dyDescent="0.25">
      <c r="A3321" s="2">
        <v>45030</v>
      </c>
      <c r="B3321" s="1" t="s">
        <v>151</v>
      </c>
      <c r="C3321" s="7">
        <v>262258</v>
      </c>
      <c r="D3321" s="1" t="s">
        <v>41</v>
      </c>
      <c r="E3321" s="1">
        <f>VLOOKUP(D3321,Data!$A$1:$B$7,2,FALSE)</f>
        <v>15</v>
      </c>
      <c r="F3321" s="2">
        <f>WORKDAY(A3321,E3321,Data!$E$2:$E$22)</f>
        <v>45051</v>
      </c>
      <c r="G3321" s="2">
        <v>45044</v>
      </c>
      <c r="H3321" s="4">
        <f ca="1">(NETWORKDAYS(A3321,G3321,Data!$E$1:$E$22))-1</f>
        <v>10</v>
      </c>
      <c r="I3321" s="1"/>
      <c r="J3321" s="1">
        <f>VLOOKUP(D3321,Data!$A$10:$B$16,2,FALSE)</f>
        <v>3</v>
      </c>
      <c r="K3321">
        <v>1</v>
      </c>
      <c r="L3321">
        <f t="shared" si="208"/>
        <v>15</v>
      </c>
      <c r="M3321">
        <f t="shared" si="209"/>
        <v>2023</v>
      </c>
      <c r="N3321" s="5">
        <f t="shared" ca="1" si="207"/>
        <v>-5</v>
      </c>
    </row>
    <row r="3322" spans="1:14" hidden="1" x14ac:dyDescent="0.25">
      <c r="A3322" s="2">
        <v>45030</v>
      </c>
      <c r="B3322" s="1" t="s">
        <v>151</v>
      </c>
      <c r="C3322" s="7">
        <v>262259</v>
      </c>
      <c r="D3322" s="1" t="s">
        <v>41</v>
      </c>
      <c r="E3322" s="1">
        <f>VLOOKUP(D3322,Data!$A$1:$B$7,2,FALSE)</f>
        <v>15</v>
      </c>
      <c r="F3322" s="2">
        <f>WORKDAY(A3322,E3322,Data!$E$2:$E$22)</f>
        <v>45051</v>
      </c>
      <c r="G3322" s="2">
        <v>45072</v>
      </c>
      <c r="H3322" s="4">
        <f ca="1">(NETWORKDAYS(A3322,G3322,Data!$E$1:$E$22))-1</f>
        <v>30</v>
      </c>
      <c r="I3322" s="1"/>
      <c r="J3322" s="1">
        <f>VLOOKUP(D3322,Data!$A$10:$B$16,2,FALSE)</f>
        <v>3</v>
      </c>
      <c r="K3322">
        <v>1</v>
      </c>
      <c r="L3322">
        <f t="shared" si="208"/>
        <v>15</v>
      </c>
      <c r="M3322">
        <f t="shared" si="209"/>
        <v>2023</v>
      </c>
      <c r="N3322" s="5">
        <f t="shared" ca="1" si="207"/>
        <v>15</v>
      </c>
    </row>
    <row r="3323" spans="1:14" hidden="1" x14ac:dyDescent="0.25">
      <c r="A3323" s="2">
        <v>45030</v>
      </c>
      <c r="B3323" s="1" t="s">
        <v>192</v>
      </c>
      <c r="C3323" s="7" t="s">
        <v>1814</v>
      </c>
      <c r="D3323" s="1" t="s">
        <v>53</v>
      </c>
      <c r="E3323" s="1">
        <f>VLOOKUP(D3323,Data!$A$1:$B$7,2,FALSE)</f>
        <v>5</v>
      </c>
      <c r="F3323" s="2">
        <f>WORKDAY(A3323,E3323,Data!$E$2:$E$22)</f>
        <v>45037</v>
      </c>
      <c r="G3323" s="2">
        <v>45034</v>
      </c>
      <c r="H3323" s="4">
        <f ca="1">(NETWORKDAYS(A3323,G3323,Data!$E$1:$E$22))-1</f>
        <v>2</v>
      </c>
      <c r="I3323" s="1"/>
      <c r="J3323" s="1">
        <f>VLOOKUP(D3323,Data!$A$10:$B$16,2,FALSE)</f>
        <v>1</v>
      </c>
      <c r="K3323">
        <v>1</v>
      </c>
      <c r="L3323">
        <f t="shared" si="208"/>
        <v>15</v>
      </c>
      <c r="M3323">
        <f t="shared" si="209"/>
        <v>2023</v>
      </c>
      <c r="N3323" s="5">
        <f t="shared" ca="1" si="207"/>
        <v>-3</v>
      </c>
    </row>
    <row r="3324" spans="1:14" hidden="1" x14ac:dyDescent="0.25">
      <c r="A3324" s="2">
        <v>45030</v>
      </c>
      <c r="B3324" s="1" t="s">
        <v>490</v>
      </c>
      <c r="C3324" s="7" t="s">
        <v>1812</v>
      </c>
      <c r="D3324" s="1" t="s">
        <v>53</v>
      </c>
      <c r="E3324" s="1">
        <f>VLOOKUP(D3324,Data!$A$1:$B$7,2,FALSE)</f>
        <v>5</v>
      </c>
      <c r="F3324" s="2">
        <f>WORKDAY(A3324,E3324,Data!$E$2:$E$22)</f>
        <v>45037</v>
      </c>
      <c r="G3324" s="2">
        <v>45034</v>
      </c>
      <c r="H3324" s="4">
        <f ca="1">(NETWORKDAYS(A3324,G3324,Data!$E$1:$E$22))-1</f>
        <v>2</v>
      </c>
      <c r="I3324" s="1"/>
      <c r="J3324" s="1">
        <f>VLOOKUP(D3324,Data!$A$10:$B$16,2,FALSE)</f>
        <v>1</v>
      </c>
      <c r="K3324">
        <v>1</v>
      </c>
      <c r="L3324">
        <f t="shared" si="208"/>
        <v>15</v>
      </c>
      <c r="M3324">
        <f t="shared" si="209"/>
        <v>2023</v>
      </c>
      <c r="N3324" s="5">
        <f t="shared" ca="1" si="207"/>
        <v>-3</v>
      </c>
    </row>
    <row r="3325" spans="1:14" hidden="1" x14ac:dyDescent="0.25">
      <c r="A3325" s="2">
        <v>45030</v>
      </c>
      <c r="B3325" s="1" t="s">
        <v>94</v>
      </c>
      <c r="C3325" s="7" t="s">
        <v>1817</v>
      </c>
      <c r="D3325" s="1" t="s">
        <v>53</v>
      </c>
      <c r="E3325" s="1">
        <f>VLOOKUP(D3325,Data!$A$1:$B$7,2,FALSE)</f>
        <v>5</v>
      </c>
      <c r="F3325" s="2">
        <f>WORKDAY(A3325,E3325,Data!$E$2:$E$22)</f>
        <v>45037</v>
      </c>
      <c r="G3325" s="2">
        <v>45034</v>
      </c>
      <c r="H3325" s="4">
        <f ca="1">(NETWORKDAYS(A3325,G3325,Data!$E$1:$E$22))-1</f>
        <v>2</v>
      </c>
      <c r="I3325" s="1"/>
      <c r="J3325" s="1">
        <f>VLOOKUP(D3325,Data!$A$10:$B$16,2,FALSE)</f>
        <v>1</v>
      </c>
      <c r="K3325">
        <v>1</v>
      </c>
      <c r="L3325">
        <f t="shared" si="208"/>
        <v>15</v>
      </c>
      <c r="M3325">
        <f t="shared" si="209"/>
        <v>2023</v>
      </c>
      <c r="N3325" s="5">
        <f t="shared" ca="1" si="207"/>
        <v>-3</v>
      </c>
    </row>
    <row r="3326" spans="1:14" hidden="1" x14ac:dyDescent="0.25">
      <c r="A3326" s="2">
        <v>45030</v>
      </c>
      <c r="B3326" s="1" t="s">
        <v>229</v>
      </c>
      <c r="C3326" s="7" t="s">
        <v>1815</v>
      </c>
      <c r="D3326" s="1" t="s">
        <v>55</v>
      </c>
      <c r="E3326" s="1">
        <f>VLOOKUP(D3326,Data!$A$1:$B$7,2,FALSE)</f>
        <v>10</v>
      </c>
      <c r="F3326" s="2">
        <f>WORKDAY(A3326,E3326,Data!$E$2:$E$22)</f>
        <v>45044</v>
      </c>
      <c r="G3326" s="2">
        <v>45057</v>
      </c>
      <c r="H3326" s="4">
        <f ca="1">(NETWORKDAYS(A3326,G3326,Data!$E$1:$E$22))-1</f>
        <v>19</v>
      </c>
      <c r="I3326" s="1"/>
      <c r="J3326" s="1">
        <f>VLOOKUP(D3326,Data!$A$10:$B$16,2,FALSE)</f>
        <v>3</v>
      </c>
      <c r="K3326">
        <v>1</v>
      </c>
      <c r="L3326">
        <f t="shared" si="208"/>
        <v>15</v>
      </c>
      <c r="M3326">
        <f t="shared" si="209"/>
        <v>2023</v>
      </c>
      <c r="N3326" s="5">
        <f t="shared" ca="1" si="207"/>
        <v>9</v>
      </c>
    </row>
    <row r="3327" spans="1:14" hidden="1" x14ac:dyDescent="0.25">
      <c r="A3327" s="2">
        <v>45030</v>
      </c>
      <c r="B3327" s="1" t="s">
        <v>196</v>
      </c>
      <c r="C3327" s="7" t="s">
        <v>1813</v>
      </c>
      <c r="D3327" s="1" t="s">
        <v>53</v>
      </c>
      <c r="E3327" s="1">
        <f>VLOOKUP(D3327,Data!$A$1:$B$7,2,FALSE)</f>
        <v>5</v>
      </c>
      <c r="F3327" s="2">
        <f>WORKDAY(A3327,E3327,Data!$E$2:$E$22)</f>
        <v>45037</v>
      </c>
      <c r="G3327" s="2">
        <v>45042</v>
      </c>
      <c r="H3327" s="4">
        <f ca="1">(NETWORKDAYS(A3327,G3327,Data!$E$1:$E$22))-1</f>
        <v>8</v>
      </c>
      <c r="I3327" s="1"/>
      <c r="J3327" s="1">
        <f>VLOOKUP(D3327,Data!$A$10:$B$16,2,FALSE)</f>
        <v>1</v>
      </c>
      <c r="K3327">
        <v>1</v>
      </c>
      <c r="L3327">
        <f t="shared" si="208"/>
        <v>15</v>
      </c>
      <c r="M3327">
        <f t="shared" si="209"/>
        <v>2023</v>
      </c>
      <c r="N3327" s="5">
        <f t="shared" ca="1" si="207"/>
        <v>3</v>
      </c>
    </row>
    <row r="3328" spans="1:14" hidden="1" x14ac:dyDescent="0.25">
      <c r="A3328" s="2">
        <v>45030</v>
      </c>
      <c r="B3328" s="1" t="s">
        <v>259</v>
      </c>
      <c r="C3328" s="7" t="s">
        <v>1816</v>
      </c>
      <c r="D3328" s="1" t="s">
        <v>53</v>
      </c>
      <c r="E3328" s="1">
        <f>VLOOKUP(D3328,Data!$A$1:$B$7,2,FALSE)</f>
        <v>5</v>
      </c>
      <c r="F3328" s="2">
        <f>WORKDAY(A3328,E3328,Data!$E$2:$E$22)</f>
        <v>45037</v>
      </c>
      <c r="G3328" s="2">
        <v>45034</v>
      </c>
      <c r="H3328" s="4">
        <f ca="1">(NETWORKDAYS(A3328,G3328,Data!$E$1:$E$22))-1</f>
        <v>2</v>
      </c>
      <c r="I3328" s="1"/>
      <c r="J3328" s="1">
        <f>VLOOKUP(D3328,Data!$A$10:$B$16,2,FALSE)</f>
        <v>1</v>
      </c>
      <c r="K3328">
        <v>1</v>
      </c>
      <c r="L3328">
        <f t="shared" si="208"/>
        <v>15</v>
      </c>
      <c r="M3328">
        <f t="shared" si="209"/>
        <v>2023</v>
      </c>
      <c r="N3328" s="5">
        <f t="shared" ca="1" si="207"/>
        <v>-3</v>
      </c>
    </row>
    <row r="3329" spans="1:14" hidden="1" x14ac:dyDescent="0.25">
      <c r="A3329" s="2">
        <v>45030</v>
      </c>
      <c r="B3329" s="1" t="s">
        <v>259</v>
      </c>
      <c r="C3329" s="7" t="s">
        <v>1811</v>
      </c>
      <c r="D3329" s="1" t="s">
        <v>53</v>
      </c>
      <c r="E3329" s="1">
        <f>VLOOKUP(D3329,Data!$A$1:$B$7,2,FALSE)</f>
        <v>5</v>
      </c>
      <c r="F3329" s="2">
        <f>WORKDAY(A3329,E3329,Data!$E$2:$E$22)</f>
        <v>45037</v>
      </c>
      <c r="G3329" s="2">
        <v>45034</v>
      </c>
      <c r="H3329" s="4">
        <f ca="1">(NETWORKDAYS(A3329,G3329,Data!$E$1:$E$22))-1</f>
        <v>2</v>
      </c>
      <c r="I3329" s="1"/>
      <c r="J3329" s="1">
        <f>VLOOKUP(D3329,Data!$A$10:$B$16,2,FALSE)</f>
        <v>1</v>
      </c>
      <c r="K3329">
        <v>1</v>
      </c>
      <c r="L3329">
        <f t="shared" si="208"/>
        <v>15</v>
      </c>
      <c r="M3329">
        <f t="shared" si="209"/>
        <v>2023</v>
      </c>
      <c r="N3329" s="5">
        <f t="shared" ca="1" si="207"/>
        <v>-3</v>
      </c>
    </row>
    <row r="3330" spans="1:14" hidden="1" x14ac:dyDescent="0.25">
      <c r="A3330" s="2">
        <v>45030</v>
      </c>
      <c r="B3330" s="1" t="s">
        <v>678</v>
      </c>
      <c r="C3330" s="7" t="s">
        <v>1810</v>
      </c>
      <c r="D3330" s="1" t="s">
        <v>53</v>
      </c>
      <c r="E3330" s="1">
        <f>VLOOKUP(D3330,Data!$A$1:$B$7,2,FALSE)</f>
        <v>5</v>
      </c>
      <c r="F3330" s="2">
        <f>WORKDAY(A3330,E3330,Data!$E$2:$E$22)</f>
        <v>45037</v>
      </c>
      <c r="G3330" s="2">
        <v>45062</v>
      </c>
      <c r="H3330" s="4">
        <f ca="1">(NETWORKDAYS(A3330,G3330,Data!$E$1:$E$22))-1</f>
        <v>22</v>
      </c>
      <c r="I3330" s="1" t="s">
        <v>227</v>
      </c>
      <c r="J3330" s="1">
        <f>VLOOKUP(D3330,Data!$A$10:$B$16,2,FALSE)</f>
        <v>1</v>
      </c>
      <c r="K3330">
        <v>1</v>
      </c>
      <c r="L3330">
        <f t="shared" si="208"/>
        <v>15</v>
      </c>
      <c r="M3330">
        <f t="shared" si="209"/>
        <v>2023</v>
      </c>
      <c r="N3330" s="5">
        <f t="shared" ref="N3330:N3393" ca="1" si="210">H3330-E3330</f>
        <v>17</v>
      </c>
    </row>
    <row r="3331" spans="1:14" hidden="1" x14ac:dyDescent="0.25">
      <c r="A3331" s="2">
        <v>45030</v>
      </c>
      <c r="B3331" s="1" t="s">
        <v>132</v>
      </c>
      <c r="C3331" s="7">
        <v>457415</v>
      </c>
      <c r="D3331" s="1" t="s">
        <v>42</v>
      </c>
      <c r="E3331" s="1">
        <f>VLOOKUP(D3331,Data!$A$1:$B$7,2,FALSE)</f>
        <v>10</v>
      </c>
      <c r="F3331" s="2">
        <f>WORKDAY(A3331,E3331,Data!$E$2:$E$22)</f>
        <v>45044</v>
      </c>
      <c r="G3331" s="2">
        <v>45035</v>
      </c>
      <c r="H3331" s="4">
        <f ca="1">(NETWORKDAYS(A3331,G3331,Data!$E$1:$E$22))-1</f>
        <v>3</v>
      </c>
      <c r="I3331" s="1"/>
      <c r="J3331" s="1">
        <f>VLOOKUP(D3331,Data!$A$10:$B$16,2,FALSE)</f>
        <v>2</v>
      </c>
      <c r="K3331">
        <v>1</v>
      </c>
      <c r="L3331">
        <f t="shared" si="208"/>
        <v>15</v>
      </c>
      <c r="M3331">
        <f t="shared" si="209"/>
        <v>2023</v>
      </c>
      <c r="N3331" s="5">
        <f t="shared" ca="1" si="210"/>
        <v>-7</v>
      </c>
    </row>
    <row r="3332" spans="1:14" hidden="1" x14ac:dyDescent="0.25">
      <c r="A3332" s="2">
        <v>45030</v>
      </c>
      <c r="B3332" s="1" t="s">
        <v>777</v>
      </c>
      <c r="C3332" s="7">
        <v>457445</v>
      </c>
      <c r="D3332" s="1" t="s">
        <v>42</v>
      </c>
      <c r="E3332" s="1">
        <f>VLOOKUP(D3332,Data!$A$1:$B$7,2,FALSE)</f>
        <v>10</v>
      </c>
      <c r="F3332" s="2">
        <f>WORKDAY(A3332,E3332,Data!$E$2:$E$22)</f>
        <v>45044</v>
      </c>
      <c r="G3332" s="2">
        <v>45033</v>
      </c>
      <c r="H3332" s="4">
        <f ca="1">(NETWORKDAYS(A3332,G3332,Data!$E$1:$E$22))-1</f>
        <v>1</v>
      </c>
      <c r="I3332" s="1"/>
      <c r="J3332" s="1">
        <f>VLOOKUP(D3332,Data!$A$10:$B$16,2,FALSE)</f>
        <v>2</v>
      </c>
      <c r="K3332">
        <v>1</v>
      </c>
      <c r="L3332">
        <f t="shared" si="208"/>
        <v>15</v>
      </c>
      <c r="M3332">
        <f t="shared" si="209"/>
        <v>2023</v>
      </c>
      <c r="N3332" s="5">
        <f t="shared" ca="1" si="210"/>
        <v>-9</v>
      </c>
    </row>
    <row r="3333" spans="1:14" hidden="1" x14ac:dyDescent="0.25">
      <c r="A3333" s="2">
        <v>45033</v>
      </c>
      <c r="B3333" s="1" t="s">
        <v>367</v>
      </c>
      <c r="C3333" s="7">
        <v>262267</v>
      </c>
      <c r="D3333" s="1" t="s">
        <v>41</v>
      </c>
      <c r="E3333" s="1">
        <f>VLOOKUP(D3333,Data!$A$1:$B$7,2,FALSE)</f>
        <v>15</v>
      </c>
      <c r="F3333" s="2">
        <f>WORKDAY(A3333,E3333,Data!$E$2:$E$22)</f>
        <v>45054</v>
      </c>
      <c r="G3333" s="2">
        <v>45054</v>
      </c>
      <c r="H3333" s="4">
        <f ca="1">(NETWORKDAYS(A3333,G3333,Data!$E$1:$E$22))-1</f>
        <v>15</v>
      </c>
      <c r="I3333" s="1"/>
      <c r="J3333" s="1">
        <f>VLOOKUP(D3333,Data!$A$10:$B$16,2,FALSE)</f>
        <v>3</v>
      </c>
      <c r="K3333">
        <v>1</v>
      </c>
      <c r="L3333">
        <f t="shared" si="208"/>
        <v>16</v>
      </c>
      <c r="M3333">
        <f t="shared" si="209"/>
        <v>2023</v>
      </c>
      <c r="N3333" s="5">
        <f t="shared" ca="1" si="210"/>
        <v>0</v>
      </c>
    </row>
    <row r="3334" spans="1:14" hidden="1" x14ac:dyDescent="0.25">
      <c r="A3334" s="2">
        <v>45033</v>
      </c>
      <c r="B3334" s="1" t="s">
        <v>71</v>
      </c>
      <c r="C3334" s="7">
        <v>457419</v>
      </c>
      <c r="D3334" s="1" t="s">
        <v>42</v>
      </c>
      <c r="E3334" s="1">
        <f>VLOOKUP(D3334,Data!$A$1:$B$7,2,FALSE)</f>
        <v>10</v>
      </c>
      <c r="F3334" s="2">
        <f>WORKDAY(A3334,E3334,Data!$E$2:$E$22)</f>
        <v>45047</v>
      </c>
      <c r="G3334" s="2">
        <v>45037</v>
      </c>
      <c r="H3334" s="4">
        <f ca="1">(NETWORKDAYS(A3334,G3334,Data!$E$1:$E$22))-1</f>
        <v>4</v>
      </c>
      <c r="I3334" s="1"/>
      <c r="J3334" s="1">
        <f>VLOOKUP(D3334,Data!$A$10:$B$16,2,FALSE)</f>
        <v>2</v>
      </c>
      <c r="K3334">
        <v>1</v>
      </c>
      <c r="L3334">
        <f t="shared" si="208"/>
        <v>16</v>
      </c>
      <c r="M3334">
        <f t="shared" si="209"/>
        <v>2023</v>
      </c>
      <c r="N3334" s="5">
        <f t="shared" ca="1" si="210"/>
        <v>-6</v>
      </c>
    </row>
    <row r="3335" spans="1:14" hidden="1" x14ac:dyDescent="0.25">
      <c r="A3335" s="2">
        <v>45033</v>
      </c>
      <c r="B3335" s="1" t="s">
        <v>71</v>
      </c>
      <c r="C3335" s="7">
        <v>457421</v>
      </c>
      <c r="D3335" s="1" t="s">
        <v>42</v>
      </c>
      <c r="E3335" s="1">
        <f>VLOOKUP(D3335,Data!$A$1:$B$7,2,FALSE)</f>
        <v>10</v>
      </c>
      <c r="F3335" s="2">
        <f>WORKDAY(A3335,E3335,Data!$E$2:$E$22)</f>
        <v>45047</v>
      </c>
      <c r="G3335" s="2">
        <v>45037</v>
      </c>
      <c r="H3335" s="4">
        <f ca="1">(NETWORKDAYS(A3335,G3335,Data!$E$1:$E$22))-1</f>
        <v>4</v>
      </c>
      <c r="I3335" s="1"/>
      <c r="J3335" s="1">
        <f>VLOOKUP(D3335,Data!$A$10:$B$16,2,FALSE)</f>
        <v>2</v>
      </c>
      <c r="K3335">
        <v>1</v>
      </c>
      <c r="L3335">
        <f t="shared" si="208"/>
        <v>16</v>
      </c>
      <c r="M3335">
        <f t="shared" si="209"/>
        <v>2023</v>
      </c>
      <c r="N3335" s="5">
        <f t="shared" ca="1" si="210"/>
        <v>-6</v>
      </c>
    </row>
    <row r="3336" spans="1:14" hidden="1" x14ac:dyDescent="0.25">
      <c r="A3336" s="2">
        <v>45033</v>
      </c>
      <c r="B3336" s="1" t="s">
        <v>13</v>
      </c>
      <c r="C3336" s="7">
        <v>457431</v>
      </c>
      <c r="D3336" s="1" t="s">
        <v>42</v>
      </c>
      <c r="E3336" s="1">
        <f>VLOOKUP(D3336,Data!$A$1:$B$7,2,FALSE)</f>
        <v>10</v>
      </c>
      <c r="F3336" s="2">
        <f>WORKDAY(A3336,E3336,Data!$E$2:$E$22)</f>
        <v>45047</v>
      </c>
      <c r="G3336" s="2">
        <v>45037</v>
      </c>
      <c r="H3336" s="4">
        <f ca="1">(NETWORKDAYS(A3336,G3336,Data!$E$1:$E$22))-1</f>
        <v>4</v>
      </c>
      <c r="I3336" s="1"/>
      <c r="J3336" s="1">
        <f>VLOOKUP(D3336,Data!$A$10:$B$16,2,FALSE)</f>
        <v>2</v>
      </c>
      <c r="K3336">
        <v>1</v>
      </c>
      <c r="L3336">
        <f t="shared" si="208"/>
        <v>16</v>
      </c>
      <c r="M3336">
        <f t="shared" si="209"/>
        <v>2023</v>
      </c>
      <c r="N3336" s="5">
        <f t="shared" ca="1" si="210"/>
        <v>-6</v>
      </c>
    </row>
    <row r="3337" spans="1:14" hidden="1" x14ac:dyDescent="0.25">
      <c r="A3337" s="2">
        <v>45034</v>
      </c>
      <c r="B3337" s="1" t="s">
        <v>713</v>
      </c>
      <c r="C3337" s="7">
        <v>262255</v>
      </c>
      <c r="D3337" s="1" t="s">
        <v>41</v>
      </c>
      <c r="E3337" s="1">
        <f>VLOOKUP(D3337,Data!$A$1:$B$7,2,FALSE)</f>
        <v>15</v>
      </c>
      <c r="F3337" s="2">
        <f>WORKDAY(A3337,E3337,Data!$E$2:$E$22)</f>
        <v>45055</v>
      </c>
      <c r="G3337" s="2">
        <v>45051</v>
      </c>
      <c r="H3337" s="4">
        <f ca="1">(NETWORKDAYS(A3337,G3337,Data!$E$1:$E$22))-1</f>
        <v>13</v>
      </c>
      <c r="I3337" s="1"/>
      <c r="J3337" s="1">
        <f>VLOOKUP(D3337,Data!$A$10:$B$16,2,FALSE)</f>
        <v>3</v>
      </c>
      <c r="K3337">
        <v>1</v>
      </c>
      <c r="L3337">
        <f t="shared" si="208"/>
        <v>16</v>
      </c>
      <c r="M3337">
        <f t="shared" si="209"/>
        <v>2023</v>
      </c>
      <c r="N3337" s="5">
        <f t="shared" ca="1" si="210"/>
        <v>-2</v>
      </c>
    </row>
    <row r="3338" spans="1:14" hidden="1" x14ac:dyDescent="0.25">
      <c r="A3338" s="2">
        <v>45034</v>
      </c>
      <c r="B3338" s="1" t="s">
        <v>671</v>
      </c>
      <c r="C3338" s="7">
        <v>262283</v>
      </c>
      <c r="D3338" s="1" t="s">
        <v>41</v>
      </c>
      <c r="E3338" s="1">
        <f>VLOOKUP(D3338,Data!$A$1:$B$7,2,FALSE)</f>
        <v>15</v>
      </c>
      <c r="F3338" s="2">
        <f>WORKDAY(A3338,E3338,Data!$E$2:$E$22)</f>
        <v>45055</v>
      </c>
      <c r="G3338" s="2">
        <v>45057</v>
      </c>
      <c r="H3338" s="4">
        <f ca="1">(NETWORKDAYS(A3338,G3338,Data!$E$1:$E$22))-1</f>
        <v>17</v>
      </c>
      <c r="I3338" s="1"/>
      <c r="J3338" s="1">
        <f>VLOOKUP(D3338,Data!$A$10:$B$16,2,FALSE)</f>
        <v>3</v>
      </c>
      <c r="K3338">
        <v>1</v>
      </c>
      <c r="L3338">
        <f t="shared" si="208"/>
        <v>16</v>
      </c>
      <c r="M3338">
        <f t="shared" si="209"/>
        <v>2023</v>
      </c>
      <c r="N3338" s="5">
        <f t="shared" ca="1" si="210"/>
        <v>2</v>
      </c>
    </row>
    <row r="3339" spans="1:14" hidden="1" x14ac:dyDescent="0.25">
      <c r="A3339" s="2">
        <v>45034</v>
      </c>
      <c r="B3339" s="1" t="s">
        <v>4</v>
      </c>
      <c r="C3339" s="7">
        <v>262280</v>
      </c>
      <c r="D3339" s="1" t="s">
        <v>41</v>
      </c>
      <c r="E3339" s="1">
        <f>VLOOKUP(D3339,Data!$A$1:$B$7,2,FALSE)</f>
        <v>15</v>
      </c>
      <c r="F3339" s="2">
        <f>WORKDAY(A3339,E3339,Data!$E$2:$E$22)</f>
        <v>45055</v>
      </c>
      <c r="G3339" s="2">
        <v>45048</v>
      </c>
      <c r="H3339" s="4">
        <f ca="1">(NETWORKDAYS(A3339,G3339,Data!$E$1:$E$22))-1</f>
        <v>10</v>
      </c>
      <c r="I3339" s="1"/>
      <c r="J3339" s="1">
        <f>VLOOKUP(D3339,Data!$A$10:$B$16,2,FALSE)</f>
        <v>3</v>
      </c>
      <c r="K3339">
        <v>1</v>
      </c>
      <c r="L3339">
        <f t="shared" si="208"/>
        <v>16</v>
      </c>
      <c r="M3339">
        <f t="shared" si="209"/>
        <v>2023</v>
      </c>
      <c r="N3339" s="5">
        <f t="shared" ca="1" si="210"/>
        <v>-5</v>
      </c>
    </row>
    <row r="3340" spans="1:14" hidden="1" x14ac:dyDescent="0.25">
      <c r="A3340" s="2">
        <v>45034</v>
      </c>
      <c r="B3340" s="1" t="s">
        <v>2</v>
      </c>
      <c r="C3340" s="7">
        <v>262281</v>
      </c>
      <c r="D3340" s="1" t="s">
        <v>41</v>
      </c>
      <c r="E3340" s="1">
        <f>VLOOKUP(D3340,Data!$A$1:$B$7,2,FALSE)</f>
        <v>15</v>
      </c>
      <c r="F3340" s="2">
        <f>WORKDAY(A3340,E3340,Data!$E$2:$E$22)</f>
        <v>45055</v>
      </c>
      <c r="G3340" s="2">
        <v>45048</v>
      </c>
      <c r="H3340" s="4">
        <f ca="1">(NETWORKDAYS(A3340,G3340,Data!$E$1:$E$22))-1</f>
        <v>10</v>
      </c>
      <c r="I3340" s="1"/>
      <c r="J3340" s="1">
        <f>VLOOKUP(D3340,Data!$A$10:$B$16,2,FALSE)</f>
        <v>3</v>
      </c>
      <c r="K3340">
        <v>1</v>
      </c>
      <c r="L3340">
        <f t="shared" si="208"/>
        <v>16</v>
      </c>
      <c r="M3340">
        <f t="shared" si="209"/>
        <v>2023</v>
      </c>
      <c r="N3340" s="5">
        <f t="shared" ca="1" si="210"/>
        <v>-5</v>
      </c>
    </row>
    <row r="3341" spans="1:14" hidden="1" x14ac:dyDescent="0.25">
      <c r="A3341" s="2">
        <v>45034</v>
      </c>
      <c r="B3341" s="1" t="s">
        <v>115</v>
      </c>
      <c r="C3341" s="7">
        <v>262278</v>
      </c>
      <c r="D3341" s="1" t="s">
        <v>41</v>
      </c>
      <c r="E3341" s="1">
        <f>VLOOKUP(D3341,Data!$A$1:$B$7,2,FALSE)</f>
        <v>15</v>
      </c>
      <c r="F3341" s="2">
        <f>WORKDAY(A3341,E3341,Data!$E$2:$E$22)</f>
        <v>45055</v>
      </c>
      <c r="G3341" s="2">
        <v>45054</v>
      </c>
      <c r="H3341" s="4">
        <f ca="1">(NETWORKDAYS(A3341,G3341,Data!$E$1:$E$22))-1</f>
        <v>14</v>
      </c>
      <c r="I3341" s="1"/>
      <c r="J3341" s="1">
        <f>VLOOKUP(D3341,Data!$A$10:$B$16,2,FALSE)</f>
        <v>3</v>
      </c>
      <c r="K3341">
        <v>1</v>
      </c>
      <c r="L3341">
        <f t="shared" si="208"/>
        <v>16</v>
      </c>
      <c r="M3341">
        <f t="shared" si="209"/>
        <v>2023</v>
      </c>
      <c r="N3341" s="5">
        <f t="shared" ca="1" si="210"/>
        <v>-1</v>
      </c>
    </row>
    <row r="3342" spans="1:14" hidden="1" x14ac:dyDescent="0.25">
      <c r="A3342" s="2">
        <v>45034</v>
      </c>
      <c r="B3342" s="1" t="s">
        <v>115</v>
      </c>
      <c r="C3342" s="7">
        <v>262287</v>
      </c>
      <c r="D3342" s="1" t="s">
        <v>41</v>
      </c>
      <c r="E3342" s="1">
        <f>VLOOKUP(D3342,Data!$A$1:$B$7,2,FALSE)</f>
        <v>15</v>
      </c>
      <c r="F3342" s="2">
        <f>WORKDAY(A3342,E3342,Data!$E$2:$E$22)</f>
        <v>45055</v>
      </c>
      <c r="G3342" s="2">
        <v>45076</v>
      </c>
      <c r="H3342" s="4">
        <f ca="1">(NETWORKDAYS(A3342,G3342,Data!$E$1:$E$22))-1</f>
        <v>30</v>
      </c>
      <c r="I3342" s="1"/>
      <c r="J3342" s="1">
        <f>VLOOKUP(D3342,Data!$A$10:$B$16,2,FALSE)</f>
        <v>3</v>
      </c>
      <c r="K3342">
        <v>1</v>
      </c>
      <c r="L3342">
        <f t="shared" si="208"/>
        <v>16</v>
      </c>
      <c r="M3342">
        <f t="shared" si="209"/>
        <v>2023</v>
      </c>
      <c r="N3342" s="5">
        <f t="shared" ca="1" si="210"/>
        <v>15</v>
      </c>
    </row>
    <row r="3343" spans="1:14" hidden="1" x14ac:dyDescent="0.25">
      <c r="A3343" s="2">
        <v>45034</v>
      </c>
      <c r="B3343" s="1" t="s">
        <v>65</v>
      </c>
      <c r="C3343" s="7" t="s">
        <v>1818</v>
      </c>
      <c r="D3343" s="1" t="s">
        <v>53</v>
      </c>
      <c r="E3343" s="1">
        <f>VLOOKUP(D3343,Data!$A$1:$B$7,2,FALSE)</f>
        <v>5</v>
      </c>
      <c r="F3343" s="2">
        <f>WORKDAY(A3343,E3343,Data!$E$2:$E$22)</f>
        <v>45041</v>
      </c>
      <c r="G3343" s="2">
        <v>45034</v>
      </c>
      <c r="H3343" s="4">
        <f ca="1">(NETWORKDAYS(A3343,G3343,Data!$E$1:$E$22))-1</f>
        <v>0</v>
      </c>
      <c r="I3343" s="1"/>
      <c r="J3343" s="1">
        <f>VLOOKUP(D3343,Data!$A$10:$B$16,2,FALSE)</f>
        <v>1</v>
      </c>
      <c r="K3343">
        <v>1</v>
      </c>
      <c r="L3343">
        <f t="shared" si="208"/>
        <v>16</v>
      </c>
      <c r="M3343">
        <f t="shared" si="209"/>
        <v>2023</v>
      </c>
      <c r="N3343" s="5">
        <f t="shared" ca="1" si="210"/>
        <v>-5</v>
      </c>
    </row>
    <row r="3344" spans="1:14" hidden="1" x14ac:dyDescent="0.25">
      <c r="A3344" s="2">
        <v>45034</v>
      </c>
      <c r="B3344" s="1" t="s">
        <v>65</v>
      </c>
      <c r="C3344" s="7" t="s">
        <v>1819</v>
      </c>
      <c r="D3344" s="1" t="s">
        <v>53</v>
      </c>
      <c r="E3344" s="1">
        <f>VLOOKUP(D3344,Data!$A$1:$B$7,2,FALSE)</f>
        <v>5</v>
      </c>
      <c r="F3344" s="2">
        <f>WORKDAY(A3344,E3344,Data!$E$2:$E$22)</f>
        <v>45041</v>
      </c>
      <c r="G3344" s="2">
        <v>45034</v>
      </c>
      <c r="H3344" s="4">
        <f ca="1">(NETWORKDAYS(A3344,G3344,Data!$E$1:$E$22))-1</f>
        <v>0</v>
      </c>
      <c r="I3344" s="1"/>
      <c r="J3344" s="1">
        <f>VLOOKUP(D3344,Data!$A$10:$B$16,2,FALSE)</f>
        <v>1</v>
      </c>
      <c r="K3344">
        <v>1</v>
      </c>
      <c r="L3344">
        <f t="shared" si="208"/>
        <v>16</v>
      </c>
      <c r="M3344">
        <f t="shared" si="209"/>
        <v>2023</v>
      </c>
      <c r="N3344" s="5">
        <f t="shared" ca="1" si="210"/>
        <v>-5</v>
      </c>
    </row>
    <row r="3345" spans="1:14" hidden="1" x14ac:dyDescent="0.25">
      <c r="A3345" s="2">
        <v>45034</v>
      </c>
      <c r="B3345" s="1" t="s">
        <v>134</v>
      </c>
      <c r="C3345" s="7" t="s">
        <v>1821</v>
      </c>
      <c r="D3345" s="1" t="s">
        <v>53</v>
      </c>
      <c r="E3345" s="1">
        <f>VLOOKUP(D3345,Data!$A$1:$B$7,2,FALSE)</f>
        <v>5</v>
      </c>
      <c r="F3345" s="2">
        <f>WORKDAY(A3345,E3345,Data!$E$2:$E$22)</f>
        <v>45041</v>
      </c>
      <c r="G3345" s="2">
        <v>45040</v>
      </c>
      <c r="H3345" s="4">
        <f ca="1">(NETWORKDAYS(A3345,G3345,Data!$E$1:$E$22))-1</f>
        <v>4</v>
      </c>
      <c r="I3345" s="1"/>
      <c r="J3345" s="1">
        <f>VLOOKUP(D3345,Data!$A$10:$B$16,2,FALSE)</f>
        <v>1</v>
      </c>
      <c r="K3345">
        <v>1</v>
      </c>
      <c r="L3345">
        <f t="shared" si="208"/>
        <v>16</v>
      </c>
      <c r="M3345">
        <f t="shared" si="209"/>
        <v>2023</v>
      </c>
      <c r="N3345" s="5">
        <f t="shared" ca="1" si="210"/>
        <v>-1</v>
      </c>
    </row>
    <row r="3346" spans="1:14" hidden="1" x14ac:dyDescent="0.25">
      <c r="A3346" s="2">
        <v>45034</v>
      </c>
      <c r="B3346" s="1" t="s">
        <v>88</v>
      </c>
      <c r="C3346" s="7" t="s">
        <v>1820</v>
      </c>
      <c r="D3346" s="1" t="s">
        <v>1644</v>
      </c>
      <c r="E3346" s="1">
        <f>VLOOKUP(D3346,Data!$A$1:$B$7,2,FALSE)</f>
        <v>15</v>
      </c>
      <c r="F3346" s="2">
        <f>WORKDAY(A3346,E3346,Data!$E$2:$E$22)</f>
        <v>45055</v>
      </c>
      <c r="G3346" s="2">
        <v>45051</v>
      </c>
      <c r="H3346" s="4">
        <f ca="1">(NETWORKDAYS(A3346,G3346,Data!$E$1:$E$22))-1</f>
        <v>13</v>
      </c>
      <c r="I3346" s="1"/>
      <c r="J3346" s="1">
        <f>VLOOKUP(D3346,Data!$A$10:$B$16,2,FALSE)</f>
        <v>2</v>
      </c>
      <c r="K3346">
        <v>1</v>
      </c>
      <c r="L3346">
        <f t="shared" si="208"/>
        <v>16</v>
      </c>
      <c r="M3346">
        <f t="shared" si="209"/>
        <v>2023</v>
      </c>
      <c r="N3346" s="5">
        <f t="shared" ca="1" si="210"/>
        <v>-2</v>
      </c>
    </row>
    <row r="3347" spans="1:14" hidden="1" x14ac:dyDescent="0.25">
      <c r="A3347" s="2">
        <v>45034</v>
      </c>
      <c r="B3347" s="1" t="s">
        <v>286</v>
      </c>
      <c r="C3347" s="7" t="s">
        <v>1822</v>
      </c>
      <c r="D3347" s="1" t="s">
        <v>55</v>
      </c>
      <c r="E3347" s="1">
        <f>VLOOKUP(D3347,Data!$A$1:$B$7,2,FALSE)</f>
        <v>10</v>
      </c>
      <c r="F3347" s="2">
        <f>WORKDAY(A3347,E3347,Data!$E$2:$E$22)</f>
        <v>45048</v>
      </c>
      <c r="G3347" s="2">
        <v>45035</v>
      </c>
      <c r="H3347" s="4">
        <f ca="1">(NETWORKDAYS(A3347,G3347,Data!$E$1:$E$22))-1</f>
        <v>1</v>
      </c>
      <c r="I3347" s="1"/>
      <c r="J3347" s="1">
        <f>VLOOKUP(D3347,Data!$A$10:$B$16,2,FALSE)</f>
        <v>3</v>
      </c>
      <c r="K3347">
        <v>1</v>
      </c>
      <c r="L3347">
        <f t="shared" si="208"/>
        <v>16</v>
      </c>
      <c r="M3347">
        <f t="shared" si="209"/>
        <v>2023</v>
      </c>
      <c r="N3347" s="5">
        <f t="shared" ca="1" si="210"/>
        <v>-9</v>
      </c>
    </row>
    <row r="3348" spans="1:14" hidden="1" x14ac:dyDescent="0.25">
      <c r="A3348" s="2">
        <v>45034</v>
      </c>
      <c r="B3348" s="1" t="s">
        <v>112</v>
      </c>
      <c r="C3348" s="7">
        <v>457432</v>
      </c>
      <c r="D3348" s="1" t="s">
        <v>42</v>
      </c>
      <c r="E3348" s="1">
        <f>VLOOKUP(D3348,Data!$A$1:$B$7,2,FALSE)</f>
        <v>10</v>
      </c>
      <c r="F3348" s="2">
        <f>WORKDAY(A3348,E3348,Data!$E$2:$E$22)</f>
        <v>45048</v>
      </c>
      <c r="G3348" s="2">
        <v>45040</v>
      </c>
      <c r="H3348" s="4">
        <f ca="1">(NETWORKDAYS(A3348,G3348,Data!$E$1:$E$22))-1</f>
        <v>4</v>
      </c>
      <c r="I3348" s="1"/>
      <c r="J3348" s="1">
        <f>VLOOKUP(D3348,Data!$A$10:$B$16,2,FALSE)</f>
        <v>2</v>
      </c>
      <c r="K3348">
        <v>1</v>
      </c>
      <c r="L3348">
        <f t="shared" si="208"/>
        <v>16</v>
      </c>
      <c r="M3348">
        <f t="shared" si="209"/>
        <v>2023</v>
      </c>
      <c r="N3348" s="5">
        <f t="shared" ca="1" si="210"/>
        <v>-6</v>
      </c>
    </row>
    <row r="3349" spans="1:14" hidden="1" x14ac:dyDescent="0.25">
      <c r="A3349" s="2">
        <v>45034</v>
      </c>
      <c r="B3349" s="1" t="s">
        <v>1823</v>
      </c>
      <c r="C3349" s="7">
        <v>262295</v>
      </c>
      <c r="D3349" s="1" t="s">
        <v>41</v>
      </c>
      <c r="E3349" s="1">
        <f>VLOOKUP(D3349,Data!$A$1:$B$7,2,FALSE)</f>
        <v>15</v>
      </c>
      <c r="F3349" s="2">
        <f>WORKDAY(A3349,E3349,Data!$E$2:$E$22)</f>
        <v>45055</v>
      </c>
      <c r="G3349" s="2">
        <v>45124</v>
      </c>
      <c r="H3349" s="4">
        <f ca="1">(NETWORKDAYS(A3349,G3349,Data!$E$1:$E$22))-1</f>
        <v>64</v>
      </c>
      <c r="I3349" s="1"/>
      <c r="J3349" s="1">
        <f>VLOOKUP(D3349,Data!$A$10:$B$16,2,FALSE)</f>
        <v>3</v>
      </c>
      <c r="K3349">
        <v>1</v>
      </c>
      <c r="L3349">
        <f t="shared" si="208"/>
        <v>16</v>
      </c>
      <c r="M3349">
        <f t="shared" si="209"/>
        <v>2023</v>
      </c>
      <c r="N3349" s="5">
        <f t="shared" ca="1" si="210"/>
        <v>49</v>
      </c>
    </row>
    <row r="3350" spans="1:14" hidden="1" x14ac:dyDescent="0.25">
      <c r="A3350" s="2">
        <v>45035</v>
      </c>
      <c r="B3350" s="1" t="s">
        <v>83</v>
      </c>
      <c r="C3350" s="7">
        <v>262248</v>
      </c>
      <c r="D3350" s="1" t="s">
        <v>41</v>
      </c>
      <c r="E3350" s="1">
        <f>VLOOKUP(D3350,Data!$A$1:$B$7,2,FALSE)</f>
        <v>15</v>
      </c>
      <c r="F3350" s="2">
        <f>WORKDAY(A3350,E3350,Data!$E$2:$E$22)</f>
        <v>45056</v>
      </c>
      <c r="G3350" s="2">
        <v>45047</v>
      </c>
      <c r="H3350" s="4">
        <f ca="1">(NETWORKDAYS(A3350,G3350,Data!$E$1:$E$22))-1</f>
        <v>8</v>
      </c>
      <c r="I3350" s="1"/>
      <c r="J3350" s="1">
        <f>VLOOKUP(D3350,Data!$A$10:$B$16,2,FALSE)</f>
        <v>3</v>
      </c>
      <c r="K3350">
        <v>1</v>
      </c>
      <c r="L3350">
        <f t="shared" si="208"/>
        <v>16</v>
      </c>
      <c r="M3350">
        <f t="shared" si="209"/>
        <v>2023</v>
      </c>
      <c r="N3350" s="5">
        <f t="shared" ca="1" si="210"/>
        <v>-7</v>
      </c>
    </row>
    <row r="3351" spans="1:14" hidden="1" x14ac:dyDescent="0.25">
      <c r="A3351" s="2">
        <v>45035</v>
      </c>
      <c r="B3351" s="1" t="s">
        <v>839</v>
      </c>
      <c r="C3351" s="7">
        <v>262284</v>
      </c>
      <c r="D3351" s="1" t="s">
        <v>41</v>
      </c>
      <c r="E3351" s="1">
        <f>VLOOKUP(D3351,Data!$A$1:$B$7,2,FALSE)</f>
        <v>15</v>
      </c>
      <c r="F3351" s="2">
        <f>WORKDAY(A3351,E3351,Data!$E$2:$E$22)</f>
        <v>45056</v>
      </c>
      <c r="G3351" s="2">
        <v>45048</v>
      </c>
      <c r="H3351" s="4">
        <f ca="1">(NETWORKDAYS(A3351,G3351,Data!$E$1:$E$22))-1</f>
        <v>9</v>
      </c>
      <c r="I3351" s="1"/>
      <c r="J3351" s="1">
        <f>VLOOKUP(D3351,Data!$A$10:$B$16,2,FALSE)</f>
        <v>3</v>
      </c>
      <c r="K3351">
        <v>1</v>
      </c>
      <c r="L3351">
        <f t="shared" si="208"/>
        <v>16</v>
      </c>
      <c r="M3351">
        <f t="shared" si="209"/>
        <v>2023</v>
      </c>
      <c r="N3351" s="5">
        <f t="shared" ca="1" si="210"/>
        <v>-6</v>
      </c>
    </row>
    <row r="3352" spans="1:14" hidden="1" x14ac:dyDescent="0.25">
      <c r="A3352" s="2">
        <v>45035</v>
      </c>
      <c r="B3352" s="1" t="s">
        <v>4</v>
      </c>
      <c r="C3352" s="7">
        <v>262288</v>
      </c>
      <c r="D3352" s="1" t="s">
        <v>41</v>
      </c>
      <c r="E3352" s="1">
        <f>VLOOKUP(D3352,Data!$A$1:$B$7,2,FALSE)</f>
        <v>15</v>
      </c>
      <c r="F3352" s="2">
        <f>WORKDAY(A3352,E3352,Data!$E$2:$E$22)</f>
        <v>45056</v>
      </c>
      <c r="G3352" s="2">
        <v>45057</v>
      </c>
      <c r="H3352" s="4">
        <f ca="1">(NETWORKDAYS(A3352,G3352,Data!$E$1:$E$22))-1</f>
        <v>16</v>
      </c>
      <c r="I3352" s="1"/>
      <c r="J3352" s="1">
        <f>VLOOKUP(D3352,Data!$A$10:$B$16,2,FALSE)</f>
        <v>3</v>
      </c>
      <c r="K3352">
        <v>1</v>
      </c>
      <c r="L3352">
        <f t="shared" si="208"/>
        <v>16</v>
      </c>
      <c r="M3352">
        <f t="shared" si="209"/>
        <v>2023</v>
      </c>
      <c r="N3352" s="5">
        <f t="shared" ca="1" si="210"/>
        <v>1</v>
      </c>
    </row>
    <row r="3353" spans="1:14" hidden="1" x14ac:dyDescent="0.25">
      <c r="A3353" s="2">
        <v>45035</v>
      </c>
      <c r="B3353" s="1" t="s">
        <v>4</v>
      </c>
      <c r="C3353" s="7">
        <v>262257</v>
      </c>
      <c r="D3353" s="1" t="s">
        <v>41</v>
      </c>
      <c r="E3353" s="1">
        <f>VLOOKUP(D3353,Data!$A$1:$B$7,2,FALSE)</f>
        <v>15</v>
      </c>
      <c r="F3353" s="2">
        <f>WORKDAY(A3353,E3353,Data!$E$2:$E$22)</f>
        <v>45056</v>
      </c>
      <c r="G3353" s="2">
        <v>45048</v>
      </c>
      <c r="H3353" s="4">
        <f ca="1">(NETWORKDAYS(A3353,G3353,Data!$E$1:$E$22))-1</f>
        <v>9</v>
      </c>
      <c r="I3353" s="1"/>
      <c r="J3353" s="1">
        <f>VLOOKUP(D3353,Data!$A$10:$B$16,2,FALSE)</f>
        <v>3</v>
      </c>
      <c r="K3353">
        <v>1</v>
      </c>
      <c r="L3353">
        <f t="shared" si="208"/>
        <v>16</v>
      </c>
      <c r="M3353">
        <f t="shared" si="209"/>
        <v>2023</v>
      </c>
      <c r="N3353" s="5">
        <f t="shared" ca="1" si="210"/>
        <v>-6</v>
      </c>
    </row>
    <row r="3354" spans="1:14" hidden="1" x14ac:dyDescent="0.25">
      <c r="A3354" s="2">
        <v>45035</v>
      </c>
      <c r="B3354" s="1" t="s">
        <v>584</v>
      </c>
      <c r="C3354" s="7" t="s">
        <v>1824</v>
      </c>
      <c r="D3354" s="1" t="s">
        <v>55</v>
      </c>
      <c r="E3354" s="1">
        <f>VLOOKUP(D3354,Data!$A$1:$B$7,2,FALSE)</f>
        <v>10</v>
      </c>
      <c r="F3354" s="2">
        <f>WORKDAY(A3354,E3354,Data!$E$2:$E$22)</f>
        <v>45049</v>
      </c>
      <c r="G3354" s="2">
        <v>45051</v>
      </c>
      <c r="H3354" s="4">
        <f ca="1">(NETWORKDAYS(A3354,G3354,Data!$E$1:$E$22))-1</f>
        <v>12</v>
      </c>
      <c r="I3354" s="1"/>
      <c r="J3354" s="1">
        <f>VLOOKUP(D3354,Data!$A$10:$B$16,2,FALSE)</f>
        <v>3</v>
      </c>
      <c r="K3354">
        <v>1</v>
      </c>
      <c r="L3354">
        <f t="shared" si="208"/>
        <v>16</v>
      </c>
      <c r="M3354">
        <f t="shared" si="209"/>
        <v>2023</v>
      </c>
      <c r="N3354" s="5">
        <f t="shared" ca="1" si="210"/>
        <v>2</v>
      </c>
    </row>
    <row r="3355" spans="1:14" hidden="1" x14ac:dyDescent="0.25">
      <c r="A3355" s="2">
        <v>45035</v>
      </c>
      <c r="B3355" s="1" t="s">
        <v>584</v>
      </c>
      <c r="C3355" s="7" t="s">
        <v>1825</v>
      </c>
      <c r="D3355" s="1" t="s">
        <v>55</v>
      </c>
      <c r="E3355" s="1">
        <f>VLOOKUP(D3355,Data!$A$1:$B$7,2,FALSE)</f>
        <v>10</v>
      </c>
      <c r="F3355" s="2">
        <f>WORKDAY(A3355,E3355,Data!$E$2:$E$22)</f>
        <v>45049</v>
      </c>
      <c r="G3355" s="2">
        <v>45057</v>
      </c>
      <c r="H3355" s="4">
        <f ca="1">(NETWORKDAYS(A3355,G3355,Data!$E$1:$E$22))-1</f>
        <v>16</v>
      </c>
      <c r="I3355" s="1"/>
      <c r="J3355" s="1">
        <f>VLOOKUP(D3355,Data!$A$10:$B$16,2,FALSE)</f>
        <v>3</v>
      </c>
      <c r="K3355">
        <v>1</v>
      </c>
      <c r="L3355">
        <f t="shared" si="208"/>
        <v>16</v>
      </c>
      <c r="M3355">
        <f t="shared" si="209"/>
        <v>2023</v>
      </c>
      <c r="N3355" s="5">
        <f t="shared" ca="1" si="210"/>
        <v>6</v>
      </c>
    </row>
    <row r="3356" spans="1:14" hidden="1" x14ac:dyDescent="0.25">
      <c r="A3356" s="2">
        <v>45035</v>
      </c>
      <c r="B3356" s="1" t="s">
        <v>584</v>
      </c>
      <c r="C3356" s="7" t="s">
        <v>1826</v>
      </c>
      <c r="D3356" s="1" t="s">
        <v>55</v>
      </c>
      <c r="E3356" s="1">
        <f>VLOOKUP(D3356,Data!$A$1:$B$7,2,FALSE)</f>
        <v>10</v>
      </c>
      <c r="F3356" s="2">
        <f>WORKDAY(A3356,E3356,Data!$E$2:$E$22)</f>
        <v>45049</v>
      </c>
      <c r="G3356" s="2">
        <v>45057</v>
      </c>
      <c r="H3356" s="4">
        <f ca="1">(NETWORKDAYS(A3356,G3356,Data!$E$1:$E$22))-1</f>
        <v>16</v>
      </c>
      <c r="I3356" s="1"/>
      <c r="J3356" s="1">
        <f>VLOOKUP(D3356,Data!$A$10:$B$16,2,FALSE)</f>
        <v>3</v>
      </c>
      <c r="K3356">
        <v>1</v>
      </c>
      <c r="L3356">
        <f t="shared" si="208"/>
        <v>16</v>
      </c>
      <c r="M3356">
        <f t="shared" si="209"/>
        <v>2023</v>
      </c>
      <c r="N3356" s="5">
        <f t="shared" ca="1" si="210"/>
        <v>6</v>
      </c>
    </row>
    <row r="3357" spans="1:14" hidden="1" x14ac:dyDescent="0.25">
      <c r="A3357" s="2">
        <v>45035</v>
      </c>
      <c r="B3357" s="1" t="s">
        <v>1828</v>
      </c>
      <c r="C3357" s="7" t="s">
        <v>1829</v>
      </c>
      <c r="D3357" s="1" t="s">
        <v>55</v>
      </c>
      <c r="E3357" s="1">
        <f>VLOOKUP(D3357,Data!$A$1:$B$7,2,FALSE)</f>
        <v>10</v>
      </c>
      <c r="F3357" s="2">
        <f>WORKDAY(A3357,E3357,Data!$E$2:$E$22)</f>
        <v>45049</v>
      </c>
      <c r="G3357" s="2">
        <v>45103</v>
      </c>
      <c r="H3357" s="4">
        <f ca="1">(NETWORKDAYS(A3357,G3357,Data!$E$1:$E$22))-1</f>
        <v>48</v>
      </c>
      <c r="I3357" s="1"/>
      <c r="J3357" s="1">
        <f>VLOOKUP(D3357,Data!$A$10:$B$16,2,FALSE)</f>
        <v>3</v>
      </c>
      <c r="K3357">
        <v>1</v>
      </c>
      <c r="L3357">
        <f t="shared" si="208"/>
        <v>16</v>
      </c>
      <c r="M3357">
        <f t="shared" si="209"/>
        <v>2023</v>
      </c>
      <c r="N3357" s="5">
        <f t="shared" ca="1" si="210"/>
        <v>38</v>
      </c>
    </row>
    <row r="3358" spans="1:14" hidden="1" x14ac:dyDescent="0.25">
      <c r="A3358" s="2">
        <v>45035</v>
      </c>
      <c r="B3358" s="1" t="s">
        <v>1828</v>
      </c>
      <c r="C3358" s="7" t="s">
        <v>1830</v>
      </c>
      <c r="D3358" s="1" t="s">
        <v>55</v>
      </c>
      <c r="E3358" s="1">
        <f>VLOOKUP(D3358,Data!$A$1:$B$7,2,FALSE)</f>
        <v>10</v>
      </c>
      <c r="F3358" s="2">
        <f>WORKDAY(A3358,E3358,Data!$E$2:$E$22)</f>
        <v>45049</v>
      </c>
      <c r="G3358" s="2">
        <v>45103</v>
      </c>
      <c r="H3358" s="4">
        <f ca="1">(NETWORKDAYS(A3358,G3358,Data!$E$1:$E$22))-1</f>
        <v>48</v>
      </c>
      <c r="I3358" s="1"/>
      <c r="J3358" s="1">
        <f>VLOOKUP(D3358,Data!$A$10:$B$16,2,FALSE)</f>
        <v>3</v>
      </c>
      <c r="K3358">
        <v>1</v>
      </c>
      <c r="L3358">
        <f t="shared" si="208"/>
        <v>16</v>
      </c>
      <c r="M3358">
        <f t="shared" si="209"/>
        <v>2023</v>
      </c>
      <c r="N3358" s="5">
        <f t="shared" ca="1" si="210"/>
        <v>38</v>
      </c>
    </row>
    <row r="3359" spans="1:14" hidden="1" x14ac:dyDescent="0.25">
      <c r="A3359" s="2">
        <v>45035</v>
      </c>
      <c r="B3359" s="1" t="s">
        <v>1828</v>
      </c>
      <c r="C3359" s="7" t="s">
        <v>1831</v>
      </c>
      <c r="D3359" s="1" t="s">
        <v>55</v>
      </c>
      <c r="E3359" s="1">
        <f>VLOOKUP(D3359,Data!$A$1:$B$7,2,FALSE)</f>
        <v>10</v>
      </c>
      <c r="F3359" s="2">
        <f>WORKDAY(A3359,E3359,Data!$E$2:$E$22)</f>
        <v>45049</v>
      </c>
      <c r="G3359" s="2">
        <v>45103</v>
      </c>
      <c r="H3359" s="4">
        <f ca="1">(NETWORKDAYS(A3359,G3359,Data!$E$1:$E$22))-1</f>
        <v>48</v>
      </c>
      <c r="I3359" s="1"/>
      <c r="J3359" s="1">
        <f>VLOOKUP(D3359,Data!$A$10:$B$16,2,FALSE)</f>
        <v>3</v>
      </c>
      <c r="K3359">
        <v>1</v>
      </c>
      <c r="L3359">
        <f t="shared" si="208"/>
        <v>16</v>
      </c>
      <c r="M3359">
        <f t="shared" si="209"/>
        <v>2023</v>
      </c>
      <c r="N3359" s="5">
        <f t="shared" ca="1" si="210"/>
        <v>38</v>
      </c>
    </row>
    <row r="3360" spans="1:14" hidden="1" x14ac:dyDescent="0.25">
      <c r="A3360" s="2">
        <v>45035</v>
      </c>
      <c r="B3360" s="1" t="s">
        <v>432</v>
      </c>
      <c r="C3360" s="7">
        <v>457434</v>
      </c>
      <c r="D3360" s="1" t="s">
        <v>42</v>
      </c>
      <c r="E3360" s="1">
        <f>VLOOKUP(D3360,Data!$A$1:$B$7,2,FALSE)</f>
        <v>10</v>
      </c>
      <c r="F3360" s="2">
        <f>WORKDAY(A3360,E3360,Data!$E$2:$E$22)</f>
        <v>45049</v>
      </c>
      <c r="G3360" s="2">
        <v>45040</v>
      </c>
      <c r="H3360" s="4">
        <f ca="1">(NETWORKDAYS(A3360,G3360,Data!$E$1:$E$22))-1</f>
        <v>3</v>
      </c>
      <c r="I3360" s="1"/>
      <c r="J3360" s="1">
        <f>VLOOKUP(D3360,Data!$A$10:$B$16,2,FALSE)</f>
        <v>2</v>
      </c>
      <c r="K3360">
        <v>1</v>
      </c>
      <c r="L3360">
        <f t="shared" si="208"/>
        <v>16</v>
      </c>
      <c r="M3360">
        <f t="shared" si="209"/>
        <v>2023</v>
      </c>
      <c r="N3360" s="5">
        <f t="shared" ca="1" si="210"/>
        <v>-7</v>
      </c>
    </row>
    <row r="3361" spans="1:14" hidden="1" x14ac:dyDescent="0.25">
      <c r="A3361" s="2">
        <v>45035</v>
      </c>
      <c r="B3361" s="1" t="s">
        <v>1827</v>
      </c>
      <c r="C3361" s="7">
        <v>262297</v>
      </c>
      <c r="D3361" s="1" t="s">
        <v>41</v>
      </c>
      <c r="E3361" s="1">
        <f>VLOOKUP(D3361,Data!$A$1:$B$7,2,FALSE)</f>
        <v>15</v>
      </c>
      <c r="F3361" s="2">
        <f>WORKDAY(A3361,E3361,Data!$E$2:$E$22)</f>
        <v>45056</v>
      </c>
      <c r="G3361" s="2">
        <v>45125</v>
      </c>
      <c r="H3361" s="4">
        <f ca="1">(NETWORKDAYS(A3361,G3361,Data!$E$1:$E$22))-1</f>
        <v>64</v>
      </c>
      <c r="I3361" s="1"/>
      <c r="J3361" s="1">
        <f>VLOOKUP(D3361,Data!$A$10:$B$16,2,FALSE)</f>
        <v>3</v>
      </c>
      <c r="K3361">
        <v>1</v>
      </c>
      <c r="L3361">
        <f t="shared" si="208"/>
        <v>16</v>
      </c>
      <c r="M3361">
        <f t="shared" si="209"/>
        <v>2023</v>
      </c>
      <c r="N3361" s="5">
        <f t="shared" ca="1" si="210"/>
        <v>49</v>
      </c>
    </row>
    <row r="3362" spans="1:14" hidden="1" x14ac:dyDescent="0.25">
      <c r="A3362" s="2">
        <v>45036</v>
      </c>
      <c r="B3362" s="1" t="s">
        <v>105</v>
      </c>
      <c r="C3362" s="7">
        <v>262290</v>
      </c>
      <c r="D3362" s="1" t="s">
        <v>41</v>
      </c>
      <c r="E3362" s="1">
        <f>VLOOKUP(D3362,Data!$A$1:$B$7,2,FALSE)</f>
        <v>15</v>
      </c>
      <c r="F3362" s="2">
        <f>WORKDAY(A3362,E3362,Data!$E$2:$E$22)</f>
        <v>45057</v>
      </c>
      <c r="G3362" s="2">
        <v>45057</v>
      </c>
      <c r="H3362" s="4">
        <f ca="1">(NETWORKDAYS(A3362,G3362,Data!$E$1:$E$22))-1</f>
        <v>15</v>
      </c>
      <c r="I3362" s="1"/>
      <c r="J3362" s="1">
        <f>VLOOKUP(D3362,Data!$A$10:$B$16,2,FALSE)</f>
        <v>3</v>
      </c>
      <c r="K3362">
        <v>1</v>
      </c>
      <c r="L3362">
        <f t="shared" si="208"/>
        <v>16</v>
      </c>
      <c r="M3362">
        <f t="shared" si="209"/>
        <v>2023</v>
      </c>
      <c r="N3362" s="5">
        <f t="shared" ca="1" si="210"/>
        <v>0</v>
      </c>
    </row>
    <row r="3363" spans="1:14" hidden="1" x14ac:dyDescent="0.25">
      <c r="A3363" s="2">
        <v>45036</v>
      </c>
      <c r="B3363" s="1" t="s">
        <v>12</v>
      </c>
      <c r="C3363" s="7">
        <v>262289</v>
      </c>
      <c r="D3363" s="1" t="s">
        <v>41</v>
      </c>
      <c r="E3363" s="1">
        <f>VLOOKUP(D3363,Data!$A$1:$B$7,2,FALSE)</f>
        <v>15</v>
      </c>
      <c r="F3363" s="2">
        <f>WORKDAY(A3363,E3363,Data!$E$2:$E$22)</f>
        <v>45057</v>
      </c>
      <c r="G3363" s="2">
        <v>45078</v>
      </c>
      <c r="H3363" s="4">
        <f ca="1">(NETWORKDAYS(A3363,G3363,Data!$E$1:$E$22))-1</f>
        <v>30</v>
      </c>
      <c r="I3363" s="1"/>
      <c r="J3363" s="1">
        <f>VLOOKUP(D3363,Data!$A$10:$B$16,2,FALSE)</f>
        <v>3</v>
      </c>
      <c r="K3363">
        <v>1</v>
      </c>
      <c r="L3363">
        <f t="shared" si="208"/>
        <v>16</v>
      </c>
      <c r="M3363">
        <f t="shared" si="209"/>
        <v>2023</v>
      </c>
      <c r="N3363" s="5">
        <f t="shared" ca="1" si="210"/>
        <v>15</v>
      </c>
    </row>
    <row r="3364" spans="1:14" hidden="1" x14ac:dyDescent="0.25">
      <c r="A3364" s="2">
        <v>45036</v>
      </c>
      <c r="B3364" s="1" t="s">
        <v>195</v>
      </c>
      <c r="C3364" s="7">
        <v>262268</v>
      </c>
      <c r="D3364" s="1" t="s">
        <v>41</v>
      </c>
      <c r="E3364" s="1">
        <f>VLOOKUP(D3364,Data!$A$1:$B$7,2,FALSE)</f>
        <v>15</v>
      </c>
      <c r="F3364" s="2">
        <f>WORKDAY(A3364,E3364,Data!$E$2:$E$22)</f>
        <v>45057</v>
      </c>
      <c r="G3364" s="2">
        <v>45057</v>
      </c>
      <c r="H3364" s="4">
        <f ca="1">(NETWORKDAYS(A3364,G3364,Data!$E$1:$E$22))-1</f>
        <v>15</v>
      </c>
      <c r="I3364" s="1"/>
      <c r="J3364" s="1">
        <f>VLOOKUP(D3364,Data!$A$10:$B$16,2,FALSE)</f>
        <v>3</v>
      </c>
      <c r="K3364">
        <v>1</v>
      </c>
      <c r="L3364">
        <f t="shared" si="208"/>
        <v>16</v>
      </c>
      <c r="M3364">
        <f t="shared" si="209"/>
        <v>2023</v>
      </c>
      <c r="N3364" s="5">
        <f t="shared" ca="1" si="210"/>
        <v>0</v>
      </c>
    </row>
    <row r="3365" spans="1:14" hidden="1" x14ac:dyDescent="0.25">
      <c r="A3365" s="2">
        <v>45036</v>
      </c>
      <c r="B3365" s="1" t="s">
        <v>24</v>
      </c>
      <c r="C3365" s="7" t="s">
        <v>1835</v>
      </c>
      <c r="D3365" s="1" t="s">
        <v>41</v>
      </c>
      <c r="E3365" s="1">
        <f>VLOOKUP(D3365,Data!$A$1:$B$7,2,FALSE)</f>
        <v>15</v>
      </c>
      <c r="F3365" s="2">
        <f>WORKDAY(A3365,E3365,Data!$E$2:$E$22)</f>
        <v>45057</v>
      </c>
      <c r="G3365" s="2">
        <v>45044</v>
      </c>
      <c r="H3365" s="4">
        <f ca="1">(NETWORKDAYS(A3365,G3365,Data!$E$1:$E$22))-1</f>
        <v>6</v>
      </c>
      <c r="I3365" s="1"/>
      <c r="J3365" s="1">
        <f>VLOOKUP(D3365,Data!$A$10:$B$16,2,FALSE)</f>
        <v>3</v>
      </c>
      <c r="K3365">
        <v>1</v>
      </c>
      <c r="L3365">
        <f t="shared" si="208"/>
        <v>16</v>
      </c>
      <c r="M3365">
        <f t="shared" si="209"/>
        <v>2023</v>
      </c>
      <c r="N3365" s="5">
        <f t="shared" ca="1" si="210"/>
        <v>-9</v>
      </c>
    </row>
    <row r="3366" spans="1:14" hidden="1" x14ac:dyDescent="0.25">
      <c r="A3366" s="2">
        <v>45036</v>
      </c>
      <c r="B3366" s="1" t="s">
        <v>229</v>
      </c>
      <c r="C3366" s="7" t="s">
        <v>1848</v>
      </c>
      <c r="D3366" s="1" t="s">
        <v>55</v>
      </c>
      <c r="E3366" s="1">
        <f>VLOOKUP(D3366,Data!$A$1:$B$7,2,FALSE)</f>
        <v>10</v>
      </c>
      <c r="F3366" s="2">
        <f>WORKDAY(A3366,E3366,Data!$E$2:$E$22)</f>
        <v>45050</v>
      </c>
      <c r="G3366" s="2">
        <v>45037</v>
      </c>
      <c r="H3366" s="4">
        <f ca="1">(NETWORKDAYS(A3366,G3366,Data!$E$1:$E$22))-1</f>
        <v>1</v>
      </c>
      <c r="I3366" s="1"/>
      <c r="J3366" s="1">
        <f>VLOOKUP(D3366,Data!$A$10:$B$16,2,FALSE)</f>
        <v>3</v>
      </c>
      <c r="K3366">
        <v>1</v>
      </c>
      <c r="L3366">
        <f t="shared" si="208"/>
        <v>16</v>
      </c>
      <c r="M3366">
        <f t="shared" si="209"/>
        <v>2023</v>
      </c>
      <c r="N3366" s="5">
        <f t="shared" ca="1" si="210"/>
        <v>-9</v>
      </c>
    </row>
    <row r="3367" spans="1:14" hidden="1" x14ac:dyDescent="0.25">
      <c r="A3367" s="2">
        <v>45036</v>
      </c>
      <c r="B3367" s="1" t="s">
        <v>229</v>
      </c>
      <c r="C3367" s="7" t="s">
        <v>1847</v>
      </c>
      <c r="D3367" s="1" t="s">
        <v>55</v>
      </c>
      <c r="E3367" s="1">
        <f>VLOOKUP(D3367,Data!$A$1:$B$7,2,FALSE)</f>
        <v>10</v>
      </c>
      <c r="F3367" s="2">
        <f>WORKDAY(A3367,E3367,Data!$E$2:$E$22)</f>
        <v>45050</v>
      </c>
      <c r="G3367" s="2">
        <v>45049</v>
      </c>
      <c r="H3367" s="4">
        <f ca="1">(NETWORKDAYS(A3367,G3367,Data!$E$1:$E$22))-1</f>
        <v>9</v>
      </c>
      <c r="I3367" s="1"/>
      <c r="J3367" s="1">
        <f>VLOOKUP(D3367,Data!$A$10:$B$16,2,FALSE)</f>
        <v>3</v>
      </c>
      <c r="K3367">
        <v>1</v>
      </c>
      <c r="L3367">
        <f t="shared" si="208"/>
        <v>16</v>
      </c>
      <c r="M3367">
        <f t="shared" si="209"/>
        <v>2023</v>
      </c>
      <c r="N3367" s="5">
        <f t="shared" ca="1" si="210"/>
        <v>-1</v>
      </c>
    </row>
    <row r="3368" spans="1:14" hidden="1" x14ac:dyDescent="0.25">
      <c r="A3368" s="2">
        <v>45036</v>
      </c>
      <c r="B3368" s="1" t="s">
        <v>229</v>
      </c>
      <c r="C3368" s="7" t="s">
        <v>1849</v>
      </c>
      <c r="D3368" s="1" t="s">
        <v>55</v>
      </c>
      <c r="E3368" s="1">
        <f>VLOOKUP(D3368,Data!$A$1:$B$7,2,FALSE)</f>
        <v>10</v>
      </c>
      <c r="F3368" s="2">
        <f>WORKDAY(A3368,E3368,Data!$E$2:$E$22)</f>
        <v>45050</v>
      </c>
      <c r="G3368" s="2">
        <v>45047</v>
      </c>
      <c r="H3368" s="4">
        <f ca="1">(NETWORKDAYS(A3368,G3368,Data!$E$1:$E$22))-1</f>
        <v>7</v>
      </c>
      <c r="I3368" s="1"/>
      <c r="J3368" s="1">
        <f>VLOOKUP(D3368,Data!$A$10:$B$16,2,FALSE)</f>
        <v>3</v>
      </c>
      <c r="K3368">
        <v>1</v>
      </c>
      <c r="L3368">
        <f t="shared" si="208"/>
        <v>16</v>
      </c>
      <c r="M3368">
        <f t="shared" si="209"/>
        <v>2023</v>
      </c>
      <c r="N3368" s="5">
        <f t="shared" ca="1" si="210"/>
        <v>-3</v>
      </c>
    </row>
    <row r="3369" spans="1:14" hidden="1" x14ac:dyDescent="0.25">
      <c r="A3369" s="2">
        <v>45036</v>
      </c>
      <c r="B3369" s="1" t="s">
        <v>32</v>
      </c>
      <c r="C3369" s="7" t="s">
        <v>1832</v>
      </c>
      <c r="D3369" s="1" t="s">
        <v>53</v>
      </c>
      <c r="E3369" s="1">
        <f>VLOOKUP(D3369,Data!$A$1:$B$7,2,FALSE)</f>
        <v>5</v>
      </c>
      <c r="F3369" s="2">
        <f>WORKDAY(A3369,E3369,Data!$E$2:$E$22)</f>
        <v>45043</v>
      </c>
      <c r="G3369" s="2">
        <v>45036</v>
      </c>
      <c r="H3369" s="4">
        <f ca="1">(NETWORKDAYS(A3369,G3369,Data!$E$1:$E$22))-1</f>
        <v>0</v>
      </c>
      <c r="I3369" s="1"/>
      <c r="J3369" s="1">
        <f>VLOOKUP(D3369,Data!$A$10:$B$16,2,FALSE)</f>
        <v>1</v>
      </c>
      <c r="K3369">
        <v>1</v>
      </c>
      <c r="L3369">
        <f t="shared" si="208"/>
        <v>16</v>
      </c>
      <c r="M3369">
        <f t="shared" si="209"/>
        <v>2023</v>
      </c>
      <c r="N3369" s="5">
        <f t="shared" ca="1" si="210"/>
        <v>-5</v>
      </c>
    </row>
    <row r="3370" spans="1:14" hidden="1" x14ac:dyDescent="0.25">
      <c r="A3370" s="2">
        <v>45036</v>
      </c>
      <c r="B3370" s="1" t="s">
        <v>32</v>
      </c>
      <c r="C3370" s="7" t="s">
        <v>1833</v>
      </c>
      <c r="D3370" s="1" t="s">
        <v>53</v>
      </c>
      <c r="E3370" s="1">
        <f>VLOOKUP(D3370,Data!$A$1:$B$7,2,FALSE)</f>
        <v>5</v>
      </c>
      <c r="F3370" s="2">
        <f>WORKDAY(A3370,E3370,Data!$E$2:$E$22)</f>
        <v>45043</v>
      </c>
      <c r="G3370" s="2">
        <v>45036</v>
      </c>
      <c r="H3370" s="4">
        <f ca="1">(NETWORKDAYS(A3370,G3370,Data!$E$1:$E$22))-1</f>
        <v>0</v>
      </c>
      <c r="I3370" s="1"/>
      <c r="J3370" s="1">
        <f>VLOOKUP(D3370,Data!$A$10:$B$16,2,FALSE)</f>
        <v>1</v>
      </c>
      <c r="K3370">
        <v>1</v>
      </c>
      <c r="L3370">
        <f t="shared" si="208"/>
        <v>16</v>
      </c>
      <c r="M3370">
        <f t="shared" si="209"/>
        <v>2023</v>
      </c>
      <c r="N3370" s="5">
        <f t="shared" ca="1" si="210"/>
        <v>-5</v>
      </c>
    </row>
    <row r="3371" spans="1:14" hidden="1" x14ac:dyDescent="0.25">
      <c r="A3371" s="2">
        <v>45036</v>
      </c>
      <c r="B3371" s="1" t="s">
        <v>88</v>
      </c>
      <c r="C3371" s="7" t="s">
        <v>1843</v>
      </c>
      <c r="D3371" s="1" t="s">
        <v>1644</v>
      </c>
      <c r="E3371" s="1">
        <f>VLOOKUP(D3371,Data!$A$1:$B$7,2,FALSE)</f>
        <v>15</v>
      </c>
      <c r="F3371" s="2">
        <f>WORKDAY(A3371,E3371,Data!$E$2:$E$22)</f>
        <v>45057</v>
      </c>
      <c r="G3371" s="2">
        <v>45044</v>
      </c>
      <c r="H3371" s="4">
        <f ca="1">(NETWORKDAYS(A3371,G3371,Data!$E$1:$E$22))-1</f>
        <v>6</v>
      </c>
      <c r="I3371" s="1"/>
      <c r="J3371" s="1">
        <f>VLOOKUP(D3371,Data!$A$10:$B$16,2,FALSE)</f>
        <v>2</v>
      </c>
      <c r="K3371">
        <v>1</v>
      </c>
      <c r="L3371">
        <f t="shared" si="208"/>
        <v>16</v>
      </c>
      <c r="M3371">
        <f t="shared" si="209"/>
        <v>2023</v>
      </c>
      <c r="N3371" s="5">
        <f t="shared" ca="1" si="210"/>
        <v>-9</v>
      </c>
    </row>
    <row r="3372" spans="1:14" hidden="1" x14ac:dyDescent="0.25">
      <c r="A3372" s="2">
        <v>45036</v>
      </c>
      <c r="B3372" s="1" t="s">
        <v>88</v>
      </c>
      <c r="C3372" s="7" t="s">
        <v>1844</v>
      </c>
      <c r="D3372" s="1" t="s">
        <v>1644</v>
      </c>
      <c r="E3372" s="1">
        <f>VLOOKUP(D3372,Data!$A$1:$B$7,2,FALSE)</f>
        <v>15</v>
      </c>
      <c r="F3372" s="2">
        <f>WORKDAY(A3372,E3372,Data!$E$2:$E$22)</f>
        <v>45057</v>
      </c>
      <c r="G3372" s="2">
        <v>45044</v>
      </c>
      <c r="H3372" s="4">
        <f ca="1">(NETWORKDAYS(A3372,G3372,Data!$E$1:$E$22))-1</f>
        <v>6</v>
      </c>
      <c r="I3372" s="1"/>
      <c r="J3372" s="1">
        <f>VLOOKUP(D3372,Data!$A$10:$B$16,2,FALSE)</f>
        <v>2</v>
      </c>
      <c r="K3372">
        <v>1</v>
      </c>
      <c r="L3372">
        <f t="shared" si="208"/>
        <v>16</v>
      </c>
      <c r="M3372">
        <f t="shared" si="209"/>
        <v>2023</v>
      </c>
      <c r="N3372" s="5">
        <f t="shared" ca="1" si="210"/>
        <v>-9</v>
      </c>
    </row>
    <row r="3373" spans="1:14" hidden="1" x14ac:dyDescent="0.25">
      <c r="A3373" s="2">
        <v>45036</v>
      </c>
      <c r="B3373" s="1" t="s">
        <v>88</v>
      </c>
      <c r="C3373" s="7" t="s">
        <v>1842</v>
      </c>
      <c r="D3373" s="1" t="s">
        <v>1644</v>
      </c>
      <c r="E3373" s="1">
        <f>VLOOKUP(D3373,Data!$A$1:$B$7,2,FALSE)</f>
        <v>15</v>
      </c>
      <c r="F3373" s="2">
        <f>WORKDAY(A3373,E3373,Data!$E$2:$E$22)</f>
        <v>45057</v>
      </c>
      <c r="G3373" s="2">
        <v>45044</v>
      </c>
      <c r="H3373" s="4">
        <f ca="1">(NETWORKDAYS(A3373,G3373,Data!$E$1:$E$22))-1</f>
        <v>6</v>
      </c>
      <c r="I3373" s="1"/>
      <c r="J3373" s="1">
        <f>VLOOKUP(D3373,Data!$A$10:$B$16,2,FALSE)</f>
        <v>2</v>
      </c>
      <c r="K3373">
        <v>1</v>
      </c>
      <c r="L3373">
        <f t="shared" si="208"/>
        <v>16</v>
      </c>
      <c r="M3373">
        <f t="shared" si="209"/>
        <v>2023</v>
      </c>
      <c r="N3373" s="5">
        <f t="shared" ca="1" si="210"/>
        <v>-9</v>
      </c>
    </row>
    <row r="3374" spans="1:14" hidden="1" x14ac:dyDescent="0.25">
      <c r="A3374" s="2">
        <v>45036</v>
      </c>
      <c r="B3374" s="1" t="s">
        <v>88</v>
      </c>
      <c r="C3374" s="7" t="s">
        <v>1839</v>
      </c>
      <c r="D3374" s="1" t="s">
        <v>1644</v>
      </c>
      <c r="E3374" s="1">
        <f>VLOOKUP(D3374,Data!$A$1:$B$7,2,FALSE)</f>
        <v>15</v>
      </c>
      <c r="F3374" s="2">
        <f>WORKDAY(A3374,E3374,Data!$E$2:$E$22)</f>
        <v>45057</v>
      </c>
      <c r="G3374" s="2">
        <v>45044</v>
      </c>
      <c r="H3374" s="4">
        <f ca="1">(NETWORKDAYS(A3374,G3374,Data!$E$1:$E$22))-1</f>
        <v>6</v>
      </c>
      <c r="I3374" s="1"/>
      <c r="J3374" s="1">
        <f>VLOOKUP(D3374,Data!$A$10:$B$16,2,FALSE)</f>
        <v>2</v>
      </c>
      <c r="K3374">
        <v>1</v>
      </c>
      <c r="L3374">
        <f t="shared" si="208"/>
        <v>16</v>
      </c>
      <c r="M3374">
        <f t="shared" si="209"/>
        <v>2023</v>
      </c>
      <c r="N3374" s="5">
        <f t="shared" ca="1" si="210"/>
        <v>-9</v>
      </c>
    </row>
    <row r="3375" spans="1:14" hidden="1" x14ac:dyDescent="0.25">
      <c r="A3375" s="2">
        <v>45036</v>
      </c>
      <c r="B3375" s="1" t="s">
        <v>88</v>
      </c>
      <c r="C3375" s="7" t="s">
        <v>1837</v>
      </c>
      <c r="D3375" s="1" t="s">
        <v>1644</v>
      </c>
      <c r="E3375" s="1">
        <f>VLOOKUP(D3375,Data!$A$1:$B$7,2,FALSE)</f>
        <v>15</v>
      </c>
      <c r="F3375" s="2">
        <f>WORKDAY(A3375,E3375,Data!$E$2:$E$22)</f>
        <v>45057</v>
      </c>
      <c r="G3375" s="2">
        <v>45044</v>
      </c>
      <c r="H3375" s="4">
        <f ca="1">(NETWORKDAYS(A3375,G3375,Data!$E$1:$E$22))-1</f>
        <v>6</v>
      </c>
      <c r="I3375" s="1"/>
      <c r="J3375" s="1">
        <f>VLOOKUP(D3375,Data!$A$10:$B$16,2,FALSE)</f>
        <v>2</v>
      </c>
      <c r="K3375">
        <v>1</v>
      </c>
      <c r="L3375">
        <f t="shared" si="208"/>
        <v>16</v>
      </c>
      <c r="M3375">
        <f t="shared" si="209"/>
        <v>2023</v>
      </c>
      <c r="N3375" s="5">
        <f t="shared" ca="1" si="210"/>
        <v>-9</v>
      </c>
    </row>
    <row r="3376" spans="1:14" hidden="1" x14ac:dyDescent="0.25">
      <c r="A3376" s="2">
        <v>45036</v>
      </c>
      <c r="B3376" s="1" t="s">
        <v>88</v>
      </c>
      <c r="C3376" s="7" t="s">
        <v>1840</v>
      </c>
      <c r="D3376" s="1" t="s">
        <v>1644</v>
      </c>
      <c r="E3376" s="1">
        <f>VLOOKUP(D3376,Data!$A$1:$B$7,2,FALSE)</f>
        <v>15</v>
      </c>
      <c r="F3376" s="2">
        <f>WORKDAY(A3376,E3376,Data!$E$2:$E$22)</f>
        <v>45057</v>
      </c>
      <c r="G3376" s="2">
        <v>45051</v>
      </c>
      <c r="H3376" s="4">
        <f ca="1">(NETWORKDAYS(A3376,G3376,Data!$E$1:$E$22))-1</f>
        <v>11</v>
      </c>
      <c r="I3376" s="1"/>
      <c r="J3376" s="1">
        <f>VLOOKUP(D3376,Data!$A$10:$B$16,2,FALSE)</f>
        <v>2</v>
      </c>
      <c r="K3376">
        <v>1</v>
      </c>
      <c r="L3376">
        <f t="shared" si="208"/>
        <v>16</v>
      </c>
      <c r="M3376">
        <f t="shared" si="209"/>
        <v>2023</v>
      </c>
      <c r="N3376" s="5">
        <f t="shared" ca="1" si="210"/>
        <v>-4</v>
      </c>
    </row>
    <row r="3377" spans="1:14" hidden="1" x14ac:dyDescent="0.25">
      <c r="A3377" s="2">
        <v>45036</v>
      </c>
      <c r="B3377" s="1" t="s">
        <v>88</v>
      </c>
      <c r="C3377" s="7" t="s">
        <v>1841</v>
      </c>
      <c r="D3377" s="1" t="s">
        <v>1644</v>
      </c>
      <c r="E3377" s="1">
        <f>VLOOKUP(D3377,Data!$A$1:$B$7,2,FALSE)</f>
        <v>15</v>
      </c>
      <c r="F3377" s="2">
        <f>WORKDAY(A3377,E3377,Data!$E$2:$E$22)</f>
        <v>45057</v>
      </c>
      <c r="G3377" s="2">
        <v>45051</v>
      </c>
      <c r="H3377" s="4">
        <f ca="1">(NETWORKDAYS(A3377,G3377,Data!$E$1:$E$22))-1</f>
        <v>11</v>
      </c>
      <c r="I3377" s="1"/>
      <c r="J3377" s="1">
        <f>VLOOKUP(D3377,Data!$A$10:$B$16,2,FALSE)</f>
        <v>2</v>
      </c>
      <c r="K3377">
        <v>1</v>
      </c>
      <c r="L3377">
        <f t="shared" si="208"/>
        <v>16</v>
      </c>
      <c r="M3377">
        <f t="shared" si="209"/>
        <v>2023</v>
      </c>
      <c r="N3377" s="5">
        <f t="shared" ca="1" si="210"/>
        <v>-4</v>
      </c>
    </row>
    <row r="3378" spans="1:14" hidden="1" x14ac:dyDescent="0.25">
      <c r="A3378" s="2">
        <v>45036</v>
      </c>
      <c r="B3378" s="1" t="s">
        <v>88</v>
      </c>
      <c r="C3378" s="7" t="s">
        <v>1836</v>
      </c>
      <c r="D3378" s="1" t="s">
        <v>1644</v>
      </c>
      <c r="E3378" s="1">
        <f>VLOOKUP(D3378,Data!$A$1:$B$7,2,FALSE)</f>
        <v>15</v>
      </c>
      <c r="F3378" s="2">
        <f>WORKDAY(A3378,E3378,Data!$E$2:$E$22)</f>
        <v>45057</v>
      </c>
      <c r="G3378" s="2">
        <v>45057</v>
      </c>
      <c r="H3378" s="4">
        <f ca="1">(NETWORKDAYS(A3378,G3378,Data!$E$1:$E$22))-1</f>
        <v>15</v>
      </c>
      <c r="I3378" s="1"/>
      <c r="J3378" s="1">
        <f>VLOOKUP(D3378,Data!$A$10:$B$16,2,FALSE)</f>
        <v>2</v>
      </c>
      <c r="K3378">
        <v>1</v>
      </c>
      <c r="L3378">
        <f t="shared" si="208"/>
        <v>16</v>
      </c>
      <c r="M3378">
        <f t="shared" si="209"/>
        <v>2023</v>
      </c>
      <c r="N3378" s="5">
        <f t="shared" ca="1" si="210"/>
        <v>0</v>
      </c>
    </row>
    <row r="3379" spans="1:14" hidden="1" x14ac:dyDescent="0.25">
      <c r="A3379" s="2">
        <v>45036</v>
      </c>
      <c r="B3379" s="1" t="s">
        <v>88</v>
      </c>
      <c r="C3379" s="7" t="s">
        <v>1838</v>
      </c>
      <c r="D3379" s="1" t="s">
        <v>1644</v>
      </c>
      <c r="E3379" s="1">
        <f>VLOOKUP(D3379,Data!$A$1:$B$7,2,FALSE)</f>
        <v>15</v>
      </c>
      <c r="F3379" s="2">
        <f>WORKDAY(A3379,E3379,Data!$E$2:$E$22)</f>
        <v>45057</v>
      </c>
      <c r="G3379" s="2">
        <v>45057</v>
      </c>
      <c r="H3379" s="4">
        <f ca="1">(NETWORKDAYS(A3379,G3379,Data!$E$1:$E$22))-1</f>
        <v>15</v>
      </c>
      <c r="I3379" s="1"/>
      <c r="J3379" s="1">
        <f>VLOOKUP(D3379,Data!$A$10:$B$16,2,FALSE)</f>
        <v>2</v>
      </c>
      <c r="K3379">
        <v>1</v>
      </c>
      <c r="L3379">
        <f t="shared" si="208"/>
        <v>16</v>
      </c>
      <c r="M3379">
        <f t="shared" si="209"/>
        <v>2023</v>
      </c>
      <c r="N3379" s="5">
        <f t="shared" ca="1" si="210"/>
        <v>0</v>
      </c>
    </row>
    <row r="3380" spans="1:14" hidden="1" x14ac:dyDescent="0.25">
      <c r="A3380" s="2">
        <v>45036</v>
      </c>
      <c r="B3380" s="1" t="s">
        <v>1080</v>
      </c>
      <c r="C3380" s="7" t="s">
        <v>1834</v>
      </c>
      <c r="D3380" s="1" t="s">
        <v>55</v>
      </c>
      <c r="E3380" s="1">
        <f>VLOOKUP(D3380,Data!$A$1:$B$7,2,FALSE)</f>
        <v>10</v>
      </c>
      <c r="F3380" s="2">
        <f>WORKDAY(A3380,E3380,Data!$E$2:$E$22)</f>
        <v>45050</v>
      </c>
      <c r="G3380" s="2">
        <v>45048</v>
      </c>
      <c r="H3380" s="4">
        <f ca="1">(NETWORKDAYS(A3380,G3380,Data!$E$1:$E$22))-1</f>
        <v>8</v>
      </c>
      <c r="I3380" s="1"/>
      <c r="J3380" s="1">
        <f>VLOOKUP(D3380,Data!$A$10:$B$16,2,FALSE)</f>
        <v>3</v>
      </c>
      <c r="K3380">
        <v>1</v>
      </c>
      <c r="L3380">
        <f t="shared" si="208"/>
        <v>16</v>
      </c>
      <c r="M3380">
        <f t="shared" si="209"/>
        <v>2023</v>
      </c>
      <c r="N3380" s="5">
        <f t="shared" ca="1" si="210"/>
        <v>-2</v>
      </c>
    </row>
    <row r="3381" spans="1:14" hidden="1" x14ac:dyDescent="0.25">
      <c r="A3381" s="2">
        <v>45036</v>
      </c>
      <c r="B3381" s="1" t="s">
        <v>1080</v>
      </c>
      <c r="C3381" s="7" t="s">
        <v>1846</v>
      </c>
      <c r="D3381" s="1" t="s">
        <v>55</v>
      </c>
      <c r="E3381" s="1">
        <f>VLOOKUP(D3381,Data!$A$1:$B$7,2,FALSE)</f>
        <v>10</v>
      </c>
      <c r="F3381" s="2">
        <f>WORKDAY(A3381,E3381,Data!$E$2:$E$22)</f>
        <v>45050</v>
      </c>
      <c r="G3381" s="2">
        <v>45048</v>
      </c>
      <c r="H3381" s="4">
        <f ca="1">(NETWORKDAYS(A3381,G3381,Data!$E$1:$E$22))-1</f>
        <v>8</v>
      </c>
      <c r="I3381" s="1"/>
      <c r="J3381" s="1">
        <f>VLOOKUP(D3381,Data!$A$10:$B$16,2,FALSE)</f>
        <v>3</v>
      </c>
      <c r="K3381">
        <v>1</v>
      </c>
      <c r="L3381">
        <f t="shared" si="208"/>
        <v>16</v>
      </c>
      <c r="M3381">
        <f t="shared" si="209"/>
        <v>2023</v>
      </c>
      <c r="N3381" s="5">
        <f t="shared" ca="1" si="210"/>
        <v>-2</v>
      </c>
    </row>
    <row r="3382" spans="1:14" hidden="1" x14ac:dyDescent="0.25">
      <c r="A3382" s="2">
        <v>45036</v>
      </c>
      <c r="B3382" s="1" t="s">
        <v>1080</v>
      </c>
      <c r="C3382" s="7" t="s">
        <v>1845</v>
      </c>
      <c r="D3382" s="1" t="s">
        <v>55</v>
      </c>
      <c r="E3382" s="1">
        <f>VLOOKUP(D3382,Data!$A$1:$B$7,2,FALSE)</f>
        <v>10</v>
      </c>
      <c r="F3382" s="2">
        <f>WORKDAY(A3382,E3382,Data!$E$2:$E$22)</f>
        <v>45050</v>
      </c>
      <c r="G3382" s="2">
        <v>45076</v>
      </c>
      <c r="H3382" s="4">
        <f ca="1">(NETWORKDAYS(A3382,G3382,Data!$E$1:$E$22))-1</f>
        <v>28</v>
      </c>
      <c r="I3382" s="1"/>
      <c r="J3382" s="1">
        <f>VLOOKUP(D3382,Data!$A$10:$B$16,2,FALSE)</f>
        <v>3</v>
      </c>
      <c r="K3382">
        <v>1</v>
      </c>
      <c r="L3382">
        <f t="shared" si="208"/>
        <v>16</v>
      </c>
      <c r="M3382">
        <f t="shared" si="209"/>
        <v>2023</v>
      </c>
      <c r="N3382" s="5">
        <f t="shared" ca="1" si="210"/>
        <v>18</v>
      </c>
    </row>
    <row r="3383" spans="1:14" hidden="1" x14ac:dyDescent="0.25">
      <c r="A3383" s="2">
        <v>45036</v>
      </c>
      <c r="B3383" s="1" t="s">
        <v>85</v>
      </c>
      <c r="C3383" s="7">
        <v>457433</v>
      </c>
      <c r="D3383" s="1" t="s">
        <v>42</v>
      </c>
      <c r="E3383" s="1">
        <f>VLOOKUP(D3383,Data!$A$1:$B$7,2,FALSE)</f>
        <v>10</v>
      </c>
      <c r="F3383" s="2">
        <f>WORKDAY(A3383,E3383,Data!$E$2:$E$22)</f>
        <v>45050</v>
      </c>
      <c r="G3383" s="2">
        <v>45050</v>
      </c>
      <c r="H3383" s="4">
        <f ca="1">(NETWORKDAYS(A3383,G3383,Data!$E$1:$E$22))-1</f>
        <v>10</v>
      </c>
      <c r="I3383" s="1"/>
      <c r="J3383" s="1">
        <f>VLOOKUP(D3383,Data!$A$10:$B$16,2,FALSE)</f>
        <v>2</v>
      </c>
      <c r="K3383">
        <v>1</v>
      </c>
      <c r="L3383">
        <f t="shared" si="208"/>
        <v>16</v>
      </c>
      <c r="M3383">
        <f t="shared" si="209"/>
        <v>2023</v>
      </c>
      <c r="N3383" s="5">
        <f t="shared" ca="1" si="210"/>
        <v>0</v>
      </c>
    </row>
    <row r="3384" spans="1:14" hidden="1" x14ac:dyDescent="0.25">
      <c r="A3384" s="2">
        <v>45036</v>
      </c>
      <c r="B3384" s="1" t="s">
        <v>1827</v>
      </c>
      <c r="C3384" s="7">
        <v>262296</v>
      </c>
      <c r="D3384" s="1" t="s">
        <v>41</v>
      </c>
      <c r="E3384" s="1">
        <f>VLOOKUP(D3384,Data!$A$1:$B$7,2,FALSE)</f>
        <v>15</v>
      </c>
      <c r="F3384" s="2">
        <f>WORKDAY(A3384,E3384,Data!$E$2:$E$22)</f>
        <v>45057</v>
      </c>
      <c r="G3384" s="2">
        <v>45125</v>
      </c>
      <c r="H3384" s="4">
        <f ca="1">(NETWORKDAYS(A3384,G3384,Data!$E$1:$E$22))-1</f>
        <v>63</v>
      </c>
      <c r="I3384" s="1"/>
      <c r="J3384" s="1">
        <f>VLOOKUP(D3384,Data!$A$10:$B$16,2,FALSE)</f>
        <v>3</v>
      </c>
      <c r="K3384">
        <v>1</v>
      </c>
      <c r="L3384">
        <f t="shared" ref="L3384:L3447" si="211">_xlfn.ISOWEEKNUM(A3384)</f>
        <v>16</v>
      </c>
      <c r="M3384">
        <f t="shared" ref="M3384:M3447" si="212">YEAR(A3384)</f>
        <v>2023</v>
      </c>
      <c r="N3384" s="5">
        <f t="shared" ca="1" si="210"/>
        <v>48</v>
      </c>
    </row>
    <row r="3385" spans="1:14" hidden="1" x14ac:dyDescent="0.25">
      <c r="A3385" s="2">
        <v>45037</v>
      </c>
      <c r="B3385" s="1" t="s">
        <v>163</v>
      </c>
      <c r="C3385" s="7">
        <v>457411</v>
      </c>
      <c r="D3385" s="1" t="s">
        <v>42</v>
      </c>
      <c r="E3385" s="1">
        <f>VLOOKUP(D3385,Data!$A$1:$B$7,2,FALSE)</f>
        <v>10</v>
      </c>
      <c r="F3385" s="2">
        <f>WORKDAY(A3385,E3385,Data!$E$2:$E$22)</f>
        <v>45051</v>
      </c>
      <c r="G3385" s="2">
        <v>45050</v>
      </c>
      <c r="H3385" s="4">
        <f ca="1">(NETWORKDAYS(A3385,G3385,Data!$E$1:$E$22))-1</f>
        <v>9</v>
      </c>
      <c r="I3385" s="1"/>
      <c r="J3385" s="1">
        <f>VLOOKUP(D3385,Data!$A$10:$B$16,2,FALSE)</f>
        <v>2</v>
      </c>
      <c r="K3385">
        <v>1</v>
      </c>
      <c r="L3385">
        <f t="shared" si="211"/>
        <v>16</v>
      </c>
      <c r="M3385">
        <f t="shared" si="212"/>
        <v>2023</v>
      </c>
      <c r="N3385" s="5">
        <f t="shared" ca="1" si="210"/>
        <v>-1</v>
      </c>
    </row>
    <row r="3386" spans="1:14" hidden="1" x14ac:dyDescent="0.25">
      <c r="A3386" s="2">
        <v>45037</v>
      </c>
      <c r="B3386" s="1" t="s">
        <v>33</v>
      </c>
      <c r="C3386" s="7">
        <v>457370</v>
      </c>
      <c r="D3386" s="1" t="s">
        <v>42</v>
      </c>
      <c r="E3386" s="1">
        <f>VLOOKUP(D3386,Data!$A$1:$B$7,2,FALSE)</f>
        <v>10</v>
      </c>
      <c r="F3386" s="2">
        <f>WORKDAY(A3386,E3386,Data!$E$2:$E$22)</f>
        <v>45051</v>
      </c>
      <c r="G3386" s="2">
        <v>45048</v>
      </c>
      <c r="H3386" s="4">
        <f ca="1">(NETWORKDAYS(A3386,G3386,Data!$E$1:$E$22))-1</f>
        <v>7</v>
      </c>
      <c r="I3386" s="1"/>
      <c r="J3386" s="1">
        <f>VLOOKUP(D3386,Data!$A$10:$B$16,2,FALSE)</f>
        <v>2</v>
      </c>
      <c r="K3386">
        <v>1</v>
      </c>
      <c r="L3386">
        <f t="shared" si="211"/>
        <v>16</v>
      </c>
      <c r="M3386">
        <f t="shared" si="212"/>
        <v>2023</v>
      </c>
      <c r="N3386" s="5">
        <f t="shared" ca="1" si="210"/>
        <v>-3</v>
      </c>
    </row>
    <row r="3387" spans="1:14" hidden="1" x14ac:dyDescent="0.25">
      <c r="A3387" s="2">
        <v>45037</v>
      </c>
      <c r="B3387" s="1" t="s">
        <v>71</v>
      </c>
      <c r="C3387" s="7">
        <v>457438</v>
      </c>
      <c r="D3387" s="1" t="s">
        <v>42</v>
      </c>
      <c r="E3387" s="1">
        <f>VLOOKUP(D3387,Data!$A$1:$B$7,2,FALSE)</f>
        <v>10</v>
      </c>
      <c r="F3387" s="2">
        <f>WORKDAY(A3387,E3387,Data!$E$2:$E$22)</f>
        <v>45051</v>
      </c>
      <c r="G3387" s="2">
        <v>45050</v>
      </c>
      <c r="H3387" s="4">
        <f ca="1">(NETWORKDAYS(A3387,G3387,Data!$E$1:$E$22))-1</f>
        <v>9</v>
      </c>
      <c r="I3387" s="1"/>
      <c r="J3387" s="1">
        <f>VLOOKUP(D3387,Data!$A$10:$B$16,2,FALSE)</f>
        <v>2</v>
      </c>
      <c r="K3387">
        <v>1</v>
      </c>
      <c r="L3387">
        <f t="shared" si="211"/>
        <v>16</v>
      </c>
      <c r="M3387">
        <f t="shared" si="212"/>
        <v>2023</v>
      </c>
      <c r="N3387" s="5">
        <f t="shared" ca="1" si="210"/>
        <v>-1</v>
      </c>
    </row>
    <row r="3388" spans="1:14" hidden="1" x14ac:dyDescent="0.25">
      <c r="A3388" s="2">
        <v>45037</v>
      </c>
      <c r="B3388" s="1" t="s">
        <v>425</v>
      </c>
      <c r="C3388" s="7">
        <v>262291</v>
      </c>
      <c r="D3388" s="1" t="s">
        <v>41</v>
      </c>
      <c r="E3388" s="1">
        <f>VLOOKUP(D3388,Data!$A$1:$B$7,2,FALSE)</f>
        <v>15</v>
      </c>
      <c r="F3388" s="2">
        <f>WORKDAY(A3388,E3388,Data!$E$2:$E$22)</f>
        <v>45058</v>
      </c>
      <c r="G3388" s="2">
        <v>45069</v>
      </c>
      <c r="H3388" s="4">
        <f ca="1">(NETWORKDAYS(A3388,G3388,Data!$E$1:$E$22))-1</f>
        <v>22</v>
      </c>
      <c r="I3388" s="1"/>
      <c r="J3388" s="1">
        <f>VLOOKUP(D3388,Data!$A$10:$B$16,2,FALSE)</f>
        <v>3</v>
      </c>
      <c r="K3388">
        <v>1</v>
      </c>
      <c r="L3388">
        <f t="shared" si="211"/>
        <v>16</v>
      </c>
      <c r="M3388">
        <f t="shared" si="212"/>
        <v>2023</v>
      </c>
      <c r="N3388" s="5">
        <f t="shared" ca="1" si="210"/>
        <v>7</v>
      </c>
    </row>
    <row r="3389" spans="1:14" hidden="1" x14ac:dyDescent="0.25">
      <c r="A3389" s="2">
        <v>45037</v>
      </c>
      <c r="B3389" s="1" t="s">
        <v>98</v>
      </c>
      <c r="C3389" s="7">
        <v>457441</v>
      </c>
      <c r="D3389" s="1" t="s">
        <v>42</v>
      </c>
      <c r="E3389" s="1">
        <f>VLOOKUP(D3389,Data!$A$1:$B$7,2,FALSE)</f>
        <v>10</v>
      </c>
      <c r="F3389" s="2">
        <f>WORKDAY(A3389,E3389,Data!$E$2:$E$22)</f>
        <v>45051</v>
      </c>
      <c r="G3389" s="2">
        <v>45050</v>
      </c>
      <c r="H3389" s="4">
        <f ca="1">(NETWORKDAYS(A3389,G3389,Data!$E$1:$E$22))-1</f>
        <v>9</v>
      </c>
      <c r="I3389" s="1"/>
      <c r="J3389" s="1">
        <f>VLOOKUP(D3389,Data!$A$10:$B$16,2,FALSE)</f>
        <v>2</v>
      </c>
      <c r="K3389">
        <v>1</v>
      </c>
      <c r="L3389">
        <f t="shared" si="211"/>
        <v>16</v>
      </c>
      <c r="M3389">
        <f t="shared" si="212"/>
        <v>2023</v>
      </c>
      <c r="N3389" s="5">
        <f t="shared" ca="1" si="210"/>
        <v>-1</v>
      </c>
    </row>
    <row r="3390" spans="1:14" hidden="1" x14ac:dyDescent="0.25">
      <c r="A3390" s="2">
        <v>45037</v>
      </c>
      <c r="B3390" s="1" t="s">
        <v>678</v>
      </c>
      <c r="C3390" s="7" t="s">
        <v>1851</v>
      </c>
      <c r="D3390" s="1" t="s">
        <v>53</v>
      </c>
      <c r="E3390" s="1">
        <f>VLOOKUP(D3390,Data!$A$1:$B$7,2,FALSE)</f>
        <v>5</v>
      </c>
      <c r="F3390" s="2">
        <f>WORKDAY(A3390,E3390,Data!$E$2:$E$22)</f>
        <v>45044</v>
      </c>
      <c r="G3390" s="2">
        <v>45062</v>
      </c>
      <c r="H3390" s="4">
        <f ca="1">(NETWORKDAYS(A3390,G3390,Data!$E$1:$E$22))-1</f>
        <v>17</v>
      </c>
      <c r="I3390" s="1" t="s">
        <v>227</v>
      </c>
      <c r="J3390" s="1">
        <f>VLOOKUP(D3390,Data!$A$10:$B$16,2,FALSE)</f>
        <v>1</v>
      </c>
      <c r="K3390">
        <v>1</v>
      </c>
      <c r="L3390">
        <f t="shared" si="211"/>
        <v>16</v>
      </c>
      <c r="M3390">
        <f t="shared" si="212"/>
        <v>2023</v>
      </c>
      <c r="N3390" s="5">
        <f t="shared" ca="1" si="210"/>
        <v>12</v>
      </c>
    </row>
    <row r="3391" spans="1:14" hidden="1" x14ac:dyDescent="0.25">
      <c r="A3391" s="2">
        <v>45037</v>
      </c>
      <c r="B3391" s="1" t="s">
        <v>678</v>
      </c>
      <c r="C3391" s="7" t="s">
        <v>1852</v>
      </c>
      <c r="D3391" s="1" t="s">
        <v>53</v>
      </c>
      <c r="E3391" s="1">
        <f>VLOOKUP(D3391,Data!$A$1:$B$7,2,FALSE)</f>
        <v>5</v>
      </c>
      <c r="F3391" s="2">
        <f>WORKDAY(A3391,E3391,Data!$E$2:$E$22)</f>
        <v>45044</v>
      </c>
      <c r="G3391" s="2">
        <v>45062</v>
      </c>
      <c r="H3391" s="4">
        <f ca="1">(NETWORKDAYS(A3391,G3391,Data!$E$1:$E$22))-1</f>
        <v>17</v>
      </c>
      <c r="I3391" s="1" t="s">
        <v>227</v>
      </c>
      <c r="J3391" s="1">
        <f>VLOOKUP(D3391,Data!$A$10:$B$16,2,FALSE)</f>
        <v>1</v>
      </c>
      <c r="K3391">
        <v>1</v>
      </c>
      <c r="L3391">
        <f t="shared" si="211"/>
        <v>16</v>
      </c>
      <c r="M3391">
        <f t="shared" si="212"/>
        <v>2023</v>
      </c>
      <c r="N3391" s="5">
        <f t="shared" ca="1" si="210"/>
        <v>12</v>
      </c>
    </row>
    <row r="3392" spans="1:14" hidden="1" x14ac:dyDescent="0.25">
      <c r="A3392" s="2">
        <v>45037</v>
      </c>
      <c r="B3392" s="1" t="s">
        <v>1850</v>
      </c>
      <c r="C3392" s="7">
        <v>262298</v>
      </c>
      <c r="D3392" s="1" t="s">
        <v>41</v>
      </c>
      <c r="E3392" s="1">
        <f>VLOOKUP(D3392,Data!$A$1:$B$7,2,FALSE)</f>
        <v>15</v>
      </c>
      <c r="F3392" s="2">
        <f>WORKDAY(A3392,E3392,Data!$E$2:$E$22)</f>
        <v>45058</v>
      </c>
      <c r="G3392" s="2">
        <v>45125</v>
      </c>
      <c r="H3392" s="4">
        <f ca="1">(NETWORKDAYS(A3392,G3392,Data!$E$1:$E$22))-1</f>
        <v>62</v>
      </c>
      <c r="I3392" s="1"/>
      <c r="J3392" s="1">
        <f>VLOOKUP(D3392,Data!$A$10:$B$16,2,FALSE)</f>
        <v>3</v>
      </c>
      <c r="K3392">
        <v>1</v>
      </c>
      <c r="L3392">
        <f t="shared" si="211"/>
        <v>16</v>
      </c>
      <c r="M3392">
        <f t="shared" si="212"/>
        <v>2023</v>
      </c>
      <c r="N3392" s="5">
        <f t="shared" ca="1" si="210"/>
        <v>47</v>
      </c>
    </row>
    <row r="3393" spans="1:14" hidden="1" x14ac:dyDescent="0.25">
      <c r="A3393" s="2">
        <v>45037</v>
      </c>
      <c r="B3393" s="1" t="s">
        <v>1853</v>
      </c>
      <c r="C3393" s="7">
        <v>262299</v>
      </c>
      <c r="D3393" s="1" t="s">
        <v>41</v>
      </c>
      <c r="E3393" s="1">
        <f>VLOOKUP(D3393,Data!$A$1:$B$7,2,FALSE)</f>
        <v>15</v>
      </c>
      <c r="F3393" s="2">
        <f>WORKDAY(A3393,E3393,Data!$E$2:$E$22)</f>
        <v>45058</v>
      </c>
      <c r="G3393" s="2">
        <v>45125</v>
      </c>
      <c r="H3393" s="4">
        <f ca="1">(NETWORKDAYS(A3393,G3393,Data!$E$1:$E$22))-1</f>
        <v>62</v>
      </c>
      <c r="I3393" s="1"/>
      <c r="J3393" s="1">
        <f>VLOOKUP(D3393,Data!$A$10:$B$16,2,FALSE)</f>
        <v>3</v>
      </c>
      <c r="K3393">
        <v>1</v>
      </c>
      <c r="L3393">
        <f t="shared" si="211"/>
        <v>16</v>
      </c>
      <c r="M3393">
        <f t="shared" si="212"/>
        <v>2023</v>
      </c>
      <c r="N3393" s="5">
        <f t="shared" ca="1" si="210"/>
        <v>47</v>
      </c>
    </row>
    <row r="3394" spans="1:14" hidden="1" x14ac:dyDescent="0.25">
      <c r="A3394" s="2">
        <v>45038</v>
      </c>
      <c r="B3394" s="1" t="s">
        <v>1850</v>
      </c>
      <c r="C3394" s="7">
        <v>262300</v>
      </c>
      <c r="D3394" s="1" t="s">
        <v>41</v>
      </c>
      <c r="E3394" s="1">
        <f>VLOOKUP(D3394,Data!$A$1:$B$7,2,FALSE)</f>
        <v>15</v>
      </c>
      <c r="F3394" s="2">
        <f>WORKDAY(A3394,E3394,Data!$E$2:$E$22)</f>
        <v>45058</v>
      </c>
      <c r="G3394" s="2">
        <v>45125</v>
      </c>
      <c r="H3394" s="4">
        <f ca="1">(NETWORKDAYS(A3394,G3394,Data!$E$1:$E$22))-1</f>
        <v>61</v>
      </c>
      <c r="I3394" s="1"/>
      <c r="J3394" s="1">
        <f>VLOOKUP(D3394,Data!$A$10:$B$16,2,FALSE)</f>
        <v>3</v>
      </c>
      <c r="K3394">
        <v>1</v>
      </c>
      <c r="L3394">
        <f t="shared" si="211"/>
        <v>16</v>
      </c>
      <c r="M3394">
        <f t="shared" si="212"/>
        <v>2023</v>
      </c>
      <c r="N3394" s="5">
        <f t="shared" ref="N3394:N3457" ca="1" si="213">H3394-E3394</f>
        <v>46</v>
      </c>
    </row>
    <row r="3395" spans="1:14" hidden="1" x14ac:dyDescent="0.25">
      <c r="A3395" s="2">
        <v>45040</v>
      </c>
      <c r="B3395" s="1" t="s">
        <v>97</v>
      </c>
      <c r="C3395" s="7">
        <v>262273</v>
      </c>
      <c r="D3395" s="1" t="s">
        <v>41</v>
      </c>
      <c r="E3395" s="1">
        <f>VLOOKUP(D3395,Data!$A$1:$B$7,2,FALSE)</f>
        <v>15</v>
      </c>
      <c r="F3395" s="2">
        <f>WORKDAY(A3395,E3395,Data!$E$2:$E$22)</f>
        <v>45061</v>
      </c>
      <c r="G3395" s="2">
        <v>45047</v>
      </c>
      <c r="H3395" s="4">
        <f ca="1">(NETWORKDAYS(A3395,G3395,Data!$E$1:$E$22))-1</f>
        <v>5</v>
      </c>
      <c r="I3395" s="1"/>
      <c r="J3395" s="1">
        <f>VLOOKUP(D3395,Data!$A$10:$B$16,2,FALSE)</f>
        <v>3</v>
      </c>
      <c r="K3395">
        <v>1</v>
      </c>
      <c r="L3395">
        <f t="shared" si="211"/>
        <v>17</v>
      </c>
      <c r="M3395">
        <f t="shared" si="212"/>
        <v>2023</v>
      </c>
      <c r="N3395" s="5">
        <f t="shared" ca="1" si="213"/>
        <v>-10</v>
      </c>
    </row>
    <row r="3396" spans="1:14" hidden="1" x14ac:dyDescent="0.25">
      <c r="A3396" s="2">
        <v>45040</v>
      </c>
      <c r="B3396" s="1" t="s">
        <v>269</v>
      </c>
      <c r="C3396" s="7">
        <v>457440</v>
      </c>
      <c r="D3396" s="1" t="s">
        <v>42</v>
      </c>
      <c r="E3396" s="1">
        <f>VLOOKUP(D3396,Data!$A$1:$B$7,2,FALSE)</f>
        <v>10</v>
      </c>
      <c r="F3396" s="2">
        <f>WORKDAY(A3396,E3396,Data!$E$2:$E$22)</f>
        <v>45054</v>
      </c>
      <c r="G3396" s="2">
        <v>45048</v>
      </c>
      <c r="H3396" s="4">
        <f ca="1">(NETWORKDAYS(A3396,G3396,Data!$E$1:$E$22))-1</f>
        <v>6</v>
      </c>
      <c r="I3396" s="1"/>
      <c r="J3396" s="1">
        <f>VLOOKUP(D3396,Data!$A$10:$B$16,2,FALSE)</f>
        <v>2</v>
      </c>
      <c r="K3396">
        <v>1</v>
      </c>
      <c r="L3396">
        <f t="shared" si="211"/>
        <v>17</v>
      </c>
      <c r="M3396">
        <f t="shared" si="212"/>
        <v>2023</v>
      </c>
      <c r="N3396" s="5">
        <f t="shared" ca="1" si="213"/>
        <v>-4</v>
      </c>
    </row>
    <row r="3397" spans="1:14" hidden="1" x14ac:dyDescent="0.25">
      <c r="A3397" s="2">
        <v>45040</v>
      </c>
      <c r="B3397" s="1" t="s">
        <v>1123</v>
      </c>
      <c r="C3397" s="7">
        <v>262263</v>
      </c>
      <c r="D3397" s="1" t="s">
        <v>41</v>
      </c>
      <c r="E3397" s="1">
        <f>VLOOKUP(D3397,Data!$A$1:$B$7,2,FALSE)</f>
        <v>15</v>
      </c>
      <c r="F3397" s="2">
        <f>WORKDAY(A3397,E3397,Data!$E$2:$E$22)</f>
        <v>45061</v>
      </c>
      <c r="G3397" s="2">
        <v>45048</v>
      </c>
      <c r="H3397" s="4">
        <f ca="1">(NETWORKDAYS(A3397,G3397,Data!$E$1:$E$22))-1</f>
        <v>6</v>
      </c>
      <c r="I3397" s="1"/>
      <c r="J3397" s="1">
        <f>VLOOKUP(D3397,Data!$A$10:$B$16,2,FALSE)</f>
        <v>3</v>
      </c>
      <c r="K3397">
        <v>1</v>
      </c>
      <c r="L3397">
        <f t="shared" si="211"/>
        <v>17</v>
      </c>
      <c r="M3397">
        <f t="shared" si="212"/>
        <v>2023</v>
      </c>
      <c r="N3397" s="5">
        <f t="shared" ca="1" si="213"/>
        <v>-9</v>
      </c>
    </row>
    <row r="3398" spans="1:14" hidden="1" x14ac:dyDescent="0.25">
      <c r="A3398" s="2">
        <v>45040</v>
      </c>
      <c r="B3398" s="1" t="s">
        <v>229</v>
      </c>
      <c r="C3398" s="7" t="s">
        <v>1858</v>
      </c>
      <c r="D3398" s="1" t="s">
        <v>55</v>
      </c>
      <c r="E3398" s="1">
        <f>VLOOKUP(D3398,Data!$A$1:$B$7,2,FALSE)</f>
        <v>10</v>
      </c>
      <c r="F3398" s="2">
        <f>WORKDAY(A3398,E3398,Data!$E$2:$E$22)</f>
        <v>45054</v>
      </c>
      <c r="G3398" s="2">
        <v>45049</v>
      </c>
      <c r="H3398" s="4">
        <f ca="1">(NETWORKDAYS(A3398,G3398,Data!$E$1:$E$22))-1</f>
        <v>7</v>
      </c>
      <c r="I3398" s="1"/>
      <c r="J3398" s="1">
        <f>VLOOKUP(D3398,Data!$A$10:$B$16,2,FALSE)</f>
        <v>3</v>
      </c>
      <c r="K3398">
        <v>1</v>
      </c>
      <c r="L3398">
        <f t="shared" si="211"/>
        <v>17</v>
      </c>
      <c r="M3398">
        <f t="shared" si="212"/>
        <v>2023</v>
      </c>
      <c r="N3398" s="5">
        <f t="shared" ca="1" si="213"/>
        <v>-3</v>
      </c>
    </row>
    <row r="3399" spans="1:14" hidden="1" x14ac:dyDescent="0.25">
      <c r="A3399" s="2">
        <v>45040</v>
      </c>
      <c r="B3399" s="1" t="s">
        <v>229</v>
      </c>
      <c r="C3399" s="7" t="s">
        <v>1856</v>
      </c>
      <c r="D3399" s="1" t="s">
        <v>55</v>
      </c>
      <c r="E3399" s="1">
        <f>VLOOKUP(D3399,Data!$A$1:$B$7,2,FALSE)</f>
        <v>10</v>
      </c>
      <c r="F3399" s="2">
        <f>WORKDAY(A3399,E3399,Data!$E$2:$E$22)</f>
        <v>45054</v>
      </c>
      <c r="G3399" s="2">
        <v>45076</v>
      </c>
      <c r="H3399" s="4">
        <f ca="1">(NETWORKDAYS(A3399,G3399,Data!$E$1:$E$22))-1</f>
        <v>26</v>
      </c>
      <c r="I3399" s="1"/>
      <c r="J3399" s="1">
        <f>VLOOKUP(D3399,Data!$A$10:$B$16,2,FALSE)</f>
        <v>3</v>
      </c>
      <c r="K3399">
        <v>1</v>
      </c>
      <c r="L3399">
        <f t="shared" si="211"/>
        <v>17</v>
      </c>
      <c r="M3399">
        <f t="shared" si="212"/>
        <v>2023</v>
      </c>
      <c r="N3399" s="5">
        <f t="shared" ca="1" si="213"/>
        <v>16</v>
      </c>
    </row>
    <row r="3400" spans="1:14" hidden="1" x14ac:dyDescent="0.25">
      <c r="A3400" s="2">
        <v>45040</v>
      </c>
      <c r="B3400" s="1" t="s">
        <v>229</v>
      </c>
      <c r="C3400" s="7" t="s">
        <v>1857</v>
      </c>
      <c r="D3400" s="1" t="s">
        <v>55</v>
      </c>
      <c r="E3400" s="1">
        <f>VLOOKUP(D3400,Data!$A$1:$B$7,2,FALSE)</f>
        <v>10</v>
      </c>
      <c r="F3400" s="2">
        <f>WORKDAY(A3400,E3400,Data!$E$2:$E$22)</f>
        <v>45054</v>
      </c>
      <c r="G3400" s="2">
        <v>45076</v>
      </c>
      <c r="H3400" s="4">
        <f ca="1">(NETWORKDAYS(A3400,G3400,Data!$E$1:$E$22))-1</f>
        <v>26</v>
      </c>
      <c r="I3400" s="1"/>
      <c r="J3400" s="1">
        <f>VLOOKUP(D3400,Data!$A$10:$B$16,2,FALSE)</f>
        <v>3</v>
      </c>
      <c r="K3400">
        <v>1</v>
      </c>
      <c r="L3400">
        <f t="shared" si="211"/>
        <v>17</v>
      </c>
      <c r="M3400">
        <f t="shared" si="212"/>
        <v>2023</v>
      </c>
      <c r="N3400" s="5">
        <f t="shared" ca="1" si="213"/>
        <v>16</v>
      </c>
    </row>
    <row r="3401" spans="1:14" hidden="1" x14ac:dyDescent="0.25">
      <c r="A3401" s="2">
        <v>45040</v>
      </c>
      <c r="B3401" s="1" t="s">
        <v>229</v>
      </c>
      <c r="C3401" s="7" t="s">
        <v>1859</v>
      </c>
      <c r="D3401" s="1" t="s">
        <v>55</v>
      </c>
      <c r="E3401" s="1">
        <f>VLOOKUP(D3401,Data!$A$1:$B$7,2,FALSE)</f>
        <v>10</v>
      </c>
      <c r="F3401" s="2">
        <f>WORKDAY(A3401,E3401,Data!$E$2:$E$22)</f>
        <v>45054</v>
      </c>
      <c r="G3401" s="2">
        <v>45076</v>
      </c>
      <c r="H3401" s="4">
        <f ca="1">(NETWORKDAYS(A3401,G3401,Data!$E$1:$E$22))-1</f>
        <v>26</v>
      </c>
      <c r="I3401" s="1"/>
      <c r="J3401" s="1">
        <f>VLOOKUP(D3401,Data!$A$10:$B$16,2,FALSE)</f>
        <v>3</v>
      </c>
      <c r="K3401">
        <v>1</v>
      </c>
      <c r="L3401">
        <f t="shared" si="211"/>
        <v>17</v>
      </c>
      <c r="M3401">
        <f t="shared" si="212"/>
        <v>2023</v>
      </c>
      <c r="N3401" s="5">
        <f t="shared" ca="1" si="213"/>
        <v>16</v>
      </c>
    </row>
    <row r="3402" spans="1:14" hidden="1" x14ac:dyDescent="0.25">
      <c r="A3402" s="2">
        <v>45040</v>
      </c>
      <c r="B3402" s="1" t="s">
        <v>678</v>
      </c>
      <c r="C3402" s="7" t="s">
        <v>1854</v>
      </c>
      <c r="D3402" s="1" t="s">
        <v>53</v>
      </c>
      <c r="E3402" s="1">
        <f>VLOOKUP(D3402,Data!$A$1:$B$7,2,FALSE)</f>
        <v>5</v>
      </c>
      <c r="F3402" s="2">
        <f>WORKDAY(A3402,E3402,Data!$E$2:$E$22)</f>
        <v>45047</v>
      </c>
      <c r="G3402" s="2">
        <v>45042</v>
      </c>
      <c r="H3402" s="4">
        <f ca="1">(NETWORKDAYS(A3402,G3402,Data!$E$1:$E$22))-1</f>
        <v>2</v>
      </c>
      <c r="I3402" s="1"/>
      <c r="J3402" s="1">
        <f>VLOOKUP(D3402,Data!$A$10:$B$16,2,FALSE)</f>
        <v>1</v>
      </c>
      <c r="K3402">
        <v>1</v>
      </c>
      <c r="L3402">
        <f t="shared" si="211"/>
        <v>17</v>
      </c>
      <c r="M3402">
        <f t="shared" si="212"/>
        <v>2023</v>
      </c>
      <c r="N3402" s="5">
        <f t="shared" ca="1" si="213"/>
        <v>-3</v>
      </c>
    </row>
    <row r="3403" spans="1:14" hidden="1" x14ac:dyDescent="0.25">
      <c r="A3403" s="2">
        <v>45040</v>
      </c>
      <c r="B3403" s="1" t="s">
        <v>1855</v>
      </c>
      <c r="C3403" s="7">
        <v>457436</v>
      </c>
      <c r="D3403" s="1" t="s">
        <v>42</v>
      </c>
      <c r="E3403" s="1">
        <f>VLOOKUP(D3403,Data!$A$1:$B$7,2,FALSE)</f>
        <v>10</v>
      </c>
      <c r="F3403" s="2">
        <f>WORKDAY(A3403,E3403,Data!$E$2:$E$22)</f>
        <v>45054</v>
      </c>
      <c r="G3403" s="2">
        <v>45048</v>
      </c>
      <c r="H3403" s="4">
        <f ca="1">(NETWORKDAYS(A3403,G3403,Data!$E$1:$E$22))-1</f>
        <v>6</v>
      </c>
      <c r="I3403" s="1"/>
      <c r="J3403" s="1">
        <f>VLOOKUP(D3403,Data!$A$10:$B$16,2,FALSE)</f>
        <v>2</v>
      </c>
      <c r="K3403">
        <v>1</v>
      </c>
      <c r="L3403">
        <f t="shared" si="211"/>
        <v>17</v>
      </c>
      <c r="M3403">
        <f t="shared" si="212"/>
        <v>2023</v>
      </c>
      <c r="N3403" s="5">
        <f t="shared" ca="1" si="213"/>
        <v>-4</v>
      </c>
    </row>
    <row r="3404" spans="1:14" hidden="1" x14ac:dyDescent="0.25">
      <c r="A3404" s="2">
        <v>45040</v>
      </c>
      <c r="B3404" s="1" t="s">
        <v>283</v>
      </c>
      <c r="C3404" s="7">
        <v>457412</v>
      </c>
      <c r="D3404" s="1" t="s">
        <v>42</v>
      </c>
      <c r="E3404" s="1">
        <f>VLOOKUP(D3404,Data!$A$1:$B$7,2,FALSE)</f>
        <v>10</v>
      </c>
      <c r="F3404" s="2">
        <f>WORKDAY(A3404,E3404,Data!$E$2:$E$22)</f>
        <v>45054</v>
      </c>
      <c r="G3404" s="2">
        <v>45050</v>
      </c>
      <c r="H3404" s="4">
        <f ca="1">(NETWORKDAYS(A3404,G3404,Data!$E$1:$E$22))-1</f>
        <v>8</v>
      </c>
      <c r="I3404" s="1"/>
      <c r="J3404" s="1">
        <f>VLOOKUP(D3404,Data!$A$10:$B$16,2,FALSE)</f>
        <v>2</v>
      </c>
      <c r="K3404">
        <v>1</v>
      </c>
      <c r="L3404">
        <f t="shared" si="211"/>
        <v>17</v>
      </c>
      <c r="M3404">
        <f t="shared" si="212"/>
        <v>2023</v>
      </c>
      <c r="N3404" s="5">
        <f t="shared" ca="1" si="213"/>
        <v>-2</v>
      </c>
    </row>
    <row r="3405" spans="1:14" hidden="1" x14ac:dyDescent="0.25">
      <c r="A3405" s="2">
        <v>45040</v>
      </c>
      <c r="B3405" s="1" t="s">
        <v>133</v>
      </c>
      <c r="C3405" s="7">
        <v>615372</v>
      </c>
      <c r="D3405" s="1" t="s">
        <v>141</v>
      </c>
      <c r="E3405" s="1">
        <f>VLOOKUP(D3405,Data!$A$1:$B$7,2,FALSE)</f>
        <v>10</v>
      </c>
      <c r="F3405" s="2">
        <f>WORKDAY(A3405,E3405,Data!$E$2:$E$22)</f>
        <v>45054</v>
      </c>
      <c r="G3405" s="2">
        <v>45047</v>
      </c>
      <c r="H3405" s="4">
        <f ca="1">(NETWORKDAYS(A3405,G3405,Data!$E$1:$E$22))-1</f>
        <v>5</v>
      </c>
      <c r="I3405" s="1"/>
      <c r="J3405" s="1">
        <f>VLOOKUP(D3405,Data!$A$10:$B$16,2,FALSE)</f>
        <v>2</v>
      </c>
      <c r="K3405">
        <v>1</v>
      </c>
      <c r="L3405">
        <f t="shared" si="211"/>
        <v>17</v>
      </c>
      <c r="M3405">
        <f t="shared" si="212"/>
        <v>2023</v>
      </c>
      <c r="N3405" s="5">
        <f t="shared" ca="1" si="213"/>
        <v>-5</v>
      </c>
    </row>
    <row r="3406" spans="1:14" hidden="1" x14ac:dyDescent="0.25">
      <c r="A3406" s="2">
        <v>45041</v>
      </c>
      <c r="B3406" s="1" t="s">
        <v>36</v>
      </c>
      <c r="C3406" s="7">
        <v>262269</v>
      </c>
      <c r="D3406" s="1" t="s">
        <v>41</v>
      </c>
      <c r="E3406" s="1">
        <f>VLOOKUP(D3406,Data!$A$1:$B$7,2,FALSE)</f>
        <v>15</v>
      </c>
      <c r="F3406" s="2">
        <f>WORKDAY(A3406,E3406,Data!$E$2:$E$22)</f>
        <v>45062</v>
      </c>
      <c r="G3406" s="2">
        <v>45061</v>
      </c>
      <c r="H3406" s="4">
        <f ca="1">(NETWORKDAYS(A3406,G3406,Data!$E$1:$E$22))-1</f>
        <v>14</v>
      </c>
      <c r="I3406" s="1" t="s">
        <v>228</v>
      </c>
      <c r="J3406" s="1">
        <f>VLOOKUP(D3406,Data!$A$10:$B$16,2,FALSE)</f>
        <v>3</v>
      </c>
      <c r="K3406">
        <v>1</v>
      </c>
      <c r="L3406">
        <f t="shared" si="211"/>
        <v>17</v>
      </c>
      <c r="M3406">
        <f t="shared" si="212"/>
        <v>2023</v>
      </c>
      <c r="N3406" s="5">
        <f t="shared" ca="1" si="213"/>
        <v>-1</v>
      </c>
    </row>
    <row r="3407" spans="1:14" hidden="1" x14ac:dyDescent="0.25">
      <c r="A3407" s="2">
        <v>45041</v>
      </c>
      <c r="B3407" s="1" t="s">
        <v>1123</v>
      </c>
      <c r="C3407" s="7">
        <v>262264</v>
      </c>
      <c r="D3407" s="1" t="s">
        <v>41</v>
      </c>
      <c r="E3407" s="1">
        <f>VLOOKUP(D3407,Data!$A$1:$B$7,2,FALSE)</f>
        <v>15</v>
      </c>
      <c r="F3407" s="2">
        <f>WORKDAY(A3407,E3407,Data!$E$2:$E$22)</f>
        <v>45062</v>
      </c>
      <c r="G3407" s="2">
        <v>45057</v>
      </c>
      <c r="H3407" s="4">
        <f ca="1">(NETWORKDAYS(A3407,G3407,Data!$E$1:$E$22))-1</f>
        <v>12</v>
      </c>
      <c r="I3407" s="1"/>
      <c r="J3407" s="1">
        <f>VLOOKUP(D3407,Data!$A$10:$B$16,2,FALSE)</f>
        <v>3</v>
      </c>
      <c r="K3407">
        <v>1</v>
      </c>
      <c r="L3407">
        <f t="shared" si="211"/>
        <v>17</v>
      </c>
      <c r="M3407">
        <f t="shared" si="212"/>
        <v>2023</v>
      </c>
      <c r="N3407" s="5">
        <f t="shared" ca="1" si="213"/>
        <v>-3</v>
      </c>
    </row>
    <row r="3408" spans="1:14" hidden="1" x14ac:dyDescent="0.25">
      <c r="A3408" s="2">
        <v>45041</v>
      </c>
      <c r="B3408" s="1" t="s">
        <v>1865</v>
      </c>
      <c r="C3408" s="7" t="s">
        <v>1866</v>
      </c>
      <c r="D3408" s="1" t="s">
        <v>55</v>
      </c>
      <c r="E3408" s="1">
        <f>VLOOKUP(D3408,Data!$A$1:$B$7,2,FALSE)</f>
        <v>10</v>
      </c>
      <c r="F3408" s="2">
        <f>WORKDAY(A3408,E3408,Data!$E$2:$E$22)</f>
        <v>45055</v>
      </c>
      <c r="G3408" s="2">
        <v>45070</v>
      </c>
      <c r="H3408" s="4">
        <f ca="1">(NETWORKDAYS(A3408,G3408,Data!$E$1:$E$22))-1</f>
        <v>21</v>
      </c>
      <c r="I3408" s="1"/>
      <c r="J3408" s="1">
        <f>VLOOKUP(D3408,Data!$A$10:$B$16,2,FALSE)</f>
        <v>3</v>
      </c>
      <c r="K3408">
        <v>1</v>
      </c>
      <c r="L3408">
        <f t="shared" si="211"/>
        <v>17</v>
      </c>
      <c r="M3408">
        <f t="shared" si="212"/>
        <v>2023</v>
      </c>
      <c r="N3408" s="5">
        <f t="shared" ca="1" si="213"/>
        <v>11</v>
      </c>
    </row>
    <row r="3409" spans="1:14" hidden="1" x14ac:dyDescent="0.25">
      <c r="A3409" s="2">
        <v>45041</v>
      </c>
      <c r="B3409" s="1" t="s">
        <v>1143</v>
      </c>
      <c r="C3409" s="7" t="s">
        <v>1861</v>
      </c>
      <c r="D3409" s="1" t="s">
        <v>55</v>
      </c>
      <c r="E3409" s="1">
        <f>VLOOKUP(D3409,Data!$A$1:$B$7,2,FALSE)</f>
        <v>10</v>
      </c>
      <c r="F3409" s="2">
        <f>WORKDAY(A3409,E3409,Data!$E$2:$E$22)</f>
        <v>45055</v>
      </c>
      <c r="G3409" s="2">
        <v>45051</v>
      </c>
      <c r="H3409" s="4">
        <f ca="1">(NETWORKDAYS(A3409,G3409,Data!$E$1:$E$22))-1</f>
        <v>8</v>
      </c>
      <c r="I3409" s="1"/>
      <c r="J3409" s="1">
        <f>VLOOKUP(D3409,Data!$A$10:$B$16,2,FALSE)</f>
        <v>3</v>
      </c>
      <c r="K3409">
        <v>1</v>
      </c>
      <c r="L3409">
        <f t="shared" si="211"/>
        <v>17</v>
      </c>
      <c r="M3409">
        <f t="shared" si="212"/>
        <v>2023</v>
      </c>
      <c r="N3409" s="5">
        <f t="shared" ca="1" si="213"/>
        <v>-2</v>
      </c>
    </row>
    <row r="3410" spans="1:14" hidden="1" x14ac:dyDescent="0.25">
      <c r="A3410" s="2">
        <v>45041</v>
      </c>
      <c r="B3410" s="1" t="s">
        <v>1143</v>
      </c>
      <c r="C3410" s="7" t="s">
        <v>1860</v>
      </c>
      <c r="D3410" s="1" t="s">
        <v>55</v>
      </c>
      <c r="E3410" s="1">
        <f>VLOOKUP(D3410,Data!$A$1:$B$7,2,FALSE)</f>
        <v>10</v>
      </c>
      <c r="F3410" s="2">
        <f>WORKDAY(A3410,E3410,Data!$E$2:$E$22)</f>
        <v>45055</v>
      </c>
      <c r="G3410" s="2">
        <v>45076</v>
      </c>
      <c r="H3410" s="4">
        <f ca="1">(NETWORKDAYS(A3410,G3410,Data!$E$1:$E$22))-1</f>
        <v>25</v>
      </c>
      <c r="I3410" s="1"/>
      <c r="J3410" s="1">
        <f>VLOOKUP(D3410,Data!$A$10:$B$16,2,FALSE)</f>
        <v>3</v>
      </c>
      <c r="K3410">
        <v>1</v>
      </c>
      <c r="L3410">
        <f t="shared" si="211"/>
        <v>17</v>
      </c>
      <c r="M3410">
        <f t="shared" si="212"/>
        <v>2023</v>
      </c>
      <c r="N3410" s="5">
        <f t="shared" ca="1" si="213"/>
        <v>15</v>
      </c>
    </row>
    <row r="3411" spans="1:14" hidden="1" x14ac:dyDescent="0.25">
      <c r="A3411" s="2">
        <v>45041</v>
      </c>
      <c r="B3411" s="1" t="s">
        <v>1862</v>
      </c>
      <c r="C3411" s="7" t="s">
        <v>1863</v>
      </c>
      <c r="D3411" s="1" t="s">
        <v>53</v>
      </c>
      <c r="E3411" s="1">
        <f>VLOOKUP(D3411,Data!$A$1:$B$7,2,FALSE)</f>
        <v>5</v>
      </c>
      <c r="F3411" s="2">
        <f>WORKDAY(A3411,E3411,Data!$E$2:$E$22)</f>
        <v>45048</v>
      </c>
      <c r="G3411" s="2">
        <v>45042</v>
      </c>
      <c r="H3411" s="4">
        <f ca="1">(NETWORKDAYS(A3411,G3411,Data!$E$1:$E$22))-1</f>
        <v>1</v>
      </c>
      <c r="I3411" s="1"/>
      <c r="J3411" s="1">
        <f>VLOOKUP(D3411,Data!$A$10:$B$16,2,FALSE)</f>
        <v>1</v>
      </c>
      <c r="K3411">
        <v>1</v>
      </c>
      <c r="L3411">
        <f t="shared" si="211"/>
        <v>17</v>
      </c>
      <c r="M3411">
        <f t="shared" si="212"/>
        <v>2023</v>
      </c>
      <c r="N3411" s="5">
        <f t="shared" ca="1" si="213"/>
        <v>-4</v>
      </c>
    </row>
    <row r="3412" spans="1:14" hidden="1" x14ac:dyDescent="0.25">
      <c r="A3412" s="2">
        <v>45041</v>
      </c>
      <c r="B3412" s="1" t="s">
        <v>1433</v>
      </c>
      <c r="C3412" s="7" t="s">
        <v>1864</v>
      </c>
      <c r="D3412" s="1" t="s">
        <v>53</v>
      </c>
      <c r="E3412" s="1">
        <f>VLOOKUP(D3412,Data!$A$1:$B$7,2,FALSE)</f>
        <v>5</v>
      </c>
      <c r="F3412" s="2">
        <f>WORKDAY(A3412,E3412,Data!$E$2:$E$22)</f>
        <v>45048</v>
      </c>
      <c r="G3412" s="2">
        <v>45044</v>
      </c>
      <c r="H3412" s="4">
        <f ca="1">(NETWORKDAYS(A3412,G3412,Data!$E$1:$E$22))-1</f>
        <v>3</v>
      </c>
      <c r="I3412" s="1"/>
      <c r="J3412" s="1">
        <f>VLOOKUP(D3412,Data!$A$10:$B$16,2,FALSE)</f>
        <v>1</v>
      </c>
      <c r="K3412">
        <v>1</v>
      </c>
      <c r="L3412">
        <f t="shared" si="211"/>
        <v>17</v>
      </c>
      <c r="M3412">
        <f t="shared" si="212"/>
        <v>2023</v>
      </c>
      <c r="N3412" s="5">
        <f t="shared" ca="1" si="213"/>
        <v>-2</v>
      </c>
    </row>
    <row r="3413" spans="1:14" hidden="1" x14ac:dyDescent="0.25">
      <c r="A3413" s="2">
        <v>45041</v>
      </c>
      <c r="B3413" s="1" t="s">
        <v>558</v>
      </c>
      <c r="C3413" s="7">
        <v>457447</v>
      </c>
      <c r="D3413" s="1" t="s">
        <v>42</v>
      </c>
      <c r="E3413" s="1">
        <f>VLOOKUP(D3413,Data!$A$1:$B$7,2,FALSE)</f>
        <v>10</v>
      </c>
      <c r="F3413" s="2">
        <f>WORKDAY(A3413,E3413,Data!$E$2:$E$22)</f>
        <v>45055</v>
      </c>
      <c r="G3413" s="2">
        <v>45050</v>
      </c>
      <c r="H3413" s="4">
        <f ca="1">(NETWORKDAYS(A3413,G3413,Data!$E$1:$E$22))-1</f>
        <v>7</v>
      </c>
      <c r="I3413" s="1"/>
      <c r="J3413" s="1">
        <f>VLOOKUP(D3413,Data!$A$10:$B$16,2,FALSE)</f>
        <v>2</v>
      </c>
      <c r="K3413">
        <v>1</v>
      </c>
      <c r="L3413">
        <f t="shared" si="211"/>
        <v>17</v>
      </c>
      <c r="M3413">
        <f t="shared" si="212"/>
        <v>2023</v>
      </c>
      <c r="N3413" s="5">
        <f t="shared" ca="1" si="213"/>
        <v>-3</v>
      </c>
    </row>
    <row r="3414" spans="1:14" hidden="1" x14ac:dyDescent="0.25">
      <c r="A3414" s="2">
        <v>45041</v>
      </c>
      <c r="B3414" s="1" t="s">
        <v>172</v>
      </c>
      <c r="C3414" s="7">
        <v>457428</v>
      </c>
      <c r="D3414" s="1" t="s">
        <v>42</v>
      </c>
      <c r="E3414" s="1">
        <f>VLOOKUP(D3414,Data!$A$1:$B$7,2,FALSE)</f>
        <v>10</v>
      </c>
      <c r="F3414" s="2">
        <f>WORKDAY(A3414,E3414,Data!$E$2:$E$22)</f>
        <v>45055</v>
      </c>
      <c r="G3414" s="2">
        <v>45048</v>
      </c>
      <c r="H3414" s="4">
        <f ca="1">(NETWORKDAYS(A3414,G3414,Data!$E$1:$E$22))-1</f>
        <v>5</v>
      </c>
      <c r="I3414" s="1"/>
      <c r="J3414" s="1">
        <f>VLOOKUP(D3414,Data!$A$10:$B$16,2,FALSE)</f>
        <v>2</v>
      </c>
      <c r="K3414">
        <v>1</v>
      </c>
      <c r="L3414">
        <f t="shared" si="211"/>
        <v>17</v>
      </c>
      <c r="M3414">
        <f t="shared" si="212"/>
        <v>2023</v>
      </c>
      <c r="N3414" s="5">
        <f t="shared" ca="1" si="213"/>
        <v>-5</v>
      </c>
    </row>
    <row r="3415" spans="1:14" hidden="1" x14ac:dyDescent="0.25">
      <c r="A3415" s="2">
        <v>45041</v>
      </c>
      <c r="B3415" s="1" t="s">
        <v>172</v>
      </c>
      <c r="C3415" s="7">
        <v>457428</v>
      </c>
      <c r="D3415" s="1" t="s">
        <v>42</v>
      </c>
      <c r="E3415" s="1">
        <f>VLOOKUP(D3415,Data!$A$1:$B$7,2,FALSE)</f>
        <v>10</v>
      </c>
      <c r="F3415" s="2">
        <f>WORKDAY(A3415,E3415,Data!$E$2:$E$22)</f>
        <v>45055</v>
      </c>
      <c r="G3415" s="2">
        <v>45048</v>
      </c>
      <c r="H3415" s="4">
        <f ca="1">(NETWORKDAYS(A3415,G3415,Data!$E$1:$E$22))-1</f>
        <v>5</v>
      </c>
      <c r="I3415" s="1"/>
      <c r="J3415" s="1">
        <f>VLOOKUP(D3415,Data!$A$10:$B$16,2,FALSE)</f>
        <v>2</v>
      </c>
      <c r="K3415">
        <v>1</v>
      </c>
      <c r="L3415">
        <f t="shared" si="211"/>
        <v>17</v>
      </c>
      <c r="M3415">
        <f t="shared" si="212"/>
        <v>2023</v>
      </c>
      <c r="N3415" s="5">
        <f t="shared" ca="1" si="213"/>
        <v>-5</v>
      </c>
    </row>
    <row r="3416" spans="1:14" hidden="1" x14ac:dyDescent="0.25">
      <c r="A3416" s="2">
        <v>45041</v>
      </c>
      <c r="B3416" s="1" t="s">
        <v>133</v>
      </c>
      <c r="C3416" s="7">
        <v>615373</v>
      </c>
      <c r="D3416" s="1" t="s">
        <v>141</v>
      </c>
      <c r="E3416" s="1">
        <f>VLOOKUP(D3416,Data!$A$1:$B$7,2,FALSE)</f>
        <v>10</v>
      </c>
      <c r="F3416" s="2">
        <f>WORKDAY(A3416,E3416,Data!$E$2:$E$22)</f>
        <v>45055</v>
      </c>
      <c r="G3416" s="2">
        <v>45047</v>
      </c>
      <c r="H3416" s="4">
        <f ca="1">(NETWORKDAYS(A3416,G3416,Data!$E$1:$E$22))-1</f>
        <v>4</v>
      </c>
      <c r="I3416" s="1"/>
      <c r="J3416" s="1">
        <f>VLOOKUP(D3416,Data!$A$10:$B$16,2,FALSE)</f>
        <v>2</v>
      </c>
      <c r="K3416">
        <v>1</v>
      </c>
      <c r="L3416">
        <f t="shared" si="211"/>
        <v>17</v>
      </c>
      <c r="M3416">
        <f t="shared" si="212"/>
        <v>2023</v>
      </c>
      <c r="N3416" s="5">
        <f t="shared" ca="1" si="213"/>
        <v>-6</v>
      </c>
    </row>
    <row r="3417" spans="1:14" hidden="1" x14ac:dyDescent="0.25">
      <c r="A3417" s="2">
        <v>45041</v>
      </c>
      <c r="B3417" s="1" t="s">
        <v>133</v>
      </c>
      <c r="C3417" s="7">
        <v>615377</v>
      </c>
      <c r="D3417" s="1" t="s">
        <v>141</v>
      </c>
      <c r="E3417" s="1">
        <f>VLOOKUP(D3417,Data!$A$1:$B$7,2,FALSE)</f>
        <v>10</v>
      </c>
      <c r="F3417" s="2">
        <f>WORKDAY(A3417,E3417,Data!$E$2:$E$22)</f>
        <v>45055</v>
      </c>
      <c r="G3417" s="2">
        <v>45047</v>
      </c>
      <c r="H3417" s="4">
        <f ca="1">(NETWORKDAYS(A3417,G3417,Data!$E$1:$E$22))-1</f>
        <v>4</v>
      </c>
      <c r="I3417" s="1"/>
      <c r="J3417" s="1">
        <f>VLOOKUP(D3417,Data!$A$10:$B$16,2,FALSE)</f>
        <v>2</v>
      </c>
      <c r="K3417">
        <v>1</v>
      </c>
      <c r="L3417">
        <f t="shared" si="211"/>
        <v>17</v>
      </c>
      <c r="M3417">
        <f t="shared" si="212"/>
        <v>2023</v>
      </c>
      <c r="N3417" s="5">
        <f t="shared" ca="1" si="213"/>
        <v>-6</v>
      </c>
    </row>
    <row r="3418" spans="1:14" hidden="1" x14ac:dyDescent="0.25">
      <c r="A3418" s="2">
        <v>45042</v>
      </c>
      <c r="B3418" s="1" t="s">
        <v>36</v>
      </c>
      <c r="C3418" s="7">
        <v>262270</v>
      </c>
      <c r="D3418" s="1" t="s">
        <v>41</v>
      </c>
      <c r="E3418" s="1">
        <f>VLOOKUP(D3418,Data!$A$1:$B$7,2,FALSE)</f>
        <v>15</v>
      </c>
      <c r="F3418" s="2">
        <f>WORKDAY(A3418,E3418,Data!$E$2:$E$22)</f>
        <v>45063</v>
      </c>
      <c r="G3418" s="2">
        <v>45057</v>
      </c>
      <c r="H3418" s="4">
        <f ca="1">(NETWORKDAYS(A3418,G3418,Data!$E$1:$E$22))-1</f>
        <v>11</v>
      </c>
      <c r="I3418" s="1"/>
      <c r="J3418" s="1">
        <f>VLOOKUP(D3418,Data!$A$10:$B$16,2,FALSE)</f>
        <v>3</v>
      </c>
      <c r="K3418">
        <v>1</v>
      </c>
      <c r="L3418">
        <f t="shared" si="211"/>
        <v>17</v>
      </c>
      <c r="M3418">
        <f t="shared" si="212"/>
        <v>2023</v>
      </c>
      <c r="N3418" s="5">
        <f t="shared" ca="1" si="213"/>
        <v>-4</v>
      </c>
    </row>
    <row r="3419" spans="1:14" hidden="1" x14ac:dyDescent="0.25">
      <c r="A3419" s="2">
        <v>45042</v>
      </c>
      <c r="B3419" s="1" t="s">
        <v>18</v>
      </c>
      <c r="C3419" s="7">
        <v>262304</v>
      </c>
      <c r="D3419" s="1" t="s">
        <v>41</v>
      </c>
      <c r="E3419" s="1">
        <f>VLOOKUP(D3419,Data!$A$1:$B$7,2,FALSE)</f>
        <v>15</v>
      </c>
      <c r="F3419" s="2">
        <f>WORKDAY(A3419,E3419,Data!$E$2:$E$22)</f>
        <v>45063</v>
      </c>
      <c r="G3419" s="2">
        <v>45051</v>
      </c>
      <c r="H3419" s="4">
        <f ca="1">(NETWORKDAYS(A3419,G3419,Data!$E$1:$E$22))-1</f>
        <v>7</v>
      </c>
      <c r="I3419" s="1"/>
      <c r="J3419" s="1">
        <f>VLOOKUP(D3419,Data!$A$10:$B$16,2,FALSE)</f>
        <v>3</v>
      </c>
      <c r="K3419">
        <v>1</v>
      </c>
      <c r="L3419">
        <f t="shared" si="211"/>
        <v>17</v>
      </c>
      <c r="M3419">
        <f t="shared" si="212"/>
        <v>2023</v>
      </c>
      <c r="N3419" s="5">
        <f t="shared" ca="1" si="213"/>
        <v>-8</v>
      </c>
    </row>
    <row r="3420" spans="1:14" hidden="1" x14ac:dyDescent="0.25">
      <c r="A3420" s="2">
        <v>45042</v>
      </c>
      <c r="B3420" s="1" t="s">
        <v>1881</v>
      </c>
      <c r="C3420" s="7">
        <v>262265</v>
      </c>
      <c r="D3420" s="1" t="s">
        <v>41</v>
      </c>
      <c r="E3420" s="1">
        <f>VLOOKUP(D3420,Data!$A$1:$B$7,2,FALSE)</f>
        <v>15</v>
      </c>
      <c r="F3420" s="2">
        <f>WORKDAY(A3420,E3420,Data!$E$2:$E$22)</f>
        <v>45063</v>
      </c>
      <c r="G3420" s="2">
        <v>45047</v>
      </c>
      <c r="H3420" s="4">
        <f ca="1">(NETWORKDAYS(A3420,G3420,Data!$E$1:$E$22))-1</f>
        <v>3</v>
      </c>
      <c r="I3420" s="1"/>
      <c r="J3420" s="1">
        <f>VLOOKUP(D3420,Data!$A$10:$B$16,2,FALSE)</f>
        <v>3</v>
      </c>
      <c r="K3420">
        <v>1</v>
      </c>
      <c r="L3420">
        <f t="shared" si="211"/>
        <v>17</v>
      </c>
      <c r="M3420">
        <f t="shared" si="212"/>
        <v>2023</v>
      </c>
      <c r="N3420" s="5">
        <f t="shared" ca="1" si="213"/>
        <v>-12</v>
      </c>
    </row>
    <row r="3421" spans="1:14" hidden="1" x14ac:dyDescent="0.25">
      <c r="A3421" s="2">
        <v>45042</v>
      </c>
      <c r="B3421" s="1" t="s">
        <v>68</v>
      </c>
      <c r="C3421" s="7">
        <v>262292</v>
      </c>
      <c r="D3421" s="1" t="s">
        <v>41</v>
      </c>
      <c r="E3421" s="1">
        <f>VLOOKUP(D3421,Data!$A$1:$B$7,2,FALSE)</f>
        <v>15</v>
      </c>
      <c r="F3421" s="2">
        <f>WORKDAY(A3421,E3421,Data!$E$2:$E$22)</f>
        <v>45063</v>
      </c>
      <c r="G3421" s="2">
        <v>45079</v>
      </c>
      <c r="H3421" s="4">
        <f ca="1">(NETWORKDAYS(A3421,G3421,Data!$E$1:$E$22))-1</f>
        <v>27</v>
      </c>
      <c r="I3421" s="1" t="s">
        <v>227</v>
      </c>
      <c r="J3421" s="1">
        <f>VLOOKUP(D3421,Data!$A$10:$B$16,2,FALSE)</f>
        <v>3</v>
      </c>
      <c r="K3421">
        <v>1</v>
      </c>
      <c r="L3421">
        <f t="shared" si="211"/>
        <v>17</v>
      </c>
      <c r="M3421">
        <f t="shared" si="212"/>
        <v>2023</v>
      </c>
      <c r="N3421" s="5">
        <f t="shared" ca="1" si="213"/>
        <v>12</v>
      </c>
    </row>
    <row r="3422" spans="1:14" hidden="1" x14ac:dyDescent="0.25">
      <c r="A3422" s="2">
        <v>45042</v>
      </c>
      <c r="B3422" s="1" t="s">
        <v>251</v>
      </c>
      <c r="C3422" s="7" t="s">
        <v>1879</v>
      </c>
      <c r="D3422" s="1" t="s">
        <v>53</v>
      </c>
      <c r="E3422" s="1">
        <f>VLOOKUP(D3422,Data!$A$1:$B$7,2,FALSE)</f>
        <v>5</v>
      </c>
      <c r="F3422" s="2">
        <f>WORKDAY(A3422,E3422,Data!$E$2:$E$22)</f>
        <v>45049</v>
      </c>
      <c r="G3422" s="2">
        <v>45044</v>
      </c>
      <c r="H3422" s="4">
        <f ca="1">(NETWORKDAYS(A3422,G3422,Data!$E$1:$E$22))-1</f>
        <v>2</v>
      </c>
      <c r="I3422" s="1"/>
      <c r="J3422" s="1">
        <f>VLOOKUP(D3422,Data!$A$10:$B$16,2,FALSE)</f>
        <v>1</v>
      </c>
      <c r="K3422">
        <v>1</v>
      </c>
      <c r="L3422">
        <f t="shared" si="211"/>
        <v>17</v>
      </c>
      <c r="M3422">
        <f t="shared" si="212"/>
        <v>2023</v>
      </c>
      <c r="N3422" s="5">
        <f t="shared" ca="1" si="213"/>
        <v>-3</v>
      </c>
    </row>
    <row r="3423" spans="1:14" hidden="1" x14ac:dyDescent="0.25">
      <c r="A3423" s="2">
        <v>45042</v>
      </c>
      <c r="B3423" s="1" t="s">
        <v>251</v>
      </c>
      <c r="C3423" s="7" t="s">
        <v>1880</v>
      </c>
      <c r="D3423" s="1" t="s">
        <v>53</v>
      </c>
      <c r="E3423" s="1">
        <f>VLOOKUP(D3423,Data!$A$1:$B$7,2,FALSE)</f>
        <v>5</v>
      </c>
      <c r="F3423" s="2">
        <f>WORKDAY(A3423,E3423,Data!$E$2:$E$22)</f>
        <v>45049</v>
      </c>
      <c r="G3423" s="2">
        <v>45044</v>
      </c>
      <c r="H3423" s="4">
        <f ca="1">(NETWORKDAYS(A3423,G3423,Data!$E$1:$E$22))-1</f>
        <v>2</v>
      </c>
      <c r="I3423" s="1"/>
      <c r="J3423" s="1">
        <f>VLOOKUP(D3423,Data!$A$10:$B$16,2,FALSE)</f>
        <v>1</v>
      </c>
      <c r="K3423">
        <v>1</v>
      </c>
      <c r="L3423">
        <f t="shared" si="211"/>
        <v>17</v>
      </c>
      <c r="M3423">
        <f t="shared" si="212"/>
        <v>2023</v>
      </c>
      <c r="N3423" s="5">
        <f t="shared" ca="1" si="213"/>
        <v>-3</v>
      </c>
    </row>
    <row r="3424" spans="1:14" hidden="1" x14ac:dyDescent="0.25">
      <c r="A3424" s="2">
        <v>45042</v>
      </c>
      <c r="B3424" s="1" t="s">
        <v>1874</v>
      </c>
      <c r="C3424" s="7" t="s">
        <v>1875</v>
      </c>
      <c r="D3424" s="1" t="s">
        <v>53</v>
      </c>
      <c r="E3424" s="1">
        <f>VLOOKUP(D3424,Data!$A$1:$B$7,2,FALSE)</f>
        <v>5</v>
      </c>
      <c r="F3424" s="2">
        <f>WORKDAY(A3424,E3424,Data!$E$2:$E$22)</f>
        <v>45049</v>
      </c>
      <c r="G3424" s="2">
        <v>45044</v>
      </c>
      <c r="H3424" s="4">
        <f ca="1">(NETWORKDAYS(A3424,G3424,Data!$E$1:$E$22))-1</f>
        <v>2</v>
      </c>
      <c r="I3424" s="1"/>
      <c r="J3424" s="1">
        <f>VLOOKUP(D3424,Data!$A$10:$B$16,2,FALSE)</f>
        <v>1</v>
      </c>
      <c r="K3424">
        <v>1</v>
      </c>
      <c r="L3424">
        <f t="shared" si="211"/>
        <v>17</v>
      </c>
      <c r="M3424">
        <f t="shared" si="212"/>
        <v>2023</v>
      </c>
      <c r="N3424" s="5">
        <f t="shared" ca="1" si="213"/>
        <v>-3</v>
      </c>
    </row>
    <row r="3425" spans="1:14" hidden="1" x14ac:dyDescent="0.25">
      <c r="A3425" s="2">
        <v>45042</v>
      </c>
      <c r="B3425" s="1" t="s">
        <v>1867</v>
      </c>
      <c r="C3425" s="7" t="s">
        <v>1869</v>
      </c>
      <c r="D3425" s="1" t="s">
        <v>55</v>
      </c>
      <c r="E3425" s="1">
        <f>VLOOKUP(D3425,Data!$A$1:$B$7,2,FALSE)</f>
        <v>10</v>
      </c>
      <c r="F3425" s="2">
        <f>WORKDAY(A3425,E3425,Data!$E$2:$E$22)</f>
        <v>45056</v>
      </c>
      <c r="G3425" s="2">
        <v>45128</v>
      </c>
      <c r="H3425" s="4">
        <f ca="1">(NETWORKDAYS(A3425,G3425,Data!$E$1:$E$22))-1</f>
        <v>62</v>
      </c>
      <c r="I3425" s="1"/>
      <c r="J3425" s="1">
        <f>VLOOKUP(D3425,Data!$A$10:$B$16,2,FALSE)</f>
        <v>3</v>
      </c>
      <c r="K3425">
        <v>1</v>
      </c>
      <c r="L3425">
        <f t="shared" si="211"/>
        <v>17</v>
      </c>
      <c r="M3425">
        <f t="shared" si="212"/>
        <v>2023</v>
      </c>
      <c r="N3425" s="5">
        <f t="shared" ca="1" si="213"/>
        <v>52</v>
      </c>
    </row>
    <row r="3426" spans="1:14" hidden="1" x14ac:dyDescent="0.25">
      <c r="A3426" s="2">
        <v>45042</v>
      </c>
      <c r="B3426" s="1" t="s">
        <v>1867</v>
      </c>
      <c r="C3426" s="7" t="s">
        <v>1868</v>
      </c>
      <c r="D3426" s="1" t="s">
        <v>55</v>
      </c>
      <c r="E3426" s="1">
        <f>VLOOKUP(D3426,Data!$A$1:$B$7,2,FALSE)</f>
        <v>10</v>
      </c>
      <c r="F3426" s="2">
        <f>WORKDAY(A3426,E3426,Data!$E$2:$E$22)</f>
        <v>45056</v>
      </c>
      <c r="G3426" s="2">
        <v>45128</v>
      </c>
      <c r="H3426" s="4">
        <f ca="1">(NETWORKDAYS(A3426,G3426,Data!$E$1:$E$22))-1</f>
        <v>62</v>
      </c>
      <c r="I3426" s="1"/>
      <c r="J3426" s="1">
        <f>VLOOKUP(D3426,Data!$A$10:$B$16,2,FALSE)</f>
        <v>3</v>
      </c>
      <c r="K3426">
        <v>1</v>
      </c>
      <c r="L3426">
        <f t="shared" si="211"/>
        <v>17</v>
      </c>
      <c r="M3426">
        <f t="shared" si="212"/>
        <v>2023</v>
      </c>
      <c r="N3426" s="5">
        <f t="shared" ca="1" si="213"/>
        <v>52</v>
      </c>
    </row>
    <row r="3427" spans="1:14" hidden="1" x14ac:dyDescent="0.25">
      <c r="A3427" s="2">
        <v>45042</v>
      </c>
      <c r="B3427" s="1" t="s">
        <v>157</v>
      </c>
      <c r="C3427" s="7" t="s">
        <v>1876</v>
      </c>
      <c r="D3427" s="1" t="s">
        <v>53</v>
      </c>
      <c r="E3427" s="1">
        <f>VLOOKUP(D3427,Data!$A$1:$B$7,2,FALSE)</f>
        <v>5</v>
      </c>
      <c r="F3427" s="2">
        <f>WORKDAY(A3427,E3427,Data!$E$2:$E$22)</f>
        <v>45049</v>
      </c>
      <c r="G3427" s="2">
        <v>45051</v>
      </c>
      <c r="H3427" s="4">
        <f ca="1">(NETWORKDAYS(A3427,G3427,Data!$E$1:$E$22))-1</f>
        <v>7</v>
      </c>
      <c r="I3427" s="1"/>
      <c r="J3427" s="1">
        <f>VLOOKUP(D3427,Data!$A$10:$B$16,2,FALSE)</f>
        <v>1</v>
      </c>
      <c r="K3427">
        <v>1</v>
      </c>
      <c r="L3427">
        <f t="shared" si="211"/>
        <v>17</v>
      </c>
      <c r="M3427">
        <f t="shared" si="212"/>
        <v>2023</v>
      </c>
      <c r="N3427" s="5">
        <f t="shared" ca="1" si="213"/>
        <v>2</v>
      </c>
    </row>
    <row r="3428" spans="1:14" hidden="1" x14ac:dyDescent="0.25">
      <c r="A3428" s="2">
        <v>45042</v>
      </c>
      <c r="B3428" s="1" t="s">
        <v>261</v>
      </c>
      <c r="C3428" s="7" t="s">
        <v>1878</v>
      </c>
      <c r="D3428" s="1" t="s">
        <v>53</v>
      </c>
      <c r="E3428" s="1">
        <f>VLOOKUP(D3428,Data!$A$1:$B$7,2,FALSE)</f>
        <v>5</v>
      </c>
      <c r="F3428" s="2">
        <f>WORKDAY(A3428,E3428,Data!$E$2:$E$22)</f>
        <v>45049</v>
      </c>
      <c r="G3428" s="2">
        <v>45048</v>
      </c>
      <c r="H3428" s="4">
        <f ca="1">(NETWORKDAYS(A3428,G3428,Data!$E$1:$E$22))-1</f>
        <v>4</v>
      </c>
      <c r="I3428" s="1"/>
      <c r="J3428" s="1">
        <f>VLOOKUP(D3428,Data!$A$10:$B$16,2,FALSE)</f>
        <v>1</v>
      </c>
      <c r="K3428">
        <v>1</v>
      </c>
      <c r="L3428">
        <f t="shared" si="211"/>
        <v>17</v>
      </c>
      <c r="M3428">
        <f t="shared" si="212"/>
        <v>2023</v>
      </c>
      <c r="N3428" s="5">
        <f t="shared" ca="1" si="213"/>
        <v>-1</v>
      </c>
    </row>
    <row r="3429" spans="1:14" hidden="1" x14ac:dyDescent="0.25">
      <c r="A3429" s="2">
        <v>45042</v>
      </c>
      <c r="B3429" s="1" t="s">
        <v>1872</v>
      </c>
      <c r="C3429" s="7" t="s">
        <v>1873</v>
      </c>
      <c r="D3429" s="1" t="s">
        <v>53</v>
      </c>
      <c r="E3429" s="1">
        <f>VLOOKUP(D3429,Data!$A$1:$B$7,2,FALSE)</f>
        <v>5</v>
      </c>
      <c r="F3429" s="2">
        <f>WORKDAY(A3429,E3429,Data!$E$2:$E$22)</f>
        <v>45049</v>
      </c>
      <c r="G3429" s="2">
        <v>45062</v>
      </c>
      <c r="H3429" s="4">
        <f ca="1">(NETWORKDAYS(A3429,G3429,Data!$E$1:$E$22))-1</f>
        <v>14</v>
      </c>
      <c r="I3429" s="1" t="s">
        <v>227</v>
      </c>
      <c r="J3429" s="1">
        <f>VLOOKUP(D3429,Data!$A$10:$B$16,2,FALSE)</f>
        <v>1</v>
      </c>
      <c r="K3429">
        <v>1</v>
      </c>
      <c r="L3429">
        <f t="shared" si="211"/>
        <v>17</v>
      </c>
      <c r="M3429">
        <f t="shared" si="212"/>
        <v>2023</v>
      </c>
      <c r="N3429" s="5">
        <f t="shared" ca="1" si="213"/>
        <v>9</v>
      </c>
    </row>
    <row r="3430" spans="1:14" hidden="1" x14ac:dyDescent="0.25">
      <c r="A3430" s="2">
        <v>45042</v>
      </c>
      <c r="B3430" s="1" t="s">
        <v>417</v>
      </c>
      <c r="C3430" s="7" t="s">
        <v>1877</v>
      </c>
      <c r="D3430" s="1" t="s">
        <v>53</v>
      </c>
      <c r="E3430" s="1">
        <f>VLOOKUP(D3430,Data!$A$1:$B$7,2,FALSE)</f>
        <v>5</v>
      </c>
      <c r="F3430" s="2">
        <f>WORKDAY(A3430,E3430,Data!$E$2:$E$22)</f>
        <v>45049</v>
      </c>
      <c r="G3430" s="2">
        <v>45044</v>
      </c>
      <c r="H3430" s="4">
        <f ca="1">(NETWORKDAYS(A3430,G3430,Data!$E$1:$E$22))-1</f>
        <v>2</v>
      </c>
      <c r="I3430" s="1"/>
      <c r="J3430" s="1">
        <f>VLOOKUP(D3430,Data!$A$10:$B$16,2,FALSE)</f>
        <v>1</v>
      </c>
      <c r="K3430">
        <v>1</v>
      </c>
      <c r="L3430">
        <f t="shared" si="211"/>
        <v>17</v>
      </c>
      <c r="M3430">
        <f t="shared" si="212"/>
        <v>2023</v>
      </c>
      <c r="N3430" s="5">
        <f t="shared" ca="1" si="213"/>
        <v>-3</v>
      </c>
    </row>
    <row r="3431" spans="1:14" hidden="1" x14ac:dyDescent="0.25">
      <c r="A3431" s="2">
        <v>45042</v>
      </c>
      <c r="B3431" s="1" t="s">
        <v>381</v>
      </c>
      <c r="C3431" s="7" t="s">
        <v>1871</v>
      </c>
      <c r="D3431" s="1" t="s">
        <v>53</v>
      </c>
      <c r="E3431" s="1">
        <f>VLOOKUP(D3431,Data!$A$1:$B$7,2,FALSE)</f>
        <v>5</v>
      </c>
      <c r="F3431" s="2">
        <f>WORKDAY(A3431,E3431,Data!$E$2:$E$22)</f>
        <v>45049</v>
      </c>
      <c r="G3431" s="2">
        <v>45049</v>
      </c>
      <c r="H3431" s="4">
        <f ca="1">(NETWORKDAYS(A3431,G3431,Data!$E$1:$E$22))-1</f>
        <v>5</v>
      </c>
      <c r="I3431" s="1"/>
      <c r="J3431" s="1">
        <f>VLOOKUP(D3431,Data!$A$10:$B$16,2,FALSE)</f>
        <v>1</v>
      </c>
      <c r="K3431">
        <v>1</v>
      </c>
      <c r="L3431">
        <f t="shared" si="211"/>
        <v>17</v>
      </c>
      <c r="M3431">
        <f t="shared" si="212"/>
        <v>2023</v>
      </c>
      <c r="N3431" s="5">
        <f t="shared" ca="1" si="213"/>
        <v>0</v>
      </c>
    </row>
    <row r="3432" spans="1:14" hidden="1" x14ac:dyDescent="0.25">
      <c r="A3432" s="2">
        <v>45042</v>
      </c>
      <c r="B3432" s="1" t="s">
        <v>781</v>
      </c>
      <c r="C3432" s="7">
        <v>457446</v>
      </c>
      <c r="D3432" s="1" t="s">
        <v>42</v>
      </c>
      <c r="E3432" s="1">
        <f>VLOOKUP(D3432,Data!$A$1:$B$7,2,FALSE)</f>
        <v>10</v>
      </c>
      <c r="F3432" s="2">
        <f>WORKDAY(A3432,E3432,Data!$E$2:$E$22)</f>
        <v>45056</v>
      </c>
      <c r="G3432" s="2">
        <v>45048</v>
      </c>
      <c r="H3432" s="4">
        <f ca="1">(NETWORKDAYS(A3432,G3432,Data!$E$1:$E$22))-1</f>
        <v>4</v>
      </c>
      <c r="I3432" s="1"/>
      <c r="J3432" s="1">
        <f>VLOOKUP(D3432,Data!$A$10:$B$16,2,FALSE)</f>
        <v>2</v>
      </c>
      <c r="K3432">
        <v>1</v>
      </c>
      <c r="L3432">
        <f t="shared" si="211"/>
        <v>17</v>
      </c>
      <c r="M3432">
        <f t="shared" si="212"/>
        <v>2023</v>
      </c>
      <c r="N3432" s="5">
        <f t="shared" ca="1" si="213"/>
        <v>-6</v>
      </c>
    </row>
    <row r="3433" spans="1:14" hidden="1" x14ac:dyDescent="0.25">
      <c r="A3433" s="2">
        <v>45042</v>
      </c>
      <c r="B3433" s="1" t="s">
        <v>19</v>
      </c>
      <c r="C3433" s="7">
        <v>457480</v>
      </c>
      <c r="D3433" s="1" t="s">
        <v>42</v>
      </c>
      <c r="E3433" s="1">
        <f>VLOOKUP(D3433,Data!$A$1:$B$7,2,FALSE)</f>
        <v>10</v>
      </c>
      <c r="F3433" s="2">
        <f>WORKDAY(A3433,E3433,Data!$E$2:$E$22)</f>
        <v>45056</v>
      </c>
      <c r="G3433" s="2">
        <v>45048</v>
      </c>
      <c r="H3433" s="4">
        <f ca="1">(NETWORKDAYS(A3433,G3433,Data!$E$1:$E$22))-1</f>
        <v>4</v>
      </c>
      <c r="I3433" s="1"/>
      <c r="J3433" s="1">
        <f>VLOOKUP(D3433,Data!$A$10:$B$16,2,FALSE)</f>
        <v>2</v>
      </c>
      <c r="K3433">
        <v>1</v>
      </c>
      <c r="L3433">
        <f t="shared" si="211"/>
        <v>17</v>
      </c>
      <c r="M3433">
        <f t="shared" si="212"/>
        <v>2023</v>
      </c>
      <c r="N3433" s="5">
        <f t="shared" ca="1" si="213"/>
        <v>-6</v>
      </c>
    </row>
    <row r="3434" spans="1:14" hidden="1" x14ac:dyDescent="0.25">
      <c r="A3434" s="2">
        <v>45042</v>
      </c>
      <c r="B3434" s="1" t="s">
        <v>1736</v>
      </c>
      <c r="C3434" s="7">
        <v>615376</v>
      </c>
      <c r="D3434" s="1" t="s">
        <v>1870</v>
      </c>
      <c r="E3434" s="1">
        <f>VLOOKUP(D3434,Data!$A$1:$B$7,2,FALSE)</f>
        <v>10</v>
      </c>
      <c r="F3434" s="2">
        <f>WORKDAY(A3434,E3434,Data!$E$2:$E$22)</f>
        <v>45056</v>
      </c>
      <c r="G3434" s="2">
        <v>45048</v>
      </c>
      <c r="H3434" s="4">
        <f ca="1">(NETWORKDAYS(A3434,G3434,Data!$E$1:$E$22))-1</f>
        <v>4</v>
      </c>
      <c r="I3434" s="1"/>
      <c r="J3434" s="1">
        <f>VLOOKUP(D3434,Data!$A$10:$B$16,2,FALSE)</f>
        <v>2</v>
      </c>
      <c r="K3434">
        <v>1</v>
      </c>
      <c r="L3434">
        <f t="shared" si="211"/>
        <v>17</v>
      </c>
      <c r="M3434">
        <f t="shared" si="212"/>
        <v>2023</v>
      </c>
      <c r="N3434" s="5">
        <f t="shared" ca="1" si="213"/>
        <v>-6</v>
      </c>
    </row>
    <row r="3435" spans="1:14" hidden="1" x14ac:dyDescent="0.25">
      <c r="A3435" s="2">
        <v>45043</v>
      </c>
      <c r="B3435" s="1" t="s">
        <v>132</v>
      </c>
      <c r="C3435" s="7">
        <v>457471</v>
      </c>
      <c r="D3435" s="1" t="s">
        <v>42</v>
      </c>
      <c r="E3435" s="1">
        <f>VLOOKUP(D3435,Data!$A$1:$B$7,2,FALSE)</f>
        <v>10</v>
      </c>
      <c r="F3435" s="2">
        <f>WORKDAY(A3435,E3435,Data!$E$2:$E$22)</f>
        <v>45057</v>
      </c>
      <c r="G3435" s="2">
        <v>45048</v>
      </c>
      <c r="H3435" s="4">
        <f ca="1">(NETWORKDAYS(A3435,G3435,Data!$E$1:$E$22))-1</f>
        <v>3</v>
      </c>
      <c r="I3435" s="1"/>
      <c r="J3435" s="1">
        <f>VLOOKUP(D3435,Data!$A$10:$B$16,2,FALSE)</f>
        <v>2</v>
      </c>
      <c r="K3435">
        <v>1</v>
      </c>
      <c r="L3435">
        <f t="shared" si="211"/>
        <v>17</v>
      </c>
      <c r="M3435">
        <f t="shared" si="212"/>
        <v>2023</v>
      </c>
      <c r="N3435" s="5">
        <f t="shared" ca="1" si="213"/>
        <v>-7</v>
      </c>
    </row>
    <row r="3436" spans="1:14" hidden="1" x14ac:dyDescent="0.25">
      <c r="A3436" s="2">
        <v>45044</v>
      </c>
      <c r="B3436" s="1" t="s">
        <v>370</v>
      </c>
      <c r="C3436" s="7" t="s">
        <v>1892</v>
      </c>
      <c r="D3436" s="1" t="s">
        <v>53</v>
      </c>
      <c r="E3436" s="1">
        <f>VLOOKUP(D3436,Data!$A$1:$B$7,2,FALSE)</f>
        <v>5</v>
      </c>
      <c r="F3436" s="2">
        <f>WORKDAY(A3436,E3436,Data!$E$2:$E$22)</f>
        <v>45051</v>
      </c>
      <c r="G3436" s="2">
        <v>45049</v>
      </c>
      <c r="H3436" s="4">
        <f ca="1">(NETWORKDAYS(A3436,G3436,Data!$E$1:$E$22))-1</f>
        <v>3</v>
      </c>
      <c r="I3436" s="1"/>
      <c r="J3436" s="1">
        <f>VLOOKUP(D3436,Data!$A$10:$B$16,2,FALSE)</f>
        <v>1</v>
      </c>
      <c r="K3436">
        <v>1</v>
      </c>
      <c r="L3436">
        <f t="shared" si="211"/>
        <v>17</v>
      </c>
      <c r="M3436">
        <f t="shared" si="212"/>
        <v>2023</v>
      </c>
      <c r="N3436" s="5">
        <f t="shared" ca="1" si="213"/>
        <v>-2</v>
      </c>
    </row>
    <row r="3437" spans="1:14" hidden="1" x14ac:dyDescent="0.25">
      <c r="A3437" s="2">
        <v>45044</v>
      </c>
      <c r="B3437" s="1" t="s">
        <v>1887</v>
      </c>
      <c r="C3437" s="7" t="s">
        <v>1888</v>
      </c>
      <c r="D3437" s="1" t="s">
        <v>53</v>
      </c>
      <c r="E3437" s="1">
        <f>VLOOKUP(D3437,Data!$A$1:$B$7,2,FALSE)</f>
        <v>5</v>
      </c>
      <c r="F3437" s="2">
        <f>WORKDAY(A3437,E3437,Data!$E$2:$E$22)</f>
        <v>45051</v>
      </c>
      <c r="G3437" s="2">
        <v>45051</v>
      </c>
      <c r="H3437" s="4">
        <f ca="1">(NETWORKDAYS(A3437,G3437,Data!$E$1:$E$22))-1</f>
        <v>5</v>
      </c>
      <c r="I3437" s="1"/>
      <c r="J3437" s="1">
        <f>VLOOKUP(D3437,Data!$A$10:$B$16,2,FALSE)</f>
        <v>1</v>
      </c>
      <c r="K3437">
        <v>1</v>
      </c>
      <c r="L3437">
        <f t="shared" si="211"/>
        <v>17</v>
      </c>
      <c r="M3437">
        <f t="shared" si="212"/>
        <v>2023</v>
      </c>
      <c r="N3437" s="5">
        <f t="shared" ca="1" si="213"/>
        <v>0</v>
      </c>
    </row>
    <row r="3438" spans="1:14" hidden="1" x14ac:dyDescent="0.25">
      <c r="A3438" s="2">
        <v>45044</v>
      </c>
      <c r="B3438" s="1" t="s">
        <v>31</v>
      </c>
      <c r="C3438" s="7" t="s">
        <v>1884</v>
      </c>
      <c r="D3438" s="1" t="s">
        <v>53</v>
      </c>
      <c r="E3438" s="1">
        <f>VLOOKUP(D3438,Data!$A$1:$B$7,2,FALSE)</f>
        <v>5</v>
      </c>
      <c r="F3438" s="2">
        <f>WORKDAY(A3438,E3438,Data!$E$2:$E$22)</f>
        <v>45051</v>
      </c>
      <c r="G3438" s="2">
        <v>45049</v>
      </c>
      <c r="H3438" s="4">
        <f ca="1">(NETWORKDAYS(A3438,G3438,Data!$E$1:$E$22))-1</f>
        <v>3</v>
      </c>
      <c r="I3438" s="1"/>
      <c r="J3438" s="1">
        <f>VLOOKUP(D3438,Data!$A$10:$B$16,2,FALSE)</f>
        <v>1</v>
      </c>
      <c r="K3438">
        <v>1</v>
      </c>
      <c r="L3438">
        <f t="shared" si="211"/>
        <v>17</v>
      </c>
      <c r="M3438">
        <f t="shared" si="212"/>
        <v>2023</v>
      </c>
      <c r="N3438" s="5">
        <f t="shared" ca="1" si="213"/>
        <v>-2</v>
      </c>
    </row>
    <row r="3439" spans="1:14" hidden="1" x14ac:dyDescent="0.25">
      <c r="A3439" s="2">
        <v>45044</v>
      </c>
      <c r="B3439" s="1" t="s">
        <v>1882</v>
      </c>
      <c r="C3439" s="7" t="s">
        <v>1883</v>
      </c>
      <c r="D3439" s="1" t="s">
        <v>53</v>
      </c>
      <c r="E3439" s="1">
        <f>VLOOKUP(D3439,Data!$A$1:$B$7,2,FALSE)</f>
        <v>5</v>
      </c>
      <c r="F3439" s="2">
        <f>WORKDAY(A3439,E3439,Data!$E$2:$E$22)</f>
        <v>45051</v>
      </c>
      <c r="G3439" s="2">
        <v>45048</v>
      </c>
      <c r="H3439" s="4">
        <f ca="1">(NETWORKDAYS(A3439,G3439,Data!$E$1:$E$22))-1</f>
        <v>2</v>
      </c>
      <c r="I3439" s="1"/>
      <c r="J3439" s="1">
        <f>VLOOKUP(D3439,Data!$A$10:$B$16,2,FALSE)</f>
        <v>1</v>
      </c>
      <c r="K3439">
        <v>1</v>
      </c>
      <c r="L3439">
        <f t="shared" si="211"/>
        <v>17</v>
      </c>
      <c r="M3439">
        <f t="shared" si="212"/>
        <v>2023</v>
      </c>
      <c r="N3439" s="5">
        <f t="shared" ca="1" si="213"/>
        <v>-3</v>
      </c>
    </row>
    <row r="3440" spans="1:14" hidden="1" x14ac:dyDescent="0.25">
      <c r="A3440" s="2">
        <v>45044</v>
      </c>
      <c r="B3440" s="1" t="s">
        <v>1885</v>
      </c>
      <c r="C3440" s="7" t="s">
        <v>1886</v>
      </c>
      <c r="D3440" s="1" t="s">
        <v>53</v>
      </c>
      <c r="E3440" s="1">
        <f>VLOOKUP(D3440,Data!$A$1:$B$7,2,FALSE)</f>
        <v>5</v>
      </c>
      <c r="F3440" s="2">
        <f>WORKDAY(A3440,E3440,Data!$E$2:$E$22)</f>
        <v>45051</v>
      </c>
      <c r="G3440" s="2">
        <v>45047</v>
      </c>
      <c r="H3440" s="4">
        <f ca="1">(NETWORKDAYS(A3440,G3440,Data!$E$1:$E$22))-1</f>
        <v>1</v>
      </c>
      <c r="I3440" s="1"/>
      <c r="J3440" s="1">
        <f>VLOOKUP(D3440,Data!$A$10:$B$16,2,FALSE)</f>
        <v>1</v>
      </c>
      <c r="K3440">
        <v>1</v>
      </c>
      <c r="L3440">
        <f t="shared" si="211"/>
        <v>17</v>
      </c>
      <c r="M3440">
        <f t="shared" si="212"/>
        <v>2023</v>
      </c>
      <c r="N3440" s="5">
        <f t="shared" ca="1" si="213"/>
        <v>-4</v>
      </c>
    </row>
    <row r="3441" spans="1:14" hidden="1" x14ac:dyDescent="0.25">
      <c r="A3441" s="2">
        <v>45044</v>
      </c>
      <c r="B3441" s="1" t="s">
        <v>1889</v>
      </c>
      <c r="C3441" s="7" t="s">
        <v>1890</v>
      </c>
      <c r="D3441" s="1" t="s">
        <v>53</v>
      </c>
      <c r="E3441" s="1">
        <f>VLOOKUP(D3441,Data!$A$1:$B$7,2,FALSE)</f>
        <v>5</v>
      </c>
      <c r="F3441" s="2">
        <f>WORKDAY(A3441,E3441,Data!$E$2:$E$22)</f>
        <v>45051</v>
      </c>
      <c r="G3441" s="2">
        <v>45051</v>
      </c>
      <c r="H3441" s="4">
        <f ca="1">(NETWORKDAYS(A3441,G3441,Data!$E$1:$E$22))-1</f>
        <v>5</v>
      </c>
      <c r="I3441" s="1"/>
      <c r="J3441" s="1">
        <f>VLOOKUP(D3441,Data!$A$10:$B$16,2,FALSE)</f>
        <v>1</v>
      </c>
      <c r="K3441">
        <v>1</v>
      </c>
      <c r="L3441">
        <f t="shared" si="211"/>
        <v>17</v>
      </c>
      <c r="M3441">
        <f t="shared" si="212"/>
        <v>2023</v>
      </c>
      <c r="N3441" s="5">
        <f t="shared" ca="1" si="213"/>
        <v>0</v>
      </c>
    </row>
    <row r="3442" spans="1:14" hidden="1" x14ac:dyDescent="0.25">
      <c r="A3442" s="2">
        <v>45044</v>
      </c>
      <c r="B3442" s="1" t="s">
        <v>213</v>
      </c>
      <c r="C3442" s="7" t="s">
        <v>1891</v>
      </c>
      <c r="D3442" s="1" t="s">
        <v>53</v>
      </c>
      <c r="E3442" s="1">
        <f>VLOOKUP(D3442,Data!$A$1:$B$7,2,FALSE)</f>
        <v>5</v>
      </c>
      <c r="F3442" s="2">
        <f>WORKDAY(A3442,E3442,Data!$E$2:$E$22)</f>
        <v>45051</v>
      </c>
      <c r="G3442" s="2">
        <v>45049</v>
      </c>
      <c r="H3442" s="4">
        <f ca="1">(NETWORKDAYS(A3442,G3442,Data!$E$1:$E$22))-1</f>
        <v>3</v>
      </c>
      <c r="I3442" s="1"/>
      <c r="J3442" s="1">
        <f>VLOOKUP(D3442,Data!$A$10:$B$16,2,FALSE)</f>
        <v>1</v>
      </c>
      <c r="K3442">
        <v>1</v>
      </c>
      <c r="L3442">
        <f t="shared" si="211"/>
        <v>17</v>
      </c>
      <c r="M3442">
        <f t="shared" si="212"/>
        <v>2023</v>
      </c>
      <c r="N3442" s="5">
        <f t="shared" ca="1" si="213"/>
        <v>-2</v>
      </c>
    </row>
    <row r="3443" spans="1:14" hidden="1" x14ac:dyDescent="0.25">
      <c r="A3443" s="2">
        <v>45044</v>
      </c>
      <c r="B3443" s="1" t="s">
        <v>166</v>
      </c>
      <c r="C3443" s="7" t="s">
        <v>1893</v>
      </c>
      <c r="D3443" s="1" t="s">
        <v>53</v>
      </c>
      <c r="E3443" s="1">
        <f>VLOOKUP(D3443,Data!$A$1:$B$7,2,FALSE)</f>
        <v>5</v>
      </c>
      <c r="F3443" s="2">
        <f>WORKDAY(A3443,E3443,Data!$E$2:$E$22)</f>
        <v>45051</v>
      </c>
      <c r="G3443" s="2">
        <v>45049</v>
      </c>
      <c r="H3443" s="4">
        <f ca="1">(NETWORKDAYS(A3443,G3443,Data!$E$1:$E$22))-1</f>
        <v>3</v>
      </c>
      <c r="I3443" s="1"/>
      <c r="J3443" s="1">
        <f>VLOOKUP(D3443,Data!$A$10:$B$16,2,FALSE)</f>
        <v>1</v>
      </c>
      <c r="K3443">
        <v>1</v>
      </c>
      <c r="L3443">
        <f t="shared" si="211"/>
        <v>17</v>
      </c>
      <c r="M3443">
        <f t="shared" si="212"/>
        <v>2023</v>
      </c>
      <c r="N3443" s="5">
        <f t="shared" ca="1" si="213"/>
        <v>-2</v>
      </c>
    </row>
    <row r="3444" spans="1:14" hidden="1" x14ac:dyDescent="0.25">
      <c r="A3444" s="2">
        <v>45046</v>
      </c>
      <c r="B3444" s="1" t="s">
        <v>244</v>
      </c>
      <c r="C3444" s="7">
        <v>457374</v>
      </c>
      <c r="D3444" s="1" t="s">
        <v>42</v>
      </c>
      <c r="E3444" s="1">
        <f>VLOOKUP(D3444,Data!$A$1:$B$7,2,FALSE)</f>
        <v>10</v>
      </c>
      <c r="F3444" s="2">
        <f>WORKDAY(A3444,E3444,Data!$E$2:$E$22)</f>
        <v>45058</v>
      </c>
      <c r="G3444" s="2">
        <v>45050</v>
      </c>
      <c r="H3444" s="4">
        <f ca="1">(NETWORKDAYS(A3444,G3444,Data!$E$1:$E$22))-1</f>
        <v>3</v>
      </c>
      <c r="I3444" s="1"/>
      <c r="J3444" s="1">
        <f>VLOOKUP(D3444,Data!$A$10:$B$16,2,FALSE)</f>
        <v>2</v>
      </c>
      <c r="K3444">
        <v>1</v>
      </c>
      <c r="L3444">
        <f t="shared" si="211"/>
        <v>17</v>
      </c>
      <c r="M3444">
        <f t="shared" si="212"/>
        <v>2023</v>
      </c>
      <c r="N3444" s="5">
        <f t="shared" ca="1" si="213"/>
        <v>-7</v>
      </c>
    </row>
    <row r="3445" spans="1:14" hidden="1" x14ac:dyDescent="0.25">
      <c r="A3445" s="2">
        <v>45047</v>
      </c>
      <c r="B3445" s="1" t="s">
        <v>12</v>
      </c>
      <c r="C3445" s="7">
        <v>262303</v>
      </c>
      <c r="D3445" s="1" t="s">
        <v>41</v>
      </c>
      <c r="E3445" s="1">
        <f>VLOOKUP(D3445,Data!$A$1:$B$7,2,FALSE)</f>
        <v>15</v>
      </c>
      <c r="F3445" s="2">
        <f>WORKDAY(A3445,E3445,Data!$E$2:$E$22)</f>
        <v>45068</v>
      </c>
      <c r="G3445" s="2">
        <v>45063</v>
      </c>
      <c r="H3445" s="4">
        <f ca="1">(NETWORKDAYS(A3445,G3445,Data!$E$1:$E$22))-1</f>
        <v>12</v>
      </c>
      <c r="I3445" s="1"/>
      <c r="J3445" s="1">
        <f>VLOOKUP(D3445,Data!$A$10:$B$16,2,FALSE)</f>
        <v>3</v>
      </c>
      <c r="K3445">
        <v>1</v>
      </c>
      <c r="L3445">
        <f t="shared" si="211"/>
        <v>18</v>
      </c>
      <c r="M3445">
        <f t="shared" si="212"/>
        <v>2023</v>
      </c>
      <c r="N3445" s="5">
        <f t="shared" ca="1" si="213"/>
        <v>-3</v>
      </c>
    </row>
    <row r="3446" spans="1:14" hidden="1" x14ac:dyDescent="0.25">
      <c r="A3446" s="2">
        <v>45047</v>
      </c>
      <c r="B3446" s="1" t="s">
        <v>16</v>
      </c>
      <c r="C3446" s="7">
        <v>262302</v>
      </c>
      <c r="D3446" s="1" t="s">
        <v>41</v>
      </c>
      <c r="E3446" s="1">
        <f>VLOOKUP(D3446,Data!$A$1:$B$7,2,FALSE)</f>
        <v>15</v>
      </c>
      <c r="F3446" s="2">
        <f>WORKDAY(A3446,E3446,Data!$E$2:$E$22)</f>
        <v>45068</v>
      </c>
      <c r="G3446" s="2">
        <v>45057</v>
      </c>
      <c r="H3446" s="4">
        <f ca="1">(NETWORKDAYS(A3446,G3446,Data!$E$1:$E$22))-1</f>
        <v>8</v>
      </c>
      <c r="I3446" s="1"/>
      <c r="J3446" s="1">
        <f>VLOOKUP(D3446,Data!$A$10:$B$16,2,FALSE)</f>
        <v>3</v>
      </c>
      <c r="K3446">
        <v>1</v>
      </c>
      <c r="L3446">
        <f t="shared" si="211"/>
        <v>18</v>
      </c>
      <c r="M3446">
        <f t="shared" si="212"/>
        <v>2023</v>
      </c>
      <c r="N3446" s="5">
        <f t="shared" ca="1" si="213"/>
        <v>-7</v>
      </c>
    </row>
    <row r="3447" spans="1:14" hidden="1" x14ac:dyDescent="0.25">
      <c r="A3447" s="2">
        <v>45047</v>
      </c>
      <c r="B3447" s="1" t="s">
        <v>115</v>
      </c>
      <c r="C3447" s="7">
        <v>262311</v>
      </c>
      <c r="D3447" s="1" t="s">
        <v>41</v>
      </c>
      <c r="E3447" s="1">
        <f>VLOOKUP(D3447,Data!$A$1:$B$7,2,FALSE)</f>
        <v>15</v>
      </c>
      <c r="F3447" s="2">
        <f>WORKDAY(A3447,E3447,Data!$E$2:$E$22)</f>
        <v>45068</v>
      </c>
      <c r="G3447" s="2">
        <v>45057</v>
      </c>
      <c r="H3447" s="4">
        <f ca="1">(NETWORKDAYS(A3447,G3447,Data!$E$1:$E$22))-1</f>
        <v>8</v>
      </c>
      <c r="I3447" s="1"/>
      <c r="J3447" s="1">
        <f>VLOOKUP(D3447,Data!$A$10:$B$16,2,FALSE)</f>
        <v>3</v>
      </c>
      <c r="K3447">
        <v>1</v>
      </c>
      <c r="L3447">
        <f t="shared" si="211"/>
        <v>18</v>
      </c>
      <c r="M3447">
        <f t="shared" si="212"/>
        <v>2023</v>
      </c>
      <c r="N3447" s="5">
        <f t="shared" ca="1" si="213"/>
        <v>-7</v>
      </c>
    </row>
    <row r="3448" spans="1:14" hidden="1" x14ac:dyDescent="0.25">
      <c r="A3448" s="2">
        <v>45047</v>
      </c>
      <c r="B3448" s="1" t="s">
        <v>94</v>
      </c>
      <c r="C3448" s="7" t="s">
        <v>1897</v>
      </c>
      <c r="D3448" s="1" t="s">
        <v>53</v>
      </c>
      <c r="E3448" s="1">
        <f>VLOOKUP(D3448,Data!$A$1:$B$7,2,FALSE)</f>
        <v>5</v>
      </c>
      <c r="F3448" s="2">
        <f>WORKDAY(A3448,E3448,Data!$E$2:$E$22)</f>
        <v>45054</v>
      </c>
      <c r="G3448" s="2">
        <v>45049</v>
      </c>
      <c r="H3448" s="4">
        <f ca="1">(NETWORKDAYS(A3448,G3448,Data!$E$1:$E$22))-1</f>
        <v>2</v>
      </c>
      <c r="I3448" s="1"/>
      <c r="J3448" s="1">
        <f>VLOOKUP(D3448,Data!$A$10:$B$16,2,FALSE)</f>
        <v>1</v>
      </c>
      <c r="K3448">
        <v>1</v>
      </c>
      <c r="L3448">
        <f t="shared" ref="L3448:L3511" si="214">_xlfn.ISOWEEKNUM(A3448)</f>
        <v>18</v>
      </c>
      <c r="M3448">
        <f t="shared" ref="M3448:M3511" si="215">YEAR(A3448)</f>
        <v>2023</v>
      </c>
      <c r="N3448" s="5">
        <f t="shared" ca="1" si="213"/>
        <v>-3</v>
      </c>
    </row>
    <row r="3449" spans="1:14" hidden="1" x14ac:dyDescent="0.25">
      <c r="A3449" s="2">
        <v>45047</v>
      </c>
      <c r="B3449" s="1" t="s">
        <v>88</v>
      </c>
      <c r="C3449" s="7" t="s">
        <v>1896</v>
      </c>
      <c r="D3449" s="1" t="s">
        <v>53</v>
      </c>
      <c r="E3449" s="1">
        <f>VLOOKUP(D3449,Data!$A$1:$B$7,2,FALSE)</f>
        <v>5</v>
      </c>
      <c r="F3449" s="2">
        <f>WORKDAY(A3449,E3449,Data!$E$2:$E$22)</f>
        <v>45054</v>
      </c>
      <c r="G3449" s="2">
        <v>45049</v>
      </c>
      <c r="H3449" s="4">
        <f ca="1">(NETWORKDAYS(A3449,G3449,Data!$E$1:$E$22))-1</f>
        <v>2</v>
      </c>
      <c r="I3449" s="1"/>
      <c r="J3449" s="1">
        <f>VLOOKUP(D3449,Data!$A$10:$B$16,2,FALSE)</f>
        <v>1</v>
      </c>
      <c r="K3449">
        <v>1</v>
      </c>
      <c r="L3449">
        <f t="shared" si="214"/>
        <v>18</v>
      </c>
      <c r="M3449">
        <f t="shared" si="215"/>
        <v>2023</v>
      </c>
      <c r="N3449" s="5">
        <f t="shared" ca="1" si="213"/>
        <v>-3</v>
      </c>
    </row>
    <row r="3450" spans="1:14" hidden="1" x14ac:dyDescent="0.25">
      <c r="A3450" s="2">
        <v>45047</v>
      </c>
      <c r="B3450" s="1" t="s">
        <v>88</v>
      </c>
      <c r="C3450" s="7" t="s">
        <v>1895</v>
      </c>
      <c r="D3450" s="1" t="s">
        <v>53</v>
      </c>
      <c r="E3450" s="1">
        <f>VLOOKUP(D3450,Data!$A$1:$B$7,2,FALSE)</f>
        <v>5</v>
      </c>
      <c r="F3450" s="2">
        <f>WORKDAY(A3450,E3450,Data!$E$2:$E$22)</f>
        <v>45054</v>
      </c>
      <c r="G3450" s="2">
        <v>45049</v>
      </c>
      <c r="H3450" s="4">
        <f ca="1">(NETWORKDAYS(A3450,G3450,Data!$E$1:$E$22))-1</f>
        <v>2</v>
      </c>
      <c r="I3450" s="1"/>
      <c r="J3450" s="1">
        <f>VLOOKUP(D3450,Data!$A$10:$B$16,2,FALSE)</f>
        <v>1</v>
      </c>
      <c r="K3450">
        <v>1</v>
      </c>
      <c r="L3450">
        <f t="shared" si="214"/>
        <v>18</v>
      </c>
      <c r="M3450">
        <f t="shared" si="215"/>
        <v>2023</v>
      </c>
      <c r="N3450" s="5">
        <f t="shared" ca="1" si="213"/>
        <v>-3</v>
      </c>
    </row>
    <row r="3451" spans="1:14" hidden="1" x14ac:dyDescent="0.25">
      <c r="A3451" s="2">
        <v>45047</v>
      </c>
      <c r="B3451" s="1" t="s">
        <v>1903</v>
      </c>
      <c r="C3451" s="7">
        <v>262331</v>
      </c>
      <c r="D3451" s="1" t="s">
        <v>41</v>
      </c>
      <c r="E3451" s="1">
        <f>VLOOKUP(D3451,Data!$A$1:$B$7,2,FALSE)</f>
        <v>15</v>
      </c>
      <c r="F3451" s="2">
        <f>WORKDAY(A3451,E3451,Data!$E$2:$E$22)</f>
        <v>45068</v>
      </c>
      <c r="G3451" s="2">
        <v>45163</v>
      </c>
      <c r="H3451" s="4">
        <f ca="1">(NETWORKDAYS(A3451,G3451,Data!$E$1:$E$22))-1</f>
        <v>84</v>
      </c>
      <c r="I3451" s="1" t="s">
        <v>227</v>
      </c>
      <c r="J3451" s="1">
        <f>VLOOKUP(D3451,Data!$A$10:$B$16,2,FALSE)</f>
        <v>3</v>
      </c>
      <c r="K3451">
        <v>1</v>
      </c>
      <c r="L3451">
        <f t="shared" si="214"/>
        <v>18</v>
      </c>
      <c r="M3451">
        <f t="shared" si="215"/>
        <v>2023</v>
      </c>
      <c r="N3451" s="5">
        <f t="shared" ca="1" si="213"/>
        <v>69</v>
      </c>
    </row>
    <row r="3452" spans="1:14" hidden="1" x14ac:dyDescent="0.25">
      <c r="A3452" s="2">
        <v>45048</v>
      </c>
      <c r="B3452" s="1" t="s">
        <v>455</v>
      </c>
      <c r="C3452" s="7">
        <v>457442</v>
      </c>
      <c r="D3452" s="1" t="s">
        <v>42</v>
      </c>
      <c r="E3452" s="1">
        <f>VLOOKUP(D3452,Data!$A$1:$B$7,2,FALSE)</f>
        <v>10</v>
      </c>
      <c r="F3452" s="2">
        <f>WORKDAY(A3452,E3452,Data!$E$2:$E$22)</f>
        <v>45062</v>
      </c>
      <c r="G3452" s="2">
        <v>45050</v>
      </c>
      <c r="H3452" s="4">
        <f ca="1">(NETWORKDAYS(A3452,G3452,Data!$E$1:$E$22))-1</f>
        <v>2</v>
      </c>
      <c r="I3452" s="1"/>
      <c r="J3452" s="1">
        <f>VLOOKUP(D3452,Data!$A$10:$B$16,2,FALSE)</f>
        <v>2</v>
      </c>
      <c r="K3452">
        <v>1</v>
      </c>
      <c r="L3452">
        <f t="shared" si="214"/>
        <v>18</v>
      </c>
      <c r="M3452">
        <f t="shared" si="215"/>
        <v>2023</v>
      </c>
      <c r="N3452" s="5">
        <f t="shared" ca="1" si="213"/>
        <v>-8</v>
      </c>
    </row>
    <row r="3453" spans="1:14" hidden="1" x14ac:dyDescent="0.25">
      <c r="A3453" s="2">
        <v>45048</v>
      </c>
      <c r="B3453" s="1" t="s">
        <v>180</v>
      </c>
      <c r="C3453" s="7">
        <v>457449</v>
      </c>
      <c r="D3453" s="1" t="s">
        <v>42</v>
      </c>
      <c r="E3453" s="1">
        <f>VLOOKUP(D3453,Data!$A$1:$B$7,2,FALSE)</f>
        <v>10</v>
      </c>
      <c r="F3453" s="2">
        <f>WORKDAY(A3453,E3453,Data!$E$2:$E$22)</f>
        <v>45062</v>
      </c>
      <c r="G3453" s="2">
        <v>45065</v>
      </c>
      <c r="H3453" s="4">
        <f ca="1">(NETWORKDAYS(A3453,G3453,Data!$E$1:$E$22))-1</f>
        <v>13</v>
      </c>
      <c r="I3453" s="1"/>
      <c r="J3453" s="1">
        <f>VLOOKUP(D3453,Data!$A$10:$B$16,2,FALSE)</f>
        <v>2</v>
      </c>
      <c r="K3453">
        <v>1</v>
      </c>
      <c r="L3453">
        <f t="shared" si="214"/>
        <v>18</v>
      </c>
      <c r="M3453">
        <f t="shared" si="215"/>
        <v>2023</v>
      </c>
      <c r="N3453" s="5">
        <f t="shared" ca="1" si="213"/>
        <v>3</v>
      </c>
    </row>
    <row r="3454" spans="1:14" hidden="1" x14ac:dyDescent="0.25">
      <c r="A3454" s="2">
        <v>45048</v>
      </c>
      <c r="B3454" s="1" t="s">
        <v>71</v>
      </c>
      <c r="C3454" s="7">
        <v>457450</v>
      </c>
      <c r="D3454" s="1" t="s">
        <v>42</v>
      </c>
      <c r="E3454" s="1">
        <f>VLOOKUP(D3454,Data!$A$1:$B$7,2,FALSE)</f>
        <v>10</v>
      </c>
      <c r="F3454" s="2">
        <f>WORKDAY(A3454,E3454,Data!$E$2:$E$22)</f>
        <v>45062</v>
      </c>
      <c r="G3454" s="2">
        <v>45054</v>
      </c>
      <c r="H3454" s="4">
        <f ca="1">(NETWORKDAYS(A3454,G3454,Data!$E$1:$E$22))-1</f>
        <v>4</v>
      </c>
      <c r="I3454" s="1"/>
      <c r="J3454" s="1">
        <f>VLOOKUP(D3454,Data!$A$10:$B$16,2,FALSE)</f>
        <v>2</v>
      </c>
      <c r="K3454">
        <v>1</v>
      </c>
      <c r="L3454">
        <f t="shared" si="214"/>
        <v>18</v>
      </c>
      <c r="M3454">
        <f t="shared" si="215"/>
        <v>2023</v>
      </c>
      <c r="N3454" s="5">
        <f t="shared" ca="1" si="213"/>
        <v>-6</v>
      </c>
    </row>
    <row r="3455" spans="1:14" hidden="1" x14ac:dyDescent="0.25">
      <c r="A3455" s="2">
        <v>45048</v>
      </c>
      <c r="B3455" s="1" t="s">
        <v>115</v>
      </c>
      <c r="C3455" s="7">
        <v>262312</v>
      </c>
      <c r="D3455" s="1" t="s">
        <v>41</v>
      </c>
      <c r="E3455" s="1">
        <f>VLOOKUP(D3455,Data!$A$1:$B$7,2,FALSE)</f>
        <v>15</v>
      </c>
      <c r="F3455" s="2">
        <f>WORKDAY(A3455,E3455,Data!$E$2:$E$22)</f>
        <v>45069</v>
      </c>
      <c r="G3455" s="2">
        <v>45078</v>
      </c>
      <c r="H3455" s="4">
        <f ca="1">(NETWORKDAYS(A3455,G3455,Data!$E$1:$E$22))-1</f>
        <v>22</v>
      </c>
      <c r="I3455" s="1"/>
      <c r="J3455" s="1">
        <f>VLOOKUP(D3455,Data!$A$10:$B$16,2,FALSE)</f>
        <v>3</v>
      </c>
      <c r="K3455">
        <v>1</v>
      </c>
      <c r="L3455">
        <f t="shared" si="214"/>
        <v>18</v>
      </c>
      <c r="M3455">
        <f t="shared" si="215"/>
        <v>2023</v>
      </c>
      <c r="N3455" s="5">
        <f t="shared" ca="1" si="213"/>
        <v>7</v>
      </c>
    </row>
    <row r="3456" spans="1:14" hidden="1" x14ac:dyDescent="0.25">
      <c r="A3456" s="2">
        <v>45048</v>
      </c>
      <c r="B3456" s="1" t="s">
        <v>1902</v>
      </c>
      <c r="C3456" s="7" t="s">
        <v>1914</v>
      </c>
      <c r="D3456" s="1" t="s">
        <v>53</v>
      </c>
      <c r="E3456" s="1">
        <f>VLOOKUP(D3456,Data!$A$1:$B$7,2,FALSE)</f>
        <v>5</v>
      </c>
      <c r="F3456" s="2">
        <f>WORKDAY(A3456,E3456,Data!$E$2:$E$22)</f>
        <v>45055</v>
      </c>
      <c r="G3456" s="2">
        <v>45051</v>
      </c>
      <c r="H3456" s="4">
        <f ca="1">(NETWORKDAYS(A3456,G3456,Data!$E$1:$E$22))-1</f>
        <v>3</v>
      </c>
      <c r="I3456" s="1"/>
      <c r="J3456" s="1">
        <f>VLOOKUP(D3456,Data!$A$10:$B$16,2,FALSE)</f>
        <v>1</v>
      </c>
      <c r="K3456">
        <v>1</v>
      </c>
      <c r="L3456">
        <f t="shared" si="214"/>
        <v>18</v>
      </c>
      <c r="M3456">
        <f t="shared" si="215"/>
        <v>2023</v>
      </c>
      <c r="N3456" s="5">
        <f t="shared" ca="1" si="213"/>
        <v>-2</v>
      </c>
    </row>
    <row r="3457" spans="1:14" hidden="1" x14ac:dyDescent="0.25">
      <c r="A3457" s="2">
        <v>45048</v>
      </c>
      <c r="B3457" s="1" t="s">
        <v>1904</v>
      </c>
      <c r="C3457" s="7" t="s">
        <v>1905</v>
      </c>
      <c r="D3457" s="1" t="s">
        <v>55</v>
      </c>
      <c r="E3457" s="1">
        <f>VLOOKUP(D3457,Data!$A$1:$B$7,2,FALSE)</f>
        <v>10</v>
      </c>
      <c r="F3457" s="2">
        <f>WORKDAY(A3457,E3457,Data!$E$2:$E$22)</f>
        <v>45062</v>
      </c>
      <c r="G3457" s="2">
        <v>45119</v>
      </c>
      <c r="H3457" s="4">
        <f ca="1">(NETWORKDAYS(A3457,G3457,Data!$E$1:$E$22))-1</f>
        <v>51</v>
      </c>
      <c r="I3457" s="1"/>
      <c r="J3457" s="1">
        <f>VLOOKUP(D3457,Data!$A$10:$B$16,2,FALSE)</f>
        <v>3</v>
      </c>
      <c r="K3457">
        <v>1</v>
      </c>
      <c r="L3457">
        <f t="shared" si="214"/>
        <v>18</v>
      </c>
      <c r="M3457">
        <f t="shared" si="215"/>
        <v>2023</v>
      </c>
      <c r="N3457" s="5">
        <f t="shared" ca="1" si="213"/>
        <v>41</v>
      </c>
    </row>
    <row r="3458" spans="1:14" hidden="1" x14ac:dyDescent="0.25">
      <c r="A3458" s="2">
        <v>45048</v>
      </c>
      <c r="B3458" s="1" t="s">
        <v>1904</v>
      </c>
      <c r="C3458" s="7" t="s">
        <v>1906</v>
      </c>
      <c r="D3458" s="1" t="s">
        <v>55</v>
      </c>
      <c r="E3458" s="1">
        <f>VLOOKUP(D3458,Data!$A$1:$B$7,2,FALSE)</f>
        <v>10</v>
      </c>
      <c r="F3458" s="2">
        <f>WORKDAY(A3458,E3458,Data!$E$2:$E$22)</f>
        <v>45062</v>
      </c>
      <c r="G3458" s="2">
        <v>45119</v>
      </c>
      <c r="H3458" s="4">
        <f ca="1">(NETWORKDAYS(A3458,G3458,Data!$E$1:$E$22))-1</f>
        <v>51</v>
      </c>
      <c r="I3458" s="1"/>
      <c r="J3458" s="1">
        <f>VLOOKUP(D3458,Data!$A$10:$B$16,2,FALSE)</f>
        <v>3</v>
      </c>
      <c r="K3458">
        <v>1</v>
      </c>
      <c r="L3458">
        <f t="shared" si="214"/>
        <v>18</v>
      </c>
      <c r="M3458">
        <f t="shared" si="215"/>
        <v>2023</v>
      </c>
      <c r="N3458" s="5">
        <f t="shared" ref="N3458:N3521" ca="1" si="216">H3458-E3458</f>
        <v>41</v>
      </c>
    </row>
    <row r="3459" spans="1:14" hidden="1" x14ac:dyDescent="0.25">
      <c r="A3459" s="2">
        <v>45048</v>
      </c>
      <c r="B3459" s="1" t="s">
        <v>1904</v>
      </c>
      <c r="C3459" s="7" t="s">
        <v>1907</v>
      </c>
      <c r="D3459" s="1" t="s">
        <v>55</v>
      </c>
      <c r="E3459" s="1">
        <f>VLOOKUP(D3459,Data!$A$1:$B$7,2,FALSE)</f>
        <v>10</v>
      </c>
      <c r="F3459" s="2">
        <f>WORKDAY(A3459,E3459,Data!$E$2:$E$22)</f>
        <v>45062</v>
      </c>
      <c r="G3459" s="2">
        <v>45119</v>
      </c>
      <c r="H3459" s="4">
        <f ca="1">(NETWORKDAYS(A3459,G3459,Data!$E$1:$E$22))-1</f>
        <v>51</v>
      </c>
      <c r="I3459" s="1"/>
      <c r="J3459" s="1">
        <f>VLOOKUP(D3459,Data!$A$10:$B$16,2,FALSE)</f>
        <v>3</v>
      </c>
      <c r="K3459">
        <v>1</v>
      </c>
      <c r="L3459">
        <f t="shared" si="214"/>
        <v>18</v>
      </c>
      <c r="M3459">
        <f t="shared" si="215"/>
        <v>2023</v>
      </c>
      <c r="N3459" s="5">
        <f t="shared" ca="1" si="216"/>
        <v>41</v>
      </c>
    </row>
    <row r="3460" spans="1:14" hidden="1" x14ac:dyDescent="0.25">
      <c r="A3460" s="2">
        <v>45048</v>
      </c>
      <c r="B3460" s="1" t="s">
        <v>1904</v>
      </c>
      <c r="C3460" s="7" t="s">
        <v>1908</v>
      </c>
      <c r="D3460" s="1" t="s">
        <v>55</v>
      </c>
      <c r="E3460" s="1">
        <f>VLOOKUP(D3460,Data!$A$1:$B$7,2,FALSE)</f>
        <v>10</v>
      </c>
      <c r="F3460" s="2">
        <f>WORKDAY(A3460,E3460,Data!$E$2:$E$22)</f>
        <v>45062</v>
      </c>
      <c r="G3460" s="2">
        <v>45119</v>
      </c>
      <c r="H3460" s="4">
        <f ca="1">(NETWORKDAYS(A3460,G3460,Data!$E$1:$E$22))-1</f>
        <v>51</v>
      </c>
      <c r="I3460" s="1"/>
      <c r="J3460" s="1">
        <f>VLOOKUP(D3460,Data!$A$10:$B$16,2,FALSE)</f>
        <v>3</v>
      </c>
      <c r="K3460">
        <v>1</v>
      </c>
      <c r="L3460">
        <f t="shared" si="214"/>
        <v>18</v>
      </c>
      <c r="M3460">
        <f t="shared" si="215"/>
        <v>2023</v>
      </c>
      <c r="N3460" s="5">
        <f t="shared" ca="1" si="216"/>
        <v>41</v>
      </c>
    </row>
    <row r="3461" spans="1:14" hidden="1" x14ac:dyDescent="0.25">
      <c r="A3461" s="2">
        <v>45048</v>
      </c>
      <c r="B3461" s="1" t="s">
        <v>909</v>
      </c>
      <c r="C3461" s="7">
        <v>457427</v>
      </c>
      <c r="D3461" s="1" t="s">
        <v>42</v>
      </c>
      <c r="E3461" s="1">
        <f>VLOOKUP(D3461,Data!$A$1:$B$7,2,FALSE)</f>
        <v>10</v>
      </c>
      <c r="F3461" s="2">
        <f>WORKDAY(A3461,E3461,Data!$E$2:$E$22)</f>
        <v>45062</v>
      </c>
      <c r="G3461" s="2">
        <v>45054</v>
      </c>
      <c r="H3461" s="4">
        <f ca="1">(NETWORKDAYS(A3461,G3461,Data!$E$1:$E$22))-1</f>
        <v>4</v>
      </c>
      <c r="I3461" s="1"/>
      <c r="J3461" s="1">
        <f>VLOOKUP(D3461,Data!$A$10:$B$16,2,FALSE)</f>
        <v>2</v>
      </c>
      <c r="K3461">
        <v>1</v>
      </c>
      <c r="L3461">
        <f t="shared" si="214"/>
        <v>18</v>
      </c>
      <c r="M3461">
        <f t="shared" si="215"/>
        <v>2023</v>
      </c>
      <c r="N3461" s="5">
        <f t="shared" ca="1" si="216"/>
        <v>-6</v>
      </c>
    </row>
    <row r="3462" spans="1:14" hidden="1" x14ac:dyDescent="0.25">
      <c r="A3462" s="2">
        <v>45048</v>
      </c>
      <c r="B3462" s="1" t="s">
        <v>1903</v>
      </c>
      <c r="C3462" s="7">
        <v>262332</v>
      </c>
      <c r="D3462" s="1" t="s">
        <v>41</v>
      </c>
      <c r="E3462" s="1">
        <f>VLOOKUP(D3462,Data!$A$1:$B$7,2,FALSE)</f>
        <v>15</v>
      </c>
      <c r="F3462" s="2">
        <f>WORKDAY(A3462,E3462,Data!$E$2:$E$22)</f>
        <v>45069</v>
      </c>
      <c r="G3462" s="2">
        <v>45125</v>
      </c>
      <c r="H3462" s="4">
        <f ca="1">(NETWORKDAYS(A3462,G3462,Data!$E$1:$E$22))-1</f>
        <v>55</v>
      </c>
      <c r="I3462" s="1"/>
      <c r="J3462" s="1">
        <f>VLOOKUP(D3462,Data!$A$10:$B$16,2,FALSE)</f>
        <v>3</v>
      </c>
      <c r="K3462">
        <v>1</v>
      </c>
      <c r="L3462">
        <f t="shared" si="214"/>
        <v>18</v>
      </c>
      <c r="M3462">
        <f t="shared" si="215"/>
        <v>2023</v>
      </c>
      <c r="N3462" s="5">
        <f t="shared" ca="1" si="216"/>
        <v>40</v>
      </c>
    </row>
    <row r="3463" spans="1:14" hidden="1" x14ac:dyDescent="0.25">
      <c r="A3463" s="2">
        <v>45049</v>
      </c>
      <c r="B3463" s="1" t="s">
        <v>1619</v>
      </c>
      <c r="C3463" s="7">
        <v>457483</v>
      </c>
      <c r="D3463" s="1" t="s">
        <v>42</v>
      </c>
      <c r="E3463" s="1">
        <f>VLOOKUP(D3463,Data!$A$1:$B$7,2,FALSE)</f>
        <v>10</v>
      </c>
      <c r="F3463" s="2">
        <f>WORKDAY(A3463,E3463,Data!$E$2:$E$22)</f>
        <v>45063</v>
      </c>
      <c r="G3463" s="2">
        <v>45057</v>
      </c>
      <c r="H3463" s="4">
        <f ca="1">(NETWORKDAYS(A3463,G3463,Data!$E$1:$E$22))-1</f>
        <v>6</v>
      </c>
      <c r="I3463" s="1"/>
      <c r="J3463" s="1">
        <f>VLOOKUP(D3463,Data!$A$10:$B$16,2,FALSE)</f>
        <v>2</v>
      </c>
      <c r="K3463">
        <v>1</v>
      </c>
      <c r="L3463">
        <f t="shared" si="214"/>
        <v>18</v>
      </c>
      <c r="M3463">
        <f t="shared" si="215"/>
        <v>2023</v>
      </c>
      <c r="N3463" s="5">
        <f t="shared" ca="1" si="216"/>
        <v>-4</v>
      </c>
    </row>
    <row r="3464" spans="1:14" hidden="1" x14ac:dyDescent="0.25">
      <c r="A3464" s="2">
        <v>45049</v>
      </c>
      <c r="B3464" s="1" t="s">
        <v>71</v>
      </c>
      <c r="C3464" s="7">
        <v>457452</v>
      </c>
      <c r="D3464" s="1" t="s">
        <v>42</v>
      </c>
      <c r="E3464" s="1">
        <f>VLOOKUP(D3464,Data!$A$1:$B$7,2,FALSE)</f>
        <v>10</v>
      </c>
      <c r="F3464" s="2">
        <f>WORKDAY(A3464,E3464,Data!$E$2:$E$22)</f>
        <v>45063</v>
      </c>
      <c r="G3464" s="2">
        <v>45054</v>
      </c>
      <c r="H3464" s="4">
        <f ca="1">(NETWORKDAYS(A3464,G3464,Data!$E$1:$E$22))-1</f>
        <v>3</v>
      </c>
      <c r="I3464" s="1"/>
      <c r="J3464" s="1">
        <f>VLOOKUP(D3464,Data!$A$10:$B$16,2,FALSE)</f>
        <v>2</v>
      </c>
      <c r="K3464">
        <v>1</v>
      </c>
      <c r="L3464">
        <f t="shared" si="214"/>
        <v>18</v>
      </c>
      <c r="M3464">
        <f t="shared" si="215"/>
        <v>2023</v>
      </c>
      <c r="N3464" s="5">
        <f t="shared" ca="1" si="216"/>
        <v>-7</v>
      </c>
    </row>
    <row r="3465" spans="1:14" hidden="1" x14ac:dyDescent="0.25">
      <c r="A3465" s="2">
        <v>45049</v>
      </c>
      <c r="B3465" s="1" t="s">
        <v>9</v>
      </c>
      <c r="C3465" s="7">
        <v>262313</v>
      </c>
      <c r="D3465" s="1" t="s">
        <v>41</v>
      </c>
      <c r="E3465" s="1">
        <f>VLOOKUP(D3465,Data!$A$1:$B$7,2,FALSE)</f>
        <v>15</v>
      </c>
      <c r="F3465" s="2">
        <f>WORKDAY(A3465,E3465,Data!$E$2:$E$22)</f>
        <v>45070</v>
      </c>
      <c r="G3465" s="2">
        <v>45081</v>
      </c>
      <c r="H3465" s="4">
        <f ca="1">(NETWORKDAYS(A3465,G3465,Data!$E$1:$E$22))-1</f>
        <v>22</v>
      </c>
      <c r="I3465" s="1"/>
      <c r="J3465" s="1">
        <f>VLOOKUP(D3465,Data!$A$10:$B$16,2,FALSE)</f>
        <v>3</v>
      </c>
      <c r="K3465">
        <v>1</v>
      </c>
      <c r="L3465">
        <f t="shared" si="214"/>
        <v>18</v>
      </c>
      <c r="M3465">
        <f t="shared" si="215"/>
        <v>2023</v>
      </c>
      <c r="N3465" s="5">
        <f t="shared" ca="1" si="216"/>
        <v>7</v>
      </c>
    </row>
    <row r="3466" spans="1:14" hidden="1" x14ac:dyDescent="0.25">
      <c r="A3466" s="2">
        <v>45049</v>
      </c>
      <c r="B3466" s="1" t="s">
        <v>1911</v>
      </c>
      <c r="C3466" s="7" t="s">
        <v>1912</v>
      </c>
      <c r="D3466" s="1" t="s">
        <v>53</v>
      </c>
      <c r="E3466" s="1">
        <f>VLOOKUP(D3466,Data!$A$1:$B$7,2,FALSE)</f>
        <v>5</v>
      </c>
      <c r="F3466" s="2">
        <f>WORKDAY(A3466,E3466,Data!$E$2:$E$22)</f>
        <v>45056</v>
      </c>
      <c r="G3466" s="2">
        <v>45049</v>
      </c>
      <c r="H3466" s="4">
        <f ca="1">(NETWORKDAYS(A3466,G3466,Data!$E$1:$E$22))-1</f>
        <v>0</v>
      </c>
      <c r="I3466" s="1"/>
      <c r="J3466" s="1">
        <f>VLOOKUP(D3466,Data!$A$10:$B$16,2,FALSE)</f>
        <v>1</v>
      </c>
      <c r="K3466">
        <v>1</v>
      </c>
      <c r="L3466">
        <f t="shared" si="214"/>
        <v>18</v>
      </c>
      <c r="M3466">
        <f t="shared" si="215"/>
        <v>2023</v>
      </c>
      <c r="N3466" s="5">
        <f t="shared" ca="1" si="216"/>
        <v>-5</v>
      </c>
    </row>
    <row r="3467" spans="1:14" hidden="1" x14ac:dyDescent="0.25">
      <c r="A3467" s="2">
        <v>45049</v>
      </c>
      <c r="B3467" s="1" t="s">
        <v>1911</v>
      </c>
      <c r="C3467" s="7" t="s">
        <v>1913</v>
      </c>
      <c r="D3467" s="1" t="s">
        <v>53</v>
      </c>
      <c r="E3467" s="1">
        <f>VLOOKUP(D3467,Data!$A$1:$B$7,2,FALSE)</f>
        <v>5</v>
      </c>
      <c r="F3467" s="2">
        <f>WORKDAY(A3467,E3467,Data!$E$2:$E$22)</f>
        <v>45056</v>
      </c>
      <c r="G3467" s="2">
        <v>45049</v>
      </c>
      <c r="H3467" s="4">
        <f ca="1">(NETWORKDAYS(A3467,G3467,Data!$E$1:$E$22))-1</f>
        <v>0</v>
      </c>
      <c r="I3467" s="1"/>
      <c r="J3467" s="1">
        <f>VLOOKUP(D3467,Data!$A$10:$B$16,2,FALSE)</f>
        <v>1</v>
      </c>
      <c r="K3467">
        <v>1</v>
      </c>
      <c r="L3467">
        <f t="shared" si="214"/>
        <v>18</v>
      </c>
      <c r="M3467">
        <f t="shared" si="215"/>
        <v>2023</v>
      </c>
      <c r="N3467" s="5">
        <f t="shared" ca="1" si="216"/>
        <v>-5</v>
      </c>
    </row>
    <row r="3468" spans="1:14" hidden="1" x14ac:dyDescent="0.25">
      <c r="A3468" s="2">
        <v>45049</v>
      </c>
      <c r="B3468" s="1" t="s">
        <v>1909</v>
      </c>
      <c r="C3468" s="7" t="s">
        <v>1910</v>
      </c>
      <c r="D3468" s="1" t="s">
        <v>53</v>
      </c>
      <c r="E3468" s="1">
        <f>VLOOKUP(D3468,Data!$A$1:$B$7,2,FALSE)</f>
        <v>5</v>
      </c>
      <c r="F3468" s="2">
        <f>WORKDAY(A3468,E3468,Data!$E$2:$E$22)</f>
        <v>45056</v>
      </c>
      <c r="G3468" s="2">
        <v>45049</v>
      </c>
      <c r="H3468" s="4">
        <f ca="1">(NETWORKDAYS(A3468,G3468,Data!$E$1:$E$22))-1</f>
        <v>0</v>
      </c>
      <c r="I3468" s="1"/>
      <c r="J3468" s="1">
        <f>VLOOKUP(D3468,Data!$A$10:$B$16,2,FALSE)</f>
        <v>1</v>
      </c>
      <c r="K3468">
        <v>1</v>
      </c>
      <c r="L3468">
        <f t="shared" si="214"/>
        <v>18</v>
      </c>
      <c r="M3468">
        <f t="shared" si="215"/>
        <v>2023</v>
      </c>
      <c r="N3468" s="5">
        <f t="shared" ca="1" si="216"/>
        <v>-5</v>
      </c>
    </row>
    <row r="3469" spans="1:14" hidden="1" x14ac:dyDescent="0.25">
      <c r="A3469" s="2">
        <v>45049</v>
      </c>
      <c r="B3469" s="1" t="s">
        <v>244</v>
      </c>
      <c r="C3469" s="7">
        <v>457375</v>
      </c>
      <c r="D3469" s="1" t="s">
        <v>42</v>
      </c>
      <c r="E3469" s="1">
        <f>VLOOKUP(D3469,Data!$A$1:$B$7,2,FALSE)</f>
        <v>10</v>
      </c>
      <c r="F3469" s="2">
        <f>WORKDAY(A3469,E3469,Data!$E$2:$E$22)</f>
        <v>45063</v>
      </c>
      <c r="G3469" s="2">
        <v>45054</v>
      </c>
      <c r="H3469" s="4">
        <f ca="1">(NETWORKDAYS(A3469,G3469,Data!$E$1:$E$22))-1</f>
        <v>3</v>
      </c>
      <c r="I3469" s="1"/>
      <c r="J3469" s="1">
        <f>VLOOKUP(D3469,Data!$A$10:$B$16,2,FALSE)</f>
        <v>2</v>
      </c>
      <c r="K3469">
        <v>1</v>
      </c>
      <c r="L3469">
        <f t="shared" si="214"/>
        <v>18</v>
      </c>
      <c r="M3469">
        <f t="shared" si="215"/>
        <v>2023</v>
      </c>
      <c r="N3469" s="5">
        <f t="shared" ca="1" si="216"/>
        <v>-7</v>
      </c>
    </row>
    <row r="3470" spans="1:14" hidden="1" x14ac:dyDescent="0.25">
      <c r="A3470" s="2">
        <v>45049</v>
      </c>
      <c r="B3470" s="1" t="s">
        <v>28</v>
      </c>
      <c r="C3470" s="7">
        <v>457426</v>
      </c>
      <c r="D3470" s="1" t="s">
        <v>42</v>
      </c>
      <c r="E3470" s="1">
        <f>VLOOKUP(D3470,Data!$A$1:$B$7,2,FALSE)</f>
        <v>10</v>
      </c>
      <c r="F3470" s="2">
        <f>WORKDAY(A3470,E3470,Data!$E$2:$E$22)</f>
        <v>45063</v>
      </c>
      <c r="G3470" s="2">
        <v>45054</v>
      </c>
      <c r="H3470" s="4">
        <f ca="1">(NETWORKDAYS(A3470,G3470,Data!$E$1:$E$22))-1</f>
        <v>3</v>
      </c>
      <c r="I3470" s="1"/>
      <c r="J3470" s="1">
        <f>VLOOKUP(D3470,Data!$A$10:$B$16,2,FALSE)</f>
        <v>2</v>
      </c>
      <c r="K3470">
        <v>1</v>
      </c>
      <c r="L3470">
        <f t="shared" si="214"/>
        <v>18</v>
      </c>
      <c r="M3470">
        <f t="shared" si="215"/>
        <v>2023</v>
      </c>
      <c r="N3470" s="5">
        <f t="shared" ca="1" si="216"/>
        <v>-7</v>
      </c>
    </row>
    <row r="3471" spans="1:14" hidden="1" x14ac:dyDescent="0.25">
      <c r="A3471" s="2">
        <v>45050</v>
      </c>
      <c r="B3471" s="1" t="s">
        <v>76</v>
      </c>
      <c r="C3471" s="7">
        <v>262305</v>
      </c>
      <c r="D3471" s="1" t="s">
        <v>41</v>
      </c>
      <c r="E3471" s="1">
        <f>VLOOKUP(D3471,Data!$A$1:$B$7,2,FALSE)</f>
        <v>15</v>
      </c>
      <c r="F3471" s="2">
        <f>WORKDAY(A3471,E3471,Data!$E$2:$E$22)</f>
        <v>45071</v>
      </c>
      <c r="G3471" s="2">
        <v>45054</v>
      </c>
      <c r="H3471" s="4">
        <f ca="1">(NETWORKDAYS(A3471,G3471,Data!$E$1:$E$22))-1</f>
        <v>2</v>
      </c>
      <c r="I3471" s="1"/>
      <c r="J3471" s="1">
        <f>VLOOKUP(D3471,Data!$A$10:$B$16,2,FALSE)</f>
        <v>3</v>
      </c>
      <c r="K3471">
        <v>1</v>
      </c>
      <c r="L3471">
        <f t="shared" si="214"/>
        <v>18</v>
      </c>
      <c r="M3471">
        <f t="shared" si="215"/>
        <v>2023</v>
      </c>
      <c r="N3471" s="5">
        <f t="shared" ca="1" si="216"/>
        <v>-13</v>
      </c>
    </row>
    <row r="3472" spans="1:14" hidden="1" x14ac:dyDescent="0.25">
      <c r="A3472" s="2">
        <v>45050</v>
      </c>
      <c r="B3472" s="1" t="s">
        <v>26</v>
      </c>
      <c r="C3472" s="7">
        <v>262306</v>
      </c>
      <c r="D3472" s="1" t="s">
        <v>41</v>
      </c>
      <c r="E3472" s="1">
        <f>VLOOKUP(D3472,Data!$A$1:$B$7,2,FALSE)</f>
        <v>15</v>
      </c>
      <c r="F3472" s="2">
        <f>WORKDAY(A3472,E3472,Data!$E$2:$E$22)</f>
        <v>45071</v>
      </c>
      <c r="G3472" s="2">
        <v>45061</v>
      </c>
      <c r="H3472" s="4">
        <f ca="1">(NETWORKDAYS(A3472,G3472,Data!$E$1:$E$22))-1</f>
        <v>7</v>
      </c>
      <c r="I3472" s="1"/>
      <c r="J3472" s="1">
        <f>VLOOKUP(D3472,Data!$A$10:$B$16,2,FALSE)</f>
        <v>3</v>
      </c>
      <c r="K3472">
        <v>1</v>
      </c>
      <c r="L3472">
        <f t="shared" si="214"/>
        <v>18</v>
      </c>
      <c r="M3472">
        <f t="shared" si="215"/>
        <v>2023</v>
      </c>
      <c r="N3472" s="5">
        <f t="shared" ca="1" si="216"/>
        <v>-8</v>
      </c>
    </row>
    <row r="3473" spans="1:14" hidden="1" x14ac:dyDescent="0.25">
      <c r="A3473" s="2">
        <v>45050</v>
      </c>
      <c r="B3473" s="1" t="s">
        <v>26</v>
      </c>
      <c r="C3473" s="7">
        <v>262307</v>
      </c>
      <c r="D3473" s="1" t="s">
        <v>41</v>
      </c>
      <c r="E3473" s="1">
        <f>VLOOKUP(D3473,Data!$A$1:$B$7,2,FALSE)</f>
        <v>15</v>
      </c>
      <c r="F3473" s="2">
        <f>WORKDAY(A3473,E3473,Data!$E$2:$E$22)</f>
        <v>45071</v>
      </c>
      <c r="G3473" s="2">
        <v>45061</v>
      </c>
      <c r="H3473" s="4">
        <f ca="1">(NETWORKDAYS(A3473,G3473,Data!$E$1:$E$22))-1</f>
        <v>7</v>
      </c>
      <c r="I3473" s="1"/>
      <c r="J3473" s="1">
        <f>VLOOKUP(D3473,Data!$A$10:$B$16,2,FALSE)</f>
        <v>3</v>
      </c>
      <c r="K3473">
        <v>1</v>
      </c>
      <c r="L3473">
        <f t="shared" si="214"/>
        <v>18</v>
      </c>
      <c r="M3473">
        <f t="shared" si="215"/>
        <v>2023</v>
      </c>
      <c r="N3473" s="5">
        <f t="shared" ca="1" si="216"/>
        <v>-8</v>
      </c>
    </row>
    <row r="3474" spans="1:14" hidden="1" x14ac:dyDescent="0.25">
      <c r="A3474" s="2">
        <v>45050</v>
      </c>
      <c r="B3474" s="1" t="s">
        <v>2</v>
      </c>
      <c r="C3474" s="7">
        <v>262301</v>
      </c>
      <c r="D3474" s="1" t="s">
        <v>41</v>
      </c>
      <c r="E3474" s="1">
        <f>VLOOKUP(D3474,Data!$A$1:$B$7,2,FALSE)</f>
        <v>15</v>
      </c>
      <c r="F3474" s="2">
        <f>WORKDAY(A3474,E3474,Data!$E$2:$E$22)</f>
        <v>45071</v>
      </c>
      <c r="G3474" s="2">
        <v>45079</v>
      </c>
      <c r="H3474" s="4">
        <f ca="1">(NETWORKDAYS(A3474,G3474,Data!$E$1:$E$22))-1</f>
        <v>21</v>
      </c>
      <c r="I3474" s="1"/>
      <c r="J3474" s="1">
        <f>VLOOKUP(D3474,Data!$A$10:$B$16,2,FALSE)</f>
        <v>3</v>
      </c>
      <c r="K3474">
        <v>1</v>
      </c>
      <c r="L3474">
        <f t="shared" si="214"/>
        <v>18</v>
      </c>
      <c r="M3474">
        <f t="shared" si="215"/>
        <v>2023</v>
      </c>
      <c r="N3474" s="5">
        <f t="shared" ca="1" si="216"/>
        <v>6</v>
      </c>
    </row>
    <row r="3475" spans="1:14" hidden="1" x14ac:dyDescent="0.25">
      <c r="A3475" s="2">
        <v>45050</v>
      </c>
      <c r="B3475" s="1" t="s">
        <v>4</v>
      </c>
      <c r="C3475" s="7">
        <v>262322</v>
      </c>
      <c r="D3475" s="1" t="s">
        <v>41</v>
      </c>
      <c r="E3475" s="1">
        <f>VLOOKUP(D3475,Data!$A$1:$B$7,2,FALSE)</f>
        <v>15</v>
      </c>
      <c r="F3475" s="2">
        <f>WORKDAY(A3475,E3475,Data!$E$2:$E$22)</f>
        <v>45071</v>
      </c>
      <c r="G3475" s="2">
        <v>45093</v>
      </c>
      <c r="H3475" s="4">
        <f ca="1">(NETWORKDAYS(A3475,G3475,Data!$E$1:$E$22))-1</f>
        <v>31</v>
      </c>
      <c r="I3475" s="1"/>
      <c r="J3475" s="1">
        <f>VLOOKUP(D3475,Data!$A$10:$B$16,2,FALSE)</f>
        <v>3</v>
      </c>
      <c r="K3475">
        <v>1</v>
      </c>
      <c r="L3475">
        <f t="shared" si="214"/>
        <v>18</v>
      </c>
      <c r="M3475">
        <f t="shared" si="215"/>
        <v>2023</v>
      </c>
      <c r="N3475" s="5">
        <f t="shared" ca="1" si="216"/>
        <v>16</v>
      </c>
    </row>
    <row r="3476" spans="1:14" hidden="1" x14ac:dyDescent="0.25">
      <c r="A3476" s="2">
        <v>45050</v>
      </c>
      <c r="B3476" s="1" t="s">
        <v>88</v>
      </c>
      <c r="C3476" s="14">
        <v>23221826</v>
      </c>
      <c r="D3476" s="1" t="s">
        <v>1644</v>
      </c>
      <c r="E3476" s="1">
        <f>VLOOKUP(D3476,Data!$A$1:$B$7,2,FALSE)</f>
        <v>15</v>
      </c>
      <c r="F3476" s="2">
        <f>WORKDAY(A3476,E3476,Data!$E$2:$E$22)</f>
        <v>45071</v>
      </c>
      <c r="G3476" s="2">
        <v>45057</v>
      </c>
      <c r="H3476" s="4">
        <f ca="1">(NETWORKDAYS(A3476,G3476,Data!$E$1:$E$22))-1</f>
        <v>5</v>
      </c>
      <c r="I3476" s="1"/>
      <c r="J3476" s="1">
        <f>VLOOKUP(D3476,Data!$A$10:$B$16,2,FALSE)</f>
        <v>2</v>
      </c>
      <c r="K3476">
        <v>1</v>
      </c>
      <c r="L3476">
        <f t="shared" si="214"/>
        <v>18</v>
      </c>
      <c r="M3476">
        <f t="shared" si="215"/>
        <v>2023</v>
      </c>
      <c r="N3476" s="5">
        <f t="shared" ca="1" si="216"/>
        <v>-10</v>
      </c>
    </row>
    <row r="3477" spans="1:14" hidden="1" x14ac:dyDescent="0.25">
      <c r="A3477" s="2">
        <v>45050</v>
      </c>
      <c r="B3477" s="1" t="s">
        <v>29</v>
      </c>
      <c r="C3477" s="7">
        <v>457425</v>
      </c>
      <c r="D3477" s="1" t="s">
        <v>42</v>
      </c>
      <c r="E3477" s="1">
        <f>VLOOKUP(D3477,Data!$A$1:$B$7,2,FALSE)</f>
        <v>10</v>
      </c>
      <c r="F3477" s="2">
        <f>WORKDAY(A3477,E3477,Data!$E$2:$E$22)</f>
        <v>45064</v>
      </c>
      <c r="G3477" s="2">
        <v>45057</v>
      </c>
      <c r="H3477" s="4">
        <f ca="1">(NETWORKDAYS(A3477,G3477,Data!$E$1:$E$22))-1</f>
        <v>5</v>
      </c>
      <c r="I3477" s="1"/>
      <c r="J3477" s="1">
        <f>VLOOKUP(D3477,Data!$A$10:$B$16,2,FALSE)</f>
        <v>2</v>
      </c>
      <c r="K3477">
        <v>1</v>
      </c>
      <c r="L3477">
        <f t="shared" si="214"/>
        <v>18</v>
      </c>
      <c r="M3477">
        <f t="shared" si="215"/>
        <v>2023</v>
      </c>
      <c r="N3477" s="5">
        <f t="shared" ca="1" si="216"/>
        <v>-5</v>
      </c>
    </row>
    <row r="3478" spans="1:14" hidden="1" x14ac:dyDescent="0.25">
      <c r="A3478" s="2">
        <v>45050</v>
      </c>
      <c r="B3478" s="1" t="s">
        <v>1915</v>
      </c>
      <c r="C3478" s="7">
        <v>262334</v>
      </c>
      <c r="D3478" s="1" t="s">
        <v>41</v>
      </c>
      <c r="E3478" s="1">
        <f>VLOOKUP(D3478,Data!$A$1:$B$7,2,FALSE)</f>
        <v>15</v>
      </c>
      <c r="F3478" s="2">
        <f>WORKDAY(A3478,E3478,Data!$E$2:$E$22)</f>
        <v>45071</v>
      </c>
      <c r="G3478" s="2">
        <v>45125</v>
      </c>
      <c r="H3478" s="4">
        <f ca="1">(NETWORKDAYS(A3478,G3478,Data!$E$1:$E$22))-1</f>
        <v>53</v>
      </c>
      <c r="I3478" s="1"/>
      <c r="J3478" s="1">
        <f>VLOOKUP(D3478,Data!$A$10:$B$16,2,FALSE)</f>
        <v>3</v>
      </c>
      <c r="K3478">
        <v>1</v>
      </c>
      <c r="L3478">
        <f t="shared" si="214"/>
        <v>18</v>
      </c>
      <c r="M3478">
        <f t="shared" si="215"/>
        <v>2023</v>
      </c>
      <c r="N3478" s="5">
        <f t="shared" ca="1" si="216"/>
        <v>38</v>
      </c>
    </row>
    <row r="3479" spans="1:14" hidden="1" x14ac:dyDescent="0.25">
      <c r="A3479" s="2">
        <v>45051</v>
      </c>
      <c r="B3479" s="1" t="s">
        <v>267</v>
      </c>
      <c r="C3479" s="7">
        <v>262309</v>
      </c>
      <c r="D3479" s="1" t="s">
        <v>41</v>
      </c>
      <c r="E3479" s="1">
        <f>VLOOKUP(D3479,Data!$A$1:$B$7,2,FALSE)</f>
        <v>15</v>
      </c>
      <c r="F3479" s="2">
        <f>WORKDAY(A3479,E3479,Data!$E$2:$E$22)</f>
        <v>45072</v>
      </c>
      <c r="G3479" s="2">
        <v>45082</v>
      </c>
      <c r="H3479" s="4">
        <f ca="1">(NETWORKDAYS(A3479,G3479,Data!$E$1:$E$22))-1</f>
        <v>21</v>
      </c>
      <c r="I3479" s="1"/>
      <c r="J3479" s="1">
        <f>VLOOKUP(D3479,Data!$A$10:$B$16,2,FALSE)</f>
        <v>3</v>
      </c>
      <c r="K3479">
        <v>1</v>
      </c>
      <c r="L3479">
        <f t="shared" si="214"/>
        <v>18</v>
      </c>
      <c r="M3479">
        <f t="shared" si="215"/>
        <v>2023</v>
      </c>
      <c r="N3479" s="5">
        <f t="shared" ca="1" si="216"/>
        <v>6</v>
      </c>
    </row>
    <row r="3480" spans="1:14" hidden="1" x14ac:dyDescent="0.25">
      <c r="A3480" s="2">
        <v>45051</v>
      </c>
      <c r="B3480" s="1" t="s">
        <v>99</v>
      </c>
      <c r="C3480" s="7">
        <v>262310</v>
      </c>
      <c r="D3480" s="1" t="s">
        <v>41</v>
      </c>
      <c r="E3480" s="1">
        <f>VLOOKUP(D3480,Data!$A$1:$B$7,2,FALSE)</f>
        <v>15</v>
      </c>
      <c r="F3480" s="2">
        <f>WORKDAY(A3480,E3480,Data!$E$2:$E$22)</f>
        <v>45072</v>
      </c>
      <c r="G3480" s="2">
        <v>45082</v>
      </c>
      <c r="H3480" s="4">
        <f ca="1">(NETWORKDAYS(A3480,G3480,Data!$E$1:$E$22))-1</f>
        <v>21</v>
      </c>
      <c r="I3480" s="1"/>
      <c r="J3480" s="1">
        <f>VLOOKUP(D3480,Data!$A$10:$B$16,2,FALSE)</f>
        <v>3</v>
      </c>
      <c r="K3480">
        <v>1</v>
      </c>
      <c r="L3480">
        <f t="shared" si="214"/>
        <v>18</v>
      </c>
      <c r="M3480">
        <f t="shared" si="215"/>
        <v>2023</v>
      </c>
      <c r="N3480" s="5">
        <f t="shared" ca="1" si="216"/>
        <v>6</v>
      </c>
    </row>
    <row r="3481" spans="1:14" hidden="1" x14ac:dyDescent="0.25">
      <c r="A3481" s="2">
        <v>45051</v>
      </c>
      <c r="B3481" s="1" t="s">
        <v>150</v>
      </c>
      <c r="C3481" s="7">
        <v>262279</v>
      </c>
      <c r="D3481" s="1" t="s">
        <v>41</v>
      </c>
      <c r="E3481" s="1">
        <f>VLOOKUP(D3481,Data!$A$1:$B$7,2,FALSE)</f>
        <v>15</v>
      </c>
      <c r="F3481" s="2">
        <f>WORKDAY(A3481,E3481,Data!$E$2:$E$22)</f>
        <v>45072</v>
      </c>
      <c r="G3481" s="2">
        <v>45070</v>
      </c>
      <c r="H3481" s="4">
        <f ca="1">(NETWORKDAYS(A3481,G3481,Data!$E$1:$E$22))-1</f>
        <v>13</v>
      </c>
      <c r="I3481" s="1"/>
      <c r="J3481" s="1">
        <f>VLOOKUP(D3481,Data!$A$10:$B$16,2,FALSE)</f>
        <v>3</v>
      </c>
      <c r="K3481">
        <v>1</v>
      </c>
      <c r="L3481">
        <f t="shared" si="214"/>
        <v>18</v>
      </c>
      <c r="M3481">
        <f t="shared" si="215"/>
        <v>2023</v>
      </c>
      <c r="N3481" s="5">
        <f t="shared" ca="1" si="216"/>
        <v>-2</v>
      </c>
    </row>
    <row r="3482" spans="1:14" hidden="1" x14ac:dyDescent="0.25">
      <c r="A3482" s="2">
        <v>45051</v>
      </c>
      <c r="B3482" s="1" t="s">
        <v>69</v>
      </c>
      <c r="C3482" s="7">
        <v>262293</v>
      </c>
      <c r="D3482" s="1" t="s">
        <v>41</v>
      </c>
      <c r="E3482" s="1">
        <f>VLOOKUP(D3482,Data!$A$1:$B$7,2,FALSE)</f>
        <v>15</v>
      </c>
      <c r="F3482" s="2">
        <f>WORKDAY(A3482,E3482,Data!$E$2:$E$22)</f>
        <v>45072</v>
      </c>
      <c r="G3482" s="2">
        <v>45070</v>
      </c>
      <c r="H3482" s="4">
        <f ca="1">(NETWORKDAYS(A3482,G3482,Data!$E$1:$E$22))-1</f>
        <v>13</v>
      </c>
      <c r="I3482" s="1"/>
      <c r="J3482" s="1">
        <f>VLOOKUP(D3482,Data!$A$10:$B$16,2,FALSE)</f>
        <v>3</v>
      </c>
      <c r="K3482">
        <v>1</v>
      </c>
      <c r="L3482">
        <f t="shared" si="214"/>
        <v>18</v>
      </c>
      <c r="M3482">
        <f t="shared" si="215"/>
        <v>2023</v>
      </c>
      <c r="N3482" s="5">
        <f t="shared" ca="1" si="216"/>
        <v>-2</v>
      </c>
    </row>
    <row r="3483" spans="1:14" hidden="1" x14ac:dyDescent="0.25">
      <c r="A3483" s="2">
        <v>45051</v>
      </c>
      <c r="B3483" s="1" t="s">
        <v>1916</v>
      </c>
      <c r="C3483" s="7" t="s">
        <v>1917</v>
      </c>
      <c r="D3483" s="1" t="s">
        <v>55</v>
      </c>
      <c r="E3483" s="1">
        <f>VLOOKUP(D3483,Data!$A$1:$B$7,2,FALSE)</f>
        <v>10</v>
      </c>
      <c r="F3483" s="2">
        <f>WORKDAY(A3483,E3483,Data!$E$2:$E$22)</f>
        <v>45065</v>
      </c>
      <c r="G3483" s="2">
        <v>45070</v>
      </c>
      <c r="H3483" s="4">
        <f ca="1">(NETWORKDAYS(A3483,G3483,Data!$E$1:$E$22))-1</f>
        <v>13</v>
      </c>
      <c r="I3483" s="1"/>
      <c r="J3483" s="1">
        <f>VLOOKUP(D3483,Data!$A$10:$B$16,2,FALSE)</f>
        <v>3</v>
      </c>
      <c r="K3483">
        <v>1</v>
      </c>
      <c r="L3483">
        <f t="shared" si="214"/>
        <v>18</v>
      </c>
      <c r="M3483">
        <f t="shared" si="215"/>
        <v>2023</v>
      </c>
      <c r="N3483" s="5">
        <f t="shared" ca="1" si="216"/>
        <v>3</v>
      </c>
    </row>
    <row r="3484" spans="1:14" hidden="1" x14ac:dyDescent="0.25">
      <c r="A3484" s="2">
        <v>45051</v>
      </c>
      <c r="B3484" s="1" t="s">
        <v>398</v>
      </c>
      <c r="C3484" s="7" t="s">
        <v>1918</v>
      </c>
      <c r="D3484" s="1" t="s">
        <v>55</v>
      </c>
      <c r="E3484" s="1">
        <f>VLOOKUP(D3484,Data!$A$1:$B$7,2,FALSE)</f>
        <v>10</v>
      </c>
      <c r="F3484" s="2">
        <f>WORKDAY(A3484,E3484,Data!$E$2:$E$22)</f>
        <v>45065</v>
      </c>
      <c r="G3484" s="2">
        <v>45070</v>
      </c>
      <c r="H3484" s="4">
        <f ca="1">(NETWORKDAYS(A3484,G3484,Data!$E$1:$E$22))-1</f>
        <v>13</v>
      </c>
      <c r="I3484" s="1"/>
      <c r="J3484" s="1">
        <f>VLOOKUP(D3484,Data!$A$10:$B$16,2,FALSE)</f>
        <v>3</v>
      </c>
      <c r="K3484">
        <v>1</v>
      </c>
      <c r="L3484">
        <f t="shared" si="214"/>
        <v>18</v>
      </c>
      <c r="M3484">
        <f t="shared" si="215"/>
        <v>2023</v>
      </c>
      <c r="N3484" s="5">
        <f t="shared" ca="1" si="216"/>
        <v>3</v>
      </c>
    </row>
    <row r="3485" spans="1:14" hidden="1" x14ac:dyDescent="0.25">
      <c r="A3485" s="2">
        <v>45051</v>
      </c>
      <c r="B3485" s="1" t="s">
        <v>398</v>
      </c>
      <c r="C3485" s="7" t="s">
        <v>1919</v>
      </c>
      <c r="D3485" s="1" t="s">
        <v>55</v>
      </c>
      <c r="E3485" s="1">
        <f>VLOOKUP(D3485,Data!$A$1:$B$7,2,FALSE)</f>
        <v>10</v>
      </c>
      <c r="F3485" s="2">
        <f>WORKDAY(A3485,E3485,Data!$E$2:$E$22)</f>
        <v>45065</v>
      </c>
      <c r="G3485" s="2">
        <v>45070</v>
      </c>
      <c r="H3485" s="4">
        <f ca="1">(NETWORKDAYS(A3485,G3485,Data!$E$1:$E$22))-1</f>
        <v>13</v>
      </c>
      <c r="I3485" s="1"/>
      <c r="J3485" s="1">
        <f>VLOOKUP(D3485,Data!$A$10:$B$16,2,FALSE)</f>
        <v>3</v>
      </c>
      <c r="K3485">
        <v>1</v>
      </c>
      <c r="L3485">
        <f t="shared" si="214"/>
        <v>18</v>
      </c>
      <c r="M3485">
        <f t="shared" si="215"/>
        <v>2023</v>
      </c>
      <c r="N3485" s="5">
        <f t="shared" ca="1" si="216"/>
        <v>3</v>
      </c>
    </row>
    <row r="3486" spans="1:14" hidden="1" x14ac:dyDescent="0.25">
      <c r="A3486" s="2">
        <v>45051</v>
      </c>
      <c r="B3486" s="1" t="s">
        <v>398</v>
      </c>
      <c r="C3486" s="7" t="s">
        <v>1920</v>
      </c>
      <c r="D3486" s="1" t="s">
        <v>55</v>
      </c>
      <c r="E3486" s="1">
        <f>VLOOKUP(D3486,Data!$A$1:$B$7,2,FALSE)</f>
        <v>10</v>
      </c>
      <c r="F3486" s="2">
        <f>WORKDAY(A3486,E3486,Data!$E$2:$E$22)</f>
        <v>45065</v>
      </c>
      <c r="G3486" s="2">
        <v>45070</v>
      </c>
      <c r="H3486" s="4">
        <f ca="1">(NETWORKDAYS(A3486,G3486,Data!$E$1:$E$22))-1</f>
        <v>13</v>
      </c>
      <c r="I3486" s="1"/>
      <c r="J3486" s="1">
        <f>VLOOKUP(D3486,Data!$A$10:$B$16,2,FALSE)</f>
        <v>3</v>
      </c>
      <c r="K3486">
        <v>1</v>
      </c>
      <c r="L3486">
        <f t="shared" si="214"/>
        <v>18</v>
      </c>
      <c r="M3486">
        <f t="shared" si="215"/>
        <v>2023</v>
      </c>
      <c r="N3486" s="5">
        <f t="shared" ca="1" si="216"/>
        <v>3</v>
      </c>
    </row>
    <row r="3487" spans="1:14" hidden="1" x14ac:dyDescent="0.25">
      <c r="A3487" s="2">
        <v>45051</v>
      </c>
      <c r="B3487" s="1" t="s">
        <v>398</v>
      </c>
      <c r="C3487" s="7" t="s">
        <v>1921</v>
      </c>
      <c r="D3487" s="1" t="s">
        <v>55</v>
      </c>
      <c r="E3487" s="1">
        <f>VLOOKUP(D3487,Data!$A$1:$B$7,2,FALSE)</f>
        <v>10</v>
      </c>
      <c r="F3487" s="2">
        <f>WORKDAY(A3487,E3487,Data!$E$2:$E$22)</f>
        <v>45065</v>
      </c>
      <c r="G3487" s="2">
        <v>45070</v>
      </c>
      <c r="H3487" s="4">
        <f ca="1">(NETWORKDAYS(A3487,G3487,Data!$E$1:$E$22))-1</f>
        <v>13</v>
      </c>
      <c r="I3487" s="1"/>
      <c r="J3487" s="1">
        <f>VLOOKUP(D3487,Data!$A$10:$B$16,2,FALSE)</f>
        <v>3</v>
      </c>
      <c r="K3487">
        <v>1</v>
      </c>
      <c r="L3487">
        <f t="shared" si="214"/>
        <v>18</v>
      </c>
      <c r="M3487">
        <f t="shared" si="215"/>
        <v>2023</v>
      </c>
      <c r="N3487" s="5">
        <f t="shared" ca="1" si="216"/>
        <v>3</v>
      </c>
    </row>
    <row r="3488" spans="1:14" hidden="1" x14ac:dyDescent="0.25">
      <c r="A3488" s="2">
        <v>45051</v>
      </c>
      <c r="B3488" s="1" t="s">
        <v>398</v>
      </c>
      <c r="C3488" s="7" t="s">
        <v>1922</v>
      </c>
      <c r="D3488" s="1" t="s">
        <v>55</v>
      </c>
      <c r="E3488" s="1">
        <f>VLOOKUP(D3488,Data!$A$1:$B$7,2,FALSE)</f>
        <v>10</v>
      </c>
      <c r="F3488" s="2">
        <f>WORKDAY(A3488,E3488,Data!$E$2:$E$22)</f>
        <v>45065</v>
      </c>
      <c r="G3488" s="2">
        <v>45070</v>
      </c>
      <c r="H3488" s="4">
        <f ca="1">(NETWORKDAYS(A3488,G3488,Data!$E$1:$E$22))-1</f>
        <v>13</v>
      </c>
      <c r="I3488" s="1"/>
      <c r="J3488" s="1">
        <f>VLOOKUP(D3488,Data!$A$10:$B$16,2,FALSE)</f>
        <v>3</v>
      </c>
      <c r="K3488">
        <v>1</v>
      </c>
      <c r="L3488">
        <f t="shared" si="214"/>
        <v>18</v>
      </c>
      <c r="M3488">
        <f t="shared" si="215"/>
        <v>2023</v>
      </c>
      <c r="N3488" s="5">
        <f t="shared" ca="1" si="216"/>
        <v>3</v>
      </c>
    </row>
    <row r="3489" spans="1:14" hidden="1" x14ac:dyDescent="0.25">
      <c r="A3489" s="2">
        <v>45051</v>
      </c>
      <c r="B3489" s="1" t="s">
        <v>398</v>
      </c>
      <c r="C3489" s="7" t="s">
        <v>1924</v>
      </c>
      <c r="D3489" s="1" t="s">
        <v>55</v>
      </c>
      <c r="E3489" s="1">
        <f>VLOOKUP(D3489,Data!$A$1:$B$7,2,FALSE)</f>
        <v>10</v>
      </c>
      <c r="F3489" s="2">
        <f>WORKDAY(A3489,E3489,Data!$E$2:$E$22)</f>
        <v>45065</v>
      </c>
      <c r="G3489" s="2">
        <v>45070</v>
      </c>
      <c r="H3489" s="4">
        <f ca="1">(NETWORKDAYS(A3489,G3489,Data!$E$1:$E$22))-1</f>
        <v>13</v>
      </c>
      <c r="I3489" s="1"/>
      <c r="J3489" s="1">
        <f>VLOOKUP(D3489,Data!$A$10:$B$16,2,FALSE)</f>
        <v>3</v>
      </c>
      <c r="K3489">
        <v>1</v>
      </c>
      <c r="L3489">
        <f t="shared" si="214"/>
        <v>18</v>
      </c>
      <c r="M3489">
        <f t="shared" si="215"/>
        <v>2023</v>
      </c>
      <c r="N3489" s="5">
        <f t="shared" ca="1" si="216"/>
        <v>3</v>
      </c>
    </row>
    <row r="3490" spans="1:14" hidden="1" x14ac:dyDescent="0.25">
      <c r="A3490" s="2">
        <v>45051</v>
      </c>
      <c r="B3490" s="1" t="s">
        <v>398</v>
      </c>
      <c r="C3490" s="7" t="s">
        <v>1926</v>
      </c>
      <c r="D3490" s="1" t="s">
        <v>55</v>
      </c>
      <c r="E3490" s="1">
        <f>VLOOKUP(D3490,Data!$A$1:$B$7,2,FALSE)</f>
        <v>10</v>
      </c>
      <c r="F3490" s="2">
        <f>WORKDAY(A3490,E3490,Data!$E$2:$E$22)</f>
        <v>45065</v>
      </c>
      <c r="G3490" s="2">
        <v>45070</v>
      </c>
      <c r="H3490" s="4">
        <f ca="1">(NETWORKDAYS(A3490,G3490,Data!$E$1:$E$22))-1</f>
        <v>13</v>
      </c>
      <c r="I3490" s="1"/>
      <c r="J3490" s="1">
        <f>VLOOKUP(D3490,Data!$A$10:$B$16,2,FALSE)</f>
        <v>3</v>
      </c>
      <c r="K3490">
        <v>1</v>
      </c>
      <c r="L3490">
        <f t="shared" si="214"/>
        <v>18</v>
      </c>
      <c r="M3490">
        <f t="shared" si="215"/>
        <v>2023</v>
      </c>
      <c r="N3490" s="5">
        <f t="shared" ca="1" si="216"/>
        <v>3</v>
      </c>
    </row>
    <row r="3491" spans="1:14" hidden="1" x14ac:dyDescent="0.25">
      <c r="A3491" s="2">
        <v>45051</v>
      </c>
      <c r="B3491" s="1" t="s">
        <v>398</v>
      </c>
      <c r="C3491" s="7" t="s">
        <v>1925</v>
      </c>
      <c r="D3491" s="1" t="s">
        <v>55</v>
      </c>
      <c r="E3491" s="1">
        <f>VLOOKUP(D3491,Data!$A$1:$B$7,2,FALSE)</f>
        <v>10</v>
      </c>
      <c r="F3491" s="2">
        <f>WORKDAY(A3491,E3491,Data!$E$2:$E$22)</f>
        <v>45065</v>
      </c>
      <c r="G3491" s="2">
        <v>45070</v>
      </c>
      <c r="H3491" s="4">
        <f ca="1">(NETWORKDAYS(A3491,G3491,Data!$E$1:$E$22))-1</f>
        <v>13</v>
      </c>
      <c r="I3491" s="1"/>
      <c r="J3491" s="1">
        <f>VLOOKUP(D3491,Data!$A$10:$B$16,2,FALSE)</f>
        <v>3</v>
      </c>
      <c r="K3491">
        <v>1</v>
      </c>
      <c r="L3491">
        <f t="shared" si="214"/>
        <v>18</v>
      </c>
      <c r="M3491">
        <f t="shared" si="215"/>
        <v>2023</v>
      </c>
      <c r="N3491" s="5">
        <f t="shared" ca="1" si="216"/>
        <v>3</v>
      </c>
    </row>
    <row r="3492" spans="1:14" hidden="1" x14ac:dyDescent="0.25">
      <c r="A3492" s="2">
        <v>45051</v>
      </c>
      <c r="B3492" s="1" t="s">
        <v>398</v>
      </c>
      <c r="C3492" s="7" t="s">
        <v>1923</v>
      </c>
      <c r="D3492" s="1" t="s">
        <v>55</v>
      </c>
      <c r="E3492" s="1">
        <f>VLOOKUP(D3492,Data!$A$1:$B$7,2,FALSE)</f>
        <v>10</v>
      </c>
      <c r="F3492" s="2">
        <f>WORKDAY(A3492,E3492,Data!$E$2:$E$22)</f>
        <v>45065</v>
      </c>
      <c r="G3492" s="2">
        <v>45070</v>
      </c>
      <c r="H3492" s="4">
        <f ca="1">(NETWORKDAYS(A3492,G3492,Data!$E$1:$E$22))-1</f>
        <v>13</v>
      </c>
      <c r="I3492" s="1"/>
      <c r="J3492" s="1">
        <f>VLOOKUP(D3492,Data!$A$10:$B$16,2,FALSE)</f>
        <v>3</v>
      </c>
      <c r="K3492">
        <v>1</v>
      </c>
      <c r="L3492">
        <f t="shared" si="214"/>
        <v>18</v>
      </c>
      <c r="M3492">
        <f t="shared" si="215"/>
        <v>2023</v>
      </c>
      <c r="N3492" s="5">
        <f t="shared" ca="1" si="216"/>
        <v>3</v>
      </c>
    </row>
    <row r="3493" spans="1:14" hidden="1" x14ac:dyDescent="0.25">
      <c r="A3493" s="2">
        <v>45051</v>
      </c>
      <c r="B3493" s="1" t="s">
        <v>95</v>
      </c>
      <c r="C3493" s="7">
        <v>457448</v>
      </c>
      <c r="D3493" s="1" t="s">
        <v>42</v>
      </c>
      <c r="E3493" s="1">
        <f>VLOOKUP(D3493,Data!$A$1:$B$7,2,FALSE)</f>
        <v>10</v>
      </c>
      <c r="F3493" s="2">
        <f>WORKDAY(A3493,E3493,Data!$E$2:$E$22)</f>
        <v>45065</v>
      </c>
      <c r="G3493" s="2">
        <v>45065</v>
      </c>
      <c r="H3493" s="4">
        <f ca="1">(NETWORKDAYS(A3493,G3493,Data!$E$1:$E$22))-1</f>
        <v>10</v>
      </c>
      <c r="I3493" s="1"/>
      <c r="J3493" s="1">
        <f>VLOOKUP(D3493,Data!$A$10:$B$16,2,FALSE)</f>
        <v>2</v>
      </c>
      <c r="K3493">
        <v>1</v>
      </c>
      <c r="L3493">
        <f t="shared" si="214"/>
        <v>18</v>
      </c>
      <c r="M3493">
        <f t="shared" si="215"/>
        <v>2023</v>
      </c>
      <c r="N3493" s="5">
        <f t="shared" ca="1" si="216"/>
        <v>0</v>
      </c>
    </row>
    <row r="3494" spans="1:14" hidden="1" x14ac:dyDescent="0.25">
      <c r="A3494" s="2">
        <v>45051</v>
      </c>
      <c r="B3494" s="1" t="s">
        <v>220</v>
      </c>
      <c r="C3494" s="7">
        <v>457429</v>
      </c>
      <c r="D3494" s="1" t="s">
        <v>42</v>
      </c>
      <c r="E3494" s="1">
        <f>VLOOKUP(D3494,Data!$A$1:$B$7,2,FALSE)</f>
        <v>10</v>
      </c>
      <c r="F3494" s="2">
        <f>WORKDAY(A3494,E3494,Data!$E$2:$E$22)</f>
        <v>45065</v>
      </c>
      <c r="G3494" s="2">
        <v>45065</v>
      </c>
      <c r="H3494" s="4">
        <f ca="1">(NETWORKDAYS(A3494,G3494,Data!$E$1:$E$22))-1</f>
        <v>10</v>
      </c>
      <c r="I3494" s="1"/>
      <c r="J3494" s="1">
        <f>VLOOKUP(D3494,Data!$A$10:$B$16,2,FALSE)</f>
        <v>2</v>
      </c>
      <c r="K3494">
        <v>1</v>
      </c>
      <c r="L3494">
        <f t="shared" si="214"/>
        <v>18</v>
      </c>
      <c r="M3494">
        <f t="shared" si="215"/>
        <v>2023</v>
      </c>
      <c r="N3494" s="5">
        <f t="shared" ca="1" si="216"/>
        <v>0</v>
      </c>
    </row>
    <row r="3495" spans="1:14" hidden="1" x14ac:dyDescent="0.25">
      <c r="A3495" s="2">
        <v>45051</v>
      </c>
      <c r="B3495" s="1" t="s">
        <v>1915</v>
      </c>
      <c r="C3495" s="7">
        <v>262335</v>
      </c>
      <c r="D3495" s="1" t="s">
        <v>41</v>
      </c>
      <c r="E3495" s="1">
        <f>VLOOKUP(D3495,Data!$A$1:$B$7,2,FALSE)</f>
        <v>15</v>
      </c>
      <c r="F3495" s="2">
        <f>WORKDAY(A3495,E3495,Data!$E$2:$E$22)</f>
        <v>45072</v>
      </c>
      <c r="G3495" s="2">
        <v>45125</v>
      </c>
      <c r="H3495" s="4">
        <f ca="1">(NETWORKDAYS(A3495,G3495,Data!$E$1:$E$22))-1</f>
        <v>52</v>
      </c>
      <c r="I3495" s="1"/>
      <c r="J3495" s="1">
        <f>VLOOKUP(D3495,Data!$A$10:$B$16,2,FALSE)</f>
        <v>3</v>
      </c>
      <c r="K3495">
        <v>1</v>
      </c>
      <c r="L3495">
        <f t="shared" si="214"/>
        <v>18</v>
      </c>
      <c r="M3495">
        <f t="shared" si="215"/>
        <v>2023</v>
      </c>
      <c r="N3495" s="5">
        <f t="shared" ca="1" si="216"/>
        <v>37</v>
      </c>
    </row>
    <row r="3496" spans="1:14" hidden="1" x14ac:dyDescent="0.25">
      <c r="A3496" s="2">
        <v>45051</v>
      </c>
      <c r="B3496" s="1" t="s">
        <v>1730</v>
      </c>
      <c r="C3496" s="7">
        <v>615370</v>
      </c>
      <c r="D3496" s="1" t="s">
        <v>1870</v>
      </c>
      <c r="E3496" s="1">
        <f>VLOOKUP(D3496,Data!$A$1:$B$7,2,FALSE)</f>
        <v>10</v>
      </c>
      <c r="F3496" s="2">
        <f>WORKDAY(A3496,E3496,Data!$E$2:$E$22)</f>
        <v>45065</v>
      </c>
      <c r="G3496" s="2">
        <v>45065</v>
      </c>
      <c r="H3496" s="4">
        <f ca="1">(NETWORKDAYS(A3496,G3496,Data!$E$1:$E$22))-1</f>
        <v>10</v>
      </c>
      <c r="I3496" s="1"/>
      <c r="J3496" s="1">
        <f>VLOOKUP(D3496,Data!$A$10:$B$16,2,FALSE)</f>
        <v>2</v>
      </c>
      <c r="K3496">
        <v>1</v>
      </c>
      <c r="L3496">
        <f t="shared" si="214"/>
        <v>18</v>
      </c>
      <c r="M3496">
        <f t="shared" si="215"/>
        <v>2023</v>
      </c>
      <c r="N3496" s="5">
        <f t="shared" ca="1" si="216"/>
        <v>0</v>
      </c>
    </row>
    <row r="3497" spans="1:14" hidden="1" x14ac:dyDescent="0.25">
      <c r="A3497" s="2">
        <v>45052</v>
      </c>
      <c r="B3497" s="1" t="s">
        <v>1927</v>
      </c>
      <c r="C3497" s="7">
        <v>262336</v>
      </c>
      <c r="D3497" s="1" t="s">
        <v>41</v>
      </c>
      <c r="E3497" s="1">
        <f>VLOOKUP(D3497,Data!$A$1:$B$7,2,FALSE)</f>
        <v>15</v>
      </c>
      <c r="F3497" s="2">
        <f>WORKDAY(A3497,E3497,Data!$E$2:$E$22)</f>
        <v>45072</v>
      </c>
      <c r="G3497" s="2">
        <v>45125</v>
      </c>
      <c r="H3497" s="4">
        <f ca="1">(NETWORKDAYS(A3497,G3497,Data!$E$1:$E$22))-1</f>
        <v>51</v>
      </c>
      <c r="I3497" s="1"/>
      <c r="J3497" s="1">
        <f>VLOOKUP(D3497,Data!$A$10:$B$16,2,FALSE)</f>
        <v>3</v>
      </c>
      <c r="K3497">
        <v>1</v>
      </c>
      <c r="L3497">
        <f t="shared" si="214"/>
        <v>18</v>
      </c>
      <c r="M3497">
        <f t="shared" si="215"/>
        <v>2023</v>
      </c>
      <c r="N3497" s="5">
        <f t="shared" ca="1" si="216"/>
        <v>36</v>
      </c>
    </row>
    <row r="3498" spans="1:14" hidden="1" x14ac:dyDescent="0.25">
      <c r="A3498" s="2">
        <v>45053</v>
      </c>
      <c r="B3498" s="1" t="s">
        <v>10</v>
      </c>
      <c r="C3498" s="7">
        <v>457466</v>
      </c>
      <c r="D3498" s="1" t="s">
        <v>42</v>
      </c>
      <c r="E3498" s="1">
        <f>VLOOKUP(D3498,Data!$A$1:$B$7,2,FALSE)</f>
        <v>10</v>
      </c>
      <c r="F3498" s="2">
        <f>WORKDAY(A3498,E3498,Data!$E$2:$E$22)</f>
        <v>45065</v>
      </c>
      <c r="G3498" s="2">
        <v>45063</v>
      </c>
      <c r="H3498" s="4">
        <f ca="1">(NETWORKDAYS(A3498,G3498,Data!$E$1:$E$22))-1</f>
        <v>7</v>
      </c>
      <c r="I3498" s="1"/>
      <c r="J3498" s="1">
        <f>VLOOKUP(D3498,Data!$A$10:$B$16,2,FALSE)</f>
        <v>2</v>
      </c>
      <c r="K3498">
        <v>1</v>
      </c>
      <c r="L3498">
        <f t="shared" si="214"/>
        <v>18</v>
      </c>
      <c r="M3498">
        <f t="shared" si="215"/>
        <v>2023</v>
      </c>
      <c r="N3498" s="5">
        <f t="shared" ca="1" si="216"/>
        <v>-3</v>
      </c>
    </row>
    <row r="3499" spans="1:14" hidden="1" x14ac:dyDescent="0.25">
      <c r="A3499" s="2">
        <v>45054</v>
      </c>
      <c r="B3499" s="1" t="s">
        <v>168</v>
      </c>
      <c r="C3499" s="7">
        <v>262320</v>
      </c>
      <c r="D3499" s="1" t="s">
        <v>41</v>
      </c>
      <c r="E3499" s="1">
        <f>VLOOKUP(D3499,Data!$A$1:$B$7,2,FALSE)</f>
        <v>15</v>
      </c>
      <c r="F3499" s="2">
        <f>WORKDAY(A3499,E3499,Data!$E$2:$E$22)</f>
        <v>45075</v>
      </c>
      <c r="G3499" s="2">
        <v>45069</v>
      </c>
      <c r="H3499" s="4">
        <f ca="1">(NETWORKDAYS(A3499,G3499,Data!$E$1:$E$22))-1</f>
        <v>11</v>
      </c>
      <c r="I3499" s="1"/>
      <c r="J3499" s="1">
        <f>VLOOKUP(D3499,Data!$A$10:$B$16,2,FALSE)</f>
        <v>3</v>
      </c>
      <c r="K3499">
        <v>1</v>
      </c>
      <c r="L3499">
        <f t="shared" si="214"/>
        <v>19</v>
      </c>
      <c r="M3499">
        <f t="shared" si="215"/>
        <v>2023</v>
      </c>
      <c r="N3499" s="5">
        <f t="shared" ca="1" si="216"/>
        <v>-4</v>
      </c>
    </row>
    <row r="3500" spans="1:14" hidden="1" x14ac:dyDescent="0.25">
      <c r="A3500" s="2">
        <v>45054</v>
      </c>
      <c r="B3500" s="1" t="s">
        <v>488</v>
      </c>
      <c r="C3500" s="7">
        <v>262314</v>
      </c>
      <c r="D3500" s="1" t="s">
        <v>41</v>
      </c>
      <c r="E3500" s="1">
        <f>VLOOKUP(D3500,Data!$A$1:$B$7,2,FALSE)</f>
        <v>15</v>
      </c>
      <c r="F3500" s="2">
        <f>WORKDAY(A3500,E3500,Data!$E$2:$E$22)</f>
        <v>45075</v>
      </c>
      <c r="G3500" s="2">
        <v>45069</v>
      </c>
      <c r="H3500" s="4">
        <f ca="1">(NETWORKDAYS(A3500,G3500,Data!$E$1:$E$22))-1</f>
        <v>11</v>
      </c>
      <c r="I3500" s="1"/>
      <c r="J3500" s="1">
        <f>VLOOKUP(D3500,Data!$A$10:$B$16,2,FALSE)</f>
        <v>3</v>
      </c>
      <c r="K3500">
        <v>1</v>
      </c>
      <c r="L3500">
        <f t="shared" si="214"/>
        <v>19</v>
      </c>
      <c r="M3500">
        <f t="shared" si="215"/>
        <v>2023</v>
      </c>
      <c r="N3500" s="5">
        <f t="shared" ca="1" si="216"/>
        <v>-4</v>
      </c>
    </row>
    <row r="3501" spans="1:14" hidden="1" x14ac:dyDescent="0.25">
      <c r="A3501" s="2">
        <v>45054</v>
      </c>
      <c r="B3501" s="1" t="s">
        <v>69</v>
      </c>
      <c r="C3501" s="7">
        <v>262294</v>
      </c>
      <c r="D3501" s="1" t="s">
        <v>41</v>
      </c>
      <c r="E3501" s="1">
        <f>VLOOKUP(D3501,Data!$A$1:$B$7,2,FALSE)</f>
        <v>15</v>
      </c>
      <c r="F3501" s="2">
        <f>WORKDAY(A3501,E3501,Data!$E$2:$E$22)</f>
        <v>45075</v>
      </c>
      <c r="G3501" s="2">
        <v>45086</v>
      </c>
      <c r="H3501" s="4">
        <f ca="1">(NETWORKDAYS(A3501,G3501,Data!$E$1:$E$22))-1</f>
        <v>24</v>
      </c>
      <c r="I3501" s="1"/>
      <c r="J3501" s="1">
        <f>VLOOKUP(D3501,Data!$A$10:$B$16,2,FALSE)</f>
        <v>3</v>
      </c>
      <c r="K3501">
        <v>1</v>
      </c>
      <c r="L3501">
        <f t="shared" si="214"/>
        <v>19</v>
      </c>
      <c r="M3501">
        <f t="shared" si="215"/>
        <v>2023</v>
      </c>
      <c r="N3501" s="5">
        <f t="shared" ca="1" si="216"/>
        <v>9</v>
      </c>
    </row>
    <row r="3502" spans="1:14" hidden="1" x14ac:dyDescent="0.25">
      <c r="A3502" s="2">
        <v>45054</v>
      </c>
      <c r="B3502" s="1" t="s">
        <v>375</v>
      </c>
      <c r="C3502" s="7" t="s">
        <v>1937</v>
      </c>
      <c r="D3502" s="1" t="s">
        <v>55</v>
      </c>
      <c r="E3502" s="1">
        <f>VLOOKUP(D3502,Data!$A$1:$B$7,2,FALSE)</f>
        <v>10</v>
      </c>
      <c r="F3502" s="2">
        <f>WORKDAY(A3502,E3502,Data!$E$2:$E$22)</f>
        <v>45068</v>
      </c>
      <c r="G3502" s="2">
        <v>45070</v>
      </c>
      <c r="H3502" s="4">
        <f ca="1">(NETWORKDAYS(A3502,G3502,Data!$E$1:$E$22))-1</f>
        <v>12</v>
      </c>
      <c r="I3502" s="1"/>
      <c r="J3502" s="1">
        <f>VLOOKUP(D3502,Data!$A$10:$B$16,2,FALSE)</f>
        <v>3</v>
      </c>
      <c r="K3502">
        <v>1</v>
      </c>
      <c r="L3502">
        <f t="shared" si="214"/>
        <v>19</v>
      </c>
      <c r="M3502">
        <f t="shared" si="215"/>
        <v>2023</v>
      </c>
      <c r="N3502" s="5">
        <f t="shared" ca="1" si="216"/>
        <v>2</v>
      </c>
    </row>
    <row r="3503" spans="1:14" hidden="1" x14ac:dyDescent="0.25">
      <c r="A3503" s="2">
        <v>45054</v>
      </c>
      <c r="B3503" s="1" t="s">
        <v>196</v>
      </c>
      <c r="C3503" s="7" t="s">
        <v>1935</v>
      </c>
      <c r="D3503" s="1" t="s">
        <v>53</v>
      </c>
      <c r="E3503" s="1">
        <f>VLOOKUP(D3503,Data!$A$1:$B$7,2,FALSE)</f>
        <v>5</v>
      </c>
      <c r="F3503" s="2">
        <f>WORKDAY(A3503,E3503,Data!$E$2:$E$22)</f>
        <v>45061</v>
      </c>
      <c r="G3503" s="2">
        <v>45056</v>
      </c>
      <c r="H3503" s="4">
        <f ca="1">(NETWORKDAYS(A3503,G3503,Data!$E$1:$E$22))-1</f>
        <v>2</v>
      </c>
      <c r="I3503" s="1"/>
      <c r="J3503" s="1">
        <f>VLOOKUP(D3503,Data!$A$10:$B$16,2,FALSE)</f>
        <v>1</v>
      </c>
      <c r="K3503">
        <v>1</v>
      </c>
      <c r="L3503">
        <f t="shared" si="214"/>
        <v>19</v>
      </c>
      <c r="M3503">
        <f t="shared" si="215"/>
        <v>2023</v>
      </c>
      <c r="N3503" s="5">
        <f t="shared" ca="1" si="216"/>
        <v>-3</v>
      </c>
    </row>
    <row r="3504" spans="1:14" hidden="1" x14ac:dyDescent="0.25">
      <c r="A3504" s="2">
        <v>45054</v>
      </c>
      <c r="B3504" s="1" t="s">
        <v>22</v>
      </c>
      <c r="C3504" s="7" t="s">
        <v>1934</v>
      </c>
      <c r="D3504" s="1" t="s">
        <v>53</v>
      </c>
      <c r="E3504" s="1">
        <f>VLOOKUP(D3504,Data!$A$1:$B$7,2,FALSE)</f>
        <v>5</v>
      </c>
      <c r="F3504" s="2">
        <f>WORKDAY(A3504,E3504,Data!$E$2:$E$22)</f>
        <v>45061</v>
      </c>
      <c r="G3504" s="2">
        <v>45056</v>
      </c>
      <c r="H3504" s="4">
        <f ca="1">(NETWORKDAYS(A3504,G3504,Data!$E$1:$E$22))-1</f>
        <v>2</v>
      </c>
      <c r="I3504" s="1"/>
      <c r="J3504" s="1">
        <f>VLOOKUP(D3504,Data!$A$10:$B$16,2,FALSE)</f>
        <v>1</v>
      </c>
      <c r="K3504">
        <v>1</v>
      </c>
      <c r="L3504">
        <f t="shared" si="214"/>
        <v>19</v>
      </c>
      <c r="M3504">
        <f t="shared" si="215"/>
        <v>2023</v>
      </c>
      <c r="N3504" s="5">
        <f t="shared" ca="1" si="216"/>
        <v>-3</v>
      </c>
    </row>
    <row r="3505" spans="1:14" hidden="1" x14ac:dyDescent="0.25">
      <c r="A3505" s="2">
        <v>45054</v>
      </c>
      <c r="B3505" s="1" t="s">
        <v>541</v>
      </c>
      <c r="C3505" s="7" t="s">
        <v>1931</v>
      </c>
      <c r="D3505" s="1" t="s">
        <v>53</v>
      </c>
      <c r="E3505" s="1">
        <f>VLOOKUP(D3505,Data!$A$1:$B$7,2,FALSE)</f>
        <v>5</v>
      </c>
      <c r="F3505" s="2">
        <f>WORKDAY(A3505,E3505,Data!$E$2:$E$22)</f>
        <v>45061</v>
      </c>
      <c r="G3505" s="2">
        <v>45056</v>
      </c>
      <c r="H3505" s="4">
        <f ca="1">(NETWORKDAYS(A3505,G3505,Data!$E$1:$E$22))-1</f>
        <v>2</v>
      </c>
      <c r="I3505" s="1"/>
      <c r="J3505" s="1">
        <f>VLOOKUP(D3505,Data!$A$10:$B$16,2,FALSE)</f>
        <v>1</v>
      </c>
      <c r="K3505">
        <v>1</v>
      </c>
      <c r="L3505">
        <f t="shared" si="214"/>
        <v>19</v>
      </c>
      <c r="M3505">
        <f t="shared" si="215"/>
        <v>2023</v>
      </c>
      <c r="N3505" s="5">
        <f t="shared" ca="1" si="216"/>
        <v>-3</v>
      </c>
    </row>
    <row r="3506" spans="1:14" hidden="1" x14ac:dyDescent="0.25">
      <c r="A3506" s="2">
        <v>45054</v>
      </c>
      <c r="B3506" s="1" t="s">
        <v>547</v>
      </c>
      <c r="C3506" s="7" t="s">
        <v>1936</v>
      </c>
      <c r="D3506" s="1" t="s">
        <v>53</v>
      </c>
      <c r="E3506" s="1">
        <f>VLOOKUP(D3506,Data!$A$1:$B$7,2,FALSE)</f>
        <v>5</v>
      </c>
      <c r="F3506" s="2">
        <f>WORKDAY(A3506,E3506,Data!$E$2:$E$22)</f>
        <v>45061</v>
      </c>
      <c r="G3506" s="2">
        <v>45069</v>
      </c>
      <c r="H3506" s="4">
        <f ca="1">(NETWORKDAYS(A3506,G3506,Data!$E$1:$E$22))-1</f>
        <v>11</v>
      </c>
      <c r="I3506" s="1"/>
      <c r="J3506" s="1">
        <f>VLOOKUP(D3506,Data!$A$10:$B$16,2,FALSE)</f>
        <v>1</v>
      </c>
      <c r="K3506">
        <v>1</v>
      </c>
      <c r="L3506">
        <f t="shared" si="214"/>
        <v>19</v>
      </c>
      <c r="M3506">
        <f t="shared" si="215"/>
        <v>2023</v>
      </c>
      <c r="N3506" s="5">
        <f t="shared" ca="1" si="216"/>
        <v>6</v>
      </c>
    </row>
    <row r="3507" spans="1:14" hidden="1" x14ac:dyDescent="0.25">
      <c r="A3507" s="2">
        <v>45054</v>
      </c>
      <c r="B3507" s="1" t="s">
        <v>169</v>
      </c>
      <c r="C3507" s="7" t="s">
        <v>1932</v>
      </c>
      <c r="D3507" s="1" t="s">
        <v>53</v>
      </c>
      <c r="E3507" s="1">
        <f>VLOOKUP(D3507,Data!$A$1:$B$7,2,FALSE)</f>
        <v>5</v>
      </c>
      <c r="F3507" s="2">
        <f>WORKDAY(A3507,E3507,Data!$E$2:$E$22)</f>
        <v>45061</v>
      </c>
      <c r="G3507" s="2">
        <v>45056</v>
      </c>
      <c r="H3507" s="4">
        <f ca="1">(NETWORKDAYS(A3507,G3507,Data!$E$1:$E$22))-1</f>
        <v>2</v>
      </c>
      <c r="I3507" s="1"/>
      <c r="J3507" s="1">
        <f>VLOOKUP(D3507,Data!$A$10:$B$16,2,FALSE)</f>
        <v>1</v>
      </c>
      <c r="K3507">
        <v>1</v>
      </c>
      <c r="L3507">
        <f t="shared" si="214"/>
        <v>19</v>
      </c>
      <c r="M3507">
        <f t="shared" si="215"/>
        <v>2023</v>
      </c>
      <c r="N3507" s="5">
        <f t="shared" ca="1" si="216"/>
        <v>-3</v>
      </c>
    </row>
    <row r="3508" spans="1:14" hidden="1" x14ac:dyDescent="0.25">
      <c r="A3508" s="2">
        <v>45054</v>
      </c>
      <c r="B3508" s="1" t="s">
        <v>169</v>
      </c>
      <c r="C3508" s="7" t="s">
        <v>1933</v>
      </c>
      <c r="D3508" s="1" t="s">
        <v>53</v>
      </c>
      <c r="E3508" s="1">
        <f>VLOOKUP(D3508,Data!$A$1:$B$7,2,FALSE)</f>
        <v>5</v>
      </c>
      <c r="F3508" s="2">
        <f>WORKDAY(A3508,E3508,Data!$E$2:$E$22)</f>
        <v>45061</v>
      </c>
      <c r="G3508" s="2">
        <v>45056</v>
      </c>
      <c r="H3508" s="4">
        <f ca="1">(NETWORKDAYS(A3508,G3508,Data!$E$1:$E$22))-1</f>
        <v>2</v>
      </c>
      <c r="I3508" s="1"/>
      <c r="J3508" s="1">
        <f>VLOOKUP(D3508,Data!$A$10:$B$16,2,FALSE)</f>
        <v>1</v>
      </c>
      <c r="K3508">
        <v>1</v>
      </c>
      <c r="L3508">
        <f t="shared" si="214"/>
        <v>19</v>
      </c>
      <c r="M3508">
        <f t="shared" si="215"/>
        <v>2023</v>
      </c>
      <c r="N3508" s="5">
        <f t="shared" ca="1" si="216"/>
        <v>-3</v>
      </c>
    </row>
    <row r="3509" spans="1:14" hidden="1" x14ac:dyDescent="0.25">
      <c r="A3509" s="2">
        <v>45054</v>
      </c>
      <c r="B3509" s="1" t="s">
        <v>433</v>
      </c>
      <c r="C3509" s="7">
        <v>457364</v>
      </c>
      <c r="D3509" s="1" t="s">
        <v>42</v>
      </c>
      <c r="E3509" s="1">
        <f>VLOOKUP(D3509,Data!$A$1:$B$7,2,FALSE)</f>
        <v>10</v>
      </c>
      <c r="F3509" s="2">
        <f>WORKDAY(A3509,E3509,Data!$E$2:$E$22)</f>
        <v>45068</v>
      </c>
      <c r="G3509" s="2">
        <v>45065</v>
      </c>
      <c r="H3509" s="4">
        <f ca="1">(NETWORKDAYS(A3509,G3509,Data!$E$1:$E$22))-1</f>
        <v>9</v>
      </c>
      <c r="I3509" s="1"/>
      <c r="J3509" s="1">
        <f>VLOOKUP(D3509,Data!$A$10:$B$16,2,FALSE)</f>
        <v>2</v>
      </c>
      <c r="K3509">
        <v>1</v>
      </c>
      <c r="L3509">
        <f t="shared" si="214"/>
        <v>19</v>
      </c>
      <c r="M3509">
        <f t="shared" si="215"/>
        <v>2023</v>
      </c>
      <c r="N3509" s="5">
        <f t="shared" ca="1" si="216"/>
        <v>-1</v>
      </c>
    </row>
    <row r="3510" spans="1:14" hidden="1" x14ac:dyDescent="0.25">
      <c r="A3510" s="2">
        <v>45054</v>
      </c>
      <c r="B3510" s="1" t="s">
        <v>1691</v>
      </c>
      <c r="C3510" s="7">
        <v>615371</v>
      </c>
      <c r="D3510" s="1" t="s">
        <v>1870</v>
      </c>
      <c r="E3510" s="1">
        <f>VLOOKUP(D3510,Data!$A$1:$B$7,2,FALSE)</f>
        <v>10</v>
      </c>
      <c r="F3510" s="2">
        <f>WORKDAY(A3510,E3510,Data!$E$2:$E$22)</f>
        <v>45068</v>
      </c>
      <c r="G3510" s="2">
        <v>45065</v>
      </c>
      <c r="H3510" s="4">
        <f ca="1">(NETWORKDAYS(A3510,G3510,Data!$E$1:$E$22))-1</f>
        <v>9</v>
      </c>
      <c r="I3510" s="1"/>
      <c r="J3510" s="1">
        <f>VLOOKUP(D3510,Data!$A$10:$B$16,2,FALSE)</f>
        <v>2</v>
      </c>
      <c r="K3510">
        <v>1</v>
      </c>
      <c r="L3510">
        <f t="shared" si="214"/>
        <v>19</v>
      </c>
      <c r="M3510">
        <f t="shared" si="215"/>
        <v>2023</v>
      </c>
      <c r="N3510" s="5">
        <f t="shared" ca="1" si="216"/>
        <v>-1</v>
      </c>
    </row>
    <row r="3511" spans="1:14" hidden="1" x14ac:dyDescent="0.25">
      <c r="A3511" s="2">
        <v>45054</v>
      </c>
      <c r="B3511" s="1" t="s">
        <v>1928</v>
      </c>
      <c r="C3511" s="7" t="s">
        <v>1929</v>
      </c>
      <c r="D3511" s="1" t="s">
        <v>53</v>
      </c>
      <c r="E3511" s="1">
        <f>VLOOKUP(D3511,Data!$A$1:$B$7,2,FALSE)</f>
        <v>5</v>
      </c>
      <c r="F3511" s="2">
        <f>WORKDAY(A3511,E3511,Data!$E$2:$E$22)</f>
        <v>45061</v>
      </c>
      <c r="G3511" s="2">
        <v>45062</v>
      </c>
      <c r="H3511" s="4">
        <f ca="1">(NETWORKDAYS(A3511,G3511,Data!$E$1:$E$22))-1</f>
        <v>6</v>
      </c>
      <c r="I3511" s="1"/>
      <c r="J3511" s="1">
        <f>VLOOKUP(D3511,Data!$A$10:$B$16,2,FALSE)</f>
        <v>1</v>
      </c>
      <c r="K3511">
        <v>1</v>
      </c>
      <c r="L3511">
        <f t="shared" si="214"/>
        <v>19</v>
      </c>
      <c r="M3511">
        <f t="shared" si="215"/>
        <v>2023</v>
      </c>
      <c r="N3511" s="5">
        <f t="shared" ca="1" si="216"/>
        <v>1</v>
      </c>
    </row>
    <row r="3512" spans="1:14" hidden="1" x14ac:dyDescent="0.25">
      <c r="A3512" s="2">
        <v>45055</v>
      </c>
      <c r="B3512" s="1" t="s">
        <v>131</v>
      </c>
      <c r="C3512" s="7">
        <v>262318</v>
      </c>
      <c r="D3512" s="1" t="s">
        <v>41</v>
      </c>
      <c r="E3512" s="1">
        <f>VLOOKUP(D3512,Data!$A$1:$B$7,2,FALSE)</f>
        <v>15</v>
      </c>
      <c r="F3512" s="2">
        <f>WORKDAY(A3512,E3512,Data!$E$2:$E$22)</f>
        <v>45076</v>
      </c>
      <c r="G3512" s="2">
        <v>45078</v>
      </c>
      <c r="H3512" s="4">
        <f ca="1">(NETWORKDAYS(A3512,G3512,Data!$E$1:$E$22))-1</f>
        <v>17</v>
      </c>
      <c r="I3512" s="1"/>
      <c r="J3512" s="1">
        <f>VLOOKUP(D3512,Data!$A$10:$B$16,2,FALSE)</f>
        <v>3</v>
      </c>
      <c r="K3512">
        <v>1</v>
      </c>
      <c r="L3512">
        <f t="shared" ref="L3512:L3575" si="217">_xlfn.ISOWEEKNUM(A3512)</f>
        <v>19</v>
      </c>
      <c r="M3512">
        <f t="shared" ref="M3512:M3575" si="218">YEAR(A3512)</f>
        <v>2023</v>
      </c>
      <c r="N3512" s="5">
        <f t="shared" ca="1" si="216"/>
        <v>2</v>
      </c>
    </row>
    <row r="3513" spans="1:14" hidden="1" x14ac:dyDescent="0.25">
      <c r="A3513" s="2">
        <v>45055</v>
      </c>
      <c r="B3513" s="1" t="s">
        <v>26</v>
      </c>
      <c r="C3513" s="7">
        <v>262319</v>
      </c>
      <c r="D3513" s="1" t="s">
        <v>41</v>
      </c>
      <c r="E3513" s="1">
        <f>VLOOKUP(D3513,Data!$A$1:$B$7,2,FALSE)</f>
        <v>15</v>
      </c>
      <c r="F3513" s="2">
        <f>WORKDAY(A3513,E3513,Data!$E$2:$E$22)</f>
        <v>45076</v>
      </c>
      <c r="G3513" s="2">
        <v>45078</v>
      </c>
      <c r="H3513" s="4">
        <f ca="1">(NETWORKDAYS(A3513,G3513,Data!$E$1:$E$22))-1</f>
        <v>17</v>
      </c>
      <c r="I3513" s="1"/>
      <c r="J3513" s="1">
        <f>VLOOKUP(D3513,Data!$A$10:$B$16,2,FALSE)</f>
        <v>3</v>
      </c>
      <c r="K3513">
        <v>1</v>
      </c>
      <c r="L3513">
        <f t="shared" si="217"/>
        <v>19</v>
      </c>
      <c r="M3513">
        <f t="shared" si="218"/>
        <v>2023</v>
      </c>
      <c r="N3513" s="5">
        <f t="shared" ca="1" si="216"/>
        <v>2</v>
      </c>
    </row>
    <row r="3514" spans="1:14" hidden="1" x14ac:dyDescent="0.25">
      <c r="A3514" s="2">
        <v>45055</v>
      </c>
      <c r="B3514" s="1" t="s">
        <v>216</v>
      </c>
      <c r="C3514" s="7">
        <v>262256</v>
      </c>
      <c r="D3514" s="1" t="s">
        <v>41</v>
      </c>
      <c r="E3514" s="1">
        <f>VLOOKUP(D3514,Data!$A$1:$B$7,2,FALSE)</f>
        <v>15</v>
      </c>
      <c r="F3514" s="2">
        <f>WORKDAY(A3514,E3514,Data!$E$2:$E$22)</f>
        <v>45076</v>
      </c>
      <c r="G3514" s="2">
        <v>45075</v>
      </c>
      <c r="H3514" s="4">
        <f ca="1">(NETWORKDAYS(A3514,G3514,Data!$E$1:$E$22))-1</f>
        <v>14</v>
      </c>
      <c r="I3514" s="1"/>
      <c r="J3514" s="1">
        <f>VLOOKUP(D3514,Data!$A$10:$B$16,2,FALSE)</f>
        <v>3</v>
      </c>
      <c r="K3514">
        <v>1</v>
      </c>
      <c r="L3514">
        <f t="shared" si="217"/>
        <v>19</v>
      </c>
      <c r="M3514">
        <f t="shared" si="218"/>
        <v>2023</v>
      </c>
      <c r="N3514" s="5">
        <f t="shared" ca="1" si="216"/>
        <v>-1</v>
      </c>
    </row>
    <row r="3515" spans="1:14" hidden="1" x14ac:dyDescent="0.25">
      <c r="A3515" s="2">
        <v>45055</v>
      </c>
      <c r="B3515" s="1" t="s">
        <v>219</v>
      </c>
      <c r="C3515" s="7">
        <v>262200</v>
      </c>
      <c r="D3515" s="1" t="s">
        <v>41</v>
      </c>
      <c r="E3515" s="1">
        <f>VLOOKUP(D3515,Data!$A$1:$B$7,2,FALSE)</f>
        <v>15</v>
      </c>
      <c r="F3515" s="2">
        <f>WORKDAY(A3515,E3515,Data!$E$2:$E$22)</f>
        <v>45076</v>
      </c>
      <c r="G3515" s="2">
        <v>45075</v>
      </c>
      <c r="H3515" s="4">
        <f ca="1">(NETWORKDAYS(A3515,G3515,Data!$E$1:$E$22))-1</f>
        <v>14</v>
      </c>
      <c r="I3515" s="1"/>
      <c r="J3515" s="1">
        <f>VLOOKUP(D3515,Data!$A$10:$B$16,2,FALSE)</f>
        <v>3</v>
      </c>
      <c r="K3515">
        <v>1</v>
      </c>
      <c r="L3515">
        <f t="shared" si="217"/>
        <v>19</v>
      </c>
      <c r="M3515">
        <f t="shared" si="218"/>
        <v>2023</v>
      </c>
      <c r="N3515" s="5">
        <f t="shared" ca="1" si="216"/>
        <v>-1</v>
      </c>
    </row>
    <row r="3516" spans="1:14" hidden="1" x14ac:dyDescent="0.25">
      <c r="A3516" s="2">
        <v>45055</v>
      </c>
      <c r="B3516" s="1" t="s">
        <v>1939</v>
      </c>
      <c r="C3516" s="7" t="s">
        <v>1940</v>
      </c>
      <c r="D3516" s="1" t="s">
        <v>53</v>
      </c>
      <c r="E3516" s="1">
        <f>VLOOKUP(D3516,Data!$A$1:$B$7,2,FALSE)</f>
        <v>5</v>
      </c>
      <c r="F3516" s="2">
        <f>WORKDAY(A3516,E3516,Data!$E$2:$E$22)</f>
        <v>45062</v>
      </c>
      <c r="G3516" s="2">
        <v>45056</v>
      </c>
      <c r="H3516" s="4">
        <f ca="1">(NETWORKDAYS(A3516,G3516,Data!$E$1:$E$22))-1</f>
        <v>1</v>
      </c>
      <c r="I3516" s="1"/>
      <c r="J3516" s="1">
        <f>VLOOKUP(D3516,Data!$A$10:$B$16,2,FALSE)</f>
        <v>1</v>
      </c>
      <c r="K3516">
        <v>1</v>
      </c>
      <c r="L3516">
        <f t="shared" si="217"/>
        <v>19</v>
      </c>
      <c r="M3516">
        <f t="shared" si="218"/>
        <v>2023</v>
      </c>
      <c r="N3516" s="5">
        <f t="shared" ca="1" si="216"/>
        <v>-4</v>
      </c>
    </row>
    <row r="3517" spans="1:14" hidden="1" x14ac:dyDescent="0.25">
      <c r="A3517" s="2">
        <v>45055</v>
      </c>
      <c r="B3517" s="1" t="s">
        <v>296</v>
      </c>
      <c r="C3517" s="7" t="s">
        <v>1943</v>
      </c>
      <c r="D3517" s="1" t="s">
        <v>53</v>
      </c>
      <c r="E3517" s="1">
        <f>VLOOKUP(D3517,Data!$A$1:$B$7,2,FALSE)</f>
        <v>5</v>
      </c>
      <c r="F3517" s="2">
        <f>WORKDAY(A3517,E3517,Data!$E$2:$E$22)</f>
        <v>45062</v>
      </c>
      <c r="G3517" s="2">
        <v>45068</v>
      </c>
      <c r="H3517" s="4">
        <f ca="1">(NETWORKDAYS(A3517,G3517,Data!$E$1:$E$22))-1</f>
        <v>9</v>
      </c>
      <c r="I3517" s="1"/>
      <c r="J3517" s="1">
        <f>VLOOKUP(D3517,Data!$A$10:$B$16,2,FALSE)</f>
        <v>1</v>
      </c>
      <c r="K3517">
        <v>1</v>
      </c>
      <c r="L3517">
        <f t="shared" si="217"/>
        <v>19</v>
      </c>
      <c r="M3517">
        <f t="shared" si="218"/>
        <v>2023</v>
      </c>
      <c r="N3517" s="5">
        <f t="shared" ca="1" si="216"/>
        <v>4</v>
      </c>
    </row>
    <row r="3518" spans="1:14" hidden="1" x14ac:dyDescent="0.25">
      <c r="A3518" s="2">
        <v>45055</v>
      </c>
      <c r="B3518" s="1" t="s">
        <v>1867</v>
      </c>
      <c r="C3518" s="7" t="s">
        <v>1956</v>
      </c>
      <c r="D3518" s="1" t="s">
        <v>55</v>
      </c>
      <c r="E3518" s="1">
        <f>VLOOKUP(D3518,Data!$A$1:$B$7,2,FALSE)</f>
        <v>10</v>
      </c>
      <c r="F3518" s="2">
        <f>WORKDAY(A3518,E3518,Data!$E$2:$E$22)</f>
        <v>45069</v>
      </c>
      <c r="G3518" s="2">
        <v>45131</v>
      </c>
      <c r="H3518" s="4">
        <f ca="1">(NETWORKDAYS(A3518,G3518,Data!$E$1:$E$22))-1</f>
        <v>54</v>
      </c>
      <c r="I3518" s="1"/>
      <c r="J3518" s="1">
        <f>VLOOKUP(D3518,Data!$A$10:$B$16,2,FALSE)</f>
        <v>3</v>
      </c>
      <c r="K3518">
        <v>1</v>
      </c>
      <c r="L3518">
        <f t="shared" si="217"/>
        <v>19</v>
      </c>
      <c r="M3518">
        <f t="shared" si="218"/>
        <v>2023</v>
      </c>
      <c r="N3518" s="5">
        <f t="shared" ca="1" si="216"/>
        <v>44</v>
      </c>
    </row>
    <row r="3519" spans="1:14" hidden="1" x14ac:dyDescent="0.25">
      <c r="A3519" s="2">
        <v>45055</v>
      </c>
      <c r="B3519" s="1" t="s">
        <v>65</v>
      </c>
      <c r="C3519" s="7" t="s">
        <v>1941</v>
      </c>
      <c r="D3519" s="1" t="s">
        <v>53</v>
      </c>
      <c r="E3519" s="1">
        <f>VLOOKUP(D3519,Data!$A$1:$B$7,2,FALSE)</f>
        <v>5</v>
      </c>
      <c r="F3519" s="2">
        <f>WORKDAY(A3519,E3519,Data!$E$2:$E$22)</f>
        <v>45062</v>
      </c>
      <c r="G3519" s="2">
        <v>45057</v>
      </c>
      <c r="H3519" s="4">
        <f ca="1">(NETWORKDAYS(A3519,G3519,Data!$E$1:$E$22))-1</f>
        <v>2</v>
      </c>
      <c r="I3519" s="1"/>
      <c r="J3519" s="1">
        <f>VLOOKUP(D3519,Data!$A$10:$B$16,2,FALSE)</f>
        <v>1</v>
      </c>
      <c r="K3519">
        <v>1</v>
      </c>
      <c r="L3519">
        <f t="shared" si="217"/>
        <v>19</v>
      </c>
      <c r="M3519">
        <f t="shared" si="218"/>
        <v>2023</v>
      </c>
      <c r="N3519" s="5">
        <f t="shared" ca="1" si="216"/>
        <v>-3</v>
      </c>
    </row>
    <row r="3520" spans="1:14" hidden="1" x14ac:dyDescent="0.25">
      <c r="A3520" s="2">
        <v>45055</v>
      </c>
      <c r="B3520" s="1" t="s">
        <v>65</v>
      </c>
      <c r="C3520" s="7" t="s">
        <v>1942</v>
      </c>
      <c r="D3520" s="1" t="s">
        <v>53</v>
      </c>
      <c r="E3520" s="1">
        <f>VLOOKUP(D3520,Data!$A$1:$B$7,2,FALSE)</f>
        <v>5</v>
      </c>
      <c r="F3520" s="2">
        <f>WORKDAY(A3520,E3520,Data!$E$2:$E$22)</f>
        <v>45062</v>
      </c>
      <c r="G3520" s="2">
        <v>45057</v>
      </c>
      <c r="H3520" s="4">
        <f ca="1">(NETWORKDAYS(A3520,G3520,Data!$E$1:$E$22))-1</f>
        <v>2</v>
      </c>
      <c r="I3520" s="1"/>
      <c r="J3520" s="1">
        <f>VLOOKUP(D3520,Data!$A$10:$B$16,2,FALSE)</f>
        <v>1</v>
      </c>
      <c r="K3520">
        <v>1</v>
      </c>
      <c r="L3520">
        <f t="shared" si="217"/>
        <v>19</v>
      </c>
      <c r="M3520">
        <f t="shared" si="218"/>
        <v>2023</v>
      </c>
      <c r="N3520" s="5">
        <f t="shared" ca="1" si="216"/>
        <v>-3</v>
      </c>
    </row>
    <row r="3521" spans="1:14" hidden="1" x14ac:dyDescent="0.25">
      <c r="A3521" s="2">
        <v>45055</v>
      </c>
      <c r="B3521" s="1" t="s">
        <v>417</v>
      </c>
      <c r="C3521" s="7" t="s">
        <v>1938</v>
      </c>
      <c r="D3521" s="1" t="s">
        <v>53</v>
      </c>
      <c r="E3521" s="1">
        <f>VLOOKUP(D3521,Data!$A$1:$B$7,2,FALSE)</f>
        <v>5</v>
      </c>
      <c r="F3521" s="2">
        <f>WORKDAY(A3521,E3521,Data!$E$2:$E$22)</f>
        <v>45062</v>
      </c>
      <c r="G3521" s="2">
        <v>45055</v>
      </c>
      <c r="H3521" s="4">
        <f ca="1">(NETWORKDAYS(A3521,G3521,Data!$E$1:$E$22))-1</f>
        <v>0</v>
      </c>
      <c r="I3521" s="1"/>
      <c r="J3521" s="1">
        <f>VLOOKUP(D3521,Data!$A$10:$B$16,2,FALSE)</f>
        <v>1</v>
      </c>
      <c r="K3521">
        <v>1</v>
      </c>
      <c r="L3521">
        <f t="shared" si="217"/>
        <v>19</v>
      </c>
      <c r="M3521">
        <f t="shared" si="218"/>
        <v>2023</v>
      </c>
      <c r="N3521" s="5">
        <f t="shared" ca="1" si="216"/>
        <v>-5</v>
      </c>
    </row>
    <row r="3522" spans="1:14" hidden="1" x14ac:dyDescent="0.25">
      <c r="A3522" s="2">
        <v>45055</v>
      </c>
      <c r="B3522" s="1" t="s">
        <v>10</v>
      </c>
      <c r="C3522" s="7">
        <v>457467</v>
      </c>
      <c r="D3522" s="1" t="s">
        <v>42</v>
      </c>
      <c r="E3522" s="1">
        <f>VLOOKUP(D3522,Data!$A$1:$B$7,2,FALSE)</f>
        <v>10</v>
      </c>
      <c r="F3522" s="2">
        <f>WORKDAY(A3522,E3522,Data!$E$2:$E$22)</f>
        <v>45069</v>
      </c>
      <c r="G3522" s="2">
        <v>45063</v>
      </c>
      <c r="H3522" s="4">
        <f ca="1">(NETWORKDAYS(A3522,G3522,Data!$E$1:$E$22))-1</f>
        <v>6</v>
      </c>
      <c r="I3522" s="1"/>
      <c r="J3522" s="1">
        <f>VLOOKUP(D3522,Data!$A$10:$B$16,2,FALSE)</f>
        <v>2</v>
      </c>
      <c r="K3522">
        <v>1</v>
      </c>
      <c r="L3522">
        <f t="shared" si="217"/>
        <v>19</v>
      </c>
      <c r="M3522">
        <f t="shared" si="218"/>
        <v>2023</v>
      </c>
      <c r="N3522" s="5">
        <f t="shared" ref="N3522:N3585" ca="1" si="219">H3522-E3522</f>
        <v>-4</v>
      </c>
    </row>
    <row r="3523" spans="1:14" hidden="1" x14ac:dyDescent="0.25">
      <c r="A3523" s="2">
        <v>45055</v>
      </c>
      <c r="B3523" s="1" t="s">
        <v>1312</v>
      </c>
      <c r="C3523" s="7">
        <v>457455</v>
      </c>
      <c r="D3523" s="1" t="s">
        <v>42</v>
      </c>
      <c r="E3523" s="1">
        <f>VLOOKUP(D3523,Data!$A$1:$B$7,2,FALSE)</f>
        <v>10</v>
      </c>
      <c r="F3523" s="2">
        <f>WORKDAY(A3523,E3523,Data!$E$2:$E$22)</f>
        <v>45069</v>
      </c>
      <c r="G3523" s="2">
        <v>45065</v>
      </c>
      <c r="H3523" s="4">
        <f ca="1">(NETWORKDAYS(A3523,G3523,Data!$E$1:$E$22))-1</f>
        <v>8</v>
      </c>
      <c r="I3523" s="1"/>
      <c r="J3523" s="1">
        <f>VLOOKUP(D3523,Data!$A$10:$B$16,2,FALSE)</f>
        <v>2</v>
      </c>
      <c r="K3523">
        <v>1</v>
      </c>
      <c r="L3523">
        <f t="shared" si="217"/>
        <v>19</v>
      </c>
      <c r="M3523">
        <f t="shared" si="218"/>
        <v>2023</v>
      </c>
      <c r="N3523" s="5">
        <f t="shared" ca="1" si="219"/>
        <v>-2</v>
      </c>
    </row>
    <row r="3524" spans="1:14" hidden="1" x14ac:dyDescent="0.25">
      <c r="A3524" s="2">
        <v>45056</v>
      </c>
      <c r="B3524" s="1" t="s">
        <v>83</v>
      </c>
      <c r="C3524" s="7">
        <v>262308</v>
      </c>
      <c r="D3524" s="1" t="s">
        <v>41</v>
      </c>
      <c r="E3524" s="1">
        <f>VLOOKUP(D3524,Data!$A$1:$B$7,2,FALSE)</f>
        <v>15</v>
      </c>
      <c r="F3524" s="2">
        <f>WORKDAY(A3524,E3524,Data!$E$2:$E$22)</f>
        <v>45077</v>
      </c>
      <c r="G3524" s="2">
        <v>45068</v>
      </c>
      <c r="H3524" s="4">
        <f ca="1">(NETWORKDAYS(A3524,G3524,Data!$E$1:$E$22))-1</f>
        <v>8</v>
      </c>
      <c r="I3524" s="1"/>
      <c r="J3524" s="1">
        <f>VLOOKUP(D3524,Data!$A$10:$B$16,2,FALSE)</f>
        <v>3</v>
      </c>
      <c r="K3524">
        <v>1</v>
      </c>
      <c r="L3524">
        <f t="shared" si="217"/>
        <v>19</v>
      </c>
      <c r="M3524">
        <f t="shared" si="218"/>
        <v>2023</v>
      </c>
      <c r="N3524" s="5">
        <f t="shared" ca="1" si="219"/>
        <v>-7</v>
      </c>
    </row>
    <row r="3525" spans="1:14" hidden="1" x14ac:dyDescent="0.25">
      <c r="A3525" s="2">
        <v>45056</v>
      </c>
      <c r="B3525" s="1" t="s">
        <v>14</v>
      </c>
      <c r="C3525" s="7">
        <v>457439</v>
      </c>
      <c r="D3525" s="1" t="s">
        <v>42</v>
      </c>
      <c r="E3525" s="1">
        <f>VLOOKUP(D3525,Data!$A$1:$B$7,2,FALSE)</f>
        <v>10</v>
      </c>
      <c r="F3525" s="2">
        <f>WORKDAY(A3525,E3525,Data!$E$2:$E$22)</f>
        <v>45070</v>
      </c>
      <c r="G3525" s="2">
        <v>45065</v>
      </c>
      <c r="H3525" s="4">
        <f ca="1">(NETWORKDAYS(A3525,G3525,Data!$E$1:$E$22))-1</f>
        <v>7</v>
      </c>
      <c r="I3525" s="1"/>
      <c r="J3525" s="1">
        <f>VLOOKUP(D3525,Data!$A$10:$B$16,2,FALSE)</f>
        <v>2</v>
      </c>
      <c r="K3525">
        <v>1</v>
      </c>
      <c r="L3525">
        <f t="shared" si="217"/>
        <v>19</v>
      </c>
      <c r="M3525">
        <f t="shared" si="218"/>
        <v>2023</v>
      </c>
      <c r="N3525" s="5">
        <f t="shared" ca="1" si="219"/>
        <v>-3</v>
      </c>
    </row>
    <row r="3526" spans="1:14" hidden="1" x14ac:dyDescent="0.25">
      <c r="A3526" s="2">
        <v>45056</v>
      </c>
      <c r="B3526" s="1" t="s">
        <v>537</v>
      </c>
      <c r="C3526" s="7">
        <v>262321</v>
      </c>
      <c r="D3526" s="1" t="s">
        <v>41</v>
      </c>
      <c r="E3526" s="1">
        <f>VLOOKUP(D3526,Data!$A$1:$B$7,2,FALSE)</f>
        <v>15</v>
      </c>
      <c r="F3526" s="2">
        <f>WORKDAY(A3526,E3526,Data!$E$2:$E$22)</f>
        <v>45077</v>
      </c>
      <c r="G3526" s="2">
        <v>45071</v>
      </c>
      <c r="H3526" s="4">
        <f ca="1">(NETWORKDAYS(A3526,G3526,Data!$E$1:$E$22))-1</f>
        <v>11</v>
      </c>
      <c r="I3526" s="1"/>
      <c r="J3526" s="1">
        <f>VLOOKUP(D3526,Data!$A$10:$B$16,2,FALSE)</f>
        <v>3</v>
      </c>
      <c r="K3526">
        <v>1</v>
      </c>
      <c r="L3526">
        <f t="shared" si="217"/>
        <v>19</v>
      </c>
      <c r="M3526">
        <f t="shared" si="218"/>
        <v>2023</v>
      </c>
      <c r="N3526" s="5">
        <f t="shared" ca="1" si="219"/>
        <v>-4</v>
      </c>
    </row>
    <row r="3527" spans="1:14" hidden="1" x14ac:dyDescent="0.25">
      <c r="A3527" s="2">
        <v>45056</v>
      </c>
      <c r="B3527" s="1" t="s">
        <v>737</v>
      </c>
      <c r="C3527" s="7" t="s">
        <v>1951</v>
      </c>
      <c r="D3527" s="1" t="s">
        <v>53</v>
      </c>
      <c r="E3527" s="1">
        <f>VLOOKUP(D3527,Data!$A$1:$B$7,2,FALSE)</f>
        <v>5</v>
      </c>
      <c r="F3527" s="2">
        <f>WORKDAY(A3527,E3527,Data!$E$2:$E$22)</f>
        <v>45063</v>
      </c>
      <c r="G3527" s="2">
        <v>45070</v>
      </c>
      <c r="H3527" s="4">
        <f ca="1">(NETWORKDAYS(A3527,G3527,Data!$E$1:$E$22))-1</f>
        <v>10</v>
      </c>
      <c r="I3527" s="1"/>
      <c r="J3527" s="1">
        <f>VLOOKUP(D3527,Data!$A$10:$B$16,2,FALSE)</f>
        <v>1</v>
      </c>
      <c r="K3527">
        <v>1</v>
      </c>
      <c r="L3527">
        <f t="shared" si="217"/>
        <v>19</v>
      </c>
      <c r="M3527">
        <f t="shared" si="218"/>
        <v>2023</v>
      </c>
      <c r="N3527" s="5">
        <f t="shared" ca="1" si="219"/>
        <v>5</v>
      </c>
    </row>
    <row r="3528" spans="1:14" hidden="1" x14ac:dyDescent="0.25">
      <c r="A3528" s="2">
        <v>45056</v>
      </c>
      <c r="B3528" s="1" t="s">
        <v>1867</v>
      </c>
      <c r="C3528" s="7" t="s">
        <v>1952</v>
      </c>
      <c r="D3528" s="1" t="s">
        <v>55</v>
      </c>
      <c r="E3528" s="1">
        <f>VLOOKUP(D3528,Data!$A$1:$B$7,2,FALSE)</f>
        <v>10</v>
      </c>
      <c r="F3528" s="2">
        <f>WORKDAY(A3528,E3528,Data!$E$2:$E$22)</f>
        <v>45070</v>
      </c>
      <c r="G3528" s="2">
        <v>45128</v>
      </c>
      <c r="H3528" s="4">
        <f ca="1">(NETWORKDAYS(A3528,G3528,Data!$E$1:$E$22))-1</f>
        <v>52</v>
      </c>
      <c r="I3528" s="1"/>
      <c r="J3528" s="1">
        <f>VLOOKUP(D3528,Data!$A$10:$B$16,2,FALSE)</f>
        <v>3</v>
      </c>
      <c r="K3528">
        <v>1</v>
      </c>
      <c r="L3528">
        <f t="shared" si="217"/>
        <v>19</v>
      </c>
      <c r="M3528">
        <f t="shared" si="218"/>
        <v>2023</v>
      </c>
      <c r="N3528" s="5">
        <f t="shared" ca="1" si="219"/>
        <v>42</v>
      </c>
    </row>
    <row r="3529" spans="1:14" hidden="1" x14ac:dyDescent="0.25">
      <c r="A3529" s="2">
        <v>45056</v>
      </c>
      <c r="B3529" s="1" t="s">
        <v>32</v>
      </c>
      <c r="C3529" s="7" t="s">
        <v>1946</v>
      </c>
      <c r="D3529" s="1" t="s">
        <v>53</v>
      </c>
      <c r="E3529" s="1">
        <f>VLOOKUP(D3529,Data!$A$1:$B$7,2,FALSE)</f>
        <v>5</v>
      </c>
      <c r="F3529" s="2">
        <f>WORKDAY(A3529,E3529,Data!$E$2:$E$22)</f>
        <v>45063</v>
      </c>
      <c r="G3529" s="2">
        <v>45057</v>
      </c>
      <c r="H3529" s="4">
        <f ca="1">(NETWORKDAYS(A3529,G3529,Data!$E$1:$E$22))-1</f>
        <v>1</v>
      </c>
      <c r="I3529" s="1"/>
      <c r="J3529" s="1">
        <f>VLOOKUP(D3529,Data!$A$10:$B$16,2,FALSE)</f>
        <v>1</v>
      </c>
      <c r="K3529">
        <v>1</v>
      </c>
      <c r="L3529">
        <f t="shared" si="217"/>
        <v>19</v>
      </c>
      <c r="M3529">
        <f t="shared" si="218"/>
        <v>2023</v>
      </c>
      <c r="N3529" s="5">
        <f t="shared" ca="1" si="219"/>
        <v>-4</v>
      </c>
    </row>
    <row r="3530" spans="1:14" hidden="1" x14ac:dyDescent="0.25">
      <c r="A3530" s="2">
        <v>45056</v>
      </c>
      <c r="B3530" s="1" t="s">
        <v>1009</v>
      </c>
      <c r="C3530" s="7" t="s">
        <v>1944</v>
      </c>
      <c r="D3530" s="1" t="s">
        <v>53</v>
      </c>
      <c r="E3530" s="1">
        <f>VLOOKUP(D3530,Data!$A$1:$B$7,2,FALSE)</f>
        <v>5</v>
      </c>
      <c r="F3530" s="2">
        <f>WORKDAY(A3530,E3530,Data!$E$2:$E$22)</f>
        <v>45063</v>
      </c>
      <c r="G3530" s="2">
        <v>45071</v>
      </c>
      <c r="H3530" s="4">
        <f ca="1">(NETWORKDAYS(A3530,G3530,Data!$E$1:$E$22))-1</f>
        <v>11</v>
      </c>
      <c r="I3530" s="1"/>
      <c r="J3530" s="1">
        <f>VLOOKUP(D3530,Data!$A$10:$B$16,2,FALSE)</f>
        <v>1</v>
      </c>
      <c r="K3530">
        <v>1</v>
      </c>
      <c r="L3530">
        <f t="shared" si="217"/>
        <v>19</v>
      </c>
      <c r="M3530">
        <f t="shared" si="218"/>
        <v>2023</v>
      </c>
      <c r="N3530" s="5">
        <f t="shared" ca="1" si="219"/>
        <v>6</v>
      </c>
    </row>
    <row r="3531" spans="1:14" hidden="1" x14ac:dyDescent="0.25">
      <c r="A3531" s="2">
        <v>45056</v>
      </c>
      <c r="B3531" s="1" t="s">
        <v>160</v>
      </c>
      <c r="C3531" s="7" t="s">
        <v>1948</v>
      </c>
      <c r="D3531" s="1" t="s">
        <v>53</v>
      </c>
      <c r="E3531" s="1">
        <f>VLOOKUP(D3531,Data!$A$1:$B$7,2,FALSE)</f>
        <v>5</v>
      </c>
      <c r="F3531" s="2">
        <f>WORKDAY(A3531,E3531,Data!$E$2:$E$22)</f>
        <v>45063</v>
      </c>
      <c r="G3531" s="2">
        <v>45057</v>
      </c>
      <c r="H3531" s="4">
        <f ca="1">(NETWORKDAYS(A3531,G3531,Data!$E$1:$E$22))-1</f>
        <v>1</v>
      </c>
      <c r="I3531" s="1"/>
      <c r="J3531" s="1">
        <f>VLOOKUP(D3531,Data!$A$10:$B$16,2,FALSE)</f>
        <v>1</v>
      </c>
      <c r="K3531">
        <v>1</v>
      </c>
      <c r="L3531">
        <f t="shared" si="217"/>
        <v>19</v>
      </c>
      <c r="M3531">
        <f t="shared" si="218"/>
        <v>2023</v>
      </c>
      <c r="N3531" s="5">
        <f t="shared" ca="1" si="219"/>
        <v>-4</v>
      </c>
    </row>
    <row r="3532" spans="1:14" hidden="1" x14ac:dyDescent="0.25">
      <c r="A3532" s="2">
        <v>45056</v>
      </c>
      <c r="B3532" s="1" t="s">
        <v>562</v>
      </c>
      <c r="C3532" s="7" t="s">
        <v>1949</v>
      </c>
      <c r="D3532" s="1" t="s">
        <v>53</v>
      </c>
      <c r="E3532" s="1">
        <f>VLOOKUP(D3532,Data!$A$1:$B$7,2,FALSE)</f>
        <v>5</v>
      </c>
      <c r="F3532" s="2">
        <f>WORKDAY(A3532,E3532,Data!$E$2:$E$22)</f>
        <v>45063</v>
      </c>
      <c r="G3532" s="2">
        <v>45062</v>
      </c>
      <c r="H3532" s="4">
        <f ca="1">(NETWORKDAYS(A3532,G3532,Data!$E$1:$E$22))-1</f>
        <v>4</v>
      </c>
      <c r="I3532" s="1"/>
      <c r="J3532" s="1">
        <f>VLOOKUP(D3532,Data!$A$10:$B$16,2,FALSE)</f>
        <v>1</v>
      </c>
      <c r="K3532">
        <v>1</v>
      </c>
      <c r="L3532">
        <f t="shared" si="217"/>
        <v>19</v>
      </c>
      <c r="M3532">
        <f t="shared" si="218"/>
        <v>2023</v>
      </c>
      <c r="N3532" s="5">
        <f t="shared" ca="1" si="219"/>
        <v>-1</v>
      </c>
    </row>
    <row r="3533" spans="1:14" hidden="1" x14ac:dyDescent="0.25">
      <c r="A3533" s="2">
        <v>45056</v>
      </c>
      <c r="B3533" s="1" t="s">
        <v>562</v>
      </c>
      <c r="C3533" s="7" t="s">
        <v>1950</v>
      </c>
      <c r="D3533" s="1" t="s">
        <v>53</v>
      </c>
      <c r="E3533" s="1">
        <f>VLOOKUP(D3533,Data!$A$1:$B$7,2,FALSE)</f>
        <v>5</v>
      </c>
      <c r="F3533" s="2">
        <f>WORKDAY(A3533,E3533,Data!$E$2:$E$22)</f>
        <v>45063</v>
      </c>
      <c r="G3533" s="2">
        <v>45062</v>
      </c>
      <c r="H3533" s="4">
        <f ca="1">(NETWORKDAYS(A3533,G3533,Data!$E$1:$E$22))-1</f>
        <v>4</v>
      </c>
      <c r="I3533" s="1"/>
      <c r="J3533" s="1">
        <f>VLOOKUP(D3533,Data!$A$10:$B$16,2,FALSE)</f>
        <v>1</v>
      </c>
      <c r="K3533">
        <v>1</v>
      </c>
      <c r="L3533">
        <f t="shared" si="217"/>
        <v>19</v>
      </c>
      <c r="M3533">
        <f t="shared" si="218"/>
        <v>2023</v>
      </c>
      <c r="N3533" s="5">
        <f t="shared" ca="1" si="219"/>
        <v>-1</v>
      </c>
    </row>
    <row r="3534" spans="1:14" hidden="1" x14ac:dyDescent="0.25">
      <c r="A3534" s="2">
        <v>45056</v>
      </c>
      <c r="B3534" s="1" t="s">
        <v>255</v>
      </c>
      <c r="C3534" s="7" t="s">
        <v>1947</v>
      </c>
      <c r="D3534" s="1" t="s">
        <v>53</v>
      </c>
      <c r="E3534" s="1">
        <f>VLOOKUP(D3534,Data!$A$1:$B$7,2,FALSE)</f>
        <v>5</v>
      </c>
      <c r="F3534" s="2">
        <f>WORKDAY(A3534,E3534,Data!$E$2:$E$22)</f>
        <v>45063</v>
      </c>
      <c r="G3534" s="2">
        <v>45069</v>
      </c>
      <c r="H3534" s="4">
        <f ca="1">(NETWORKDAYS(A3534,G3534,Data!$E$1:$E$22))-1</f>
        <v>9</v>
      </c>
      <c r="I3534" s="1"/>
      <c r="J3534" s="1">
        <f>VLOOKUP(D3534,Data!$A$10:$B$16,2,FALSE)</f>
        <v>1</v>
      </c>
      <c r="K3534">
        <v>1</v>
      </c>
      <c r="L3534">
        <f t="shared" si="217"/>
        <v>19</v>
      </c>
      <c r="M3534">
        <f t="shared" si="218"/>
        <v>2023</v>
      </c>
      <c r="N3534" s="5">
        <f t="shared" ca="1" si="219"/>
        <v>4</v>
      </c>
    </row>
    <row r="3535" spans="1:14" hidden="1" x14ac:dyDescent="0.25">
      <c r="A3535" s="2">
        <v>45056</v>
      </c>
      <c r="B3535" s="1" t="s">
        <v>544</v>
      </c>
      <c r="C3535" s="7" t="s">
        <v>1945</v>
      </c>
      <c r="D3535" s="1" t="s">
        <v>53</v>
      </c>
      <c r="E3535" s="1">
        <f>VLOOKUP(D3535,Data!$A$1:$B$7,2,FALSE)</f>
        <v>5</v>
      </c>
      <c r="F3535" s="2">
        <f>WORKDAY(A3535,E3535,Data!$E$2:$E$22)</f>
        <v>45063</v>
      </c>
      <c r="G3535" s="2">
        <v>45061</v>
      </c>
      <c r="H3535" s="4">
        <f ca="1">(NETWORKDAYS(A3535,G3535,Data!$E$1:$E$22))-1</f>
        <v>3</v>
      </c>
      <c r="I3535" s="1"/>
      <c r="J3535" s="1">
        <f>VLOOKUP(D3535,Data!$A$10:$B$16,2,FALSE)</f>
        <v>1</v>
      </c>
      <c r="K3535">
        <v>1</v>
      </c>
      <c r="L3535">
        <f t="shared" si="217"/>
        <v>19</v>
      </c>
      <c r="M3535">
        <f t="shared" si="218"/>
        <v>2023</v>
      </c>
      <c r="N3535" s="5">
        <f t="shared" ca="1" si="219"/>
        <v>-2</v>
      </c>
    </row>
    <row r="3536" spans="1:14" hidden="1" x14ac:dyDescent="0.25">
      <c r="A3536" s="2">
        <v>45056</v>
      </c>
      <c r="B3536" s="1" t="s">
        <v>1671</v>
      </c>
      <c r="C3536" s="7">
        <v>457443</v>
      </c>
      <c r="D3536" s="1" t="s">
        <v>42</v>
      </c>
      <c r="E3536" s="1">
        <f>VLOOKUP(D3536,Data!$A$1:$B$7,2,FALSE)</f>
        <v>10</v>
      </c>
      <c r="F3536" s="2">
        <f>WORKDAY(A3536,E3536,Data!$E$2:$E$22)</f>
        <v>45070</v>
      </c>
      <c r="G3536" s="2">
        <v>45065</v>
      </c>
      <c r="H3536" s="4">
        <f ca="1">(NETWORKDAYS(A3536,G3536,Data!$E$1:$E$22))-1</f>
        <v>7</v>
      </c>
      <c r="I3536" s="1"/>
      <c r="J3536" s="1">
        <f>VLOOKUP(D3536,Data!$A$10:$B$16,2,FALSE)</f>
        <v>2</v>
      </c>
      <c r="K3536">
        <v>1</v>
      </c>
      <c r="L3536">
        <f t="shared" si="217"/>
        <v>19</v>
      </c>
      <c r="M3536">
        <f t="shared" si="218"/>
        <v>2023</v>
      </c>
      <c r="N3536" s="5">
        <f t="shared" ca="1" si="219"/>
        <v>-3</v>
      </c>
    </row>
    <row r="3537" spans="1:14" hidden="1" x14ac:dyDescent="0.25">
      <c r="A3537" s="2">
        <v>45057</v>
      </c>
      <c r="B3537" s="1" t="s">
        <v>105</v>
      </c>
      <c r="C3537" s="7">
        <v>262343</v>
      </c>
      <c r="D3537" s="1" t="s">
        <v>41</v>
      </c>
      <c r="E3537" s="1">
        <f>VLOOKUP(D3537,Data!$A$1:$B$7,2,FALSE)</f>
        <v>15</v>
      </c>
      <c r="F3537" s="2">
        <f>WORKDAY(A3537,E3537,Data!$E$2:$E$22)</f>
        <v>45078</v>
      </c>
      <c r="G3537" s="2">
        <v>45093</v>
      </c>
      <c r="H3537" s="4">
        <f ca="1">(NETWORKDAYS(A3537,G3537,Data!$E$1:$E$22))-1</f>
        <v>26</v>
      </c>
      <c r="I3537" s="1"/>
      <c r="J3537" s="1">
        <f>VLOOKUP(D3537,Data!$A$10:$B$16,2,FALSE)</f>
        <v>3</v>
      </c>
      <c r="K3537">
        <v>1</v>
      </c>
      <c r="L3537">
        <f t="shared" si="217"/>
        <v>19</v>
      </c>
      <c r="M3537">
        <f t="shared" si="218"/>
        <v>2023</v>
      </c>
      <c r="N3537" s="5">
        <f t="shared" ca="1" si="219"/>
        <v>11</v>
      </c>
    </row>
    <row r="3538" spans="1:14" hidden="1" x14ac:dyDescent="0.25">
      <c r="A3538" s="2">
        <v>45057</v>
      </c>
      <c r="B3538" s="1" t="s">
        <v>789</v>
      </c>
      <c r="C3538" s="7">
        <v>457461</v>
      </c>
      <c r="D3538" s="1" t="s">
        <v>42</v>
      </c>
      <c r="E3538" s="1">
        <f>VLOOKUP(D3538,Data!$A$1:$B$7,2,FALSE)</f>
        <v>10</v>
      </c>
      <c r="F3538" s="2">
        <f>WORKDAY(A3538,E3538,Data!$E$2:$E$22)</f>
        <v>45071</v>
      </c>
      <c r="G3538" s="2">
        <v>45058</v>
      </c>
      <c r="H3538" s="4">
        <f ca="1">(NETWORKDAYS(A3538,G3538,Data!$E$1:$E$22))-1</f>
        <v>1</v>
      </c>
      <c r="I3538" s="1"/>
      <c r="J3538" s="1">
        <f>VLOOKUP(D3538,Data!$A$10:$B$16,2,FALSE)</f>
        <v>2</v>
      </c>
      <c r="K3538">
        <v>1</v>
      </c>
      <c r="L3538">
        <f t="shared" si="217"/>
        <v>19</v>
      </c>
      <c r="M3538">
        <f t="shared" si="218"/>
        <v>2023</v>
      </c>
      <c r="N3538" s="5">
        <f t="shared" ca="1" si="219"/>
        <v>-9</v>
      </c>
    </row>
    <row r="3539" spans="1:14" hidden="1" x14ac:dyDescent="0.25">
      <c r="A3539" s="2">
        <v>45057</v>
      </c>
      <c r="B3539" s="1" t="s">
        <v>1867</v>
      </c>
      <c r="C3539" s="7" t="s">
        <v>1957</v>
      </c>
      <c r="D3539" s="1" t="s">
        <v>55</v>
      </c>
      <c r="E3539" s="1">
        <f>VLOOKUP(D3539,Data!$A$1:$B$7,2,FALSE)</f>
        <v>10</v>
      </c>
      <c r="F3539" s="2">
        <f>WORKDAY(A3539,E3539,Data!$E$2:$E$22)</f>
        <v>45071</v>
      </c>
      <c r="G3539" s="2">
        <v>45131</v>
      </c>
      <c r="H3539" s="4">
        <f ca="1">(NETWORKDAYS(A3539,G3539,Data!$E$1:$E$22))-1</f>
        <v>52</v>
      </c>
      <c r="I3539" s="1"/>
      <c r="J3539" s="1">
        <f>VLOOKUP(D3539,Data!$A$10:$B$16,2,FALSE)</f>
        <v>3</v>
      </c>
      <c r="K3539">
        <v>1</v>
      </c>
      <c r="L3539">
        <f t="shared" si="217"/>
        <v>19</v>
      </c>
      <c r="M3539">
        <f t="shared" si="218"/>
        <v>2023</v>
      </c>
      <c r="N3539" s="5">
        <f t="shared" ca="1" si="219"/>
        <v>42</v>
      </c>
    </row>
    <row r="3540" spans="1:14" hidden="1" x14ac:dyDescent="0.25">
      <c r="A3540" s="2">
        <v>45057</v>
      </c>
      <c r="B3540" s="1" t="s">
        <v>1867</v>
      </c>
      <c r="C3540" s="7" t="s">
        <v>1958</v>
      </c>
      <c r="D3540" s="1" t="s">
        <v>55</v>
      </c>
      <c r="E3540" s="1">
        <f>VLOOKUP(D3540,Data!$A$1:$B$7,2,FALSE)</f>
        <v>10</v>
      </c>
      <c r="F3540" s="2">
        <f>WORKDAY(A3540,E3540,Data!$E$2:$E$22)</f>
        <v>45071</v>
      </c>
      <c r="G3540" s="2">
        <v>45128</v>
      </c>
      <c r="H3540" s="4">
        <f ca="1">(NETWORKDAYS(A3540,G3540,Data!$E$1:$E$22))-1</f>
        <v>51</v>
      </c>
      <c r="I3540" s="1"/>
      <c r="J3540" s="1">
        <f>VLOOKUP(D3540,Data!$A$10:$B$16,2,FALSE)</f>
        <v>3</v>
      </c>
      <c r="K3540">
        <v>1</v>
      </c>
      <c r="L3540">
        <f t="shared" si="217"/>
        <v>19</v>
      </c>
      <c r="M3540">
        <f t="shared" si="218"/>
        <v>2023</v>
      </c>
      <c r="N3540" s="5">
        <f t="shared" ca="1" si="219"/>
        <v>41</v>
      </c>
    </row>
    <row r="3541" spans="1:14" hidden="1" x14ac:dyDescent="0.25">
      <c r="A3541" s="2">
        <v>45057</v>
      </c>
      <c r="B3541" s="1" t="s">
        <v>1828</v>
      </c>
      <c r="C3541" s="7" t="s">
        <v>1954</v>
      </c>
      <c r="D3541" s="1" t="s">
        <v>55</v>
      </c>
      <c r="E3541" s="1">
        <f>VLOOKUP(D3541,Data!$A$1:$B$7,2,FALSE)</f>
        <v>10</v>
      </c>
      <c r="F3541" s="2">
        <f>WORKDAY(A3541,E3541,Data!$E$2:$E$22)</f>
        <v>45071</v>
      </c>
      <c r="G3541" s="2">
        <v>45103</v>
      </c>
      <c r="H3541" s="4">
        <f ca="1">(NETWORKDAYS(A3541,G3541,Data!$E$1:$E$22))-1</f>
        <v>32</v>
      </c>
      <c r="I3541" s="1"/>
      <c r="J3541" s="1">
        <f>VLOOKUP(D3541,Data!$A$10:$B$16,2,FALSE)</f>
        <v>3</v>
      </c>
      <c r="K3541">
        <v>1</v>
      </c>
      <c r="L3541">
        <f t="shared" si="217"/>
        <v>19</v>
      </c>
      <c r="M3541">
        <f t="shared" si="218"/>
        <v>2023</v>
      </c>
      <c r="N3541" s="5">
        <f t="shared" ca="1" si="219"/>
        <v>22</v>
      </c>
    </row>
    <row r="3542" spans="1:14" hidden="1" x14ac:dyDescent="0.25">
      <c r="A3542" s="2">
        <v>45057</v>
      </c>
      <c r="B3542" s="1" t="s">
        <v>1828</v>
      </c>
      <c r="C3542" s="7" t="s">
        <v>1953</v>
      </c>
      <c r="D3542" s="1" t="s">
        <v>55</v>
      </c>
      <c r="E3542" s="1">
        <f>VLOOKUP(D3542,Data!$A$1:$B$7,2,FALSE)</f>
        <v>10</v>
      </c>
      <c r="F3542" s="2">
        <f>WORKDAY(A3542,E3542,Data!$E$2:$E$22)</f>
        <v>45071</v>
      </c>
      <c r="G3542" s="2">
        <v>45103</v>
      </c>
      <c r="H3542" s="4">
        <f ca="1">(NETWORKDAYS(A3542,G3542,Data!$E$1:$E$22))-1</f>
        <v>32</v>
      </c>
      <c r="I3542" s="1"/>
      <c r="J3542" s="1">
        <f>VLOOKUP(D3542,Data!$A$10:$B$16,2,FALSE)</f>
        <v>3</v>
      </c>
      <c r="K3542">
        <v>1</v>
      </c>
      <c r="L3542">
        <f t="shared" si="217"/>
        <v>19</v>
      </c>
      <c r="M3542">
        <f t="shared" si="218"/>
        <v>2023</v>
      </c>
      <c r="N3542" s="5">
        <f t="shared" ca="1" si="219"/>
        <v>22</v>
      </c>
    </row>
    <row r="3543" spans="1:14" hidden="1" x14ac:dyDescent="0.25">
      <c r="A3543" s="2">
        <v>45057</v>
      </c>
      <c r="B3543" s="1" t="s">
        <v>413</v>
      </c>
      <c r="C3543" s="7">
        <v>457457</v>
      </c>
      <c r="D3543" s="1" t="s">
        <v>42</v>
      </c>
      <c r="E3543" s="1">
        <f>VLOOKUP(D3543,Data!$A$1:$B$7,2,FALSE)</f>
        <v>10</v>
      </c>
      <c r="F3543" s="2">
        <f>WORKDAY(A3543,E3543,Data!$E$2:$E$22)</f>
        <v>45071</v>
      </c>
      <c r="G3543" s="2">
        <v>45065</v>
      </c>
      <c r="H3543" s="4">
        <f ca="1">(NETWORKDAYS(A3543,G3543,Data!$E$1:$E$22))-1</f>
        <v>6</v>
      </c>
      <c r="I3543" s="1"/>
      <c r="J3543" s="1">
        <f>VLOOKUP(D3543,Data!$A$10:$B$16,2,FALSE)</f>
        <v>2</v>
      </c>
      <c r="K3543">
        <v>1</v>
      </c>
      <c r="L3543">
        <f t="shared" si="217"/>
        <v>19</v>
      </c>
      <c r="M3543">
        <f t="shared" si="218"/>
        <v>2023</v>
      </c>
      <c r="N3543" s="5">
        <f t="shared" ca="1" si="219"/>
        <v>-4</v>
      </c>
    </row>
    <row r="3544" spans="1:14" hidden="1" x14ac:dyDescent="0.25">
      <c r="A3544" s="2">
        <v>45057</v>
      </c>
      <c r="B3544" s="1" t="s">
        <v>1955</v>
      </c>
      <c r="C3544" s="7">
        <v>262356</v>
      </c>
      <c r="D3544" s="1" t="s">
        <v>41</v>
      </c>
      <c r="E3544" s="1">
        <f>VLOOKUP(D3544,Data!$A$1:$B$7,2,FALSE)</f>
        <v>15</v>
      </c>
      <c r="F3544" s="2">
        <f>WORKDAY(A3544,E3544,Data!$E$2:$E$22)</f>
        <v>45078</v>
      </c>
      <c r="G3544" s="2">
        <v>45125</v>
      </c>
      <c r="H3544" s="4">
        <f ca="1">(NETWORKDAYS(A3544,G3544,Data!$E$1:$E$22))-1</f>
        <v>48</v>
      </c>
      <c r="I3544" s="1"/>
      <c r="J3544" s="1">
        <f>VLOOKUP(D3544,Data!$A$10:$B$16,2,FALSE)</f>
        <v>3</v>
      </c>
      <c r="K3544">
        <v>1</v>
      </c>
      <c r="L3544">
        <f t="shared" si="217"/>
        <v>19</v>
      </c>
      <c r="M3544">
        <f t="shared" si="218"/>
        <v>2023</v>
      </c>
      <c r="N3544" s="5">
        <f t="shared" ca="1" si="219"/>
        <v>33</v>
      </c>
    </row>
    <row r="3545" spans="1:14" hidden="1" x14ac:dyDescent="0.25">
      <c r="A3545" s="2">
        <v>45057</v>
      </c>
      <c r="B3545" s="1" t="s">
        <v>1955</v>
      </c>
      <c r="C3545" s="7">
        <v>262357</v>
      </c>
      <c r="D3545" s="1" t="s">
        <v>41</v>
      </c>
      <c r="E3545" s="1">
        <f>VLOOKUP(D3545,Data!$A$1:$B$7,2,FALSE)</f>
        <v>15</v>
      </c>
      <c r="F3545" s="2">
        <f>WORKDAY(A3545,E3545,Data!$E$2:$E$22)</f>
        <v>45078</v>
      </c>
      <c r="G3545" s="2">
        <v>45125</v>
      </c>
      <c r="H3545" s="4">
        <f ca="1">(NETWORKDAYS(A3545,G3545,Data!$E$1:$E$22))-1</f>
        <v>48</v>
      </c>
      <c r="I3545" s="1"/>
      <c r="J3545" s="1">
        <f>VLOOKUP(D3545,Data!$A$10:$B$16,2,FALSE)</f>
        <v>3</v>
      </c>
      <c r="K3545">
        <v>1</v>
      </c>
      <c r="L3545">
        <f t="shared" si="217"/>
        <v>19</v>
      </c>
      <c r="M3545">
        <f t="shared" si="218"/>
        <v>2023</v>
      </c>
      <c r="N3545" s="5">
        <f t="shared" ca="1" si="219"/>
        <v>33</v>
      </c>
    </row>
    <row r="3546" spans="1:14" hidden="1" x14ac:dyDescent="0.25">
      <c r="A3546" s="2">
        <v>45058</v>
      </c>
      <c r="B3546" s="1" t="s">
        <v>1055</v>
      </c>
      <c r="C3546" s="7">
        <v>457462</v>
      </c>
      <c r="D3546" s="1" t="s">
        <v>42</v>
      </c>
      <c r="E3546" s="1">
        <f>VLOOKUP(D3546,Data!$A$1:$B$7,2,FALSE)</f>
        <v>10</v>
      </c>
      <c r="F3546" s="2">
        <f>WORKDAY(A3546,E3546,Data!$E$2:$E$22)</f>
        <v>45072</v>
      </c>
      <c r="G3546" s="2">
        <v>45069</v>
      </c>
      <c r="H3546" s="4">
        <f ca="1">(NETWORKDAYS(A3546,G3546,Data!$E$1:$E$22))-1</f>
        <v>7</v>
      </c>
      <c r="I3546" s="1"/>
      <c r="J3546" s="1">
        <f>VLOOKUP(D3546,Data!$A$10:$B$16,2,FALSE)</f>
        <v>2</v>
      </c>
      <c r="K3546">
        <v>1</v>
      </c>
      <c r="L3546">
        <f t="shared" si="217"/>
        <v>19</v>
      </c>
      <c r="M3546">
        <f t="shared" si="218"/>
        <v>2023</v>
      </c>
      <c r="N3546" s="5">
        <f t="shared" ca="1" si="219"/>
        <v>-3</v>
      </c>
    </row>
    <row r="3547" spans="1:14" hidden="1" x14ac:dyDescent="0.25">
      <c r="A3547" s="2">
        <v>45058</v>
      </c>
      <c r="B3547" s="1" t="s">
        <v>4</v>
      </c>
      <c r="C3547" s="7">
        <v>262324</v>
      </c>
      <c r="D3547" s="1" t="s">
        <v>41</v>
      </c>
      <c r="E3547" s="1">
        <f>VLOOKUP(D3547,Data!$A$1:$B$7,2,FALSE)</f>
        <v>15</v>
      </c>
      <c r="F3547" s="2">
        <f>WORKDAY(A3547,E3547,Data!$E$2:$E$22)</f>
        <v>45079</v>
      </c>
      <c r="G3547" s="2">
        <v>45098</v>
      </c>
      <c r="H3547" s="4">
        <f ca="1">(NETWORKDAYS(A3547,G3547,Data!$E$1:$E$22))-1</f>
        <v>28</v>
      </c>
      <c r="I3547" s="1"/>
      <c r="J3547" s="1">
        <f>VLOOKUP(D3547,Data!$A$10:$B$16,2,FALSE)</f>
        <v>3</v>
      </c>
      <c r="K3547">
        <v>1</v>
      </c>
      <c r="L3547">
        <f t="shared" si="217"/>
        <v>19</v>
      </c>
      <c r="M3547">
        <f t="shared" si="218"/>
        <v>2023</v>
      </c>
      <c r="N3547" s="5">
        <f t="shared" ca="1" si="219"/>
        <v>13</v>
      </c>
    </row>
    <row r="3548" spans="1:14" hidden="1" x14ac:dyDescent="0.25">
      <c r="A3548" s="2">
        <v>45058</v>
      </c>
      <c r="B3548" s="1" t="s">
        <v>4</v>
      </c>
      <c r="C3548" s="7">
        <v>262325</v>
      </c>
      <c r="D3548" s="1" t="s">
        <v>41</v>
      </c>
      <c r="E3548" s="1">
        <f>VLOOKUP(D3548,Data!$A$1:$B$7,2,FALSE)</f>
        <v>15</v>
      </c>
      <c r="F3548" s="2">
        <f>WORKDAY(A3548,E3548,Data!$E$2:$E$22)</f>
        <v>45079</v>
      </c>
      <c r="G3548" s="2">
        <v>45098</v>
      </c>
      <c r="H3548" s="4">
        <f ca="1">(NETWORKDAYS(A3548,G3548,Data!$E$1:$E$22))-1</f>
        <v>28</v>
      </c>
      <c r="I3548" s="1"/>
      <c r="J3548" s="1">
        <f>VLOOKUP(D3548,Data!$A$10:$B$16,2,FALSE)</f>
        <v>3</v>
      </c>
      <c r="K3548">
        <v>1</v>
      </c>
      <c r="L3548">
        <f t="shared" si="217"/>
        <v>19</v>
      </c>
      <c r="M3548">
        <f t="shared" si="218"/>
        <v>2023</v>
      </c>
      <c r="N3548" s="5">
        <f t="shared" ca="1" si="219"/>
        <v>13</v>
      </c>
    </row>
    <row r="3549" spans="1:14" hidden="1" x14ac:dyDescent="0.25">
      <c r="A3549" s="2">
        <v>45058</v>
      </c>
      <c r="B3549" s="1" t="s">
        <v>4</v>
      </c>
      <c r="C3549" s="7">
        <v>262326</v>
      </c>
      <c r="D3549" s="1" t="s">
        <v>41</v>
      </c>
      <c r="E3549" s="1">
        <f>VLOOKUP(D3549,Data!$A$1:$B$7,2,FALSE)</f>
        <v>15</v>
      </c>
      <c r="F3549" s="2">
        <f>WORKDAY(A3549,E3549,Data!$E$2:$E$22)</f>
        <v>45079</v>
      </c>
      <c r="G3549" s="2">
        <v>45097</v>
      </c>
      <c r="H3549" s="4">
        <f ca="1">(NETWORKDAYS(A3549,G3549,Data!$E$1:$E$22))-1</f>
        <v>27</v>
      </c>
      <c r="I3549" s="1"/>
      <c r="J3549" s="1">
        <f>VLOOKUP(D3549,Data!$A$10:$B$16,2,FALSE)</f>
        <v>3</v>
      </c>
      <c r="K3549">
        <v>1</v>
      </c>
      <c r="L3549">
        <f t="shared" si="217"/>
        <v>19</v>
      </c>
      <c r="M3549">
        <f t="shared" si="218"/>
        <v>2023</v>
      </c>
      <c r="N3549" s="5">
        <f t="shared" ca="1" si="219"/>
        <v>12</v>
      </c>
    </row>
    <row r="3550" spans="1:14" hidden="1" x14ac:dyDescent="0.25">
      <c r="A3550" s="2">
        <v>45058</v>
      </c>
      <c r="B3550" s="1" t="s">
        <v>21</v>
      </c>
      <c r="C3550" s="7" t="s">
        <v>1965</v>
      </c>
      <c r="D3550" s="1" t="s">
        <v>53</v>
      </c>
      <c r="E3550" s="1">
        <f>VLOOKUP(D3550,Data!$A$1:$B$7,2,FALSE)</f>
        <v>5</v>
      </c>
      <c r="F3550" s="2">
        <f>WORKDAY(A3550,E3550,Data!$E$2:$E$22)</f>
        <v>45065</v>
      </c>
      <c r="G3550" s="2">
        <v>45061</v>
      </c>
      <c r="H3550" s="4">
        <f ca="1">(NETWORKDAYS(A3550,G3550,Data!$E$1:$E$22))-1</f>
        <v>1</v>
      </c>
      <c r="I3550" s="1"/>
      <c r="J3550" s="1">
        <f>VLOOKUP(D3550,Data!$A$10:$B$16,2,FALSE)</f>
        <v>1</v>
      </c>
      <c r="K3550">
        <v>1</v>
      </c>
      <c r="L3550">
        <f t="shared" si="217"/>
        <v>19</v>
      </c>
      <c r="M3550">
        <f t="shared" si="218"/>
        <v>2023</v>
      </c>
      <c r="N3550" s="5">
        <f t="shared" ca="1" si="219"/>
        <v>-4</v>
      </c>
    </row>
    <row r="3551" spans="1:14" hidden="1" x14ac:dyDescent="0.25">
      <c r="A3551" s="2">
        <v>45058</v>
      </c>
      <c r="B3551" s="1" t="s">
        <v>370</v>
      </c>
      <c r="C3551" s="7" t="s">
        <v>1959</v>
      </c>
      <c r="D3551" s="1" t="s">
        <v>53</v>
      </c>
      <c r="E3551" s="1">
        <f>VLOOKUP(D3551,Data!$A$1:$B$7,2,FALSE)</f>
        <v>5</v>
      </c>
      <c r="F3551" s="2">
        <f>WORKDAY(A3551,E3551,Data!$E$2:$E$22)</f>
        <v>45065</v>
      </c>
      <c r="G3551" s="2">
        <v>45068</v>
      </c>
      <c r="H3551" s="4">
        <f ca="1">(NETWORKDAYS(A3551,G3551,Data!$E$1:$E$22))-1</f>
        <v>6</v>
      </c>
      <c r="I3551" s="1"/>
      <c r="J3551" s="1">
        <f>VLOOKUP(D3551,Data!$A$10:$B$16,2,FALSE)</f>
        <v>1</v>
      </c>
      <c r="K3551">
        <v>1</v>
      </c>
      <c r="L3551">
        <f t="shared" si="217"/>
        <v>19</v>
      </c>
      <c r="M3551">
        <f t="shared" si="218"/>
        <v>2023</v>
      </c>
      <c r="N3551" s="5">
        <f t="shared" ca="1" si="219"/>
        <v>1</v>
      </c>
    </row>
    <row r="3552" spans="1:14" hidden="1" x14ac:dyDescent="0.25">
      <c r="A3552" s="2">
        <v>45058</v>
      </c>
      <c r="B3552" s="1" t="s">
        <v>345</v>
      </c>
      <c r="C3552" s="7" t="s">
        <v>1960</v>
      </c>
      <c r="D3552" s="1" t="s">
        <v>53</v>
      </c>
      <c r="E3552" s="1">
        <f>VLOOKUP(D3552,Data!$A$1:$B$7,2,FALSE)</f>
        <v>5</v>
      </c>
      <c r="F3552" s="2">
        <f>WORKDAY(A3552,E3552,Data!$E$2:$E$22)</f>
        <v>45065</v>
      </c>
      <c r="G3552" s="2">
        <v>45068</v>
      </c>
      <c r="H3552" s="4">
        <f ca="1">(NETWORKDAYS(A3552,G3552,Data!$E$1:$E$22))-1</f>
        <v>6</v>
      </c>
      <c r="I3552" s="1"/>
      <c r="J3552" s="1">
        <f>VLOOKUP(D3552,Data!$A$10:$B$16,2,FALSE)</f>
        <v>1</v>
      </c>
      <c r="K3552">
        <v>1</v>
      </c>
      <c r="L3552">
        <f t="shared" si="217"/>
        <v>19</v>
      </c>
      <c r="M3552">
        <f t="shared" si="218"/>
        <v>2023</v>
      </c>
      <c r="N3552" s="5">
        <f t="shared" ca="1" si="219"/>
        <v>1</v>
      </c>
    </row>
    <row r="3553" spans="1:14" hidden="1" x14ac:dyDescent="0.25">
      <c r="A3553" s="2">
        <v>45058</v>
      </c>
      <c r="B3553" s="1" t="s">
        <v>1143</v>
      </c>
      <c r="C3553" s="7" t="s">
        <v>1968</v>
      </c>
      <c r="D3553" s="1" t="s">
        <v>55</v>
      </c>
      <c r="E3553" s="1">
        <f>VLOOKUP(D3553,Data!$A$1:$B$7,2,FALSE)</f>
        <v>10</v>
      </c>
      <c r="F3553" s="2">
        <f>WORKDAY(A3553,E3553,Data!$E$2:$E$22)</f>
        <v>45072</v>
      </c>
      <c r="G3553" s="2">
        <v>45071</v>
      </c>
      <c r="H3553" s="4">
        <f ca="1">(NETWORKDAYS(A3553,G3553,Data!$E$1:$E$22))-1</f>
        <v>9</v>
      </c>
      <c r="I3553" s="1"/>
      <c r="J3553" s="1">
        <f>VLOOKUP(D3553,Data!$A$10:$B$16,2,FALSE)</f>
        <v>3</v>
      </c>
      <c r="K3553">
        <v>1</v>
      </c>
      <c r="L3553">
        <f t="shared" si="217"/>
        <v>19</v>
      </c>
      <c r="M3553">
        <f t="shared" si="218"/>
        <v>2023</v>
      </c>
      <c r="N3553" s="5">
        <f t="shared" ca="1" si="219"/>
        <v>-1</v>
      </c>
    </row>
    <row r="3554" spans="1:14" hidden="1" x14ac:dyDescent="0.25">
      <c r="A3554" s="2">
        <v>45058</v>
      </c>
      <c r="B3554" s="1" t="s">
        <v>183</v>
      </c>
      <c r="C3554" s="7" t="s">
        <v>1970</v>
      </c>
      <c r="D3554" s="1" t="s">
        <v>55</v>
      </c>
      <c r="E3554" s="1">
        <f>VLOOKUP(D3554,Data!$A$1:$B$7,2,FALSE)</f>
        <v>10</v>
      </c>
      <c r="F3554" s="2">
        <f>WORKDAY(A3554,E3554,Data!$E$2:$E$22)</f>
        <v>45072</v>
      </c>
      <c r="G3554" s="2">
        <v>45079</v>
      </c>
      <c r="H3554" s="4">
        <f ca="1">(NETWORKDAYS(A3554,G3554,Data!$E$1:$E$22))-1</f>
        <v>15</v>
      </c>
      <c r="I3554" s="1"/>
      <c r="J3554" s="1">
        <f>VLOOKUP(D3554,Data!$A$10:$B$16,2,FALSE)</f>
        <v>3</v>
      </c>
      <c r="K3554">
        <v>1</v>
      </c>
      <c r="L3554">
        <f t="shared" si="217"/>
        <v>19</v>
      </c>
      <c r="M3554">
        <f t="shared" si="218"/>
        <v>2023</v>
      </c>
      <c r="N3554" s="5">
        <f t="shared" ca="1" si="219"/>
        <v>5</v>
      </c>
    </row>
    <row r="3555" spans="1:14" hidden="1" x14ac:dyDescent="0.25">
      <c r="A3555" s="2">
        <v>45058</v>
      </c>
      <c r="B3555" s="1" t="s">
        <v>1962</v>
      </c>
      <c r="C3555" s="7" t="s">
        <v>1963</v>
      </c>
      <c r="D3555" s="1" t="s">
        <v>53</v>
      </c>
      <c r="E3555" s="1">
        <f>VLOOKUP(D3555,Data!$A$1:$B$7,2,FALSE)</f>
        <v>5</v>
      </c>
      <c r="F3555" s="2">
        <f>WORKDAY(A3555,E3555,Data!$E$2:$E$22)</f>
        <v>45065</v>
      </c>
      <c r="G3555" s="2">
        <v>45061</v>
      </c>
      <c r="H3555" s="4">
        <f ca="1">(NETWORKDAYS(A3555,G3555,Data!$E$1:$E$22))-1</f>
        <v>1</v>
      </c>
      <c r="I3555" s="1"/>
      <c r="J3555" s="1">
        <f>VLOOKUP(D3555,Data!$A$10:$B$16,2,FALSE)</f>
        <v>1</v>
      </c>
      <c r="K3555">
        <v>1</v>
      </c>
      <c r="L3555">
        <f t="shared" si="217"/>
        <v>19</v>
      </c>
      <c r="M3555">
        <f t="shared" si="218"/>
        <v>2023</v>
      </c>
      <c r="N3555" s="5">
        <f t="shared" ca="1" si="219"/>
        <v>-4</v>
      </c>
    </row>
    <row r="3556" spans="1:14" hidden="1" x14ac:dyDescent="0.25">
      <c r="A3556" s="2">
        <v>45058</v>
      </c>
      <c r="B3556" s="1" t="s">
        <v>482</v>
      </c>
      <c r="C3556" s="7" t="s">
        <v>1966</v>
      </c>
      <c r="D3556" s="1" t="s">
        <v>55</v>
      </c>
      <c r="E3556" s="1">
        <f>VLOOKUP(D3556,Data!$A$1:$B$7,2,FALSE)</f>
        <v>10</v>
      </c>
      <c r="F3556" s="2">
        <f>WORKDAY(A3556,E3556,Data!$E$2:$E$22)</f>
        <v>45072</v>
      </c>
      <c r="G3556" s="2">
        <v>45076</v>
      </c>
      <c r="H3556" s="4">
        <f ca="1">(NETWORKDAYS(A3556,G3556,Data!$E$1:$E$22))-1</f>
        <v>12</v>
      </c>
      <c r="I3556" s="1"/>
      <c r="J3556" s="1">
        <f>VLOOKUP(D3556,Data!$A$10:$B$16,2,FALSE)</f>
        <v>3</v>
      </c>
      <c r="K3556">
        <v>1</v>
      </c>
      <c r="L3556">
        <f t="shared" si="217"/>
        <v>19</v>
      </c>
      <c r="M3556">
        <f t="shared" si="218"/>
        <v>2023</v>
      </c>
      <c r="N3556" s="5">
        <f t="shared" ca="1" si="219"/>
        <v>2</v>
      </c>
    </row>
    <row r="3557" spans="1:14" hidden="1" x14ac:dyDescent="0.25">
      <c r="A3557" s="2">
        <v>45058</v>
      </c>
      <c r="B3557" s="1" t="s">
        <v>482</v>
      </c>
      <c r="C3557" s="7" t="s">
        <v>1967</v>
      </c>
      <c r="D3557" s="1" t="s">
        <v>55</v>
      </c>
      <c r="E3557" s="1">
        <f>VLOOKUP(D3557,Data!$A$1:$B$7,2,FALSE)</f>
        <v>10</v>
      </c>
      <c r="F3557" s="2">
        <f>WORKDAY(A3557,E3557,Data!$E$2:$E$22)</f>
        <v>45072</v>
      </c>
      <c r="G3557" s="2">
        <v>45076</v>
      </c>
      <c r="H3557" s="4">
        <f ca="1">(NETWORKDAYS(A3557,G3557,Data!$E$1:$E$22))-1</f>
        <v>12</v>
      </c>
      <c r="I3557" s="1"/>
      <c r="J3557" s="1">
        <f>VLOOKUP(D3557,Data!$A$10:$B$16,2,FALSE)</f>
        <v>3</v>
      </c>
      <c r="K3557">
        <v>1</v>
      </c>
      <c r="L3557">
        <f t="shared" si="217"/>
        <v>19</v>
      </c>
      <c r="M3557">
        <f t="shared" si="218"/>
        <v>2023</v>
      </c>
      <c r="N3557" s="5">
        <f t="shared" ca="1" si="219"/>
        <v>2</v>
      </c>
    </row>
    <row r="3558" spans="1:14" hidden="1" x14ac:dyDescent="0.25">
      <c r="A3558" s="2">
        <v>45058</v>
      </c>
      <c r="B3558" s="1" t="s">
        <v>1828</v>
      </c>
      <c r="C3558" s="7" t="s">
        <v>1969</v>
      </c>
      <c r="D3558" s="1" t="s">
        <v>55</v>
      </c>
      <c r="E3558" s="1">
        <f>VLOOKUP(D3558,Data!$A$1:$B$7,2,FALSE)</f>
        <v>10</v>
      </c>
      <c r="F3558" s="2">
        <f>WORKDAY(A3558,E3558,Data!$E$2:$E$22)</f>
        <v>45072</v>
      </c>
      <c r="G3558" s="2">
        <v>45103</v>
      </c>
      <c r="H3558" s="4">
        <f ca="1">(NETWORKDAYS(A3558,G3558,Data!$E$1:$E$22))-1</f>
        <v>31</v>
      </c>
      <c r="I3558" s="1"/>
      <c r="J3558" s="1">
        <f>VLOOKUP(D3558,Data!$A$10:$B$16,2,FALSE)</f>
        <v>3</v>
      </c>
      <c r="K3558">
        <v>1</v>
      </c>
      <c r="L3558">
        <f t="shared" si="217"/>
        <v>19</v>
      </c>
      <c r="M3558">
        <f t="shared" si="218"/>
        <v>2023</v>
      </c>
      <c r="N3558" s="5">
        <f t="shared" ca="1" si="219"/>
        <v>21</v>
      </c>
    </row>
    <row r="3559" spans="1:14" hidden="1" x14ac:dyDescent="0.25">
      <c r="A3559" s="2">
        <v>45058</v>
      </c>
      <c r="B3559" s="1" t="s">
        <v>135</v>
      </c>
      <c r="C3559" s="7" t="s">
        <v>1961</v>
      </c>
      <c r="D3559" s="1" t="s">
        <v>53</v>
      </c>
      <c r="E3559" s="1">
        <f>VLOOKUP(D3559,Data!$A$1:$B$7,2,FALSE)</f>
        <v>5</v>
      </c>
      <c r="F3559" s="2">
        <f>WORKDAY(A3559,E3559,Data!$E$2:$E$22)</f>
        <v>45065</v>
      </c>
      <c r="G3559" s="2">
        <v>45061</v>
      </c>
      <c r="H3559" s="4">
        <f ca="1">(NETWORKDAYS(A3559,G3559,Data!$E$1:$E$22))-1</f>
        <v>1</v>
      </c>
      <c r="I3559" s="1"/>
      <c r="J3559" s="1">
        <f>VLOOKUP(D3559,Data!$A$10:$B$16,2,FALSE)</f>
        <v>1</v>
      </c>
      <c r="K3559">
        <v>1</v>
      </c>
      <c r="L3559">
        <f t="shared" si="217"/>
        <v>19</v>
      </c>
      <c r="M3559">
        <f t="shared" si="218"/>
        <v>2023</v>
      </c>
      <c r="N3559" s="5">
        <f t="shared" ca="1" si="219"/>
        <v>-4</v>
      </c>
    </row>
    <row r="3560" spans="1:14" hidden="1" x14ac:dyDescent="0.25">
      <c r="A3560" s="2">
        <v>45058</v>
      </c>
      <c r="B3560" s="1" t="s">
        <v>13</v>
      </c>
      <c r="C3560" s="7">
        <v>457460</v>
      </c>
      <c r="D3560" s="1" t="s">
        <v>42</v>
      </c>
      <c r="E3560" s="1">
        <f>VLOOKUP(D3560,Data!$A$1:$B$7,2,FALSE)</f>
        <v>10</v>
      </c>
      <c r="F3560" s="2">
        <f>WORKDAY(A3560,E3560,Data!$E$2:$E$22)</f>
        <v>45072</v>
      </c>
      <c r="G3560" s="2">
        <v>45069</v>
      </c>
      <c r="H3560" s="4">
        <f ca="1">(NETWORKDAYS(A3560,G3560,Data!$E$1:$E$22))-1</f>
        <v>7</v>
      </c>
      <c r="I3560" s="1"/>
      <c r="J3560" s="1">
        <f>VLOOKUP(D3560,Data!$A$10:$B$16,2,FALSE)</f>
        <v>2</v>
      </c>
      <c r="K3560">
        <v>1</v>
      </c>
      <c r="L3560">
        <f t="shared" si="217"/>
        <v>19</v>
      </c>
      <c r="M3560">
        <f t="shared" si="218"/>
        <v>2023</v>
      </c>
      <c r="N3560" s="5">
        <f t="shared" ca="1" si="219"/>
        <v>-3</v>
      </c>
    </row>
    <row r="3561" spans="1:14" hidden="1" x14ac:dyDescent="0.25">
      <c r="A3561" s="2">
        <v>45058</v>
      </c>
      <c r="B3561" s="1" t="s">
        <v>1964</v>
      </c>
      <c r="C3561" s="7">
        <v>262358</v>
      </c>
      <c r="D3561" s="1" t="s">
        <v>41</v>
      </c>
      <c r="E3561" s="1">
        <f>VLOOKUP(D3561,Data!$A$1:$B$7,2,FALSE)</f>
        <v>15</v>
      </c>
      <c r="F3561" s="2">
        <f>WORKDAY(A3561,E3561,Data!$E$2:$E$22)</f>
        <v>45079</v>
      </c>
      <c r="G3561" s="2">
        <v>45125</v>
      </c>
      <c r="H3561" s="4">
        <f ca="1">(NETWORKDAYS(A3561,G3561,Data!$E$1:$E$22))-1</f>
        <v>47</v>
      </c>
      <c r="I3561" s="1"/>
      <c r="J3561" s="1">
        <f>VLOOKUP(D3561,Data!$A$10:$B$16,2,FALSE)</f>
        <v>3</v>
      </c>
      <c r="K3561">
        <v>1</v>
      </c>
      <c r="L3561">
        <f t="shared" si="217"/>
        <v>19</v>
      </c>
      <c r="M3561">
        <f t="shared" si="218"/>
        <v>2023</v>
      </c>
      <c r="N3561" s="5">
        <f t="shared" ca="1" si="219"/>
        <v>32</v>
      </c>
    </row>
    <row r="3562" spans="1:14" hidden="1" x14ac:dyDescent="0.25">
      <c r="A3562" s="2">
        <v>45059</v>
      </c>
      <c r="B3562" s="1" t="s">
        <v>13</v>
      </c>
      <c r="C3562" s="7">
        <v>457459</v>
      </c>
      <c r="D3562" s="1" t="s">
        <v>42</v>
      </c>
      <c r="E3562" s="1">
        <f>VLOOKUP(D3562,Data!$A$1:$B$7,2,FALSE)</f>
        <v>10</v>
      </c>
      <c r="F3562" s="2">
        <f>WORKDAY(A3562,E3562,Data!$E$2:$E$22)</f>
        <v>45072</v>
      </c>
      <c r="G3562" s="2">
        <v>45069</v>
      </c>
      <c r="H3562" s="4">
        <f ca="1">(NETWORKDAYS(A3562,G3562,Data!$E$1:$E$22))-1</f>
        <v>6</v>
      </c>
      <c r="I3562" s="1"/>
      <c r="J3562" s="1">
        <f>VLOOKUP(D3562,Data!$A$10:$B$16,2,FALSE)</f>
        <v>2</v>
      </c>
      <c r="K3562">
        <v>1</v>
      </c>
      <c r="L3562">
        <f t="shared" si="217"/>
        <v>19</v>
      </c>
      <c r="M3562">
        <f t="shared" si="218"/>
        <v>2023</v>
      </c>
      <c r="N3562" s="5">
        <f t="shared" ca="1" si="219"/>
        <v>-4</v>
      </c>
    </row>
    <row r="3563" spans="1:14" hidden="1" x14ac:dyDescent="0.25">
      <c r="A3563" s="2">
        <v>45059</v>
      </c>
      <c r="B3563" s="1" t="s">
        <v>579</v>
      </c>
      <c r="C3563" s="7">
        <v>457484</v>
      </c>
      <c r="D3563" s="1" t="s">
        <v>42</v>
      </c>
      <c r="E3563" s="1">
        <f>VLOOKUP(D3563,Data!$A$1:$B$7,2,FALSE)</f>
        <v>10</v>
      </c>
      <c r="F3563" s="2">
        <f>WORKDAY(A3563,E3563,Data!$E$2:$E$22)</f>
        <v>45072</v>
      </c>
      <c r="G3563" s="2">
        <v>45069</v>
      </c>
      <c r="H3563" s="4">
        <f ca="1">(NETWORKDAYS(A3563,G3563,Data!$E$1:$E$22))-1</f>
        <v>6</v>
      </c>
      <c r="I3563" s="1"/>
      <c r="J3563" s="1">
        <f>VLOOKUP(D3563,Data!$A$10:$B$16,2,FALSE)</f>
        <v>2</v>
      </c>
      <c r="K3563">
        <v>1</v>
      </c>
      <c r="L3563">
        <f t="shared" si="217"/>
        <v>19</v>
      </c>
      <c r="M3563">
        <f t="shared" si="218"/>
        <v>2023</v>
      </c>
      <c r="N3563" s="5">
        <f t="shared" ca="1" si="219"/>
        <v>-4</v>
      </c>
    </row>
    <row r="3564" spans="1:14" hidden="1" x14ac:dyDescent="0.25">
      <c r="A3564" s="2">
        <v>45061</v>
      </c>
      <c r="B3564" s="1" t="s">
        <v>218</v>
      </c>
      <c r="C3564" s="7">
        <v>457491</v>
      </c>
      <c r="D3564" s="1" t="s">
        <v>42</v>
      </c>
      <c r="E3564" s="1">
        <f>VLOOKUP(D3564,Data!$A$1:$B$7,2,FALSE)</f>
        <v>10</v>
      </c>
      <c r="F3564" s="2">
        <f>WORKDAY(A3564,E3564,Data!$E$2:$E$22)</f>
        <v>45075</v>
      </c>
      <c r="G3564" s="2">
        <v>45070</v>
      </c>
      <c r="H3564" s="4">
        <f ca="1">(NETWORKDAYS(A3564,G3564,Data!$E$1:$E$22))-1</f>
        <v>7</v>
      </c>
      <c r="I3564" s="1"/>
      <c r="J3564" s="1">
        <f>VLOOKUP(D3564,Data!$A$10:$B$16,2,FALSE)</f>
        <v>2</v>
      </c>
      <c r="K3564">
        <v>1</v>
      </c>
      <c r="L3564">
        <f t="shared" si="217"/>
        <v>20</v>
      </c>
      <c r="M3564">
        <f t="shared" si="218"/>
        <v>2023</v>
      </c>
      <c r="N3564" s="5">
        <f t="shared" ca="1" si="219"/>
        <v>-3</v>
      </c>
    </row>
    <row r="3565" spans="1:14" hidden="1" x14ac:dyDescent="0.25">
      <c r="A3565" s="2">
        <v>45061</v>
      </c>
      <c r="B3565" s="1" t="s">
        <v>218</v>
      </c>
      <c r="C3565" s="7">
        <v>457490</v>
      </c>
      <c r="D3565" s="1" t="s">
        <v>42</v>
      </c>
      <c r="E3565" s="1">
        <f>VLOOKUP(D3565,Data!$A$1:$B$7,2,FALSE)</f>
        <v>10</v>
      </c>
      <c r="F3565" s="2">
        <f>WORKDAY(A3565,E3565,Data!$E$2:$E$22)</f>
        <v>45075</v>
      </c>
      <c r="G3565" s="2">
        <v>45069</v>
      </c>
      <c r="H3565" s="4">
        <f ca="1">(NETWORKDAYS(A3565,G3565,Data!$E$1:$E$22))-1</f>
        <v>6</v>
      </c>
      <c r="I3565" s="1"/>
      <c r="J3565" s="1">
        <f>VLOOKUP(D3565,Data!$A$10:$B$16,2,FALSE)</f>
        <v>2</v>
      </c>
      <c r="K3565">
        <v>1</v>
      </c>
      <c r="L3565">
        <f t="shared" si="217"/>
        <v>20</v>
      </c>
      <c r="M3565">
        <f t="shared" si="218"/>
        <v>2023</v>
      </c>
      <c r="N3565" s="5">
        <f t="shared" ca="1" si="219"/>
        <v>-4</v>
      </c>
    </row>
    <row r="3566" spans="1:14" hidden="1" x14ac:dyDescent="0.25">
      <c r="A3566" s="2">
        <v>45061</v>
      </c>
      <c r="B3566" s="1" t="s">
        <v>163</v>
      </c>
      <c r="C3566" s="7">
        <v>457498</v>
      </c>
      <c r="D3566" s="1" t="s">
        <v>42</v>
      </c>
      <c r="E3566" s="1">
        <f>VLOOKUP(D3566,Data!$A$1:$B$7,2,FALSE)</f>
        <v>10</v>
      </c>
      <c r="F3566" s="2">
        <f>WORKDAY(A3566,E3566,Data!$E$2:$E$22)</f>
        <v>45075</v>
      </c>
      <c r="G3566" s="2">
        <v>45070</v>
      </c>
      <c r="H3566" s="4">
        <f ca="1">(NETWORKDAYS(A3566,G3566,Data!$E$1:$E$22))-1</f>
        <v>7</v>
      </c>
      <c r="I3566" s="1"/>
      <c r="J3566" s="1">
        <f>VLOOKUP(D3566,Data!$A$10:$B$16,2,FALSE)</f>
        <v>2</v>
      </c>
      <c r="K3566">
        <v>1</v>
      </c>
      <c r="L3566">
        <f t="shared" si="217"/>
        <v>20</v>
      </c>
      <c r="M3566">
        <f t="shared" si="218"/>
        <v>2023</v>
      </c>
      <c r="N3566" s="5">
        <f t="shared" ca="1" si="219"/>
        <v>-3</v>
      </c>
    </row>
    <row r="3567" spans="1:14" hidden="1" x14ac:dyDescent="0.25">
      <c r="A3567" s="2">
        <v>45061</v>
      </c>
      <c r="B3567" s="1" t="s">
        <v>2</v>
      </c>
      <c r="C3567" s="7">
        <v>262327</v>
      </c>
      <c r="D3567" s="1" t="s">
        <v>41</v>
      </c>
      <c r="E3567" s="1">
        <f>VLOOKUP(D3567,Data!$A$1:$B$7,2,FALSE)</f>
        <v>15</v>
      </c>
      <c r="F3567" s="2">
        <f>WORKDAY(A3567,E3567,Data!$E$2:$E$22)</f>
        <v>45082</v>
      </c>
      <c r="G3567" s="2">
        <v>45093</v>
      </c>
      <c r="H3567" s="4">
        <f ca="1">(NETWORKDAYS(A3567,G3567,Data!$E$1:$E$22))-1</f>
        <v>24</v>
      </c>
      <c r="I3567" s="1"/>
      <c r="J3567" s="1">
        <f>VLOOKUP(D3567,Data!$A$10:$B$16,2,FALSE)</f>
        <v>3</v>
      </c>
      <c r="K3567">
        <v>1</v>
      </c>
      <c r="L3567">
        <f t="shared" si="217"/>
        <v>20</v>
      </c>
      <c r="M3567">
        <f t="shared" si="218"/>
        <v>2023</v>
      </c>
      <c r="N3567" s="5">
        <f t="shared" ca="1" si="219"/>
        <v>9</v>
      </c>
    </row>
    <row r="3568" spans="1:14" hidden="1" x14ac:dyDescent="0.25">
      <c r="A3568" s="2">
        <v>45061</v>
      </c>
      <c r="B3568" s="1" t="s">
        <v>1143</v>
      </c>
      <c r="C3568" s="7" t="s">
        <v>1972</v>
      </c>
      <c r="D3568" s="1" t="s">
        <v>55</v>
      </c>
      <c r="E3568" s="1">
        <f>VLOOKUP(D3568,Data!$A$1:$B$7,2,FALSE)</f>
        <v>10</v>
      </c>
      <c r="F3568" s="2">
        <f>WORKDAY(A3568,E3568,Data!$E$2:$E$22)</f>
        <v>45075</v>
      </c>
      <c r="G3568" s="2">
        <v>45071</v>
      </c>
      <c r="H3568" s="4">
        <f ca="1">(NETWORKDAYS(A3568,G3568,Data!$E$1:$E$22))-1</f>
        <v>8</v>
      </c>
      <c r="I3568" s="1"/>
      <c r="J3568" s="1">
        <f>VLOOKUP(D3568,Data!$A$10:$B$16,2,FALSE)</f>
        <v>3</v>
      </c>
      <c r="K3568">
        <v>1</v>
      </c>
      <c r="L3568">
        <f t="shared" si="217"/>
        <v>20</v>
      </c>
      <c r="M3568">
        <f t="shared" si="218"/>
        <v>2023</v>
      </c>
      <c r="N3568" s="5">
        <f t="shared" ca="1" si="219"/>
        <v>-2</v>
      </c>
    </row>
    <row r="3569" spans="1:14" hidden="1" x14ac:dyDescent="0.25">
      <c r="A3569" s="2">
        <v>45061</v>
      </c>
      <c r="B3569" s="1" t="s">
        <v>1143</v>
      </c>
      <c r="C3569" s="7" t="s">
        <v>1973</v>
      </c>
      <c r="D3569" s="1" t="s">
        <v>55</v>
      </c>
      <c r="E3569" s="1">
        <f>VLOOKUP(D3569,Data!$A$1:$B$7,2,FALSE)</f>
        <v>10</v>
      </c>
      <c r="F3569" s="2">
        <f>WORKDAY(A3569,E3569,Data!$E$2:$E$22)</f>
        <v>45075</v>
      </c>
      <c r="G3569" s="2">
        <v>45071</v>
      </c>
      <c r="H3569" s="4">
        <f ca="1">(NETWORKDAYS(A3569,G3569,Data!$E$1:$E$22))-1</f>
        <v>8</v>
      </c>
      <c r="I3569" s="1"/>
      <c r="J3569" s="1">
        <f>VLOOKUP(D3569,Data!$A$10:$B$16,2,FALSE)</f>
        <v>3</v>
      </c>
      <c r="K3569">
        <v>1</v>
      </c>
      <c r="L3569">
        <f t="shared" si="217"/>
        <v>20</v>
      </c>
      <c r="M3569">
        <f t="shared" si="218"/>
        <v>2023</v>
      </c>
      <c r="N3569" s="5">
        <f t="shared" ca="1" si="219"/>
        <v>-2</v>
      </c>
    </row>
    <row r="3570" spans="1:14" hidden="1" x14ac:dyDescent="0.25">
      <c r="A3570" s="2">
        <v>45061</v>
      </c>
      <c r="B3570" s="1" t="s">
        <v>1828</v>
      </c>
      <c r="C3570" s="7" t="s">
        <v>1971</v>
      </c>
      <c r="D3570" s="1" t="s">
        <v>55</v>
      </c>
      <c r="E3570" s="1">
        <f>VLOOKUP(D3570,Data!$A$1:$B$7,2,FALSE)</f>
        <v>10</v>
      </c>
      <c r="F3570" s="2">
        <f>WORKDAY(A3570,E3570,Data!$E$2:$E$22)</f>
        <v>45075</v>
      </c>
      <c r="G3570" s="2">
        <v>45103</v>
      </c>
      <c r="H3570" s="4">
        <f ca="1">(NETWORKDAYS(A3570,G3570,Data!$E$1:$E$22))-1</f>
        <v>30</v>
      </c>
      <c r="I3570" s="1"/>
      <c r="J3570" s="1">
        <f>VLOOKUP(D3570,Data!$A$10:$B$16,2,FALSE)</f>
        <v>3</v>
      </c>
      <c r="K3570">
        <v>1</v>
      </c>
      <c r="L3570">
        <f t="shared" si="217"/>
        <v>20</v>
      </c>
      <c r="M3570">
        <f t="shared" si="218"/>
        <v>2023</v>
      </c>
      <c r="N3570" s="5">
        <f t="shared" ca="1" si="219"/>
        <v>20</v>
      </c>
    </row>
    <row r="3571" spans="1:14" hidden="1" x14ac:dyDescent="0.25">
      <c r="A3571" s="2">
        <v>45061</v>
      </c>
      <c r="B3571" s="1" t="s">
        <v>1889</v>
      </c>
      <c r="C3571" s="7" t="s">
        <v>1974</v>
      </c>
      <c r="D3571" s="1" t="s">
        <v>53</v>
      </c>
      <c r="E3571" s="1">
        <f>VLOOKUP(D3571,Data!$A$1:$B$7,2,FALSE)</f>
        <v>5</v>
      </c>
      <c r="F3571" s="2">
        <f>WORKDAY(A3571,E3571,Data!$E$2:$E$22)</f>
        <v>45068</v>
      </c>
      <c r="G3571" s="2">
        <v>45070</v>
      </c>
      <c r="H3571" s="4">
        <f ca="1">(NETWORKDAYS(A3571,G3571,Data!$E$1:$E$22))-1</f>
        <v>7</v>
      </c>
      <c r="I3571" s="1"/>
      <c r="J3571" s="1">
        <f>VLOOKUP(D3571,Data!$A$10:$B$16,2,FALSE)</f>
        <v>1</v>
      </c>
      <c r="K3571">
        <v>1</v>
      </c>
      <c r="L3571">
        <f t="shared" si="217"/>
        <v>20</v>
      </c>
      <c r="M3571">
        <f t="shared" si="218"/>
        <v>2023</v>
      </c>
      <c r="N3571" s="5">
        <f t="shared" ca="1" si="219"/>
        <v>2</v>
      </c>
    </row>
    <row r="3572" spans="1:14" hidden="1" x14ac:dyDescent="0.25">
      <c r="A3572" s="2">
        <v>45061</v>
      </c>
      <c r="B3572" s="1" t="s">
        <v>152</v>
      </c>
      <c r="C3572" s="7" t="s">
        <v>1975</v>
      </c>
      <c r="D3572" s="1" t="s">
        <v>55</v>
      </c>
      <c r="E3572" s="1">
        <f>VLOOKUP(D3572,Data!$A$1:$B$7,2,FALSE)</f>
        <v>10</v>
      </c>
      <c r="F3572" s="2">
        <f>WORKDAY(A3572,E3572,Data!$E$2:$E$22)</f>
        <v>45075</v>
      </c>
      <c r="G3572" s="2">
        <v>45070</v>
      </c>
      <c r="H3572" s="4">
        <f ca="1">(NETWORKDAYS(A3572,G3572,Data!$E$1:$E$22))-1</f>
        <v>7</v>
      </c>
      <c r="I3572" s="1"/>
      <c r="J3572" s="1">
        <f>VLOOKUP(D3572,Data!$A$10:$B$16,2,FALSE)</f>
        <v>3</v>
      </c>
      <c r="K3572">
        <v>1</v>
      </c>
      <c r="L3572">
        <f t="shared" si="217"/>
        <v>20</v>
      </c>
      <c r="M3572">
        <f t="shared" si="218"/>
        <v>2023</v>
      </c>
      <c r="N3572" s="5">
        <f t="shared" ca="1" si="219"/>
        <v>-3</v>
      </c>
    </row>
    <row r="3573" spans="1:14" hidden="1" x14ac:dyDescent="0.25">
      <c r="A3573" s="2">
        <v>45061</v>
      </c>
      <c r="B3573" s="1" t="s">
        <v>603</v>
      </c>
      <c r="C3573" s="7">
        <v>457456</v>
      </c>
      <c r="D3573" s="1" t="s">
        <v>42</v>
      </c>
      <c r="E3573" s="1">
        <f>VLOOKUP(D3573,Data!$A$1:$B$7,2,FALSE)</f>
        <v>10</v>
      </c>
      <c r="F3573" s="2">
        <f>WORKDAY(A3573,E3573,Data!$E$2:$E$22)</f>
        <v>45075</v>
      </c>
      <c r="G3573" s="2">
        <v>45069</v>
      </c>
      <c r="H3573" s="4">
        <f ca="1">(NETWORKDAYS(A3573,G3573,Data!$E$1:$E$22))-1</f>
        <v>6</v>
      </c>
      <c r="I3573" s="1"/>
      <c r="J3573" s="1">
        <f>VLOOKUP(D3573,Data!$A$10:$B$16,2,FALSE)</f>
        <v>2</v>
      </c>
      <c r="K3573">
        <v>1</v>
      </c>
      <c r="L3573">
        <f t="shared" si="217"/>
        <v>20</v>
      </c>
      <c r="M3573">
        <f t="shared" si="218"/>
        <v>2023</v>
      </c>
      <c r="N3573" s="5">
        <f t="shared" ca="1" si="219"/>
        <v>-4</v>
      </c>
    </row>
    <row r="3574" spans="1:14" hidden="1" x14ac:dyDescent="0.25">
      <c r="A3574" s="2">
        <v>45061</v>
      </c>
      <c r="B3574" s="1" t="s">
        <v>283</v>
      </c>
      <c r="C3574" s="7">
        <v>457463</v>
      </c>
      <c r="D3574" s="1" t="s">
        <v>42</v>
      </c>
      <c r="E3574" s="1">
        <f>VLOOKUP(D3574,Data!$A$1:$B$7,2,FALSE)</f>
        <v>10</v>
      </c>
      <c r="F3574" s="2">
        <f>WORKDAY(A3574,E3574,Data!$E$2:$E$22)</f>
        <v>45075</v>
      </c>
      <c r="G3574" s="2">
        <v>45069</v>
      </c>
      <c r="H3574" s="4">
        <f ca="1">(NETWORKDAYS(A3574,G3574,Data!$E$1:$E$22))-1</f>
        <v>6</v>
      </c>
      <c r="I3574" s="1"/>
      <c r="J3574" s="1">
        <f>VLOOKUP(D3574,Data!$A$10:$B$16,2,FALSE)</f>
        <v>2</v>
      </c>
      <c r="K3574">
        <v>1</v>
      </c>
      <c r="L3574">
        <f t="shared" si="217"/>
        <v>20</v>
      </c>
      <c r="M3574">
        <f t="shared" si="218"/>
        <v>2023</v>
      </c>
      <c r="N3574" s="5">
        <f t="shared" ca="1" si="219"/>
        <v>-4</v>
      </c>
    </row>
    <row r="3575" spans="1:14" hidden="1" x14ac:dyDescent="0.25">
      <c r="A3575" s="2">
        <v>45062</v>
      </c>
      <c r="B3575" s="1" t="s">
        <v>455</v>
      </c>
      <c r="C3575" s="7">
        <v>457492</v>
      </c>
      <c r="D3575" s="1" t="s">
        <v>42</v>
      </c>
      <c r="E3575" s="1">
        <f>VLOOKUP(D3575,Data!$A$1:$B$7,2,FALSE)</f>
        <v>10</v>
      </c>
      <c r="F3575" s="2">
        <f>WORKDAY(A3575,E3575,Data!$E$2:$E$22)</f>
        <v>45076</v>
      </c>
      <c r="G3575" s="2">
        <v>45070</v>
      </c>
      <c r="H3575" s="4">
        <f ca="1">(NETWORKDAYS(A3575,G3575,Data!$E$1:$E$22))-1</f>
        <v>6</v>
      </c>
      <c r="I3575" s="1"/>
      <c r="J3575" s="1">
        <f>VLOOKUP(D3575,Data!$A$10:$B$16,2,FALSE)</f>
        <v>2</v>
      </c>
      <c r="K3575">
        <v>1</v>
      </c>
      <c r="L3575">
        <f t="shared" si="217"/>
        <v>20</v>
      </c>
      <c r="M3575">
        <f t="shared" si="218"/>
        <v>2023</v>
      </c>
      <c r="N3575" s="5">
        <f t="shared" ca="1" si="219"/>
        <v>-4</v>
      </c>
    </row>
    <row r="3576" spans="1:14" hidden="1" x14ac:dyDescent="0.25">
      <c r="A3576" s="2">
        <v>45062</v>
      </c>
      <c r="B3576" s="1" t="s">
        <v>131</v>
      </c>
      <c r="C3576" s="7">
        <v>262338</v>
      </c>
      <c r="D3576" s="1" t="s">
        <v>41</v>
      </c>
      <c r="E3576" s="1">
        <f>VLOOKUP(D3576,Data!$A$1:$B$7,2,FALSE)</f>
        <v>15</v>
      </c>
      <c r="F3576" s="2">
        <f>WORKDAY(A3576,E3576,Data!$E$2:$E$22)</f>
        <v>45083</v>
      </c>
      <c r="G3576" s="2">
        <v>45084</v>
      </c>
      <c r="H3576" s="4">
        <f ca="1">(NETWORKDAYS(A3576,G3576,Data!$E$1:$E$22))-1</f>
        <v>16</v>
      </c>
      <c r="I3576" s="1"/>
      <c r="J3576" s="1">
        <f>VLOOKUP(D3576,Data!$A$10:$B$16,2,FALSE)</f>
        <v>3</v>
      </c>
      <c r="K3576">
        <v>1</v>
      </c>
      <c r="L3576">
        <f t="shared" ref="L3576:L3639" si="220">_xlfn.ISOWEEKNUM(A3576)</f>
        <v>20</v>
      </c>
      <c r="M3576">
        <f t="shared" ref="M3576:M3639" si="221">YEAR(A3576)</f>
        <v>2023</v>
      </c>
      <c r="N3576" s="5">
        <f t="shared" ca="1" si="219"/>
        <v>1</v>
      </c>
    </row>
    <row r="3577" spans="1:14" hidden="1" x14ac:dyDescent="0.25">
      <c r="A3577" s="2">
        <v>45062</v>
      </c>
      <c r="B3577" s="1" t="s">
        <v>33</v>
      </c>
      <c r="C3577" s="7">
        <v>457489</v>
      </c>
      <c r="D3577" s="1" t="s">
        <v>42</v>
      </c>
      <c r="E3577" s="1">
        <f>VLOOKUP(D3577,Data!$A$1:$B$7,2,FALSE)</f>
        <v>10</v>
      </c>
      <c r="F3577" s="2">
        <f>WORKDAY(A3577,E3577,Data!$E$2:$E$22)</f>
        <v>45076</v>
      </c>
      <c r="G3577" s="2">
        <v>45078</v>
      </c>
      <c r="H3577" s="4">
        <f ca="1">(NETWORKDAYS(A3577,G3577,Data!$E$1:$E$22))-1</f>
        <v>12</v>
      </c>
      <c r="I3577" s="1"/>
      <c r="J3577" s="1">
        <f>VLOOKUP(D3577,Data!$A$10:$B$16,2,FALSE)</f>
        <v>2</v>
      </c>
      <c r="K3577">
        <v>1</v>
      </c>
      <c r="L3577">
        <f t="shared" si="220"/>
        <v>20</v>
      </c>
      <c r="M3577">
        <f t="shared" si="221"/>
        <v>2023</v>
      </c>
      <c r="N3577" s="5">
        <f t="shared" ca="1" si="219"/>
        <v>2</v>
      </c>
    </row>
    <row r="3578" spans="1:14" hidden="1" x14ac:dyDescent="0.25">
      <c r="A3578" s="2">
        <v>45062</v>
      </c>
      <c r="B3578" s="1" t="s">
        <v>229</v>
      </c>
      <c r="C3578" s="7">
        <v>221212</v>
      </c>
      <c r="D3578" s="1" t="s">
        <v>1978</v>
      </c>
      <c r="E3578" s="1">
        <f>VLOOKUP(D3578,Data!$A$1:$B$7,2,FALSE)</f>
        <v>15</v>
      </c>
      <c r="F3578" s="2">
        <f>WORKDAY(A3578,E3578,Data!$E$2:$E$22)</f>
        <v>45083</v>
      </c>
      <c r="G3578" s="2">
        <v>45068</v>
      </c>
      <c r="H3578" s="4">
        <f ca="1">(NETWORKDAYS(A3578,G3578,Data!$E$1:$E$22))-1</f>
        <v>4</v>
      </c>
      <c r="I3578" s="1"/>
      <c r="J3578" s="1">
        <f>VLOOKUP(D3578,Data!$A$10:$B$16,2,FALSE)</f>
        <v>5</v>
      </c>
      <c r="K3578">
        <v>1</v>
      </c>
      <c r="L3578">
        <f t="shared" si="220"/>
        <v>20</v>
      </c>
      <c r="M3578">
        <f t="shared" si="221"/>
        <v>2023</v>
      </c>
      <c r="N3578" s="5">
        <f t="shared" ca="1" si="219"/>
        <v>-11</v>
      </c>
    </row>
    <row r="3579" spans="1:14" hidden="1" x14ac:dyDescent="0.25">
      <c r="A3579" s="2">
        <v>45062</v>
      </c>
      <c r="B3579" s="1" t="s">
        <v>229</v>
      </c>
      <c r="C3579" s="7">
        <v>221213</v>
      </c>
      <c r="D3579" s="1" t="s">
        <v>1978</v>
      </c>
      <c r="E3579" s="1">
        <f>VLOOKUP(D3579,Data!$A$1:$B$7,2,FALSE)</f>
        <v>15</v>
      </c>
      <c r="F3579" s="2">
        <f>WORKDAY(A3579,E3579,Data!$E$2:$E$22)</f>
        <v>45083</v>
      </c>
      <c r="G3579" s="2">
        <v>45068</v>
      </c>
      <c r="H3579" s="4">
        <f ca="1">(NETWORKDAYS(A3579,G3579,Data!$E$1:$E$22))-1</f>
        <v>4</v>
      </c>
      <c r="I3579" s="1"/>
      <c r="J3579" s="1">
        <f>VLOOKUP(D3579,Data!$A$10:$B$16,2,FALSE)</f>
        <v>5</v>
      </c>
      <c r="K3579">
        <v>1</v>
      </c>
      <c r="L3579">
        <f t="shared" si="220"/>
        <v>20</v>
      </c>
      <c r="M3579">
        <f t="shared" si="221"/>
        <v>2023</v>
      </c>
      <c r="N3579" s="5">
        <f t="shared" ca="1" si="219"/>
        <v>-11</v>
      </c>
    </row>
    <row r="3580" spans="1:14" hidden="1" x14ac:dyDescent="0.25">
      <c r="A3580" s="2">
        <v>45062</v>
      </c>
      <c r="B3580" s="1" t="s">
        <v>229</v>
      </c>
      <c r="C3580" s="7">
        <v>221214</v>
      </c>
      <c r="D3580" s="1" t="s">
        <v>1978</v>
      </c>
      <c r="E3580" s="1">
        <f>VLOOKUP(D3580,Data!$A$1:$B$7,2,FALSE)</f>
        <v>15</v>
      </c>
      <c r="F3580" s="2">
        <f>WORKDAY(A3580,E3580,Data!$E$2:$E$22)</f>
        <v>45083</v>
      </c>
      <c r="G3580" s="2">
        <v>45068</v>
      </c>
      <c r="H3580" s="4">
        <f ca="1">(NETWORKDAYS(A3580,G3580,Data!$E$1:$E$22))-1</f>
        <v>4</v>
      </c>
      <c r="I3580" s="1"/>
      <c r="J3580" s="1">
        <f>VLOOKUP(D3580,Data!$A$10:$B$16,2,FALSE)</f>
        <v>5</v>
      </c>
      <c r="K3580">
        <v>1</v>
      </c>
      <c r="L3580">
        <f t="shared" si="220"/>
        <v>20</v>
      </c>
      <c r="M3580">
        <f t="shared" si="221"/>
        <v>2023</v>
      </c>
      <c r="N3580" s="5">
        <f t="shared" ca="1" si="219"/>
        <v>-11</v>
      </c>
    </row>
    <row r="3581" spans="1:14" hidden="1" x14ac:dyDescent="0.25">
      <c r="A3581" s="2">
        <v>45062</v>
      </c>
      <c r="B3581" s="1" t="s">
        <v>229</v>
      </c>
      <c r="C3581" s="7">
        <v>221215</v>
      </c>
      <c r="D3581" s="1" t="s">
        <v>1978</v>
      </c>
      <c r="E3581" s="1">
        <f>VLOOKUP(D3581,Data!$A$1:$B$7,2,FALSE)</f>
        <v>15</v>
      </c>
      <c r="F3581" s="2">
        <f>WORKDAY(A3581,E3581,Data!$E$2:$E$22)</f>
        <v>45083</v>
      </c>
      <c r="G3581" s="2">
        <v>45068</v>
      </c>
      <c r="H3581" s="4">
        <f ca="1">(NETWORKDAYS(A3581,G3581,Data!$E$1:$E$22))-1</f>
        <v>4</v>
      </c>
      <c r="I3581" s="1"/>
      <c r="J3581" s="1">
        <f>VLOOKUP(D3581,Data!$A$10:$B$16,2,FALSE)</f>
        <v>5</v>
      </c>
      <c r="K3581">
        <v>1</v>
      </c>
      <c r="L3581">
        <f t="shared" si="220"/>
        <v>20</v>
      </c>
      <c r="M3581">
        <f t="shared" si="221"/>
        <v>2023</v>
      </c>
      <c r="N3581" s="5">
        <f t="shared" ca="1" si="219"/>
        <v>-11</v>
      </c>
    </row>
    <row r="3582" spans="1:14" hidden="1" x14ac:dyDescent="0.25">
      <c r="A3582" s="2">
        <v>45062</v>
      </c>
      <c r="B3582" s="1" t="s">
        <v>229</v>
      </c>
      <c r="C3582" s="7">
        <v>221216</v>
      </c>
      <c r="D3582" s="1" t="s">
        <v>1978</v>
      </c>
      <c r="E3582" s="1">
        <f>VLOOKUP(D3582,Data!$A$1:$B$7,2,FALSE)</f>
        <v>15</v>
      </c>
      <c r="F3582" s="2">
        <f>WORKDAY(A3582,E3582,Data!$E$2:$E$22)</f>
        <v>45083</v>
      </c>
      <c r="G3582" s="2">
        <v>45068</v>
      </c>
      <c r="H3582" s="4">
        <f ca="1">(NETWORKDAYS(A3582,G3582,Data!$E$1:$E$22))-1</f>
        <v>4</v>
      </c>
      <c r="I3582" s="1"/>
      <c r="J3582" s="1">
        <f>VLOOKUP(D3582,Data!$A$10:$B$16,2,FALSE)</f>
        <v>5</v>
      </c>
      <c r="K3582">
        <v>1</v>
      </c>
      <c r="L3582">
        <f t="shared" si="220"/>
        <v>20</v>
      </c>
      <c r="M3582">
        <f t="shared" si="221"/>
        <v>2023</v>
      </c>
      <c r="N3582" s="5">
        <f t="shared" ca="1" si="219"/>
        <v>-11</v>
      </c>
    </row>
    <row r="3583" spans="1:14" hidden="1" x14ac:dyDescent="0.25">
      <c r="A3583" s="2">
        <v>45062</v>
      </c>
      <c r="B3583" s="1" t="s">
        <v>229</v>
      </c>
      <c r="C3583" s="7">
        <v>221218</v>
      </c>
      <c r="D3583" s="1" t="s">
        <v>1978</v>
      </c>
      <c r="E3583" s="1">
        <f>VLOOKUP(D3583,Data!$A$1:$B$7,2,FALSE)</f>
        <v>15</v>
      </c>
      <c r="F3583" s="2">
        <f>WORKDAY(A3583,E3583,Data!$E$2:$E$22)</f>
        <v>45083</v>
      </c>
      <c r="G3583" s="2">
        <v>45068</v>
      </c>
      <c r="H3583" s="4">
        <f ca="1">(NETWORKDAYS(A3583,G3583,Data!$E$1:$E$22))-1</f>
        <v>4</v>
      </c>
      <c r="I3583" s="1"/>
      <c r="J3583" s="1">
        <f>VLOOKUP(D3583,Data!$A$10:$B$16,2,FALSE)</f>
        <v>5</v>
      </c>
      <c r="K3583">
        <v>1</v>
      </c>
      <c r="L3583">
        <f t="shared" si="220"/>
        <v>20</v>
      </c>
      <c r="M3583">
        <f t="shared" si="221"/>
        <v>2023</v>
      </c>
      <c r="N3583" s="5">
        <f t="shared" ca="1" si="219"/>
        <v>-11</v>
      </c>
    </row>
    <row r="3584" spans="1:14" hidden="1" x14ac:dyDescent="0.25">
      <c r="A3584" s="2">
        <v>45062</v>
      </c>
      <c r="B3584" s="1" t="s">
        <v>229</v>
      </c>
      <c r="C3584" s="7">
        <v>221219</v>
      </c>
      <c r="D3584" s="1" t="s">
        <v>1978</v>
      </c>
      <c r="E3584" s="1">
        <f>VLOOKUP(D3584,Data!$A$1:$B$7,2,FALSE)</f>
        <v>15</v>
      </c>
      <c r="F3584" s="2">
        <f>WORKDAY(A3584,E3584,Data!$E$2:$E$22)</f>
        <v>45083</v>
      </c>
      <c r="G3584" s="2">
        <v>45068</v>
      </c>
      <c r="H3584" s="4">
        <f ca="1">(NETWORKDAYS(A3584,G3584,Data!$E$1:$E$22))-1</f>
        <v>4</v>
      </c>
      <c r="I3584" s="1"/>
      <c r="J3584" s="1">
        <f>VLOOKUP(D3584,Data!$A$10:$B$16,2,FALSE)</f>
        <v>5</v>
      </c>
      <c r="K3584">
        <v>1</v>
      </c>
      <c r="L3584">
        <f t="shared" si="220"/>
        <v>20</v>
      </c>
      <c r="M3584">
        <f t="shared" si="221"/>
        <v>2023</v>
      </c>
      <c r="N3584" s="5">
        <f t="shared" ca="1" si="219"/>
        <v>-11</v>
      </c>
    </row>
    <row r="3585" spans="1:14" hidden="1" x14ac:dyDescent="0.25">
      <c r="A3585" s="2">
        <v>45062</v>
      </c>
      <c r="B3585" s="1" t="s">
        <v>229</v>
      </c>
      <c r="C3585" s="7">
        <v>221220</v>
      </c>
      <c r="D3585" s="1" t="s">
        <v>1978</v>
      </c>
      <c r="E3585" s="1">
        <f>VLOOKUP(D3585,Data!$A$1:$B$7,2,FALSE)</f>
        <v>15</v>
      </c>
      <c r="F3585" s="2">
        <f>WORKDAY(A3585,E3585,Data!$E$2:$E$22)</f>
        <v>45083</v>
      </c>
      <c r="G3585" s="2">
        <v>45068</v>
      </c>
      <c r="H3585" s="4">
        <f ca="1">(NETWORKDAYS(A3585,G3585,Data!$E$1:$E$22))-1</f>
        <v>4</v>
      </c>
      <c r="I3585" s="1"/>
      <c r="J3585" s="1">
        <f>VLOOKUP(D3585,Data!$A$10:$B$16,2,FALSE)</f>
        <v>5</v>
      </c>
      <c r="K3585">
        <v>1</v>
      </c>
      <c r="L3585">
        <f t="shared" si="220"/>
        <v>20</v>
      </c>
      <c r="M3585">
        <f t="shared" si="221"/>
        <v>2023</v>
      </c>
      <c r="N3585" s="5">
        <f t="shared" ca="1" si="219"/>
        <v>-11</v>
      </c>
    </row>
    <row r="3586" spans="1:14" hidden="1" x14ac:dyDescent="0.25">
      <c r="A3586" s="2">
        <v>45062</v>
      </c>
      <c r="B3586" s="1" t="s">
        <v>229</v>
      </c>
      <c r="C3586" s="7">
        <v>221217</v>
      </c>
      <c r="D3586" s="1" t="s">
        <v>1978</v>
      </c>
      <c r="E3586" s="1">
        <f>VLOOKUP(D3586,Data!$A$1:$B$7,2,FALSE)</f>
        <v>15</v>
      </c>
      <c r="F3586" s="2">
        <f>WORKDAY(A3586,E3586,Data!$E$2:$E$22)</f>
        <v>45083</v>
      </c>
      <c r="G3586" s="2">
        <v>45090</v>
      </c>
      <c r="H3586" s="4">
        <f ca="1">(NETWORKDAYS(A3586,G3586,Data!$E$1:$E$22))-1</f>
        <v>20</v>
      </c>
      <c r="I3586" s="1"/>
      <c r="J3586" s="1">
        <f>VLOOKUP(D3586,Data!$A$10:$B$16,2,FALSE)</f>
        <v>5</v>
      </c>
      <c r="K3586">
        <v>1</v>
      </c>
      <c r="L3586">
        <f t="shared" si="220"/>
        <v>20</v>
      </c>
      <c r="M3586">
        <f t="shared" si="221"/>
        <v>2023</v>
      </c>
      <c r="N3586" s="5">
        <f t="shared" ref="N3586:N3649" ca="1" si="222">H3586-E3586</f>
        <v>5</v>
      </c>
    </row>
    <row r="3587" spans="1:14" hidden="1" x14ac:dyDescent="0.25">
      <c r="A3587" s="2">
        <v>45062</v>
      </c>
      <c r="B3587" s="1" t="s">
        <v>86</v>
      </c>
      <c r="C3587" s="7">
        <v>457469</v>
      </c>
      <c r="D3587" s="1" t="s">
        <v>42</v>
      </c>
      <c r="E3587" s="1">
        <f>VLOOKUP(D3587,Data!$A$1:$B$7,2,FALSE)</f>
        <v>10</v>
      </c>
      <c r="F3587" s="2">
        <f>WORKDAY(A3587,E3587,Data!$E$2:$E$22)</f>
        <v>45076</v>
      </c>
      <c r="G3587" s="2">
        <v>45070</v>
      </c>
      <c r="H3587" s="4">
        <f ca="1">(NETWORKDAYS(A3587,G3587,Data!$E$1:$E$22))-1</f>
        <v>6</v>
      </c>
      <c r="I3587" s="1"/>
      <c r="J3587" s="1">
        <f>VLOOKUP(D3587,Data!$A$10:$B$16,2,FALSE)</f>
        <v>2</v>
      </c>
      <c r="K3587">
        <v>1</v>
      </c>
      <c r="L3587">
        <f t="shared" si="220"/>
        <v>20</v>
      </c>
      <c r="M3587">
        <f t="shared" si="221"/>
        <v>2023</v>
      </c>
      <c r="N3587" s="5">
        <f t="shared" ca="1" si="222"/>
        <v>-4</v>
      </c>
    </row>
    <row r="3588" spans="1:14" hidden="1" x14ac:dyDescent="0.25">
      <c r="A3588" s="2">
        <v>45062</v>
      </c>
      <c r="B3588" s="1" t="s">
        <v>172</v>
      </c>
      <c r="C3588" s="7">
        <v>457481</v>
      </c>
      <c r="D3588" s="1" t="s">
        <v>42</v>
      </c>
      <c r="E3588" s="1">
        <f>VLOOKUP(D3588,Data!$A$1:$B$7,2,FALSE)</f>
        <v>10</v>
      </c>
      <c r="F3588" s="2">
        <f>WORKDAY(A3588,E3588,Data!$E$2:$E$22)</f>
        <v>45076</v>
      </c>
      <c r="G3588" s="2">
        <v>45070</v>
      </c>
      <c r="H3588" s="4">
        <f ca="1">(NETWORKDAYS(A3588,G3588,Data!$E$1:$E$22))-1</f>
        <v>6</v>
      </c>
      <c r="I3588" s="1"/>
      <c r="J3588" s="1">
        <f>VLOOKUP(D3588,Data!$A$10:$B$16,2,FALSE)</f>
        <v>2</v>
      </c>
      <c r="K3588">
        <v>1</v>
      </c>
      <c r="L3588">
        <f t="shared" si="220"/>
        <v>20</v>
      </c>
      <c r="M3588">
        <f t="shared" si="221"/>
        <v>2023</v>
      </c>
      <c r="N3588" s="5">
        <f t="shared" ca="1" si="222"/>
        <v>-4</v>
      </c>
    </row>
    <row r="3589" spans="1:14" hidden="1" x14ac:dyDescent="0.25">
      <c r="A3589" s="2">
        <v>45062</v>
      </c>
      <c r="B3589" s="1" t="s">
        <v>304</v>
      </c>
      <c r="C3589" s="7">
        <v>457482</v>
      </c>
      <c r="D3589" s="1" t="s">
        <v>42</v>
      </c>
      <c r="E3589" s="1">
        <f>VLOOKUP(D3589,Data!$A$1:$B$7,2,FALSE)</f>
        <v>10</v>
      </c>
      <c r="F3589" s="2">
        <f>WORKDAY(A3589,E3589,Data!$E$2:$E$22)</f>
        <v>45076</v>
      </c>
      <c r="G3589" s="2">
        <v>45070</v>
      </c>
      <c r="H3589" s="4">
        <f ca="1">(NETWORKDAYS(A3589,G3589,Data!$E$1:$E$22))-1</f>
        <v>6</v>
      </c>
      <c r="I3589" s="1"/>
      <c r="J3589" s="1">
        <f>VLOOKUP(D3589,Data!$A$10:$B$16,2,FALSE)</f>
        <v>2</v>
      </c>
      <c r="K3589">
        <v>1</v>
      </c>
      <c r="L3589">
        <f t="shared" si="220"/>
        <v>20</v>
      </c>
      <c r="M3589">
        <f t="shared" si="221"/>
        <v>2023</v>
      </c>
      <c r="N3589" s="5">
        <f t="shared" ca="1" si="222"/>
        <v>-4</v>
      </c>
    </row>
    <row r="3590" spans="1:14" hidden="1" x14ac:dyDescent="0.25">
      <c r="A3590" s="2">
        <v>45063</v>
      </c>
      <c r="B3590" s="1" t="s">
        <v>83</v>
      </c>
      <c r="C3590" s="7">
        <v>262348</v>
      </c>
      <c r="D3590" s="1" t="s">
        <v>41</v>
      </c>
      <c r="E3590" s="1">
        <f>VLOOKUP(D3590,Data!$A$1:$B$7,2,FALSE)</f>
        <v>15</v>
      </c>
      <c r="F3590" s="2">
        <f>WORKDAY(A3590,E3590,Data!$E$2:$E$22)</f>
        <v>45084</v>
      </c>
      <c r="G3590" s="2">
        <v>45068</v>
      </c>
      <c r="H3590" s="4">
        <f ca="1">(NETWORKDAYS(A3590,G3590,Data!$E$1:$E$22))-1</f>
        <v>3</v>
      </c>
      <c r="I3590" s="1"/>
      <c r="J3590" s="1">
        <f>VLOOKUP(D3590,Data!$A$10:$B$16,2,FALSE)</f>
        <v>3</v>
      </c>
      <c r="K3590">
        <v>1</v>
      </c>
      <c r="L3590">
        <f t="shared" si="220"/>
        <v>20</v>
      </c>
      <c r="M3590">
        <f t="shared" si="221"/>
        <v>2023</v>
      </c>
      <c r="N3590" s="5">
        <f t="shared" ca="1" si="222"/>
        <v>-12</v>
      </c>
    </row>
    <row r="3591" spans="1:14" hidden="1" x14ac:dyDescent="0.25">
      <c r="A3591" s="2">
        <v>45063</v>
      </c>
      <c r="B3591" s="1" t="s">
        <v>26</v>
      </c>
      <c r="C3591" s="7">
        <v>262337</v>
      </c>
      <c r="D3591" s="1" t="s">
        <v>41</v>
      </c>
      <c r="E3591" s="1">
        <f>VLOOKUP(D3591,Data!$A$1:$B$7,2,FALSE)</f>
        <v>15</v>
      </c>
      <c r="F3591" s="2">
        <f>WORKDAY(A3591,E3591,Data!$E$2:$E$22)</f>
        <v>45084</v>
      </c>
      <c r="G3591" s="2">
        <v>45084</v>
      </c>
      <c r="H3591" s="4">
        <f ca="1">(NETWORKDAYS(A3591,G3591,Data!$E$1:$E$22))-1</f>
        <v>15</v>
      </c>
      <c r="I3591" s="1"/>
      <c r="J3591" s="1">
        <f>VLOOKUP(D3591,Data!$A$10:$B$16,2,FALSE)</f>
        <v>3</v>
      </c>
      <c r="K3591">
        <v>1</v>
      </c>
      <c r="L3591">
        <f t="shared" si="220"/>
        <v>20</v>
      </c>
      <c r="M3591">
        <f t="shared" si="221"/>
        <v>2023</v>
      </c>
      <c r="N3591" s="5">
        <f t="shared" ca="1" si="222"/>
        <v>0</v>
      </c>
    </row>
    <row r="3592" spans="1:14" hidden="1" x14ac:dyDescent="0.25">
      <c r="A3592" s="2">
        <v>45063</v>
      </c>
      <c r="B3592" s="1" t="s">
        <v>1882</v>
      </c>
      <c r="C3592" s="7" t="s">
        <v>1979</v>
      </c>
      <c r="D3592" s="1" t="s">
        <v>53</v>
      </c>
      <c r="E3592" s="1">
        <f>VLOOKUP(D3592,Data!$A$1:$B$7,2,FALSE)</f>
        <v>5</v>
      </c>
      <c r="F3592" s="2">
        <f>WORKDAY(A3592,E3592,Data!$E$2:$E$22)</f>
        <v>45070</v>
      </c>
      <c r="G3592" s="2">
        <v>45065</v>
      </c>
      <c r="H3592" s="4">
        <f ca="1">(NETWORKDAYS(A3592,G3592,Data!$E$1:$E$22))-1</f>
        <v>2</v>
      </c>
      <c r="I3592" s="1"/>
      <c r="J3592" s="1">
        <f>VLOOKUP(D3592,Data!$A$10:$B$16,2,FALSE)</f>
        <v>1</v>
      </c>
      <c r="K3592">
        <v>1</v>
      </c>
      <c r="L3592">
        <f t="shared" si="220"/>
        <v>20</v>
      </c>
      <c r="M3592">
        <f t="shared" si="221"/>
        <v>2023</v>
      </c>
      <c r="N3592" s="5">
        <f t="shared" ca="1" si="222"/>
        <v>-3</v>
      </c>
    </row>
    <row r="3593" spans="1:14" hidden="1" x14ac:dyDescent="0.25">
      <c r="A3593" s="2">
        <v>45063</v>
      </c>
      <c r="B3593" s="1" t="s">
        <v>188</v>
      </c>
      <c r="C3593" s="7" t="s">
        <v>1977</v>
      </c>
      <c r="D3593" s="1" t="s">
        <v>53</v>
      </c>
      <c r="E3593" s="1">
        <f>VLOOKUP(D3593,Data!$A$1:$B$7,2,FALSE)</f>
        <v>5</v>
      </c>
      <c r="F3593" s="2">
        <f>WORKDAY(A3593,E3593,Data!$E$2:$E$22)</f>
        <v>45070</v>
      </c>
      <c r="G3593" s="2">
        <v>45071</v>
      </c>
      <c r="H3593" s="4">
        <f ca="1">(NETWORKDAYS(A3593,G3593,Data!$E$1:$E$22))-1</f>
        <v>6</v>
      </c>
      <c r="I3593" s="1"/>
      <c r="J3593" s="1">
        <f>VLOOKUP(D3593,Data!$A$10:$B$16,2,FALSE)</f>
        <v>1</v>
      </c>
      <c r="K3593">
        <v>1</v>
      </c>
      <c r="L3593">
        <f t="shared" si="220"/>
        <v>20</v>
      </c>
      <c r="M3593">
        <f t="shared" si="221"/>
        <v>2023</v>
      </c>
      <c r="N3593" s="5">
        <f t="shared" ca="1" si="222"/>
        <v>1</v>
      </c>
    </row>
    <row r="3594" spans="1:14" hidden="1" x14ac:dyDescent="0.25">
      <c r="A3594" s="2">
        <v>45063</v>
      </c>
      <c r="B3594" s="1" t="s">
        <v>674</v>
      </c>
      <c r="C3594" s="7" t="s">
        <v>1980</v>
      </c>
      <c r="D3594" s="1" t="s">
        <v>53</v>
      </c>
      <c r="E3594" s="1">
        <f>VLOOKUP(D3594,Data!$A$1:$B$7,2,FALSE)</f>
        <v>5</v>
      </c>
      <c r="F3594" s="2">
        <f>WORKDAY(A3594,E3594,Data!$E$2:$E$22)</f>
        <v>45070</v>
      </c>
      <c r="G3594" s="2">
        <v>45069</v>
      </c>
      <c r="H3594" s="4">
        <f ca="1">(NETWORKDAYS(A3594,G3594,Data!$E$1:$E$22))-1</f>
        <v>4</v>
      </c>
      <c r="I3594" s="1"/>
      <c r="J3594" s="1">
        <f>VLOOKUP(D3594,Data!$A$10:$B$16,2,FALSE)</f>
        <v>1</v>
      </c>
      <c r="K3594">
        <v>1</v>
      </c>
      <c r="L3594">
        <f t="shared" si="220"/>
        <v>20</v>
      </c>
      <c r="M3594">
        <f t="shared" si="221"/>
        <v>2023</v>
      </c>
      <c r="N3594" s="5">
        <f t="shared" ca="1" si="222"/>
        <v>-1</v>
      </c>
    </row>
    <row r="3595" spans="1:14" hidden="1" x14ac:dyDescent="0.25">
      <c r="A3595" s="2">
        <v>45063</v>
      </c>
      <c r="B3595" s="1" t="s">
        <v>499</v>
      </c>
      <c r="C3595" s="7" t="s">
        <v>1981</v>
      </c>
      <c r="D3595" s="1" t="s">
        <v>55</v>
      </c>
      <c r="E3595" s="1">
        <f>VLOOKUP(D3595,Data!$A$1:$B$7,2,FALSE)</f>
        <v>10</v>
      </c>
      <c r="F3595" s="2">
        <f>WORKDAY(A3595,E3595,Data!$E$2:$E$22)</f>
        <v>45077</v>
      </c>
      <c r="G3595" s="2">
        <v>45072</v>
      </c>
      <c r="H3595" s="4">
        <f ca="1">(NETWORKDAYS(A3595,G3595,Data!$E$1:$E$22))-1</f>
        <v>7</v>
      </c>
      <c r="I3595" s="1"/>
      <c r="J3595" s="1">
        <f>VLOOKUP(D3595,Data!$A$10:$B$16,2,FALSE)</f>
        <v>3</v>
      </c>
      <c r="K3595">
        <v>1</v>
      </c>
      <c r="L3595">
        <f t="shared" si="220"/>
        <v>20</v>
      </c>
      <c r="M3595">
        <f t="shared" si="221"/>
        <v>2023</v>
      </c>
      <c r="N3595" s="5">
        <f t="shared" ca="1" si="222"/>
        <v>-3</v>
      </c>
    </row>
    <row r="3596" spans="1:14" hidden="1" x14ac:dyDescent="0.25">
      <c r="A3596" s="2">
        <v>45063</v>
      </c>
      <c r="B3596" s="1" t="s">
        <v>213</v>
      </c>
      <c r="C3596" s="7" t="s">
        <v>1976</v>
      </c>
      <c r="D3596" s="1" t="s">
        <v>53</v>
      </c>
      <c r="E3596" s="1">
        <f>VLOOKUP(D3596,Data!$A$1:$B$7,2,FALSE)</f>
        <v>5</v>
      </c>
      <c r="F3596" s="2">
        <f>WORKDAY(A3596,E3596,Data!$E$2:$E$22)</f>
        <v>45070</v>
      </c>
      <c r="G3596" s="2">
        <v>45069</v>
      </c>
      <c r="H3596" s="4">
        <f ca="1">(NETWORKDAYS(A3596,G3596,Data!$E$1:$E$22))-1</f>
        <v>4</v>
      </c>
      <c r="I3596" s="1"/>
      <c r="J3596" s="1">
        <f>VLOOKUP(D3596,Data!$A$10:$B$16,2,FALSE)</f>
        <v>1</v>
      </c>
      <c r="K3596">
        <v>1</v>
      </c>
      <c r="L3596">
        <f t="shared" si="220"/>
        <v>20</v>
      </c>
      <c r="M3596">
        <f t="shared" si="221"/>
        <v>2023</v>
      </c>
      <c r="N3596" s="5">
        <f t="shared" ca="1" si="222"/>
        <v>-1</v>
      </c>
    </row>
    <row r="3597" spans="1:14" hidden="1" x14ac:dyDescent="0.25">
      <c r="A3597" s="2">
        <v>45063</v>
      </c>
      <c r="B3597" s="1" t="s">
        <v>10</v>
      </c>
      <c r="C3597" s="7">
        <v>457468</v>
      </c>
      <c r="D3597" s="1" t="s">
        <v>42</v>
      </c>
      <c r="E3597" s="1">
        <f>VLOOKUP(D3597,Data!$A$1:$B$7,2,FALSE)</f>
        <v>10</v>
      </c>
      <c r="F3597" s="2">
        <f>WORKDAY(A3597,E3597,Data!$E$2:$E$22)</f>
        <v>45077</v>
      </c>
      <c r="G3597" s="2">
        <v>45076</v>
      </c>
      <c r="H3597" s="4">
        <f ca="1">(NETWORKDAYS(A3597,G3597,Data!$E$1:$E$22))-1</f>
        <v>9</v>
      </c>
      <c r="I3597" s="1"/>
      <c r="J3597" s="1">
        <f>VLOOKUP(D3597,Data!$A$10:$B$16,2,FALSE)</f>
        <v>2</v>
      </c>
      <c r="K3597">
        <v>1</v>
      </c>
      <c r="L3597">
        <f t="shared" si="220"/>
        <v>20</v>
      </c>
      <c r="M3597">
        <f t="shared" si="221"/>
        <v>2023</v>
      </c>
      <c r="N3597" s="5">
        <f t="shared" ca="1" si="222"/>
        <v>-1</v>
      </c>
    </row>
    <row r="3598" spans="1:14" hidden="1" x14ac:dyDescent="0.25">
      <c r="A3598" s="2">
        <v>45063</v>
      </c>
      <c r="B3598" s="1" t="s">
        <v>577</v>
      </c>
      <c r="C3598" s="7">
        <v>457470</v>
      </c>
      <c r="D3598" s="1" t="s">
        <v>42</v>
      </c>
      <c r="E3598" s="1">
        <f>VLOOKUP(D3598,Data!$A$1:$B$7,2,FALSE)</f>
        <v>10</v>
      </c>
      <c r="F3598" s="2">
        <f>WORKDAY(A3598,E3598,Data!$E$2:$E$22)</f>
        <v>45077</v>
      </c>
      <c r="G3598" s="2">
        <v>45076</v>
      </c>
      <c r="H3598" s="4">
        <f ca="1">(NETWORKDAYS(A3598,G3598,Data!$E$1:$E$22))-1</f>
        <v>9</v>
      </c>
      <c r="I3598" s="1"/>
      <c r="J3598" s="1">
        <f>VLOOKUP(D3598,Data!$A$10:$B$16,2,FALSE)</f>
        <v>2</v>
      </c>
      <c r="K3598">
        <v>1</v>
      </c>
      <c r="L3598">
        <f t="shared" si="220"/>
        <v>20</v>
      </c>
      <c r="M3598">
        <f t="shared" si="221"/>
        <v>2023</v>
      </c>
      <c r="N3598" s="5">
        <f t="shared" ca="1" si="222"/>
        <v>-1</v>
      </c>
    </row>
    <row r="3599" spans="1:14" hidden="1" x14ac:dyDescent="0.25">
      <c r="A3599" s="2">
        <v>45065</v>
      </c>
      <c r="B3599" s="1" t="s">
        <v>372</v>
      </c>
      <c r="C3599" s="7">
        <v>457430</v>
      </c>
      <c r="D3599" s="1" t="s">
        <v>42</v>
      </c>
      <c r="E3599" s="1">
        <f>VLOOKUP(D3599,Data!$A$1:$B$7,2,FALSE)</f>
        <v>10</v>
      </c>
      <c r="F3599" s="2">
        <f>WORKDAY(A3599,E3599,Data!$E$2:$E$22)</f>
        <v>45079</v>
      </c>
      <c r="G3599" s="2">
        <v>45076</v>
      </c>
      <c r="H3599" s="4">
        <f ca="1">(NETWORKDAYS(A3599,G3599,Data!$E$1:$E$22))-1</f>
        <v>7</v>
      </c>
      <c r="I3599" s="1"/>
      <c r="J3599" s="1">
        <f>VLOOKUP(D3599,Data!$A$10:$B$16,2,FALSE)</f>
        <v>2</v>
      </c>
      <c r="K3599">
        <v>1</v>
      </c>
      <c r="L3599">
        <f t="shared" si="220"/>
        <v>20</v>
      </c>
      <c r="M3599">
        <f t="shared" si="221"/>
        <v>2023</v>
      </c>
      <c r="N3599" s="5">
        <f t="shared" ca="1" si="222"/>
        <v>-3</v>
      </c>
    </row>
    <row r="3600" spans="1:14" hidden="1" x14ac:dyDescent="0.25">
      <c r="A3600" s="2">
        <v>45065</v>
      </c>
      <c r="B3600" s="1" t="s">
        <v>292</v>
      </c>
      <c r="C3600" s="7">
        <v>457465</v>
      </c>
      <c r="D3600" s="1" t="s">
        <v>42</v>
      </c>
      <c r="E3600" s="1">
        <f>VLOOKUP(D3600,Data!$A$1:$B$7,2,FALSE)</f>
        <v>10</v>
      </c>
      <c r="F3600" s="2">
        <f>WORKDAY(A3600,E3600,Data!$E$2:$E$22)</f>
        <v>45079</v>
      </c>
      <c r="G3600" s="2">
        <v>45076</v>
      </c>
      <c r="H3600" s="4">
        <f ca="1">(NETWORKDAYS(A3600,G3600,Data!$E$1:$E$22))-1</f>
        <v>7</v>
      </c>
      <c r="I3600" s="1"/>
      <c r="J3600" s="1">
        <f>VLOOKUP(D3600,Data!$A$10:$B$16,2,FALSE)</f>
        <v>2</v>
      </c>
      <c r="K3600">
        <v>1</v>
      </c>
      <c r="L3600">
        <f t="shared" si="220"/>
        <v>20</v>
      </c>
      <c r="M3600">
        <f t="shared" si="221"/>
        <v>2023</v>
      </c>
      <c r="N3600" s="5">
        <f t="shared" ca="1" si="222"/>
        <v>-3</v>
      </c>
    </row>
    <row r="3601" spans="1:14" hidden="1" x14ac:dyDescent="0.25">
      <c r="A3601" s="2">
        <v>45066</v>
      </c>
      <c r="B3601" s="1" t="s">
        <v>217</v>
      </c>
      <c r="C3601" s="7">
        <v>457464</v>
      </c>
      <c r="D3601" s="1" t="s">
        <v>42</v>
      </c>
      <c r="E3601" s="1">
        <f>VLOOKUP(D3601,Data!$A$1:$B$7,2,FALSE)</f>
        <v>10</v>
      </c>
      <c r="F3601" s="2">
        <f>WORKDAY(A3601,E3601,Data!$E$2:$E$22)</f>
        <v>45079</v>
      </c>
      <c r="G3601" s="2">
        <v>45077</v>
      </c>
      <c r="H3601" s="4">
        <f ca="1">(NETWORKDAYS(A3601,G3601,Data!$E$1:$E$22))-1</f>
        <v>7</v>
      </c>
      <c r="I3601" s="1"/>
      <c r="J3601" s="1">
        <f>VLOOKUP(D3601,Data!$A$10:$B$16,2,FALSE)</f>
        <v>2</v>
      </c>
      <c r="K3601">
        <v>1</v>
      </c>
      <c r="L3601">
        <f t="shared" si="220"/>
        <v>20</v>
      </c>
      <c r="M3601">
        <f t="shared" si="221"/>
        <v>2023</v>
      </c>
      <c r="N3601" s="5">
        <f t="shared" ca="1" si="222"/>
        <v>-3</v>
      </c>
    </row>
    <row r="3602" spans="1:14" hidden="1" x14ac:dyDescent="0.25">
      <c r="A3602" s="2">
        <v>45067</v>
      </c>
      <c r="B3602" s="1" t="s">
        <v>446</v>
      </c>
      <c r="C3602" s="7">
        <v>457475</v>
      </c>
      <c r="D3602" s="1" t="s">
        <v>42</v>
      </c>
      <c r="E3602" s="1">
        <f>VLOOKUP(D3602,Data!$A$1:$B$7,2,FALSE)</f>
        <v>10</v>
      </c>
      <c r="F3602" s="2">
        <f>WORKDAY(A3602,E3602,Data!$E$2:$E$22)</f>
        <v>45079</v>
      </c>
      <c r="G3602" s="2">
        <v>45076</v>
      </c>
      <c r="H3602" s="4">
        <f ca="1">(NETWORKDAYS(A3602,G3602,Data!$E$1:$E$22))-1</f>
        <v>6</v>
      </c>
      <c r="I3602" s="1"/>
      <c r="J3602" s="1">
        <f>VLOOKUP(D3602,Data!$A$10:$B$16,2,FALSE)</f>
        <v>2</v>
      </c>
      <c r="K3602">
        <v>1</v>
      </c>
      <c r="L3602">
        <f t="shared" si="220"/>
        <v>20</v>
      </c>
      <c r="M3602">
        <f t="shared" si="221"/>
        <v>2023</v>
      </c>
      <c r="N3602" s="5">
        <f t="shared" ca="1" si="222"/>
        <v>-4</v>
      </c>
    </row>
    <row r="3603" spans="1:14" hidden="1" x14ac:dyDescent="0.25">
      <c r="A3603" s="2">
        <v>45068</v>
      </c>
      <c r="B3603" s="1" t="s">
        <v>269</v>
      </c>
      <c r="C3603" s="7">
        <v>457507</v>
      </c>
      <c r="D3603" s="1" t="s">
        <v>42</v>
      </c>
      <c r="E3603" s="1">
        <f>VLOOKUP(D3603,Data!$A$1:$B$7,2,FALSE)</f>
        <v>10</v>
      </c>
      <c r="F3603" s="2">
        <f>WORKDAY(A3603,E3603,Data!$E$2:$E$22)</f>
        <v>45082</v>
      </c>
      <c r="G3603" s="2">
        <v>45078</v>
      </c>
      <c r="H3603" s="4">
        <f ca="1">(NETWORKDAYS(A3603,G3603,Data!$E$1:$E$22))-1</f>
        <v>8</v>
      </c>
      <c r="I3603" s="1"/>
      <c r="J3603" s="1">
        <f>VLOOKUP(D3603,Data!$A$10:$B$16,2,FALSE)</f>
        <v>2</v>
      </c>
      <c r="K3603">
        <v>1</v>
      </c>
      <c r="L3603">
        <f t="shared" si="220"/>
        <v>21</v>
      </c>
      <c r="M3603">
        <f t="shared" si="221"/>
        <v>2023</v>
      </c>
      <c r="N3603" s="5">
        <f t="shared" ca="1" si="222"/>
        <v>-2</v>
      </c>
    </row>
    <row r="3604" spans="1:14" hidden="1" x14ac:dyDescent="0.25">
      <c r="A3604" s="2">
        <v>45068</v>
      </c>
      <c r="B3604" s="1" t="s">
        <v>93</v>
      </c>
      <c r="C3604" s="7">
        <v>457509</v>
      </c>
      <c r="D3604" s="1" t="s">
        <v>42</v>
      </c>
      <c r="E3604" s="1">
        <f>VLOOKUP(D3604,Data!$A$1:$B$7,2,FALSE)</f>
        <v>10</v>
      </c>
      <c r="F3604" s="2">
        <f>WORKDAY(A3604,E3604,Data!$E$2:$E$22)</f>
        <v>45082</v>
      </c>
      <c r="G3604" s="2">
        <v>45078</v>
      </c>
      <c r="H3604" s="4">
        <f ca="1">(NETWORKDAYS(A3604,G3604,Data!$E$1:$E$22))-1</f>
        <v>8</v>
      </c>
      <c r="I3604" s="1"/>
      <c r="J3604" s="1">
        <f>VLOOKUP(D3604,Data!$A$10:$B$16,2,FALSE)</f>
        <v>2</v>
      </c>
      <c r="K3604">
        <v>1</v>
      </c>
      <c r="L3604">
        <f t="shared" si="220"/>
        <v>21</v>
      </c>
      <c r="M3604">
        <f t="shared" si="221"/>
        <v>2023</v>
      </c>
      <c r="N3604" s="5">
        <f t="shared" ca="1" si="222"/>
        <v>-2</v>
      </c>
    </row>
    <row r="3605" spans="1:14" hidden="1" x14ac:dyDescent="0.25">
      <c r="A3605" s="2">
        <v>45068</v>
      </c>
      <c r="B3605" s="1" t="s">
        <v>231</v>
      </c>
      <c r="C3605" s="7">
        <v>262328</v>
      </c>
      <c r="D3605" s="1" t="s">
        <v>41</v>
      </c>
      <c r="E3605" s="1">
        <f>VLOOKUP(D3605,Data!$A$1:$B$7,2,FALSE)</f>
        <v>15</v>
      </c>
      <c r="F3605" s="2">
        <f>WORKDAY(A3605,E3605,Data!$E$2:$E$22)</f>
        <v>45089</v>
      </c>
      <c r="G3605" s="2">
        <v>45075</v>
      </c>
      <c r="H3605" s="4">
        <f ca="1">(NETWORKDAYS(A3605,G3605,Data!$E$1:$E$22))-1</f>
        <v>5</v>
      </c>
      <c r="I3605" s="1"/>
      <c r="J3605" s="1">
        <f>VLOOKUP(D3605,Data!$A$10:$B$16,2,FALSE)</f>
        <v>3</v>
      </c>
      <c r="K3605">
        <v>1</v>
      </c>
      <c r="L3605">
        <f t="shared" si="220"/>
        <v>21</v>
      </c>
      <c r="M3605">
        <f t="shared" si="221"/>
        <v>2023</v>
      </c>
      <c r="N3605" s="5">
        <f t="shared" ca="1" si="222"/>
        <v>-10</v>
      </c>
    </row>
    <row r="3606" spans="1:14" hidden="1" x14ac:dyDescent="0.25">
      <c r="A3606" s="2">
        <v>45068</v>
      </c>
      <c r="B3606" s="1" t="s">
        <v>231</v>
      </c>
      <c r="C3606" s="7">
        <v>262329</v>
      </c>
      <c r="D3606" s="1" t="s">
        <v>41</v>
      </c>
      <c r="E3606" s="1">
        <f>VLOOKUP(D3606,Data!$A$1:$B$7,2,FALSE)</f>
        <v>15</v>
      </c>
      <c r="F3606" s="2">
        <f>WORKDAY(A3606,E3606,Data!$E$2:$E$22)</f>
        <v>45089</v>
      </c>
      <c r="G3606" s="2">
        <v>45075</v>
      </c>
      <c r="H3606" s="4">
        <f ca="1">(NETWORKDAYS(A3606,G3606,Data!$E$1:$E$22))-1</f>
        <v>5</v>
      </c>
      <c r="I3606" s="1"/>
      <c r="J3606" s="1">
        <f>VLOOKUP(D3606,Data!$A$10:$B$16,2,FALSE)</f>
        <v>3</v>
      </c>
      <c r="K3606">
        <v>1</v>
      </c>
      <c r="L3606">
        <f t="shared" si="220"/>
        <v>21</v>
      </c>
      <c r="M3606">
        <f t="shared" si="221"/>
        <v>2023</v>
      </c>
      <c r="N3606" s="5">
        <f t="shared" ca="1" si="222"/>
        <v>-10</v>
      </c>
    </row>
    <row r="3607" spans="1:14" hidden="1" x14ac:dyDescent="0.25">
      <c r="A3607" s="2">
        <v>45068</v>
      </c>
      <c r="B3607" s="1" t="s">
        <v>490</v>
      </c>
      <c r="C3607" s="7" t="s">
        <v>1982</v>
      </c>
      <c r="D3607" s="1" t="s">
        <v>53</v>
      </c>
      <c r="E3607" s="1">
        <f>VLOOKUP(D3607,Data!$A$1:$B$7,2,FALSE)</f>
        <v>5</v>
      </c>
      <c r="F3607" s="2">
        <f>WORKDAY(A3607,E3607,Data!$E$2:$E$22)</f>
        <v>45075</v>
      </c>
      <c r="G3607" s="2">
        <v>45070</v>
      </c>
      <c r="H3607" s="4">
        <f ca="1">(NETWORKDAYS(A3607,G3607,Data!$E$1:$E$22))-1</f>
        <v>2</v>
      </c>
      <c r="I3607" s="1"/>
      <c r="J3607" s="1">
        <f>VLOOKUP(D3607,Data!$A$10:$B$16,2,FALSE)</f>
        <v>1</v>
      </c>
      <c r="K3607">
        <v>1</v>
      </c>
      <c r="L3607">
        <f t="shared" si="220"/>
        <v>21</v>
      </c>
      <c r="M3607">
        <f t="shared" si="221"/>
        <v>2023</v>
      </c>
      <c r="N3607" s="5">
        <f t="shared" ca="1" si="222"/>
        <v>-3</v>
      </c>
    </row>
    <row r="3608" spans="1:14" hidden="1" x14ac:dyDescent="0.25">
      <c r="A3608" s="2">
        <v>45068</v>
      </c>
      <c r="B3608" s="1" t="s">
        <v>229</v>
      </c>
      <c r="C3608" s="7" t="s">
        <v>1986</v>
      </c>
      <c r="D3608" s="1" t="s">
        <v>55</v>
      </c>
      <c r="E3608" s="1">
        <f>VLOOKUP(D3608,Data!$A$1:$B$7,2,FALSE)</f>
        <v>10</v>
      </c>
      <c r="F3608" s="2">
        <f>WORKDAY(A3608,E3608,Data!$E$2:$E$22)</f>
        <v>45082</v>
      </c>
      <c r="G3608" s="2">
        <v>45090</v>
      </c>
      <c r="H3608" s="4">
        <f ca="1">(NETWORKDAYS(A3608,G3608,Data!$E$1:$E$22))-1</f>
        <v>16</v>
      </c>
      <c r="I3608" s="1"/>
      <c r="J3608" s="1">
        <f>VLOOKUP(D3608,Data!$A$10:$B$16,2,FALSE)</f>
        <v>3</v>
      </c>
      <c r="K3608">
        <v>1</v>
      </c>
      <c r="L3608">
        <f t="shared" si="220"/>
        <v>21</v>
      </c>
      <c r="M3608">
        <f t="shared" si="221"/>
        <v>2023</v>
      </c>
      <c r="N3608" s="5">
        <f t="shared" ca="1" si="222"/>
        <v>6</v>
      </c>
    </row>
    <row r="3609" spans="1:14" hidden="1" x14ac:dyDescent="0.25">
      <c r="A3609" s="2">
        <v>45068</v>
      </c>
      <c r="B3609" s="1" t="s">
        <v>229</v>
      </c>
      <c r="C3609" s="7" t="s">
        <v>1985</v>
      </c>
      <c r="D3609" s="1" t="s">
        <v>55</v>
      </c>
      <c r="E3609" s="1">
        <f>VLOOKUP(D3609,Data!$A$1:$B$7,2,FALSE)</f>
        <v>10</v>
      </c>
      <c r="F3609" s="2">
        <f>WORKDAY(A3609,E3609,Data!$E$2:$E$22)</f>
        <v>45082</v>
      </c>
      <c r="G3609" s="2">
        <v>45090</v>
      </c>
      <c r="H3609" s="4">
        <f ca="1">(NETWORKDAYS(A3609,G3609,Data!$E$1:$E$22))-1</f>
        <v>16</v>
      </c>
      <c r="I3609" s="1"/>
      <c r="J3609" s="1">
        <f>VLOOKUP(D3609,Data!$A$10:$B$16,2,FALSE)</f>
        <v>3</v>
      </c>
      <c r="K3609">
        <v>1</v>
      </c>
      <c r="L3609">
        <f t="shared" si="220"/>
        <v>21</v>
      </c>
      <c r="M3609">
        <f t="shared" si="221"/>
        <v>2023</v>
      </c>
      <c r="N3609" s="5">
        <f t="shared" ca="1" si="222"/>
        <v>6</v>
      </c>
    </row>
    <row r="3610" spans="1:14" hidden="1" x14ac:dyDescent="0.25">
      <c r="A3610" s="2">
        <v>45068</v>
      </c>
      <c r="B3610" s="1" t="s">
        <v>499</v>
      </c>
      <c r="C3610" s="7" t="s">
        <v>1987</v>
      </c>
      <c r="D3610" s="1" t="s">
        <v>55</v>
      </c>
      <c r="E3610" s="1">
        <f>VLOOKUP(D3610,Data!$A$1:$B$7,2,FALSE)</f>
        <v>10</v>
      </c>
      <c r="F3610" s="2">
        <f>WORKDAY(A3610,E3610,Data!$E$2:$E$22)</f>
        <v>45082</v>
      </c>
      <c r="G3610" s="2">
        <v>45072</v>
      </c>
      <c r="H3610" s="4">
        <f ca="1">(NETWORKDAYS(A3610,G3610,Data!$E$1:$E$22))-1</f>
        <v>4</v>
      </c>
      <c r="I3610" s="1"/>
      <c r="J3610" s="1">
        <f>VLOOKUP(D3610,Data!$A$10:$B$16,2,FALSE)</f>
        <v>3</v>
      </c>
      <c r="K3610">
        <v>1</v>
      </c>
      <c r="L3610">
        <f t="shared" si="220"/>
        <v>21</v>
      </c>
      <c r="M3610">
        <f t="shared" si="221"/>
        <v>2023</v>
      </c>
      <c r="N3610" s="5">
        <f t="shared" ca="1" si="222"/>
        <v>-6</v>
      </c>
    </row>
    <row r="3611" spans="1:14" hidden="1" x14ac:dyDescent="0.25">
      <c r="A3611" s="2">
        <v>45068</v>
      </c>
      <c r="B3611" s="1" t="s">
        <v>499</v>
      </c>
      <c r="C3611" s="7" t="s">
        <v>1988</v>
      </c>
      <c r="D3611" s="1" t="s">
        <v>55</v>
      </c>
      <c r="E3611" s="1">
        <f>VLOOKUP(D3611,Data!$A$1:$B$7,2,FALSE)</f>
        <v>10</v>
      </c>
      <c r="F3611" s="2">
        <f>WORKDAY(A3611,E3611,Data!$E$2:$E$22)</f>
        <v>45082</v>
      </c>
      <c r="G3611" s="2">
        <v>45072</v>
      </c>
      <c r="H3611" s="4">
        <f ca="1">(NETWORKDAYS(A3611,G3611,Data!$E$1:$E$22))-1</f>
        <v>4</v>
      </c>
      <c r="I3611" s="1"/>
      <c r="J3611" s="1">
        <f>VLOOKUP(D3611,Data!$A$10:$B$16,2,FALSE)</f>
        <v>3</v>
      </c>
      <c r="K3611">
        <v>1</v>
      </c>
      <c r="L3611">
        <f t="shared" si="220"/>
        <v>21</v>
      </c>
      <c r="M3611">
        <f t="shared" si="221"/>
        <v>2023</v>
      </c>
      <c r="N3611" s="5">
        <f t="shared" ca="1" si="222"/>
        <v>-6</v>
      </c>
    </row>
    <row r="3612" spans="1:14" hidden="1" x14ac:dyDescent="0.25">
      <c r="A3612" s="2">
        <v>45068</v>
      </c>
      <c r="B3612" s="1" t="s">
        <v>499</v>
      </c>
      <c r="C3612" s="7" t="s">
        <v>1984</v>
      </c>
      <c r="D3612" s="1" t="s">
        <v>55</v>
      </c>
      <c r="E3612" s="1">
        <f>VLOOKUP(D3612,Data!$A$1:$B$7,2,FALSE)</f>
        <v>10</v>
      </c>
      <c r="F3612" s="2">
        <f>WORKDAY(A3612,E3612,Data!$E$2:$E$22)</f>
        <v>45082</v>
      </c>
      <c r="G3612" s="2">
        <v>45072</v>
      </c>
      <c r="H3612" s="4">
        <f ca="1">(NETWORKDAYS(A3612,G3612,Data!$E$1:$E$22))-1</f>
        <v>4</v>
      </c>
      <c r="I3612" s="1"/>
      <c r="J3612" s="1">
        <f>VLOOKUP(D3612,Data!$A$10:$B$16,2,FALSE)</f>
        <v>3</v>
      </c>
      <c r="K3612">
        <v>1</v>
      </c>
      <c r="L3612">
        <f t="shared" si="220"/>
        <v>21</v>
      </c>
      <c r="M3612">
        <f t="shared" si="221"/>
        <v>2023</v>
      </c>
      <c r="N3612" s="5">
        <f t="shared" ca="1" si="222"/>
        <v>-6</v>
      </c>
    </row>
    <row r="3613" spans="1:14" hidden="1" x14ac:dyDescent="0.25">
      <c r="A3613" s="2">
        <v>45068</v>
      </c>
      <c r="B3613" s="1" t="s">
        <v>519</v>
      </c>
      <c r="C3613" s="7" t="s">
        <v>1983</v>
      </c>
      <c r="D3613" s="1" t="s">
        <v>53</v>
      </c>
      <c r="E3613" s="1">
        <f>VLOOKUP(D3613,Data!$A$1:$B$7,2,FALSE)</f>
        <v>5</v>
      </c>
      <c r="F3613" s="2">
        <f>WORKDAY(A3613,E3613,Data!$E$2:$E$22)</f>
        <v>45075</v>
      </c>
      <c r="G3613" s="2">
        <v>45070</v>
      </c>
      <c r="H3613" s="4">
        <f ca="1">(NETWORKDAYS(A3613,G3613,Data!$E$1:$E$22))-1</f>
        <v>2</v>
      </c>
      <c r="I3613" s="1"/>
      <c r="J3613" s="1">
        <f>VLOOKUP(D3613,Data!$A$10:$B$16,2,FALSE)</f>
        <v>1</v>
      </c>
      <c r="K3613">
        <v>1</v>
      </c>
      <c r="L3613">
        <f t="shared" si="220"/>
        <v>21</v>
      </c>
      <c r="M3613">
        <f t="shared" si="221"/>
        <v>2023</v>
      </c>
      <c r="N3613" s="5">
        <f t="shared" ca="1" si="222"/>
        <v>-3</v>
      </c>
    </row>
    <row r="3614" spans="1:14" hidden="1" x14ac:dyDescent="0.25">
      <c r="A3614" s="2">
        <v>45068</v>
      </c>
      <c r="B3614" s="1" t="s">
        <v>29</v>
      </c>
      <c r="C3614" s="7">
        <v>457472</v>
      </c>
      <c r="D3614" s="1" t="s">
        <v>42</v>
      </c>
      <c r="E3614" s="1">
        <f>VLOOKUP(D3614,Data!$A$1:$B$7,2,FALSE)</f>
        <v>10</v>
      </c>
      <c r="F3614" s="2">
        <f>WORKDAY(A3614,E3614,Data!$E$2:$E$22)</f>
        <v>45082</v>
      </c>
      <c r="G3614" s="2">
        <v>45077</v>
      </c>
      <c r="H3614" s="4">
        <f ca="1">(NETWORKDAYS(A3614,G3614,Data!$E$1:$E$22))-1</f>
        <v>7</v>
      </c>
      <c r="I3614" s="1"/>
      <c r="J3614" s="1">
        <f>VLOOKUP(D3614,Data!$A$10:$B$16,2,FALSE)</f>
        <v>2</v>
      </c>
      <c r="K3614">
        <v>1</v>
      </c>
      <c r="L3614">
        <f t="shared" si="220"/>
        <v>21</v>
      </c>
      <c r="M3614">
        <f t="shared" si="221"/>
        <v>2023</v>
      </c>
      <c r="N3614" s="5">
        <f t="shared" ca="1" si="222"/>
        <v>-3</v>
      </c>
    </row>
    <row r="3615" spans="1:14" hidden="1" x14ac:dyDescent="0.25">
      <c r="A3615" s="2">
        <v>45068</v>
      </c>
      <c r="B3615" s="1" t="s">
        <v>149</v>
      </c>
      <c r="C3615" s="7">
        <v>457458</v>
      </c>
      <c r="D3615" s="1" t="s">
        <v>42</v>
      </c>
      <c r="E3615" s="1">
        <f>VLOOKUP(D3615,Data!$A$1:$B$7,2,FALSE)</f>
        <v>10</v>
      </c>
      <c r="F3615" s="2">
        <f>WORKDAY(A3615,E3615,Data!$E$2:$E$22)</f>
        <v>45082</v>
      </c>
      <c r="G3615" s="2">
        <v>45077</v>
      </c>
      <c r="H3615" s="4">
        <f ca="1">(NETWORKDAYS(A3615,G3615,Data!$E$1:$E$22))-1</f>
        <v>7</v>
      </c>
      <c r="I3615" s="1"/>
      <c r="J3615" s="1">
        <f>VLOOKUP(D3615,Data!$A$10:$B$16,2,FALSE)</f>
        <v>2</v>
      </c>
      <c r="K3615">
        <v>1</v>
      </c>
      <c r="L3615">
        <f t="shared" si="220"/>
        <v>21</v>
      </c>
      <c r="M3615">
        <f t="shared" si="221"/>
        <v>2023</v>
      </c>
      <c r="N3615" s="5">
        <f t="shared" ca="1" si="222"/>
        <v>-3</v>
      </c>
    </row>
    <row r="3616" spans="1:14" hidden="1" x14ac:dyDescent="0.25">
      <c r="A3616" s="2">
        <v>45069</v>
      </c>
      <c r="B3616" s="1" t="s">
        <v>115</v>
      </c>
      <c r="C3616" s="7">
        <v>262360</v>
      </c>
      <c r="D3616" s="1" t="s">
        <v>41</v>
      </c>
      <c r="E3616" s="1">
        <f>VLOOKUP(D3616,Data!$A$1:$B$7,2,FALSE)</f>
        <v>15</v>
      </c>
      <c r="F3616" s="2">
        <f>WORKDAY(A3616,E3616,Data!$E$2:$E$22)</f>
        <v>45090</v>
      </c>
      <c r="G3616" s="2">
        <v>45105</v>
      </c>
      <c r="H3616" s="4">
        <f ca="1">(NETWORKDAYS(A3616,G3616,Data!$E$1:$E$22))-1</f>
        <v>26</v>
      </c>
      <c r="I3616" s="1"/>
      <c r="J3616" s="1">
        <f>VLOOKUP(D3616,Data!$A$10:$B$16,2,FALSE)</f>
        <v>3</v>
      </c>
      <c r="K3616">
        <v>1</v>
      </c>
      <c r="L3616">
        <f t="shared" si="220"/>
        <v>21</v>
      </c>
      <c r="M3616">
        <f t="shared" si="221"/>
        <v>2023</v>
      </c>
      <c r="N3616" s="5">
        <f t="shared" ca="1" si="222"/>
        <v>11</v>
      </c>
    </row>
    <row r="3617" spans="1:14" hidden="1" x14ac:dyDescent="0.25">
      <c r="A3617" s="2">
        <v>45069</v>
      </c>
      <c r="B3617" s="1" t="s">
        <v>115</v>
      </c>
      <c r="C3617" s="7">
        <v>262359</v>
      </c>
      <c r="D3617" s="1" t="s">
        <v>41</v>
      </c>
      <c r="E3617" s="1">
        <f>VLOOKUP(D3617,Data!$A$1:$B$7,2,FALSE)</f>
        <v>15</v>
      </c>
      <c r="F3617" s="2">
        <f>WORKDAY(A3617,E3617,Data!$E$2:$E$22)</f>
        <v>45090</v>
      </c>
      <c r="G3617" s="2">
        <v>45113</v>
      </c>
      <c r="H3617" s="4">
        <f ca="1">(NETWORKDAYS(A3617,G3617,Data!$E$1:$E$22))-1</f>
        <v>32</v>
      </c>
      <c r="I3617" s="1" t="s">
        <v>227</v>
      </c>
      <c r="J3617" s="1">
        <f>VLOOKUP(D3617,Data!$A$10:$B$16,2,FALSE)</f>
        <v>3</v>
      </c>
      <c r="K3617">
        <v>1</v>
      </c>
      <c r="L3617">
        <f t="shared" si="220"/>
        <v>21</v>
      </c>
      <c r="M3617">
        <f t="shared" si="221"/>
        <v>2023</v>
      </c>
      <c r="N3617" s="5">
        <f t="shared" ca="1" si="222"/>
        <v>17</v>
      </c>
    </row>
    <row r="3618" spans="1:14" hidden="1" x14ac:dyDescent="0.25">
      <c r="A3618" s="2">
        <v>45069</v>
      </c>
      <c r="B3618" s="1" t="s">
        <v>405</v>
      </c>
      <c r="C3618" s="7">
        <v>262341</v>
      </c>
      <c r="D3618" s="1" t="s">
        <v>41</v>
      </c>
      <c r="E3618" s="1">
        <f>VLOOKUP(D3618,Data!$A$1:$B$7,2,FALSE)</f>
        <v>15</v>
      </c>
      <c r="F3618" s="2">
        <f>WORKDAY(A3618,E3618,Data!$E$2:$E$22)</f>
        <v>45090</v>
      </c>
      <c r="G3618" s="2">
        <v>45082</v>
      </c>
      <c r="H3618" s="4">
        <f ca="1">(NETWORKDAYS(A3618,G3618,Data!$E$1:$E$22))-1</f>
        <v>9</v>
      </c>
      <c r="I3618" s="1"/>
      <c r="J3618" s="1">
        <f>VLOOKUP(D3618,Data!$A$10:$B$16,2,FALSE)</f>
        <v>3</v>
      </c>
      <c r="K3618">
        <v>1</v>
      </c>
      <c r="L3618">
        <f t="shared" si="220"/>
        <v>21</v>
      </c>
      <c r="M3618">
        <f t="shared" si="221"/>
        <v>2023</v>
      </c>
      <c r="N3618" s="5">
        <f t="shared" ca="1" si="222"/>
        <v>-6</v>
      </c>
    </row>
    <row r="3619" spans="1:14" hidden="1" x14ac:dyDescent="0.25">
      <c r="A3619" s="2">
        <v>45069</v>
      </c>
      <c r="B3619" s="1" t="s">
        <v>219</v>
      </c>
      <c r="C3619" s="7">
        <v>262354</v>
      </c>
      <c r="D3619" s="1" t="s">
        <v>41</v>
      </c>
      <c r="E3619" s="1">
        <f>VLOOKUP(D3619,Data!$A$1:$B$7,2,FALSE)</f>
        <v>15</v>
      </c>
      <c r="F3619" s="2">
        <f>WORKDAY(A3619,E3619,Data!$E$2:$E$22)</f>
        <v>45090</v>
      </c>
      <c r="G3619" s="2">
        <v>45082</v>
      </c>
      <c r="H3619" s="4">
        <f ca="1">(NETWORKDAYS(A3619,G3619,Data!$E$1:$E$22))-1</f>
        <v>9</v>
      </c>
      <c r="I3619" s="1"/>
      <c r="J3619" s="1">
        <f>VLOOKUP(D3619,Data!$A$10:$B$16,2,FALSE)</f>
        <v>3</v>
      </c>
      <c r="K3619">
        <v>1</v>
      </c>
      <c r="L3619">
        <f t="shared" si="220"/>
        <v>21</v>
      </c>
      <c r="M3619">
        <f t="shared" si="221"/>
        <v>2023</v>
      </c>
      <c r="N3619" s="5">
        <f t="shared" ca="1" si="222"/>
        <v>-6</v>
      </c>
    </row>
    <row r="3620" spans="1:14" hidden="1" x14ac:dyDescent="0.25">
      <c r="A3620" s="2">
        <v>45069</v>
      </c>
      <c r="B3620" s="1" t="s">
        <v>88</v>
      </c>
      <c r="C3620" s="7" t="s">
        <v>1991</v>
      </c>
      <c r="D3620" s="1" t="s">
        <v>53</v>
      </c>
      <c r="E3620" s="1">
        <f>VLOOKUP(D3620,Data!$A$1:$B$7,2,FALSE)</f>
        <v>5</v>
      </c>
      <c r="F3620" s="2">
        <f>WORKDAY(A3620,E3620,Data!$E$2:$E$22)</f>
        <v>45076</v>
      </c>
      <c r="G3620" s="2">
        <v>45072</v>
      </c>
      <c r="H3620" s="4">
        <f ca="1">(NETWORKDAYS(A3620,G3620,Data!$E$1:$E$22))-1</f>
        <v>3</v>
      </c>
      <c r="I3620" s="1"/>
      <c r="J3620" s="1">
        <f>VLOOKUP(D3620,Data!$A$10:$B$16,2,FALSE)</f>
        <v>1</v>
      </c>
      <c r="K3620">
        <v>1</v>
      </c>
      <c r="L3620">
        <f t="shared" si="220"/>
        <v>21</v>
      </c>
      <c r="M3620">
        <f t="shared" si="221"/>
        <v>2023</v>
      </c>
      <c r="N3620" s="5">
        <f t="shared" ca="1" si="222"/>
        <v>-2</v>
      </c>
    </row>
    <row r="3621" spans="1:14" hidden="1" x14ac:dyDescent="0.25">
      <c r="A3621" s="2">
        <v>45069</v>
      </c>
      <c r="B3621" s="1" t="s">
        <v>88</v>
      </c>
      <c r="C3621" s="7" t="s">
        <v>1992</v>
      </c>
      <c r="D3621" s="1" t="s">
        <v>53</v>
      </c>
      <c r="E3621" s="1">
        <f>VLOOKUP(D3621,Data!$A$1:$B$7,2,FALSE)</f>
        <v>5</v>
      </c>
      <c r="F3621" s="2">
        <f>WORKDAY(A3621,E3621,Data!$E$2:$E$22)</f>
        <v>45076</v>
      </c>
      <c r="G3621" s="2">
        <v>45072</v>
      </c>
      <c r="H3621" s="4">
        <f ca="1">(NETWORKDAYS(A3621,G3621,Data!$E$1:$E$22))-1</f>
        <v>3</v>
      </c>
      <c r="I3621" s="1"/>
      <c r="J3621" s="1">
        <f>VLOOKUP(D3621,Data!$A$10:$B$16,2,FALSE)</f>
        <v>1</v>
      </c>
      <c r="K3621">
        <v>1</v>
      </c>
      <c r="L3621">
        <f t="shared" si="220"/>
        <v>21</v>
      </c>
      <c r="M3621">
        <f t="shared" si="221"/>
        <v>2023</v>
      </c>
      <c r="N3621" s="5">
        <f t="shared" ca="1" si="222"/>
        <v>-2</v>
      </c>
    </row>
    <row r="3622" spans="1:14" hidden="1" x14ac:dyDescent="0.25">
      <c r="A3622" s="2">
        <v>45069</v>
      </c>
      <c r="B3622" s="1" t="s">
        <v>88</v>
      </c>
      <c r="C3622" s="7" t="s">
        <v>1989</v>
      </c>
      <c r="D3622" s="1" t="s">
        <v>53</v>
      </c>
      <c r="E3622" s="1">
        <f>VLOOKUP(D3622,Data!$A$1:$B$7,2,FALSE)</f>
        <v>5</v>
      </c>
      <c r="F3622" s="2">
        <f>WORKDAY(A3622,E3622,Data!$E$2:$E$22)</f>
        <v>45076</v>
      </c>
      <c r="G3622" s="2">
        <v>45072</v>
      </c>
      <c r="H3622" s="4">
        <f ca="1">(NETWORKDAYS(A3622,G3622,Data!$E$1:$E$22))-1</f>
        <v>3</v>
      </c>
      <c r="I3622" s="1"/>
      <c r="J3622" s="1">
        <f>VLOOKUP(D3622,Data!$A$10:$B$16,2,FALSE)</f>
        <v>1</v>
      </c>
      <c r="K3622">
        <v>1</v>
      </c>
      <c r="L3622">
        <f t="shared" si="220"/>
        <v>21</v>
      </c>
      <c r="M3622">
        <f t="shared" si="221"/>
        <v>2023</v>
      </c>
      <c r="N3622" s="5">
        <f t="shared" ca="1" si="222"/>
        <v>-2</v>
      </c>
    </row>
    <row r="3623" spans="1:14" hidden="1" x14ac:dyDescent="0.25">
      <c r="A3623" s="2">
        <v>45069</v>
      </c>
      <c r="B3623" s="1" t="s">
        <v>88</v>
      </c>
      <c r="C3623" s="7" t="s">
        <v>1990</v>
      </c>
      <c r="D3623" s="1" t="s">
        <v>53</v>
      </c>
      <c r="E3623" s="1">
        <f>VLOOKUP(D3623,Data!$A$1:$B$7,2,FALSE)</f>
        <v>5</v>
      </c>
      <c r="F3623" s="2">
        <f>WORKDAY(A3623,E3623,Data!$E$2:$E$22)</f>
        <v>45076</v>
      </c>
      <c r="G3623" s="2">
        <v>45072</v>
      </c>
      <c r="H3623" s="4">
        <f ca="1">(NETWORKDAYS(A3623,G3623,Data!$E$1:$E$22))-1</f>
        <v>3</v>
      </c>
      <c r="I3623" s="1"/>
      <c r="J3623" s="1">
        <f>VLOOKUP(D3623,Data!$A$10:$B$16,2,FALSE)</f>
        <v>1</v>
      </c>
      <c r="K3623">
        <v>1</v>
      </c>
      <c r="L3623">
        <f t="shared" si="220"/>
        <v>21</v>
      </c>
      <c r="M3623">
        <f t="shared" si="221"/>
        <v>2023</v>
      </c>
      <c r="N3623" s="5">
        <f t="shared" ca="1" si="222"/>
        <v>-2</v>
      </c>
    </row>
    <row r="3624" spans="1:14" hidden="1" x14ac:dyDescent="0.25">
      <c r="A3624" s="2">
        <v>45069</v>
      </c>
      <c r="B3624" s="1" t="s">
        <v>386</v>
      </c>
      <c r="C3624" s="7" t="s">
        <v>1993</v>
      </c>
      <c r="D3624" s="1" t="s">
        <v>53</v>
      </c>
      <c r="E3624" s="1">
        <f>VLOOKUP(D3624,Data!$A$1:$B$7,2,FALSE)</f>
        <v>5</v>
      </c>
      <c r="F3624" s="2">
        <f>WORKDAY(A3624,E3624,Data!$E$2:$E$22)</f>
        <v>45076</v>
      </c>
      <c r="G3624" s="2">
        <v>45070</v>
      </c>
      <c r="H3624" s="4">
        <f ca="1">(NETWORKDAYS(A3624,G3624,Data!$E$1:$E$22))-1</f>
        <v>1</v>
      </c>
      <c r="I3624" s="1"/>
      <c r="J3624" s="1">
        <f>VLOOKUP(D3624,Data!$A$10:$B$16,2,FALSE)</f>
        <v>1</v>
      </c>
      <c r="K3624">
        <v>1</v>
      </c>
      <c r="L3624">
        <f t="shared" si="220"/>
        <v>21</v>
      </c>
      <c r="M3624">
        <f t="shared" si="221"/>
        <v>2023</v>
      </c>
      <c r="N3624" s="5">
        <f t="shared" ca="1" si="222"/>
        <v>-4</v>
      </c>
    </row>
    <row r="3625" spans="1:14" hidden="1" x14ac:dyDescent="0.25">
      <c r="A3625" s="2">
        <v>45069</v>
      </c>
      <c r="B3625" s="1" t="s">
        <v>29</v>
      </c>
      <c r="C3625" s="7">
        <v>457473</v>
      </c>
      <c r="D3625" s="1" t="s">
        <v>42</v>
      </c>
      <c r="E3625" s="1">
        <f>VLOOKUP(D3625,Data!$A$1:$B$7,2,FALSE)</f>
        <v>10</v>
      </c>
      <c r="F3625" s="2">
        <f>WORKDAY(A3625,E3625,Data!$E$2:$E$22)</f>
        <v>45083</v>
      </c>
      <c r="G3625" s="2">
        <v>45077</v>
      </c>
      <c r="H3625" s="4">
        <f ca="1">(NETWORKDAYS(A3625,G3625,Data!$E$1:$E$22))-1</f>
        <v>6</v>
      </c>
      <c r="I3625" s="1"/>
      <c r="J3625" s="1">
        <f>VLOOKUP(D3625,Data!$A$10:$B$16,2,FALSE)</f>
        <v>2</v>
      </c>
      <c r="K3625">
        <v>1</v>
      </c>
      <c r="L3625">
        <f t="shared" si="220"/>
        <v>21</v>
      </c>
      <c r="M3625">
        <f t="shared" si="221"/>
        <v>2023</v>
      </c>
      <c r="N3625" s="5">
        <f t="shared" ca="1" si="222"/>
        <v>-4</v>
      </c>
    </row>
    <row r="3626" spans="1:14" hidden="1" x14ac:dyDescent="0.25">
      <c r="A3626" s="2">
        <v>45069</v>
      </c>
      <c r="B3626" s="1" t="s">
        <v>29</v>
      </c>
      <c r="C3626" s="7">
        <v>457474</v>
      </c>
      <c r="D3626" s="1" t="s">
        <v>42</v>
      </c>
      <c r="E3626" s="1">
        <f>VLOOKUP(D3626,Data!$A$1:$B$7,2,FALSE)</f>
        <v>10</v>
      </c>
      <c r="F3626" s="2">
        <f>WORKDAY(A3626,E3626,Data!$E$2:$E$22)</f>
        <v>45083</v>
      </c>
      <c r="G3626" s="2">
        <v>45077</v>
      </c>
      <c r="H3626" s="4">
        <f ca="1">(NETWORKDAYS(A3626,G3626,Data!$E$1:$E$22))-1</f>
        <v>6</v>
      </c>
      <c r="I3626" s="1"/>
      <c r="J3626" s="1">
        <f>VLOOKUP(D3626,Data!$A$10:$B$16,2,FALSE)</f>
        <v>2</v>
      </c>
      <c r="K3626">
        <v>1</v>
      </c>
      <c r="L3626">
        <f t="shared" si="220"/>
        <v>21</v>
      </c>
      <c r="M3626">
        <f t="shared" si="221"/>
        <v>2023</v>
      </c>
      <c r="N3626" s="5">
        <f t="shared" ca="1" si="222"/>
        <v>-4</v>
      </c>
    </row>
    <row r="3627" spans="1:14" hidden="1" x14ac:dyDescent="0.25">
      <c r="A3627" s="2">
        <v>45070</v>
      </c>
      <c r="B3627" s="1" t="s">
        <v>36</v>
      </c>
      <c r="C3627" s="7">
        <v>262365</v>
      </c>
      <c r="D3627" s="1" t="s">
        <v>41</v>
      </c>
      <c r="E3627" s="1">
        <f>VLOOKUP(D3627,Data!$A$1:$B$7,2,FALSE)</f>
        <v>15</v>
      </c>
      <c r="F3627" s="2">
        <f>WORKDAY(A3627,E3627,Data!$E$2:$E$22)</f>
        <v>45091</v>
      </c>
      <c r="G3627" s="2">
        <v>45105</v>
      </c>
      <c r="H3627" s="4">
        <f ca="1">(NETWORKDAYS(A3627,G3627,Data!$E$1:$E$22))-1</f>
        <v>25</v>
      </c>
      <c r="I3627" s="1"/>
      <c r="J3627" s="1">
        <f>VLOOKUP(D3627,Data!$A$10:$B$16,2,FALSE)</f>
        <v>3</v>
      </c>
      <c r="K3627">
        <v>1</v>
      </c>
      <c r="L3627">
        <f t="shared" si="220"/>
        <v>21</v>
      </c>
      <c r="M3627">
        <f t="shared" si="221"/>
        <v>2023</v>
      </c>
      <c r="N3627" s="5">
        <f t="shared" ca="1" si="222"/>
        <v>10</v>
      </c>
    </row>
    <row r="3628" spans="1:14" hidden="1" x14ac:dyDescent="0.25">
      <c r="A3628" s="2">
        <v>45070</v>
      </c>
      <c r="B3628" s="1" t="s">
        <v>216</v>
      </c>
      <c r="C3628" s="7">
        <v>262355</v>
      </c>
      <c r="D3628" s="1" t="s">
        <v>41</v>
      </c>
      <c r="E3628" s="1">
        <f>VLOOKUP(D3628,Data!$A$1:$B$7,2,FALSE)</f>
        <v>15</v>
      </c>
      <c r="F3628" s="2">
        <f>WORKDAY(A3628,E3628,Data!$E$2:$E$22)</f>
        <v>45091</v>
      </c>
      <c r="G3628" s="2">
        <v>45082</v>
      </c>
      <c r="H3628" s="4">
        <f ca="1">(NETWORKDAYS(A3628,G3628,Data!$E$1:$E$22))-1</f>
        <v>8</v>
      </c>
      <c r="I3628" s="1"/>
      <c r="J3628" s="1">
        <f>VLOOKUP(D3628,Data!$A$10:$B$16,2,FALSE)</f>
        <v>3</v>
      </c>
      <c r="K3628">
        <v>1</v>
      </c>
      <c r="L3628">
        <f t="shared" si="220"/>
        <v>21</v>
      </c>
      <c r="M3628">
        <f t="shared" si="221"/>
        <v>2023</v>
      </c>
      <c r="N3628" s="5">
        <f t="shared" ca="1" si="222"/>
        <v>-7</v>
      </c>
    </row>
    <row r="3629" spans="1:14" hidden="1" x14ac:dyDescent="0.25">
      <c r="A3629" s="2">
        <v>45070</v>
      </c>
      <c r="B3629" s="1" t="s">
        <v>125</v>
      </c>
      <c r="C3629" s="7" t="s">
        <v>1995</v>
      </c>
      <c r="D3629" s="1" t="s">
        <v>53</v>
      </c>
      <c r="E3629" s="1">
        <f>VLOOKUP(D3629,Data!$A$1:$B$7,2,FALSE)</f>
        <v>5</v>
      </c>
      <c r="F3629" s="2">
        <f>WORKDAY(A3629,E3629,Data!$E$2:$E$22)</f>
        <v>45077</v>
      </c>
      <c r="G3629" s="2">
        <v>45072</v>
      </c>
      <c r="H3629" s="4">
        <f ca="1">(NETWORKDAYS(A3629,G3629,Data!$E$1:$E$22))-1</f>
        <v>2</v>
      </c>
      <c r="I3629" s="1"/>
      <c r="J3629" s="1">
        <f>VLOOKUP(D3629,Data!$A$10:$B$16,2,FALSE)</f>
        <v>1</v>
      </c>
      <c r="K3629">
        <v>1</v>
      </c>
      <c r="L3629">
        <f t="shared" si="220"/>
        <v>21</v>
      </c>
      <c r="M3629">
        <f t="shared" si="221"/>
        <v>2023</v>
      </c>
      <c r="N3629" s="5">
        <f t="shared" ca="1" si="222"/>
        <v>-3</v>
      </c>
    </row>
    <row r="3630" spans="1:14" hidden="1" x14ac:dyDescent="0.25">
      <c r="A3630" s="2">
        <v>45070</v>
      </c>
      <c r="B3630" s="1" t="s">
        <v>125</v>
      </c>
      <c r="C3630" s="7" t="s">
        <v>1996</v>
      </c>
      <c r="D3630" s="1" t="s">
        <v>53</v>
      </c>
      <c r="E3630" s="1">
        <f>VLOOKUP(D3630,Data!$A$1:$B$7,2,FALSE)</f>
        <v>5</v>
      </c>
      <c r="F3630" s="2">
        <f>WORKDAY(A3630,E3630,Data!$E$2:$E$22)</f>
        <v>45077</v>
      </c>
      <c r="G3630" s="2">
        <v>45072</v>
      </c>
      <c r="H3630" s="4">
        <f ca="1">(NETWORKDAYS(A3630,G3630,Data!$E$1:$E$22))-1</f>
        <v>2</v>
      </c>
      <c r="I3630" s="1"/>
      <c r="J3630" s="1">
        <f>VLOOKUP(D3630,Data!$A$10:$B$16,2,FALSE)</f>
        <v>1</v>
      </c>
      <c r="K3630">
        <v>1</v>
      </c>
      <c r="L3630">
        <f t="shared" si="220"/>
        <v>21</v>
      </c>
      <c r="M3630">
        <f t="shared" si="221"/>
        <v>2023</v>
      </c>
      <c r="N3630" s="5">
        <f t="shared" ca="1" si="222"/>
        <v>-3</v>
      </c>
    </row>
    <row r="3631" spans="1:14" hidden="1" x14ac:dyDescent="0.25">
      <c r="A3631" s="2">
        <v>45070</v>
      </c>
      <c r="B3631" s="1" t="s">
        <v>515</v>
      </c>
      <c r="C3631" s="7" t="s">
        <v>1998</v>
      </c>
      <c r="D3631" s="1" t="s">
        <v>55</v>
      </c>
      <c r="E3631" s="1">
        <f>VLOOKUP(D3631,Data!$A$1:$B$7,2,FALSE)</f>
        <v>10</v>
      </c>
      <c r="F3631" s="2">
        <f>WORKDAY(A3631,E3631,Data!$E$2:$E$22)</f>
        <v>45084</v>
      </c>
      <c r="G3631" s="2">
        <v>45100</v>
      </c>
      <c r="H3631" s="4">
        <f ca="1">(NETWORKDAYS(A3631,G3631,Data!$E$1:$E$22))-1</f>
        <v>22</v>
      </c>
      <c r="I3631" s="1"/>
      <c r="J3631" s="1">
        <f>VLOOKUP(D3631,Data!$A$10:$B$16,2,FALSE)</f>
        <v>3</v>
      </c>
      <c r="K3631">
        <v>1</v>
      </c>
      <c r="L3631">
        <f t="shared" si="220"/>
        <v>21</v>
      </c>
      <c r="M3631">
        <f t="shared" si="221"/>
        <v>2023</v>
      </c>
      <c r="N3631" s="5">
        <f t="shared" ca="1" si="222"/>
        <v>12</v>
      </c>
    </row>
    <row r="3632" spans="1:14" hidden="1" x14ac:dyDescent="0.25">
      <c r="A3632" s="2">
        <v>45070</v>
      </c>
      <c r="B3632" s="1" t="s">
        <v>499</v>
      </c>
      <c r="C3632" s="7" t="s">
        <v>1997</v>
      </c>
      <c r="D3632" s="1" t="s">
        <v>55</v>
      </c>
      <c r="E3632" s="1">
        <f>VLOOKUP(D3632,Data!$A$1:$B$7,2,FALSE)</f>
        <v>10</v>
      </c>
      <c r="F3632" s="2">
        <f>WORKDAY(A3632,E3632,Data!$E$2:$E$22)</f>
        <v>45084</v>
      </c>
      <c r="G3632" s="2">
        <v>45084</v>
      </c>
      <c r="H3632" s="4">
        <f ca="1">(NETWORKDAYS(A3632,G3632,Data!$E$1:$E$22))-1</f>
        <v>10</v>
      </c>
      <c r="I3632" s="1"/>
      <c r="J3632" s="1">
        <f>VLOOKUP(D3632,Data!$A$10:$B$16,2,FALSE)</f>
        <v>3</v>
      </c>
      <c r="K3632">
        <v>1</v>
      </c>
      <c r="L3632">
        <f t="shared" si="220"/>
        <v>21</v>
      </c>
      <c r="M3632">
        <f t="shared" si="221"/>
        <v>2023</v>
      </c>
      <c r="N3632" s="5">
        <f t="shared" ca="1" si="222"/>
        <v>0</v>
      </c>
    </row>
    <row r="3633" spans="1:14" hidden="1" x14ac:dyDescent="0.25">
      <c r="A3633" s="2">
        <v>45070</v>
      </c>
      <c r="B3633" s="1" t="s">
        <v>135</v>
      </c>
      <c r="C3633" s="7" t="s">
        <v>1994</v>
      </c>
      <c r="D3633" s="1" t="s">
        <v>53</v>
      </c>
      <c r="E3633" s="1">
        <f>VLOOKUP(D3633,Data!$A$1:$B$7,2,FALSE)</f>
        <v>5</v>
      </c>
      <c r="F3633" s="2">
        <f>WORKDAY(A3633,E3633,Data!$E$2:$E$22)</f>
        <v>45077</v>
      </c>
      <c r="G3633" s="2">
        <v>45071</v>
      </c>
      <c r="H3633" s="4">
        <f ca="1">(NETWORKDAYS(A3633,G3633,Data!$E$1:$E$22))-1</f>
        <v>1</v>
      </c>
      <c r="I3633" s="1"/>
      <c r="J3633" s="1">
        <f>VLOOKUP(D3633,Data!$A$10:$B$16,2,FALSE)</f>
        <v>1</v>
      </c>
      <c r="K3633">
        <v>1</v>
      </c>
      <c r="L3633">
        <f t="shared" si="220"/>
        <v>21</v>
      </c>
      <c r="M3633">
        <f t="shared" si="221"/>
        <v>2023</v>
      </c>
      <c r="N3633" s="5">
        <f t="shared" ca="1" si="222"/>
        <v>-4</v>
      </c>
    </row>
    <row r="3634" spans="1:14" hidden="1" x14ac:dyDescent="0.25">
      <c r="A3634" s="2">
        <v>45070</v>
      </c>
      <c r="B3634" s="1" t="s">
        <v>1743</v>
      </c>
      <c r="C3634" s="7">
        <v>457409</v>
      </c>
      <c r="D3634" s="1" t="s">
        <v>42</v>
      </c>
      <c r="E3634" s="1">
        <f>VLOOKUP(D3634,Data!$A$1:$B$7,2,FALSE)</f>
        <v>10</v>
      </c>
      <c r="F3634" s="2">
        <f>WORKDAY(A3634,E3634,Data!$E$2:$E$22)</f>
        <v>45084</v>
      </c>
      <c r="G3634" s="2">
        <v>45077</v>
      </c>
      <c r="H3634" s="4">
        <f ca="1">(NETWORKDAYS(A3634,G3634,Data!$E$1:$E$22))-1</f>
        <v>5</v>
      </c>
      <c r="I3634" s="1"/>
      <c r="J3634" s="1">
        <f>VLOOKUP(D3634,Data!$A$10:$B$16,2,FALSE)</f>
        <v>2</v>
      </c>
      <c r="K3634">
        <v>1</v>
      </c>
      <c r="L3634">
        <f t="shared" si="220"/>
        <v>21</v>
      </c>
      <c r="M3634">
        <f t="shared" si="221"/>
        <v>2023</v>
      </c>
      <c r="N3634" s="5">
        <f t="shared" ca="1" si="222"/>
        <v>-5</v>
      </c>
    </row>
    <row r="3635" spans="1:14" hidden="1" x14ac:dyDescent="0.25">
      <c r="A3635" s="2">
        <v>45070</v>
      </c>
      <c r="B3635" s="1" t="s">
        <v>19</v>
      </c>
      <c r="C3635" s="7">
        <v>457488</v>
      </c>
      <c r="D3635" s="1" t="s">
        <v>42</v>
      </c>
      <c r="E3635" s="1">
        <f>VLOOKUP(D3635,Data!$A$1:$B$7,2,FALSE)</f>
        <v>10</v>
      </c>
      <c r="F3635" s="2">
        <f>WORKDAY(A3635,E3635,Data!$E$2:$E$22)</f>
        <v>45084</v>
      </c>
      <c r="G3635" s="2">
        <v>45077</v>
      </c>
      <c r="H3635" s="4">
        <f ca="1">(NETWORKDAYS(A3635,G3635,Data!$E$1:$E$22))-1</f>
        <v>5</v>
      </c>
      <c r="I3635" s="1"/>
      <c r="J3635" s="1">
        <f>VLOOKUP(D3635,Data!$A$10:$B$16,2,FALSE)</f>
        <v>2</v>
      </c>
      <c r="K3635">
        <v>1</v>
      </c>
      <c r="L3635">
        <f t="shared" si="220"/>
        <v>21</v>
      </c>
      <c r="M3635">
        <f t="shared" si="221"/>
        <v>2023</v>
      </c>
      <c r="N3635" s="5">
        <f t="shared" ca="1" si="222"/>
        <v>-5</v>
      </c>
    </row>
    <row r="3636" spans="1:14" hidden="1" x14ac:dyDescent="0.25">
      <c r="A3636" s="2">
        <v>45071</v>
      </c>
      <c r="B3636" s="1" t="s">
        <v>179</v>
      </c>
      <c r="C3636" s="7">
        <v>457486</v>
      </c>
      <c r="D3636" s="1" t="s">
        <v>42</v>
      </c>
      <c r="E3636" s="1">
        <f>VLOOKUP(D3636,Data!$A$1:$B$7,2,FALSE)</f>
        <v>10</v>
      </c>
      <c r="F3636" s="2">
        <f>WORKDAY(A3636,E3636,Data!$E$2:$E$22)</f>
        <v>45085</v>
      </c>
      <c r="G3636" s="2">
        <v>45083</v>
      </c>
      <c r="H3636" s="4">
        <f ca="1">(NETWORKDAYS(A3636,G3636,Data!$E$1:$E$22))-1</f>
        <v>8</v>
      </c>
      <c r="I3636" s="1"/>
      <c r="J3636" s="1">
        <f>VLOOKUP(D3636,Data!$A$10:$B$16,2,FALSE)</f>
        <v>2</v>
      </c>
      <c r="K3636">
        <v>1</v>
      </c>
      <c r="L3636">
        <f t="shared" si="220"/>
        <v>21</v>
      </c>
      <c r="M3636">
        <f t="shared" si="221"/>
        <v>2023</v>
      </c>
      <c r="N3636" s="5">
        <f t="shared" ca="1" si="222"/>
        <v>-2</v>
      </c>
    </row>
    <row r="3637" spans="1:14" hidden="1" x14ac:dyDescent="0.25">
      <c r="A3637" s="2">
        <v>45071</v>
      </c>
      <c r="B3637" s="1" t="s">
        <v>307</v>
      </c>
      <c r="C3637" s="7">
        <v>457500</v>
      </c>
      <c r="D3637" s="1" t="s">
        <v>42</v>
      </c>
      <c r="E3637" s="1">
        <f>VLOOKUP(D3637,Data!$A$1:$B$7,2,FALSE)</f>
        <v>10</v>
      </c>
      <c r="F3637" s="2">
        <f>WORKDAY(A3637,E3637,Data!$E$2:$E$22)</f>
        <v>45085</v>
      </c>
      <c r="G3637" s="2">
        <v>45077</v>
      </c>
      <c r="H3637" s="4">
        <f ca="1">(NETWORKDAYS(A3637,G3637,Data!$E$1:$E$22))-1</f>
        <v>4</v>
      </c>
      <c r="I3637" s="1"/>
      <c r="J3637" s="1">
        <f>VLOOKUP(D3637,Data!$A$10:$B$16,2,FALSE)</f>
        <v>2</v>
      </c>
      <c r="K3637">
        <v>1</v>
      </c>
      <c r="L3637">
        <f t="shared" si="220"/>
        <v>21</v>
      </c>
      <c r="M3637">
        <f t="shared" si="221"/>
        <v>2023</v>
      </c>
      <c r="N3637" s="5">
        <f t="shared" ca="1" si="222"/>
        <v>-6</v>
      </c>
    </row>
    <row r="3638" spans="1:14" hidden="1" x14ac:dyDescent="0.25">
      <c r="A3638" s="2">
        <v>45071</v>
      </c>
      <c r="B3638" s="1" t="s">
        <v>425</v>
      </c>
      <c r="C3638" s="7">
        <v>262361</v>
      </c>
      <c r="D3638" s="1" t="s">
        <v>41</v>
      </c>
      <c r="E3638" s="1">
        <f>VLOOKUP(D3638,Data!$A$1:$B$7,2,FALSE)</f>
        <v>15</v>
      </c>
      <c r="F3638" s="2">
        <f>WORKDAY(A3638,E3638,Data!$E$2:$E$22)</f>
        <v>45092</v>
      </c>
      <c r="G3638" s="2">
        <v>45093</v>
      </c>
      <c r="H3638" s="4">
        <f ca="1">(NETWORKDAYS(A3638,G3638,Data!$E$1:$E$22))-1</f>
        <v>16</v>
      </c>
      <c r="I3638" s="1"/>
      <c r="J3638" s="1">
        <f>VLOOKUP(D3638,Data!$A$10:$B$16,2,FALSE)</f>
        <v>3</v>
      </c>
      <c r="K3638">
        <v>1</v>
      </c>
      <c r="L3638">
        <f t="shared" si="220"/>
        <v>21</v>
      </c>
      <c r="M3638">
        <f t="shared" si="221"/>
        <v>2023</v>
      </c>
      <c r="N3638" s="5">
        <f t="shared" ca="1" si="222"/>
        <v>1</v>
      </c>
    </row>
    <row r="3639" spans="1:14" hidden="1" x14ac:dyDescent="0.25">
      <c r="A3639" s="2">
        <v>45071</v>
      </c>
      <c r="B3639" s="1" t="s">
        <v>425</v>
      </c>
      <c r="C3639" s="7">
        <v>262362</v>
      </c>
      <c r="D3639" s="1" t="s">
        <v>41</v>
      </c>
      <c r="E3639" s="1">
        <f>VLOOKUP(D3639,Data!$A$1:$B$7,2,FALSE)</f>
        <v>15</v>
      </c>
      <c r="F3639" s="2">
        <f>WORKDAY(A3639,E3639,Data!$E$2:$E$22)</f>
        <v>45092</v>
      </c>
      <c r="G3639" s="2">
        <v>45093</v>
      </c>
      <c r="H3639" s="4">
        <f ca="1">(NETWORKDAYS(A3639,G3639,Data!$E$1:$E$22))-1</f>
        <v>16</v>
      </c>
      <c r="I3639" s="1"/>
      <c r="J3639" s="1">
        <f>VLOOKUP(D3639,Data!$A$10:$B$16,2,FALSE)</f>
        <v>3</v>
      </c>
      <c r="K3639">
        <v>1</v>
      </c>
      <c r="L3639">
        <f t="shared" si="220"/>
        <v>21</v>
      </c>
      <c r="M3639">
        <f t="shared" si="221"/>
        <v>2023</v>
      </c>
      <c r="N3639" s="5">
        <f t="shared" ca="1" si="222"/>
        <v>1</v>
      </c>
    </row>
    <row r="3640" spans="1:14" hidden="1" x14ac:dyDescent="0.25">
      <c r="A3640" s="2">
        <v>45071</v>
      </c>
      <c r="B3640" s="1" t="s">
        <v>32</v>
      </c>
      <c r="C3640" s="7" t="s">
        <v>2000</v>
      </c>
      <c r="D3640" s="1" t="s">
        <v>53</v>
      </c>
      <c r="E3640" s="1">
        <f>VLOOKUP(D3640,Data!$A$1:$B$7,2,FALSE)</f>
        <v>5</v>
      </c>
      <c r="F3640" s="2">
        <f>WORKDAY(A3640,E3640,Data!$E$2:$E$22)</f>
        <v>45078</v>
      </c>
      <c r="G3640" s="2">
        <v>45072</v>
      </c>
      <c r="H3640" s="4">
        <f ca="1">(NETWORKDAYS(A3640,G3640,Data!$E$1:$E$22))-1</f>
        <v>1</v>
      </c>
      <c r="I3640" s="1"/>
      <c r="J3640" s="1">
        <f>VLOOKUP(D3640,Data!$A$10:$B$16,2,FALSE)</f>
        <v>1</v>
      </c>
      <c r="K3640">
        <v>1</v>
      </c>
      <c r="L3640">
        <f t="shared" ref="L3640:L3703" si="223">_xlfn.ISOWEEKNUM(A3640)</f>
        <v>21</v>
      </c>
      <c r="M3640">
        <f t="shared" ref="M3640:M3703" si="224">YEAR(A3640)</f>
        <v>2023</v>
      </c>
      <c r="N3640" s="5">
        <f t="shared" ca="1" si="222"/>
        <v>-4</v>
      </c>
    </row>
    <row r="3641" spans="1:14" hidden="1" x14ac:dyDescent="0.25">
      <c r="A3641" s="2">
        <v>45071</v>
      </c>
      <c r="B3641" s="1" t="s">
        <v>196</v>
      </c>
      <c r="C3641" s="7" t="s">
        <v>1999</v>
      </c>
      <c r="D3641" s="1" t="s">
        <v>53</v>
      </c>
      <c r="E3641" s="1">
        <f>VLOOKUP(D3641,Data!$A$1:$B$7,2,FALSE)</f>
        <v>5</v>
      </c>
      <c r="F3641" s="2">
        <f>WORKDAY(A3641,E3641,Data!$E$2:$E$22)</f>
        <v>45078</v>
      </c>
      <c r="G3641" s="2">
        <v>45076</v>
      </c>
      <c r="H3641" s="4">
        <f ca="1">(NETWORKDAYS(A3641,G3641,Data!$E$1:$E$22))-1</f>
        <v>3</v>
      </c>
      <c r="I3641" s="1"/>
      <c r="J3641" s="1">
        <f>VLOOKUP(D3641,Data!$A$10:$B$16,2,FALSE)</f>
        <v>1</v>
      </c>
      <c r="K3641">
        <v>1</v>
      </c>
      <c r="L3641">
        <f t="shared" si="223"/>
        <v>21</v>
      </c>
      <c r="M3641">
        <f t="shared" si="224"/>
        <v>2023</v>
      </c>
      <c r="N3641" s="5">
        <f t="shared" ca="1" si="222"/>
        <v>-2</v>
      </c>
    </row>
    <row r="3642" spans="1:14" hidden="1" x14ac:dyDescent="0.25">
      <c r="A3642" s="2">
        <v>45071</v>
      </c>
      <c r="B3642" s="1" t="s">
        <v>15</v>
      </c>
      <c r="C3642" s="7" t="s">
        <v>2003</v>
      </c>
      <c r="D3642" s="1" t="s">
        <v>55</v>
      </c>
      <c r="E3642" s="1">
        <f>VLOOKUP(D3642,Data!$A$1:$B$7,2,FALSE)</f>
        <v>10</v>
      </c>
      <c r="F3642" s="2">
        <f>WORKDAY(A3642,E3642,Data!$E$2:$E$22)</f>
        <v>45085</v>
      </c>
      <c r="G3642" s="2">
        <v>45079</v>
      </c>
      <c r="H3642" s="4">
        <f ca="1">(NETWORKDAYS(A3642,G3642,Data!$E$1:$E$22))-1</f>
        <v>6</v>
      </c>
      <c r="I3642" s="1"/>
      <c r="J3642" s="1">
        <f>VLOOKUP(D3642,Data!$A$10:$B$16,2,FALSE)</f>
        <v>3</v>
      </c>
      <c r="K3642">
        <v>1</v>
      </c>
      <c r="L3642">
        <f t="shared" si="223"/>
        <v>21</v>
      </c>
      <c r="M3642">
        <f t="shared" si="224"/>
        <v>2023</v>
      </c>
      <c r="N3642" s="5">
        <f t="shared" ca="1" si="222"/>
        <v>-4</v>
      </c>
    </row>
    <row r="3643" spans="1:14" hidden="1" x14ac:dyDescent="0.25">
      <c r="A3643" s="2">
        <v>45071</v>
      </c>
      <c r="B3643" s="1" t="s">
        <v>15</v>
      </c>
      <c r="C3643" s="7" t="s">
        <v>2004</v>
      </c>
      <c r="D3643" s="1" t="s">
        <v>55</v>
      </c>
      <c r="E3643" s="1">
        <f>VLOOKUP(D3643,Data!$A$1:$B$7,2,FALSE)</f>
        <v>10</v>
      </c>
      <c r="F3643" s="2">
        <f>WORKDAY(A3643,E3643,Data!$E$2:$E$22)</f>
        <v>45085</v>
      </c>
      <c r="G3643" s="2">
        <v>45079</v>
      </c>
      <c r="H3643" s="4">
        <f ca="1">(NETWORKDAYS(A3643,G3643,Data!$E$1:$E$22))-1</f>
        <v>6</v>
      </c>
      <c r="I3643" s="1"/>
      <c r="J3643" s="1">
        <f>VLOOKUP(D3643,Data!$A$10:$B$16,2,FALSE)</f>
        <v>3</v>
      </c>
      <c r="K3643">
        <v>1</v>
      </c>
      <c r="L3643">
        <f t="shared" si="223"/>
        <v>21</v>
      </c>
      <c r="M3643">
        <f t="shared" si="224"/>
        <v>2023</v>
      </c>
      <c r="N3643" s="5">
        <f t="shared" ca="1" si="222"/>
        <v>-4</v>
      </c>
    </row>
    <row r="3644" spans="1:14" hidden="1" x14ac:dyDescent="0.25">
      <c r="A3644" s="2">
        <v>45071</v>
      </c>
      <c r="B3644" s="1" t="s">
        <v>164</v>
      </c>
      <c r="C3644" s="7" t="s">
        <v>2002</v>
      </c>
      <c r="D3644" s="1" t="s">
        <v>53</v>
      </c>
      <c r="E3644" s="1">
        <f>VLOOKUP(D3644,Data!$A$1:$B$7,2,FALSE)</f>
        <v>5</v>
      </c>
      <c r="F3644" s="2">
        <f>WORKDAY(A3644,E3644,Data!$E$2:$E$22)</f>
        <v>45078</v>
      </c>
      <c r="G3644" s="2">
        <v>45076</v>
      </c>
      <c r="H3644" s="4">
        <f ca="1">(NETWORKDAYS(A3644,G3644,Data!$E$1:$E$22))-1</f>
        <v>3</v>
      </c>
      <c r="I3644" s="1"/>
      <c r="J3644" s="1">
        <f>VLOOKUP(D3644,Data!$A$10:$B$16,2,FALSE)</f>
        <v>1</v>
      </c>
      <c r="K3644">
        <v>1</v>
      </c>
      <c r="L3644">
        <f t="shared" si="223"/>
        <v>21</v>
      </c>
      <c r="M3644">
        <f t="shared" si="224"/>
        <v>2023</v>
      </c>
      <c r="N3644" s="5">
        <f t="shared" ca="1" si="222"/>
        <v>-2</v>
      </c>
    </row>
    <row r="3645" spans="1:14" hidden="1" x14ac:dyDescent="0.25">
      <c r="A3645" s="2">
        <v>45071</v>
      </c>
      <c r="B3645" s="1" t="s">
        <v>439</v>
      </c>
      <c r="C3645" s="7" t="s">
        <v>2001</v>
      </c>
      <c r="D3645" s="1" t="s">
        <v>53</v>
      </c>
      <c r="E3645" s="1">
        <f>VLOOKUP(D3645,Data!$A$1:$B$7,2,FALSE)</f>
        <v>5</v>
      </c>
      <c r="F3645" s="2">
        <f>WORKDAY(A3645,E3645,Data!$E$2:$E$22)</f>
        <v>45078</v>
      </c>
      <c r="G3645" s="2">
        <v>45079</v>
      </c>
      <c r="H3645" s="4">
        <f ca="1">(NETWORKDAYS(A3645,G3645,Data!$E$1:$E$22))-1</f>
        <v>6</v>
      </c>
      <c r="I3645" s="1"/>
      <c r="J3645" s="1">
        <f>VLOOKUP(D3645,Data!$A$10:$B$16,2,FALSE)</f>
        <v>1</v>
      </c>
      <c r="K3645">
        <v>1</v>
      </c>
      <c r="L3645">
        <f t="shared" si="223"/>
        <v>21</v>
      </c>
      <c r="M3645">
        <f t="shared" si="224"/>
        <v>2023</v>
      </c>
      <c r="N3645" s="5">
        <f t="shared" ca="1" si="222"/>
        <v>1</v>
      </c>
    </row>
    <row r="3646" spans="1:14" hidden="1" x14ac:dyDescent="0.25">
      <c r="A3646" s="2">
        <v>45071</v>
      </c>
      <c r="B3646" s="1" t="s">
        <v>603</v>
      </c>
      <c r="C3646" s="7">
        <v>457506</v>
      </c>
      <c r="D3646" s="1" t="s">
        <v>42</v>
      </c>
      <c r="E3646" s="1">
        <f>VLOOKUP(D3646,Data!$A$1:$B$7,2,FALSE)</f>
        <v>10</v>
      </c>
      <c r="F3646" s="2">
        <f>WORKDAY(A3646,E3646,Data!$E$2:$E$22)</f>
        <v>45085</v>
      </c>
      <c r="G3646" s="2">
        <v>45078</v>
      </c>
      <c r="H3646" s="4">
        <f ca="1">(NETWORKDAYS(A3646,G3646,Data!$E$1:$E$22))-1</f>
        <v>5</v>
      </c>
      <c r="I3646" s="1"/>
      <c r="J3646" s="1">
        <f>VLOOKUP(D3646,Data!$A$10:$B$16,2,FALSE)</f>
        <v>2</v>
      </c>
      <c r="K3646">
        <v>1</v>
      </c>
      <c r="L3646">
        <f t="shared" si="223"/>
        <v>21</v>
      </c>
      <c r="M3646">
        <f t="shared" si="224"/>
        <v>2023</v>
      </c>
      <c r="N3646" s="5">
        <f t="shared" ca="1" si="222"/>
        <v>-5</v>
      </c>
    </row>
    <row r="3647" spans="1:14" hidden="1" x14ac:dyDescent="0.25">
      <c r="A3647" s="2">
        <v>45071</v>
      </c>
      <c r="B3647" s="1" t="s">
        <v>85</v>
      </c>
      <c r="C3647" s="7">
        <v>457515</v>
      </c>
      <c r="D3647" s="1" t="s">
        <v>42</v>
      </c>
      <c r="E3647" s="1">
        <f>VLOOKUP(D3647,Data!$A$1:$B$7,2,FALSE)</f>
        <v>10</v>
      </c>
      <c r="F3647" s="2">
        <f>WORKDAY(A3647,E3647,Data!$E$2:$E$22)</f>
        <v>45085</v>
      </c>
      <c r="G3647" s="2">
        <v>45078</v>
      </c>
      <c r="H3647" s="4">
        <f ca="1">(NETWORKDAYS(A3647,G3647,Data!$E$1:$E$22))-1</f>
        <v>5</v>
      </c>
      <c r="I3647" s="1"/>
      <c r="J3647" s="1">
        <f>VLOOKUP(D3647,Data!$A$10:$B$16,2,FALSE)</f>
        <v>2</v>
      </c>
      <c r="K3647">
        <v>1</v>
      </c>
      <c r="L3647">
        <f t="shared" si="223"/>
        <v>21</v>
      </c>
      <c r="M3647">
        <f t="shared" si="224"/>
        <v>2023</v>
      </c>
      <c r="N3647" s="5">
        <f t="shared" ca="1" si="222"/>
        <v>-5</v>
      </c>
    </row>
    <row r="3648" spans="1:14" hidden="1" x14ac:dyDescent="0.25">
      <c r="A3648" s="2">
        <v>45072</v>
      </c>
      <c r="B3648" s="1" t="s">
        <v>83</v>
      </c>
      <c r="C3648" s="7">
        <v>262349</v>
      </c>
      <c r="D3648" s="1" t="s">
        <v>41</v>
      </c>
      <c r="E3648" s="1">
        <f>VLOOKUP(D3648,Data!$A$1:$B$7,2,FALSE)</f>
        <v>15</v>
      </c>
      <c r="F3648" s="2">
        <f>WORKDAY(A3648,E3648,Data!$E$2:$E$22)</f>
        <v>45093</v>
      </c>
      <c r="G3648" s="2">
        <v>45093</v>
      </c>
      <c r="H3648" s="4">
        <f ca="1">(NETWORKDAYS(A3648,G3648,Data!$E$1:$E$22))-1</f>
        <v>15</v>
      </c>
      <c r="I3648" s="1"/>
      <c r="J3648" s="1">
        <f>VLOOKUP(D3648,Data!$A$10:$B$16,2,FALSE)</f>
        <v>3</v>
      </c>
      <c r="K3648">
        <v>1</v>
      </c>
      <c r="L3648">
        <f t="shared" si="223"/>
        <v>21</v>
      </c>
      <c r="M3648">
        <f t="shared" si="224"/>
        <v>2023</v>
      </c>
      <c r="N3648" s="5">
        <f t="shared" ca="1" si="222"/>
        <v>0</v>
      </c>
    </row>
    <row r="3649" spans="1:14" hidden="1" x14ac:dyDescent="0.25">
      <c r="A3649" s="2">
        <v>45072</v>
      </c>
      <c r="B3649" s="1" t="s">
        <v>24</v>
      </c>
      <c r="C3649" s="7">
        <v>262364</v>
      </c>
      <c r="D3649" s="1" t="s">
        <v>41</v>
      </c>
      <c r="E3649" s="1">
        <f>VLOOKUP(D3649,Data!$A$1:$B$7,2,FALSE)</f>
        <v>15</v>
      </c>
      <c r="F3649" s="2">
        <f>WORKDAY(A3649,E3649,Data!$E$2:$E$22)</f>
        <v>45093</v>
      </c>
      <c r="G3649" s="2">
        <v>45090</v>
      </c>
      <c r="H3649" s="4">
        <f ca="1">(NETWORKDAYS(A3649,G3649,Data!$E$1:$E$22))-1</f>
        <v>12</v>
      </c>
      <c r="I3649" s="1"/>
      <c r="J3649" s="1">
        <f>VLOOKUP(D3649,Data!$A$10:$B$16,2,FALSE)</f>
        <v>3</v>
      </c>
      <c r="K3649">
        <v>1</v>
      </c>
      <c r="L3649">
        <f t="shared" si="223"/>
        <v>21</v>
      </c>
      <c r="M3649">
        <f t="shared" si="224"/>
        <v>2023</v>
      </c>
      <c r="N3649" s="5">
        <f t="shared" ca="1" si="222"/>
        <v>-3</v>
      </c>
    </row>
    <row r="3650" spans="1:14" hidden="1" x14ac:dyDescent="0.25">
      <c r="A3650" s="2">
        <v>45072</v>
      </c>
      <c r="B3650" s="1" t="s">
        <v>192</v>
      </c>
      <c r="C3650" s="7" t="s">
        <v>2005</v>
      </c>
      <c r="D3650" s="1" t="s">
        <v>53</v>
      </c>
      <c r="E3650" s="1">
        <f>VLOOKUP(D3650,Data!$A$1:$B$7,2,FALSE)</f>
        <v>5</v>
      </c>
      <c r="F3650" s="2">
        <f>WORKDAY(A3650,E3650,Data!$E$2:$E$22)</f>
        <v>45079</v>
      </c>
      <c r="G3650" s="2">
        <v>45076</v>
      </c>
      <c r="H3650" s="4">
        <f ca="1">(NETWORKDAYS(A3650,G3650,Data!$E$1:$E$22))-1</f>
        <v>2</v>
      </c>
      <c r="I3650" s="1"/>
      <c r="J3650" s="1">
        <f>VLOOKUP(D3650,Data!$A$10:$B$16,2,FALSE)</f>
        <v>1</v>
      </c>
      <c r="K3650">
        <v>1</v>
      </c>
      <c r="L3650">
        <f t="shared" si="223"/>
        <v>21</v>
      </c>
      <c r="M3650">
        <f t="shared" si="224"/>
        <v>2023</v>
      </c>
      <c r="N3650" s="5">
        <f t="shared" ref="N3650:N3713" ca="1" si="225">H3650-E3650</f>
        <v>-3</v>
      </c>
    </row>
    <row r="3651" spans="1:14" hidden="1" x14ac:dyDescent="0.25">
      <c r="A3651" s="2">
        <v>45072</v>
      </c>
      <c r="B3651" s="1" t="s">
        <v>1930</v>
      </c>
      <c r="C3651" s="7">
        <v>25052023</v>
      </c>
      <c r="D3651" s="1" t="s">
        <v>53</v>
      </c>
      <c r="E3651" s="1">
        <f>VLOOKUP(D3651,Data!$A$1:$B$7,2,FALSE)</f>
        <v>5</v>
      </c>
      <c r="F3651" s="2">
        <f>WORKDAY(A3651,E3651,Data!$E$2:$E$22)</f>
        <v>45079</v>
      </c>
      <c r="G3651" s="2">
        <v>45084</v>
      </c>
      <c r="H3651" s="4">
        <f ca="1">(NETWORKDAYS(A3651,G3651,Data!$E$1:$E$22))-1</f>
        <v>8</v>
      </c>
      <c r="I3651" s="1"/>
      <c r="J3651" s="1">
        <f>VLOOKUP(D3651,Data!$A$10:$B$16,2,FALSE)</f>
        <v>1</v>
      </c>
      <c r="K3651">
        <v>1</v>
      </c>
      <c r="L3651">
        <f t="shared" si="223"/>
        <v>21</v>
      </c>
      <c r="M3651">
        <f t="shared" si="224"/>
        <v>2023</v>
      </c>
      <c r="N3651" s="5">
        <f t="shared" ca="1" si="225"/>
        <v>3</v>
      </c>
    </row>
    <row r="3652" spans="1:14" hidden="1" x14ac:dyDescent="0.25">
      <c r="A3652" s="2">
        <v>45072</v>
      </c>
      <c r="B3652" s="1" t="s">
        <v>22</v>
      </c>
      <c r="C3652" s="7" t="s">
        <v>2006</v>
      </c>
      <c r="D3652" s="1" t="s">
        <v>53</v>
      </c>
      <c r="E3652" s="1">
        <f>VLOOKUP(D3652,Data!$A$1:$B$7,2,FALSE)</f>
        <v>5</v>
      </c>
      <c r="F3652" s="2">
        <f>WORKDAY(A3652,E3652,Data!$E$2:$E$22)</f>
        <v>45079</v>
      </c>
      <c r="G3652" s="2">
        <v>45076</v>
      </c>
      <c r="H3652" s="4">
        <f ca="1">(NETWORKDAYS(A3652,G3652,Data!$E$1:$E$22))-1</f>
        <v>2</v>
      </c>
      <c r="I3652" s="1"/>
      <c r="J3652" s="1">
        <f>VLOOKUP(D3652,Data!$A$10:$B$16,2,FALSE)</f>
        <v>1</v>
      </c>
      <c r="K3652">
        <v>1</v>
      </c>
      <c r="L3652">
        <f t="shared" si="223"/>
        <v>21</v>
      </c>
      <c r="M3652">
        <f t="shared" si="224"/>
        <v>2023</v>
      </c>
      <c r="N3652" s="5">
        <f t="shared" ca="1" si="225"/>
        <v>-3</v>
      </c>
    </row>
    <row r="3653" spans="1:14" hidden="1" x14ac:dyDescent="0.25">
      <c r="A3653" s="2">
        <v>45072</v>
      </c>
      <c r="B3653" s="1" t="s">
        <v>1410</v>
      </c>
      <c r="C3653" s="7" t="s">
        <v>2007</v>
      </c>
      <c r="D3653" s="1" t="s">
        <v>53</v>
      </c>
      <c r="E3653" s="1">
        <f>VLOOKUP(D3653,Data!$A$1:$B$7,2,FALSE)</f>
        <v>5</v>
      </c>
      <c r="F3653" s="2">
        <f>WORKDAY(A3653,E3653,Data!$E$2:$E$22)</f>
        <v>45079</v>
      </c>
      <c r="G3653" s="2">
        <v>45076</v>
      </c>
      <c r="H3653" s="4">
        <f ca="1">(NETWORKDAYS(A3653,G3653,Data!$E$1:$E$22))-1</f>
        <v>2</v>
      </c>
      <c r="I3653" s="1"/>
      <c r="J3653" s="1">
        <f>VLOOKUP(D3653,Data!$A$10:$B$16,2,FALSE)</f>
        <v>1</v>
      </c>
      <c r="K3653">
        <v>1</v>
      </c>
      <c r="L3653">
        <f t="shared" si="223"/>
        <v>21</v>
      </c>
      <c r="M3653">
        <f t="shared" si="224"/>
        <v>2023</v>
      </c>
      <c r="N3653" s="5">
        <f t="shared" ca="1" si="225"/>
        <v>-3</v>
      </c>
    </row>
    <row r="3654" spans="1:14" hidden="1" x14ac:dyDescent="0.25">
      <c r="A3654" s="2">
        <v>45072</v>
      </c>
      <c r="B3654" s="1" t="s">
        <v>499</v>
      </c>
      <c r="C3654" s="7" t="s">
        <v>2041</v>
      </c>
      <c r="D3654" s="1" t="s">
        <v>55</v>
      </c>
      <c r="E3654" s="1">
        <f>VLOOKUP(D3654,Data!$A$1:$B$7,2,FALSE)</f>
        <v>10</v>
      </c>
      <c r="F3654" s="2">
        <f>WORKDAY(A3654,E3654,Data!$E$2:$E$22)</f>
        <v>45086</v>
      </c>
      <c r="G3654" s="2">
        <v>45086</v>
      </c>
      <c r="H3654" s="4">
        <f ca="1">(NETWORKDAYS(A3654,G3654,Data!$E$1:$E$22))-1</f>
        <v>10</v>
      </c>
      <c r="I3654" s="1"/>
      <c r="J3654" s="1">
        <f>VLOOKUP(D3654,Data!$A$10:$B$16,2,FALSE)</f>
        <v>3</v>
      </c>
      <c r="K3654">
        <v>1</v>
      </c>
      <c r="L3654">
        <f t="shared" si="223"/>
        <v>21</v>
      </c>
      <c r="M3654">
        <f t="shared" si="224"/>
        <v>2023</v>
      </c>
      <c r="N3654" s="5">
        <f t="shared" ca="1" si="225"/>
        <v>0</v>
      </c>
    </row>
    <row r="3655" spans="1:14" hidden="1" x14ac:dyDescent="0.25">
      <c r="A3655" s="2">
        <v>45072</v>
      </c>
      <c r="B3655" s="1" t="s">
        <v>304</v>
      </c>
      <c r="C3655" s="7">
        <v>457477</v>
      </c>
      <c r="D3655" s="1" t="s">
        <v>42</v>
      </c>
      <c r="E3655" s="1">
        <f>VLOOKUP(D3655,Data!$A$1:$B$7,2,FALSE)</f>
        <v>10</v>
      </c>
      <c r="F3655" s="2">
        <f>WORKDAY(A3655,E3655,Data!$E$2:$E$22)</f>
        <v>45086</v>
      </c>
      <c r="G3655" s="2">
        <v>45079</v>
      </c>
      <c r="H3655" s="4">
        <f ca="1">(NETWORKDAYS(A3655,G3655,Data!$E$1:$E$22))-1</f>
        <v>5</v>
      </c>
      <c r="I3655" s="1"/>
      <c r="J3655" s="1">
        <f>VLOOKUP(D3655,Data!$A$10:$B$16,2,FALSE)</f>
        <v>2</v>
      </c>
      <c r="K3655">
        <v>1</v>
      </c>
      <c r="L3655">
        <f t="shared" si="223"/>
        <v>21</v>
      </c>
      <c r="M3655">
        <f t="shared" si="224"/>
        <v>2023</v>
      </c>
      <c r="N3655" s="5">
        <f t="shared" ca="1" si="225"/>
        <v>-5</v>
      </c>
    </row>
    <row r="3656" spans="1:14" hidden="1" x14ac:dyDescent="0.25">
      <c r="A3656" s="2">
        <v>45072</v>
      </c>
      <c r="B3656" s="1" t="s">
        <v>172</v>
      </c>
      <c r="C3656" s="7">
        <v>457495</v>
      </c>
      <c r="D3656" s="1" t="s">
        <v>42</v>
      </c>
      <c r="E3656" s="1">
        <f>VLOOKUP(D3656,Data!$A$1:$B$7,2,FALSE)</f>
        <v>10</v>
      </c>
      <c r="F3656" s="2">
        <f>WORKDAY(A3656,E3656,Data!$E$2:$E$22)</f>
        <v>45086</v>
      </c>
      <c r="G3656" s="2">
        <v>45083</v>
      </c>
      <c r="H3656" s="4">
        <f ca="1">(NETWORKDAYS(A3656,G3656,Data!$E$1:$E$22))-1</f>
        <v>7</v>
      </c>
      <c r="I3656" s="1"/>
      <c r="J3656" s="1">
        <f>VLOOKUP(D3656,Data!$A$10:$B$16,2,FALSE)</f>
        <v>2</v>
      </c>
      <c r="K3656">
        <v>1</v>
      </c>
      <c r="L3656">
        <f t="shared" si="223"/>
        <v>21</v>
      </c>
      <c r="M3656">
        <f t="shared" si="224"/>
        <v>2023</v>
      </c>
      <c r="N3656" s="5">
        <f t="shared" ca="1" si="225"/>
        <v>-3</v>
      </c>
    </row>
    <row r="3657" spans="1:14" hidden="1" x14ac:dyDescent="0.25">
      <c r="A3657" s="2">
        <v>45076</v>
      </c>
      <c r="B3657" s="1" t="s">
        <v>69</v>
      </c>
      <c r="C3657" s="7">
        <v>262352</v>
      </c>
      <c r="D3657" s="1" t="s">
        <v>41</v>
      </c>
      <c r="E3657" s="1">
        <f>VLOOKUP(D3657,Data!$A$1:$B$7,2,FALSE)</f>
        <v>15</v>
      </c>
      <c r="F3657" s="2">
        <f>WORKDAY(A3657,E3657,Data!$E$2:$E$22)</f>
        <v>45097</v>
      </c>
      <c r="G3657" s="2">
        <v>45090</v>
      </c>
      <c r="H3657" s="4">
        <f ca="1">(NETWORKDAYS(A3657,G3657,Data!$E$1:$E$22))-1</f>
        <v>10</v>
      </c>
      <c r="I3657" s="1"/>
      <c r="J3657" s="1">
        <f>VLOOKUP(D3657,Data!$A$10:$B$16,2,FALSE)</f>
        <v>3</v>
      </c>
      <c r="K3657">
        <v>1</v>
      </c>
      <c r="L3657">
        <f t="shared" si="223"/>
        <v>22</v>
      </c>
      <c r="M3657">
        <f t="shared" si="224"/>
        <v>2023</v>
      </c>
      <c r="N3657" s="5">
        <f t="shared" ca="1" si="225"/>
        <v>-5</v>
      </c>
    </row>
    <row r="3658" spans="1:14" hidden="1" x14ac:dyDescent="0.25">
      <c r="A3658" s="2">
        <v>45076</v>
      </c>
      <c r="B3658" s="1" t="s">
        <v>69</v>
      </c>
      <c r="C3658" s="7">
        <v>262353</v>
      </c>
      <c r="D3658" s="1" t="s">
        <v>41</v>
      </c>
      <c r="E3658" s="1">
        <f>VLOOKUP(D3658,Data!$A$1:$B$7,2,FALSE)</f>
        <v>15</v>
      </c>
      <c r="F3658" s="2">
        <f>WORKDAY(A3658,E3658,Data!$E$2:$E$22)</f>
        <v>45097</v>
      </c>
      <c r="G3658" s="2">
        <v>45090</v>
      </c>
      <c r="H3658" s="4">
        <f ca="1">(NETWORKDAYS(A3658,G3658,Data!$E$1:$E$22))-1</f>
        <v>10</v>
      </c>
      <c r="I3658" s="1"/>
      <c r="J3658" s="1">
        <f>VLOOKUP(D3658,Data!$A$10:$B$16,2,FALSE)</f>
        <v>3</v>
      </c>
      <c r="K3658">
        <v>1</v>
      </c>
      <c r="L3658">
        <f t="shared" si="223"/>
        <v>22</v>
      </c>
      <c r="M3658">
        <f t="shared" si="224"/>
        <v>2023</v>
      </c>
      <c r="N3658" s="5">
        <f t="shared" ca="1" si="225"/>
        <v>-5</v>
      </c>
    </row>
    <row r="3659" spans="1:14" hidden="1" x14ac:dyDescent="0.25">
      <c r="A3659" s="2">
        <v>45076</v>
      </c>
      <c r="B3659" s="1" t="s">
        <v>69</v>
      </c>
      <c r="C3659" s="7">
        <v>262370</v>
      </c>
      <c r="D3659" s="1" t="s">
        <v>41</v>
      </c>
      <c r="E3659" s="1">
        <f>VLOOKUP(D3659,Data!$A$1:$B$7,2,FALSE)</f>
        <v>15</v>
      </c>
      <c r="F3659" s="2">
        <f>WORKDAY(A3659,E3659,Data!$E$2:$E$22)</f>
        <v>45097</v>
      </c>
      <c r="G3659" s="2">
        <v>45090</v>
      </c>
      <c r="H3659" s="4">
        <f ca="1">(NETWORKDAYS(A3659,G3659,Data!$E$1:$E$22))-1</f>
        <v>10</v>
      </c>
      <c r="I3659" s="1"/>
      <c r="J3659" s="1">
        <f>VLOOKUP(D3659,Data!$A$10:$B$16,2,FALSE)</f>
        <v>3</v>
      </c>
      <c r="K3659">
        <v>1</v>
      </c>
      <c r="L3659">
        <f t="shared" si="223"/>
        <v>22</v>
      </c>
      <c r="M3659">
        <f t="shared" si="224"/>
        <v>2023</v>
      </c>
      <c r="N3659" s="5">
        <f t="shared" ca="1" si="225"/>
        <v>-5</v>
      </c>
    </row>
    <row r="3660" spans="1:14" hidden="1" x14ac:dyDescent="0.25">
      <c r="A3660" s="2">
        <v>45076</v>
      </c>
      <c r="B3660" s="1" t="s">
        <v>157</v>
      </c>
      <c r="C3660" s="7" t="s">
        <v>1970</v>
      </c>
      <c r="D3660" s="1" t="s">
        <v>53</v>
      </c>
      <c r="E3660" s="1">
        <f>VLOOKUP(D3660,Data!$A$1:$B$7,2,FALSE)</f>
        <v>5</v>
      </c>
      <c r="F3660" s="2">
        <f>WORKDAY(A3660,E3660,Data!$E$2:$E$22)</f>
        <v>45083</v>
      </c>
      <c r="G3660" s="2">
        <v>45079</v>
      </c>
      <c r="H3660" s="4">
        <f ca="1">(NETWORKDAYS(A3660,G3660,Data!$E$1:$E$22))-1</f>
        <v>3</v>
      </c>
      <c r="I3660" s="1"/>
      <c r="J3660" s="1">
        <f>VLOOKUP(D3660,Data!$A$10:$B$16,2,FALSE)</f>
        <v>1</v>
      </c>
      <c r="K3660">
        <v>1</v>
      </c>
      <c r="L3660">
        <f t="shared" si="223"/>
        <v>22</v>
      </c>
      <c r="M3660">
        <f t="shared" si="224"/>
        <v>2023</v>
      </c>
      <c r="N3660" s="5">
        <f t="shared" ca="1" si="225"/>
        <v>-2</v>
      </c>
    </row>
    <row r="3661" spans="1:14" hidden="1" x14ac:dyDescent="0.25">
      <c r="A3661" s="2">
        <v>45076</v>
      </c>
      <c r="B3661" s="1" t="s">
        <v>288</v>
      </c>
      <c r="C3661" s="7">
        <v>2178664523</v>
      </c>
      <c r="D3661" s="1" t="s">
        <v>53</v>
      </c>
      <c r="E3661" s="1">
        <f>VLOOKUP(D3661,Data!$A$1:$B$7,2,FALSE)</f>
        <v>5</v>
      </c>
      <c r="F3661" s="2">
        <f>WORKDAY(A3661,E3661,Data!$E$2:$E$22)</f>
        <v>45083</v>
      </c>
      <c r="G3661" s="2">
        <v>45079</v>
      </c>
      <c r="H3661" s="4">
        <f ca="1">(NETWORKDAYS(A3661,G3661,Data!$E$1:$E$22))-1</f>
        <v>3</v>
      </c>
      <c r="I3661" s="1"/>
      <c r="J3661" s="1">
        <f>VLOOKUP(D3661,Data!$A$10:$B$16,2,FALSE)</f>
        <v>1</v>
      </c>
      <c r="K3661">
        <v>1</v>
      </c>
      <c r="L3661">
        <f t="shared" si="223"/>
        <v>22</v>
      </c>
      <c r="M3661">
        <f t="shared" si="224"/>
        <v>2023</v>
      </c>
      <c r="N3661" s="5">
        <f t="shared" ca="1" si="225"/>
        <v>-2</v>
      </c>
    </row>
    <row r="3662" spans="1:14" hidden="1" x14ac:dyDescent="0.25">
      <c r="A3662" s="2">
        <v>45076</v>
      </c>
      <c r="B3662" s="1" t="s">
        <v>774</v>
      </c>
      <c r="C3662" s="7" t="s">
        <v>2008</v>
      </c>
      <c r="D3662" s="1" t="s">
        <v>1644</v>
      </c>
      <c r="E3662" s="1">
        <f>VLOOKUP(D3662,Data!$A$1:$B$7,2,FALSE)</f>
        <v>15</v>
      </c>
      <c r="F3662" s="2">
        <f>WORKDAY(A3662,E3662,Data!$E$2:$E$22)</f>
        <v>45097</v>
      </c>
      <c r="G3662" s="2">
        <v>45085</v>
      </c>
      <c r="H3662" s="4">
        <f ca="1">(NETWORKDAYS(A3662,G3662,Data!$E$1:$E$22))-1</f>
        <v>7</v>
      </c>
      <c r="I3662" s="1"/>
      <c r="J3662" s="1">
        <f>VLOOKUP(D3662,Data!$A$10:$B$16,2,FALSE)</f>
        <v>2</v>
      </c>
      <c r="K3662">
        <v>1</v>
      </c>
      <c r="L3662">
        <f t="shared" si="223"/>
        <v>22</v>
      </c>
      <c r="M3662">
        <f t="shared" si="224"/>
        <v>2023</v>
      </c>
      <c r="N3662" s="5">
        <f t="shared" ca="1" si="225"/>
        <v>-8</v>
      </c>
    </row>
    <row r="3663" spans="1:14" hidden="1" x14ac:dyDescent="0.25">
      <c r="A3663" s="2">
        <v>45076</v>
      </c>
      <c r="B3663" s="1" t="s">
        <v>394</v>
      </c>
      <c r="C3663" s="7">
        <v>457505</v>
      </c>
      <c r="D3663" s="1" t="s">
        <v>42</v>
      </c>
      <c r="E3663" s="1">
        <f>VLOOKUP(D3663,Data!$A$1:$B$7,2,FALSE)</f>
        <v>10</v>
      </c>
      <c r="F3663" s="2">
        <f>WORKDAY(A3663,E3663,Data!$E$2:$E$22)</f>
        <v>45090</v>
      </c>
      <c r="G3663" s="2">
        <v>45079</v>
      </c>
      <c r="H3663" s="4">
        <f ca="1">(NETWORKDAYS(A3663,G3663,Data!$E$1:$E$22))-1</f>
        <v>3</v>
      </c>
      <c r="I3663" s="1"/>
      <c r="J3663" s="1">
        <f>VLOOKUP(D3663,Data!$A$10:$B$16,2,FALSE)</f>
        <v>2</v>
      </c>
      <c r="K3663">
        <v>1</v>
      </c>
      <c r="L3663">
        <f t="shared" si="223"/>
        <v>22</v>
      </c>
      <c r="M3663">
        <f t="shared" si="224"/>
        <v>2023</v>
      </c>
      <c r="N3663" s="5">
        <f t="shared" ca="1" si="225"/>
        <v>-7</v>
      </c>
    </row>
    <row r="3664" spans="1:14" hidden="1" x14ac:dyDescent="0.25">
      <c r="A3664" s="2">
        <v>45076</v>
      </c>
      <c r="B3664" s="1" t="s">
        <v>372</v>
      </c>
      <c r="C3664" s="7">
        <v>457478</v>
      </c>
      <c r="D3664" s="1" t="s">
        <v>42</v>
      </c>
      <c r="E3664" s="1">
        <f>VLOOKUP(D3664,Data!$A$1:$B$7,2,FALSE)</f>
        <v>10</v>
      </c>
      <c r="F3664" s="2">
        <f>WORKDAY(A3664,E3664,Data!$E$2:$E$22)</f>
        <v>45090</v>
      </c>
      <c r="G3664" s="2">
        <v>45078</v>
      </c>
      <c r="H3664" s="4">
        <f ca="1">(NETWORKDAYS(A3664,G3664,Data!$E$1:$E$22))-1</f>
        <v>2</v>
      </c>
      <c r="I3664" s="1"/>
      <c r="J3664" s="1">
        <f>VLOOKUP(D3664,Data!$A$10:$B$16,2,FALSE)</f>
        <v>2</v>
      </c>
      <c r="K3664">
        <v>1</v>
      </c>
      <c r="L3664">
        <f t="shared" si="223"/>
        <v>22</v>
      </c>
      <c r="M3664">
        <f t="shared" si="224"/>
        <v>2023</v>
      </c>
      <c r="N3664" s="5">
        <f t="shared" ca="1" si="225"/>
        <v>-8</v>
      </c>
    </row>
    <row r="3665" spans="1:14" hidden="1" x14ac:dyDescent="0.25">
      <c r="A3665" s="2">
        <v>45077</v>
      </c>
      <c r="B3665" s="1" t="s">
        <v>7</v>
      </c>
      <c r="C3665" s="7">
        <v>262350</v>
      </c>
      <c r="D3665" s="1" t="s">
        <v>41</v>
      </c>
      <c r="E3665" s="1">
        <f>VLOOKUP(D3665,Data!$A$1:$B$7,2,FALSE)</f>
        <v>15</v>
      </c>
      <c r="F3665" s="2">
        <f>WORKDAY(A3665,E3665,Data!$E$2:$E$22)</f>
        <v>45098</v>
      </c>
      <c r="G3665" s="2">
        <v>45086</v>
      </c>
      <c r="H3665" s="4">
        <f ca="1">(NETWORKDAYS(A3665,G3665,Data!$E$1:$E$22))-1</f>
        <v>7</v>
      </c>
      <c r="I3665" s="1"/>
      <c r="J3665" s="1">
        <f>VLOOKUP(D3665,Data!$A$10:$B$16,2,FALSE)</f>
        <v>3</v>
      </c>
      <c r="K3665">
        <v>1</v>
      </c>
      <c r="L3665">
        <f t="shared" si="223"/>
        <v>22</v>
      </c>
      <c r="M3665">
        <f t="shared" si="224"/>
        <v>2023</v>
      </c>
      <c r="N3665" s="5">
        <f t="shared" ca="1" si="225"/>
        <v>-8</v>
      </c>
    </row>
    <row r="3666" spans="1:14" hidden="1" x14ac:dyDescent="0.25">
      <c r="A3666" s="2">
        <v>45077</v>
      </c>
      <c r="B3666" s="1" t="s">
        <v>4</v>
      </c>
      <c r="C3666" s="7">
        <v>262369</v>
      </c>
      <c r="D3666" s="1" t="s">
        <v>41</v>
      </c>
      <c r="E3666" s="1">
        <f>VLOOKUP(D3666,Data!$A$1:$B$7,2,FALSE)</f>
        <v>15</v>
      </c>
      <c r="F3666" s="2">
        <f>WORKDAY(A3666,E3666,Data!$E$2:$E$22)</f>
        <v>45098</v>
      </c>
      <c r="G3666" s="2">
        <v>45103</v>
      </c>
      <c r="H3666" s="4">
        <f ca="1">(NETWORKDAYS(A3666,G3666,Data!$E$1:$E$22))-1</f>
        <v>18</v>
      </c>
      <c r="I3666" s="1"/>
      <c r="J3666" s="1">
        <f>VLOOKUP(D3666,Data!$A$10:$B$16,2,FALSE)</f>
        <v>3</v>
      </c>
      <c r="K3666">
        <v>1</v>
      </c>
      <c r="L3666">
        <f t="shared" si="223"/>
        <v>22</v>
      </c>
      <c r="M3666">
        <f t="shared" si="224"/>
        <v>2023</v>
      </c>
      <c r="N3666" s="5">
        <f t="shared" ca="1" si="225"/>
        <v>3</v>
      </c>
    </row>
    <row r="3667" spans="1:14" hidden="1" x14ac:dyDescent="0.25">
      <c r="A3667" s="2">
        <v>45077</v>
      </c>
      <c r="B3667" s="1" t="s">
        <v>69</v>
      </c>
      <c r="C3667" s="7">
        <v>262371</v>
      </c>
      <c r="D3667" s="1" t="s">
        <v>41</v>
      </c>
      <c r="E3667" s="1">
        <f>VLOOKUP(D3667,Data!$A$1:$B$7,2,FALSE)</f>
        <v>15</v>
      </c>
      <c r="F3667" s="2">
        <f>WORKDAY(A3667,E3667,Data!$E$2:$E$22)</f>
        <v>45098</v>
      </c>
      <c r="G3667" s="2">
        <v>45090</v>
      </c>
      <c r="H3667" s="4">
        <f ca="1">(NETWORKDAYS(A3667,G3667,Data!$E$1:$E$22))-1</f>
        <v>9</v>
      </c>
      <c r="I3667" s="1"/>
      <c r="J3667" s="1">
        <f>VLOOKUP(D3667,Data!$A$10:$B$16,2,FALSE)</f>
        <v>3</v>
      </c>
      <c r="K3667">
        <v>1</v>
      </c>
      <c r="L3667">
        <f t="shared" si="223"/>
        <v>22</v>
      </c>
      <c r="M3667">
        <f t="shared" si="224"/>
        <v>2023</v>
      </c>
      <c r="N3667" s="5">
        <f t="shared" ca="1" si="225"/>
        <v>-6</v>
      </c>
    </row>
    <row r="3668" spans="1:14" hidden="1" x14ac:dyDescent="0.25">
      <c r="A3668" s="2">
        <v>45077</v>
      </c>
      <c r="B3668" s="1" t="s">
        <v>253</v>
      </c>
      <c r="C3668" s="7" t="s">
        <v>2014</v>
      </c>
      <c r="D3668" s="1" t="s">
        <v>53</v>
      </c>
      <c r="E3668" s="1">
        <f>VLOOKUP(D3668,Data!$A$1:$B$7,2,FALSE)</f>
        <v>5</v>
      </c>
      <c r="F3668" s="2">
        <f>WORKDAY(A3668,E3668,Data!$E$2:$E$22)</f>
        <v>45084</v>
      </c>
      <c r="G3668" s="2">
        <v>45079</v>
      </c>
      <c r="H3668" s="4">
        <f ca="1">(NETWORKDAYS(A3668,G3668,Data!$E$1:$E$22))-1</f>
        <v>2</v>
      </c>
      <c r="I3668" s="1"/>
      <c r="J3668" s="1">
        <f>VLOOKUP(D3668,Data!$A$10:$B$16,2,FALSE)</f>
        <v>1</v>
      </c>
      <c r="K3668">
        <v>1</v>
      </c>
      <c r="L3668">
        <f t="shared" si="223"/>
        <v>22</v>
      </c>
      <c r="M3668">
        <f t="shared" si="224"/>
        <v>2023</v>
      </c>
      <c r="N3668" s="5">
        <f t="shared" ca="1" si="225"/>
        <v>-3</v>
      </c>
    </row>
    <row r="3669" spans="1:14" hidden="1" x14ac:dyDescent="0.25">
      <c r="A3669" s="2">
        <v>45077</v>
      </c>
      <c r="B3669" s="1" t="s">
        <v>253</v>
      </c>
      <c r="C3669" s="7" t="s">
        <v>2013</v>
      </c>
      <c r="D3669" s="1" t="s">
        <v>53</v>
      </c>
      <c r="E3669" s="1">
        <f>VLOOKUP(D3669,Data!$A$1:$B$7,2,FALSE)</f>
        <v>5</v>
      </c>
      <c r="F3669" s="2">
        <f>WORKDAY(A3669,E3669,Data!$E$2:$E$22)</f>
        <v>45084</v>
      </c>
      <c r="G3669" s="2">
        <v>45079</v>
      </c>
      <c r="H3669" s="4">
        <f ca="1">(NETWORKDAYS(A3669,G3669,Data!$E$1:$E$22))-1</f>
        <v>2</v>
      </c>
      <c r="I3669" s="1"/>
      <c r="J3669" s="1">
        <f>VLOOKUP(D3669,Data!$A$10:$B$16,2,FALSE)</f>
        <v>1</v>
      </c>
      <c r="K3669">
        <v>1</v>
      </c>
      <c r="L3669">
        <f t="shared" si="223"/>
        <v>22</v>
      </c>
      <c r="M3669">
        <f t="shared" si="224"/>
        <v>2023</v>
      </c>
      <c r="N3669" s="5">
        <f t="shared" ca="1" si="225"/>
        <v>-3</v>
      </c>
    </row>
    <row r="3670" spans="1:14" hidden="1" x14ac:dyDescent="0.25">
      <c r="A3670" s="2">
        <v>45077</v>
      </c>
      <c r="B3670" s="1" t="s">
        <v>359</v>
      </c>
      <c r="C3670" s="7" t="s">
        <v>2009</v>
      </c>
      <c r="D3670" s="1" t="s">
        <v>53</v>
      </c>
      <c r="E3670" s="1">
        <f>VLOOKUP(D3670,Data!$A$1:$B$7,2,FALSE)</f>
        <v>5</v>
      </c>
      <c r="F3670" s="2">
        <f>WORKDAY(A3670,E3670,Data!$E$2:$E$22)</f>
        <v>45084</v>
      </c>
      <c r="G3670" s="2">
        <v>45077</v>
      </c>
      <c r="H3670" s="4">
        <f ca="1">(NETWORKDAYS(A3670,G3670,Data!$E$1:$E$22))-1</f>
        <v>0</v>
      </c>
      <c r="I3670" s="1"/>
      <c r="J3670" s="1">
        <f>VLOOKUP(D3670,Data!$A$10:$B$16,2,FALSE)</f>
        <v>1</v>
      </c>
      <c r="K3670">
        <v>1</v>
      </c>
      <c r="L3670">
        <f t="shared" si="223"/>
        <v>22</v>
      </c>
      <c r="M3670">
        <f t="shared" si="224"/>
        <v>2023</v>
      </c>
      <c r="N3670" s="5">
        <f t="shared" ca="1" si="225"/>
        <v>-5</v>
      </c>
    </row>
    <row r="3671" spans="1:14" hidden="1" x14ac:dyDescent="0.25">
      <c r="A3671" s="2">
        <v>45077</v>
      </c>
      <c r="B3671" s="1" t="s">
        <v>359</v>
      </c>
      <c r="C3671" s="7" t="s">
        <v>2010</v>
      </c>
      <c r="D3671" s="1" t="s">
        <v>53</v>
      </c>
      <c r="E3671" s="1">
        <f>VLOOKUP(D3671,Data!$A$1:$B$7,2,FALSE)</f>
        <v>5</v>
      </c>
      <c r="F3671" s="2">
        <f>WORKDAY(A3671,E3671,Data!$E$2:$E$22)</f>
        <v>45084</v>
      </c>
      <c r="G3671" s="2">
        <v>45077</v>
      </c>
      <c r="H3671" s="4">
        <f ca="1">(NETWORKDAYS(A3671,G3671,Data!$E$1:$E$22))-1</f>
        <v>0</v>
      </c>
      <c r="I3671" s="1"/>
      <c r="J3671" s="1">
        <f>VLOOKUP(D3671,Data!$A$10:$B$16,2,FALSE)</f>
        <v>1</v>
      </c>
      <c r="K3671">
        <v>1</v>
      </c>
      <c r="L3671">
        <f t="shared" si="223"/>
        <v>22</v>
      </c>
      <c r="M3671">
        <f t="shared" si="224"/>
        <v>2023</v>
      </c>
      <c r="N3671" s="5">
        <f t="shared" ca="1" si="225"/>
        <v>-5</v>
      </c>
    </row>
    <row r="3672" spans="1:14" hidden="1" x14ac:dyDescent="0.25">
      <c r="A3672" s="2">
        <v>45077</v>
      </c>
      <c r="B3672" s="1" t="s">
        <v>359</v>
      </c>
      <c r="C3672" s="7" t="s">
        <v>2011</v>
      </c>
      <c r="D3672" s="1" t="s">
        <v>53</v>
      </c>
      <c r="E3672" s="1">
        <f>VLOOKUP(D3672,Data!$A$1:$B$7,2,FALSE)</f>
        <v>5</v>
      </c>
      <c r="F3672" s="2">
        <f>WORKDAY(A3672,E3672,Data!$E$2:$E$22)</f>
        <v>45084</v>
      </c>
      <c r="G3672" s="2">
        <v>45077</v>
      </c>
      <c r="H3672" s="4">
        <f ca="1">(NETWORKDAYS(A3672,G3672,Data!$E$1:$E$22))-1</f>
        <v>0</v>
      </c>
      <c r="I3672" s="1"/>
      <c r="J3672" s="1">
        <f>VLOOKUP(D3672,Data!$A$10:$B$16,2,FALSE)</f>
        <v>1</v>
      </c>
      <c r="K3672">
        <v>1</v>
      </c>
      <c r="L3672">
        <f t="shared" si="223"/>
        <v>22</v>
      </c>
      <c r="M3672">
        <f t="shared" si="224"/>
        <v>2023</v>
      </c>
      <c r="N3672" s="5">
        <f t="shared" ca="1" si="225"/>
        <v>-5</v>
      </c>
    </row>
    <row r="3673" spans="1:14" hidden="1" x14ac:dyDescent="0.25">
      <c r="A3673" s="2">
        <v>45077</v>
      </c>
      <c r="B3673" s="1" t="s">
        <v>439</v>
      </c>
      <c r="C3673" s="7" t="s">
        <v>2015</v>
      </c>
      <c r="D3673" s="1" t="s">
        <v>53</v>
      </c>
      <c r="E3673" s="1">
        <f>VLOOKUP(D3673,Data!$A$1:$B$7,2,FALSE)</f>
        <v>5</v>
      </c>
      <c r="F3673" s="2">
        <f>WORKDAY(A3673,E3673,Data!$E$2:$E$22)</f>
        <v>45084</v>
      </c>
      <c r="G3673" s="2">
        <v>45079</v>
      </c>
      <c r="H3673" s="4">
        <f ca="1">(NETWORKDAYS(A3673,G3673,Data!$E$1:$E$22))-1</f>
        <v>2</v>
      </c>
      <c r="I3673" s="1"/>
      <c r="J3673" s="1">
        <f>VLOOKUP(D3673,Data!$A$10:$B$16,2,FALSE)</f>
        <v>1</v>
      </c>
      <c r="K3673">
        <v>1</v>
      </c>
      <c r="L3673">
        <f t="shared" si="223"/>
        <v>22</v>
      </c>
      <c r="M3673">
        <f t="shared" si="224"/>
        <v>2023</v>
      </c>
      <c r="N3673" s="5">
        <f t="shared" ca="1" si="225"/>
        <v>-3</v>
      </c>
    </row>
    <row r="3674" spans="1:14" hidden="1" x14ac:dyDescent="0.25">
      <c r="A3674" s="2">
        <v>45077</v>
      </c>
      <c r="B3674" s="1" t="s">
        <v>190</v>
      </c>
      <c r="C3674" s="7" t="s">
        <v>2012</v>
      </c>
      <c r="D3674" s="1" t="s">
        <v>53</v>
      </c>
      <c r="E3674" s="1">
        <f>VLOOKUP(D3674,Data!$A$1:$B$7,2,FALSE)</f>
        <v>5</v>
      </c>
      <c r="F3674" s="2">
        <f>WORKDAY(A3674,E3674,Data!$E$2:$E$22)</f>
        <v>45084</v>
      </c>
      <c r="G3674" s="2">
        <v>45079</v>
      </c>
      <c r="H3674" s="4">
        <f ca="1">(NETWORKDAYS(A3674,G3674,Data!$E$1:$E$22))-1</f>
        <v>2</v>
      </c>
      <c r="I3674" s="1"/>
      <c r="J3674" s="1">
        <f>VLOOKUP(D3674,Data!$A$10:$B$16,2,FALSE)</f>
        <v>1</v>
      </c>
      <c r="K3674">
        <v>1</v>
      </c>
      <c r="L3674">
        <f t="shared" si="223"/>
        <v>22</v>
      </c>
      <c r="M3674">
        <f t="shared" si="224"/>
        <v>2023</v>
      </c>
      <c r="N3674" s="5">
        <f t="shared" ca="1" si="225"/>
        <v>-3</v>
      </c>
    </row>
    <row r="3675" spans="1:14" hidden="1" x14ac:dyDescent="0.25">
      <c r="A3675" s="2">
        <v>45077</v>
      </c>
      <c r="B3675" s="1" t="s">
        <v>85</v>
      </c>
      <c r="C3675" s="7">
        <v>457487</v>
      </c>
      <c r="D3675" s="1" t="s">
        <v>42</v>
      </c>
      <c r="E3675" s="1">
        <f>VLOOKUP(D3675,Data!$A$1:$B$7,2,FALSE)</f>
        <v>10</v>
      </c>
      <c r="F3675" s="2">
        <f>WORKDAY(A3675,E3675,Data!$E$2:$E$22)</f>
        <v>45091</v>
      </c>
      <c r="G3675" s="2">
        <v>45083</v>
      </c>
      <c r="H3675" s="4">
        <f ca="1">(NETWORKDAYS(A3675,G3675,Data!$E$1:$E$22))-1</f>
        <v>4</v>
      </c>
      <c r="I3675" s="1"/>
      <c r="J3675" s="1">
        <f>VLOOKUP(D3675,Data!$A$10:$B$16,2,FALSE)</f>
        <v>2</v>
      </c>
      <c r="K3675">
        <v>1</v>
      </c>
      <c r="L3675">
        <f t="shared" si="223"/>
        <v>22</v>
      </c>
      <c r="M3675">
        <f t="shared" si="224"/>
        <v>2023</v>
      </c>
      <c r="N3675" s="5">
        <f t="shared" ca="1" si="225"/>
        <v>-6</v>
      </c>
    </row>
    <row r="3676" spans="1:14" hidden="1" x14ac:dyDescent="0.25">
      <c r="A3676" s="2">
        <v>45077</v>
      </c>
      <c r="B3676" s="1" t="s">
        <v>1691</v>
      </c>
      <c r="C3676" s="7">
        <v>615378</v>
      </c>
      <c r="D3676" s="1" t="s">
        <v>1870</v>
      </c>
      <c r="E3676" s="1">
        <f>VLOOKUP(D3676,Data!$A$1:$B$7,2,FALSE)</f>
        <v>10</v>
      </c>
      <c r="F3676" s="2">
        <f>WORKDAY(A3676,E3676,Data!$E$2:$E$22)</f>
        <v>45091</v>
      </c>
      <c r="G3676" s="2">
        <v>45083</v>
      </c>
      <c r="H3676" s="4">
        <f ca="1">(NETWORKDAYS(A3676,G3676,Data!$E$1:$E$22))-1</f>
        <v>4</v>
      </c>
      <c r="I3676" s="1"/>
      <c r="J3676" s="1">
        <f>VLOOKUP(D3676,Data!$A$10:$B$16,2,FALSE)</f>
        <v>2</v>
      </c>
      <c r="K3676">
        <v>1</v>
      </c>
      <c r="L3676">
        <f t="shared" si="223"/>
        <v>22</v>
      </c>
      <c r="M3676">
        <f t="shared" si="224"/>
        <v>2023</v>
      </c>
      <c r="N3676" s="5">
        <f t="shared" ca="1" si="225"/>
        <v>-6</v>
      </c>
    </row>
    <row r="3677" spans="1:14" hidden="1" x14ac:dyDescent="0.25">
      <c r="A3677" s="2">
        <v>45078</v>
      </c>
      <c r="B3677" s="1" t="s">
        <v>621</v>
      </c>
      <c r="C3677" s="7">
        <v>457499</v>
      </c>
      <c r="D3677" s="1" t="s">
        <v>42</v>
      </c>
      <c r="E3677" s="1">
        <f>VLOOKUP(D3677,Data!$A$1:$B$7,2,FALSE)</f>
        <v>10</v>
      </c>
      <c r="F3677" s="2">
        <f>WORKDAY(A3677,E3677,Data!$E$2:$E$22)</f>
        <v>45092</v>
      </c>
      <c r="G3677" s="2">
        <v>45083</v>
      </c>
      <c r="H3677" s="4">
        <f ca="1">(NETWORKDAYS(A3677,G3677,Data!$E$1:$E$22))-1</f>
        <v>3</v>
      </c>
      <c r="I3677" s="1"/>
      <c r="J3677" s="1">
        <f>VLOOKUP(D3677,Data!$A$10:$B$16,2,FALSE)</f>
        <v>2</v>
      </c>
      <c r="K3677">
        <v>1</v>
      </c>
      <c r="L3677">
        <f t="shared" si="223"/>
        <v>22</v>
      </c>
      <c r="M3677">
        <f t="shared" si="224"/>
        <v>2023</v>
      </c>
      <c r="N3677" s="5">
        <f t="shared" ca="1" si="225"/>
        <v>-7</v>
      </c>
    </row>
    <row r="3678" spans="1:14" hidden="1" x14ac:dyDescent="0.25">
      <c r="A3678" s="2">
        <v>45078</v>
      </c>
      <c r="B3678" s="1" t="s">
        <v>2016</v>
      </c>
      <c r="C3678" s="7">
        <v>457501</v>
      </c>
      <c r="D3678" s="1" t="s">
        <v>42</v>
      </c>
      <c r="E3678" s="1">
        <f>VLOOKUP(D3678,Data!$A$1:$B$7,2,FALSE)</f>
        <v>10</v>
      </c>
      <c r="F3678" s="2">
        <f>WORKDAY(A3678,E3678,Data!$E$2:$E$22)</f>
        <v>45092</v>
      </c>
      <c r="G3678" s="2">
        <v>45083</v>
      </c>
      <c r="H3678" s="4">
        <f ca="1">(NETWORKDAYS(A3678,G3678,Data!$E$1:$E$22))-1</f>
        <v>3</v>
      </c>
      <c r="I3678" s="1"/>
      <c r="J3678" s="1">
        <f>VLOOKUP(D3678,Data!$A$10:$B$16,2,FALSE)</f>
        <v>2</v>
      </c>
      <c r="K3678">
        <v>1</v>
      </c>
      <c r="L3678">
        <f t="shared" si="223"/>
        <v>22</v>
      </c>
      <c r="M3678">
        <f t="shared" si="224"/>
        <v>2023</v>
      </c>
      <c r="N3678" s="5">
        <f t="shared" ca="1" si="225"/>
        <v>-7</v>
      </c>
    </row>
    <row r="3679" spans="1:14" hidden="1" x14ac:dyDescent="0.25">
      <c r="A3679" s="2">
        <v>45078</v>
      </c>
      <c r="B3679" s="1" t="s">
        <v>7</v>
      </c>
      <c r="C3679" s="7">
        <v>262351</v>
      </c>
      <c r="D3679" s="1" t="s">
        <v>41</v>
      </c>
      <c r="E3679" s="1">
        <f>VLOOKUP(D3679,Data!$A$1:$B$7,2,FALSE)</f>
        <v>15</v>
      </c>
      <c r="F3679" s="2">
        <f>WORKDAY(A3679,E3679,Data!$E$2:$E$22)</f>
        <v>45099</v>
      </c>
      <c r="G3679" s="2">
        <v>45090</v>
      </c>
      <c r="H3679" s="4">
        <f ca="1">(NETWORKDAYS(A3679,G3679,Data!$E$1:$E$22))-1</f>
        <v>8</v>
      </c>
      <c r="I3679" s="1"/>
      <c r="J3679" s="1">
        <f>VLOOKUP(D3679,Data!$A$10:$B$16,2,FALSE)</f>
        <v>3</v>
      </c>
      <c r="K3679">
        <v>1</v>
      </c>
      <c r="L3679">
        <f t="shared" si="223"/>
        <v>22</v>
      </c>
      <c r="M3679">
        <f t="shared" si="224"/>
        <v>2023</v>
      </c>
      <c r="N3679" s="5">
        <f t="shared" ca="1" si="225"/>
        <v>-7</v>
      </c>
    </row>
    <row r="3680" spans="1:14" hidden="1" x14ac:dyDescent="0.25">
      <c r="A3680" s="2">
        <v>45078</v>
      </c>
      <c r="B3680" s="1" t="s">
        <v>65</v>
      </c>
      <c r="C3680" s="7" t="s">
        <v>2017</v>
      </c>
      <c r="D3680" s="1" t="s">
        <v>53</v>
      </c>
      <c r="E3680" s="1">
        <f>VLOOKUP(D3680,Data!$A$1:$B$7,2,FALSE)</f>
        <v>5</v>
      </c>
      <c r="F3680" s="2">
        <f>WORKDAY(A3680,E3680,Data!$E$2:$E$22)</f>
        <v>45085</v>
      </c>
      <c r="G3680" s="2">
        <v>45079</v>
      </c>
      <c r="H3680" s="4">
        <f ca="1">(NETWORKDAYS(A3680,G3680,Data!$E$1:$E$22))-1</f>
        <v>1</v>
      </c>
      <c r="I3680" s="1"/>
      <c r="J3680" s="1">
        <f>VLOOKUP(D3680,Data!$A$10:$B$16,2,FALSE)</f>
        <v>1</v>
      </c>
      <c r="K3680">
        <v>1</v>
      </c>
      <c r="L3680">
        <f t="shared" si="223"/>
        <v>22</v>
      </c>
      <c r="M3680">
        <f t="shared" si="224"/>
        <v>2023</v>
      </c>
      <c r="N3680" s="5">
        <f t="shared" ca="1" si="225"/>
        <v>-4</v>
      </c>
    </row>
    <row r="3681" spans="1:14" hidden="1" x14ac:dyDescent="0.25">
      <c r="A3681" s="2">
        <v>45078</v>
      </c>
      <c r="B3681" s="1" t="s">
        <v>415</v>
      </c>
      <c r="C3681" s="7" t="s">
        <v>2019</v>
      </c>
      <c r="D3681" s="1" t="s">
        <v>53</v>
      </c>
      <c r="E3681" s="1">
        <f>VLOOKUP(D3681,Data!$A$1:$B$7,2,FALSE)</f>
        <v>5</v>
      </c>
      <c r="F3681" s="2">
        <f>WORKDAY(A3681,E3681,Data!$E$2:$E$22)</f>
        <v>45085</v>
      </c>
      <c r="G3681" s="2">
        <v>45079</v>
      </c>
      <c r="H3681" s="4">
        <f ca="1">(NETWORKDAYS(A3681,G3681,Data!$E$1:$E$22))-1</f>
        <v>1</v>
      </c>
      <c r="I3681" s="1"/>
      <c r="J3681" s="1">
        <f>VLOOKUP(D3681,Data!$A$10:$B$16,2,FALSE)</f>
        <v>1</v>
      </c>
      <c r="K3681">
        <v>1</v>
      </c>
      <c r="L3681">
        <f t="shared" si="223"/>
        <v>22</v>
      </c>
      <c r="M3681">
        <f t="shared" si="224"/>
        <v>2023</v>
      </c>
      <c r="N3681" s="5">
        <f t="shared" ca="1" si="225"/>
        <v>-4</v>
      </c>
    </row>
    <row r="3682" spans="1:14" hidden="1" x14ac:dyDescent="0.25">
      <c r="A3682" s="2">
        <v>45078</v>
      </c>
      <c r="B3682" s="1" t="s">
        <v>134</v>
      </c>
      <c r="C3682" s="7" t="s">
        <v>2018</v>
      </c>
      <c r="D3682" s="1" t="s">
        <v>53</v>
      </c>
      <c r="E3682" s="1">
        <f>VLOOKUP(D3682,Data!$A$1:$B$7,2,FALSE)</f>
        <v>5</v>
      </c>
      <c r="F3682" s="2">
        <f>WORKDAY(A3682,E3682,Data!$E$2:$E$22)</f>
        <v>45085</v>
      </c>
      <c r="G3682" s="2">
        <v>45079</v>
      </c>
      <c r="H3682" s="4">
        <f ca="1">(NETWORKDAYS(A3682,G3682,Data!$E$1:$E$22))-1</f>
        <v>1</v>
      </c>
      <c r="I3682" s="1"/>
      <c r="J3682" s="1">
        <f>VLOOKUP(D3682,Data!$A$10:$B$16,2,FALSE)</f>
        <v>1</v>
      </c>
      <c r="K3682">
        <v>1</v>
      </c>
      <c r="L3682">
        <f t="shared" si="223"/>
        <v>22</v>
      </c>
      <c r="M3682">
        <f t="shared" si="224"/>
        <v>2023</v>
      </c>
      <c r="N3682" s="5">
        <f t="shared" ca="1" si="225"/>
        <v>-4</v>
      </c>
    </row>
    <row r="3683" spans="1:14" hidden="1" x14ac:dyDescent="0.25">
      <c r="A3683" s="2">
        <v>45078</v>
      </c>
      <c r="B3683" s="1" t="s">
        <v>244</v>
      </c>
      <c r="C3683" s="7">
        <v>457503</v>
      </c>
      <c r="D3683" s="1" t="s">
        <v>42</v>
      </c>
      <c r="E3683" s="1">
        <f>VLOOKUP(D3683,Data!$A$1:$B$7,2,FALSE)</f>
        <v>10</v>
      </c>
      <c r="F3683" s="2">
        <f>WORKDAY(A3683,E3683,Data!$E$2:$E$22)</f>
        <v>45092</v>
      </c>
      <c r="G3683" s="2">
        <v>45084</v>
      </c>
      <c r="H3683" s="4">
        <f ca="1">(NETWORKDAYS(A3683,G3683,Data!$E$1:$E$22))-1</f>
        <v>4</v>
      </c>
      <c r="I3683" s="1"/>
      <c r="J3683" s="1">
        <f>VLOOKUP(D3683,Data!$A$10:$B$16,2,FALSE)</f>
        <v>2</v>
      </c>
      <c r="K3683">
        <v>1</v>
      </c>
      <c r="L3683">
        <f t="shared" si="223"/>
        <v>22</v>
      </c>
      <c r="M3683">
        <f t="shared" si="224"/>
        <v>2023</v>
      </c>
      <c r="N3683" s="5">
        <f t="shared" ca="1" si="225"/>
        <v>-6</v>
      </c>
    </row>
    <row r="3684" spans="1:14" hidden="1" x14ac:dyDescent="0.25">
      <c r="A3684" s="2">
        <v>45078</v>
      </c>
      <c r="B3684" s="1" t="s">
        <v>244</v>
      </c>
      <c r="C3684" s="7">
        <v>457504</v>
      </c>
      <c r="D3684" s="1" t="s">
        <v>42</v>
      </c>
      <c r="E3684" s="1">
        <f>VLOOKUP(D3684,Data!$A$1:$B$7,2,FALSE)</f>
        <v>10</v>
      </c>
      <c r="F3684" s="2">
        <f>WORKDAY(A3684,E3684,Data!$E$2:$E$22)</f>
        <v>45092</v>
      </c>
      <c r="G3684" s="2">
        <v>45084</v>
      </c>
      <c r="H3684" s="4">
        <f ca="1">(NETWORKDAYS(A3684,G3684,Data!$E$1:$E$22))-1</f>
        <v>4</v>
      </c>
      <c r="I3684" s="1"/>
      <c r="J3684" s="1">
        <f>VLOOKUP(D3684,Data!$A$10:$B$16,2,FALSE)</f>
        <v>2</v>
      </c>
      <c r="K3684">
        <v>1</v>
      </c>
      <c r="L3684">
        <f t="shared" si="223"/>
        <v>22</v>
      </c>
      <c r="M3684">
        <f t="shared" si="224"/>
        <v>2023</v>
      </c>
      <c r="N3684" s="5">
        <f t="shared" ca="1" si="225"/>
        <v>-6</v>
      </c>
    </row>
    <row r="3685" spans="1:14" hidden="1" x14ac:dyDescent="0.25">
      <c r="A3685" s="2">
        <v>45078</v>
      </c>
      <c r="B3685" s="1" t="s">
        <v>148</v>
      </c>
      <c r="C3685" s="7">
        <v>457502</v>
      </c>
      <c r="D3685" s="1" t="s">
        <v>42</v>
      </c>
      <c r="E3685" s="1">
        <f>VLOOKUP(D3685,Data!$A$1:$B$7,2,FALSE)</f>
        <v>10</v>
      </c>
      <c r="F3685" s="2">
        <f>WORKDAY(A3685,E3685,Data!$E$2:$E$22)</f>
        <v>45092</v>
      </c>
      <c r="G3685" s="2">
        <v>45086</v>
      </c>
      <c r="H3685" s="4">
        <f ca="1">(NETWORKDAYS(A3685,G3685,Data!$E$1:$E$22))-1</f>
        <v>6</v>
      </c>
      <c r="I3685" s="1"/>
      <c r="J3685" s="1">
        <f>VLOOKUP(D3685,Data!$A$10:$B$16,2,FALSE)</f>
        <v>2</v>
      </c>
      <c r="K3685">
        <v>1</v>
      </c>
      <c r="L3685">
        <f t="shared" si="223"/>
        <v>22</v>
      </c>
      <c r="M3685">
        <f t="shared" si="224"/>
        <v>2023</v>
      </c>
      <c r="N3685" s="5">
        <f t="shared" ca="1" si="225"/>
        <v>-4</v>
      </c>
    </row>
    <row r="3686" spans="1:14" hidden="1" x14ac:dyDescent="0.25">
      <c r="A3686" s="2">
        <v>45079</v>
      </c>
      <c r="B3686" s="1" t="s">
        <v>33</v>
      </c>
      <c r="C3686" s="7">
        <v>457526</v>
      </c>
      <c r="D3686" s="1" t="s">
        <v>42</v>
      </c>
      <c r="E3686" s="1">
        <f>VLOOKUP(D3686,Data!$A$1:$B$7,2,FALSE)</f>
        <v>10</v>
      </c>
      <c r="F3686" s="2">
        <f>WORKDAY(A3686,E3686,Data!$E$2:$E$22)</f>
        <v>45093</v>
      </c>
      <c r="G3686" s="2">
        <v>45086</v>
      </c>
      <c r="H3686" s="4">
        <f ca="1">(NETWORKDAYS(A3686,G3686,Data!$E$1:$E$22))-1</f>
        <v>5</v>
      </c>
      <c r="I3686" s="1"/>
      <c r="J3686" s="1">
        <f>VLOOKUP(D3686,Data!$A$10:$B$16,2,FALSE)</f>
        <v>2</v>
      </c>
      <c r="K3686">
        <v>1</v>
      </c>
      <c r="L3686">
        <f t="shared" si="223"/>
        <v>22</v>
      </c>
      <c r="M3686">
        <f t="shared" si="224"/>
        <v>2023</v>
      </c>
      <c r="N3686" s="5">
        <f t="shared" ca="1" si="225"/>
        <v>-5</v>
      </c>
    </row>
    <row r="3687" spans="1:14" hidden="1" x14ac:dyDescent="0.25">
      <c r="A3687" s="2">
        <v>45079</v>
      </c>
      <c r="B3687" s="1" t="s">
        <v>425</v>
      </c>
      <c r="C3687" s="7">
        <v>262339</v>
      </c>
      <c r="D3687" s="1" t="s">
        <v>41</v>
      </c>
      <c r="E3687" s="1">
        <f>VLOOKUP(D3687,Data!$A$1:$B$7,2,FALSE)</f>
        <v>15</v>
      </c>
      <c r="F3687" s="2">
        <f>WORKDAY(A3687,E3687,Data!$E$2:$E$22)</f>
        <v>45100</v>
      </c>
      <c r="G3687" s="2">
        <v>45093</v>
      </c>
      <c r="H3687" s="4">
        <f ca="1">(NETWORKDAYS(A3687,G3687,Data!$E$1:$E$22))-1</f>
        <v>10</v>
      </c>
      <c r="I3687" s="1"/>
      <c r="J3687" s="1">
        <f>VLOOKUP(D3687,Data!$A$10:$B$16,2,FALSE)</f>
        <v>3</v>
      </c>
      <c r="K3687">
        <v>1</v>
      </c>
      <c r="L3687">
        <f t="shared" si="223"/>
        <v>22</v>
      </c>
      <c r="M3687">
        <f t="shared" si="224"/>
        <v>2023</v>
      </c>
      <c r="N3687" s="5">
        <f t="shared" ca="1" si="225"/>
        <v>-5</v>
      </c>
    </row>
    <row r="3688" spans="1:14" hidden="1" x14ac:dyDescent="0.25">
      <c r="A3688" s="2">
        <v>45079</v>
      </c>
      <c r="B3688" s="1" t="s">
        <v>110</v>
      </c>
      <c r="C3688" s="7">
        <v>262368</v>
      </c>
      <c r="D3688" s="1" t="s">
        <v>41</v>
      </c>
      <c r="E3688" s="1">
        <f>VLOOKUP(D3688,Data!$A$1:$B$7,2,FALSE)</f>
        <v>15</v>
      </c>
      <c r="F3688" s="2">
        <f>WORKDAY(A3688,E3688,Data!$E$2:$E$22)</f>
        <v>45100</v>
      </c>
      <c r="G3688" s="2">
        <v>45086</v>
      </c>
      <c r="H3688" s="4">
        <f ca="1">(NETWORKDAYS(A3688,G3688,Data!$E$1:$E$22))-1</f>
        <v>5</v>
      </c>
      <c r="I3688" s="1"/>
      <c r="J3688" s="1">
        <f>VLOOKUP(D3688,Data!$A$10:$B$16,2,FALSE)</f>
        <v>3</v>
      </c>
      <c r="K3688">
        <v>1</v>
      </c>
      <c r="L3688">
        <f t="shared" si="223"/>
        <v>22</v>
      </c>
      <c r="M3688">
        <f t="shared" si="224"/>
        <v>2023</v>
      </c>
      <c r="N3688" s="5">
        <f t="shared" ca="1" si="225"/>
        <v>-10</v>
      </c>
    </row>
    <row r="3689" spans="1:14" hidden="1" x14ac:dyDescent="0.25">
      <c r="A3689" s="2">
        <v>45079</v>
      </c>
      <c r="B3689" s="1" t="s">
        <v>398</v>
      </c>
      <c r="C3689" s="7" t="s">
        <v>2020</v>
      </c>
      <c r="D3689" s="1" t="s">
        <v>55</v>
      </c>
      <c r="E3689" s="1">
        <f>VLOOKUP(D3689,Data!$A$1:$B$7,2,FALSE)</f>
        <v>10</v>
      </c>
      <c r="F3689" s="2">
        <f>WORKDAY(A3689,E3689,Data!$E$2:$E$22)</f>
        <v>45093</v>
      </c>
      <c r="G3689" s="2">
        <v>45086</v>
      </c>
      <c r="H3689" s="4">
        <f ca="1">(NETWORKDAYS(A3689,G3689,Data!$E$1:$E$22))-1</f>
        <v>5</v>
      </c>
      <c r="I3689" s="1"/>
      <c r="J3689" s="1">
        <f>VLOOKUP(D3689,Data!$A$10:$B$16,2,FALSE)</f>
        <v>3</v>
      </c>
      <c r="K3689">
        <v>1</v>
      </c>
      <c r="L3689">
        <f t="shared" si="223"/>
        <v>22</v>
      </c>
      <c r="M3689">
        <f t="shared" si="224"/>
        <v>2023</v>
      </c>
      <c r="N3689" s="5">
        <f t="shared" ca="1" si="225"/>
        <v>-5</v>
      </c>
    </row>
    <row r="3690" spans="1:14" hidden="1" x14ac:dyDescent="0.25">
      <c r="A3690" s="2">
        <v>45079</v>
      </c>
      <c r="B3690" s="1" t="s">
        <v>398</v>
      </c>
      <c r="C3690" s="7" t="s">
        <v>2021</v>
      </c>
      <c r="D3690" s="1" t="s">
        <v>55</v>
      </c>
      <c r="E3690" s="1">
        <f>VLOOKUP(D3690,Data!$A$1:$B$7,2,FALSE)</f>
        <v>10</v>
      </c>
      <c r="F3690" s="2">
        <f>WORKDAY(A3690,E3690,Data!$E$2:$E$22)</f>
        <v>45093</v>
      </c>
      <c r="G3690" s="2">
        <v>45086</v>
      </c>
      <c r="H3690" s="4">
        <f ca="1">(NETWORKDAYS(A3690,G3690,Data!$E$1:$E$22))-1</f>
        <v>5</v>
      </c>
      <c r="I3690" s="1"/>
      <c r="J3690" s="1">
        <f>VLOOKUP(D3690,Data!$A$10:$B$16,2,FALSE)</f>
        <v>3</v>
      </c>
      <c r="K3690">
        <v>1</v>
      </c>
      <c r="L3690">
        <f t="shared" si="223"/>
        <v>22</v>
      </c>
      <c r="M3690">
        <f t="shared" si="224"/>
        <v>2023</v>
      </c>
      <c r="N3690" s="5">
        <f t="shared" ca="1" si="225"/>
        <v>-5</v>
      </c>
    </row>
    <row r="3691" spans="1:14" hidden="1" x14ac:dyDescent="0.25">
      <c r="A3691" s="2">
        <v>45079</v>
      </c>
      <c r="B3691" s="1" t="s">
        <v>398</v>
      </c>
      <c r="C3691" s="7" t="s">
        <v>2022</v>
      </c>
      <c r="D3691" s="1" t="s">
        <v>55</v>
      </c>
      <c r="E3691" s="1">
        <f>VLOOKUP(D3691,Data!$A$1:$B$7,2,FALSE)</f>
        <v>10</v>
      </c>
      <c r="F3691" s="2">
        <f>WORKDAY(A3691,E3691,Data!$E$2:$E$22)</f>
        <v>45093</v>
      </c>
      <c r="G3691" s="2">
        <v>45086</v>
      </c>
      <c r="H3691" s="4">
        <f ca="1">(NETWORKDAYS(A3691,G3691,Data!$E$1:$E$22))-1</f>
        <v>5</v>
      </c>
      <c r="I3691" s="1"/>
      <c r="J3691" s="1">
        <f>VLOOKUP(D3691,Data!$A$10:$B$16,2,FALSE)</f>
        <v>3</v>
      </c>
      <c r="K3691">
        <v>1</v>
      </c>
      <c r="L3691">
        <f t="shared" si="223"/>
        <v>22</v>
      </c>
      <c r="M3691">
        <f t="shared" si="224"/>
        <v>2023</v>
      </c>
      <c r="N3691" s="5">
        <f t="shared" ca="1" si="225"/>
        <v>-5</v>
      </c>
    </row>
    <row r="3692" spans="1:14" hidden="1" x14ac:dyDescent="0.25">
      <c r="A3692" s="2">
        <v>45079</v>
      </c>
      <c r="B3692" s="1" t="s">
        <v>398</v>
      </c>
      <c r="C3692" s="7" t="s">
        <v>2023</v>
      </c>
      <c r="D3692" s="1" t="s">
        <v>55</v>
      </c>
      <c r="E3692" s="1">
        <f>VLOOKUP(D3692,Data!$A$1:$B$7,2,FALSE)</f>
        <v>10</v>
      </c>
      <c r="F3692" s="2">
        <f>WORKDAY(A3692,E3692,Data!$E$2:$E$22)</f>
        <v>45093</v>
      </c>
      <c r="G3692" s="2">
        <v>45086</v>
      </c>
      <c r="H3692" s="4">
        <f ca="1">(NETWORKDAYS(A3692,G3692,Data!$E$1:$E$22))-1</f>
        <v>5</v>
      </c>
      <c r="I3692" s="1"/>
      <c r="J3692" s="1">
        <f>VLOOKUP(D3692,Data!$A$10:$B$16,2,FALSE)</f>
        <v>3</v>
      </c>
      <c r="K3692">
        <v>1</v>
      </c>
      <c r="L3692">
        <f t="shared" si="223"/>
        <v>22</v>
      </c>
      <c r="M3692">
        <f t="shared" si="224"/>
        <v>2023</v>
      </c>
      <c r="N3692" s="5">
        <f t="shared" ca="1" si="225"/>
        <v>-5</v>
      </c>
    </row>
    <row r="3693" spans="1:14" hidden="1" x14ac:dyDescent="0.25">
      <c r="A3693" s="2">
        <v>45079</v>
      </c>
      <c r="B3693" s="1" t="s">
        <v>398</v>
      </c>
      <c r="C3693" s="7" t="s">
        <v>2024</v>
      </c>
      <c r="D3693" s="1" t="s">
        <v>55</v>
      </c>
      <c r="E3693" s="1">
        <f>VLOOKUP(D3693,Data!$A$1:$B$7,2,FALSE)</f>
        <v>10</v>
      </c>
      <c r="F3693" s="2">
        <f>WORKDAY(A3693,E3693,Data!$E$2:$E$22)</f>
        <v>45093</v>
      </c>
      <c r="G3693" s="2">
        <v>45086</v>
      </c>
      <c r="H3693" s="4">
        <f ca="1">(NETWORKDAYS(A3693,G3693,Data!$E$1:$E$22))-1</f>
        <v>5</v>
      </c>
      <c r="I3693" s="1"/>
      <c r="J3693" s="1">
        <f>VLOOKUP(D3693,Data!$A$10:$B$16,2,FALSE)</f>
        <v>3</v>
      </c>
      <c r="K3693">
        <v>1</v>
      </c>
      <c r="L3693">
        <f t="shared" si="223"/>
        <v>22</v>
      </c>
      <c r="M3693">
        <f t="shared" si="224"/>
        <v>2023</v>
      </c>
      <c r="N3693" s="5">
        <f t="shared" ca="1" si="225"/>
        <v>-5</v>
      </c>
    </row>
    <row r="3694" spans="1:14" hidden="1" x14ac:dyDescent="0.25">
      <c r="A3694" s="2">
        <v>45079</v>
      </c>
      <c r="B3694" s="1" t="s">
        <v>398</v>
      </c>
      <c r="C3694" s="7" t="s">
        <v>2025</v>
      </c>
      <c r="D3694" s="1" t="s">
        <v>55</v>
      </c>
      <c r="E3694" s="1">
        <f>VLOOKUP(D3694,Data!$A$1:$B$7,2,FALSE)</f>
        <v>10</v>
      </c>
      <c r="F3694" s="2">
        <f>WORKDAY(A3694,E3694,Data!$E$2:$E$22)</f>
        <v>45093</v>
      </c>
      <c r="G3694" s="2">
        <v>45086</v>
      </c>
      <c r="H3694" s="4">
        <f ca="1">(NETWORKDAYS(A3694,G3694,Data!$E$1:$E$22))-1</f>
        <v>5</v>
      </c>
      <c r="I3694" s="1"/>
      <c r="J3694" s="1">
        <f>VLOOKUP(D3694,Data!$A$10:$B$16,2,FALSE)</f>
        <v>3</v>
      </c>
      <c r="K3694">
        <v>1</v>
      </c>
      <c r="L3694">
        <f t="shared" si="223"/>
        <v>22</v>
      </c>
      <c r="M3694">
        <f t="shared" si="224"/>
        <v>2023</v>
      </c>
      <c r="N3694" s="5">
        <f t="shared" ca="1" si="225"/>
        <v>-5</v>
      </c>
    </row>
    <row r="3695" spans="1:14" hidden="1" x14ac:dyDescent="0.25">
      <c r="A3695" s="2">
        <v>45079</v>
      </c>
      <c r="B3695" s="1" t="s">
        <v>112</v>
      </c>
      <c r="C3695" s="7">
        <v>457513</v>
      </c>
      <c r="D3695" s="1" t="s">
        <v>42</v>
      </c>
      <c r="E3695" s="1">
        <f>VLOOKUP(D3695,Data!$A$1:$B$7,2,FALSE)</f>
        <v>10</v>
      </c>
      <c r="F3695" s="2">
        <f>WORKDAY(A3695,E3695,Data!$E$2:$E$22)</f>
        <v>45093</v>
      </c>
      <c r="G3695" s="2">
        <v>45086</v>
      </c>
      <c r="H3695" s="4">
        <f ca="1">(NETWORKDAYS(A3695,G3695,Data!$E$1:$E$22))-1</f>
        <v>5</v>
      </c>
      <c r="I3695" s="1"/>
      <c r="J3695" s="1">
        <f>VLOOKUP(D3695,Data!$A$10:$B$16,2,FALSE)</f>
        <v>2</v>
      </c>
      <c r="K3695">
        <v>1</v>
      </c>
      <c r="L3695">
        <f t="shared" si="223"/>
        <v>22</v>
      </c>
      <c r="M3695">
        <f t="shared" si="224"/>
        <v>2023</v>
      </c>
      <c r="N3695" s="5">
        <f t="shared" ca="1" si="225"/>
        <v>-5</v>
      </c>
    </row>
    <row r="3696" spans="1:14" hidden="1" x14ac:dyDescent="0.25">
      <c r="A3696" s="2">
        <v>45082</v>
      </c>
      <c r="B3696" s="1" t="s">
        <v>398</v>
      </c>
      <c r="C3696" s="7" t="s">
        <v>2026</v>
      </c>
      <c r="D3696" s="1" t="s">
        <v>55</v>
      </c>
      <c r="E3696" s="1">
        <f>VLOOKUP(D3696,Data!$A$1:$B$7,2,FALSE)</f>
        <v>10</v>
      </c>
      <c r="F3696" s="2">
        <f>WORKDAY(A3696,E3696,Data!$E$2:$E$22)</f>
        <v>45096</v>
      </c>
      <c r="G3696" s="2">
        <v>45086</v>
      </c>
      <c r="H3696" s="4">
        <f ca="1">(NETWORKDAYS(A3696,G3696,Data!$E$1:$E$22))-1</f>
        <v>4</v>
      </c>
      <c r="I3696" s="1"/>
      <c r="J3696" s="1">
        <f>VLOOKUP(D3696,Data!$A$10:$B$16,2,FALSE)</f>
        <v>3</v>
      </c>
      <c r="K3696">
        <v>1</v>
      </c>
      <c r="L3696">
        <f t="shared" si="223"/>
        <v>23</v>
      </c>
      <c r="M3696">
        <f t="shared" si="224"/>
        <v>2023</v>
      </c>
      <c r="N3696" s="5">
        <f t="shared" ca="1" si="225"/>
        <v>-6</v>
      </c>
    </row>
    <row r="3697" spans="1:14" hidden="1" x14ac:dyDescent="0.25">
      <c r="A3697" s="2">
        <v>45082</v>
      </c>
      <c r="B3697" s="1" t="s">
        <v>398</v>
      </c>
      <c r="C3697" s="7" t="s">
        <v>2027</v>
      </c>
      <c r="D3697" s="1" t="s">
        <v>55</v>
      </c>
      <c r="E3697" s="1">
        <f>VLOOKUP(D3697,Data!$A$1:$B$7,2,FALSE)</f>
        <v>10</v>
      </c>
      <c r="F3697" s="2">
        <f>WORKDAY(A3697,E3697,Data!$E$2:$E$22)</f>
        <v>45096</v>
      </c>
      <c r="G3697" s="2">
        <v>45086</v>
      </c>
      <c r="H3697" s="4">
        <f ca="1">(NETWORKDAYS(A3697,G3697,Data!$E$1:$E$22))-1</f>
        <v>4</v>
      </c>
      <c r="I3697" s="1"/>
      <c r="J3697" s="1">
        <f>VLOOKUP(D3697,Data!$A$10:$B$16,2,FALSE)</f>
        <v>3</v>
      </c>
      <c r="K3697">
        <v>1</v>
      </c>
      <c r="L3697">
        <f t="shared" si="223"/>
        <v>23</v>
      </c>
      <c r="M3697">
        <f t="shared" si="224"/>
        <v>2023</v>
      </c>
      <c r="N3697" s="5">
        <f t="shared" ca="1" si="225"/>
        <v>-6</v>
      </c>
    </row>
    <row r="3698" spans="1:14" hidden="1" x14ac:dyDescent="0.25">
      <c r="A3698" s="2">
        <v>45082</v>
      </c>
      <c r="B3698" s="1" t="s">
        <v>398</v>
      </c>
      <c r="C3698" s="7" t="s">
        <v>2028</v>
      </c>
      <c r="D3698" s="1" t="s">
        <v>55</v>
      </c>
      <c r="E3698" s="1">
        <f>VLOOKUP(D3698,Data!$A$1:$B$7,2,FALSE)</f>
        <v>10</v>
      </c>
      <c r="F3698" s="2">
        <f>WORKDAY(A3698,E3698,Data!$E$2:$E$22)</f>
        <v>45096</v>
      </c>
      <c r="G3698" s="2">
        <v>45086</v>
      </c>
      <c r="H3698" s="4">
        <f ca="1">(NETWORKDAYS(A3698,G3698,Data!$E$1:$E$22))-1</f>
        <v>4</v>
      </c>
      <c r="I3698" s="1"/>
      <c r="J3698" s="1">
        <f>VLOOKUP(D3698,Data!$A$10:$B$16,2,FALSE)</f>
        <v>3</v>
      </c>
      <c r="K3698">
        <v>1</v>
      </c>
      <c r="L3698">
        <f t="shared" si="223"/>
        <v>23</v>
      </c>
      <c r="M3698">
        <f t="shared" si="224"/>
        <v>2023</v>
      </c>
      <c r="N3698" s="5">
        <f t="shared" ca="1" si="225"/>
        <v>-6</v>
      </c>
    </row>
    <row r="3699" spans="1:14" hidden="1" x14ac:dyDescent="0.25">
      <c r="A3699" s="2">
        <v>45082</v>
      </c>
      <c r="B3699" s="1" t="s">
        <v>240</v>
      </c>
      <c r="C3699" s="7" t="s">
        <v>2029</v>
      </c>
      <c r="D3699" s="1" t="s">
        <v>55</v>
      </c>
      <c r="E3699" s="1">
        <f>VLOOKUP(D3699,Data!$A$1:$B$7,2,FALSE)</f>
        <v>10</v>
      </c>
      <c r="F3699" s="2">
        <f>WORKDAY(A3699,E3699,Data!$E$2:$E$22)</f>
        <v>45096</v>
      </c>
      <c r="G3699" s="2">
        <v>45103</v>
      </c>
      <c r="H3699" s="4">
        <f ca="1">(NETWORKDAYS(A3699,G3699,Data!$E$1:$E$22))-1</f>
        <v>15</v>
      </c>
      <c r="I3699" s="1"/>
      <c r="J3699" s="1">
        <f>VLOOKUP(D3699,Data!$A$10:$B$16,2,FALSE)</f>
        <v>3</v>
      </c>
      <c r="K3699">
        <v>1</v>
      </c>
      <c r="L3699">
        <f t="shared" si="223"/>
        <v>23</v>
      </c>
      <c r="M3699">
        <f t="shared" si="224"/>
        <v>2023</v>
      </c>
      <c r="N3699" s="5">
        <f t="shared" ca="1" si="225"/>
        <v>5</v>
      </c>
    </row>
    <row r="3700" spans="1:14" hidden="1" x14ac:dyDescent="0.25">
      <c r="A3700" s="2">
        <v>45082</v>
      </c>
      <c r="B3700" s="1" t="s">
        <v>1887</v>
      </c>
      <c r="C3700" s="7" t="s">
        <v>2030</v>
      </c>
      <c r="D3700" s="1" t="s">
        <v>53</v>
      </c>
      <c r="E3700" s="1">
        <f>VLOOKUP(D3700,Data!$A$1:$B$7,2,FALSE)</f>
        <v>5</v>
      </c>
      <c r="F3700" s="2">
        <f>WORKDAY(A3700,E3700,Data!$E$2:$E$22)</f>
        <v>45089</v>
      </c>
      <c r="G3700" s="2">
        <v>45083</v>
      </c>
      <c r="H3700" s="4">
        <f ca="1">(NETWORKDAYS(A3700,G3700,Data!$E$1:$E$22))-1</f>
        <v>1</v>
      </c>
      <c r="I3700" s="1"/>
      <c r="J3700" s="1">
        <f>VLOOKUP(D3700,Data!$A$10:$B$16,2,FALSE)</f>
        <v>1</v>
      </c>
      <c r="K3700">
        <v>1</v>
      </c>
      <c r="L3700">
        <f t="shared" si="223"/>
        <v>23</v>
      </c>
      <c r="M3700">
        <f t="shared" si="224"/>
        <v>2023</v>
      </c>
      <c r="N3700" s="5">
        <f t="shared" ca="1" si="225"/>
        <v>-4</v>
      </c>
    </row>
    <row r="3701" spans="1:14" hidden="1" x14ac:dyDescent="0.25">
      <c r="A3701" s="2">
        <v>45082</v>
      </c>
      <c r="B3701" s="1" t="s">
        <v>11</v>
      </c>
      <c r="C3701" s="7">
        <v>457514</v>
      </c>
      <c r="D3701" s="1" t="s">
        <v>42</v>
      </c>
      <c r="E3701" s="1">
        <f>VLOOKUP(D3701,Data!$A$1:$B$7,2,FALSE)</f>
        <v>10</v>
      </c>
      <c r="F3701" s="2">
        <f>WORKDAY(A3701,E3701,Data!$E$2:$E$22)</f>
        <v>45096</v>
      </c>
      <c r="G3701" s="2">
        <v>45086</v>
      </c>
      <c r="H3701" s="4">
        <f ca="1">(NETWORKDAYS(A3701,G3701,Data!$E$1:$E$22))-1</f>
        <v>4</v>
      </c>
      <c r="I3701" s="1"/>
      <c r="J3701" s="1">
        <f>VLOOKUP(D3701,Data!$A$10:$B$16,2,FALSE)</f>
        <v>2</v>
      </c>
      <c r="K3701">
        <v>1</v>
      </c>
      <c r="L3701">
        <f t="shared" si="223"/>
        <v>23</v>
      </c>
      <c r="M3701">
        <f t="shared" si="224"/>
        <v>2023</v>
      </c>
      <c r="N3701" s="5">
        <f t="shared" ca="1" si="225"/>
        <v>-6</v>
      </c>
    </row>
    <row r="3702" spans="1:14" hidden="1" x14ac:dyDescent="0.25">
      <c r="A3702" s="2">
        <v>45083</v>
      </c>
      <c r="B3702" s="1" t="s">
        <v>18</v>
      </c>
      <c r="C3702" s="7">
        <v>262372</v>
      </c>
      <c r="D3702" s="1" t="s">
        <v>41</v>
      </c>
      <c r="E3702" s="1">
        <f>VLOOKUP(D3702,Data!$A$1:$B$7,2,FALSE)</f>
        <v>15</v>
      </c>
      <c r="F3702" s="2">
        <f>WORKDAY(A3702,E3702,Data!$E$2:$E$22)</f>
        <v>45104</v>
      </c>
      <c r="G3702" s="2">
        <v>45092</v>
      </c>
      <c r="H3702" s="4">
        <f ca="1">(NETWORKDAYS(A3702,G3702,Data!$E$1:$E$22))-1</f>
        <v>7</v>
      </c>
      <c r="I3702" s="1"/>
      <c r="J3702" s="1">
        <f>VLOOKUP(D3702,Data!$A$10:$B$16,2,FALSE)</f>
        <v>3</v>
      </c>
      <c r="K3702">
        <v>1</v>
      </c>
      <c r="L3702">
        <f t="shared" si="223"/>
        <v>23</v>
      </c>
      <c r="M3702">
        <f t="shared" si="224"/>
        <v>2023</v>
      </c>
      <c r="N3702" s="5">
        <f t="shared" ca="1" si="225"/>
        <v>-8</v>
      </c>
    </row>
    <row r="3703" spans="1:14" hidden="1" x14ac:dyDescent="0.25">
      <c r="A3703" s="2">
        <v>45083</v>
      </c>
      <c r="B3703" s="1" t="s">
        <v>1143</v>
      </c>
      <c r="C3703" s="7" t="s">
        <v>2033</v>
      </c>
      <c r="D3703" s="1" t="s">
        <v>55</v>
      </c>
      <c r="E3703" s="1">
        <f>VLOOKUP(D3703,Data!$A$1:$B$7,2,FALSE)</f>
        <v>10</v>
      </c>
      <c r="F3703" s="2">
        <f>WORKDAY(A3703,E3703,Data!$E$2:$E$22)</f>
        <v>45097</v>
      </c>
      <c r="G3703" s="2">
        <v>45086</v>
      </c>
      <c r="H3703" s="4">
        <f ca="1">(NETWORKDAYS(A3703,G3703,Data!$E$1:$E$22))-1</f>
        <v>3</v>
      </c>
      <c r="I3703" s="1"/>
      <c r="J3703" s="1">
        <f>VLOOKUP(D3703,Data!$A$10:$B$16,2,FALSE)</f>
        <v>3</v>
      </c>
      <c r="K3703">
        <v>1</v>
      </c>
      <c r="L3703">
        <f t="shared" si="223"/>
        <v>23</v>
      </c>
      <c r="M3703">
        <f t="shared" si="224"/>
        <v>2023</v>
      </c>
      <c r="N3703" s="5">
        <f t="shared" ca="1" si="225"/>
        <v>-7</v>
      </c>
    </row>
    <row r="3704" spans="1:14" hidden="1" x14ac:dyDescent="0.25">
      <c r="A3704" s="2">
        <v>45083</v>
      </c>
      <c r="B3704" s="1" t="s">
        <v>1143</v>
      </c>
      <c r="C3704" s="7" t="s">
        <v>2043</v>
      </c>
      <c r="D3704" s="1" t="s">
        <v>55</v>
      </c>
      <c r="E3704" s="1">
        <f>VLOOKUP(D3704,Data!$A$1:$B$7,2,FALSE)</f>
        <v>10</v>
      </c>
      <c r="F3704" s="2">
        <f>WORKDAY(A3704,E3704,Data!$E$2:$E$22)</f>
        <v>45097</v>
      </c>
      <c r="G3704" s="2">
        <v>45086</v>
      </c>
      <c r="H3704" s="4">
        <f ca="1">(NETWORKDAYS(A3704,G3704,Data!$E$1:$E$22))-1</f>
        <v>3</v>
      </c>
      <c r="I3704" s="1"/>
      <c r="J3704" s="1">
        <f>VLOOKUP(D3704,Data!$A$10:$B$16,2,FALSE)</f>
        <v>3</v>
      </c>
      <c r="K3704">
        <v>1</v>
      </c>
      <c r="L3704">
        <f t="shared" ref="L3704:L3767" si="226">_xlfn.ISOWEEKNUM(A3704)</f>
        <v>23</v>
      </c>
      <c r="M3704">
        <f t="shared" ref="M3704:M3767" si="227">YEAR(A3704)</f>
        <v>2023</v>
      </c>
      <c r="N3704" s="5">
        <f t="shared" ca="1" si="225"/>
        <v>-7</v>
      </c>
    </row>
    <row r="3705" spans="1:14" hidden="1" x14ac:dyDescent="0.25">
      <c r="A3705" s="2">
        <v>45083</v>
      </c>
      <c r="B3705" s="2" t="s">
        <v>1433</v>
      </c>
      <c r="C3705" s="7" t="s">
        <v>2031</v>
      </c>
      <c r="D3705" s="1" t="s">
        <v>53</v>
      </c>
      <c r="E3705" s="1">
        <f>VLOOKUP(D3705,Data!$A$1:$B$7,2,FALSE)</f>
        <v>5</v>
      </c>
      <c r="F3705" s="2">
        <f>WORKDAY(A3705,E3705,Data!$E$2:$E$22)</f>
        <v>45090</v>
      </c>
      <c r="G3705" s="2">
        <v>45083</v>
      </c>
      <c r="H3705" s="4">
        <f ca="1">(NETWORKDAYS(A3705,G3705,Data!$E$1:$E$22))-1</f>
        <v>0</v>
      </c>
      <c r="I3705" s="1"/>
      <c r="J3705" s="1">
        <f>VLOOKUP(D3705,Data!$A$10:$B$16,2,FALSE)</f>
        <v>1</v>
      </c>
      <c r="K3705">
        <v>1</v>
      </c>
      <c r="L3705">
        <f t="shared" si="226"/>
        <v>23</v>
      </c>
      <c r="M3705">
        <f t="shared" si="227"/>
        <v>2023</v>
      </c>
      <c r="N3705" s="5">
        <f t="shared" ca="1" si="225"/>
        <v>-5</v>
      </c>
    </row>
    <row r="3706" spans="1:14" hidden="1" x14ac:dyDescent="0.25">
      <c r="A3706" s="2">
        <v>45083</v>
      </c>
      <c r="B3706" s="1" t="s">
        <v>2032</v>
      </c>
      <c r="C3706" s="7">
        <v>457533</v>
      </c>
      <c r="D3706" s="1" t="s">
        <v>42</v>
      </c>
      <c r="E3706" s="1">
        <f>VLOOKUP(D3706,Data!$A$1:$B$7,2,FALSE)</f>
        <v>10</v>
      </c>
      <c r="F3706" s="2">
        <f>WORKDAY(A3706,E3706,Data!$E$2:$E$22)</f>
        <v>45097</v>
      </c>
      <c r="G3706" s="2">
        <v>45090</v>
      </c>
      <c r="H3706" s="4">
        <f ca="1">(NETWORKDAYS(A3706,G3706,Data!$E$1:$E$22))-1</f>
        <v>5</v>
      </c>
      <c r="I3706" s="1"/>
      <c r="J3706" s="1">
        <f>VLOOKUP(D3706,Data!$A$10:$B$16,2,FALSE)</f>
        <v>2</v>
      </c>
      <c r="K3706">
        <v>1</v>
      </c>
      <c r="L3706">
        <f t="shared" si="226"/>
        <v>23</v>
      </c>
      <c r="M3706">
        <f t="shared" si="227"/>
        <v>2023</v>
      </c>
      <c r="N3706" s="5">
        <f t="shared" ca="1" si="225"/>
        <v>-5</v>
      </c>
    </row>
    <row r="3707" spans="1:14" hidden="1" x14ac:dyDescent="0.25">
      <c r="A3707" s="2">
        <v>45083</v>
      </c>
      <c r="B3707" s="1" t="s">
        <v>1730</v>
      </c>
      <c r="C3707" s="7">
        <v>615379</v>
      </c>
      <c r="D3707" s="1" t="s">
        <v>1870</v>
      </c>
      <c r="E3707" s="1">
        <f>VLOOKUP(D3707,Data!$A$1:$B$7,2,FALSE)</f>
        <v>10</v>
      </c>
      <c r="F3707" s="2">
        <f>WORKDAY(A3707,E3707,Data!$E$2:$E$22)</f>
        <v>45097</v>
      </c>
      <c r="G3707" s="2">
        <v>45086</v>
      </c>
      <c r="H3707" s="4">
        <f ca="1">(NETWORKDAYS(A3707,G3707,Data!$E$1:$E$22))-1</f>
        <v>3</v>
      </c>
      <c r="I3707" s="1"/>
      <c r="J3707" s="1">
        <f>VLOOKUP(D3707,Data!$A$10:$B$16,2,FALSE)</f>
        <v>2</v>
      </c>
      <c r="K3707">
        <v>1</v>
      </c>
      <c r="L3707">
        <f t="shared" si="226"/>
        <v>23</v>
      </c>
      <c r="M3707">
        <f t="shared" si="227"/>
        <v>2023</v>
      </c>
      <c r="N3707" s="5">
        <f t="shared" ca="1" si="225"/>
        <v>-7</v>
      </c>
    </row>
    <row r="3708" spans="1:14" hidden="1" x14ac:dyDescent="0.25">
      <c r="A3708" s="2">
        <v>45084</v>
      </c>
      <c r="B3708" s="1" t="s">
        <v>18</v>
      </c>
      <c r="C3708" s="7">
        <v>262373</v>
      </c>
      <c r="D3708" s="1" t="s">
        <v>41</v>
      </c>
      <c r="E3708" s="1">
        <f>VLOOKUP(D3708,Data!$A$1:$B$7,2,FALSE)</f>
        <v>15</v>
      </c>
      <c r="F3708" s="2">
        <f>WORKDAY(A3708,E3708,Data!$E$2:$E$22)</f>
        <v>45105</v>
      </c>
      <c r="G3708" s="2">
        <v>45092</v>
      </c>
      <c r="H3708" s="4">
        <f ca="1">(NETWORKDAYS(A3708,G3708,Data!$E$1:$E$22))-1</f>
        <v>6</v>
      </c>
      <c r="I3708" s="1"/>
      <c r="J3708" s="1">
        <f>VLOOKUP(D3708,Data!$A$10:$B$16,2,FALSE)</f>
        <v>3</v>
      </c>
      <c r="K3708">
        <v>1</v>
      </c>
      <c r="L3708">
        <f t="shared" si="226"/>
        <v>23</v>
      </c>
      <c r="M3708">
        <f t="shared" si="227"/>
        <v>2023</v>
      </c>
      <c r="N3708" s="5">
        <f t="shared" ca="1" si="225"/>
        <v>-9</v>
      </c>
    </row>
    <row r="3709" spans="1:14" hidden="1" x14ac:dyDescent="0.25">
      <c r="A3709" s="2">
        <v>45084</v>
      </c>
      <c r="B3709" s="1" t="s">
        <v>15</v>
      </c>
      <c r="C3709" s="7" t="s">
        <v>2034</v>
      </c>
      <c r="D3709" s="1" t="s">
        <v>55</v>
      </c>
      <c r="E3709" s="1">
        <f>VLOOKUP(D3709,Data!$A$1:$B$7,2,FALSE)</f>
        <v>10</v>
      </c>
      <c r="F3709" s="2">
        <f>WORKDAY(A3709,E3709,Data!$E$2:$E$22)</f>
        <v>45098</v>
      </c>
      <c r="G3709" s="2">
        <v>45098</v>
      </c>
      <c r="H3709" s="4">
        <f ca="1">(NETWORKDAYS(A3709,G3709,Data!$E$1:$E$22))-1</f>
        <v>10</v>
      </c>
      <c r="I3709" s="1"/>
      <c r="J3709" s="1">
        <f>VLOOKUP(D3709,Data!$A$10:$B$16,2,FALSE)</f>
        <v>3</v>
      </c>
      <c r="K3709">
        <v>1</v>
      </c>
      <c r="L3709">
        <f t="shared" si="226"/>
        <v>23</v>
      </c>
      <c r="M3709">
        <f t="shared" si="227"/>
        <v>2023</v>
      </c>
      <c r="N3709" s="5">
        <f t="shared" ca="1" si="225"/>
        <v>0</v>
      </c>
    </row>
    <row r="3710" spans="1:14" hidden="1" x14ac:dyDescent="0.25">
      <c r="A3710" s="2">
        <v>45084</v>
      </c>
      <c r="B3710" s="1" t="s">
        <v>15</v>
      </c>
      <c r="C3710" s="7" t="s">
        <v>2035</v>
      </c>
      <c r="D3710" s="1" t="s">
        <v>55</v>
      </c>
      <c r="E3710" s="1">
        <f>VLOOKUP(D3710,Data!$A$1:$B$7,2,FALSE)</f>
        <v>10</v>
      </c>
      <c r="F3710" s="2">
        <f>WORKDAY(A3710,E3710,Data!$E$2:$E$22)</f>
        <v>45098</v>
      </c>
      <c r="G3710" s="2">
        <v>45098</v>
      </c>
      <c r="H3710" s="4">
        <f ca="1">(NETWORKDAYS(A3710,G3710,Data!$E$1:$E$22))-1</f>
        <v>10</v>
      </c>
      <c r="I3710" s="1"/>
      <c r="J3710" s="1">
        <f>VLOOKUP(D3710,Data!$A$10:$B$16,2,FALSE)</f>
        <v>3</v>
      </c>
      <c r="K3710">
        <v>1</v>
      </c>
      <c r="L3710">
        <f t="shared" si="226"/>
        <v>23</v>
      </c>
      <c r="M3710">
        <f t="shared" si="227"/>
        <v>2023</v>
      </c>
      <c r="N3710" s="5">
        <f t="shared" ca="1" si="225"/>
        <v>0</v>
      </c>
    </row>
    <row r="3711" spans="1:14" hidden="1" x14ac:dyDescent="0.25">
      <c r="A3711" s="2">
        <v>45084</v>
      </c>
      <c r="B3711" s="1" t="s">
        <v>15</v>
      </c>
      <c r="C3711" s="7" t="s">
        <v>2042</v>
      </c>
      <c r="D3711" s="1" t="s">
        <v>55</v>
      </c>
      <c r="E3711" s="1">
        <f>VLOOKUP(D3711,Data!$A$1:$B$7,2,FALSE)</f>
        <v>10</v>
      </c>
      <c r="F3711" s="2">
        <f>WORKDAY(A3711,E3711,Data!$E$2:$E$22)</f>
        <v>45098</v>
      </c>
      <c r="G3711" s="2">
        <v>45098</v>
      </c>
      <c r="H3711" s="4">
        <f ca="1">(NETWORKDAYS(A3711,G3711,Data!$E$1:$E$22))-1</f>
        <v>10</v>
      </c>
      <c r="I3711" s="1"/>
      <c r="J3711" s="1">
        <f>VLOOKUP(D3711,Data!$A$10:$B$16,2,FALSE)</f>
        <v>3</v>
      </c>
      <c r="K3711">
        <v>1</v>
      </c>
      <c r="L3711">
        <f t="shared" si="226"/>
        <v>23</v>
      </c>
      <c r="M3711">
        <f t="shared" si="227"/>
        <v>2023</v>
      </c>
      <c r="N3711" s="5">
        <f t="shared" ca="1" si="225"/>
        <v>0</v>
      </c>
    </row>
    <row r="3712" spans="1:14" hidden="1" x14ac:dyDescent="0.25">
      <c r="A3712" s="2">
        <v>45084</v>
      </c>
      <c r="B3712" s="1" t="s">
        <v>112</v>
      </c>
      <c r="C3712" s="7">
        <v>457532</v>
      </c>
      <c r="D3712" s="1" t="s">
        <v>42</v>
      </c>
      <c r="E3712" s="1">
        <f>VLOOKUP(D3712,Data!$A$1:$B$7,2,FALSE)</f>
        <v>10</v>
      </c>
      <c r="F3712" s="2">
        <f>WORKDAY(A3712,E3712,Data!$E$2:$E$22)</f>
        <v>45098</v>
      </c>
      <c r="G3712" s="2">
        <v>45090</v>
      </c>
      <c r="H3712" s="4">
        <f ca="1">(NETWORKDAYS(A3712,G3712,Data!$E$1:$E$22))-1</f>
        <v>4</v>
      </c>
      <c r="I3712" s="1"/>
      <c r="J3712" s="1">
        <f>VLOOKUP(D3712,Data!$A$10:$B$16,2,FALSE)</f>
        <v>2</v>
      </c>
      <c r="K3712">
        <v>1</v>
      </c>
      <c r="L3712">
        <f t="shared" si="226"/>
        <v>23</v>
      </c>
      <c r="M3712">
        <f t="shared" si="227"/>
        <v>2023</v>
      </c>
      <c r="N3712" s="5">
        <f t="shared" ca="1" si="225"/>
        <v>-6</v>
      </c>
    </row>
    <row r="3713" spans="1:14" hidden="1" x14ac:dyDescent="0.25">
      <c r="A3713" s="2">
        <v>45084</v>
      </c>
      <c r="B3713" s="1" t="s">
        <v>601</v>
      </c>
      <c r="C3713" s="7">
        <v>457517</v>
      </c>
      <c r="D3713" s="1" t="s">
        <v>42</v>
      </c>
      <c r="E3713" s="1">
        <f>VLOOKUP(D3713,Data!$A$1:$B$7,2,FALSE)</f>
        <v>10</v>
      </c>
      <c r="F3713" s="2">
        <f>WORKDAY(A3713,E3713,Data!$E$2:$E$22)</f>
        <v>45098</v>
      </c>
      <c r="G3713" s="2">
        <v>45086</v>
      </c>
      <c r="H3713" s="4">
        <f ca="1">(NETWORKDAYS(A3713,G3713,Data!$E$1:$E$22))-1</f>
        <v>2</v>
      </c>
      <c r="I3713" s="1"/>
      <c r="J3713" s="1">
        <f>VLOOKUP(D3713,Data!$A$10:$B$16,2,FALSE)</f>
        <v>2</v>
      </c>
      <c r="K3713">
        <v>1</v>
      </c>
      <c r="L3713">
        <f t="shared" si="226"/>
        <v>23</v>
      </c>
      <c r="M3713">
        <f t="shared" si="227"/>
        <v>2023</v>
      </c>
      <c r="N3713" s="5">
        <f t="shared" ca="1" si="225"/>
        <v>-8</v>
      </c>
    </row>
    <row r="3714" spans="1:14" hidden="1" x14ac:dyDescent="0.25">
      <c r="A3714" s="2">
        <v>45085</v>
      </c>
      <c r="B3714" s="1" t="s">
        <v>154</v>
      </c>
      <c r="C3714" s="7">
        <v>262374</v>
      </c>
      <c r="D3714" s="1" t="s">
        <v>41</v>
      </c>
      <c r="E3714" s="1">
        <f>VLOOKUP(D3714,Data!$A$1:$B$7,2,FALSE)</f>
        <v>15</v>
      </c>
      <c r="F3714" s="2">
        <f>WORKDAY(A3714,E3714,Data!$E$2:$E$22)</f>
        <v>45106</v>
      </c>
      <c r="G3714" s="2">
        <v>45092</v>
      </c>
      <c r="H3714" s="4">
        <f ca="1">(NETWORKDAYS(A3714,G3714,Data!$E$1:$E$22))-1</f>
        <v>5</v>
      </c>
      <c r="I3714" s="1"/>
      <c r="J3714" s="1">
        <f>VLOOKUP(D3714,Data!$A$10:$B$16,2,FALSE)</f>
        <v>3</v>
      </c>
      <c r="K3714">
        <v>1</v>
      </c>
      <c r="L3714">
        <f t="shared" si="226"/>
        <v>23</v>
      </c>
      <c r="M3714">
        <f t="shared" si="227"/>
        <v>2023</v>
      </c>
      <c r="N3714" s="5">
        <f t="shared" ref="N3714:N3777" ca="1" si="228">H3714-E3714</f>
        <v>-10</v>
      </c>
    </row>
    <row r="3715" spans="1:14" hidden="1" x14ac:dyDescent="0.25">
      <c r="A3715" s="2">
        <v>45085</v>
      </c>
      <c r="B3715" s="1" t="s">
        <v>15</v>
      </c>
      <c r="C3715" s="7" t="s">
        <v>2037</v>
      </c>
      <c r="D3715" s="1" t="s">
        <v>55</v>
      </c>
      <c r="E3715" s="1">
        <f>VLOOKUP(D3715,Data!$A$1:$B$7,2,FALSE)</f>
        <v>10</v>
      </c>
      <c r="F3715" s="2">
        <f>WORKDAY(A3715,E3715,Data!$E$2:$E$22)</f>
        <v>45099</v>
      </c>
      <c r="G3715" s="2">
        <v>45098</v>
      </c>
      <c r="H3715" s="4">
        <f ca="1">(NETWORKDAYS(A3715,G3715,Data!$E$1:$E$22))-1</f>
        <v>9</v>
      </c>
      <c r="I3715" s="1"/>
      <c r="J3715" s="1">
        <f>VLOOKUP(D3715,Data!$A$10:$B$16,2,FALSE)</f>
        <v>3</v>
      </c>
      <c r="K3715">
        <v>1</v>
      </c>
      <c r="L3715">
        <f t="shared" si="226"/>
        <v>23</v>
      </c>
      <c r="M3715">
        <f t="shared" si="227"/>
        <v>2023</v>
      </c>
      <c r="N3715" s="5">
        <f t="shared" ca="1" si="228"/>
        <v>-1</v>
      </c>
    </row>
    <row r="3716" spans="1:14" hidden="1" x14ac:dyDescent="0.25">
      <c r="A3716" s="2">
        <v>45085</v>
      </c>
      <c r="B3716" s="1" t="s">
        <v>15</v>
      </c>
      <c r="C3716" s="7" t="s">
        <v>2038</v>
      </c>
      <c r="D3716" s="1" t="s">
        <v>55</v>
      </c>
      <c r="E3716" s="1">
        <f>VLOOKUP(D3716,Data!$A$1:$B$7,2,FALSE)</f>
        <v>10</v>
      </c>
      <c r="F3716" s="2">
        <f>WORKDAY(A3716,E3716,Data!$E$2:$E$22)</f>
        <v>45099</v>
      </c>
      <c r="G3716" s="2">
        <v>45098</v>
      </c>
      <c r="H3716" s="4">
        <f ca="1">(NETWORKDAYS(A3716,G3716,Data!$E$1:$E$22))-1</f>
        <v>9</v>
      </c>
      <c r="I3716" s="1"/>
      <c r="J3716" s="1">
        <f>VLOOKUP(D3716,Data!$A$10:$B$16,2,FALSE)</f>
        <v>3</v>
      </c>
      <c r="K3716">
        <v>1</v>
      </c>
      <c r="L3716">
        <f t="shared" si="226"/>
        <v>23</v>
      </c>
      <c r="M3716">
        <f t="shared" si="227"/>
        <v>2023</v>
      </c>
      <c r="N3716" s="5">
        <f t="shared" ca="1" si="228"/>
        <v>-1</v>
      </c>
    </row>
    <row r="3717" spans="1:14" hidden="1" x14ac:dyDescent="0.25">
      <c r="A3717" s="2">
        <v>45085</v>
      </c>
      <c r="B3717" s="1" t="s">
        <v>15</v>
      </c>
      <c r="C3717" s="7" t="s">
        <v>2039</v>
      </c>
      <c r="D3717" s="1" t="s">
        <v>55</v>
      </c>
      <c r="E3717" s="1">
        <f>VLOOKUP(D3717,Data!$A$1:$B$7,2,FALSE)</f>
        <v>10</v>
      </c>
      <c r="F3717" s="2">
        <f>WORKDAY(A3717,E3717,Data!$E$2:$E$22)</f>
        <v>45099</v>
      </c>
      <c r="G3717" s="2">
        <v>45098</v>
      </c>
      <c r="H3717" s="4">
        <f ca="1">(NETWORKDAYS(A3717,G3717,Data!$E$1:$E$22))-1</f>
        <v>9</v>
      </c>
      <c r="I3717" s="1"/>
      <c r="J3717" s="1">
        <f>VLOOKUP(D3717,Data!$A$10:$B$16,2,FALSE)</f>
        <v>3</v>
      </c>
      <c r="K3717">
        <v>1</v>
      </c>
      <c r="L3717">
        <f t="shared" si="226"/>
        <v>23</v>
      </c>
      <c r="M3717">
        <f t="shared" si="227"/>
        <v>2023</v>
      </c>
      <c r="N3717" s="5">
        <f t="shared" ca="1" si="228"/>
        <v>-1</v>
      </c>
    </row>
    <row r="3718" spans="1:14" hidden="1" x14ac:dyDescent="0.25">
      <c r="A3718" s="2">
        <v>45085</v>
      </c>
      <c r="B3718" s="1" t="s">
        <v>1080</v>
      </c>
      <c r="C3718" s="7" t="s">
        <v>2036</v>
      </c>
      <c r="D3718" s="1" t="s">
        <v>55</v>
      </c>
      <c r="E3718" s="1">
        <f>VLOOKUP(D3718,Data!$A$1:$B$7,2,FALSE)</f>
        <v>10</v>
      </c>
      <c r="F3718" s="2">
        <f>WORKDAY(A3718,E3718,Data!$E$2:$E$22)</f>
        <v>45099</v>
      </c>
      <c r="G3718" s="2">
        <v>45096</v>
      </c>
      <c r="H3718" s="4">
        <f ca="1">(NETWORKDAYS(A3718,G3718,Data!$E$1:$E$22))-1</f>
        <v>7</v>
      </c>
      <c r="I3718" s="1"/>
      <c r="J3718" s="1">
        <f>VLOOKUP(D3718,Data!$A$10:$B$16,2,FALSE)</f>
        <v>3</v>
      </c>
      <c r="K3718">
        <v>1</v>
      </c>
      <c r="L3718">
        <f t="shared" si="226"/>
        <v>23</v>
      </c>
      <c r="M3718">
        <f t="shared" si="227"/>
        <v>2023</v>
      </c>
      <c r="N3718" s="5">
        <f t="shared" ca="1" si="228"/>
        <v>-3</v>
      </c>
    </row>
    <row r="3719" spans="1:14" hidden="1" x14ac:dyDescent="0.25">
      <c r="A3719" s="2">
        <v>45085</v>
      </c>
      <c r="B3719" s="1" t="s">
        <v>2040</v>
      </c>
      <c r="C3719" s="7">
        <v>262346</v>
      </c>
      <c r="D3719" s="1" t="s">
        <v>41</v>
      </c>
      <c r="E3719" s="1">
        <f>VLOOKUP(D3719,Data!$A$1:$B$7,2,FALSE)</f>
        <v>15</v>
      </c>
      <c r="F3719" s="2">
        <f>WORKDAY(A3719,E3719,Data!$E$2:$E$22)</f>
        <v>45106</v>
      </c>
      <c r="G3719" s="2">
        <v>45131</v>
      </c>
      <c r="H3719" s="4">
        <f ca="1">(NETWORKDAYS(A3719,G3719,Data!$E$1:$E$22))-1</f>
        <v>32</v>
      </c>
      <c r="I3719" s="1" t="s">
        <v>2173</v>
      </c>
      <c r="J3719" s="1">
        <f>VLOOKUP(D3719,Data!$A$10:$B$16,2,FALSE)</f>
        <v>3</v>
      </c>
      <c r="K3719">
        <v>1</v>
      </c>
      <c r="L3719">
        <f t="shared" si="226"/>
        <v>23</v>
      </c>
      <c r="M3719">
        <f t="shared" si="227"/>
        <v>2023</v>
      </c>
      <c r="N3719" s="5">
        <f t="shared" ca="1" si="228"/>
        <v>17</v>
      </c>
    </row>
    <row r="3720" spans="1:14" hidden="1" x14ac:dyDescent="0.25">
      <c r="A3720" s="2">
        <v>45085</v>
      </c>
      <c r="B3720" s="1" t="s">
        <v>2040</v>
      </c>
      <c r="C3720" s="7">
        <v>262345</v>
      </c>
      <c r="D3720" s="1" t="s">
        <v>41</v>
      </c>
      <c r="E3720" s="1">
        <f>VLOOKUP(D3720,Data!$A$1:$B$7,2,FALSE)</f>
        <v>15</v>
      </c>
      <c r="F3720" s="2">
        <f>WORKDAY(A3720,E3720,Data!$E$2:$E$22)</f>
        <v>45106</v>
      </c>
      <c r="G3720" s="2">
        <v>45131</v>
      </c>
      <c r="H3720" s="4">
        <f ca="1">(NETWORKDAYS(A3720,G3720,Data!$E$1:$E$22))-1</f>
        <v>32</v>
      </c>
      <c r="I3720" s="1" t="s">
        <v>2173</v>
      </c>
      <c r="J3720" s="1">
        <f>VLOOKUP(D3720,Data!$A$10:$B$16,2,FALSE)</f>
        <v>3</v>
      </c>
      <c r="K3720">
        <v>1</v>
      </c>
      <c r="L3720">
        <f t="shared" si="226"/>
        <v>23</v>
      </c>
      <c r="M3720">
        <f t="shared" si="227"/>
        <v>2023</v>
      </c>
      <c r="N3720" s="5">
        <f t="shared" ca="1" si="228"/>
        <v>17</v>
      </c>
    </row>
    <row r="3721" spans="1:14" hidden="1" x14ac:dyDescent="0.25">
      <c r="A3721" s="2">
        <v>45085</v>
      </c>
      <c r="B3721" s="1" t="s">
        <v>217</v>
      </c>
      <c r="C3721" s="7">
        <v>457531</v>
      </c>
      <c r="D3721" s="1" t="s">
        <v>42</v>
      </c>
      <c r="E3721" s="1">
        <f>VLOOKUP(D3721,Data!$A$1:$B$7,2,FALSE)</f>
        <v>10</v>
      </c>
      <c r="F3721" s="2">
        <f>WORKDAY(A3721,E3721,Data!$E$2:$E$22)</f>
        <v>45099</v>
      </c>
      <c r="G3721" s="2">
        <v>45090</v>
      </c>
      <c r="H3721" s="4">
        <f ca="1">(NETWORKDAYS(A3721,G3721,Data!$E$1:$E$22))-1</f>
        <v>3</v>
      </c>
      <c r="I3721" s="1"/>
      <c r="J3721" s="1">
        <f>VLOOKUP(D3721,Data!$A$10:$B$16,2,FALSE)</f>
        <v>2</v>
      </c>
      <c r="K3721">
        <v>1</v>
      </c>
      <c r="L3721">
        <f t="shared" si="226"/>
        <v>23</v>
      </c>
      <c r="M3721">
        <f t="shared" si="227"/>
        <v>2023</v>
      </c>
      <c r="N3721" s="5">
        <f t="shared" ca="1" si="228"/>
        <v>-7</v>
      </c>
    </row>
    <row r="3722" spans="1:14" hidden="1" x14ac:dyDescent="0.25">
      <c r="A3722" s="2">
        <v>45086</v>
      </c>
      <c r="B3722" s="1" t="s">
        <v>17</v>
      </c>
      <c r="C3722" s="7">
        <v>262340</v>
      </c>
      <c r="D3722" s="1" t="s">
        <v>41</v>
      </c>
      <c r="E3722" s="1">
        <f>VLOOKUP(D3722,Data!$A$1:$B$7,2,FALSE)</f>
        <v>15</v>
      </c>
      <c r="F3722" s="2">
        <f>WORKDAY(A3722,E3722,Data!$E$2:$E$22)</f>
        <v>45107</v>
      </c>
      <c r="G3722" s="2">
        <v>45093</v>
      </c>
      <c r="H3722" s="4">
        <f ca="1">(NETWORKDAYS(A3722,G3722,Data!$E$1:$E$22))-1</f>
        <v>5</v>
      </c>
      <c r="I3722" s="1"/>
      <c r="J3722" s="1">
        <f>VLOOKUP(D3722,Data!$A$10:$B$16,2,FALSE)</f>
        <v>3</v>
      </c>
      <c r="K3722">
        <v>1</v>
      </c>
      <c r="L3722">
        <f t="shared" si="226"/>
        <v>23</v>
      </c>
      <c r="M3722">
        <f t="shared" si="227"/>
        <v>2023</v>
      </c>
      <c r="N3722" s="5">
        <f t="shared" ca="1" si="228"/>
        <v>-10</v>
      </c>
    </row>
    <row r="3723" spans="1:14" hidden="1" x14ac:dyDescent="0.25">
      <c r="A3723" s="2">
        <v>45086</v>
      </c>
      <c r="B3723" s="1" t="s">
        <v>94</v>
      </c>
      <c r="C3723" s="7" t="s">
        <v>2044</v>
      </c>
      <c r="D3723" s="1" t="s">
        <v>53</v>
      </c>
      <c r="E3723" s="1">
        <f>VLOOKUP(D3723,Data!$A$1:$B$7,2,FALSE)</f>
        <v>5</v>
      </c>
      <c r="F3723" s="2">
        <f>WORKDAY(A3723,E3723,Data!$E$2:$E$22)</f>
        <v>45093</v>
      </c>
      <c r="G3723" s="2">
        <v>45090</v>
      </c>
      <c r="H3723" s="4">
        <f ca="1">(NETWORKDAYS(A3723,G3723,Data!$E$1:$E$22))-1</f>
        <v>2</v>
      </c>
      <c r="I3723" s="1"/>
      <c r="J3723" s="1">
        <f>VLOOKUP(D3723,Data!$A$10:$B$16,2,FALSE)</f>
        <v>1</v>
      </c>
      <c r="K3723">
        <v>1</v>
      </c>
      <c r="L3723">
        <f t="shared" si="226"/>
        <v>23</v>
      </c>
      <c r="M3723">
        <f t="shared" si="227"/>
        <v>2023</v>
      </c>
      <c r="N3723" s="5">
        <f t="shared" ca="1" si="228"/>
        <v>-3</v>
      </c>
    </row>
    <row r="3724" spans="1:14" hidden="1" x14ac:dyDescent="0.25">
      <c r="A3724" s="2">
        <v>45086</v>
      </c>
      <c r="B3724" s="1" t="s">
        <v>2045</v>
      </c>
      <c r="C3724" s="7">
        <v>262330</v>
      </c>
      <c r="D3724" s="1" t="s">
        <v>41</v>
      </c>
      <c r="E3724" s="1">
        <f>VLOOKUP(D3724,Data!$A$1:$B$7,2,FALSE)</f>
        <v>15</v>
      </c>
      <c r="F3724" s="2">
        <f>WORKDAY(A3724,E3724,Data!$E$2:$E$22)</f>
        <v>45107</v>
      </c>
      <c r="G3724" s="2">
        <v>45125</v>
      </c>
      <c r="H3724" s="4">
        <f ca="1">(NETWORKDAYS(A3724,G3724,Data!$E$1:$E$22))-1</f>
        <v>27</v>
      </c>
      <c r="I3724" s="1"/>
      <c r="J3724" s="1">
        <f>VLOOKUP(D3724,Data!$A$10:$B$16,2,FALSE)</f>
        <v>3</v>
      </c>
      <c r="K3724">
        <v>1</v>
      </c>
      <c r="L3724">
        <f t="shared" si="226"/>
        <v>23</v>
      </c>
      <c r="M3724">
        <f t="shared" si="227"/>
        <v>2023</v>
      </c>
      <c r="N3724" s="5">
        <f t="shared" ca="1" si="228"/>
        <v>12</v>
      </c>
    </row>
    <row r="3725" spans="1:14" hidden="1" x14ac:dyDescent="0.25">
      <c r="A3725" s="2">
        <v>45086</v>
      </c>
      <c r="B3725" s="1" t="s">
        <v>437</v>
      </c>
      <c r="C3725" s="7">
        <v>457519</v>
      </c>
      <c r="D3725" s="1" t="s">
        <v>42</v>
      </c>
      <c r="E3725" s="1">
        <f>VLOOKUP(D3725,Data!$A$1:$B$7,2,FALSE)</f>
        <v>10</v>
      </c>
      <c r="F3725" s="2">
        <f>WORKDAY(A3725,E3725,Data!$E$2:$E$22)</f>
        <v>45100</v>
      </c>
      <c r="G3725" s="2">
        <v>45090</v>
      </c>
      <c r="H3725" s="4">
        <f ca="1">(NETWORKDAYS(A3725,G3725,Data!$E$1:$E$22))-1</f>
        <v>2</v>
      </c>
      <c r="I3725" s="1"/>
      <c r="J3725" s="1">
        <f>VLOOKUP(D3725,Data!$A$10:$B$16,2,FALSE)</f>
        <v>2</v>
      </c>
      <c r="K3725">
        <v>1</v>
      </c>
      <c r="L3725">
        <f t="shared" si="226"/>
        <v>23</v>
      </c>
      <c r="M3725">
        <f t="shared" si="227"/>
        <v>2023</v>
      </c>
      <c r="N3725" s="5">
        <f t="shared" ca="1" si="228"/>
        <v>-8</v>
      </c>
    </row>
    <row r="3726" spans="1:14" hidden="1" x14ac:dyDescent="0.25">
      <c r="A3726" s="2">
        <v>45089</v>
      </c>
      <c r="B3726" s="1" t="s">
        <v>250</v>
      </c>
      <c r="C3726" s="7">
        <v>262367</v>
      </c>
      <c r="D3726" s="1" t="s">
        <v>41</v>
      </c>
      <c r="E3726" s="1">
        <f>VLOOKUP(D3726,Data!$A$1:$B$7,2,FALSE)</f>
        <v>15</v>
      </c>
      <c r="F3726" s="2">
        <f>WORKDAY(A3726,E3726,Data!$E$2:$E$22)</f>
        <v>45110</v>
      </c>
      <c r="G3726" s="2">
        <v>45100</v>
      </c>
      <c r="H3726" s="4">
        <f ca="1">(NETWORKDAYS(A3726,G3726,Data!$E$1:$E$22))-1</f>
        <v>9</v>
      </c>
      <c r="I3726" s="1"/>
      <c r="J3726" s="1">
        <f>VLOOKUP(D3726,Data!$A$10:$B$16,2,FALSE)</f>
        <v>3</v>
      </c>
      <c r="K3726">
        <v>1</v>
      </c>
      <c r="L3726">
        <f t="shared" si="226"/>
        <v>24</v>
      </c>
      <c r="M3726">
        <f t="shared" si="227"/>
        <v>2023</v>
      </c>
      <c r="N3726" s="5">
        <f t="shared" ca="1" si="228"/>
        <v>-6</v>
      </c>
    </row>
    <row r="3727" spans="1:14" hidden="1" x14ac:dyDescent="0.25">
      <c r="A3727" s="2">
        <v>45089</v>
      </c>
      <c r="B3727" s="1" t="s">
        <v>110</v>
      </c>
      <c r="C3727" s="7">
        <v>262379</v>
      </c>
      <c r="D3727" s="1" t="s">
        <v>41</v>
      </c>
      <c r="E3727" s="1">
        <f>VLOOKUP(D3727,Data!$A$1:$B$7,2,FALSE)</f>
        <v>15</v>
      </c>
      <c r="F3727" s="2">
        <f>WORKDAY(A3727,E3727,Data!$E$2:$E$22)</f>
        <v>45110</v>
      </c>
      <c r="G3727" s="2">
        <v>45142</v>
      </c>
      <c r="H3727" s="4">
        <f ca="1">(NETWORKDAYS(A3727,G3727,Data!$E$1:$E$22))-1</f>
        <v>39</v>
      </c>
      <c r="I3727" s="1"/>
      <c r="J3727" s="1">
        <f>VLOOKUP(D3727,Data!$A$10:$B$16,2,FALSE)</f>
        <v>3</v>
      </c>
      <c r="K3727">
        <v>1</v>
      </c>
      <c r="L3727">
        <f t="shared" si="226"/>
        <v>24</v>
      </c>
      <c r="M3727">
        <f t="shared" si="227"/>
        <v>2023</v>
      </c>
      <c r="N3727" s="5">
        <f t="shared" ca="1" si="228"/>
        <v>24</v>
      </c>
    </row>
    <row r="3728" spans="1:14" hidden="1" x14ac:dyDescent="0.25">
      <c r="A3728" s="2">
        <v>45089</v>
      </c>
      <c r="B3728" s="1" t="s">
        <v>251</v>
      </c>
      <c r="C3728" s="7" t="s">
        <v>2046</v>
      </c>
      <c r="D3728" s="1" t="s">
        <v>53</v>
      </c>
      <c r="E3728" s="1">
        <f>VLOOKUP(D3728,Data!$A$1:$B$7,2,FALSE)</f>
        <v>5</v>
      </c>
      <c r="F3728" s="2">
        <f>WORKDAY(A3728,E3728,Data!$E$2:$E$22)</f>
        <v>45096</v>
      </c>
      <c r="G3728" s="2">
        <v>45090</v>
      </c>
      <c r="H3728" s="4">
        <f ca="1">(NETWORKDAYS(A3728,G3728,Data!$E$1:$E$22))-1</f>
        <v>1</v>
      </c>
      <c r="I3728" s="1"/>
      <c r="J3728" s="1">
        <f>VLOOKUP(D3728,Data!$A$10:$B$16,2,FALSE)</f>
        <v>1</v>
      </c>
      <c r="K3728">
        <v>1</v>
      </c>
      <c r="L3728">
        <f t="shared" si="226"/>
        <v>24</v>
      </c>
      <c r="M3728">
        <f t="shared" si="227"/>
        <v>2023</v>
      </c>
      <c r="N3728" s="5">
        <f t="shared" ca="1" si="228"/>
        <v>-4</v>
      </c>
    </row>
    <row r="3729" spans="1:14" hidden="1" x14ac:dyDescent="0.25">
      <c r="A3729" s="2">
        <v>45089</v>
      </c>
      <c r="B3729" s="1" t="s">
        <v>695</v>
      </c>
      <c r="C3729" s="7" t="s">
        <v>2047</v>
      </c>
      <c r="D3729" s="1" t="s">
        <v>53</v>
      </c>
      <c r="E3729" s="1">
        <f>VLOOKUP(D3729,Data!$A$1:$B$7,2,FALSE)</f>
        <v>5</v>
      </c>
      <c r="F3729" s="2">
        <f>WORKDAY(A3729,E3729,Data!$E$2:$E$22)</f>
        <v>45096</v>
      </c>
      <c r="G3729" s="2">
        <v>45092</v>
      </c>
      <c r="H3729" s="4">
        <f ca="1">(NETWORKDAYS(A3729,G3729,Data!$E$1:$E$22))-1</f>
        <v>3</v>
      </c>
      <c r="I3729" s="1"/>
      <c r="J3729" s="1">
        <f>VLOOKUP(D3729,Data!$A$10:$B$16,2,FALSE)</f>
        <v>1</v>
      </c>
      <c r="K3729">
        <v>1</v>
      </c>
      <c r="L3729">
        <f t="shared" si="226"/>
        <v>24</v>
      </c>
      <c r="M3729">
        <f t="shared" si="227"/>
        <v>2023</v>
      </c>
      <c r="N3729" s="5">
        <f t="shared" ca="1" si="228"/>
        <v>-2</v>
      </c>
    </row>
    <row r="3730" spans="1:14" hidden="1" x14ac:dyDescent="0.25">
      <c r="A3730" s="2">
        <v>45089</v>
      </c>
      <c r="B3730" s="1" t="s">
        <v>372</v>
      </c>
      <c r="C3730" s="7">
        <v>457522</v>
      </c>
      <c r="D3730" s="1" t="s">
        <v>42</v>
      </c>
      <c r="E3730" s="1">
        <f>VLOOKUP(D3730,Data!$A$1:$B$7,2,FALSE)</f>
        <v>10</v>
      </c>
      <c r="F3730" s="2">
        <f>WORKDAY(A3730,E3730,Data!$E$2:$E$22)</f>
        <v>45103</v>
      </c>
      <c r="G3730" s="2">
        <v>45091</v>
      </c>
      <c r="H3730" s="4">
        <f ca="1">(NETWORKDAYS(A3730,G3730,Data!$E$1:$E$22))-1</f>
        <v>2</v>
      </c>
      <c r="I3730" s="1"/>
      <c r="J3730" s="1">
        <f>VLOOKUP(D3730,Data!$A$10:$B$16,2,FALSE)</f>
        <v>2</v>
      </c>
      <c r="K3730">
        <v>1</v>
      </c>
      <c r="L3730">
        <f t="shared" si="226"/>
        <v>24</v>
      </c>
      <c r="M3730">
        <f t="shared" si="227"/>
        <v>2023</v>
      </c>
      <c r="N3730" s="5">
        <f t="shared" ca="1" si="228"/>
        <v>-8</v>
      </c>
    </row>
    <row r="3731" spans="1:14" hidden="1" x14ac:dyDescent="0.25">
      <c r="A3731" s="2">
        <v>45089</v>
      </c>
      <c r="B3731" s="1" t="s">
        <v>64</v>
      </c>
      <c r="C3731" s="7">
        <v>457512</v>
      </c>
      <c r="D3731" s="1" t="s">
        <v>42</v>
      </c>
      <c r="E3731" s="1">
        <f>VLOOKUP(D3731,Data!$A$1:$B$7,2,FALSE)</f>
        <v>10</v>
      </c>
      <c r="F3731" s="2">
        <f>WORKDAY(A3731,E3731,Data!$E$2:$E$22)</f>
        <v>45103</v>
      </c>
      <c r="G3731" s="2">
        <v>45091</v>
      </c>
      <c r="H3731" s="4">
        <f ca="1">(NETWORKDAYS(A3731,G3731,Data!$E$1:$E$22))-1</f>
        <v>2</v>
      </c>
      <c r="I3731" s="1"/>
      <c r="J3731" s="1">
        <f>VLOOKUP(D3731,Data!$A$10:$B$16,2,FALSE)</f>
        <v>2</v>
      </c>
      <c r="K3731">
        <v>1</v>
      </c>
      <c r="L3731">
        <f t="shared" si="226"/>
        <v>24</v>
      </c>
      <c r="M3731">
        <f t="shared" si="227"/>
        <v>2023</v>
      </c>
      <c r="N3731" s="5">
        <f t="shared" ca="1" si="228"/>
        <v>-8</v>
      </c>
    </row>
    <row r="3732" spans="1:14" hidden="1" x14ac:dyDescent="0.25">
      <c r="A3732" s="2">
        <v>45089</v>
      </c>
      <c r="B3732" s="1" t="s">
        <v>437</v>
      </c>
      <c r="C3732" s="7">
        <v>457520</v>
      </c>
      <c r="D3732" s="1" t="s">
        <v>42</v>
      </c>
      <c r="E3732" s="1">
        <f>VLOOKUP(D3732,Data!$A$1:$B$7,2,FALSE)</f>
        <v>10</v>
      </c>
      <c r="F3732" s="2">
        <f>WORKDAY(A3732,E3732,Data!$E$2:$E$22)</f>
        <v>45103</v>
      </c>
      <c r="G3732" s="2">
        <v>45091</v>
      </c>
      <c r="H3732" s="4">
        <f ca="1">(NETWORKDAYS(A3732,G3732,Data!$E$1:$E$22))-1</f>
        <v>2</v>
      </c>
      <c r="I3732" s="1"/>
      <c r="J3732" s="1">
        <f>VLOOKUP(D3732,Data!$A$10:$B$16,2,FALSE)</f>
        <v>2</v>
      </c>
      <c r="K3732">
        <v>1</v>
      </c>
      <c r="L3732">
        <f t="shared" si="226"/>
        <v>24</v>
      </c>
      <c r="M3732">
        <f t="shared" si="227"/>
        <v>2023</v>
      </c>
      <c r="N3732" s="5">
        <f t="shared" ca="1" si="228"/>
        <v>-8</v>
      </c>
    </row>
    <row r="3733" spans="1:14" hidden="1" x14ac:dyDescent="0.25">
      <c r="A3733" s="2">
        <v>45089</v>
      </c>
      <c r="B3733" s="1" t="s">
        <v>130</v>
      </c>
      <c r="C3733" s="7">
        <v>457516</v>
      </c>
      <c r="D3733" s="1" t="s">
        <v>42</v>
      </c>
      <c r="E3733" s="1">
        <f>VLOOKUP(D3733,Data!$A$1:$B$7,2,FALSE)</f>
        <v>10</v>
      </c>
      <c r="F3733" s="2">
        <f>WORKDAY(A3733,E3733,Data!$E$2:$E$22)</f>
        <v>45103</v>
      </c>
      <c r="G3733" s="2">
        <v>45091</v>
      </c>
      <c r="H3733" s="4">
        <f ca="1">(NETWORKDAYS(A3733,G3733,Data!$E$1:$E$22))-1</f>
        <v>2</v>
      </c>
      <c r="I3733" s="1"/>
      <c r="J3733" s="1">
        <f>VLOOKUP(D3733,Data!$A$10:$B$16,2,FALSE)</f>
        <v>2</v>
      </c>
      <c r="K3733">
        <v>1</v>
      </c>
      <c r="L3733">
        <f t="shared" si="226"/>
        <v>24</v>
      </c>
      <c r="M3733">
        <f t="shared" si="227"/>
        <v>2023</v>
      </c>
      <c r="N3733" s="5">
        <f t="shared" ca="1" si="228"/>
        <v>-8</v>
      </c>
    </row>
    <row r="3734" spans="1:14" hidden="1" x14ac:dyDescent="0.25">
      <c r="A3734" s="2">
        <v>45090</v>
      </c>
      <c r="B3734" s="1" t="s">
        <v>154</v>
      </c>
      <c r="C3734" s="7">
        <v>262363</v>
      </c>
      <c r="D3734" s="1" t="s">
        <v>41</v>
      </c>
      <c r="E3734" s="1">
        <f>VLOOKUP(D3734,Data!$A$1:$B$7,2,FALSE)</f>
        <v>15</v>
      </c>
      <c r="F3734" s="2">
        <f>WORKDAY(A3734,E3734,Data!$E$2:$E$22)</f>
        <v>45111</v>
      </c>
      <c r="G3734" s="2">
        <v>45105</v>
      </c>
      <c r="H3734" s="4">
        <f ca="1">(NETWORKDAYS(A3734,G3734,Data!$E$1:$E$22))-1</f>
        <v>11</v>
      </c>
      <c r="I3734" s="1"/>
      <c r="J3734" s="1">
        <f>VLOOKUP(D3734,Data!$A$10:$B$16,2,FALSE)</f>
        <v>3</v>
      </c>
      <c r="K3734">
        <v>1</v>
      </c>
      <c r="L3734">
        <f t="shared" si="226"/>
        <v>24</v>
      </c>
      <c r="M3734">
        <f t="shared" si="227"/>
        <v>2023</v>
      </c>
      <c r="N3734" s="5">
        <f t="shared" ca="1" si="228"/>
        <v>-4</v>
      </c>
    </row>
    <row r="3735" spans="1:14" hidden="1" x14ac:dyDescent="0.25">
      <c r="A3735" s="2">
        <v>45090</v>
      </c>
      <c r="B3735" s="1" t="s">
        <v>776</v>
      </c>
      <c r="C3735" s="7">
        <v>262393</v>
      </c>
      <c r="D3735" s="1" t="s">
        <v>41</v>
      </c>
      <c r="E3735" s="1">
        <f>VLOOKUP(D3735,Data!$A$1:$B$7,2,FALSE)</f>
        <v>15</v>
      </c>
      <c r="F3735" s="2">
        <f>WORKDAY(A3735,E3735,Data!$E$2:$E$22)</f>
        <v>45111</v>
      </c>
      <c r="G3735" s="2">
        <v>45105</v>
      </c>
      <c r="H3735" s="4">
        <f ca="1">(NETWORKDAYS(A3735,G3735,Data!$E$1:$E$22))-1</f>
        <v>11</v>
      </c>
      <c r="I3735" s="1" t="s">
        <v>227</v>
      </c>
      <c r="J3735" s="1">
        <f>VLOOKUP(D3735,Data!$A$10:$B$16,2,FALSE)</f>
        <v>3</v>
      </c>
      <c r="K3735">
        <v>1</v>
      </c>
      <c r="L3735">
        <f t="shared" si="226"/>
        <v>24</v>
      </c>
      <c r="M3735">
        <f t="shared" si="227"/>
        <v>2023</v>
      </c>
      <c r="N3735" s="5">
        <f t="shared" ca="1" si="228"/>
        <v>-4</v>
      </c>
    </row>
    <row r="3736" spans="1:14" hidden="1" x14ac:dyDescent="0.25">
      <c r="A3736" s="2">
        <v>45090</v>
      </c>
      <c r="B3736" s="1" t="s">
        <v>143</v>
      </c>
      <c r="C3736" s="7" t="s">
        <v>2049</v>
      </c>
      <c r="D3736" s="1" t="s">
        <v>55</v>
      </c>
      <c r="E3736" s="1">
        <f>VLOOKUP(D3736,Data!$A$1:$B$7,2,FALSE)</f>
        <v>10</v>
      </c>
      <c r="F3736" s="2">
        <f>WORKDAY(A3736,E3736,Data!$E$2:$E$22)</f>
        <v>45104</v>
      </c>
      <c r="G3736" s="2">
        <v>45093</v>
      </c>
      <c r="H3736" s="4">
        <f ca="1">(NETWORKDAYS(A3736,G3736,Data!$E$1:$E$22))-1</f>
        <v>3</v>
      </c>
      <c r="I3736" s="1"/>
      <c r="J3736" s="1">
        <f>VLOOKUP(D3736,Data!$A$10:$B$16,2,FALSE)</f>
        <v>3</v>
      </c>
      <c r="K3736">
        <v>1</v>
      </c>
      <c r="L3736">
        <f t="shared" si="226"/>
        <v>24</v>
      </c>
      <c r="M3736">
        <f t="shared" si="227"/>
        <v>2023</v>
      </c>
      <c r="N3736" s="5">
        <f t="shared" ca="1" si="228"/>
        <v>-7</v>
      </c>
    </row>
    <row r="3737" spans="1:14" hidden="1" x14ac:dyDescent="0.25">
      <c r="A3737" s="2">
        <v>45090</v>
      </c>
      <c r="B3737" s="1" t="s">
        <v>143</v>
      </c>
      <c r="C3737" s="7" t="s">
        <v>2050</v>
      </c>
      <c r="D3737" s="1" t="s">
        <v>55</v>
      </c>
      <c r="E3737" s="1">
        <f>VLOOKUP(D3737,Data!$A$1:$B$7,2,FALSE)</f>
        <v>10</v>
      </c>
      <c r="F3737" s="2">
        <f>WORKDAY(A3737,E3737,Data!$E$2:$E$22)</f>
        <v>45104</v>
      </c>
      <c r="G3737" s="2">
        <v>45093</v>
      </c>
      <c r="H3737" s="4">
        <f ca="1">(NETWORKDAYS(A3737,G3737,Data!$E$1:$E$22))-1</f>
        <v>3</v>
      </c>
      <c r="I3737" s="1"/>
      <c r="J3737" s="1">
        <f>VLOOKUP(D3737,Data!$A$10:$B$16,2,FALSE)</f>
        <v>3</v>
      </c>
      <c r="K3737">
        <v>1</v>
      </c>
      <c r="L3737">
        <f t="shared" si="226"/>
        <v>24</v>
      </c>
      <c r="M3737">
        <f t="shared" si="227"/>
        <v>2023</v>
      </c>
      <c r="N3737" s="5">
        <f t="shared" ca="1" si="228"/>
        <v>-7</v>
      </c>
    </row>
    <row r="3738" spans="1:14" hidden="1" x14ac:dyDescent="0.25">
      <c r="A3738" s="2">
        <v>45090</v>
      </c>
      <c r="B3738" s="1" t="s">
        <v>519</v>
      </c>
      <c r="C3738" s="7">
        <v>2022061403</v>
      </c>
      <c r="D3738" s="1" t="s">
        <v>1195</v>
      </c>
      <c r="E3738" s="1">
        <f>VLOOKUP(D3738,Data!$A$1:$B$7,2,FALSE)</f>
        <v>15</v>
      </c>
      <c r="F3738" s="2">
        <f>WORKDAY(A3738,E3738,Data!$E$2:$E$22)</f>
        <v>45111</v>
      </c>
      <c r="G3738" s="2">
        <v>45092</v>
      </c>
      <c r="H3738" s="4">
        <f ca="1">(NETWORKDAYS(A3738,G3738,Data!$E$1:$E$22))-1</f>
        <v>2</v>
      </c>
      <c r="I3738" s="1"/>
      <c r="J3738" s="1">
        <f>VLOOKUP(D3738,Data!$A$10:$B$16,2,FALSE)</f>
        <v>2</v>
      </c>
      <c r="K3738">
        <v>1</v>
      </c>
      <c r="L3738">
        <f t="shared" si="226"/>
        <v>24</v>
      </c>
      <c r="M3738">
        <f t="shared" si="227"/>
        <v>2023</v>
      </c>
      <c r="N3738" s="5">
        <f t="shared" ca="1" si="228"/>
        <v>-13</v>
      </c>
    </row>
    <row r="3739" spans="1:14" hidden="1" x14ac:dyDescent="0.25">
      <c r="A3739" s="2">
        <v>45090</v>
      </c>
      <c r="B3739" s="1" t="s">
        <v>519</v>
      </c>
      <c r="C3739" s="7">
        <v>220813</v>
      </c>
      <c r="D3739" s="1" t="s">
        <v>1195</v>
      </c>
      <c r="E3739" s="1">
        <f>VLOOKUP(D3739,Data!$A$1:$B$7,2,FALSE)</f>
        <v>15</v>
      </c>
      <c r="F3739" s="2">
        <f>WORKDAY(A3739,E3739,Data!$E$2:$E$22)</f>
        <v>45111</v>
      </c>
      <c r="G3739" s="2">
        <v>45092</v>
      </c>
      <c r="H3739" s="4">
        <f ca="1">(NETWORKDAYS(A3739,G3739,Data!$E$1:$E$22))-1</f>
        <v>2</v>
      </c>
      <c r="I3739" s="1"/>
      <c r="J3739" s="1">
        <f>VLOOKUP(D3739,Data!$A$10:$B$16,2,FALSE)</f>
        <v>2</v>
      </c>
      <c r="K3739">
        <v>1</v>
      </c>
      <c r="L3739">
        <f t="shared" si="226"/>
        <v>24</v>
      </c>
      <c r="M3739">
        <f t="shared" si="227"/>
        <v>2023</v>
      </c>
      <c r="N3739" s="5">
        <f t="shared" ca="1" si="228"/>
        <v>-13</v>
      </c>
    </row>
    <row r="3740" spans="1:14" hidden="1" x14ac:dyDescent="0.25">
      <c r="A3740" s="2">
        <v>45090</v>
      </c>
      <c r="B3740" s="1" t="s">
        <v>485</v>
      </c>
      <c r="C3740" s="7" t="s">
        <v>2048</v>
      </c>
      <c r="D3740" s="1" t="s">
        <v>53</v>
      </c>
      <c r="E3740" s="1">
        <f>VLOOKUP(D3740,Data!$A$1:$B$7,2,FALSE)</f>
        <v>5</v>
      </c>
      <c r="F3740" s="2">
        <f>WORKDAY(A3740,E3740,Data!$E$2:$E$22)</f>
        <v>45097</v>
      </c>
      <c r="G3740" s="2">
        <v>45092</v>
      </c>
      <c r="H3740" s="4">
        <f ca="1">(NETWORKDAYS(A3740,G3740,Data!$E$1:$E$22))-1</f>
        <v>2</v>
      </c>
      <c r="I3740" s="1"/>
      <c r="J3740" s="1">
        <f>VLOOKUP(D3740,Data!$A$10:$B$16,2,FALSE)</f>
        <v>1</v>
      </c>
      <c r="K3740">
        <v>1</v>
      </c>
      <c r="L3740">
        <f t="shared" si="226"/>
        <v>24</v>
      </c>
      <c r="M3740">
        <f t="shared" si="227"/>
        <v>2023</v>
      </c>
      <c r="N3740" s="5">
        <f t="shared" ca="1" si="228"/>
        <v>-3</v>
      </c>
    </row>
    <row r="3741" spans="1:14" hidden="1" x14ac:dyDescent="0.25">
      <c r="A3741" s="2">
        <v>45090</v>
      </c>
      <c r="B3741" s="1" t="s">
        <v>406</v>
      </c>
      <c r="C3741" s="7">
        <v>457524</v>
      </c>
      <c r="D3741" s="1" t="s">
        <v>42</v>
      </c>
      <c r="E3741" s="1">
        <f>VLOOKUP(D3741,Data!$A$1:$B$7,2,FALSE)</f>
        <v>10</v>
      </c>
      <c r="F3741" s="2">
        <f>WORKDAY(A3741,E3741,Data!$E$2:$E$22)</f>
        <v>45104</v>
      </c>
      <c r="G3741" s="2">
        <v>45106</v>
      </c>
      <c r="H3741" s="4">
        <f ca="1">(NETWORKDAYS(A3741,G3741,Data!$E$1:$E$22))-1</f>
        <v>12</v>
      </c>
      <c r="I3741" s="1" t="s">
        <v>2097</v>
      </c>
      <c r="J3741" s="1">
        <f>VLOOKUP(D3741,Data!$A$10:$B$16,2,FALSE)</f>
        <v>2</v>
      </c>
      <c r="K3741">
        <v>1</v>
      </c>
      <c r="L3741">
        <f t="shared" si="226"/>
        <v>24</v>
      </c>
      <c r="M3741">
        <f t="shared" si="227"/>
        <v>2023</v>
      </c>
      <c r="N3741" s="5">
        <f t="shared" ca="1" si="228"/>
        <v>2</v>
      </c>
    </row>
    <row r="3742" spans="1:14" hidden="1" x14ac:dyDescent="0.25">
      <c r="A3742" s="2">
        <v>45090</v>
      </c>
      <c r="B3742" s="1" t="s">
        <v>2045</v>
      </c>
      <c r="C3742" s="7">
        <v>262344</v>
      </c>
      <c r="D3742" s="1" t="s">
        <v>41</v>
      </c>
      <c r="E3742" s="1">
        <f>VLOOKUP(D3742,Data!$A$1:$B$7,2,FALSE)</f>
        <v>15</v>
      </c>
      <c r="F3742" s="2">
        <f>WORKDAY(A3742,E3742,Data!$E$2:$E$22)</f>
        <v>45111</v>
      </c>
      <c r="G3742" s="2">
        <v>45132</v>
      </c>
      <c r="H3742" s="4">
        <f ca="1">(NETWORKDAYS(A3742,G3742,Data!$E$1:$E$22))-1</f>
        <v>30</v>
      </c>
      <c r="I3742" s="1"/>
      <c r="J3742" s="1">
        <f>VLOOKUP(D3742,Data!$A$10:$B$16,2,FALSE)</f>
        <v>3</v>
      </c>
      <c r="K3742">
        <v>1</v>
      </c>
      <c r="L3742">
        <f t="shared" si="226"/>
        <v>24</v>
      </c>
      <c r="M3742">
        <f t="shared" si="227"/>
        <v>2023</v>
      </c>
      <c r="N3742" s="5">
        <f t="shared" ca="1" si="228"/>
        <v>15</v>
      </c>
    </row>
    <row r="3743" spans="1:14" hidden="1" x14ac:dyDescent="0.25">
      <c r="A3743" s="2">
        <v>45090</v>
      </c>
      <c r="B3743" s="1" t="s">
        <v>13</v>
      </c>
      <c r="C3743" s="7">
        <v>457511</v>
      </c>
      <c r="D3743" s="1" t="s">
        <v>42</v>
      </c>
      <c r="E3743" s="1">
        <f>VLOOKUP(D3743,Data!$A$1:$B$7,2,FALSE)</f>
        <v>10</v>
      </c>
      <c r="F3743" s="2">
        <f>WORKDAY(A3743,E3743,Data!$E$2:$E$22)</f>
        <v>45104</v>
      </c>
      <c r="G3743" s="2">
        <v>45090</v>
      </c>
      <c r="H3743" s="4">
        <f ca="1">(NETWORKDAYS(A3743,G3743,Data!$E$1:$E$22))-1</f>
        <v>0</v>
      </c>
      <c r="I3743" s="1" t="s">
        <v>293</v>
      </c>
      <c r="J3743" s="1">
        <f>VLOOKUP(D3743,Data!$A$10:$B$16,2,FALSE)</f>
        <v>2</v>
      </c>
      <c r="K3743">
        <v>1</v>
      </c>
      <c r="L3743">
        <f t="shared" si="226"/>
        <v>24</v>
      </c>
      <c r="M3743">
        <f t="shared" si="227"/>
        <v>2023</v>
      </c>
      <c r="N3743" s="5">
        <f t="shared" ca="1" si="228"/>
        <v>-10</v>
      </c>
    </row>
    <row r="3744" spans="1:14" hidden="1" x14ac:dyDescent="0.25">
      <c r="A3744" s="2">
        <v>45090</v>
      </c>
      <c r="B3744" s="1" t="s">
        <v>133</v>
      </c>
      <c r="C3744" s="7">
        <v>615380</v>
      </c>
      <c r="D3744" s="1" t="s">
        <v>1870</v>
      </c>
      <c r="E3744" s="1">
        <f>VLOOKUP(D3744,Data!$A$1:$B$7,2,FALSE)</f>
        <v>10</v>
      </c>
      <c r="F3744" s="2">
        <f>WORKDAY(A3744,E3744,Data!$E$2:$E$22)</f>
        <v>45104</v>
      </c>
      <c r="G3744" s="2">
        <v>45093</v>
      </c>
      <c r="H3744" s="4">
        <f ca="1">(NETWORKDAYS(A3744,G3744,Data!$E$1:$E$22))-1</f>
        <v>3</v>
      </c>
      <c r="I3744" s="1"/>
      <c r="J3744" s="1">
        <f>VLOOKUP(D3744,Data!$A$10:$B$16,2,FALSE)</f>
        <v>2</v>
      </c>
      <c r="K3744">
        <v>1</v>
      </c>
      <c r="L3744">
        <f t="shared" si="226"/>
        <v>24</v>
      </c>
      <c r="M3744">
        <f t="shared" si="227"/>
        <v>2023</v>
      </c>
      <c r="N3744" s="5">
        <f t="shared" ca="1" si="228"/>
        <v>-7</v>
      </c>
    </row>
    <row r="3745" spans="1:14" hidden="1" x14ac:dyDescent="0.25">
      <c r="A3745" s="2">
        <v>45091</v>
      </c>
      <c r="B3745" s="1" t="s">
        <v>16</v>
      </c>
      <c r="C3745" s="7">
        <v>262385</v>
      </c>
      <c r="D3745" s="1" t="s">
        <v>41</v>
      </c>
      <c r="E3745" s="1">
        <f>VLOOKUP(D3745,Data!$A$1:$B$7,2,FALSE)</f>
        <v>15</v>
      </c>
      <c r="F3745" s="2">
        <f>WORKDAY(A3745,E3745,Data!$E$2:$E$22)</f>
        <v>45112</v>
      </c>
      <c r="G3745" s="2">
        <v>45099</v>
      </c>
      <c r="H3745" s="4">
        <f ca="1">(NETWORKDAYS(A3745,G3745,Data!$E$1:$E$22))-1</f>
        <v>6</v>
      </c>
      <c r="I3745" s="1"/>
      <c r="J3745" s="1">
        <f>VLOOKUP(D3745,Data!$A$10:$B$16,2,FALSE)</f>
        <v>3</v>
      </c>
      <c r="K3745">
        <v>1</v>
      </c>
      <c r="L3745">
        <f t="shared" si="226"/>
        <v>24</v>
      </c>
      <c r="M3745">
        <f t="shared" si="227"/>
        <v>2023</v>
      </c>
      <c r="N3745" s="5">
        <f t="shared" ca="1" si="228"/>
        <v>-9</v>
      </c>
    </row>
    <row r="3746" spans="1:14" hidden="1" x14ac:dyDescent="0.25">
      <c r="A3746" s="2">
        <v>45091</v>
      </c>
      <c r="B3746" s="1" t="s">
        <v>403</v>
      </c>
      <c r="C3746" s="7" t="s">
        <v>2051</v>
      </c>
      <c r="D3746" s="1" t="s">
        <v>53</v>
      </c>
      <c r="E3746" s="1">
        <f>VLOOKUP(D3746,Data!$A$1:$B$7,2,FALSE)</f>
        <v>5</v>
      </c>
      <c r="F3746" s="2">
        <f>WORKDAY(A3746,E3746,Data!$E$2:$E$22)</f>
        <v>45098</v>
      </c>
      <c r="G3746" s="2">
        <v>45093</v>
      </c>
      <c r="H3746" s="4">
        <f ca="1">(NETWORKDAYS(A3746,G3746,Data!$E$1:$E$22))-1</f>
        <v>2</v>
      </c>
      <c r="I3746" s="1"/>
      <c r="J3746" s="1">
        <f>VLOOKUP(D3746,Data!$A$10:$B$16,2,FALSE)</f>
        <v>1</v>
      </c>
      <c r="K3746">
        <v>1</v>
      </c>
      <c r="L3746">
        <f t="shared" si="226"/>
        <v>24</v>
      </c>
      <c r="M3746">
        <f t="shared" si="227"/>
        <v>2023</v>
      </c>
      <c r="N3746" s="5">
        <f t="shared" ca="1" si="228"/>
        <v>-3</v>
      </c>
    </row>
    <row r="3747" spans="1:14" hidden="1" x14ac:dyDescent="0.25">
      <c r="A3747" s="2">
        <v>45091</v>
      </c>
      <c r="B3747" s="1" t="s">
        <v>143</v>
      </c>
      <c r="C3747" s="7" t="s">
        <v>2059</v>
      </c>
      <c r="D3747" s="1" t="s">
        <v>55</v>
      </c>
      <c r="E3747" s="1">
        <f>VLOOKUP(D3747,Data!$A$1:$B$7,2,FALSE)</f>
        <v>10</v>
      </c>
      <c r="F3747" s="2">
        <f>WORKDAY(A3747,E3747,Data!$E$2:$E$22)</f>
        <v>45105</v>
      </c>
      <c r="G3747" s="2">
        <v>45099</v>
      </c>
      <c r="H3747" s="4">
        <f ca="1">(NETWORKDAYS(A3747,G3747,Data!$E$1:$E$22))-1</f>
        <v>6</v>
      </c>
      <c r="I3747" s="1"/>
      <c r="J3747" s="1">
        <f>VLOOKUP(D3747,Data!$A$10:$B$16,2,FALSE)</f>
        <v>3</v>
      </c>
      <c r="K3747">
        <v>1</v>
      </c>
      <c r="L3747">
        <f t="shared" si="226"/>
        <v>24</v>
      </c>
      <c r="M3747">
        <f t="shared" si="227"/>
        <v>2023</v>
      </c>
      <c r="N3747" s="5">
        <f t="shared" ca="1" si="228"/>
        <v>-4</v>
      </c>
    </row>
    <row r="3748" spans="1:14" hidden="1" x14ac:dyDescent="0.25">
      <c r="A3748" s="2">
        <v>45091</v>
      </c>
      <c r="B3748" s="1" t="s">
        <v>143</v>
      </c>
      <c r="C3748" s="7" t="s">
        <v>2058</v>
      </c>
      <c r="D3748" s="1" t="s">
        <v>55</v>
      </c>
      <c r="E3748" s="1">
        <f>VLOOKUP(D3748,Data!$A$1:$B$7,2,FALSE)</f>
        <v>10</v>
      </c>
      <c r="F3748" s="2">
        <f>WORKDAY(A3748,E3748,Data!$E$2:$E$22)</f>
        <v>45105</v>
      </c>
      <c r="G3748" s="2">
        <v>45099</v>
      </c>
      <c r="H3748" s="4">
        <f ca="1">(NETWORKDAYS(A3748,G3748,Data!$E$1:$E$22))-1</f>
        <v>6</v>
      </c>
      <c r="I3748" s="1"/>
      <c r="J3748" s="1">
        <f>VLOOKUP(D3748,Data!$A$10:$B$16,2,FALSE)</f>
        <v>3</v>
      </c>
      <c r="K3748">
        <v>1</v>
      </c>
      <c r="L3748">
        <f t="shared" si="226"/>
        <v>24</v>
      </c>
      <c r="M3748">
        <f t="shared" si="227"/>
        <v>2023</v>
      </c>
      <c r="N3748" s="5">
        <f t="shared" ca="1" si="228"/>
        <v>-4</v>
      </c>
    </row>
    <row r="3749" spans="1:14" hidden="1" x14ac:dyDescent="0.25">
      <c r="A3749" s="2">
        <v>45091</v>
      </c>
      <c r="B3749" s="1" t="s">
        <v>143</v>
      </c>
      <c r="C3749" s="7" t="s">
        <v>2052</v>
      </c>
      <c r="D3749" s="1" t="s">
        <v>55</v>
      </c>
      <c r="E3749" s="1">
        <f>VLOOKUP(D3749,Data!$A$1:$B$7,2,FALSE)</f>
        <v>10</v>
      </c>
      <c r="F3749" s="2">
        <f>WORKDAY(A3749,E3749,Data!$E$2:$E$22)</f>
        <v>45105</v>
      </c>
      <c r="G3749" s="2">
        <v>45093</v>
      </c>
      <c r="H3749" s="4">
        <f ca="1">(NETWORKDAYS(A3749,G3749,Data!$E$1:$E$22))-1</f>
        <v>2</v>
      </c>
      <c r="I3749" s="1"/>
      <c r="J3749" s="1">
        <f>VLOOKUP(D3749,Data!$A$10:$B$16,2,FALSE)</f>
        <v>3</v>
      </c>
      <c r="K3749">
        <v>1</v>
      </c>
      <c r="L3749">
        <f t="shared" si="226"/>
        <v>24</v>
      </c>
      <c r="M3749">
        <f t="shared" si="227"/>
        <v>2023</v>
      </c>
      <c r="N3749" s="5">
        <f t="shared" ca="1" si="228"/>
        <v>-8</v>
      </c>
    </row>
    <row r="3750" spans="1:14" hidden="1" x14ac:dyDescent="0.25">
      <c r="A3750" s="2">
        <v>45091</v>
      </c>
      <c r="B3750" s="1" t="s">
        <v>143</v>
      </c>
      <c r="C3750" s="7" t="s">
        <v>2053</v>
      </c>
      <c r="D3750" s="1" t="s">
        <v>55</v>
      </c>
      <c r="E3750" s="1">
        <f>VLOOKUP(D3750,Data!$A$1:$B$7,2,FALSE)</f>
        <v>10</v>
      </c>
      <c r="F3750" s="2">
        <f>WORKDAY(A3750,E3750,Data!$E$2:$E$22)</f>
        <v>45105</v>
      </c>
      <c r="G3750" s="2">
        <v>45093</v>
      </c>
      <c r="H3750" s="4">
        <f ca="1">(NETWORKDAYS(A3750,G3750,Data!$E$1:$E$22))-1</f>
        <v>2</v>
      </c>
      <c r="I3750" s="1"/>
      <c r="J3750" s="1">
        <f>VLOOKUP(D3750,Data!$A$10:$B$16,2,FALSE)</f>
        <v>3</v>
      </c>
      <c r="K3750">
        <v>1</v>
      </c>
      <c r="L3750">
        <f t="shared" si="226"/>
        <v>24</v>
      </c>
      <c r="M3750">
        <f t="shared" si="227"/>
        <v>2023</v>
      </c>
      <c r="N3750" s="5">
        <f t="shared" ca="1" si="228"/>
        <v>-8</v>
      </c>
    </row>
    <row r="3751" spans="1:14" hidden="1" x14ac:dyDescent="0.25">
      <c r="A3751" s="2">
        <v>45091</v>
      </c>
      <c r="B3751" s="1" t="s">
        <v>143</v>
      </c>
      <c r="C3751" s="7" t="s">
        <v>2054</v>
      </c>
      <c r="D3751" s="1" t="s">
        <v>55</v>
      </c>
      <c r="E3751" s="1">
        <f>VLOOKUP(D3751,Data!$A$1:$B$7,2,FALSE)</f>
        <v>10</v>
      </c>
      <c r="F3751" s="2">
        <f>WORKDAY(A3751,E3751,Data!$E$2:$E$22)</f>
        <v>45105</v>
      </c>
      <c r="G3751" s="2">
        <v>45093</v>
      </c>
      <c r="H3751" s="4">
        <f ca="1">(NETWORKDAYS(A3751,G3751,Data!$E$1:$E$22))-1</f>
        <v>2</v>
      </c>
      <c r="I3751" s="1"/>
      <c r="J3751" s="1">
        <f>VLOOKUP(D3751,Data!$A$10:$B$16,2,FALSE)</f>
        <v>3</v>
      </c>
      <c r="K3751">
        <v>1</v>
      </c>
      <c r="L3751">
        <f t="shared" si="226"/>
        <v>24</v>
      </c>
      <c r="M3751">
        <f t="shared" si="227"/>
        <v>2023</v>
      </c>
      <c r="N3751" s="5">
        <f t="shared" ca="1" si="228"/>
        <v>-8</v>
      </c>
    </row>
    <row r="3752" spans="1:14" hidden="1" x14ac:dyDescent="0.25">
      <c r="A3752" s="2">
        <v>45091</v>
      </c>
      <c r="B3752" s="1" t="s">
        <v>143</v>
      </c>
      <c r="C3752" s="7" t="s">
        <v>2055</v>
      </c>
      <c r="D3752" s="1" t="s">
        <v>55</v>
      </c>
      <c r="E3752" s="1">
        <f>VLOOKUP(D3752,Data!$A$1:$B$7,2,FALSE)</f>
        <v>10</v>
      </c>
      <c r="F3752" s="2">
        <f>WORKDAY(A3752,E3752,Data!$E$2:$E$22)</f>
        <v>45105</v>
      </c>
      <c r="G3752" s="2">
        <v>45093</v>
      </c>
      <c r="H3752" s="4">
        <f ca="1">(NETWORKDAYS(A3752,G3752,Data!$E$1:$E$22))-1</f>
        <v>2</v>
      </c>
      <c r="I3752" s="1"/>
      <c r="J3752" s="1">
        <f>VLOOKUP(D3752,Data!$A$10:$B$16,2,FALSE)</f>
        <v>3</v>
      </c>
      <c r="K3752">
        <v>1</v>
      </c>
      <c r="L3752">
        <f t="shared" si="226"/>
        <v>24</v>
      </c>
      <c r="M3752">
        <f t="shared" si="227"/>
        <v>2023</v>
      </c>
      <c r="N3752" s="5">
        <f t="shared" ca="1" si="228"/>
        <v>-8</v>
      </c>
    </row>
    <row r="3753" spans="1:14" hidden="1" x14ac:dyDescent="0.25">
      <c r="A3753" s="2">
        <v>45091</v>
      </c>
      <c r="B3753" s="1" t="s">
        <v>143</v>
      </c>
      <c r="C3753" s="7" t="s">
        <v>2056</v>
      </c>
      <c r="D3753" s="1" t="s">
        <v>55</v>
      </c>
      <c r="E3753" s="1">
        <f>VLOOKUP(D3753,Data!$A$1:$B$7,2,FALSE)</f>
        <v>10</v>
      </c>
      <c r="F3753" s="2">
        <f>WORKDAY(A3753,E3753,Data!$E$2:$E$22)</f>
        <v>45105</v>
      </c>
      <c r="G3753" s="2">
        <v>45093</v>
      </c>
      <c r="H3753" s="4">
        <f ca="1">(NETWORKDAYS(A3753,G3753,Data!$E$1:$E$22))-1</f>
        <v>2</v>
      </c>
      <c r="I3753" s="1"/>
      <c r="J3753" s="1">
        <f>VLOOKUP(D3753,Data!$A$10:$B$16,2,FALSE)</f>
        <v>3</v>
      </c>
      <c r="K3753">
        <v>1</v>
      </c>
      <c r="L3753">
        <f t="shared" si="226"/>
        <v>24</v>
      </c>
      <c r="M3753">
        <f t="shared" si="227"/>
        <v>2023</v>
      </c>
      <c r="N3753" s="5">
        <f t="shared" ca="1" si="228"/>
        <v>-8</v>
      </c>
    </row>
    <row r="3754" spans="1:14" hidden="1" x14ac:dyDescent="0.25">
      <c r="A3754" s="2">
        <v>45091</v>
      </c>
      <c r="B3754" s="1" t="s">
        <v>143</v>
      </c>
      <c r="C3754" s="7" t="s">
        <v>2057</v>
      </c>
      <c r="D3754" s="1" t="s">
        <v>55</v>
      </c>
      <c r="E3754" s="1">
        <f>VLOOKUP(D3754,Data!$A$1:$B$7,2,FALSE)</f>
        <v>10</v>
      </c>
      <c r="F3754" s="2">
        <f>WORKDAY(A3754,E3754,Data!$E$2:$E$22)</f>
        <v>45105</v>
      </c>
      <c r="G3754" s="2">
        <v>45093</v>
      </c>
      <c r="H3754" s="4">
        <f ca="1">(NETWORKDAYS(A3754,G3754,Data!$E$1:$E$22))-1</f>
        <v>2</v>
      </c>
      <c r="I3754" s="1"/>
      <c r="J3754" s="1">
        <f>VLOOKUP(D3754,Data!$A$10:$B$16,2,FALSE)</f>
        <v>3</v>
      </c>
      <c r="K3754">
        <v>1</v>
      </c>
      <c r="L3754">
        <f t="shared" si="226"/>
        <v>24</v>
      </c>
      <c r="M3754">
        <f t="shared" si="227"/>
        <v>2023</v>
      </c>
      <c r="N3754" s="5">
        <f t="shared" ca="1" si="228"/>
        <v>-8</v>
      </c>
    </row>
    <row r="3755" spans="1:14" hidden="1" x14ac:dyDescent="0.25">
      <c r="A3755" s="2">
        <v>45091</v>
      </c>
      <c r="B3755" s="1" t="s">
        <v>304</v>
      </c>
      <c r="C3755" s="7">
        <v>457528</v>
      </c>
      <c r="D3755" s="1" t="s">
        <v>42</v>
      </c>
      <c r="E3755" s="1">
        <f>VLOOKUP(D3755,Data!$A$1:$B$7,2,FALSE)</f>
        <v>10</v>
      </c>
      <c r="F3755" s="2">
        <f>WORKDAY(A3755,E3755,Data!$E$2:$E$22)</f>
        <v>45105</v>
      </c>
      <c r="G3755" s="2">
        <v>45093</v>
      </c>
      <c r="H3755" s="4">
        <f ca="1">(NETWORKDAYS(A3755,G3755,Data!$E$1:$E$22))-1</f>
        <v>2</v>
      </c>
      <c r="I3755" s="1"/>
      <c r="J3755" s="1">
        <f>VLOOKUP(D3755,Data!$A$10:$B$16,2,FALSE)</f>
        <v>2</v>
      </c>
      <c r="K3755">
        <v>1</v>
      </c>
      <c r="L3755">
        <f t="shared" si="226"/>
        <v>24</v>
      </c>
      <c r="M3755">
        <f t="shared" si="227"/>
        <v>2023</v>
      </c>
      <c r="N3755" s="5">
        <f t="shared" ca="1" si="228"/>
        <v>-8</v>
      </c>
    </row>
    <row r="3756" spans="1:14" hidden="1" x14ac:dyDescent="0.25">
      <c r="A3756" s="2">
        <v>45091</v>
      </c>
      <c r="B3756" s="1" t="s">
        <v>11</v>
      </c>
      <c r="C3756" s="7">
        <v>457529</v>
      </c>
      <c r="D3756" s="1" t="s">
        <v>42</v>
      </c>
      <c r="E3756" s="1">
        <f>VLOOKUP(D3756,Data!$A$1:$B$7,2,FALSE)</f>
        <v>10</v>
      </c>
      <c r="F3756" s="2">
        <f>WORKDAY(A3756,E3756,Data!$E$2:$E$22)</f>
        <v>45105</v>
      </c>
      <c r="G3756" s="2">
        <v>45096</v>
      </c>
      <c r="H3756" s="4">
        <f ca="1">(NETWORKDAYS(A3756,G3756,Data!$E$1:$E$22))-1</f>
        <v>3</v>
      </c>
      <c r="I3756" s="1"/>
      <c r="J3756" s="1">
        <f>VLOOKUP(D3756,Data!$A$10:$B$16,2,FALSE)</f>
        <v>2</v>
      </c>
      <c r="K3756">
        <v>1</v>
      </c>
      <c r="L3756">
        <f t="shared" si="226"/>
        <v>24</v>
      </c>
      <c r="M3756">
        <f t="shared" si="227"/>
        <v>2023</v>
      </c>
      <c r="N3756" s="5">
        <f t="shared" ca="1" si="228"/>
        <v>-7</v>
      </c>
    </row>
    <row r="3757" spans="1:14" hidden="1" x14ac:dyDescent="0.25">
      <c r="A3757" s="2">
        <v>45091</v>
      </c>
      <c r="B3757" s="1" t="s">
        <v>5</v>
      </c>
      <c r="C3757" s="7">
        <v>615381</v>
      </c>
      <c r="D3757" s="1" t="s">
        <v>1870</v>
      </c>
      <c r="E3757" s="1">
        <f>VLOOKUP(D3757,Data!$A$1:$B$7,2,FALSE)</f>
        <v>10</v>
      </c>
      <c r="F3757" s="2">
        <f>WORKDAY(A3757,E3757,Data!$E$2:$E$22)</f>
        <v>45105</v>
      </c>
      <c r="G3757" s="2">
        <v>45093</v>
      </c>
      <c r="H3757" s="4">
        <f ca="1">(NETWORKDAYS(A3757,G3757,Data!$E$1:$E$22))-1</f>
        <v>2</v>
      </c>
      <c r="I3757" s="1"/>
      <c r="J3757" s="1">
        <f>VLOOKUP(D3757,Data!$A$10:$B$16,2,FALSE)</f>
        <v>2</v>
      </c>
      <c r="K3757">
        <v>1</v>
      </c>
      <c r="L3757">
        <f t="shared" si="226"/>
        <v>24</v>
      </c>
      <c r="M3757">
        <f t="shared" si="227"/>
        <v>2023</v>
      </c>
      <c r="N3757" s="5">
        <f t="shared" ca="1" si="228"/>
        <v>-8</v>
      </c>
    </row>
    <row r="3758" spans="1:14" hidden="1" x14ac:dyDescent="0.25">
      <c r="A3758" s="2">
        <v>45091</v>
      </c>
      <c r="B3758" s="1" t="s">
        <v>133</v>
      </c>
      <c r="C3758" s="7">
        <v>615382</v>
      </c>
      <c r="D3758" s="1" t="s">
        <v>1870</v>
      </c>
      <c r="E3758" s="1">
        <f>VLOOKUP(D3758,Data!$A$1:$B$7,2,FALSE)</f>
        <v>10</v>
      </c>
      <c r="F3758" s="2">
        <f>WORKDAY(A3758,E3758,Data!$E$2:$E$22)</f>
        <v>45105</v>
      </c>
      <c r="G3758" s="2">
        <v>45093</v>
      </c>
      <c r="H3758" s="4">
        <f ca="1">(NETWORKDAYS(A3758,G3758,Data!$E$1:$E$22))-1</f>
        <v>2</v>
      </c>
      <c r="I3758" s="1"/>
      <c r="J3758" s="1">
        <f>VLOOKUP(D3758,Data!$A$10:$B$16,2,FALSE)</f>
        <v>2</v>
      </c>
      <c r="K3758">
        <v>1</v>
      </c>
      <c r="L3758">
        <f t="shared" si="226"/>
        <v>24</v>
      </c>
      <c r="M3758">
        <f t="shared" si="227"/>
        <v>2023</v>
      </c>
      <c r="N3758" s="5">
        <f t="shared" ca="1" si="228"/>
        <v>-8</v>
      </c>
    </row>
    <row r="3759" spans="1:14" hidden="1" x14ac:dyDescent="0.25">
      <c r="A3759" s="2">
        <v>45092</v>
      </c>
      <c r="B3759" s="1" t="s">
        <v>12</v>
      </c>
      <c r="C3759" s="7">
        <v>262381</v>
      </c>
      <c r="D3759" s="1" t="s">
        <v>41</v>
      </c>
      <c r="E3759" s="1">
        <f>VLOOKUP(D3759,Data!$A$1:$B$7,2,FALSE)</f>
        <v>15</v>
      </c>
      <c r="F3759" s="2">
        <f>WORKDAY(A3759,E3759,Data!$E$2:$E$22)</f>
        <v>45113</v>
      </c>
      <c r="G3759" s="2">
        <v>45120</v>
      </c>
      <c r="H3759" s="4">
        <f ca="1">(NETWORKDAYS(A3759,G3759,Data!$E$1:$E$22))-1</f>
        <v>20</v>
      </c>
      <c r="I3759" s="1"/>
      <c r="J3759" s="1">
        <f>VLOOKUP(D3759,Data!$A$10:$B$16,2,FALSE)</f>
        <v>3</v>
      </c>
      <c r="K3759">
        <v>1</v>
      </c>
      <c r="L3759">
        <f t="shared" si="226"/>
        <v>24</v>
      </c>
      <c r="M3759">
        <f t="shared" si="227"/>
        <v>2023</v>
      </c>
      <c r="N3759" s="5">
        <f t="shared" ca="1" si="228"/>
        <v>5</v>
      </c>
    </row>
    <row r="3760" spans="1:14" hidden="1" x14ac:dyDescent="0.25">
      <c r="A3760" s="2">
        <v>45092</v>
      </c>
      <c r="B3760" s="1" t="s">
        <v>12</v>
      </c>
      <c r="C3760" s="7">
        <v>262383</v>
      </c>
      <c r="D3760" s="1" t="s">
        <v>41</v>
      </c>
      <c r="E3760" s="1">
        <f>VLOOKUP(D3760,Data!$A$1:$B$7,2,FALSE)</f>
        <v>15</v>
      </c>
      <c r="F3760" s="2">
        <f>WORKDAY(A3760,E3760,Data!$E$2:$E$22)</f>
        <v>45113</v>
      </c>
      <c r="G3760" s="2">
        <v>45111</v>
      </c>
      <c r="H3760" s="4">
        <f ca="1">(NETWORKDAYS(A3760,G3760,Data!$E$1:$E$22))-1</f>
        <v>13</v>
      </c>
      <c r="I3760" s="1"/>
      <c r="J3760" s="1">
        <f>VLOOKUP(D3760,Data!$A$10:$B$16,2,FALSE)</f>
        <v>3</v>
      </c>
      <c r="K3760">
        <v>1</v>
      </c>
      <c r="L3760">
        <f t="shared" si="226"/>
        <v>24</v>
      </c>
      <c r="M3760">
        <f t="shared" si="227"/>
        <v>2023</v>
      </c>
      <c r="N3760" s="5">
        <f t="shared" ca="1" si="228"/>
        <v>-2</v>
      </c>
    </row>
    <row r="3761" spans="1:14" hidden="1" x14ac:dyDescent="0.25">
      <c r="A3761" s="2">
        <v>45092</v>
      </c>
      <c r="B3761" s="1" t="s">
        <v>154</v>
      </c>
      <c r="C3761" s="7">
        <v>262375</v>
      </c>
      <c r="D3761" s="1" t="s">
        <v>41</v>
      </c>
      <c r="E3761" s="1">
        <f>VLOOKUP(D3761,Data!$A$1:$B$7,2,FALSE)</f>
        <v>15</v>
      </c>
      <c r="F3761" s="2">
        <f>WORKDAY(A3761,E3761,Data!$E$2:$E$22)</f>
        <v>45113</v>
      </c>
      <c r="G3761" s="2">
        <v>45105</v>
      </c>
      <c r="H3761" s="4">
        <f ca="1">(NETWORKDAYS(A3761,G3761,Data!$E$1:$E$22))-1</f>
        <v>9</v>
      </c>
      <c r="I3761" s="1"/>
      <c r="J3761" s="1">
        <f>VLOOKUP(D3761,Data!$A$10:$B$16,2,FALSE)</f>
        <v>3</v>
      </c>
      <c r="K3761">
        <v>1</v>
      </c>
      <c r="L3761">
        <f t="shared" si="226"/>
        <v>24</v>
      </c>
      <c r="M3761">
        <f t="shared" si="227"/>
        <v>2023</v>
      </c>
      <c r="N3761" s="5">
        <f t="shared" ca="1" si="228"/>
        <v>-6</v>
      </c>
    </row>
    <row r="3762" spans="1:14" hidden="1" x14ac:dyDescent="0.25">
      <c r="A3762" s="2">
        <v>45092</v>
      </c>
      <c r="B3762" s="1" t="s">
        <v>1279</v>
      </c>
      <c r="C3762" s="7">
        <v>457543</v>
      </c>
      <c r="D3762" s="1" t="s">
        <v>42</v>
      </c>
      <c r="E3762" s="1">
        <f>VLOOKUP(D3762,Data!$A$1:$B$7,2,FALSE)</f>
        <v>10</v>
      </c>
      <c r="F3762" s="2">
        <f>WORKDAY(A3762,E3762,Data!$E$2:$E$22)</f>
        <v>45106</v>
      </c>
      <c r="G3762" s="2">
        <v>45097</v>
      </c>
      <c r="H3762" s="4">
        <f ca="1">(NETWORKDAYS(A3762,G3762,Data!$E$1:$E$22))-1</f>
        <v>3</v>
      </c>
      <c r="I3762" s="1"/>
      <c r="J3762" s="1">
        <f>VLOOKUP(D3762,Data!$A$10:$B$16,2,FALSE)</f>
        <v>2</v>
      </c>
      <c r="K3762">
        <v>1</v>
      </c>
      <c r="L3762">
        <f t="shared" si="226"/>
        <v>24</v>
      </c>
      <c r="M3762">
        <f t="shared" si="227"/>
        <v>2023</v>
      </c>
      <c r="N3762" s="5">
        <f t="shared" ca="1" si="228"/>
        <v>-7</v>
      </c>
    </row>
    <row r="3763" spans="1:14" hidden="1" x14ac:dyDescent="0.25">
      <c r="A3763" s="2">
        <v>45092</v>
      </c>
      <c r="B3763" s="1" t="s">
        <v>32</v>
      </c>
      <c r="C3763" s="7" t="s">
        <v>2060</v>
      </c>
      <c r="D3763" s="1" t="s">
        <v>53</v>
      </c>
      <c r="E3763" s="1">
        <f>VLOOKUP(D3763,Data!$A$1:$B$7,2,FALSE)</f>
        <v>5</v>
      </c>
      <c r="F3763" s="2">
        <f>WORKDAY(A3763,E3763,Data!$E$2:$E$22)</f>
        <v>45099</v>
      </c>
      <c r="G3763" s="2">
        <v>45093</v>
      </c>
      <c r="H3763" s="4">
        <f ca="1">(NETWORKDAYS(A3763,G3763,Data!$E$1:$E$22))-1</f>
        <v>1</v>
      </c>
      <c r="I3763" s="1"/>
      <c r="J3763" s="1">
        <f>VLOOKUP(D3763,Data!$A$10:$B$16,2,FALSE)</f>
        <v>1</v>
      </c>
      <c r="K3763">
        <v>1</v>
      </c>
      <c r="L3763">
        <f t="shared" si="226"/>
        <v>24</v>
      </c>
      <c r="M3763">
        <f t="shared" si="227"/>
        <v>2023</v>
      </c>
      <c r="N3763" s="5">
        <f t="shared" ca="1" si="228"/>
        <v>-4</v>
      </c>
    </row>
    <row r="3764" spans="1:14" hidden="1" x14ac:dyDescent="0.25">
      <c r="A3764" s="2">
        <v>45092</v>
      </c>
      <c r="B3764" s="1" t="s">
        <v>445</v>
      </c>
      <c r="C3764" s="7">
        <v>457508</v>
      </c>
      <c r="D3764" s="1" t="s">
        <v>42</v>
      </c>
      <c r="E3764" s="1">
        <f>VLOOKUP(D3764,Data!$A$1:$B$7,2,FALSE)</f>
        <v>10</v>
      </c>
      <c r="F3764" s="2">
        <f>WORKDAY(A3764,E3764,Data!$E$2:$E$22)</f>
        <v>45106</v>
      </c>
      <c r="G3764" s="2">
        <v>45096</v>
      </c>
      <c r="H3764" s="4">
        <f ca="1">(NETWORKDAYS(A3764,G3764,Data!$E$1:$E$22))-1</f>
        <v>2</v>
      </c>
      <c r="I3764" s="1"/>
      <c r="J3764" s="1">
        <f>VLOOKUP(D3764,Data!$A$10:$B$16,2,FALSE)</f>
        <v>2</v>
      </c>
      <c r="K3764">
        <v>1</v>
      </c>
      <c r="L3764">
        <f t="shared" si="226"/>
        <v>24</v>
      </c>
      <c r="M3764">
        <f t="shared" si="227"/>
        <v>2023</v>
      </c>
      <c r="N3764" s="5">
        <f t="shared" ca="1" si="228"/>
        <v>-8</v>
      </c>
    </row>
    <row r="3765" spans="1:14" hidden="1" x14ac:dyDescent="0.25">
      <c r="A3765" s="2">
        <v>45092</v>
      </c>
      <c r="B3765" s="1" t="s">
        <v>132</v>
      </c>
      <c r="C3765" s="7">
        <v>457523</v>
      </c>
      <c r="D3765" s="1" t="s">
        <v>42</v>
      </c>
      <c r="E3765" s="1">
        <f>VLOOKUP(D3765,Data!$A$1:$B$7,2,FALSE)</f>
        <v>10</v>
      </c>
      <c r="F3765" s="2">
        <f>WORKDAY(A3765,E3765,Data!$E$2:$E$22)</f>
        <v>45106</v>
      </c>
      <c r="G3765" s="2">
        <v>45100</v>
      </c>
      <c r="H3765" s="4">
        <f ca="1">(NETWORKDAYS(A3765,G3765,Data!$E$1:$E$22))-1</f>
        <v>6</v>
      </c>
      <c r="I3765" s="1"/>
      <c r="J3765" s="1">
        <f>VLOOKUP(D3765,Data!$A$10:$B$16,2,FALSE)</f>
        <v>2</v>
      </c>
      <c r="K3765">
        <v>1</v>
      </c>
      <c r="L3765">
        <f t="shared" si="226"/>
        <v>24</v>
      </c>
      <c r="M3765">
        <f t="shared" si="227"/>
        <v>2023</v>
      </c>
      <c r="N3765" s="5">
        <f t="shared" ca="1" si="228"/>
        <v>-4</v>
      </c>
    </row>
    <row r="3766" spans="1:14" hidden="1" x14ac:dyDescent="0.25">
      <c r="A3766" s="2">
        <v>45093</v>
      </c>
      <c r="B3766" s="1" t="s">
        <v>26</v>
      </c>
      <c r="C3766" s="7">
        <v>262386</v>
      </c>
      <c r="D3766" s="1" t="s">
        <v>41</v>
      </c>
      <c r="E3766" s="1">
        <f>VLOOKUP(D3766,Data!$A$1:$B$7,2,FALSE)</f>
        <v>15</v>
      </c>
      <c r="F3766" s="2">
        <f>WORKDAY(A3766,E3766,Data!$E$2:$E$22)</f>
        <v>45114</v>
      </c>
      <c r="G3766" s="2">
        <v>45140</v>
      </c>
      <c r="H3766" s="4">
        <f ca="1">(NETWORKDAYS(A3766,G3766,Data!$E$1:$E$22))-1</f>
        <v>33</v>
      </c>
      <c r="I3766" s="1"/>
      <c r="J3766" s="1">
        <f>VLOOKUP(D3766,Data!$A$10:$B$16,2,FALSE)</f>
        <v>3</v>
      </c>
      <c r="K3766">
        <v>1</v>
      </c>
      <c r="L3766">
        <f t="shared" si="226"/>
        <v>24</v>
      </c>
      <c r="M3766">
        <f t="shared" si="227"/>
        <v>2023</v>
      </c>
      <c r="N3766" s="5">
        <f t="shared" ca="1" si="228"/>
        <v>18</v>
      </c>
    </row>
    <row r="3767" spans="1:14" hidden="1" x14ac:dyDescent="0.25">
      <c r="A3767" s="2">
        <v>45093</v>
      </c>
      <c r="B3767" s="1" t="s">
        <v>1930</v>
      </c>
      <c r="C3767" s="7">
        <v>16062023</v>
      </c>
      <c r="D3767" s="1" t="s">
        <v>53</v>
      </c>
      <c r="E3767" s="1">
        <f>VLOOKUP(D3767,Data!$A$1:$B$7,2,FALSE)</f>
        <v>5</v>
      </c>
      <c r="F3767" s="2">
        <f>WORKDAY(A3767,E3767,Data!$E$2:$E$22)</f>
        <v>45100</v>
      </c>
      <c r="G3767" s="2">
        <v>45104</v>
      </c>
      <c r="H3767" s="4">
        <f ca="1">(NETWORKDAYS(A3767,G3767,Data!$E$1:$E$22))-1</f>
        <v>7</v>
      </c>
      <c r="I3767" s="1"/>
      <c r="J3767" s="1">
        <f>VLOOKUP(D3767,Data!$A$10:$B$16,2,FALSE)</f>
        <v>1</v>
      </c>
      <c r="K3767">
        <v>1</v>
      </c>
      <c r="L3767">
        <f t="shared" si="226"/>
        <v>24</v>
      </c>
      <c r="M3767">
        <f t="shared" si="227"/>
        <v>2023</v>
      </c>
      <c r="N3767" s="5">
        <f t="shared" ca="1" si="228"/>
        <v>2</v>
      </c>
    </row>
    <row r="3768" spans="1:14" hidden="1" x14ac:dyDescent="0.25">
      <c r="A3768" s="2">
        <v>45093</v>
      </c>
      <c r="B3768" s="1" t="s">
        <v>519</v>
      </c>
      <c r="C3768" s="14" t="s">
        <v>2061</v>
      </c>
      <c r="D3768" s="1" t="s">
        <v>1195</v>
      </c>
      <c r="E3768" s="1">
        <f>VLOOKUP(D3768,Data!$A$1:$B$7,2,FALSE)</f>
        <v>15</v>
      </c>
      <c r="F3768" s="2">
        <f>WORKDAY(A3768,E3768,Data!$E$2:$E$22)</f>
        <v>45114</v>
      </c>
      <c r="G3768" s="2">
        <v>45093</v>
      </c>
      <c r="H3768" s="4">
        <f ca="1">(NETWORKDAYS(A3768,G3768,Data!$E$1:$E$22))-1</f>
        <v>0</v>
      </c>
      <c r="I3768" s="1"/>
      <c r="J3768" s="1">
        <f>VLOOKUP(D3768,Data!$A$10:$B$16,2,FALSE)</f>
        <v>2</v>
      </c>
      <c r="K3768">
        <v>1</v>
      </c>
      <c r="L3768">
        <f t="shared" ref="L3768:L3831" si="229">_xlfn.ISOWEEKNUM(A3768)</f>
        <v>24</v>
      </c>
      <c r="M3768">
        <f t="shared" ref="M3768:M3831" si="230">YEAR(A3768)</f>
        <v>2023</v>
      </c>
      <c r="N3768" s="5">
        <f t="shared" ca="1" si="228"/>
        <v>-15</v>
      </c>
    </row>
    <row r="3769" spans="1:14" hidden="1" x14ac:dyDescent="0.25">
      <c r="A3769" s="2">
        <v>45093</v>
      </c>
      <c r="B3769" s="1" t="s">
        <v>148</v>
      </c>
      <c r="C3769" s="7">
        <v>457384</v>
      </c>
      <c r="D3769" s="1" t="s">
        <v>42</v>
      </c>
      <c r="E3769" s="1">
        <f>VLOOKUP(D3769,Data!$A$1:$B$7,2,FALSE)</f>
        <v>10</v>
      </c>
      <c r="F3769" s="2">
        <f>WORKDAY(A3769,E3769,Data!$E$2:$E$22)</f>
        <v>45107</v>
      </c>
      <c r="G3769" s="2">
        <v>45100</v>
      </c>
      <c r="H3769" s="4">
        <f ca="1">(NETWORKDAYS(A3769,G3769,Data!$E$1:$E$22))-1</f>
        <v>5</v>
      </c>
      <c r="I3769" s="1"/>
      <c r="J3769" s="1">
        <f>VLOOKUP(D3769,Data!$A$10:$B$16,2,FALSE)</f>
        <v>2</v>
      </c>
      <c r="K3769">
        <v>1</v>
      </c>
      <c r="L3769">
        <f t="shared" si="229"/>
        <v>24</v>
      </c>
      <c r="M3769">
        <f t="shared" si="230"/>
        <v>2023</v>
      </c>
      <c r="N3769" s="5">
        <f t="shared" ca="1" si="228"/>
        <v>-5</v>
      </c>
    </row>
    <row r="3770" spans="1:14" hidden="1" x14ac:dyDescent="0.25">
      <c r="A3770" s="2">
        <v>45093</v>
      </c>
      <c r="B3770" s="1" t="s">
        <v>432</v>
      </c>
      <c r="C3770" s="7">
        <v>457542</v>
      </c>
      <c r="D3770" s="1" t="s">
        <v>42</v>
      </c>
      <c r="E3770" s="1">
        <f>VLOOKUP(D3770,Data!$A$1:$B$7,2,FALSE)</f>
        <v>10</v>
      </c>
      <c r="F3770" s="2">
        <f>WORKDAY(A3770,E3770,Data!$E$2:$E$22)</f>
        <v>45107</v>
      </c>
      <c r="G3770" s="2">
        <v>45104</v>
      </c>
      <c r="H3770" s="4">
        <f ca="1">(NETWORKDAYS(A3770,G3770,Data!$E$1:$E$22))-1</f>
        <v>7</v>
      </c>
      <c r="I3770" s="1"/>
      <c r="J3770" s="1">
        <f>VLOOKUP(D3770,Data!$A$10:$B$16,2,FALSE)</f>
        <v>2</v>
      </c>
      <c r="K3770">
        <v>1</v>
      </c>
      <c r="L3770">
        <f t="shared" si="229"/>
        <v>24</v>
      </c>
      <c r="M3770">
        <f t="shared" si="230"/>
        <v>2023</v>
      </c>
      <c r="N3770" s="5">
        <f t="shared" ca="1" si="228"/>
        <v>-3</v>
      </c>
    </row>
    <row r="3771" spans="1:14" hidden="1" x14ac:dyDescent="0.25">
      <c r="A3771" s="2">
        <v>45093</v>
      </c>
      <c r="B3771" s="1" t="s">
        <v>217</v>
      </c>
      <c r="C3771" s="7">
        <v>457518</v>
      </c>
      <c r="D3771" s="1" t="s">
        <v>42</v>
      </c>
      <c r="E3771" s="1">
        <f>VLOOKUP(D3771,Data!$A$1:$B$7,2,FALSE)</f>
        <v>10</v>
      </c>
      <c r="F3771" s="2">
        <f>WORKDAY(A3771,E3771,Data!$E$2:$E$22)</f>
        <v>45107</v>
      </c>
      <c r="G3771" s="2">
        <v>45100</v>
      </c>
      <c r="H3771" s="4">
        <f ca="1">(NETWORKDAYS(A3771,G3771,Data!$E$1:$E$22))-1</f>
        <v>5</v>
      </c>
      <c r="I3771" s="1"/>
      <c r="J3771" s="1">
        <f>VLOOKUP(D3771,Data!$A$10:$B$16,2,FALSE)</f>
        <v>2</v>
      </c>
      <c r="K3771">
        <v>1</v>
      </c>
      <c r="L3771">
        <f t="shared" si="229"/>
        <v>24</v>
      </c>
      <c r="M3771">
        <f t="shared" si="230"/>
        <v>2023</v>
      </c>
      <c r="N3771" s="5">
        <f t="shared" ca="1" si="228"/>
        <v>-5</v>
      </c>
    </row>
    <row r="3772" spans="1:14" hidden="1" x14ac:dyDescent="0.25">
      <c r="A3772" s="2">
        <v>45096</v>
      </c>
      <c r="B3772" s="1" t="s">
        <v>76</v>
      </c>
      <c r="C3772" s="7">
        <v>262387</v>
      </c>
      <c r="D3772" s="1" t="s">
        <v>41</v>
      </c>
      <c r="E3772" s="1">
        <f>VLOOKUP(D3772,Data!$A$1:$B$7,2,FALSE)</f>
        <v>15</v>
      </c>
      <c r="F3772" s="2">
        <f>WORKDAY(A3772,E3772,Data!$E$2:$E$22)</f>
        <v>45117</v>
      </c>
      <c r="G3772" s="2">
        <v>45126</v>
      </c>
      <c r="H3772" s="4">
        <f ca="1">(NETWORKDAYS(A3772,G3772,Data!$E$1:$E$22))-1</f>
        <v>22</v>
      </c>
      <c r="I3772" s="1"/>
      <c r="J3772" s="1">
        <f>VLOOKUP(D3772,Data!$A$10:$B$16,2,FALSE)</f>
        <v>3</v>
      </c>
      <c r="K3772">
        <v>1</v>
      </c>
      <c r="L3772">
        <f t="shared" si="229"/>
        <v>25</v>
      </c>
      <c r="M3772">
        <f t="shared" si="230"/>
        <v>2023</v>
      </c>
      <c r="N3772" s="5">
        <f t="shared" ca="1" si="228"/>
        <v>7</v>
      </c>
    </row>
    <row r="3773" spans="1:14" hidden="1" x14ac:dyDescent="0.25">
      <c r="A3773" s="2">
        <v>45096</v>
      </c>
      <c r="B3773" s="1" t="s">
        <v>154</v>
      </c>
      <c r="C3773" s="7">
        <v>262376</v>
      </c>
      <c r="D3773" s="1" t="s">
        <v>41</v>
      </c>
      <c r="E3773" s="1">
        <f>VLOOKUP(D3773,Data!$A$1:$B$7,2,FALSE)</f>
        <v>15</v>
      </c>
      <c r="F3773" s="2">
        <f>WORKDAY(A3773,E3773,Data!$E$2:$E$22)</f>
        <v>45117</v>
      </c>
      <c r="G3773" s="2">
        <v>45138</v>
      </c>
      <c r="H3773" s="4">
        <f ca="1">(NETWORKDAYS(A3773,G3773,Data!$E$1:$E$22))-1</f>
        <v>30</v>
      </c>
      <c r="I3773" s="1"/>
      <c r="J3773" s="1">
        <f>VLOOKUP(D3773,Data!$A$10:$B$16,2,FALSE)</f>
        <v>3</v>
      </c>
      <c r="K3773">
        <v>1</v>
      </c>
      <c r="L3773">
        <f t="shared" si="229"/>
        <v>25</v>
      </c>
      <c r="M3773">
        <f t="shared" si="230"/>
        <v>2023</v>
      </c>
      <c r="N3773" s="5">
        <f t="shared" ca="1" si="228"/>
        <v>15</v>
      </c>
    </row>
    <row r="3774" spans="1:14" hidden="1" x14ac:dyDescent="0.25">
      <c r="A3774" s="2">
        <v>45096</v>
      </c>
      <c r="B3774" s="1" t="s">
        <v>1386</v>
      </c>
      <c r="C3774" s="7">
        <v>457525</v>
      </c>
      <c r="D3774" s="1" t="s">
        <v>42</v>
      </c>
      <c r="E3774" s="1">
        <f>VLOOKUP(D3774,Data!$A$1:$B$7,2,FALSE)</f>
        <v>10</v>
      </c>
      <c r="F3774" s="2">
        <f>WORKDAY(A3774,E3774,Data!$E$2:$E$22)</f>
        <v>45110</v>
      </c>
      <c r="G3774" s="2">
        <v>45104</v>
      </c>
      <c r="H3774" s="4">
        <f ca="1">(NETWORKDAYS(A3774,G3774,Data!$E$1:$E$22))-1</f>
        <v>6</v>
      </c>
      <c r="I3774" s="1"/>
      <c r="J3774" s="1">
        <f>VLOOKUP(D3774,Data!$A$10:$B$16,2,FALSE)</f>
        <v>2</v>
      </c>
      <c r="K3774">
        <v>1</v>
      </c>
      <c r="L3774">
        <f t="shared" si="229"/>
        <v>25</v>
      </c>
      <c r="M3774">
        <f t="shared" si="230"/>
        <v>2023</v>
      </c>
      <c r="N3774" s="5">
        <f t="shared" ca="1" si="228"/>
        <v>-4</v>
      </c>
    </row>
    <row r="3775" spans="1:14" hidden="1" x14ac:dyDescent="0.25">
      <c r="A3775" s="2">
        <v>45096</v>
      </c>
      <c r="B3775" s="1" t="s">
        <v>32</v>
      </c>
      <c r="C3775" s="7" t="s">
        <v>2062</v>
      </c>
      <c r="D3775" s="1" t="s">
        <v>53</v>
      </c>
      <c r="E3775" s="1">
        <f>VLOOKUP(D3775,Data!$A$1:$B$7,2,FALSE)</f>
        <v>5</v>
      </c>
      <c r="F3775" s="2">
        <f>WORKDAY(A3775,E3775,Data!$E$2:$E$22)</f>
        <v>45103</v>
      </c>
      <c r="G3775" s="2">
        <v>45097</v>
      </c>
      <c r="H3775" s="4">
        <f ca="1">(NETWORKDAYS(A3775,G3775,Data!$E$1:$E$22))-1</f>
        <v>1</v>
      </c>
      <c r="I3775" s="1"/>
      <c r="J3775" s="1">
        <f>VLOOKUP(D3775,Data!$A$10:$B$16,2,FALSE)</f>
        <v>1</v>
      </c>
      <c r="K3775">
        <v>1</v>
      </c>
      <c r="L3775">
        <f t="shared" si="229"/>
        <v>25</v>
      </c>
      <c r="M3775">
        <f t="shared" si="230"/>
        <v>2023</v>
      </c>
      <c r="N3775" s="5">
        <f t="shared" ca="1" si="228"/>
        <v>-4</v>
      </c>
    </row>
    <row r="3776" spans="1:14" hidden="1" x14ac:dyDescent="0.25">
      <c r="A3776" s="2">
        <v>45096</v>
      </c>
      <c r="B3776" s="1" t="s">
        <v>353</v>
      </c>
      <c r="C3776" s="7" t="s">
        <v>2063</v>
      </c>
      <c r="D3776" s="1" t="s">
        <v>53</v>
      </c>
      <c r="E3776" s="1">
        <f>VLOOKUP(D3776,Data!$A$1:$B$7,2,FALSE)</f>
        <v>5</v>
      </c>
      <c r="F3776" s="2">
        <f>WORKDAY(A3776,E3776,Data!$E$2:$E$22)</f>
        <v>45103</v>
      </c>
      <c r="G3776" s="2">
        <v>45097</v>
      </c>
      <c r="H3776" s="4">
        <f ca="1">(NETWORKDAYS(A3776,G3776,Data!$E$1:$E$22))-1</f>
        <v>1</v>
      </c>
      <c r="I3776" s="1"/>
      <c r="J3776" s="1">
        <f>VLOOKUP(D3776,Data!$A$10:$B$16,2,FALSE)</f>
        <v>1</v>
      </c>
      <c r="K3776">
        <v>1</v>
      </c>
      <c r="L3776">
        <f t="shared" si="229"/>
        <v>25</v>
      </c>
      <c r="M3776">
        <f t="shared" si="230"/>
        <v>2023</v>
      </c>
      <c r="N3776" s="5">
        <f t="shared" ca="1" si="228"/>
        <v>-4</v>
      </c>
    </row>
    <row r="3777" spans="1:14" hidden="1" x14ac:dyDescent="0.25">
      <c r="A3777" s="2">
        <v>45096</v>
      </c>
      <c r="B3777" s="1" t="s">
        <v>148</v>
      </c>
      <c r="C3777" s="7">
        <v>457527</v>
      </c>
      <c r="D3777" s="1" t="s">
        <v>42</v>
      </c>
      <c r="E3777" s="1">
        <f>VLOOKUP(D3777,Data!$A$1:$B$7,2,FALSE)</f>
        <v>10</v>
      </c>
      <c r="F3777" s="2">
        <f>WORKDAY(A3777,E3777,Data!$E$2:$E$22)</f>
        <v>45110</v>
      </c>
      <c r="G3777" s="2">
        <v>45100</v>
      </c>
      <c r="H3777" s="4">
        <f ca="1">(NETWORKDAYS(A3777,G3777,Data!$E$1:$E$22))-1</f>
        <v>4</v>
      </c>
      <c r="I3777" s="1"/>
      <c r="J3777" s="1">
        <f>VLOOKUP(D3777,Data!$A$10:$B$16,2,FALSE)</f>
        <v>2</v>
      </c>
      <c r="K3777">
        <v>1</v>
      </c>
      <c r="L3777">
        <f t="shared" si="229"/>
        <v>25</v>
      </c>
      <c r="M3777">
        <f t="shared" si="230"/>
        <v>2023</v>
      </c>
      <c r="N3777" s="5">
        <f t="shared" ca="1" si="228"/>
        <v>-6</v>
      </c>
    </row>
    <row r="3778" spans="1:14" hidden="1" x14ac:dyDescent="0.25">
      <c r="A3778" s="2">
        <v>45097</v>
      </c>
      <c r="B3778" s="1" t="s">
        <v>150</v>
      </c>
      <c r="C3778" s="7">
        <v>262397</v>
      </c>
      <c r="D3778" s="1" t="s">
        <v>41</v>
      </c>
      <c r="E3778" s="1">
        <f>VLOOKUP(D3778,Data!$A$1:$B$7,2,FALSE)</f>
        <v>15</v>
      </c>
      <c r="F3778" s="2">
        <f>WORKDAY(A3778,E3778,Data!$E$2:$E$22)</f>
        <v>45118</v>
      </c>
      <c r="G3778" s="2">
        <v>45119</v>
      </c>
      <c r="H3778" s="4">
        <f ca="1">(NETWORKDAYS(A3778,G3778,Data!$E$1:$E$22))-1</f>
        <v>16</v>
      </c>
      <c r="I3778" s="1"/>
      <c r="J3778" s="1">
        <f>VLOOKUP(D3778,Data!$A$10:$B$16,2,FALSE)</f>
        <v>3</v>
      </c>
      <c r="K3778">
        <v>1</v>
      </c>
      <c r="L3778">
        <f t="shared" si="229"/>
        <v>25</v>
      </c>
      <c r="M3778">
        <f t="shared" si="230"/>
        <v>2023</v>
      </c>
      <c r="N3778" s="5">
        <f t="shared" ref="N3778:N3841" ca="1" si="231">H3778-E3778</f>
        <v>1</v>
      </c>
    </row>
    <row r="3779" spans="1:14" hidden="1" x14ac:dyDescent="0.25">
      <c r="A3779" s="2">
        <v>45097</v>
      </c>
      <c r="B3779" s="1" t="s">
        <v>400</v>
      </c>
      <c r="C3779" s="7" t="s">
        <v>2072</v>
      </c>
      <c r="D3779" s="1" t="s">
        <v>53</v>
      </c>
      <c r="E3779" s="1">
        <f>VLOOKUP(D3779,Data!$A$1:$B$7,2,FALSE)</f>
        <v>5</v>
      </c>
      <c r="F3779" s="2">
        <f>WORKDAY(A3779,E3779,Data!$E$2:$E$22)</f>
        <v>45104</v>
      </c>
      <c r="G3779" s="2">
        <v>45099</v>
      </c>
      <c r="H3779" s="4">
        <f ca="1">(NETWORKDAYS(A3779,G3779,Data!$E$1:$E$22))-1</f>
        <v>2</v>
      </c>
      <c r="I3779" s="1"/>
      <c r="J3779" s="1">
        <f>VLOOKUP(D3779,Data!$A$10:$B$16,2,FALSE)</f>
        <v>1</v>
      </c>
      <c r="K3779">
        <v>1</v>
      </c>
      <c r="L3779">
        <f t="shared" si="229"/>
        <v>25</v>
      </c>
      <c r="M3779">
        <f t="shared" si="230"/>
        <v>2023</v>
      </c>
      <c r="N3779" s="5">
        <f t="shared" ca="1" si="231"/>
        <v>-3</v>
      </c>
    </row>
    <row r="3780" spans="1:14" hidden="1" x14ac:dyDescent="0.25">
      <c r="A3780" s="2">
        <v>45097</v>
      </c>
      <c r="B3780" s="1" t="s">
        <v>400</v>
      </c>
      <c r="C3780" s="7" t="s">
        <v>2073</v>
      </c>
      <c r="D3780" s="1" t="s">
        <v>53</v>
      </c>
      <c r="E3780" s="1">
        <f>VLOOKUP(D3780,Data!$A$1:$B$7,2,FALSE)</f>
        <v>5</v>
      </c>
      <c r="F3780" s="2">
        <f>WORKDAY(A3780,E3780,Data!$E$2:$E$22)</f>
        <v>45104</v>
      </c>
      <c r="G3780" s="2">
        <v>45099</v>
      </c>
      <c r="H3780" s="4">
        <f ca="1">(NETWORKDAYS(A3780,G3780,Data!$E$1:$E$22))-1</f>
        <v>2</v>
      </c>
      <c r="I3780" s="1"/>
      <c r="J3780" s="1">
        <f>VLOOKUP(D3780,Data!$A$10:$B$16,2,FALSE)</f>
        <v>1</v>
      </c>
      <c r="K3780">
        <v>1</v>
      </c>
      <c r="L3780">
        <f t="shared" si="229"/>
        <v>25</v>
      </c>
      <c r="M3780">
        <f t="shared" si="230"/>
        <v>2023</v>
      </c>
      <c r="N3780" s="5">
        <f t="shared" ca="1" si="231"/>
        <v>-3</v>
      </c>
    </row>
    <row r="3781" spans="1:14" hidden="1" x14ac:dyDescent="0.25">
      <c r="A3781" s="2">
        <v>45097</v>
      </c>
      <c r="B3781" s="1" t="s">
        <v>737</v>
      </c>
      <c r="C3781" s="7" t="s">
        <v>2076</v>
      </c>
      <c r="D3781" s="1" t="s">
        <v>53</v>
      </c>
      <c r="E3781" s="1">
        <f>VLOOKUP(D3781,Data!$A$1:$B$7,2,FALSE)</f>
        <v>5</v>
      </c>
      <c r="F3781" s="2">
        <f>WORKDAY(A3781,E3781,Data!$E$2:$E$22)</f>
        <v>45104</v>
      </c>
      <c r="G3781" s="2">
        <v>45099</v>
      </c>
      <c r="H3781" s="4">
        <f ca="1">(NETWORKDAYS(A3781,G3781,Data!$E$1:$E$22))-1</f>
        <v>2</v>
      </c>
      <c r="I3781" s="1"/>
      <c r="J3781" s="1">
        <f>VLOOKUP(D3781,Data!$A$10:$B$16,2,FALSE)</f>
        <v>1</v>
      </c>
      <c r="K3781">
        <v>1</v>
      </c>
      <c r="L3781">
        <f t="shared" si="229"/>
        <v>25</v>
      </c>
      <c r="M3781">
        <f t="shared" si="230"/>
        <v>2023</v>
      </c>
      <c r="N3781" s="5">
        <f t="shared" ca="1" si="231"/>
        <v>-3</v>
      </c>
    </row>
    <row r="3782" spans="1:14" hidden="1" x14ac:dyDescent="0.25">
      <c r="A3782" s="2">
        <v>45097</v>
      </c>
      <c r="B3782" s="1" t="s">
        <v>1882</v>
      </c>
      <c r="C3782" s="7" t="s">
        <v>2075</v>
      </c>
      <c r="D3782" s="1" t="s">
        <v>53</v>
      </c>
      <c r="E3782" s="1">
        <f>VLOOKUP(D3782,Data!$A$1:$B$7,2,FALSE)</f>
        <v>5</v>
      </c>
      <c r="F3782" s="2">
        <f>WORKDAY(A3782,E3782,Data!$E$2:$E$22)</f>
        <v>45104</v>
      </c>
      <c r="G3782" s="2">
        <v>45098</v>
      </c>
      <c r="H3782" s="4">
        <f ca="1">(NETWORKDAYS(A3782,G3782,Data!$E$1:$E$22))-1</f>
        <v>1</v>
      </c>
      <c r="I3782" s="1"/>
      <c r="J3782" s="1">
        <f>VLOOKUP(D3782,Data!$A$10:$B$16,2,FALSE)</f>
        <v>1</v>
      </c>
      <c r="K3782">
        <v>1</v>
      </c>
      <c r="L3782">
        <f t="shared" si="229"/>
        <v>25</v>
      </c>
      <c r="M3782">
        <f t="shared" si="230"/>
        <v>2023</v>
      </c>
      <c r="N3782" s="5">
        <f t="shared" ca="1" si="231"/>
        <v>-4</v>
      </c>
    </row>
    <row r="3783" spans="1:14" hidden="1" x14ac:dyDescent="0.25">
      <c r="A3783" s="2">
        <v>45097</v>
      </c>
      <c r="B3783" s="1" t="s">
        <v>1882</v>
      </c>
      <c r="C3783" s="7" t="s">
        <v>2074</v>
      </c>
      <c r="D3783" s="1" t="s">
        <v>53</v>
      </c>
      <c r="E3783" s="1">
        <f>VLOOKUP(D3783,Data!$A$1:$B$7,2,FALSE)</f>
        <v>5</v>
      </c>
      <c r="F3783" s="2">
        <f>WORKDAY(A3783,E3783,Data!$E$2:$E$22)</f>
        <v>45104</v>
      </c>
      <c r="G3783" s="2">
        <v>45098</v>
      </c>
      <c r="H3783" s="4">
        <f ca="1">(NETWORKDAYS(A3783,G3783,Data!$E$1:$E$22))-1</f>
        <v>1</v>
      </c>
      <c r="I3783" s="1"/>
      <c r="J3783" s="1">
        <f>VLOOKUP(D3783,Data!$A$10:$B$16,2,FALSE)</f>
        <v>1</v>
      </c>
      <c r="K3783">
        <v>1</v>
      </c>
      <c r="L3783">
        <f t="shared" si="229"/>
        <v>25</v>
      </c>
      <c r="M3783">
        <f t="shared" si="230"/>
        <v>2023</v>
      </c>
      <c r="N3783" s="5">
        <f t="shared" ca="1" si="231"/>
        <v>-4</v>
      </c>
    </row>
    <row r="3784" spans="1:14" hidden="1" x14ac:dyDescent="0.25">
      <c r="A3784" s="2">
        <v>45097</v>
      </c>
      <c r="B3784" s="1" t="s">
        <v>23</v>
      </c>
      <c r="C3784" s="7" t="s">
        <v>2070</v>
      </c>
      <c r="D3784" s="1" t="s">
        <v>53</v>
      </c>
      <c r="E3784" s="1">
        <f>VLOOKUP(D3784,Data!$A$1:$B$7,2,FALSE)</f>
        <v>5</v>
      </c>
      <c r="F3784" s="2">
        <f>WORKDAY(A3784,E3784,Data!$E$2:$E$22)</f>
        <v>45104</v>
      </c>
      <c r="G3784" s="2">
        <v>45099</v>
      </c>
      <c r="H3784" s="4">
        <f ca="1">(NETWORKDAYS(A3784,G3784,Data!$E$1:$E$22))-1</f>
        <v>2</v>
      </c>
      <c r="I3784" s="1"/>
      <c r="J3784" s="1">
        <f>VLOOKUP(D3784,Data!$A$10:$B$16,2,FALSE)</f>
        <v>1</v>
      </c>
      <c r="K3784">
        <v>1</v>
      </c>
      <c r="L3784">
        <f t="shared" si="229"/>
        <v>25</v>
      </c>
      <c r="M3784">
        <f t="shared" si="230"/>
        <v>2023</v>
      </c>
      <c r="N3784" s="5">
        <f t="shared" ca="1" si="231"/>
        <v>-3</v>
      </c>
    </row>
    <row r="3785" spans="1:14" hidden="1" x14ac:dyDescent="0.25">
      <c r="A3785" s="2">
        <v>45097</v>
      </c>
      <c r="B3785" s="1" t="s">
        <v>2068</v>
      </c>
      <c r="C3785" s="7" t="s">
        <v>2069</v>
      </c>
      <c r="D3785" s="1" t="s">
        <v>53</v>
      </c>
      <c r="E3785" s="1">
        <f>VLOOKUP(D3785,Data!$A$1:$B$7,2,FALSE)</f>
        <v>5</v>
      </c>
      <c r="F3785" s="2">
        <f>WORKDAY(A3785,E3785,Data!$E$2:$E$22)</f>
        <v>45104</v>
      </c>
      <c r="G3785" s="2">
        <v>45099</v>
      </c>
      <c r="H3785" s="4">
        <f ca="1">(NETWORKDAYS(A3785,G3785,Data!$E$1:$E$22))-1</f>
        <v>2</v>
      </c>
      <c r="I3785" s="1"/>
      <c r="J3785" s="1">
        <f>VLOOKUP(D3785,Data!$A$10:$B$16,2,FALSE)</f>
        <v>1</v>
      </c>
      <c r="K3785">
        <v>1</v>
      </c>
      <c r="L3785">
        <f t="shared" si="229"/>
        <v>25</v>
      </c>
      <c r="M3785">
        <f t="shared" si="230"/>
        <v>2023</v>
      </c>
      <c r="N3785" s="5">
        <f t="shared" ca="1" si="231"/>
        <v>-3</v>
      </c>
    </row>
    <row r="3786" spans="1:14" hidden="1" x14ac:dyDescent="0.25">
      <c r="A3786" s="2">
        <v>45097</v>
      </c>
      <c r="B3786" s="1" t="s">
        <v>795</v>
      </c>
      <c r="C3786" s="7" t="s">
        <v>2071</v>
      </c>
      <c r="D3786" s="1" t="s">
        <v>53</v>
      </c>
      <c r="E3786" s="1">
        <f>VLOOKUP(D3786,Data!$A$1:$B$7,2,FALSE)</f>
        <v>5</v>
      </c>
      <c r="F3786" s="2">
        <f>WORKDAY(A3786,E3786,Data!$E$2:$E$22)</f>
        <v>45104</v>
      </c>
      <c r="G3786" s="2">
        <v>45100</v>
      </c>
      <c r="H3786" s="4">
        <f ca="1">(NETWORKDAYS(A3786,G3786,Data!$E$1:$E$22))-1</f>
        <v>3</v>
      </c>
      <c r="I3786" s="1"/>
      <c r="J3786" s="1">
        <f>VLOOKUP(D3786,Data!$A$10:$B$16,2,FALSE)</f>
        <v>1</v>
      </c>
      <c r="K3786">
        <v>1</v>
      </c>
      <c r="L3786">
        <f t="shared" si="229"/>
        <v>25</v>
      </c>
      <c r="M3786">
        <f t="shared" si="230"/>
        <v>2023</v>
      </c>
      <c r="N3786" s="5">
        <f t="shared" ca="1" si="231"/>
        <v>-2</v>
      </c>
    </row>
    <row r="3787" spans="1:14" hidden="1" x14ac:dyDescent="0.25">
      <c r="A3787" s="2">
        <v>45097</v>
      </c>
      <c r="B3787" s="1" t="s">
        <v>135</v>
      </c>
      <c r="C3787" s="7" t="s">
        <v>2067</v>
      </c>
      <c r="D3787" s="1" t="s">
        <v>53</v>
      </c>
      <c r="E3787" s="1">
        <f>VLOOKUP(D3787,Data!$A$1:$B$7,2,FALSE)</f>
        <v>5</v>
      </c>
      <c r="F3787" s="2">
        <f>WORKDAY(A3787,E3787,Data!$E$2:$E$22)</f>
        <v>45104</v>
      </c>
      <c r="G3787" s="2">
        <v>45099</v>
      </c>
      <c r="H3787" s="4">
        <f ca="1">(NETWORKDAYS(A3787,G3787,Data!$E$1:$E$22))-1</f>
        <v>2</v>
      </c>
      <c r="I3787" s="1"/>
      <c r="J3787" s="1">
        <f>VLOOKUP(D3787,Data!$A$10:$B$16,2,FALSE)</f>
        <v>1</v>
      </c>
      <c r="K3787">
        <v>1</v>
      </c>
      <c r="L3787">
        <f t="shared" si="229"/>
        <v>25</v>
      </c>
      <c r="M3787">
        <f t="shared" si="230"/>
        <v>2023</v>
      </c>
      <c r="N3787" s="5">
        <f t="shared" ca="1" si="231"/>
        <v>-3</v>
      </c>
    </row>
    <row r="3788" spans="1:14" hidden="1" x14ac:dyDescent="0.25">
      <c r="A3788" s="2">
        <v>45097</v>
      </c>
      <c r="B3788" s="1" t="s">
        <v>135</v>
      </c>
      <c r="C3788" s="7" t="s">
        <v>2066</v>
      </c>
      <c r="D3788" s="1" t="s">
        <v>53</v>
      </c>
      <c r="E3788" s="1">
        <f>VLOOKUP(D3788,Data!$A$1:$B$7,2,FALSE)</f>
        <v>5</v>
      </c>
      <c r="F3788" s="2">
        <f>WORKDAY(A3788,E3788,Data!$E$2:$E$22)</f>
        <v>45104</v>
      </c>
      <c r="G3788" s="2">
        <v>45099</v>
      </c>
      <c r="H3788" s="4">
        <f ca="1">(NETWORKDAYS(A3788,G3788,Data!$E$1:$E$22))-1</f>
        <v>2</v>
      </c>
      <c r="I3788" s="1"/>
      <c r="J3788" s="1">
        <f>VLOOKUP(D3788,Data!$A$10:$B$16,2,FALSE)</f>
        <v>1</v>
      </c>
      <c r="K3788">
        <v>1</v>
      </c>
      <c r="L3788">
        <f t="shared" si="229"/>
        <v>25</v>
      </c>
      <c r="M3788">
        <f t="shared" si="230"/>
        <v>2023</v>
      </c>
      <c r="N3788" s="5">
        <f t="shared" ca="1" si="231"/>
        <v>-3</v>
      </c>
    </row>
    <row r="3789" spans="1:14" hidden="1" x14ac:dyDescent="0.25">
      <c r="A3789" s="2">
        <v>45097</v>
      </c>
      <c r="B3789" s="1" t="s">
        <v>169</v>
      </c>
      <c r="C3789" s="7" t="s">
        <v>2064</v>
      </c>
      <c r="D3789" s="1" t="s">
        <v>53</v>
      </c>
      <c r="E3789" s="1">
        <f>VLOOKUP(D3789,Data!$A$1:$B$7,2,FALSE)</f>
        <v>5</v>
      </c>
      <c r="F3789" s="2">
        <f>WORKDAY(A3789,E3789,Data!$E$2:$E$22)</f>
        <v>45104</v>
      </c>
      <c r="G3789" s="2">
        <v>45097</v>
      </c>
      <c r="H3789" s="4">
        <f ca="1">(NETWORKDAYS(A3789,G3789,Data!$E$1:$E$22))-1</f>
        <v>0</v>
      </c>
      <c r="I3789" s="1"/>
      <c r="J3789" s="1">
        <f>VLOOKUP(D3789,Data!$A$10:$B$16,2,FALSE)</f>
        <v>1</v>
      </c>
      <c r="K3789">
        <v>1</v>
      </c>
      <c r="L3789">
        <f t="shared" si="229"/>
        <v>25</v>
      </c>
      <c r="M3789">
        <f t="shared" si="230"/>
        <v>2023</v>
      </c>
      <c r="N3789" s="5">
        <f t="shared" ca="1" si="231"/>
        <v>-5</v>
      </c>
    </row>
    <row r="3790" spans="1:14" hidden="1" x14ac:dyDescent="0.25">
      <c r="A3790" s="2">
        <v>45097</v>
      </c>
      <c r="B3790" s="1" t="s">
        <v>169</v>
      </c>
      <c r="C3790" s="7" t="s">
        <v>2065</v>
      </c>
      <c r="D3790" s="1" t="s">
        <v>53</v>
      </c>
      <c r="E3790" s="1">
        <f>VLOOKUP(D3790,Data!$A$1:$B$7,2,FALSE)</f>
        <v>5</v>
      </c>
      <c r="F3790" s="2">
        <f>WORKDAY(A3790,E3790,Data!$E$2:$E$22)</f>
        <v>45104</v>
      </c>
      <c r="G3790" s="2">
        <v>45097</v>
      </c>
      <c r="H3790" s="4">
        <f ca="1">(NETWORKDAYS(A3790,G3790,Data!$E$1:$E$22))-1</f>
        <v>0</v>
      </c>
      <c r="I3790" s="1"/>
      <c r="J3790" s="1">
        <f>VLOOKUP(D3790,Data!$A$10:$B$16,2,FALSE)</f>
        <v>1</v>
      </c>
      <c r="K3790">
        <v>1</v>
      </c>
      <c r="L3790">
        <f t="shared" si="229"/>
        <v>25</v>
      </c>
      <c r="M3790">
        <f t="shared" si="230"/>
        <v>2023</v>
      </c>
      <c r="N3790" s="5">
        <f t="shared" ca="1" si="231"/>
        <v>-5</v>
      </c>
    </row>
    <row r="3791" spans="1:14" hidden="1" x14ac:dyDescent="0.25">
      <c r="A3791" s="2">
        <v>45097</v>
      </c>
      <c r="B3791" s="1" t="s">
        <v>781</v>
      </c>
      <c r="C3791" s="7">
        <v>457569</v>
      </c>
      <c r="D3791" s="1" t="s">
        <v>42</v>
      </c>
      <c r="E3791" s="1">
        <f>VLOOKUP(D3791,Data!$A$1:$B$7,2,FALSE)</f>
        <v>10</v>
      </c>
      <c r="F3791" s="2">
        <f>WORKDAY(A3791,E3791,Data!$E$2:$E$22)</f>
        <v>45111</v>
      </c>
      <c r="G3791" s="2">
        <v>45104</v>
      </c>
      <c r="H3791" s="4">
        <f ca="1">(NETWORKDAYS(A3791,G3791,Data!$E$1:$E$22))-1</f>
        <v>5</v>
      </c>
      <c r="I3791" s="1"/>
      <c r="J3791" s="1">
        <f>VLOOKUP(D3791,Data!$A$10:$B$16,2,FALSE)</f>
        <v>2</v>
      </c>
      <c r="K3791">
        <v>1</v>
      </c>
      <c r="L3791">
        <f t="shared" si="229"/>
        <v>25</v>
      </c>
      <c r="M3791">
        <f t="shared" si="230"/>
        <v>2023</v>
      </c>
      <c r="N3791" s="5">
        <f t="shared" ca="1" si="231"/>
        <v>-5</v>
      </c>
    </row>
    <row r="3792" spans="1:14" hidden="1" x14ac:dyDescent="0.25">
      <c r="A3792" s="2">
        <v>45097</v>
      </c>
      <c r="B3792" s="1" t="s">
        <v>777</v>
      </c>
      <c r="C3792" s="7">
        <v>457530</v>
      </c>
      <c r="D3792" s="1" t="s">
        <v>42</v>
      </c>
      <c r="E3792" s="1">
        <f>VLOOKUP(D3792,Data!$A$1:$B$7,2,FALSE)</f>
        <v>10</v>
      </c>
      <c r="F3792" s="2">
        <f>WORKDAY(A3792,E3792,Data!$E$2:$E$22)</f>
        <v>45111</v>
      </c>
      <c r="G3792" s="2">
        <v>45104</v>
      </c>
      <c r="H3792" s="4">
        <f ca="1">(NETWORKDAYS(A3792,G3792,Data!$E$1:$E$22))-1</f>
        <v>5</v>
      </c>
      <c r="I3792" s="1"/>
      <c r="J3792" s="1">
        <f>VLOOKUP(D3792,Data!$A$10:$B$16,2,FALSE)</f>
        <v>2</v>
      </c>
      <c r="K3792">
        <v>1</v>
      </c>
      <c r="L3792">
        <f t="shared" si="229"/>
        <v>25</v>
      </c>
      <c r="M3792">
        <f t="shared" si="230"/>
        <v>2023</v>
      </c>
      <c r="N3792" s="5">
        <f t="shared" ca="1" si="231"/>
        <v>-5</v>
      </c>
    </row>
    <row r="3793" spans="1:14" hidden="1" x14ac:dyDescent="0.25">
      <c r="A3793" s="2">
        <v>45098</v>
      </c>
      <c r="B3793" s="1" t="s">
        <v>537</v>
      </c>
      <c r="C3793" s="7">
        <v>262380</v>
      </c>
      <c r="D3793" s="1" t="s">
        <v>41</v>
      </c>
      <c r="E3793" s="1">
        <f>VLOOKUP(D3793,Data!$A$1:$B$7,2,FALSE)</f>
        <v>15</v>
      </c>
      <c r="F3793" s="2">
        <f>WORKDAY(A3793,E3793,Data!$E$2:$E$22)</f>
        <v>45119</v>
      </c>
      <c r="G3793" s="2">
        <v>45126</v>
      </c>
      <c r="H3793" s="4">
        <f ca="1">(NETWORKDAYS(A3793,G3793,Data!$E$1:$E$22))-1</f>
        <v>20</v>
      </c>
      <c r="I3793" s="1"/>
      <c r="J3793" s="1">
        <f>VLOOKUP(D3793,Data!$A$10:$B$16,2,FALSE)</f>
        <v>3</v>
      </c>
      <c r="K3793">
        <v>1</v>
      </c>
      <c r="L3793">
        <f t="shared" si="229"/>
        <v>25</v>
      </c>
      <c r="M3793">
        <f t="shared" si="230"/>
        <v>2023</v>
      </c>
      <c r="N3793" s="5">
        <f t="shared" ca="1" si="231"/>
        <v>5</v>
      </c>
    </row>
    <row r="3794" spans="1:14" hidden="1" x14ac:dyDescent="0.25">
      <c r="A3794" s="2">
        <v>45098</v>
      </c>
      <c r="B3794" s="1" t="s">
        <v>537</v>
      </c>
      <c r="C3794" s="7">
        <v>262390</v>
      </c>
      <c r="D3794" s="1" t="s">
        <v>41</v>
      </c>
      <c r="E3794" s="1">
        <f>VLOOKUP(D3794,Data!$A$1:$B$7,2,FALSE)</f>
        <v>15</v>
      </c>
      <c r="F3794" s="2">
        <f>WORKDAY(A3794,E3794,Data!$E$2:$E$22)</f>
        <v>45119</v>
      </c>
      <c r="G3794" s="2">
        <v>45126</v>
      </c>
      <c r="H3794" s="4">
        <f ca="1">(NETWORKDAYS(A3794,G3794,Data!$E$1:$E$22))-1</f>
        <v>20</v>
      </c>
      <c r="I3794" s="1"/>
      <c r="J3794" s="1">
        <f>VLOOKUP(D3794,Data!$A$10:$B$16,2,FALSE)</f>
        <v>3</v>
      </c>
      <c r="K3794">
        <v>1</v>
      </c>
      <c r="L3794">
        <f t="shared" si="229"/>
        <v>25</v>
      </c>
      <c r="M3794">
        <f t="shared" si="230"/>
        <v>2023</v>
      </c>
      <c r="N3794" s="5">
        <f t="shared" ca="1" si="231"/>
        <v>5</v>
      </c>
    </row>
    <row r="3795" spans="1:14" hidden="1" x14ac:dyDescent="0.25">
      <c r="A3795" s="2">
        <v>45098</v>
      </c>
      <c r="B3795" s="1" t="s">
        <v>4</v>
      </c>
      <c r="C3795" s="7">
        <v>262382</v>
      </c>
      <c r="D3795" s="1" t="s">
        <v>41</v>
      </c>
      <c r="E3795" s="1">
        <f>VLOOKUP(D3795,Data!$A$1:$B$7,2,FALSE)</f>
        <v>15</v>
      </c>
      <c r="F3795" s="2">
        <f>WORKDAY(A3795,E3795,Data!$E$2:$E$22)</f>
        <v>45119</v>
      </c>
      <c r="G3795" s="2">
        <v>45154</v>
      </c>
      <c r="H3795" s="4">
        <f ca="1">(NETWORKDAYS(A3795,G3795,Data!$E$1:$E$22))-1</f>
        <v>40</v>
      </c>
      <c r="I3795" s="1" t="s">
        <v>227</v>
      </c>
      <c r="J3795" s="1">
        <f>VLOOKUP(D3795,Data!$A$10:$B$16,2,FALSE)</f>
        <v>3</v>
      </c>
      <c r="K3795">
        <v>1</v>
      </c>
      <c r="L3795">
        <f t="shared" si="229"/>
        <v>25</v>
      </c>
      <c r="M3795">
        <f t="shared" si="230"/>
        <v>2023</v>
      </c>
      <c r="N3795" s="5">
        <f t="shared" ca="1" si="231"/>
        <v>25</v>
      </c>
    </row>
    <row r="3796" spans="1:14" hidden="1" x14ac:dyDescent="0.25">
      <c r="A3796" s="2">
        <v>45098</v>
      </c>
      <c r="B3796" s="1" t="s">
        <v>4</v>
      </c>
      <c r="C3796" s="7">
        <v>262398</v>
      </c>
      <c r="D3796" s="1" t="s">
        <v>41</v>
      </c>
      <c r="E3796" s="1">
        <f>VLOOKUP(D3796,Data!$A$1:$B$7,2,FALSE)</f>
        <v>15</v>
      </c>
      <c r="F3796" s="2">
        <f>WORKDAY(A3796,E3796,Data!$E$2:$E$22)</f>
        <v>45119</v>
      </c>
      <c r="G3796" s="2">
        <v>45160</v>
      </c>
      <c r="H3796" s="4">
        <f ca="1">(NETWORKDAYS(A3796,G3796,Data!$E$1:$E$22))-1</f>
        <v>44</v>
      </c>
      <c r="I3796" s="1"/>
      <c r="J3796" s="1">
        <f>VLOOKUP(D3796,Data!$A$10:$B$16,2,FALSE)</f>
        <v>3</v>
      </c>
      <c r="K3796">
        <v>1</v>
      </c>
      <c r="L3796">
        <f t="shared" si="229"/>
        <v>25</v>
      </c>
      <c r="M3796">
        <f t="shared" si="230"/>
        <v>2023</v>
      </c>
      <c r="N3796" s="5">
        <f t="shared" ca="1" si="231"/>
        <v>29</v>
      </c>
    </row>
    <row r="3797" spans="1:14" hidden="1" x14ac:dyDescent="0.25">
      <c r="A3797" s="2">
        <v>45098</v>
      </c>
      <c r="B3797" s="1" t="s">
        <v>229</v>
      </c>
      <c r="C3797" s="7" t="s">
        <v>2078</v>
      </c>
      <c r="D3797" s="1" t="s">
        <v>55</v>
      </c>
      <c r="E3797" s="1">
        <f>VLOOKUP(D3797,Data!$A$1:$B$7,2,FALSE)</f>
        <v>10</v>
      </c>
      <c r="F3797" s="2">
        <f>WORKDAY(A3797,E3797,Data!$E$2:$E$22)</f>
        <v>45112</v>
      </c>
      <c r="G3797" s="2">
        <v>45163</v>
      </c>
      <c r="H3797" s="4">
        <f ca="1">(NETWORKDAYS(A3797,G3797,Data!$E$1:$E$22))-1</f>
        <v>47</v>
      </c>
      <c r="I3797" s="1" t="s">
        <v>227</v>
      </c>
      <c r="J3797" s="1">
        <f>VLOOKUP(D3797,Data!$A$10:$B$16,2,FALSE)</f>
        <v>3</v>
      </c>
      <c r="K3797">
        <v>1</v>
      </c>
      <c r="L3797">
        <f t="shared" si="229"/>
        <v>25</v>
      </c>
      <c r="M3797">
        <f t="shared" si="230"/>
        <v>2023</v>
      </c>
      <c r="N3797" s="5">
        <f t="shared" ca="1" si="231"/>
        <v>37</v>
      </c>
    </row>
    <row r="3798" spans="1:14" hidden="1" x14ac:dyDescent="0.25">
      <c r="A3798" s="2">
        <v>45098</v>
      </c>
      <c r="B3798" s="1" t="s">
        <v>235</v>
      </c>
      <c r="C3798" s="7" t="s">
        <v>2077</v>
      </c>
      <c r="D3798" s="1" t="s">
        <v>53</v>
      </c>
      <c r="E3798" s="1">
        <f>VLOOKUP(D3798,Data!$A$1:$B$7,2,FALSE)</f>
        <v>5</v>
      </c>
      <c r="F3798" s="2">
        <f>WORKDAY(A3798,E3798,Data!$E$2:$E$22)</f>
        <v>45105</v>
      </c>
      <c r="G3798" s="2">
        <v>45100</v>
      </c>
      <c r="H3798" s="4">
        <f ca="1">(NETWORKDAYS(A3798,G3798,Data!$E$1:$E$22))-1</f>
        <v>2</v>
      </c>
      <c r="I3798" s="1"/>
      <c r="J3798" s="1">
        <f>VLOOKUP(D3798,Data!$A$10:$B$16,2,FALSE)</f>
        <v>1</v>
      </c>
      <c r="K3798">
        <v>1</v>
      </c>
      <c r="L3798">
        <f t="shared" si="229"/>
        <v>25</v>
      </c>
      <c r="M3798">
        <f t="shared" si="230"/>
        <v>2023</v>
      </c>
      <c r="N3798" s="5">
        <f t="shared" ca="1" si="231"/>
        <v>-3</v>
      </c>
    </row>
    <row r="3799" spans="1:14" hidden="1" x14ac:dyDescent="0.25">
      <c r="A3799" s="2">
        <v>45098</v>
      </c>
      <c r="B3799" s="1" t="s">
        <v>499</v>
      </c>
      <c r="C3799" s="7" t="s">
        <v>2079</v>
      </c>
      <c r="D3799" s="1" t="s">
        <v>55</v>
      </c>
      <c r="E3799" s="1">
        <f>VLOOKUP(D3799,Data!$A$1:$B$7,2,FALSE)</f>
        <v>10</v>
      </c>
      <c r="F3799" s="2">
        <f>WORKDAY(A3799,E3799,Data!$E$2:$E$22)</f>
        <v>45112</v>
      </c>
      <c r="G3799" s="2">
        <v>45110</v>
      </c>
      <c r="H3799" s="4">
        <f ca="1">(NETWORKDAYS(A3799,G3799,Data!$E$1:$E$22))-1</f>
        <v>8</v>
      </c>
      <c r="I3799" s="1"/>
      <c r="J3799" s="1">
        <f>VLOOKUP(D3799,Data!$A$10:$B$16,2,FALSE)</f>
        <v>3</v>
      </c>
      <c r="K3799">
        <v>1</v>
      </c>
      <c r="L3799">
        <f t="shared" si="229"/>
        <v>25</v>
      </c>
      <c r="M3799">
        <f t="shared" si="230"/>
        <v>2023</v>
      </c>
      <c r="N3799" s="5">
        <f t="shared" ca="1" si="231"/>
        <v>-2</v>
      </c>
    </row>
    <row r="3800" spans="1:14" hidden="1" x14ac:dyDescent="0.25">
      <c r="A3800" s="2">
        <v>45098</v>
      </c>
      <c r="B3800" s="1" t="s">
        <v>499</v>
      </c>
      <c r="C3800" s="7" t="s">
        <v>2081</v>
      </c>
      <c r="D3800" s="1" t="s">
        <v>55</v>
      </c>
      <c r="E3800" s="1">
        <f>VLOOKUP(D3800,Data!$A$1:$B$7,2,FALSE)</f>
        <v>10</v>
      </c>
      <c r="F3800" s="2">
        <f>WORKDAY(A3800,E3800,Data!$E$2:$E$22)</f>
        <v>45112</v>
      </c>
      <c r="G3800" s="2">
        <v>45110</v>
      </c>
      <c r="H3800" s="4">
        <f ca="1">(NETWORKDAYS(A3800,G3800,Data!$E$1:$E$22))-1</f>
        <v>8</v>
      </c>
      <c r="I3800" s="1"/>
      <c r="J3800" s="1">
        <f>VLOOKUP(D3800,Data!$A$10:$B$16,2,FALSE)</f>
        <v>3</v>
      </c>
      <c r="K3800">
        <v>1</v>
      </c>
      <c r="L3800">
        <f t="shared" si="229"/>
        <v>25</v>
      </c>
      <c r="M3800">
        <f t="shared" si="230"/>
        <v>2023</v>
      </c>
      <c r="N3800" s="5">
        <f t="shared" ca="1" si="231"/>
        <v>-2</v>
      </c>
    </row>
    <row r="3801" spans="1:14" hidden="1" x14ac:dyDescent="0.25">
      <c r="A3801" s="2">
        <v>45098</v>
      </c>
      <c r="B3801" s="1" t="s">
        <v>499</v>
      </c>
      <c r="C3801" s="7" t="s">
        <v>2082</v>
      </c>
      <c r="D3801" s="1" t="s">
        <v>55</v>
      </c>
      <c r="E3801" s="1">
        <f>VLOOKUP(D3801,Data!$A$1:$B$7,2,FALSE)</f>
        <v>10</v>
      </c>
      <c r="F3801" s="2">
        <f>WORKDAY(A3801,E3801,Data!$E$2:$E$22)</f>
        <v>45112</v>
      </c>
      <c r="G3801" s="2">
        <v>45110</v>
      </c>
      <c r="H3801" s="4">
        <f ca="1">(NETWORKDAYS(A3801,G3801,Data!$E$1:$E$22))-1</f>
        <v>8</v>
      </c>
      <c r="I3801" s="1"/>
      <c r="J3801" s="1">
        <f>VLOOKUP(D3801,Data!$A$10:$B$16,2,FALSE)</f>
        <v>3</v>
      </c>
      <c r="K3801">
        <v>1</v>
      </c>
      <c r="L3801">
        <f t="shared" si="229"/>
        <v>25</v>
      </c>
      <c r="M3801">
        <f t="shared" si="230"/>
        <v>2023</v>
      </c>
      <c r="N3801" s="5">
        <f t="shared" ca="1" si="231"/>
        <v>-2</v>
      </c>
    </row>
    <row r="3802" spans="1:14" hidden="1" x14ac:dyDescent="0.25">
      <c r="A3802" s="2">
        <v>45098</v>
      </c>
      <c r="B3802" s="1" t="s">
        <v>499</v>
      </c>
      <c r="C3802" s="7" t="s">
        <v>2080</v>
      </c>
      <c r="D3802" s="1" t="s">
        <v>55</v>
      </c>
      <c r="E3802" s="1">
        <f>VLOOKUP(D3802,Data!$A$1:$B$7,2,FALSE)</f>
        <v>10</v>
      </c>
      <c r="F3802" s="2">
        <f>WORKDAY(A3802,E3802,Data!$E$2:$E$22)</f>
        <v>45112</v>
      </c>
      <c r="G3802" s="2">
        <v>45110</v>
      </c>
      <c r="H3802" s="4">
        <f ca="1">(NETWORKDAYS(A3802,G3802,Data!$E$1:$E$22))-1</f>
        <v>8</v>
      </c>
      <c r="I3802" s="1"/>
      <c r="J3802" s="1">
        <f>VLOOKUP(D3802,Data!$A$10:$B$16,2,FALSE)</f>
        <v>3</v>
      </c>
      <c r="K3802">
        <v>1</v>
      </c>
      <c r="L3802">
        <f t="shared" si="229"/>
        <v>25</v>
      </c>
      <c r="M3802">
        <f t="shared" si="230"/>
        <v>2023</v>
      </c>
      <c r="N3802" s="5">
        <f t="shared" ca="1" si="231"/>
        <v>-2</v>
      </c>
    </row>
    <row r="3803" spans="1:14" hidden="1" x14ac:dyDescent="0.25">
      <c r="A3803" s="2">
        <v>45098</v>
      </c>
      <c r="B3803" s="1" t="s">
        <v>410</v>
      </c>
      <c r="C3803" s="7">
        <v>457571</v>
      </c>
      <c r="D3803" s="1" t="s">
        <v>42</v>
      </c>
      <c r="E3803" s="1">
        <f>VLOOKUP(D3803,Data!$A$1:$B$7,2,FALSE)</f>
        <v>10</v>
      </c>
      <c r="F3803" s="2">
        <f>WORKDAY(A3803,E3803,Data!$E$2:$E$22)</f>
        <v>45112</v>
      </c>
      <c r="G3803" s="2">
        <v>45104</v>
      </c>
      <c r="H3803" s="4">
        <f ca="1">(NETWORKDAYS(A3803,G3803,Data!$E$1:$E$22))-1</f>
        <v>4</v>
      </c>
      <c r="I3803" s="1"/>
      <c r="J3803" s="1">
        <f>VLOOKUP(D3803,Data!$A$10:$B$16,2,FALSE)</f>
        <v>2</v>
      </c>
      <c r="K3803">
        <v>1</v>
      </c>
      <c r="L3803">
        <f t="shared" si="229"/>
        <v>25</v>
      </c>
      <c r="M3803">
        <f t="shared" si="230"/>
        <v>2023</v>
      </c>
      <c r="N3803" s="5">
        <f t="shared" ca="1" si="231"/>
        <v>-6</v>
      </c>
    </row>
    <row r="3804" spans="1:14" hidden="1" x14ac:dyDescent="0.25">
      <c r="A3804" s="2">
        <v>45098</v>
      </c>
      <c r="B3804" s="1" t="s">
        <v>112</v>
      </c>
      <c r="C3804" s="7">
        <v>457541</v>
      </c>
      <c r="D3804" s="1" t="s">
        <v>42</v>
      </c>
      <c r="E3804" s="1">
        <f>VLOOKUP(D3804,Data!$A$1:$B$7,2,FALSE)</f>
        <v>10</v>
      </c>
      <c r="F3804" s="2">
        <f>WORKDAY(A3804,E3804,Data!$E$2:$E$22)</f>
        <v>45112</v>
      </c>
      <c r="G3804" s="2">
        <v>45105</v>
      </c>
      <c r="H3804" s="4">
        <f ca="1">(NETWORKDAYS(A3804,G3804,Data!$E$1:$E$22))-1</f>
        <v>5</v>
      </c>
      <c r="I3804" s="1"/>
      <c r="J3804" s="1">
        <f>VLOOKUP(D3804,Data!$A$10:$B$16,2,FALSE)</f>
        <v>2</v>
      </c>
      <c r="K3804">
        <v>1</v>
      </c>
      <c r="L3804">
        <f t="shared" si="229"/>
        <v>25</v>
      </c>
      <c r="M3804">
        <f t="shared" si="230"/>
        <v>2023</v>
      </c>
      <c r="N3804" s="5">
        <f t="shared" ca="1" si="231"/>
        <v>-5</v>
      </c>
    </row>
    <row r="3805" spans="1:14" hidden="1" x14ac:dyDescent="0.25">
      <c r="A3805" s="2">
        <v>45099</v>
      </c>
      <c r="B3805" s="1" t="s">
        <v>131</v>
      </c>
      <c r="C3805" s="7">
        <v>262391</v>
      </c>
      <c r="D3805" s="1" t="s">
        <v>41</v>
      </c>
      <c r="E3805" s="1">
        <f>VLOOKUP(D3805,Data!$A$1:$B$7,2,FALSE)</f>
        <v>15</v>
      </c>
      <c r="F3805" s="2">
        <f>WORKDAY(A3805,E3805,Data!$E$2:$E$22)</f>
        <v>45120</v>
      </c>
      <c r="G3805" s="2">
        <v>45138</v>
      </c>
      <c r="H3805" s="4">
        <f ca="1">(NETWORKDAYS(A3805,G3805,Data!$E$1:$E$22))-1</f>
        <v>27</v>
      </c>
      <c r="I3805" s="1"/>
      <c r="J3805" s="1">
        <f>VLOOKUP(D3805,Data!$A$10:$B$16,2,FALSE)</f>
        <v>3</v>
      </c>
      <c r="K3805">
        <v>1</v>
      </c>
      <c r="L3805">
        <f t="shared" si="229"/>
        <v>25</v>
      </c>
      <c r="M3805">
        <f t="shared" si="230"/>
        <v>2023</v>
      </c>
      <c r="N3805" s="5">
        <f t="shared" ca="1" si="231"/>
        <v>12</v>
      </c>
    </row>
    <row r="3806" spans="1:14" hidden="1" x14ac:dyDescent="0.25">
      <c r="A3806" s="2">
        <v>45099</v>
      </c>
      <c r="B3806" s="1" t="s">
        <v>776</v>
      </c>
      <c r="C3806" s="7">
        <v>262392</v>
      </c>
      <c r="D3806" s="1" t="s">
        <v>41</v>
      </c>
      <c r="E3806" s="1">
        <f>VLOOKUP(D3806,Data!$A$1:$B$7,2,FALSE)</f>
        <v>15</v>
      </c>
      <c r="F3806" s="2">
        <f>WORKDAY(A3806,E3806,Data!$E$2:$E$22)</f>
        <v>45120</v>
      </c>
      <c r="G3806" s="2">
        <v>45103</v>
      </c>
      <c r="H3806" s="4">
        <f ca="1">(NETWORKDAYS(A3806,G3806,Data!$E$1:$E$22))-1</f>
        <v>2</v>
      </c>
      <c r="I3806" s="1"/>
      <c r="J3806" s="1">
        <f>VLOOKUP(D3806,Data!$A$10:$B$16,2,FALSE)</f>
        <v>3</v>
      </c>
      <c r="K3806">
        <v>1</v>
      </c>
      <c r="L3806">
        <f t="shared" si="229"/>
        <v>25</v>
      </c>
      <c r="M3806">
        <f t="shared" si="230"/>
        <v>2023</v>
      </c>
      <c r="N3806" s="5">
        <f t="shared" ca="1" si="231"/>
        <v>-13</v>
      </c>
    </row>
    <row r="3807" spans="1:14" hidden="1" x14ac:dyDescent="0.25">
      <c r="A3807" s="2">
        <v>45099</v>
      </c>
      <c r="B3807" s="1" t="s">
        <v>488</v>
      </c>
      <c r="C3807" s="7">
        <v>262402</v>
      </c>
      <c r="D3807" s="1" t="s">
        <v>41</v>
      </c>
      <c r="E3807" s="1">
        <f>VLOOKUP(D3807,Data!$A$1:$B$7,2,FALSE)</f>
        <v>15</v>
      </c>
      <c r="F3807" s="2">
        <f>WORKDAY(A3807,E3807,Data!$E$2:$E$22)</f>
        <v>45120</v>
      </c>
      <c r="G3807" s="2">
        <v>45111</v>
      </c>
      <c r="H3807" s="4">
        <f ca="1">(NETWORKDAYS(A3807,G3807,Data!$E$1:$E$22))-1</f>
        <v>8</v>
      </c>
      <c r="I3807" s="1"/>
      <c r="J3807" s="1">
        <f>VLOOKUP(D3807,Data!$A$10:$B$16,2,FALSE)</f>
        <v>3</v>
      </c>
      <c r="K3807">
        <v>1</v>
      </c>
      <c r="L3807">
        <f t="shared" si="229"/>
        <v>25</v>
      </c>
      <c r="M3807">
        <f t="shared" si="230"/>
        <v>2023</v>
      </c>
      <c r="N3807" s="5">
        <f t="shared" ca="1" si="231"/>
        <v>-7</v>
      </c>
    </row>
    <row r="3808" spans="1:14" hidden="1" x14ac:dyDescent="0.25">
      <c r="A3808" s="2">
        <v>45099</v>
      </c>
      <c r="B3808" s="1" t="s">
        <v>508</v>
      </c>
      <c r="C3808" s="7" t="s">
        <v>2084</v>
      </c>
      <c r="D3808" s="1" t="s">
        <v>55</v>
      </c>
      <c r="E3808" s="1">
        <f>VLOOKUP(D3808,Data!$A$1:$B$7,2,FALSE)</f>
        <v>10</v>
      </c>
      <c r="F3808" s="2">
        <f>WORKDAY(A3808,E3808,Data!$E$2:$E$22)</f>
        <v>45113</v>
      </c>
      <c r="G3808" s="2">
        <v>45107</v>
      </c>
      <c r="H3808" s="4">
        <f ca="1">(NETWORKDAYS(A3808,G3808,Data!$E$1:$E$22))-1</f>
        <v>6</v>
      </c>
      <c r="I3808" s="1"/>
      <c r="J3808" s="1">
        <f>VLOOKUP(D3808,Data!$A$10:$B$16,2,FALSE)</f>
        <v>3</v>
      </c>
      <c r="K3808">
        <v>1</v>
      </c>
      <c r="L3808">
        <f t="shared" si="229"/>
        <v>25</v>
      </c>
      <c r="M3808">
        <f t="shared" si="230"/>
        <v>2023</v>
      </c>
      <c r="N3808" s="5">
        <f t="shared" ca="1" si="231"/>
        <v>-4</v>
      </c>
    </row>
    <row r="3809" spans="1:14" hidden="1" x14ac:dyDescent="0.25">
      <c r="A3809" s="2">
        <v>45099</v>
      </c>
      <c r="B3809" s="1" t="s">
        <v>508</v>
      </c>
      <c r="C3809" s="7" t="s">
        <v>2086</v>
      </c>
      <c r="D3809" s="1" t="s">
        <v>55</v>
      </c>
      <c r="E3809" s="1">
        <f>VLOOKUP(D3809,Data!$A$1:$B$7,2,FALSE)</f>
        <v>10</v>
      </c>
      <c r="F3809" s="2">
        <f>WORKDAY(A3809,E3809,Data!$E$2:$E$22)</f>
        <v>45113</v>
      </c>
      <c r="G3809" s="2">
        <v>45107</v>
      </c>
      <c r="H3809" s="4">
        <f ca="1">(NETWORKDAYS(A3809,G3809,Data!$E$1:$E$22))-1</f>
        <v>6</v>
      </c>
      <c r="I3809" s="1"/>
      <c r="J3809" s="1">
        <f>VLOOKUP(D3809,Data!$A$10:$B$16,2,FALSE)</f>
        <v>3</v>
      </c>
      <c r="K3809">
        <v>1</v>
      </c>
      <c r="L3809">
        <f t="shared" si="229"/>
        <v>25</v>
      </c>
      <c r="M3809">
        <f t="shared" si="230"/>
        <v>2023</v>
      </c>
      <c r="N3809" s="5">
        <f t="shared" ca="1" si="231"/>
        <v>-4</v>
      </c>
    </row>
    <row r="3810" spans="1:14" hidden="1" x14ac:dyDescent="0.25">
      <c r="A3810" s="2">
        <v>45099</v>
      </c>
      <c r="B3810" s="1" t="s">
        <v>508</v>
      </c>
      <c r="C3810" s="7" t="s">
        <v>2087</v>
      </c>
      <c r="D3810" s="1" t="s">
        <v>55</v>
      </c>
      <c r="E3810" s="1">
        <f>VLOOKUP(D3810,Data!$A$1:$B$7,2,FALSE)</f>
        <v>10</v>
      </c>
      <c r="F3810" s="2">
        <f>WORKDAY(A3810,E3810,Data!$E$2:$E$22)</f>
        <v>45113</v>
      </c>
      <c r="G3810" s="2">
        <v>45107</v>
      </c>
      <c r="H3810" s="4">
        <f ca="1">(NETWORKDAYS(A3810,G3810,Data!$E$1:$E$22))-1</f>
        <v>6</v>
      </c>
      <c r="I3810" s="1"/>
      <c r="J3810" s="1">
        <f>VLOOKUP(D3810,Data!$A$10:$B$16,2,FALSE)</f>
        <v>3</v>
      </c>
      <c r="K3810">
        <v>1</v>
      </c>
      <c r="L3810">
        <f t="shared" si="229"/>
        <v>25</v>
      </c>
      <c r="M3810">
        <f t="shared" si="230"/>
        <v>2023</v>
      </c>
      <c r="N3810" s="5">
        <f t="shared" ca="1" si="231"/>
        <v>-4</v>
      </c>
    </row>
    <row r="3811" spans="1:14" hidden="1" x14ac:dyDescent="0.25">
      <c r="A3811" s="2">
        <v>45099</v>
      </c>
      <c r="B3811" s="1" t="s">
        <v>508</v>
      </c>
      <c r="C3811" s="7" t="s">
        <v>2085</v>
      </c>
      <c r="D3811" s="1" t="s">
        <v>55</v>
      </c>
      <c r="E3811" s="1">
        <f>VLOOKUP(D3811,Data!$A$1:$B$7,2,FALSE)</f>
        <v>10</v>
      </c>
      <c r="F3811" s="2">
        <f>WORKDAY(A3811,E3811,Data!$E$2:$E$22)</f>
        <v>45113</v>
      </c>
      <c r="G3811" s="2">
        <v>45107</v>
      </c>
      <c r="H3811" s="4">
        <f ca="1">(NETWORKDAYS(A3811,G3811,Data!$E$1:$E$22))-1</f>
        <v>6</v>
      </c>
      <c r="I3811" s="1"/>
      <c r="J3811" s="1">
        <f>VLOOKUP(D3811,Data!$A$10:$B$16,2,FALSE)</f>
        <v>3</v>
      </c>
      <c r="K3811">
        <v>1</v>
      </c>
      <c r="L3811">
        <f t="shared" si="229"/>
        <v>25</v>
      </c>
      <c r="M3811">
        <f t="shared" si="230"/>
        <v>2023</v>
      </c>
      <c r="N3811" s="5">
        <f t="shared" ca="1" si="231"/>
        <v>-4</v>
      </c>
    </row>
    <row r="3812" spans="1:14" hidden="1" x14ac:dyDescent="0.25">
      <c r="A3812" s="2">
        <v>45099</v>
      </c>
      <c r="B3812" s="1" t="s">
        <v>499</v>
      </c>
      <c r="C3812" s="7" t="s">
        <v>2083</v>
      </c>
      <c r="D3812" s="1" t="s">
        <v>55</v>
      </c>
      <c r="E3812" s="1">
        <f>VLOOKUP(D3812,Data!$A$1:$B$7,2,FALSE)</f>
        <v>10</v>
      </c>
      <c r="F3812" s="2">
        <f>WORKDAY(A3812,E3812,Data!$E$2:$E$22)</f>
        <v>45113</v>
      </c>
      <c r="G3812" s="2">
        <v>45160</v>
      </c>
      <c r="H3812" s="4">
        <f ca="1">(NETWORKDAYS(A3812,G3812,Data!$E$1:$E$22))-1</f>
        <v>43</v>
      </c>
      <c r="I3812" s="1" t="s">
        <v>227</v>
      </c>
      <c r="J3812" s="1">
        <f>VLOOKUP(D3812,Data!$A$10:$B$16,2,FALSE)</f>
        <v>3</v>
      </c>
      <c r="K3812">
        <v>1</v>
      </c>
      <c r="L3812">
        <f t="shared" si="229"/>
        <v>25</v>
      </c>
      <c r="M3812">
        <f t="shared" si="230"/>
        <v>2023</v>
      </c>
      <c r="N3812" s="5">
        <f t="shared" ca="1" si="231"/>
        <v>33</v>
      </c>
    </row>
    <row r="3813" spans="1:14" hidden="1" x14ac:dyDescent="0.25">
      <c r="A3813" s="2">
        <v>45099</v>
      </c>
      <c r="B3813" s="1" t="s">
        <v>28</v>
      </c>
      <c r="C3813" s="7">
        <v>457547</v>
      </c>
      <c r="D3813" s="1" t="s">
        <v>42</v>
      </c>
      <c r="E3813" s="1">
        <f>VLOOKUP(D3813,Data!$A$1:$B$7,2,FALSE)</f>
        <v>10</v>
      </c>
      <c r="F3813" s="2">
        <f>WORKDAY(A3813,E3813,Data!$E$2:$E$22)</f>
        <v>45113</v>
      </c>
      <c r="G3813" s="2">
        <v>45105</v>
      </c>
      <c r="H3813" s="4">
        <f ca="1">(NETWORKDAYS(A3813,G3813,Data!$E$1:$E$22))-1</f>
        <v>4</v>
      </c>
      <c r="I3813" s="1"/>
      <c r="J3813" s="1">
        <f>VLOOKUP(D3813,Data!$A$10:$B$16,2,FALSE)</f>
        <v>2</v>
      </c>
      <c r="K3813">
        <v>1</v>
      </c>
      <c r="L3813">
        <f t="shared" si="229"/>
        <v>25</v>
      </c>
      <c r="M3813">
        <f t="shared" si="230"/>
        <v>2023</v>
      </c>
      <c r="N3813" s="5">
        <f t="shared" ca="1" si="231"/>
        <v>-6</v>
      </c>
    </row>
    <row r="3814" spans="1:14" hidden="1" x14ac:dyDescent="0.25">
      <c r="A3814" s="2">
        <v>45099</v>
      </c>
      <c r="B3814" s="1" t="s">
        <v>2088</v>
      </c>
      <c r="C3814" s="7">
        <v>457540</v>
      </c>
      <c r="D3814" s="1" t="s">
        <v>42</v>
      </c>
      <c r="E3814" s="1">
        <f>VLOOKUP(D3814,Data!$A$1:$B$7,2,FALSE)</f>
        <v>10</v>
      </c>
      <c r="F3814" s="2">
        <f>WORKDAY(A3814,E3814,Data!$E$2:$E$22)</f>
        <v>45113</v>
      </c>
      <c r="G3814" s="2">
        <v>45105</v>
      </c>
      <c r="H3814" s="4">
        <f ca="1">(NETWORKDAYS(A3814,G3814,Data!$E$1:$E$22))-1</f>
        <v>4</v>
      </c>
      <c r="I3814" s="1"/>
      <c r="J3814" s="1">
        <f>VLOOKUP(D3814,Data!$A$10:$B$16,2,FALSE)</f>
        <v>2</v>
      </c>
      <c r="K3814">
        <v>1</v>
      </c>
      <c r="L3814">
        <f t="shared" si="229"/>
        <v>25</v>
      </c>
      <c r="M3814">
        <f t="shared" si="230"/>
        <v>2023</v>
      </c>
      <c r="N3814" s="5">
        <f t="shared" ca="1" si="231"/>
        <v>-6</v>
      </c>
    </row>
    <row r="3815" spans="1:14" hidden="1" x14ac:dyDescent="0.25">
      <c r="A3815" s="2">
        <v>45100</v>
      </c>
      <c r="B3815" s="1" t="s">
        <v>12</v>
      </c>
      <c r="C3815" s="7">
        <v>262400</v>
      </c>
      <c r="D3815" s="1" t="s">
        <v>41</v>
      </c>
      <c r="E3815" s="1">
        <f>VLOOKUP(D3815,Data!$A$1:$B$7,2,FALSE)</f>
        <v>15</v>
      </c>
      <c r="F3815" s="2">
        <f>WORKDAY(A3815,E3815,Data!$E$2:$E$22)</f>
        <v>45121</v>
      </c>
      <c r="G3815" s="2">
        <v>45119</v>
      </c>
      <c r="H3815" s="4">
        <f ca="1">(NETWORKDAYS(A3815,G3815,Data!$E$1:$E$22))-1</f>
        <v>13</v>
      </c>
      <c r="I3815" s="1"/>
      <c r="J3815" s="1">
        <f>VLOOKUP(D3815,Data!$A$10:$B$16,2,FALSE)</f>
        <v>3</v>
      </c>
      <c r="K3815">
        <v>1</v>
      </c>
      <c r="L3815">
        <f t="shared" si="229"/>
        <v>25</v>
      </c>
      <c r="M3815">
        <f t="shared" si="230"/>
        <v>2023</v>
      </c>
      <c r="N3815" s="5">
        <f t="shared" ca="1" si="231"/>
        <v>-2</v>
      </c>
    </row>
    <row r="3816" spans="1:14" hidden="1" x14ac:dyDescent="0.25">
      <c r="A3816" s="2">
        <v>45100</v>
      </c>
      <c r="B3816" s="1" t="s">
        <v>105</v>
      </c>
      <c r="C3816" s="7">
        <v>262401</v>
      </c>
      <c r="D3816" s="1" t="s">
        <v>41</v>
      </c>
      <c r="E3816" s="1">
        <f>VLOOKUP(D3816,Data!$A$1:$B$7,2,FALSE)</f>
        <v>15</v>
      </c>
      <c r="F3816" s="2">
        <f>WORKDAY(A3816,E3816,Data!$E$2:$E$22)</f>
        <v>45121</v>
      </c>
      <c r="G3816" s="2">
        <v>45119</v>
      </c>
      <c r="H3816" s="4">
        <f ca="1">(NETWORKDAYS(A3816,G3816,Data!$E$1:$E$22))-1</f>
        <v>13</v>
      </c>
      <c r="I3816" s="1"/>
      <c r="J3816" s="1">
        <f>VLOOKUP(D3816,Data!$A$10:$B$16,2,FALSE)</f>
        <v>3</v>
      </c>
      <c r="K3816">
        <v>1</v>
      </c>
      <c r="L3816">
        <f t="shared" si="229"/>
        <v>25</v>
      </c>
      <c r="M3816">
        <f t="shared" si="230"/>
        <v>2023</v>
      </c>
      <c r="N3816" s="5">
        <f t="shared" ca="1" si="231"/>
        <v>-2</v>
      </c>
    </row>
    <row r="3817" spans="1:14" hidden="1" x14ac:dyDescent="0.25">
      <c r="A3817" s="2">
        <v>45100</v>
      </c>
      <c r="B3817" s="1" t="s">
        <v>12</v>
      </c>
      <c r="C3817" s="7">
        <v>262409</v>
      </c>
      <c r="D3817" s="1" t="s">
        <v>41</v>
      </c>
      <c r="E3817" s="1">
        <f>VLOOKUP(D3817,Data!$A$1:$B$7,2,FALSE)</f>
        <v>15</v>
      </c>
      <c r="F3817" s="2">
        <f>WORKDAY(A3817,E3817,Data!$E$2:$E$22)</f>
        <v>45121</v>
      </c>
      <c r="G3817" s="2">
        <v>45119</v>
      </c>
      <c r="H3817" s="4">
        <f ca="1">(NETWORKDAYS(A3817,G3817,Data!$E$1:$E$22))-1</f>
        <v>13</v>
      </c>
      <c r="I3817" s="1"/>
      <c r="J3817" s="1">
        <f>VLOOKUP(D3817,Data!$A$10:$B$16,2,FALSE)</f>
        <v>3</v>
      </c>
      <c r="K3817">
        <v>1</v>
      </c>
      <c r="L3817">
        <f t="shared" si="229"/>
        <v>25</v>
      </c>
      <c r="M3817">
        <f t="shared" si="230"/>
        <v>2023</v>
      </c>
      <c r="N3817" s="5">
        <f t="shared" ca="1" si="231"/>
        <v>-2</v>
      </c>
    </row>
    <row r="3818" spans="1:14" hidden="1" x14ac:dyDescent="0.25">
      <c r="A3818" s="2">
        <v>45100</v>
      </c>
      <c r="B3818" s="1" t="s">
        <v>76</v>
      </c>
      <c r="C3818" s="7">
        <v>262388</v>
      </c>
      <c r="D3818" s="1" t="s">
        <v>41</v>
      </c>
      <c r="E3818" s="1">
        <f>VLOOKUP(D3818,Data!$A$1:$B$7,2,FALSE)</f>
        <v>15</v>
      </c>
      <c r="F3818" s="2">
        <f>WORKDAY(A3818,E3818,Data!$E$2:$E$22)</f>
        <v>45121</v>
      </c>
      <c r="G3818" s="2">
        <v>45126</v>
      </c>
      <c r="H3818" s="4">
        <f ca="1">(NETWORKDAYS(A3818,G3818,Data!$E$1:$E$22))-1</f>
        <v>18</v>
      </c>
      <c r="I3818" s="1"/>
      <c r="J3818" s="1">
        <f>VLOOKUP(D3818,Data!$A$10:$B$16,2,FALSE)</f>
        <v>3</v>
      </c>
      <c r="K3818">
        <v>1</v>
      </c>
      <c r="L3818">
        <f t="shared" si="229"/>
        <v>25</v>
      </c>
      <c r="M3818">
        <f t="shared" si="230"/>
        <v>2023</v>
      </c>
      <c r="N3818" s="5">
        <f t="shared" ca="1" si="231"/>
        <v>3</v>
      </c>
    </row>
    <row r="3819" spans="1:14" hidden="1" x14ac:dyDescent="0.25">
      <c r="A3819" s="2">
        <v>45100</v>
      </c>
      <c r="B3819" s="1" t="s">
        <v>1109</v>
      </c>
      <c r="C3819" s="7" t="s">
        <v>2093</v>
      </c>
      <c r="D3819" s="1" t="s">
        <v>53</v>
      </c>
      <c r="E3819" s="1">
        <f>VLOOKUP(D3819,Data!$A$1:$B$7,2,FALSE)</f>
        <v>5</v>
      </c>
      <c r="F3819" s="2">
        <f>WORKDAY(A3819,E3819,Data!$E$2:$E$22)</f>
        <v>45107</v>
      </c>
      <c r="G3819" s="2">
        <v>45103</v>
      </c>
      <c r="H3819" s="4">
        <f ca="1">(NETWORKDAYS(A3819,G3819,Data!$E$1:$E$22))-1</f>
        <v>1</v>
      </c>
      <c r="I3819" s="1"/>
      <c r="J3819" s="1">
        <f>VLOOKUP(D3819,Data!$A$10:$B$16,2,FALSE)</f>
        <v>1</v>
      </c>
      <c r="K3819">
        <v>1</v>
      </c>
      <c r="L3819">
        <f t="shared" si="229"/>
        <v>25</v>
      </c>
      <c r="M3819">
        <f t="shared" si="230"/>
        <v>2023</v>
      </c>
      <c r="N3819" s="5">
        <f t="shared" ca="1" si="231"/>
        <v>-4</v>
      </c>
    </row>
    <row r="3820" spans="1:14" hidden="1" x14ac:dyDescent="0.25">
      <c r="A3820" s="2">
        <v>45100</v>
      </c>
      <c r="B3820" s="1" t="s">
        <v>192</v>
      </c>
      <c r="C3820" s="7" t="s">
        <v>2089</v>
      </c>
      <c r="D3820" s="1" t="s">
        <v>53</v>
      </c>
      <c r="E3820" s="1">
        <f>VLOOKUP(D3820,Data!$A$1:$B$7,2,FALSE)</f>
        <v>5</v>
      </c>
      <c r="F3820" s="2">
        <f>WORKDAY(A3820,E3820,Data!$E$2:$E$22)</f>
        <v>45107</v>
      </c>
      <c r="G3820" s="2">
        <v>45103</v>
      </c>
      <c r="H3820" s="4">
        <f ca="1">(NETWORKDAYS(A3820,G3820,Data!$E$1:$E$22))-1</f>
        <v>1</v>
      </c>
      <c r="I3820" s="1"/>
      <c r="J3820" s="1">
        <f>VLOOKUP(D3820,Data!$A$10:$B$16,2,FALSE)</f>
        <v>1</v>
      </c>
      <c r="K3820">
        <v>1</v>
      </c>
      <c r="L3820">
        <f t="shared" si="229"/>
        <v>25</v>
      </c>
      <c r="M3820">
        <f t="shared" si="230"/>
        <v>2023</v>
      </c>
      <c r="N3820" s="5">
        <f t="shared" ca="1" si="231"/>
        <v>-4</v>
      </c>
    </row>
    <row r="3821" spans="1:14" hidden="1" x14ac:dyDescent="0.25">
      <c r="A3821" s="2">
        <v>45100</v>
      </c>
      <c r="B3821" s="1" t="s">
        <v>196</v>
      </c>
      <c r="C3821" s="7" t="s">
        <v>2090</v>
      </c>
      <c r="D3821" s="1" t="s">
        <v>53</v>
      </c>
      <c r="E3821" s="1">
        <f>VLOOKUP(D3821,Data!$A$1:$B$7,2,FALSE)</f>
        <v>5</v>
      </c>
      <c r="F3821" s="2">
        <f>WORKDAY(A3821,E3821,Data!$E$2:$E$22)</f>
        <v>45107</v>
      </c>
      <c r="G3821" s="2">
        <v>45107</v>
      </c>
      <c r="H3821" s="4">
        <f ca="1">(NETWORKDAYS(A3821,G3821,Data!$E$1:$E$22))-1</f>
        <v>5</v>
      </c>
      <c r="I3821" s="1"/>
      <c r="J3821" s="1">
        <f>VLOOKUP(D3821,Data!$A$10:$B$16,2,FALSE)</f>
        <v>1</v>
      </c>
      <c r="K3821">
        <v>1</v>
      </c>
      <c r="L3821">
        <f t="shared" si="229"/>
        <v>25</v>
      </c>
      <c r="M3821">
        <f t="shared" si="230"/>
        <v>2023</v>
      </c>
      <c r="N3821" s="5">
        <f t="shared" ca="1" si="231"/>
        <v>0</v>
      </c>
    </row>
    <row r="3822" spans="1:14" hidden="1" x14ac:dyDescent="0.25">
      <c r="A3822" s="2">
        <v>45100</v>
      </c>
      <c r="B3822" s="1" t="s">
        <v>22</v>
      </c>
      <c r="C3822" s="7" t="s">
        <v>2092</v>
      </c>
      <c r="D3822" s="1" t="s">
        <v>53</v>
      </c>
      <c r="E3822" s="1">
        <f>VLOOKUP(D3822,Data!$A$1:$B$7,2,FALSE)</f>
        <v>5</v>
      </c>
      <c r="F3822" s="2">
        <f>WORKDAY(A3822,E3822,Data!$E$2:$E$22)</f>
        <v>45107</v>
      </c>
      <c r="G3822" s="2">
        <v>45107</v>
      </c>
      <c r="H3822" s="4">
        <f ca="1">(NETWORKDAYS(A3822,G3822,Data!$E$1:$E$22))-1</f>
        <v>5</v>
      </c>
      <c r="I3822" s="1"/>
      <c r="J3822" s="1">
        <f>VLOOKUP(D3822,Data!$A$10:$B$16,2,FALSE)</f>
        <v>1</v>
      </c>
      <c r="K3822">
        <v>1</v>
      </c>
      <c r="L3822">
        <f t="shared" si="229"/>
        <v>25</v>
      </c>
      <c r="M3822">
        <f t="shared" si="230"/>
        <v>2023</v>
      </c>
      <c r="N3822" s="5">
        <f t="shared" ca="1" si="231"/>
        <v>0</v>
      </c>
    </row>
    <row r="3823" spans="1:14" hidden="1" x14ac:dyDescent="0.25">
      <c r="A3823" s="2">
        <v>45100</v>
      </c>
      <c r="B3823" s="1" t="s">
        <v>22</v>
      </c>
      <c r="C3823" s="7" t="s">
        <v>2091</v>
      </c>
      <c r="D3823" s="1" t="s">
        <v>53</v>
      </c>
      <c r="E3823" s="1">
        <f>VLOOKUP(D3823,Data!$A$1:$B$7,2,FALSE)</f>
        <v>5</v>
      </c>
      <c r="F3823" s="2">
        <f>WORKDAY(A3823,E3823,Data!$E$2:$E$22)</f>
        <v>45107</v>
      </c>
      <c r="G3823" s="2">
        <v>45107</v>
      </c>
      <c r="H3823" s="4">
        <f ca="1">(NETWORKDAYS(A3823,G3823,Data!$E$1:$E$22))-1</f>
        <v>5</v>
      </c>
      <c r="I3823" s="1"/>
      <c r="J3823" s="1">
        <f>VLOOKUP(D3823,Data!$A$10:$B$16,2,FALSE)</f>
        <v>1</v>
      </c>
      <c r="K3823">
        <v>1</v>
      </c>
      <c r="L3823">
        <f t="shared" si="229"/>
        <v>25</v>
      </c>
      <c r="M3823">
        <f t="shared" si="230"/>
        <v>2023</v>
      </c>
      <c r="N3823" s="5">
        <f t="shared" ca="1" si="231"/>
        <v>0</v>
      </c>
    </row>
    <row r="3824" spans="1:14" hidden="1" x14ac:dyDescent="0.25">
      <c r="A3824" s="2">
        <v>45100</v>
      </c>
      <c r="B3824" s="1" t="s">
        <v>515</v>
      </c>
      <c r="C3824" s="7" t="s">
        <v>2094</v>
      </c>
      <c r="D3824" s="1" t="s">
        <v>55</v>
      </c>
      <c r="E3824" s="1">
        <f>VLOOKUP(D3824,Data!$A$1:$B$7,2,FALSE)</f>
        <v>10</v>
      </c>
      <c r="F3824" s="2">
        <f>WORKDAY(A3824,E3824,Data!$E$2:$E$22)</f>
        <v>45114</v>
      </c>
      <c r="G3824" s="2">
        <v>45107</v>
      </c>
      <c r="H3824" s="4">
        <f ca="1">(NETWORKDAYS(A3824,G3824,Data!$E$1:$E$22))-1</f>
        <v>5</v>
      </c>
      <c r="I3824" s="1"/>
      <c r="J3824" s="1">
        <f>VLOOKUP(D3824,Data!$A$10:$B$16,2,FALSE)</f>
        <v>3</v>
      </c>
      <c r="K3824">
        <v>1</v>
      </c>
      <c r="L3824">
        <f t="shared" si="229"/>
        <v>25</v>
      </c>
      <c r="M3824">
        <f t="shared" si="230"/>
        <v>2023</v>
      </c>
      <c r="N3824" s="5">
        <f t="shared" ca="1" si="231"/>
        <v>-5</v>
      </c>
    </row>
    <row r="3825" spans="1:14" hidden="1" x14ac:dyDescent="0.25">
      <c r="A3825" s="2">
        <v>45100</v>
      </c>
      <c r="B3825" s="1" t="s">
        <v>244</v>
      </c>
      <c r="C3825" s="7">
        <v>457554</v>
      </c>
      <c r="D3825" s="1" t="s">
        <v>42</v>
      </c>
      <c r="E3825" s="1">
        <f>VLOOKUP(D3825,Data!$A$1:$B$7,2,FALSE)</f>
        <v>10</v>
      </c>
      <c r="F3825" s="2">
        <f>WORKDAY(A3825,E3825,Data!$E$2:$E$22)</f>
        <v>45114</v>
      </c>
      <c r="G3825" s="2">
        <v>45105</v>
      </c>
      <c r="H3825" s="4">
        <f ca="1">(NETWORKDAYS(A3825,G3825,Data!$E$1:$E$22))-1</f>
        <v>3</v>
      </c>
      <c r="I3825" s="1"/>
      <c r="J3825" s="1">
        <f>VLOOKUP(D3825,Data!$A$10:$B$16,2,FALSE)</f>
        <v>2</v>
      </c>
      <c r="K3825">
        <v>1</v>
      </c>
      <c r="L3825">
        <f t="shared" si="229"/>
        <v>25</v>
      </c>
      <c r="M3825">
        <f t="shared" si="230"/>
        <v>2023</v>
      </c>
      <c r="N3825" s="5">
        <f t="shared" ca="1" si="231"/>
        <v>-7</v>
      </c>
    </row>
    <row r="3826" spans="1:14" hidden="1" x14ac:dyDescent="0.25">
      <c r="A3826" s="2">
        <v>45100</v>
      </c>
      <c r="B3826" s="1" t="s">
        <v>366</v>
      </c>
      <c r="C3826" s="7">
        <v>457553</v>
      </c>
      <c r="D3826" s="1" t="s">
        <v>42</v>
      </c>
      <c r="E3826" s="1">
        <f>VLOOKUP(D3826,Data!$A$1:$B$7,2,FALSE)</f>
        <v>10</v>
      </c>
      <c r="F3826" s="2">
        <f>WORKDAY(A3826,E3826,Data!$E$2:$E$22)</f>
        <v>45114</v>
      </c>
      <c r="G3826" s="2">
        <v>45105</v>
      </c>
      <c r="H3826" s="4">
        <f ca="1">(NETWORKDAYS(A3826,G3826,Data!$E$1:$E$22))-1</f>
        <v>3</v>
      </c>
      <c r="I3826" s="1"/>
      <c r="J3826" s="1">
        <f>VLOOKUP(D3826,Data!$A$10:$B$16,2,FALSE)</f>
        <v>2</v>
      </c>
      <c r="K3826">
        <v>1</v>
      </c>
      <c r="L3826">
        <f t="shared" si="229"/>
        <v>25</v>
      </c>
      <c r="M3826">
        <f t="shared" si="230"/>
        <v>2023</v>
      </c>
      <c r="N3826" s="5">
        <f t="shared" ca="1" si="231"/>
        <v>-7</v>
      </c>
    </row>
    <row r="3827" spans="1:14" hidden="1" x14ac:dyDescent="0.25">
      <c r="A3827" s="2">
        <v>45103</v>
      </c>
      <c r="B3827" s="1" t="s">
        <v>105</v>
      </c>
      <c r="C3827" s="7">
        <v>262411</v>
      </c>
      <c r="D3827" s="1" t="s">
        <v>41</v>
      </c>
      <c r="E3827" s="1">
        <f>VLOOKUP(D3827,Data!$A$1:$B$7,2,FALSE)</f>
        <v>15</v>
      </c>
      <c r="F3827" s="2">
        <f>WORKDAY(A3827,E3827,Data!$E$2:$E$22)</f>
        <v>45124</v>
      </c>
      <c r="G3827" s="2">
        <v>45120</v>
      </c>
      <c r="H3827" s="4">
        <f ca="1">(NETWORKDAYS(A3827,G3827,Data!$E$1:$E$22))-1</f>
        <v>13</v>
      </c>
      <c r="I3827" s="1"/>
      <c r="J3827" s="1">
        <f>VLOOKUP(D3827,Data!$A$10:$B$16,2,FALSE)</f>
        <v>3</v>
      </c>
      <c r="K3827">
        <v>1</v>
      </c>
      <c r="L3827">
        <f t="shared" si="229"/>
        <v>26</v>
      </c>
      <c r="M3827">
        <f t="shared" si="230"/>
        <v>2023</v>
      </c>
      <c r="N3827" s="5">
        <f t="shared" ca="1" si="231"/>
        <v>-2</v>
      </c>
    </row>
    <row r="3828" spans="1:14" hidden="1" x14ac:dyDescent="0.25">
      <c r="A3828" s="2">
        <v>45103</v>
      </c>
      <c r="B3828" s="1" t="s">
        <v>105</v>
      </c>
      <c r="C3828" s="7">
        <v>262410</v>
      </c>
      <c r="D3828" s="1" t="s">
        <v>41</v>
      </c>
      <c r="E3828" s="1">
        <f>VLOOKUP(D3828,Data!$A$1:$B$7,2,FALSE)</f>
        <v>15</v>
      </c>
      <c r="F3828" s="2">
        <f>WORKDAY(A3828,E3828,Data!$E$2:$E$22)</f>
        <v>45124</v>
      </c>
      <c r="G3828" s="2">
        <v>45133</v>
      </c>
      <c r="H3828" s="4">
        <f ca="1">(NETWORKDAYS(A3828,G3828,Data!$E$1:$E$22))-1</f>
        <v>22</v>
      </c>
      <c r="I3828" s="1"/>
      <c r="J3828" s="1">
        <f>VLOOKUP(D3828,Data!$A$10:$B$16,2,FALSE)</f>
        <v>3</v>
      </c>
      <c r="K3828">
        <v>1</v>
      </c>
      <c r="L3828">
        <f t="shared" si="229"/>
        <v>26</v>
      </c>
      <c r="M3828">
        <f t="shared" si="230"/>
        <v>2023</v>
      </c>
      <c r="N3828" s="5">
        <f t="shared" ca="1" si="231"/>
        <v>7</v>
      </c>
    </row>
    <row r="3829" spans="1:14" hidden="1" x14ac:dyDescent="0.25">
      <c r="A3829" s="2">
        <v>45103</v>
      </c>
      <c r="B3829" s="1" t="s">
        <v>76</v>
      </c>
      <c r="C3829" s="7">
        <v>262389</v>
      </c>
      <c r="D3829" s="1" t="s">
        <v>41</v>
      </c>
      <c r="E3829" s="1">
        <f>VLOOKUP(D3829,Data!$A$1:$B$7,2,FALSE)</f>
        <v>15</v>
      </c>
      <c r="F3829" s="2">
        <f>WORKDAY(A3829,E3829,Data!$E$2:$E$22)</f>
        <v>45124</v>
      </c>
      <c r="G3829" s="2">
        <v>45126</v>
      </c>
      <c r="H3829" s="4">
        <f ca="1">(NETWORKDAYS(A3829,G3829,Data!$E$1:$E$22))-1</f>
        <v>17</v>
      </c>
      <c r="I3829" s="1"/>
      <c r="J3829" s="1">
        <f>VLOOKUP(D3829,Data!$A$10:$B$16,2,FALSE)</f>
        <v>3</v>
      </c>
      <c r="K3829">
        <v>1</v>
      </c>
      <c r="L3829">
        <f t="shared" si="229"/>
        <v>26</v>
      </c>
      <c r="M3829">
        <f t="shared" si="230"/>
        <v>2023</v>
      </c>
      <c r="N3829" s="5">
        <f t="shared" ca="1" si="231"/>
        <v>2</v>
      </c>
    </row>
    <row r="3830" spans="1:14" hidden="1" x14ac:dyDescent="0.25">
      <c r="A3830" s="2">
        <v>45103</v>
      </c>
      <c r="B3830" s="1" t="s">
        <v>65</v>
      </c>
      <c r="C3830" s="7" t="s">
        <v>2096</v>
      </c>
      <c r="D3830" s="1" t="s">
        <v>53</v>
      </c>
      <c r="E3830" s="1">
        <f>VLOOKUP(D3830,Data!$A$1:$B$7,2,FALSE)</f>
        <v>5</v>
      </c>
      <c r="F3830" s="2">
        <f>WORKDAY(A3830,E3830,Data!$E$2:$E$22)</f>
        <v>45110</v>
      </c>
      <c r="G3830" s="2">
        <v>45104</v>
      </c>
      <c r="H3830" s="4">
        <f ca="1">(NETWORKDAYS(A3830,G3830,Data!$E$1:$E$22))-1</f>
        <v>1</v>
      </c>
      <c r="I3830" s="1"/>
      <c r="J3830" s="1">
        <f>VLOOKUP(D3830,Data!$A$10:$B$16,2,FALSE)</f>
        <v>1</v>
      </c>
      <c r="K3830">
        <v>1</v>
      </c>
      <c r="L3830">
        <f t="shared" si="229"/>
        <v>26</v>
      </c>
      <c r="M3830">
        <f t="shared" si="230"/>
        <v>2023</v>
      </c>
      <c r="N3830" s="5">
        <f t="shared" ca="1" si="231"/>
        <v>-4</v>
      </c>
    </row>
    <row r="3831" spans="1:14" hidden="1" x14ac:dyDescent="0.25">
      <c r="A3831" s="2">
        <v>45103</v>
      </c>
      <c r="B3831" s="1" t="s">
        <v>65</v>
      </c>
      <c r="C3831" s="7" t="s">
        <v>2095</v>
      </c>
      <c r="D3831" s="1" t="s">
        <v>53</v>
      </c>
      <c r="E3831" s="1">
        <f>VLOOKUP(D3831,Data!$A$1:$B$7,2,FALSE)</f>
        <v>5</v>
      </c>
      <c r="F3831" s="2">
        <f>WORKDAY(A3831,E3831,Data!$E$2:$E$22)</f>
        <v>45110</v>
      </c>
      <c r="G3831" s="2">
        <v>45104</v>
      </c>
      <c r="H3831" s="4">
        <f ca="1">(NETWORKDAYS(A3831,G3831,Data!$E$1:$E$22))-1</f>
        <v>1</v>
      </c>
      <c r="I3831" s="1"/>
      <c r="J3831" s="1">
        <f>VLOOKUP(D3831,Data!$A$10:$B$16,2,FALSE)</f>
        <v>1</v>
      </c>
      <c r="K3831">
        <v>1</v>
      </c>
      <c r="L3831">
        <f t="shared" si="229"/>
        <v>26</v>
      </c>
      <c r="M3831">
        <f t="shared" si="230"/>
        <v>2023</v>
      </c>
      <c r="N3831" s="5">
        <f t="shared" ca="1" si="231"/>
        <v>-4</v>
      </c>
    </row>
    <row r="3832" spans="1:14" hidden="1" x14ac:dyDescent="0.25">
      <c r="A3832" s="2">
        <v>45103</v>
      </c>
      <c r="B3832" s="1" t="s">
        <v>283</v>
      </c>
      <c r="C3832" s="7">
        <v>457565</v>
      </c>
      <c r="D3832" s="1" t="s">
        <v>42</v>
      </c>
      <c r="E3832" s="1">
        <f>VLOOKUP(D3832,Data!$A$1:$B$7,2,FALSE)</f>
        <v>10</v>
      </c>
      <c r="F3832" s="2">
        <f>WORKDAY(A3832,E3832,Data!$E$2:$E$22)</f>
        <v>45117</v>
      </c>
      <c r="G3832" s="2">
        <v>45105</v>
      </c>
      <c r="H3832" s="4">
        <f ca="1">(NETWORKDAYS(A3832,G3832,Data!$E$1:$E$22))-1</f>
        <v>2</v>
      </c>
      <c r="I3832" s="1"/>
      <c r="J3832" s="1">
        <f>VLOOKUP(D3832,Data!$A$10:$B$16,2,FALSE)</f>
        <v>2</v>
      </c>
      <c r="K3832">
        <v>1</v>
      </c>
      <c r="L3832">
        <f t="shared" ref="L3832:L3895" si="232">_xlfn.ISOWEEKNUM(A3832)</f>
        <v>26</v>
      </c>
      <c r="M3832">
        <f t="shared" ref="M3832:M3895" si="233">YEAR(A3832)</f>
        <v>2023</v>
      </c>
      <c r="N3832" s="5">
        <f t="shared" ca="1" si="231"/>
        <v>-8</v>
      </c>
    </row>
    <row r="3833" spans="1:14" hidden="1" x14ac:dyDescent="0.25">
      <c r="A3833" s="2">
        <v>45103</v>
      </c>
      <c r="B3833" s="1" t="s">
        <v>1730</v>
      </c>
      <c r="C3833" s="7">
        <v>615383</v>
      </c>
      <c r="D3833" s="1" t="s">
        <v>1870</v>
      </c>
      <c r="E3833" s="1">
        <f>VLOOKUP(D3833,Data!$A$1:$B$7,2,FALSE)</f>
        <v>10</v>
      </c>
      <c r="F3833" s="2">
        <f>WORKDAY(A3833,E3833,Data!$E$2:$E$22)</f>
        <v>45117</v>
      </c>
      <c r="G3833" s="2">
        <v>45105</v>
      </c>
      <c r="H3833" s="4">
        <f ca="1">(NETWORKDAYS(A3833,G3833,Data!$E$1:$E$22))-1</f>
        <v>2</v>
      </c>
      <c r="I3833" s="1"/>
      <c r="J3833" s="1">
        <f>VLOOKUP(D3833,Data!$A$10:$B$16,2,FALSE)</f>
        <v>2</v>
      </c>
      <c r="K3833">
        <v>1</v>
      </c>
      <c r="L3833">
        <f t="shared" si="232"/>
        <v>26</v>
      </c>
      <c r="M3833">
        <f t="shared" si="233"/>
        <v>2023</v>
      </c>
      <c r="N3833" s="5">
        <f t="shared" ca="1" si="231"/>
        <v>-8</v>
      </c>
    </row>
    <row r="3834" spans="1:14" hidden="1" x14ac:dyDescent="0.25">
      <c r="A3834" s="2">
        <v>45104</v>
      </c>
      <c r="B3834" s="1" t="s">
        <v>105</v>
      </c>
      <c r="C3834" s="7">
        <v>262412</v>
      </c>
      <c r="D3834" s="1" t="s">
        <v>41</v>
      </c>
      <c r="E3834" s="1">
        <f>VLOOKUP(D3834,Data!$A$1:$B$7,2,FALSE)</f>
        <v>15</v>
      </c>
      <c r="F3834" s="2">
        <f>WORKDAY(A3834,E3834,Data!$E$2:$E$22)</f>
        <v>45125</v>
      </c>
      <c r="G3834" s="2">
        <v>45138</v>
      </c>
      <c r="H3834" s="4">
        <f ca="1">(NETWORKDAYS(A3834,G3834,Data!$E$1:$E$22))-1</f>
        <v>24</v>
      </c>
      <c r="I3834" s="1"/>
      <c r="J3834" s="1">
        <f>VLOOKUP(D3834,Data!$A$10:$B$16,2,FALSE)</f>
        <v>3</v>
      </c>
      <c r="K3834">
        <v>1</v>
      </c>
      <c r="L3834">
        <f t="shared" si="232"/>
        <v>26</v>
      </c>
      <c r="M3834">
        <f t="shared" si="233"/>
        <v>2023</v>
      </c>
      <c r="N3834" s="5">
        <f t="shared" ca="1" si="231"/>
        <v>9</v>
      </c>
    </row>
    <row r="3835" spans="1:14" hidden="1" x14ac:dyDescent="0.25">
      <c r="A3835" s="2">
        <v>45104</v>
      </c>
      <c r="B3835" s="1" t="s">
        <v>36</v>
      </c>
      <c r="C3835" s="7">
        <v>262399</v>
      </c>
      <c r="D3835" s="1" t="s">
        <v>41</v>
      </c>
      <c r="E3835" s="1">
        <f>VLOOKUP(D3835,Data!$A$1:$B$7,2,FALSE)</f>
        <v>15</v>
      </c>
      <c r="F3835" s="2">
        <f>WORKDAY(A3835,E3835,Data!$E$2:$E$22)</f>
        <v>45125</v>
      </c>
      <c r="G3835" s="2">
        <v>45120</v>
      </c>
      <c r="H3835" s="4">
        <f ca="1">(NETWORKDAYS(A3835,G3835,Data!$E$1:$E$22))-1</f>
        <v>12</v>
      </c>
      <c r="I3835" s="1"/>
      <c r="J3835" s="1">
        <f>VLOOKUP(D3835,Data!$A$10:$B$16,2,FALSE)</f>
        <v>3</v>
      </c>
      <c r="K3835">
        <v>1</v>
      </c>
      <c r="L3835">
        <f t="shared" si="232"/>
        <v>26</v>
      </c>
      <c r="M3835">
        <f t="shared" si="233"/>
        <v>2023</v>
      </c>
      <c r="N3835" s="5">
        <f t="shared" ca="1" si="231"/>
        <v>-3</v>
      </c>
    </row>
    <row r="3836" spans="1:14" hidden="1" x14ac:dyDescent="0.25">
      <c r="A3836" s="2">
        <v>45104</v>
      </c>
      <c r="B3836" s="1" t="s">
        <v>195</v>
      </c>
      <c r="C3836" s="7">
        <v>262405</v>
      </c>
      <c r="D3836" s="1" t="s">
        <v>41</v>
      </c>
      <c r="E3836" s="1">
        <f>VLOOKUP(D3836,Data!$A$1:$B$7,2,FALSE)</f>
        <v>15</v>
      </c>
      <c r="F3836" s="2">
        <f>WORKDAY(A3836,E3836,Data!$E$2:$E$22)</f>
        <v>45125</v>
      </c>
      <c r="G3836" s="2">
        <v>45120</v>
      </c>
      <c r="H3836" s="4">
        <f ca="1">(NETWORKDAYS(A3836,G3836,Data!$E$1:$E$22))-1</f>
        <v>12</v>
      </c>
      <c r="I3836" s="1"/>
      <c r="J3836" s="1">
        <f>VLOOKUP(D3836,Data!$A$10:$B$16,2,FALSE)</f>
        <v>3</v>
      </c>
      <c r="K3836">
        <v>1</v>
      </c>
      <c r="L3836">
        <f t="shared" si="232"/>
        <v>26</v>
      </c>
      <c r="M3836">
        <f t="shared" si="233"/>
        <v>2023</v>
      </c>
      <c r="N3836" s="5">
        <f t="shared" ca="1" si="231"/>
        <v>-3</v>
      </c>
    </row>
    <row r="3837" spans="1:14" hidden="1" x14ac:dyDescent="0.25">
      <c r="A3837" s="2">
        <v>45104</v>
      </c>
      <c r="B3837" s="1" t="s">
        <v>115</v>
      </c>
      <c r="C3837" s="7">
        <v>262394</v>
      </c>
      <c r="D3837" s="1" t="s">
        <v>41</v>
      </c>
      <c r="E3837" s="1">
        <f>VLOOKUP(D3837,Data!$A$1:$B$7,2,FALSE)</f>
        <v>15</v>
      </c>
      <c r="F3837" s="2">
        <f>WORKDAY(A3837,E3837,Data!$E$2:$E$22)</f>
        <v>45125</v>
      </c>
      <c r="G3837" s="2">
        <v>45113</v>
      </c>
      <c r="H3837" s="4">
        <f ca="1">(NETWORKDAYS(A3837,G3837,Data!$E$1:$E$22))-1</f>
        <v>7</v>
      </c>
      <c r="I3837" s="1"/>
      <c r="J3837" s="1">
        <f>VLOOKUP(D3837,Data!$A$10:$B$16,2,FALSE)</f>
        <v>3</v>
      </c>
      <c r="K3837">
        <v>1</v>
      </c>
      <c r="L3837">
        <f t="shared" si="232"/>
        <v>26</v>
      </c>
      <c r="M3837">
        <f t="shared" si="233"/>
        <v>2023</v>
      </c>
      <c r="N3837" s="5">
        <f t="shared" ca="1" si="231"/>
        <v>-8</v>
      </c>
    </row>
    <row r="3838" spans="1:14" hidden="1" x14ac:dyDescent="0.25">
      <c r="A3838" s="2">
        <v>45104</v>
      </c>
      <c r="B3838" s="1" t="s">
        <v>689</v>
      </c>
      <c r="C3838" s="7" t="s">
        <v>2098</v>
      </c>
      <c r="D3838" s="1" t="s">
        <v>53</v>
      </c>
      <c r="E3838" s="1">
        <f>VLOOKUP(D3838,Data!$A$1:$B$7,2,FALSE)</f>
        <v>5</v>
      </c>
      <c r="F3838" s="2">
        <f>WORKDAY(A3838,E3838,Data!$E$2:$E$22)</f>
        <v>45111</v>
      </c>
      <c r="G3838" s="2">
        <v>45107</v>
      </c>
      <c r="H3838" s="4">
        <f ca="1">(NETWORKDAYS(A3838,G3838,Data!$E$1:$E$22))-1</f>
        <v>3</v>
      </c>
      <c r="I3838" s="1"/>
      <c r="J3838" s="1">
        <f>VLOOKUP(D3838,Data!$A$10:$B$16,2,FALSE)</f>
        <v>1</v>
      </c>
      <c r="K3838">
        <v>1</v>
      </c>
      <c r="L3838">
        <f t="shared" si="232"/>
        <v>26</v>
      </c>
      <c r="M3838">
        <f t="shared" si="233"/>
        <v>2023</v>
      </c>
      <c r="N3838" s="5">
        <f t="shared" ca="1" si="231"/>
        <v>-2</v>
      </c>
    </row>
    <row r="3839" spans="1:14" hidden="1" x14ac:dyDescent="0.25">
      <c r="A3839" s="2">
        <v>45104</v>
      </c>
      <c r="B3839" s="1" t="s">
        <v>519</v>
      </c>
      <c r="C3839" s="7">
        <v>230411</v>
      </c>
      <c r="D3839" s="1" t="s">
        <v>1644</v>
      </c>
      <c r="E3839" s="1">
        <f>VLOOKUP(D3839,Data!$A$1:$B$7,2,FALSE)</f>
        <v>15</v>
      </c>
      <c r="F3839" s="2">
        <f>WORKDAY(A3839,E3839,Data!$E$2:$E$22)</f>
        <v>45125</v>
      </c>
      <c r="G3839" s="2">
        <v>45110</v>
      </c>
      <c r="H3839" s="4">
        <f ca="1">(NETWORKDAYS(A3839,G3839,Data!$E$1:$E$22))-1</f>
        <v>4</v>
      </c>
      <c r="I3839" s="1"/>
      <c r="J3839" s="1">
        <f>VLOOKUP(D3839,Data!$A$10:$B$16,2,FALSE)</f>
        <v>2</v>
      </c>
      <c r="K3839">
        <v>1</v>
      </c>
      <c r="L3839">
        <f t="shared" si="232"/>
        <v>26</v>
      </c>
      <c r="M3839">
        <f t="shared" si="233"/>
        <v>2023</v>
      </c>
      <c r="N3839" s="5">
        <f t="shared" ca="1" si="231"/>
        <v>-11</v>
      </c>
    </row>
    <row r="3840" spans="1:14" hidden="1" x14ac:dyDescent="0.25">
      <c r="A3840" s="2">
        <v>45104</v>
      </c>
      <c r="B3840" s="1" t="s">
        <v>1691</v>
      </c>
      <c r="C3840" s="7">
        <v>615384</v>
      </c>
      <c r="D3840" s="1" t="s">
        <v>1870</v>
      </c>
      <c r="E3840" s="1">
        <f>VLOOKUP(D3840,Data!$A$1:$B$7,2,FALSE)</f>
        <v>10</v>
      </c>
      <c r="F3840" s="2">
        <f>WORKDAY(A3840,E3840,Data!$E$2:$E$22)</f>
        <v>45118</v>
      </c>
      <c r="G3840" s="2">
        <v>45105</v>
      </c>
      <c r="H3840" s="4">
        <f ca="1">(NETWORKDAYS(A3840,G3840,Data!$E$1:$E$22))-1</f>
        <v>1</v>
      </c>
      <c r="I3840" s="1"/>
      <c r="J3840" s="1">
        <f>VLOOKUP(D3840,Data!$A$10:$B$16,2,FALSE)</f>
        <v>2</v>
      </c>
      <c r="K3840">
        <v>1</v>
      </c>
      <c r="L3840">
        <f t="shared" si="232"/>
        <v>26</v>
      </c>
      <c r="M3840">
        <f t="shared" si="233"/>
        <v>2023</v>
      </c>
      <c r="N3840" s="5">
        <f t="shared" ca="1" si="231"/>
        <v>-9</v>
      </c>
    </row>
    <row r="3841" spans="1:14" hidden="1" x14ac:dyDescent="0.25">
      <c r="A3841" s="2">
        <v>45105</v>
      </c>
      <c r="B3841" s="1" t="s">
        <v>163</v>
      </c>
      <c r="C3841" s="7">
        <v>457537</v>
      </c>
      <c r="D3841" s="1" t="s">
        <v>42</v>
      </c>
      <c r="E3841" s="1">
        <f>VLOOKUP(D3841,Data!$A$1:$B$7,2,FALSE)</f>
        <v>10</v>
      </c>
      <c r="F3841" s="2">
        <f>WORKDAY(A3841,E3841,Data!$E$2:$E$22)</f>
        <v>45119</v>
      </c>
      <c r="G3841" s="2">
        <v>45111</v>
      </c>
      <c r="H3841" s="4">
        <f ca="1">(NETWORKDAYS(A3841,G3841,Data!$E$1:$E$22))-1</f>
        <v>4</v>
      </c>
      <c r="I3841" s="1"/>
      <c r="J3841" s="1">
        <f>VLOOKUP(D3841,Data!$A$10:$B$16,2,FALSE)</f>
        <v>2</v>
      </c>
      <c r="K3841">
        <v>1</v>
      </c>
      <c r="L3841">
        <f t="shared" si="232"/>
        <v>26</v>
      </c>
      <c r="M3841">
        <f t="shared" si="233"/>
        <v>2023</v>
      </c>
      <c r="N3841" s="5">
        <f t="shared" ca="1" si="231"/>
        <v>-6</v>
      </c>
    </row>
    <row r="3842" spans="1:14" hidden="1" x14ac:dyDescent="0.25">
      <c r="A3842" s="2">
        <v>45105</v>
      </c>
      <c r="B3842" s="1" t="s">
        <v>2</v>
      </c>
      <c r="C3842" s="7">
        <v>262384</v>
      </c>
      <c r="D3842" s="1" t="s">
        <v>41</v>
      </c>
      <c r="E3842" s="1">
        <f>VLOOKUP(D3842,Data!$A$1:$B$7,2,FALSE)</f>
        <v>15</v>
      </c>
      <c r="F3842" s="2">
        <f>WORKDAY(A3842,E3842,Data!$E$2:$E$22)</f>
        <v>45126</v>
      </c>
      <c r="G3842" s="2">
        <v>45153</v>
      </c>
      <c r="H3842" s="4">
        <f ca="1">(NETWORKDAYS(A3842,G3842,Data!$E$1:$E$22))-1</f>
        <v>34</v>
      </c>
      <c r="I3842" s="1" t="s">
        <v>227</v>
      </c>
      <c r="J3842" s="1">
        <f>VLOOKUP(D3842,Data!$A$10:$B$16,2,FALSE)</f>
        <v>3</v>
      </c>
      <c r="K3842">
        <v>1</v>
      </c>
      <c r="L3842">
        <f t="shared" si="232"/>
        <v>26</v>
      </c>
      <c r="M3842">
        <f t="shared" si="233"/>
        <v>2023</v>
      </c>
      <c r="N3842" s="5">
        <f t="shared" ref="N3842:N3905" ca="1" si="234">H3842-E3842</f>
        <v>19</v>
      </c>
    </row>
    <row r="3843" spans="1:14" hidden="1" x14ac:dyDescent="0.25">
      <c r="A3843" s="2">
        <v>45105</v>
      </c>
      <c r="B3843" s="1" t="s">
        <v>150</v>
      </c>
      <c r="C3843" s="7">
        <v>262396</v>
      </c>
      <c r="D3843" s="1" t="s">
        <v>41</v>
      </c>
      <c r="E3843" s="1">
        <f>VLOOKUP(D3843,Data!$A$1:$B$7,2,FALSE)</f>
        <v>15</v>
      </c>
      <c r="F3843" s="2">
        <f>WORKDAY(A3843,E3843,Data!$E$2:$E$22)</f>
        <v>45126</v>
      </c>
      <c r="G3843" s="2">
        <v>45121</v>
      </c>
      <c r="H3843" s="4">
        <f ca="1">(NETWORKDAYS(A3843,G3843,Data!$E$1:$E$22))-1</f>
        <v>12</v>
      </c>
      <c r="I3843" s="1"/>
      <c r="J3843" s="1">
        <f>VLOOKUP(D3843,Data!$A$10:$B$16,2,FALSE)</f>
        <v>3</v>
      </c>
      <c r="K3843">
        <v>1</v>
      </c>
      <c r="L3843">
        <f t="shared" si="232"/>
        <v>26</v>
      </c>
      <c r="M3843">
        <f t="shared" si="233"/>
        <v>2023</v>
      </c>
      <c r="N3843" s="5">
        <f t="shared" ca="1" si="234"/>
        <v>-3</v>
      </c>
    </row>
    <row r="3844" spans="1:14" hidden="1" x14ac:dyDescent="0.25">
      <c r="A3844" s="2">
        <v>45105</v>
      </c>
      <c r="B3844" s="1" t="s">
        <v>117</v>
      </c>
      <c r="C3844" s="7">
        <v>262395</v>
      </c>
      <c r="D3844" s="1" t="s">
        <v>41</v>
      </c>
      <c r="E3844" s="1">
        <f>VLOOKUP(D3844,Data!$A$1:$B$7,2,FALSE)</f>
        <v>15</v>
      </c>
      <c r="F3844" s="2">
        <f>WORKDAY(A3844,E3844,Data!$E$2:$E$22)</f>
        <v>45126</v>
      </c>
      <c r="G3844" s="2">
        <v>45120</v>
      </c>
      <c r="H3844" s="4">
        <f ca="1">(NETWORKDAYS(A3844,G3844,Data!$E$1:$E$22))-1</f>
        <v>11</v>
      </c>
      <c r="I3844" s="1"/>
      <c r="J3844" s="1">
        <f>VLOOKUP(D3844,Data!$A$10:$B$16,2,FALSE)</f>
        <v>3</v>
      </c>
      <c r="K3844">
        <v>1</v>
      </c>
      <c r="L3844">
        <f t="shared" si="232"/>
        <v>26</v>
      </c>
      <c r="M3844">
        <f t="shared" si="233"/>
        <v>2023</v>
      </c>
      <c r="N3844" s="5">
        <f t="shared" ca="1" si="234"/>
        <v>-4</v>
      </c>
    </row>
    <row r="3845" spans="1:14" hidden="1" x14ac:dyDescent="0.25">
      <c r="A3845" s="2">
        <v>45105</v>
      </c>
      <c r="B3845" s="1" t="s">
        <v>98</v>
      </c>
      <c r="C3845" s="7">
        <v>457560</v>
      </c>
      <c r="D3845" s="1" t="s">
        <v>42</v>
      </c>
      <c r="E3845" s="1">
        <f>VLOOKUP(D3845,Data!$A$1:$B$7,2,FALSE)</f>
        <v>10</v>
      </c>
      <c r="F3845" s="2">
        <f>WORKDAY(A3845,E3845,Data!$E$2:$E$22)</f>
        <v>45119</v>
      </c>
      <c r="G3845" s="2">
        <v>45111</v>
      </c>
      <c r="H3845" s="4">
        <f ca="1">(NETWORKDAYS(A3845,G3845,Data!$E$1:$E$22))-1</f>
        <v>4</v>
      </c>
      <c r="I3845" s="1"/>
      <c r="J3845" s="1">
        <f>VLOOKUP(D3845,Data!$A$10:$B$16,2,FALSE)</f>
        <v>2</v>
      </c>
      <c r="K3845">
        <v>1</v>
      </c>
      <c r="L3845">
        <f t="shared" si="232"/>
        <v>26</v>
      </c>
      <c r="M3845">
        <f t="shared" si="233"/>
        <v>2023</v>
      </c>
      <c r="N3845" s="5">
        <f t="shared" ca="1" si="234"/>
        <v>-6</v>
      </c>
    </row>
    <row r="3846" spans="1:14" hidden="1" x14ac:dyDescent="0.25">
      <c r="A3846" s="2">
        <v>45105</v>
      </c>
      <c r="B3846" s="1" t="s">
        <v>251</v>
      </c>
      <c r="C3846" s="7" t="s">
        <v>2105</v>
      </c>
      <c r="D3846" s="1" t="s">
        <v>53</v>
      </c>
      <c r="E3846" s="1">
        <f>VLOOKUP(D3846,Data!$A$1:$B$7,2,FALSE)</f>
        <v>5</v>
      </c>
      <c r="F3846" s="2">
        <f>WORKDAY(A3846,E3846,Data!$E$2:$E$22)</f>
        <v>45112</v>
      </c>
      <c r="G3846" s="2">
        <v>45106</v>
      </c>
      <c r="H3846" s="4">
        <f ca="1">(NETWORKDAYS(A3846,G3846,Data!$E$1:$E$22))-1</f>
        <v>1</v>
      </c>
      <c r="I3846" s="1"/>
      <c r="J3846" s="1">
        <f>VLOOKUP(D3846,Data!$A$10:$B$16,2,FALSE)</f>
        <v>1</v>
      </c>
      <c r="K3846">
        <v>1</v>
      </c>
      <c r="L3846">
        <f t="shared" si="232"/>
        <v>26</v>
      </c>
      <c r="M3846">
        <f t="shared" si="233"/>
        <v>2023</v>
      </c>
      <c r="N3846" s="5">
        <f t="shared" ca="1" si="234"/>
        <v>-4</v>
      </c>
    </row>
    <row r="3847" spans="1:14" hidden="1" x14ac:dyDescent="0.25">
      <c r="A3847" s="2">
        <v>45105</v>
      </c>
      <c r="B3847" s="1" t="s">
        <v>94</v>
      </c>
      <c r="C3847" s="7" t="s">
        <v>2102</v>
      </c>
      <c r="D3847" s="1" t="s">
        <v>53</v>
      </c>
      <c r="E3847" s="1">
        <f>VLOOKUP(D3847,Data!$A$1:$B$7,2,FALSE)</f>
        <v>5</v>
      </c>
      <c r="F3847" s="2">
        <f>WORKDAY(A3847,E3847,Data!$E$2:$E$22)</f>
        <v>45112</v>
      </c>
      <c r="G3847" s="2">
        <v>45106</v>
      </c>
      <c r="H3847" s="4">
        <f ca="1">(NETWORKDAYS(A3847,G3847,Data!$E$1:$E$22))-1</f>
        <v>1</v>
      </c>
      <c r="I3847" s="1"/>
      <c r="J3847" s="1">
        <f>VLOOKUP(D3847,Data!$A$10:$B$16,2,FALSE)</f>
        <v>1</v>
      </c>
      <c r="K3847">
        <v>1</v>
      </c>
      <c r="L3847">
        <f t="shared" si="232"/>
        <v>26</v>
      </c>
      <c r="M3847">
        <f t="shared" si="233"/>
        <v>2023</v>
      </c>
      <c r="N3847" s="5">
        <f t="shared" ca="1" si="234"/>
        <v>-4</v>
      </c>
    </row>
    <row r="3848" spans="1:14" hidden="1" x14ac:dyDescent="0.25">
      <c r="A3848" s="2">
        <v>45105</v>
      </c>
      <c r="B3848" s="1" t="s">
        <v>125</v>
      </c>
      <c r="C3848" s="7" t="s">
        <v>2103</v>
      </c>
      <c r="D3848" s="1" t="s">
        <v>53</v>
      </c>
      <c r="E3848" s="1">
        <f>VLOOKUP(D3848,Data!$A$1:$B$7,2,FALSE)</f>
        <v>5</v>
      </c>
      <c r="F3848" s="2">
        <f>WORKDAY(A3848,E3848,Data!$E$2:$E$22)</f>
        <v>45112</v>
      </c>
      <c r="G3848" s="2">
        <v>45111</v>
      </c>
      <c r="H3848" s="4">
        <f ca="1">(NETWORKDAYS(A3848,G3848,Data!$E$1:$E$22))-1</f>
        <v>4</v>
      </c>
      <c r="I3848" s="1"/>
      <c r="J3848" s="1">
        <f>VLOOKUP(D3848,Data!$A$10:$B$16,2,FALSE)</f>
        <v>1</v>
      </c>
      <c r="K3848">
        <v>1</v>
      </c>
      <c r="L3848">
        <f t="shared" si="232"/>
        <v>26</v>
      </c>
      <c r="M3848">
        <f t="shared" si="233"/>
        <v>2023</v>
      </c>
      <c r="N3848" s="5">
        <f t="shared" ca="1" si="234"/>
        <v>-1</v>
      </c>
    </row>
    <row r="3849" spans="1:14" hidden="1" x14ac:dyDescent="0.25">
      <c r="A3849" s="2">
        <v>45105</v>
      </c>
      <c r="B3849" s="1" t="s">
        <v>333</v>
      </c>
      <c r="C3849" s="7" t="s">
        <v>2106</v>
      </c>
      <c r="D3849" s="1" t="s">
        <v>53</v>
      </c>
      <c r="E3849" s="1">
        <f>VLOOKUP(D3849,Data!$A$1:$B$7,2,FALSE)</f>
        <v>5</v>
      </c>
      <c r="F3849" s="2">
        <f>WORKDAY(A3849,E3849,Data!$E$2:$E$22)</f>
        <v>45112</v>
      </c>
      <c r="G3849" s="2">
        <v>45111</v>
      </c>
      <c r="H3849" s="4">
        <f ca="1">(NETWORKDAYS(A3849,G3849,Data!$E$1:$E$22))-1</f>
        <v>4</v>
      </c>
      <c r="I3849" s="1"/>
      <c r="J3849" s="1">
        <f>VLOOKUP(D3849,Data!$A$10:$B$16,2,FALSE)</f>
        <v>1</v>
      </c>
      <c r="K3849">
        <v>1</v>
      </c>
      <c r="L3849">
        <f t="shared" si="232"/>
        <v>26</v>
      </c>
      <c r="M3849">
        <f t="shared" si="233"/>
        <v>2023</v>
      </c>
      <c r="N3849" s="5">
        <f t="shared" ca="1" si="234"/>
        <v>-1</v>
      </c>
    </row>
    <row r="3850" spans="1:14" hidden="1" x14ac:dyDescent="0.25">
      <c r="A3850" s="2">
        <v>45105</v>
      </c>
      <c r="B3850" s="1" t="s">
        <v>88</v>
      </c>
      <c r="C3850" s="7" t="s">
        <v>2100</v>
      </c>
      <c r="D3850" s="1" t="s">
        <v>53</v>
      </c>
      <c r="E3850" s="1">
        <f>VLOOKUP(D3850,Data!$A$1:$B$7,2,FALSE)</f>
        <v>5</v>
      </c>
      <c r="F3850" s="2">
        <f>WORKDAY(A3850,E3850,Data!$E$2:$E$22)</f>
        <v>45112</v>
      </c>
      <c r="G3850" s="2">
        <v>45107</v>
      </c>
      <c r="H3850" s="4">
        <f ca="1">(NETWORKDAYS(A3850,G3850,Data!$E$1:$E$22))-1</f>
        <v>2</v>
      </c>
      <c r="I3850" s="1"/>
      <c r="J3850" s="1">
        <f>VLOOKUP(D3850,Data!$A$10:$B$16,2,FALSE)</f>
        <v>1</v>
      </c>
      <c r="K3850">
        <v>1</v>
      </c>
      <c r="L3850">
        <f t="shared" si="232"/>
        <v>26</v>
      </c>
      <c r="M3850">
        <f t="shared" si="233"/>
        <v>2023</v>
      </c>
      <c r="N3850" s="5">
        <f t="shared" ca="1" si="234"/>
        <v>-3</v>
      </c>
    </row>
    <row r="3851" spans="1:14" hidden="1" x14ac:dyDescent="0.25">
      <c r="A3851" s="2">
        <v>45105</v>
      </c>
      <c r="B3851" s="1" t="s">
        <v>88</v>
      </c>
      <c r="C3851" s="7" t="s">
        <v>2099</v>
      </c>
      <c r="D3851" s="1" t="s">
        <v>53</v>
      </c>
      <c r="E3851" s="1">
        <f>VLOOKUP(D3851,Data!$A$1:$B$7,2,FALSE)</f>
        <v>5</v>
      </c>
      <c r="F3851" s="2">
        <f>WORKDAY(A3851,E3851,Data!$E$2:$E$22)</f>
        <v>45112</v>
      </c>
      <c r="G3851" s="2">
        <v>45106</v>
      </c>
      <c r="H3851" s="4">
        <f ca="1">(NETWORKDAYS(A3851,G3851,Data!$E$1:$E$22))-1</f>
        <v>1</v>
      </c>
      <c r="I3851" s="1"/>
      <c r="J3851" s="1">
        <f>VLOOKUP(D3851,Data!$A$10:$B$16,2,FALSE)</f>
        <v>1</v>
      </c>
      <c r="K3851">
        <v>1</v>
      </c>
      <c r="L3851">
        <f t="shared" si="232"/>
        <v>26</v>
      </c>
      <c r="M3851">
        <f t="shared" si="233"/>
        <v>2023</v>
      </c>
      <c r="N3851" s="5">
        <f t="shared" ca="1" si="234"/>
        <v>-4</v>
      </c>
    </row>
    <row r="3852" spans="1:14" hidden="1" x14ac:dyDescent="0.25">
      <c r="A3852" s="2">
        <v>45105</v>
      </c>
      <c r="B3852" s="1" t="s">
        <v>166</v>
      </c>
      <c r="C3852" s="7" t="s">
        <v>2104</v>
      </c>
      <c r="D3852" s="1" t="s">
        <v>53</v>
      </c>
      <c r="E3852" s="1">
        <f>VLOOKUP(D3852,Data!$A$1:$B$7,2,FALSE)</f>
        <v>5</v>
      </c>
      <c r="F3852" s="2">
        <f>WORKDAY(A3852,E3852,Data!$E$2:$E$22)</f>
        <v>45112</v>
      </c>
      <c r="G3852" s="2">
        <v>45106</v>
      </c>
      <c r="H3852" s="4">
        <f ca="1">(NETWORKDAYS(A3852,G3852,Data!$E$1:$E$22))-1</f>
        <v>1</v>
      </c>
      <c r="I3852" s="1"/>
      <c r="J3852" s="1">
        <f>VLOOKUP(D3852,Data!$A$10:$B$16,2,FALSE)</f>
        <v>1</v>
      </c>
      <c r="K3852">
        <v>1</v>
      </c>
      <c r="L3852">
        <f t="shared" si="232"/>
        <v>26</v>
      </c>
      <c r="M3852">
        <f t="shared" si="233"/>
        <v>2023</v>
      </c>
      <c r="N3852" s="5">
        <f t="shared" ca="1" si="234"/>
        <v>-4</v>
      </c>
    </row>
    <row r="3853" spans="1:14" hidden="1" x14ac:dyDescent="0.25">
      <c r="A3853" s="2">
        <v>45105</v>
      </c>
      <c r="B3853" s="1" t="s">
        <v>2101</v>
      </c>
      <c r="C3853" s="7">
        <v>262347</v>
      </c>
      <c r="D3853" s="1" t="s">
        <v>41</v>
      </c>
      <c r="E3853" s="1">
        <f>VLOOKUP(D3853,Data!$A$1:$B$7,2,FALSE)</f>
        <v>15</v>
      </c>
      <c r="F3853" s="2">
        <f>WORKDAY(A3853,E3853,Data!$E$2:$E$22)</f>
        <v>45126</v>
      </c>
      <c r="G3853" s="2">
        <v>45131</v>
      </c>
      <c r="H3853" s="4">
        <f ca="1">(NETWORKDAYS(A3853,G3853,Data!$E$1:$E$22))-1</f>
        <v>18</v>
      </c>
      <c r="I3853" s="1" t="s">
        <v>2173</v>
      </c>
      <c r="J3853" s="1">
        <f>VLOOKUP(D3853,Data!$A$10:$B$16,2,FALSE)</f>
        <v>3</v>
      </c>
      <c r="K3853">
        <v>1</v>
      </c>
      <c r="L3853">
        <f t="shared" si="232"/>
        <v>26</v>
      </c>
      <c r="M3853">
        <f t="shared" si="233"/>
        <v>2023</v>
      </c>
      <c r="N3853" s="5">
        <f t="shared" ca="1" si="234"/>
        <v>3</v>
      </c>
    </row>
    <row r="3854" spans="1:14" hidden="1" x14ac:dyDescent="0.25">
      <c r="A3854" s="2">
        <v>45105</v>
      </c>
      <c r="B3854" s="1" t="s">
        <v>220</v>
      </c>
      <c r="C3854" s="7">
        <v>457538</v>
      </c>
      <c r="D3854" s="1" t="s">
        <v>42</v>
      </c>
      <c r="E3854" s="1">
        <f>VLOOKUP(D3854,Data!$A$1:$B$7,2,FALSE)</f>
        <v>10</v>
      </c>
      <c r="F3854" s="2">
        <f>WORKDAY(A3854,E3854,Data!$E$2:$E$22)</f>
        <v>45119</v>
      </c>
      <c r="G3854" s="2">
        <v>45111</v>
      </c>
      <c r="H3854" s="4">
        <f ca="1">(NETWORKDAYS(A3854,G3854,Data!$E$1:$E$22))-1</f>
        <v>4</v>
      </c>
      <c r="I3854" s="1"/>
      <c r="J3854" s="1">
        <f>VLOOKUP(D3854,Data!$A$10:$B$16,2,FALSE)</f>
        <v>2</v>
      </c>
      <c r="K3854">
        <v>1</v>
      </c>
      <c r="L3854">
        <f t="shared" si="232"/>
        <v>26</v>
      </c>
      <c r="M3854">
        <f t="shared" si="233"/>
        <v>2023</v>
      </c>
      <c r="N3854" s="5">
        <f t="shared" ca="1" si="234"/>
        <v>-6</v>
      </c>
    </row>
    <row r="3855" spans="1:14" hidden="1" x14ac:dyDescent="0.25">
      <c r="A3855" s="2">
        <v>45105</v>
      </c>
      <c r="B3855" s="1" t="s">
        <v>220</v>
      </c>
      <c r="C3855" s="7">
        <v>457539</v>
      </c>
      <c r="D3855" s="1" t="s">
        <v>42</v>
      </c>
      <c r="E3855" s="1">
        <f>VLOOKUP(D3855,Data!$A$1:$B$7,2,FALSE)</f>
        <v>10</v>
      </c>
      <c r="F3855" s="2">
        <f>WORKDAY(A3855,E3855,Data!$E$2:$E$22)</f>
        <v>45119</v>
      </c>
      <c r="G3855" s="2">
        <v>45111</v>
      </c>
      <c r="H3855" s="4">
        <f ca="1">(NETWORKDAYS(A3855,G3855,Data!$E$1:$E$22))-1</f>
        <v>4</v>
      </c>
      <c r="I3855" s="1"/>
      <c r="J3855" s="1">
        <f>VLOOKUP(D3855,Data!$A$10:$B$16,2,FALSE)</f>
        <v>2</v>
      </c>
      <c r="K3855">
        <v>1</v>
      </c>
      <c r="L3855">
        <f t="shared" si="232"/>
        <v>26</v>
      </c>
      <c r="M3855">
        <f t="shared" si="233"/>
        <v>2023</v>
      </c>
      <c r="N3855" s="5">
        <f t="shared" ca="1" si="234"/>
        <v>-6</v>
      </c>
    </row>
    <row r="3856" spans="1:14" hidden="1" x14ac:dyDescent="0.25">
      <c r="A3856" s="2">
        <v>45106</v>
      </c>
      <c r="B3856" s="1" t="s">
        <v>314</v>
      </c>
      <c r="C3856" s="7">
        <v>457535</v>
      </c>
      <c r="D3856" s="1" t="s">
        <v>42</v>
      </c>
      <c r="E3856" s="1">
        <f>VLOOKUP(D3856,Data!$A$1:$B$7,2,FALSE)</f>
        <v>10</v>
      </c>
      <c r="F3856" s="2">
        <f>WORKDAY(A3856,E3856,Data!$E$2:$E$22)</f>
        <v>45120</v>
      </c>
      <c r="G3856" s="2">
        <v>45114</v>
      </c>
      <c r="H3856" s="4">
        <f ca="1">(NETWORKDAYS(A3856,G3856,Data!$E$1:$E$22))-1</f>
        <v>6</v>
      </c>
      <c r="I3856" s="1"/>
      <c r="J3856" s="1">
        <f>VLOOKUP(D3856,Data!$A$10:$B$16,2,FALSE)</f>
        <v>2</v>
      </c>
      <c r="K3856">
        <v>1</v>
      </c>
      <c r="L3856">
        <f t="shared" si="232"/>
        <v>26</v>
      </c>
      <c r="M3856">
        <f t="shared" si="233"/>
        <v>2023</v>
      </c>
      <c r="N3856" s="5">
        <f t="shared" ca="1" si="234"/>
        <v>-4</v>
      </c>
    </row>
    <row r="3857" spans="1:14" hidden="1" x14ac:dyDescent="0.25">
      <c r="A3857" s="2">
        <v>45106</v>
      </c>
      <c r="B3857" s="1" t="s">
        <v>4</v>
      </c>
      <c r="C3857" s="7">
        <v>262366</v>
      </c>
      <c r="D3857" s="1" t="s">
        <v>41</v>
      </c>
      <c r="E3857" s="1">
        <f>VLOOKUP(D3857,Data!$A$1:$B$7,2,FALSE)</f>
        <v>15</v>
      </c>
      <c r="F3857" s="2">
        <f>WORKDAY(A3857,E3857,Data!$E$2:$E$22)</f>
        <v>45127</v>
      </c>
      <c r="G3857" s="2">
        <v>45121</v>
      </c>
      <c r="H3857" s="4">
        <f ca="1">(NETWORKDAYS(A3857,G3857,Data!$E$1:$E$22))-1</f>
        <v>11</v>
      </c>
      <c r="I3857" s="1"/>
      <c r="J3857" s="1">
        <f>VLOOKUP(D3857,Data!$A$10:$B$16,2,FALSE)</f>
        <v>3</v>
      </c>
      <c r="K3857">
        <v>1</v>
      </c>
      <c r="L3857">
        <f t="shared" si="232"/>
        <v>26</v>
      </c>
      <c r="M3857">
        <f t="shared" si="233"/>
        <v>2023</v>
      </c>
      <c r="N3857" s="5">
        <f t="shared" ca="1" si="234"/>
        <v>-4</v>
      </c>
    </row>
    <row r="3858" spans="1:14" hidden="1" x14ac:dyDescent="0.25">
      <c r="A3858" s="2">
        <v>45106</v>
      </c>
      <c r="B3858" s="1" t="s">
        <v>4</v>
      </c>
      <c r="C3858" s="7">
        <v>262378</v>
      </c>
      <c r="D3858" s="1" t="s">
        <v>41</v>
      </c>
      <c r="E3858" s="1">
        <f>VLOOKUP(D3858,Data!$A$1:$B$7,2,FALSE)</f>
        <v>15</v>
      </c>
      <c r="F3858" s="2">
        <f>WORKDAY(A3858,E3858,Data!$E$2:$E$22)</f>
        <v>45127</v>
      </c>
      <c r="G3858" s="2">
        <v>45142</v>
      </c>
      <c r="H3858" s="4">
        <f ca="1">(NETWORKDAYS(A3858,G3858,Data!$E$1:$E$22))-1</f>
        <v>26</v>
      </c>
      <c r="I3858" s="1"/>
      <c r="J3858" s="1">
        <f>VLOOKUP(D3858,Data!$A$10:$B$16,2,FALSE)</f>
        <v>3</v>
      </c>
      <c r="K3858">
        <v>1</v>
      </c>
      <c r="L3858">
        <f t="shared" si="232"/>
        <v>26</v>
      </c>
      <c r="M3858">
        <f t="shared" si="233"/>
        <v>2023</v>
      </c>
      <c r="N3858" s="5">
        <f t="shared" ca="1" si="234"/>
        <v>11</v>
      </c>
    </row>
    <row r="3859" spans="1:14" hidden="1" x14ac:dyDescent="0.25">
      <c r="A3859" s="2">
        <v>45106</v>
      </c>
      <c r="B3859" s="1" t="s">
        <v>842</v>
      </c>
      <c r="C3859" s="7">
        <v>457572</v>
      </c>
      <c r="D3859" s="1" t="s">
        <v>42</v>
      </c>
      <c r="E3859" s="1">
        <f>VLOOKUP(D3859,Data!$A$1:$B$7,2,FALSE)</f>
        <v>10</v>
      </c>
      <c r="F3859" s="2">
        <f>WORKDAY(A3859,E3859,Data!$E$2:$E$22)</f>
        <v>45120</v>
      </c>
      <c r="G3859" s="2">
        <v>45111</v>
      </c>
      <c r="H3859" s="4">
        <f ca="1">(NETWORKDAYS(A3859,G3859,Data!$E$1:$E$22))-1</f>
        <v>3</v>
      </c>
      <c r="I3859" s="1"/>
      <c r="J3859" s="1">
        <f>VLOOKUP(D3859,Data!$A$10:$B$16,2,FALSE)</f>
        <v>2</v>
      </c>
      <c r="K3859">
        <v>1</v>
      </c>
      <c r="L3859">
        <f t="shared" si="232"/>
        <v>26</v>
      </c>
      <c r="M3859">
        <f t="shared" si="233"/>
        <v>2023</v>
      </c>
      <c r="N3859" s="5">
        <f t="shared" ca="1" si="234"/>
        <v>-7</v>
      </c>
    </row>
    <row r="3860" spans="1:14" hidden="1" x14ac:dyDescent="0.25">
      <c r="A3860" s="2">
        <v>45106</v>
      </c>
      <c r="B3860" s="1" t="s">
        <v>292</v>
      </c>
      <c r="C3860" s="7">
        <v>457562</v>
      </c>
      <c r="D3860" s="1" t="s">
        <v>42</v>
      </c>
      <c r="E3860" s="1">
        <f>VLOOKUP(D3860,Data!$A$1:$B$7,2,FALSE)</f>
        <v>10</v>
      </c>
      <c r="F3860" s="2">
        <f>WORKDAY(A3860,E3860,Data!$E$2:$E$22)</f>
        <v>45120</v>
      </c>
      <c r="G3860" s="2">
        <v>45111</v>
      </c>
      <c r="H3860" s="4">
        <f ca="1">(NETWORKDAYS(A3860,G3860,Data!$E$1:$E$22))-1</f>
        <v>3</v>
      </c>
      <c r="I3860" s="1"/>
      <c r="J3860" s="1">
        <f>VLOOKUP(D3860,Data!$A$10:$B$16,2,FALSE)</f>
        <v>2</v>
      </c>
      <c r="K3860">
        <v>1</v>
      </c>
      <c r="L3860">
        <f t="shared" si="232"/>
        <v>26</v>
      </c>
      <c r="M3860">
        <f t="shared" si="233"/>
        <v>2023</v>
      </c>
      <c r="N3860" s="5">
        <f t="shared" ca="1" si="234"/>
        <v>-7</v>
      </c>
    </row>
    <row r="3861" spans="1:14" hidden="1" x14ac:dyDescent="0.25">
      <c r="A3861" s="2">
        <v>45107</v>
      </c>
      <c r="B3861" s="1" t="s">
        <v>317</v>
      </c>
      <c r="C3861" s="7">
        <v>457536</v>
      </c>
      <c r="D3861" s="1" t="s">
        <v>42</v>
      </c>
      <c r="E3861" s="1">
        <f>VLOOKUP(D3861,Data!$A$1:$B$7,2,FALSE)</f>
        <v>10</v>
      </c>
      <c r="F3861" s="2">
        <f>WORKDAY(A3861,E3861,Data!$E$2:$E$22)</f>
        <v>45121</v>
      </c>
      <c r="G3861" s="2">
        <v>45114</v>
      </c>
      <c r="H3861" s="4">
        <f ca="1">(NETWORKDAYS(A3861,G3861,Data!$E$1:$E$22))-1</f>
        <v>5</v>
      </c>
      <c r="I3861" s="1"/>
      <c r="J3861" s="1">
        <f>VLOOKUP(D3861,Data!$A$10:$B$16,2,FALSE)</f>
        <v>2</v>
      </c>
      <c r="K3861">
        <v>1</v>
      </c>
      <c r="L3861">
        <f t="shared" si="232"/>
        <v>26</v>
      </c>
      <c r="M3861">
        <f t="shared" si="233"/>
        <v>2023</v>
      </c>
      <c r="N3861" s="5">
        <f t="shared" ca="1" si="234"/>
        <v>-5</v>
      </c>
    </row>
    <row r="3862" spans="1:14" hidden="1" x14ac:dyDescent="0.25">
      <c r="A3862" s="2">
        <v>45107</v>
      </c>
      <c r="B3862" s="1" t="s">
        <v>314</v>
      </c>
      <c r="C3862" s="7">
        <v>457534</v>
      </c>
      <c r="D3862" s="1" t="s">
        <v>42</v>
      </c>
      <c r="E3862" s="1">
        <f>VLOOKUP(D3862,Data!$A$1:$B$7,2,FALSE)</f>
        <v>10</v>
      </c>
      <c r="F3862" s="2">
        <f>WORKDAY(A3862,E3862,Data!$E$2:$E$22)</f>
        <v>45121</v>
      </c>
      <c r="G3862" s="2">
        <v>45114</v>
      </c>
      <c r="H3862" s="4">
        <f ca="1">(NETWORKDAYS(A3862,G3862,Data!$E$1:$E$22))-1</f>
        <v>5</v>
      </c>
      <c r="I3862" s="1"/>
      <c r="J3862" s="1">
        <f>VLOOKUP(D3862,Data!$A$10:$B$16,2,FALSE)</f>
        <v>2</v>
      </c>
      <c r="K3862">
        <v>1</v>
      </c>
      <c r="L3862">
        <f t="shared" si="232"/>
        <v>26</v>
      </c>
      <c r="M3862">
        <f t="shared" si="233"/>
        <v>2023</v>
      </c>
      <c r="N3862" s="5">
        <f t="shared" ca="1" si="234"/>
        <v>-5</v>
      </c>
    </row>
    <row r="3863" spans="1:14" hidden="1" x14ac:dyDescent="0.25">
      <c r="A3863" s="2">
        <v>45107</v>
      </c>
      <c r="B3863" s="1" t="s">
        <v>110</v>
      </c>
      <c r="C3863" s="7">
        <v>262414</v>
      </c>
      <c r="D3863" s="1" t="s">
        <v>41</v>
      </c>
      <c r="E3863" s="1">
        <f>VLOOKUP(D3863,Data!$A$1:$B$7,2,FALSE)</f>
        <v>15</v>
      </c>
      <c r="F3863" s="2">
        <f>WORKDAY(A3863,E3863,Data!$E$2:$E$22)</f>
        <v>45128</v>
      </c>
      <c r="G3863" s="2">
        <v>45126</v>
      </c>
      <c r="H3863" s="4">
        <f ca="1">(NETWORKDAYS(A3863,G3863,Data!$E$1:$E$22))-1</f>
        <v>13</v>
      </c>
      <c r="I3863" s="1"/>
      <c r="J3863" s="1">
        <f>VLOOKUP(D3863,Data!$A$10:$B$16,2,FALSE)</f>
        <v>3</v>
      </c>
      <c r="K3863">
        <v>1</v>
      </c>
      <c r="L3863">
        <f t="shared" si="232"/>
        <v>26</v>
      </c>
      <c r="M3863">
        <f t="shared" si="233"/>
        <v>2023</v>
      </c>
      <c r="N3863" s="5">
        <f t="shared" ca="1" si="234"/>
        <v>-2</v>
      </c>
    </row>
    <row r="3864" spans="1:14" hidden="1" x14ac:dyDescent="0.25">
      <c r="A3864" s="2">
        <v>45107</v>
      </c>
      <c r="B3864" s="1" t="s">
        <v>2</v>
      </c>
      <c r="C3864" s="7">
        <v>262406</v>
      </c>
      <c r="D3864" s="1" t="s">
        <v>41</v>
      </c>
      <c r="E3864" s="1">
        <f>VLOOKUP(D3864,Data!$A$1:$B$7,2,FALSE)</f>
        <v>15</v>
      </c>
      <c r="F3864" s="2">
        <f>WORKDAY(A3864,E3864,Data!$E$2:$E$22)</f>
        <v>45128</v>
      </c>
      <c r="G3864" s="2">
        <v>45153</v>
      </c>
      <c r="H3864" s="4">
        <f ca="1">(NETWORKDAYS(A3864,G3864,Data!$E$1:$E$22))-1</f>
        <v>32</v>
      </c>
      <c r="I3864" s="1"/>
      <c r="J3864" s="1">
        <f>VLOOKUP(D3864,Data!$A$10:$B$16,2,FALSE)</f>
        <v>3</v>
      </c>
      <c r="K3864">
        <v>1</v>
      </c>
      <c r="L3864">
        <f t="shared" si="232"/>
        <v>26</v>
      </c>
      <c r="M3864">
        <f t="shared" si="233"/>
        <v>2023</v>
      </c>
      <c r="N3864" s="5">
        <f t="shared" ca="1" si="234"/>
        <v>17</v>
      </c>
    </row>
    <row r="3865" spans="1:14" hidden="1" x14ac:dyDescent="0.25">
      <c r="A3865" s="2">
        <v>45107</v>
      </c>
      <c r="B3865" s="1" t="s">
        <v>2</v>
      </c>
      <c r="C3865" s="7">
        <v>262407</v>
      </c>
      <c r="D3865" s="1" t="s">
        <v>41</v>
      </c>
      <c r="E3865" s="1">
        <f>VLOOKUP(D3865,Data!$A$1:$B$7,2,FALSE)</f>
        <v>15</v>
      </c>
      <c r="F3865" s="2">
        <f>WORKDAY(A3865,E3865,Data!$E$2:$E$22)</f>
        <v>45128</v>
      </c>
      <c r="G3865" s="2">
        <v>45153</v>
      </c>
      <c r="H3865" s="4">
        <f ca="1">(NETWORKDAYS(A3865,G3865,Data!$E$1:$E$22))-1</f>
        <v>32</v>
      </c>
      <c r="I3865" s="1"/>
      <c r="J3865" s="1">
        <f>VLOOKUP(D3865,Data!$A$10:$B$16,2,FALSE)</f>
        <v>3</v>
      </c>
      <c r="K3865">
        <v>1</v>
      </c>
      <c r="L3865">
        <f t="shared" si="232"/>
        <v>26</v>
      </c>
      <c r="M3865">
        <f t="shared" si="233"/>
        <v>2023</v>
      </c>
      <c r="N3865" s="5">
        <f t="shared" ca="1" si="234"/>
        <v>17</v>
      </c>
    </row>
    <row r="3866" spans="1:14" hidden="1" x14ac:dyDescent="0.25">
      <c r="A3866" s="2">
        <v>45107</v>
      </c>
      <c r="B3866" s="1" t="s">
        <v>370</v>
      </c>
      <c r="C3866" s="7" t="s">
        <v>2113</v>
      </c>
      <c r="D3866" s="1" t="s">
        <v>53</v>
      </c>
      <c r="E3866" s="1">
        <f>VLOOKUP(D3866,Data!$A$1:$B$7,2,FALSE)</f>
        <v>5</v>
      </c>
      <c r="F3866" s="2">
        <f>WORKDAY(A3866,E3866,Data!$E$2:$E$22)</f>
        <v>45114</v>
      </c>
      <c r="G3866" s="2">
        <v>45111</v>
      </c>
      <c r="H3866" s="4">
        <f ca="1">(NETWORKDAYS(A3866,G3866,Data!$E$1:$E$22))-1</f>
        <v>2</v>
      </c>
      <c r="I3866" s="1"/>
      <c r="J3866" s="1">
        <f>VLOOKUP(D3866,Data!$A$10:$B$16,2,FALSE)</f>
        <v>1</v>
      </c>
      <c r="K3866">
        <v>1</v>
      </c>
      <c r="L3866">
        <f t="shared" si="232"/>
        <v>26</v>
      </c>
      <c r="M3866">
        <f t="shared" si="233"/>
        <v>2023</v>
      </c>
      <c r="N3866" s="5">
        <f t="shared" ca="1" si="234"/>
        <v>-3</v>
      </c>
    </row>
    <row r="3867" spans="1:14" hidden="1" x14ac:dyDescent="0.25">
      <c r="A3867" s="2">
        <v>45107</v>
      </c>
      <c r="B3867" s="1" t="s">
        <v>188</v>
      </c>
      <c r="C3867" s="7" t="s">
        <v>2108</v>
      </c>
      <c r="D3867" s="1" t="s">
        <v>53</v>
      </c>
      <c r="E3867" s="1">
        <f>VLOOKUP(D3867,Data!$A$1:$B$7,2,FALSE)</f>
        <v>5</v>
      </c>
      <c r="F3867" s="2">
        <f>WORKDAY(A3867,E3867,Data!$E$2:$E$22)</f>
        <v>45114</v>
      </c>
      <c r="G3867" s="2">
        <v>45110</v>
      </c>
      <c r="H3867" s="4">
        <f ca="1">(NETWORKDAYS(A3867,G3867,Data!$E$1:$E$22))-1</f>
        <v>1</v>
      </c>
      <c r="I3867" s="1"/>
      <c r="J3867" s="1">
        <f>VLOOKUP(D3867,Data!$A$10:$B$16,2,FALSE)</f>
        <v>1</v>
      </c>
      <c r="K3867">
        <v>1</v>
      </c>
      <c r="L3867">
        <f t="shared" si="232"/>
        <v>26</v>
      </c>
      <c r="M3867">
        <f t="shared" si="233"/>
        <v>2023</v>
      </c>
      <c r="N3867" s="5">
        <f t="shared" ca="1" si="234"/>
        <v>-4</v>
      </c>
    </row>
    <row r="3868" spans="1:14" hidden="1" x14ac:dyDescent="0.25">
      <c r="A3868" s="2">
        <v>45107</v>
      </c>
      <c r="B3868" s="1" t="s">
        <v>539</v>
      </c>
      <c r="C3868" s="7" t="s">
        <v>2107</v>
      </c>
      <c r="D3868" s="1" t="s">
        <v>53</v>
      </c>
      <c r="E3868" s="1">
        <f>VLOOKUP(D3868,Data!$A$1:$B$7,2,FALSE)</f>
        <v>5</v>
      </c>
      <c r="F3868" s="2">
        <f>WORKDAY(A3868,E3868,Data!$E$2:$E$22)</f>
        <v>45114</v>
      </c>
      <c r="G3868" s="2">
        <v>45118</v>
      </c>
      <c r="H3868" s="4">
        <f ca="1">(NETWORKDAYS(A3868,G3868,Data!$E$1:$E$22))-1</f>
        <v>7</v>
      </c>
      <c r="I3868" s="1"/>
      <c r="J3868" s="1">
        <f>VLOOKUP(D3868,Data!$A$10:$B$16,2,FALSE)</f>
        <v>1</v>
      </c>
      <c r="K3868">
        <v>1</v>
      </c>
      <c r="L3868">
        <f t="shared" si="232"/>
        <v>26</v>
      </c>
      <c r="M3868">
        <f t="shared" si="233"/>
        <v>2023</v>
      </c>
      <c r="N3868" s="5">
        <f t="shared" ca="1" si="234"/>
        <v>2</v>
      </c>
    </row>
    <row r="3869" spans="1:14" hidden="1" x14ac:dyDescent="0.25">
      <c r="A3869" s="2">
        <v>45107</v>
      </c>
      <c r="B3869" s="1" t="s">
        <v>865</v>
      </c>
      <c r="C3869" s="7" t="s">
        <v>2112</v>
      </c>
      <c r="D3869" s="1" t="s">
        <v>53</v>
      </c>
      <c r="E3869" s="1">
        <f>VLOOKUP(D3869,Data!$A$1:$B$7,2,FALSE)</f>
        <v>5</v>
      </c>
      <c r="F3869" s="2">
        <f>WORKDAY(A3869,E3869,Data!$E$2:$E$22)</f>
        <v>45114</v>
      </c>
      <c r="G3869" s="2">
        <v>45110</v>
      </c>
      <c r="H3869" s="4">
        <f ca="1">(NETWORKDAYS(A3869,G3869,Data!$E$1:$E$22))-1</f>
        <v>1</v>
      </c>
      <c r="I3869" s="1"/>
      <c r="J3869" s="1">
        <f>VLOOKUP(D3869,Data!$A$10:$B$16,2,FALSE)</f>
        <v>1</v>
      </c>
      <c r="K3869">
        <v>1</v>
      </c>
      <c r="L3869">
        <f t="shared" si="232"/>
        <v>26</v>
      </c>
      <c r="M3869">
        <f t="shared" si="233"/>
        <v>2023</v>
      </c>
      <c r="N3869" s="5">
        <f t="shared" ca="1" si="234"/>
        <v>-4</v>
      </c>
    </row>
    <row r="3870" spans="1:14" hidden="1" x14ac:dyDescent="0.25">
      <c r="A3870" s="2">
        <v>45107</v>
      </c>
      <c r="B3870" s="1" t="s">
        <v>865</v>
      </c>
      <c r="C3870" s="7" t="s">
        <v>2111</v>
      </c>
      <c r="D3870" s="1" t="s">
        <v>53</v>
      </c>
      <c r="E3870" s="1">
        <f>VLOOKUP(D3870,Data!$A$1:$B$7,2,FALSE)</f>
        <v>5</v>
      </c>
      <c r="F3870" s="2">
        <f>WORKDAY(A3870,E3870,Data!$E$2:$E$22)</f>
        <v>45114</v>
      </c>
      <c r="G3870" s="2">
        <v>45110</v>
      </c>
      <c r="H3870" s="4">
        <f ca="1">(NETWORKDAYS(A3870,G3870,Data!$E$1:$E$22))-1</f>
        <v>1</v>
      </c>
      <c r="I3870" s="1"/>
      <c r="J3870" s="1">
        <f>VLOOKUP(D3870,Data!$A$10:$B$16,2,FALSE)</f>
        <v>1</v>
      </c>
      <c r="K3870">
        <v>1</v>
      </c>
      <c r="L3870">
        <f t="shared" si="232"/>
        <v>26</v>
      </c>
      <c r="M3870">
        <f t="shared" si="233"/>
        <v>2023</v>
      </c>
      <c r="N3870" s="5">
        <f t="shared" ca="1" si="234"/>
        <v>-4</v>
      </c>
    </row>
    <row r="3871" spans="1:14" hidden="1" x14ac:dyDescent="0.25">
      <c r="A3871" s="2">
        <v>45107</v>
      </c>
      <c r="B3871" s="1" t="s">
        <v>135</v>
      </c>
      <c r="C3871" s="7" t="s">
        <v>2109</v>
      </c>
      <c r="D3871" s="1" t="s">
        <v>53</v>
      </c>
      <c r="E3871" s="1">
        <f>VLOOKUP(D3871,Data!$A$1:$B$7,2,FALSE)</f>
        <v>5</v>
      </c>
      <c r="F3871" s="2">
        <f>WORKDAY(A3871,E3871,Data!$E$2:$E$22)</f>
        <v>45114</v>
      </c>
      <c r="G3871" s="2">
        <v>45110</v>
      </c>
      <c r="H3871" s="4">
        <f ca="1">(NETWORKDAYS(A3871,G3871,Data!$E$1:$E$22))-1</f>
        <v>1</v>
      </c>
      <c r="I3871" s="1"/>
      <c r="J3871" s="1">
        <f>VLOOKUP(D3871,Data!$A$10:$B$16,2,FALSE)</f>
        <v>1</v>
      </c>
      <c r="K3871">
        <v>1</v>
      </c>
      <c r="L3871">
        <f t="shared" si="232"/>
        <v>26</v>
      </c>
      <c r="M3871">
        <f t="shared" si="233"/>
        <v>2023</v>
      </c>
      <c r="N3871" s="5">
        <f t="shared" ca="1" si="234"/>
        <v>-4</v>
      </c>
    </row>
    <row r="3872" spans="1:14" hidden="1" x14ac:dyDescent="0.25">
      <c r="A3872" s="2">
        <v>45107</v>
      </c>
      <c r="B3872" s="1" t="s">
        <v>135</v>
      </c>
      <c r="C3872" s="7" t="s">
        <v>2110</v>
      </c>
      <c r="D3872" s="1" t="s">
        <v>53</v>
      </c>
      <c r="E3872" s="1">
        <f>VLOOKUP(D3872,Data!$A$1:$B$7,2,FALSE)</f>
        <v>5</v>
      </c>
      <c r="F3872" s="2">
        <f>WORKDAY(A3872,E3872,Data!$E$2:$E$22)</f>
        <v>45114</v>
      </c>
      <c r="G3872" s="2">
        <v>45110</v>
      </c>
      <c r="H3872" s="4">
        <f ca="1">(NETWORKDAYS(A3872,G3872,Data!$E$1:$E$22))-1</f>
        <v>1</v>
      </c>
      <c r="I3872" s="1"/>
      <c r="J3872" s="1">
        <f>VLOOKUP(D3872,Data!$A$10:$B$16,2,FALSE)</f>
        <v>1</v>
      </c>
      <c r="K3872">
        <v>1</v>
      </c>
      <c r="L3872">
        <f t="shared" si="232"/>
        <v>26</v>
      </c>
      <c r="M3872">
        <f t="shared" si="233"/>
        <v>2023</v>
      </c>
      <c r="N3872" s="5">
        <f t="shared" ca="1" si="234"/>
        <v>-4</v>
      </c>
    </row>
    <row r="3873" spans="1:14" hidden="1" x14ac:dyDescent="0.25">
      <c r="A3873" s="2">
        <v>45107</v>
      </c>
      <c r="B3873" s="1" t="s">
        <v>86</v>
      </c>
      <c r="C3873" s="7">
        <v>457577</v>
      </c>
      <c r="D3873" s="1" t="s">
        <v>42</v>
      </c>
      <c r="E3873" s="1">
        <f>VLOOKUP(D3873,Data!$A$1:$B$7,2,FALSE)</f>
        <v>10</v>
      </c>
      <c r="F3873" s="2">
        <f>WORKDAY(A3873,E3873,Data!$E$2:$E$22)</f>
        <v>45121</v>
      </c>
      <c r="G3873" s="2">
        <v>45114</v>
      </c>
      <c r="H3873" s="4">
        <f ca="1">(NETWORKDAYS(A3873,G3873,Data!$E$1:$E$22))-1</f>
        <v>5</v>
      </c>
      <c r="I3873" s="1"/>
      <c r="J3873" s="1">
        <f>VLOOKUP(D3873,Data!$A$10:$B$16,2,FALSE)</f>
        <v>2</v>
      </c>
      <c r="K3873">
        <v>1</v>
      </c>
      <c r="L3873">
        <f t="shared" si="232"/>
        <v>26</v>
      </c>
      <c r="M3873">
        <f t="shared" si="233"/>
        <v>2023</v>
      </c>
      <c r="N3873" s="5">
        <f t="shared" ca="1" si="234"/>
        <v>-5</v>
      </c>
    </row>
    <row r="3874" spans="1:14" hidden="1" x14ac:dyDescent="0.25">
      <c r="A3874" s="2">
        <v>45107</v>
      </c>
      <c r="B3874" s="1" t="s">
        <v>217</v>
      </c>
      <c r="C3874" s="7">
        <v>457563</v>
      </c>
      <c r="D3874" s="1" t="s">
        <v>42</v>
      </c>
      <c r="E3874" s="1">
        <f>VLOOKUP(D3874,Data!$A$1:$B$7,2,FALSE)</f>
        <v>10</v>
      </c>
      <c r="F3874" s="2">
        <f>WORKDAY(A3874,E3874,Data!$E$2:$E$22)</f>
        <v>45121</v>
      </c>
      <c r="G3874" s="2">
        <v>45114</v>
      </c>
      <c r="H3874" s="4">
        <f ca="1">(NETWORKDAYS(A3874,G3874,Data!$E$1:$E$22))-1</f>
        <v>5</v>
      </c>
      <c r="I3874" s="1"/>
      <c r="J3874" s="1">
        <f>VLOOKUP(D3874,Data!$A$10:$B$16,2,FALSE)</f>
        <v>2</v>
      </c>
      <c r="K3874">
        <v>1</v>
      </c>
      <c r="L3874">
        <f t="shared" si="232"/>
        <v>26</v>
      </c>
      <c r="M3874">
        <f t="shared" si="233"/>
        <v>2023</v>
      </c>
      <c r="N3874" s="5">
        <f t="shared" ca="1" si="234"/>
        <v>-5</v>
      </c>
    </row>
    <row r="3875" spans="1:14" hidden="1" x14ac:dyDescent="0.25">
      <c r="A3875" s="2">
        <v>45110</v>
      </c>
      <c r="B3875" s="1" t="s">
        <v>267</v>
      </c>
      <c r="C3875" s="7">
        <v>262403</v>
      </c>
      <c r="D3875" s="1" t="s">
        <v>41</v>
      </c>
      <c r="E3875" s="1">
        <f>VLOOKUP(D3875,Data!$A$1:$B$7,2,FALSE)</f>
        <v>15</v>
      </c>
      <c r="F3875" s="2">
        <f>WORKDAY(A3875,E3875,Data!$E$2:$E$22)</f>
        <v>45131</v>
      </c>
      <c r="G3875" s="2">
        <v>45120</v>
      </c>
      <c r="H3875" s="4">
        <f ca="1">(NETWORKDAYS(A3875,G3875,Data!$E$1:$E$22))-1</f>
        <v>8</v>
      </c>
      <c r="I3875" s="1"/>
      <c r="J3875" s="1">
        <f>VLOOKUP(D3875,Data!$A$10:$B$16,2,FALSE)</f>
        <v>3</v>
      </c>
      <c r="K3875">
        <v>1</v>
      </c>
      <c r="L3875">
        <f t="shared" si="232"/>
        <v>27</v>
      </c>
      <c r="M3875">
        <f t="shared" si="233"/>
        <v>2023</v>
      </c>
      <c r="N3875" s="5">
        <f t="shared" ca="1" si="234"/>
        <v>-7</v>
      </c>
    </row>
    <row r="3876" spans="1:14" hidden="1" x14ac:dyDescent="0.25">
      <c r="A3876" s="2">
        <v>45110</v>
      </c>
      <c r="B3876" s="1" t="s">
        <v>267</v>
      </c>
      <c r="C3876" s="7">
        <v>262413</v>
      </c>
      <c r="D3876" s="1" t="s">
        <v>41</v>
      </c>
      <c r="E3876" s="1">
        <f>VLOOKUP(D3876,Data!$A$1:$B$7,2,FALSE)</f>
        <v>15</v>
      </c>
      <c r="F3876" s="2">
        <f>WORKDAY(A3876,E3876,Data!$E$2:$E$22)</f>
        <v>45131</v>
      </c>
      <c r="G3876" s="2">
        <v>45120</v>
      </c>
      <c r="H3876" s="4">
        <f ca="1">(NETWORKDAYS(A3876,G3876,Data!$E$1:$E$22))-1</f>
        <v>8</v>
      </c>
      <c r="I3876" s="1"/>
      <c r="J3876" s="1">
        <f>VLOOKUP(D3876,Data!$A$10:$B$16,2,FALSE)</f>
        <v>3</v>
      </c>
      <c r="K3876">
        <v>1</v>
      </c>
      <c r="L3876">
        <f t="shared" si="232"/>
        <v>27</v>
      </c>
      <c r="M3876">
        <f t="shared" si="233"/>
        <v>2023</v>
      </c>
      <c r="N3876" s="5">
        <f t="shared" ca="1" si="234"/>
        <v>-7</v>
      </c>
    </row>
    <row r="3877" spans="1:14" hidden="1" x14ac:dyDescent="0.25">
      <c r="A3877" s="2">
        <v>45110</v>
      </c>
      <c r="B3877" s="1" t="s">
        <v>4</v>
      </c>
      <c r="C3877" s="7">
        <v>262408</v>
      </c>
      <c r="D3877" s="1" t="s">
        <v>41</v>
      </c>
      <c r="E3877" s="1">
        <f>VLOOKUP(D3877,Data!$A$1:$B$7,2,FALSE)</f>
        <v>15</v>
      </c>
      <c r="F3877" s="2">
        <f>WORKDAY(A3877,E3877,Data!$E$2:$E$22)</f>
        <v>45131</v>
      </c>
      <c r="G3877" s="2">
        <v>45138</v>
      </c>
      <c r="H3877" s="4">
        <f ca="1">(NETWORKDAYS(A3877,G3877,Data!$E$1:$E$22))-1</f>
        <v>20</v>
      </c>
      <c r="I3877" s="1"/>
      <c r="J3877" s="1">
        <f>VLOOKUP(D3877,Data!$A$10:$B$16,2,FALSE)</f>
        <v>3</v>
      </c>
      <c r="K3877">
        <v>1</v>
      </c>
      <c r="L3877">
        <f t="shared" si="232"/>
        <v>27</v>
      </c>
      <c r="M3877">
        <f t="shared" si="233"/>
        <v>2023</v>
      </c>
      <c r="N3877" s="5">
        <f t="shared" ca="1" si="234"/>
        <v>5</v>
      </c>
    </row>
    <row r="3878" spans="1:14" hidden="1" x14ac:dyDescent="0.25">
      <c r="A3878" s="2">
        <v>45110</v>
      </c>
      <c r="B3878" s="1" t="s">
        <v>4</v>
      </c>
      <c r="C3878" s="7">
        <v>262416</v>
      </c>
      <c r="D3878" s="1" t="s">
        <v>41</v>
      </c>
      <c r="E3878" s="1">
        <f>VLOOKUP(D3878,Data!$A$1:$B$7,2,FALSE)</f>
        <v>15</v>
      </c>
      <c r="F3878" s="2">
        <f>WORKDAY(A3878,E3878,Data!$E$2:$E$22)</f>
        <v>45131</v>
      </c>
      <c r="G3878" s="2">
        <v>45138</v>
      </c>
      <c r="H3878" s="4">
        <f ca="1">(NETWORKDAYS(A3878,G3878,Data!$E$1:$E$22))-1</f>
        <v>20</v>
      </c>
      <c r="I3878" s="1"/>
      <c r="J3878" s="1">
        <f>VLOOKUP(D3878,Data!$A$10:$B$16,2,FALSE)</f>
        <v>3</v>
      </c>
      <c r="K3878">
        <v>1</v>
      </c>
      <c r="L3878">
        <f t="shared" si="232"/>
        <v>27</v>
      </c>
      <c r="M3878">
        <f t="shared" si="233"/>
        <v>2023</v>
      </c>
      <c r="N3878" s="5">
        <f t="shared" ca="1" si="234"/>
        <v>5</v>
      </c>
    </row>
    <row r="3879" spans="1:14" hidden="1" x14ac:dyDescent="0.25">
      <c r="A3879" s="2">
        <v>45110</v>
      </c>
      <c r="B3879" s="1" t="s">
        <v>15</v>
      </c>
      <c r="C3879" s="7" t="s">
        <v>2114</v>
      </c>
      <c r="D3879" s="1" t="s">
        <v>55</v>
      </c>
      <c r="E3879" s="1">
        <f>VLOOKUP(D3879,Data!$A$1:$B$7,2,FALSE)</f>
        <v>10</v>
      </c>
      <c r="F3879" s="2">
        <f>WORKDAY(A3879,E3879,Data!$E$2:$E$22)</f>
        <v>45124</v>
      </c>
      <c r="G3879" s="2">
        <v>45139</v>
      </c>
      <c r="H3879" s="4">
        <f ca="1">(NETWORKDAYS(A3879,G3879,Data!$E$1:$E$22))-1</f>
        <v>21</v>
      </c>
      <c r="I3879" s="1"/>
      <c r="J3879" s="1">
        <f>VLOOKUP(D3879,Data!$A$10:$B$16,2,FALSE)</f>
        <v>3</v>
      </c>
      <c r="K3879">
        <v>1</v>
      </c>
      <c r="L3879">
        <f t="shared" si="232"/>
        <v>27</v>
      </c>
      <c r="M3879">
        <f t="shared" si="233"/>
        <v>2023</v>
      </c>
      <c r="N3879" s="5">
        <f t="shared" ca="1" si="234"/>
        <v>11</v>
      </c>
    </row>
    <row r="3880" spans="1:14" hidden="1" x14ac:dyDescent="0.25">
      <c r="A3880" s="2">
        <v>45110</v>
      </c>
      <c r="B3880" s="1" t="s">
        <v>15</v>
      </c>
      <c r="C3880" s="7" t="s">
        <v>2115</v>
      </c>
      <c r="D3880" s="1" t="s">
        <v>55</v>
      </c>
      <c r="E3880" s="1">
        <f>VLOOKUP(D3880,Data!$A$1:$B$7,2,FALSE)</f>
        <v>10</v>
      </c>
      <c r="F3880" s="2">
        <f>WORKDAY(A3880,E3880,Data!$E$2:$E$22)</f>
        <v>45124</v>
      </c>
      <c r="G3880" s="2">
        <v>45139</v>
      </c>
      <c r="H3880" s="4">
        <f ca="1">(NETWORKDAYS(A3880,G3880,Data!$E$1:$E$22))-1</f>
        <v>21</v>
      </c>
      <c r="I3880" s="1"/>
      <c r="J3880" s="1">
        <f>VLOOKUP(D3880,Data!$A$10:$B$16,2,FALSE)</f>
        <v>3</v>
      </c>
      <c r="K3880">
        <v>1</v>
      </c>
      <c r="L3880">
        <f t="shared" si="232"/>
        <v>27</v>
      </c>
      <c r="M3880">
        <f t="shared" si="233"/>
        <v>2023</v>
      </c>
      <c r="N3880" s="5">
        <f t="shared" ca="1" si="234"/>
        <v>11</v>
      </c>
    </row>
    <row r="3881" spans="1:14" hidden="1" x14ac:dyDescent="0.25">
      <c r="A3881" s="2">
        <v>45110</v>
      </c>
      <c r="B3881" s="1" t="s">
        <v>302</v>
      </c>
      <c r="C3881" s="7">
        <v>457566</v>
      </c>
      <c r="D3881" s="1" t="s">
        <v>42</v>
      </c>
      <c r="E3881" s="1">
        <f>VLOOKUP(D3881,Data!$A$1:$B$7,2,FALSE)</f>
        <v>10</v>
      </c>
      <c r="F3881" s="2">
        <f>WORKDAY(A3881,E3881,Data!$E$2:$E$22)</f>
        <v>45124</v>
      </c>
      <c r="G3881" s="2">
        <v>45118</v>
      </c>
      <c r="H3881" s="4">
        <f ca="1">(NETWORKDAYS(A3881,G3881,Data!$E$1:$E$22))-1</f>
        <v>6</v>
      </c>
      <c r="I3881" s="1" t="s">
        <v>2121</v>
      </c>
      <c r="J3881" s="1">
        <f>VLOOKUP(D3881,Data!$A$10:$B$16,2,FALSE)</f>
        <v>2</v>
      </c>
      <c r="K3881">
        <v>1</v>
      </c>
      <c r="L3881">
        <f t="shared" si="232"/>
        <v>27</v>
      </c>
      <c r="M3881">
        <f t="shared" si="233"/>
        <v>2023</v>
      </c>
      <c r="N3881" s="5">
        <f t="shared" ca="1" si="234"/>
        <v>-4</v>
      </c>
    </row>
    <row r="3882" spans="1:14" hidden="1" x14ac:dyDescent="0.25">
      <c r="A3882" s="2">
        <v>45110</v>
      </c>
      <c r="B3882" s="1" t="s">
        <v>73</v>
      </c>
      <c r="C3882" s="7">
        <v>457564</v>
      </c>
      <c r="D3882" s="1" t="s">
        <v>42</v>
      </c>
      <c r="E3882" s="1">
        <f>VLOOKUP(D3882,Data!$A$1:$B$7,2,FALSE)</f>
        <v>10</v>
      </c>
      <c r="F3882" s="2">
        <f>WORKDAY(A3882,E3882,Data!$E$2:$E$22)</f>
        <v>45124</v>
      </c>
      <c r="G3882" s="2">
        <v>45114</v>
      </c>
      <c r="H3882" s="4">
        <f ca="1">(NETWORKDAYS(A3882,G3882,Data!$E$1:$E$22))-1</f>
        <v>4</v>
      </c>
      <c r="I3882" s="1"/>
      <c r="J3882" s="1">
        <f>VLOOKUP(D3882,Data!$A$10:$B$16,2,FALSE)</f>
        <v>2</v>
      </c>
      <c r="K3882">
        <v>1</v>
      </c>
      <c r="L3882">
        <f t="shared" si="232"/>
        <v>27</v>
      </c>
      <c r="M3882">
        <f t="shared" si="233"/>
        <v>2023</v>
      </c>
      <c r="N3882" s="5">
        <f t="shared" ca="1" si="234"/>
        <v>-6</v>
      </c>
    </row>
    <row r="3883" spans="1:14" hidden="1" x14ac:dyDescent="0.25">
      <c r="A3883" s="2">
        <v>45111</v>
      </c>
      <c r="B3883" s="1" t="s">
        <v>163</v>
      </c>
      <c r="C3883" s="7">
        <v>457599</v>
      </c>
      <c r="D3883" s="1" t="s">
        <v>42</v>
      </c>
      <c r="E3883" s="1">
        <f>VLOOKUP(D3883,Data!$A$1:$B$7,2,FALSE)</f>
        <v>10</v>
      </c>
      <c r="F3883" s="2">
        <f>WORKDAY(A3883,E3883,Data!$E$2:$E$22)</f>
        <v>45125</v>
      </c>
      <c r="G3883" s="2">
        <v>45126</v>
      </c>
      <c r="H3883" s="4">
        <f ca="1">(NETWORKDAYS(A3883,G3883,Data!$E$1:$E$22))-1</f>
        <v>11</v>
      </c>
      <c r="I3883" s="1"/>
      <c r="J3883" s="1">
        <f>VLOOKUP(D3883,Data!$A$10:$B$16,2,FALSE)</f>
        <v>2</v>
      </c>
      <c r="K3883">
        <v>1</v>
      </c>
      <c r="L3883">
        <f t="shared" si="232"/>
        <v>27</v>
      </c>
      <c r="M3883">
        <f t="shared" si="233"/>
        <v>2023</v>
      </c>
      <c r="N3883" s="5">
        <f t="shared" ca="1" si="234"/>
        <v>1</v>
      </c>
    </row>
    <row r="3884" spans="1:14" hidden="1" x14ac:dyDescent="0.25">
      <c r="A3884" s="2">
        <v>45111</v>
      </c>
      <c r="B3884" s="1" t="s">
        <v>71</v>
      </c>
      <c r="C3884" s="7">
        <v>457510</v>
      </c>
      <c r="D3884" s="1" t="s">
        <v>42</v>
      </c>
      <c r="E3884" s="1">
        <f>VLOOKUP(D3884,Data!$A$1:$B$7,2,FALSE)</f>
        <v>10</v>
      </c>
      <c r="F3884" s="2">
        <f>WORKDAY(A3884,E3884,Data!$E$2:$E$22)</f>
        <v>45125</v>
      </c>
      <c r="G3884" s="2">
        <v>45118</v>
      </c>
      <c r="H3884" s="4">
        <f ca="1">(NETWORKDAYS(A3884,G3884,Data!$E$1:$E$22))-1</f>
        <v>5</v>
      </c>
      <c r="I3884" s="1"/>
      <c r="J3884" s="1">
        <f>VLOOKUP(D3884,Data!$A$10:$B$16,2,FALSE)</f>
        <v>2</v>
      </c>
      <c r="K3884">
        <v>1</v>
      </c>
      <c r="L3884">
        <f t="shared" si="232"/>
        <v>27</v>
      </c>
      <c r="M3884">
        <f t="shared" si="233"/>
        <v>2023</v>
      </c>
      <c r="N3884" s="5">
        <f t="shared" ca="1" si="234"/>
        <v>-5</v>
      </c>
    </row>
    <row r="3885" spans="1:14" hidden="1" x14ac:dyDescent="0.25">
      <c r="A3885" s="2">
        <v>45111</v>
      </c>
      <c r="B3885" s="1" t="s">
        <v>71</v>
      </c>
      <c r="C3885" s="7">
        <v>457559</v>
      </c>
      <c r="D3885" s="1" t="s">
        <v>42</v>
      </c>
      <c r="E3885" s="1">
        <f>VLOOKUP(D3885,Data!$A$1:$B$7,2,FALSE)</f>
        <v>10</v>
      </c>
      <c r="F3885" s="2">
        <f>WORKDAY(A3885,E3885,Data!$E$2:$E$22)</f>
        <v>45125</v>
      </c>
      <c r="G3885" s="2">
        <v>45118</v>
      </c>
      <c r="H3885" s="4">
        <f ca="1">(NETWORKDAYS(A3885,G3885,Data!$E$1:$E$22))-1</f>
        <v>5</v>
      </c>
      <c r="I3885" s="1"/>
      <c r="J3885" s="1">
        <f>VLOOKUP(D3885,Data!$A$10:$B$16,2,FALSE)</f>
        <v>2</v>
      </c>
      <c r="K3885">
        <v>1</v>
      </c>
      <c r="L3885">
        <f t="shared" si="232"/>
        <v>27</v>
      </c>
      <c r="M3885">
        <f t="shared" si="233"/>
        <v>2023</v>
      </c>
      <c r="N3885" s="5">
        <f t="shared" ca="1" si="234"/>
        <v>-5</v>
      </c>
    </row>
    <row r="3886" spans="1:14" hidden="1" x14ac:dyDescent="0.25">
      <c r="A3886" s="2">
        <v>45111</v>
      </c>
      <c r="B3886" s="1" t="s">
        <v>4</v>
      </c>
      <c r="C3886" s="7">
        <v>262417</v>
      </c>
      <c r="D3886" s="1" t="s">
        <v>41</v>
      </c>
      <c r="E3886" s="1">
        <f>VLOOKUP(D3886,Data!$A$1:$B$7,2,FALSE)</f>
        <v>15</v>
      </c>
      <c r="F3886" s="2">
        <f>WORKDAY(A3886,E3886,Data!$E$2:$E$22)</f>
        <v>45132</v>
      </c>
      <c r="G3886" s="2">
        <v>45138</v>
      </c>
      <c r="H3886" s="4">
        <f ca="1">(NETWORKDAYS(A3886,G3886,Data!$E$1:$E$22))-1</f>
        <v>19</v>
      </c>
      <c r="I3886" s="1"/>
      <c r="J3886" s="1">
        <f>VLOOKUP(D3886,Data!$A$10:$B$16,2,FALSE)</f>
        <v>3</v>
      </c>
      <c r="K3886">
        <v>1</v>
      </c>
      <c r="L3886">
        <f t="shared" si="232"/>
        <v>27</v>
      </c>
      <c r="M3886">
        <f t="shared" si="233"/>
        <v>2023</v>
      </c>
      <c r="N3886" s="5">
        <f t="shared" ca="1" si="234"/>
        <v>4</v>
      </c>
    </row>
    <row r="3887" spans="1:14" hidden="1" x14ac:dyDescent="0.25">
      <c r="A3887" s="2">
        <v>45111</v>
      </c>
      <c r="B3887" s="1" t="s">
        <v>4</v>
      </c>
      <c r="C3887" s="7">
        <v>262418</v>
      </c>
      <c r="D3887" s="1" t="s">
        <v>41</v>
      </c>
      <c r="E3887" s="1">
        <f>VLOOKUP(D3887,Data!$A$1:$B$7,2,FALSE)</f>
        <v>15</v>
      </c>
      <c r="F3887" s="2">
        <f>WORKDAY(A3887,E3887,Data!$E$2:$E$22)</f>
        <v>45132</v>
      </c>
      <c r="G3887" s="2">
        <v>45138</v>
      </c>
      <c r="H3887" s="4">
        <f ca="1">(NETWORKDAYS(A3887,G3887,Data!$E$1:$E$22))-1</f>
        <v>19</v>
      </c>
      <c r="I3887" s="1"/>
      <c r="J3887" s="1">
        <f>VLOOKUP(D3887,Data!$A$10:$B$16,2,FALSE)</f>
        <v>3</v>
      </c>
      <c r="K3887">
        <v>1</v>
      </c>
      <c r="L3887">
        <f t="shared" si="232"/>
        <v>27</v>
      </c>
      <c r="M3887">
        <f t="shared" si="233"/>
        <v>2023</v>
      </c>
      <c r="N3887" s="5">
        <f t="shared" ca="1" si="234"/>
        <v>4</v>
      </c>
    </row>
    <row r="3888" spans="1:14" hidden="1" x14ac:dyDescent="0.25">
      <c r="A3888" s="2">
        <v>45111</v>
      </c>
      <c r="B3888" s="1" t="s">
        <v>8</v>
      </c>
      <c r="C3888" s="7">
        <v>262415</v>
      </c>
      <c r="D3888" s="1" t="s">
        <v>41</v>
      </c>
      <c r="E3888" s="1">
        <f>VLOOKUP(D3888,Data!$A$1:$B$7,2,FALSE)</f>
        <v>15</v>
      </c>
      <c r="F3888" s="2">
        <f>WORKDAY(A3888,E3888,Data!$E$2:$E$22)</f>
        <v>45132</v>
      </c>
      <c r="G3888" s="2">
        <v>45135</v>
      </c>
      <c r="H3888" s="4">
        <f ca="1">(NETWORKDAYS(A3888,G3888,Data!$E$1:$E$22))-1</f>
        <v>18</v>
      </c>
      <c r="I3888" s="1"/>
      <c r="J3888" s="1">
        <f>VLOOKUP(D3888,Data!$A$10:$B$16,2,FALSE)</f>
        <v>3</v>
      </c>
      <c r="K3888">
        <v>1</v>
      </c>
      <c r="L3888">
        <f t="shared" si="232"/>
        <v>27</v>
      </c>
      <c r="M3888">
        <f t="shared" si="233"/>
        <v>2023</v>
      </c>
      <c r="N3888" s="5">
        <f t="shared" ca="1" si="234"/>
        <v>3</v>
      </c>
    </row>
    <row r="3889" spans="1:14" hidden="1" x14ac:dyDescent="0.25">
      <c r="A3889" s="2">
        <v>45111</v>
      </c>
      <c r="B3889" s="1" t="s">
        <v>62</v>
      </c>
      <c r="C3889" s="7" t="s">
        <v>2116</v>
      </c>
      <c r="D3889" s="1" t="s">
        <v>53</v>
      </c>
      <c r="E3889" s="1">
        <f>VLOOKUP(D3889,Data!$A$1:$B$7,2,FALSE)</f>
        <v>5</v>
      </c>
      <c r="F3889" s="2">
        <f>WORKDAY(A3889,E3889,Data!$E$2:$E$22)</f>
        <v>45118</v>
      </c>
      <c r="G3889" s="2">
        <v>45111</v>
      </c>
      <c r="H3889" s="4">
        <f ca="1">(NETWORKDAYS(A3889,G3889,Data!$E$1:$E$22))-1</f>
        <v>0</v>
      </c>
      <c r="I3889" s="1"/>
      <c r="J3889" s="1">
        <f>VLOOKUP(D3889,Data!$A$10:$B$16,2,FALSE)</f>
        <v>1</v>
      </c>
      <c r="K3889">
        <v>1</v>
      </c>
      <c r="L3889">
        <f t="shared" si="232"/>
        <v>27</v>
      </c>
      <c r="M3889">
        <f t="shared" si="233"/>
        <v>2023</v>
      </c>
      <c r="N3889" s="5">
        <f t="shared" ca="1" si="234"/>
        <v>-5</v>
      </c>
    </row>
    <row r="3890" spans="1:14" hidden="1" x14ac:dyDescent="0.25">
      <c r="A3890" s="2">
        <v>45111</v>
      </c>
      <c r="B3890" s="1" t="s">
        <v>22</v>
      </c>
      <c r="C3890" s="7" t="s">
        <v>2117</v>
      </c>
      <c r="D3890" s="1" t="s">
        <v>53</v>
      </c>
      <c r="E3890" s="1">
        <f>VLOOKUP(D3890,Data!$A$1:$B$7,2,FALSE)</f>
        <v>5</v>
      </c>
      <c r="F3890" s="2">
        <f>WORKDAY(A3890,E3890,Data!$E$2:$E$22)</f>
        <v>45118</v>
      </c>
      <c r="G3890" s="2">
        <v>45113</v>
      </c>
      <c r="H3890" s="4">
        <f ca="1">(NETWORKDAYS(A3890,G3890,Data!$E$1:$E$22))-1</f>
        <v>2</v>
      </c>
      <c r="I3890" s="1"/>
      <c r="J3890" s="1">
        <f>VLOOKUP(D3890,Data!$A$10:$B$16,2,FALSE)</f>
        <v>1</v>
      </c>
      <c r="K3890">
        <v>1</v>
      </c>
      <c r="L3890">
        <f t="shared" si="232"/>
        <v>27</v>
      </c>
      <c r="M3890">
        <f t="shared" si="233"/>
        <v>2023</v>
      </c>
      <c r="N3890" s="5">
        <f t="shared" ca="1" si="234"/>
        <v>-3</v>
      </c>
    </row>
    <row r="3891" spans="1:14" hidden="1" x14ac:dyDescent="0.25">
      <c r="A3891" s="2">
        <v>45111</v>
      </c>
      <c r="B3891" s="1" t="s">
        <v>86</v>
      </c>
      <c r="C3891" s="7">
        <v>457576</v>
      </c>
      <c r="D3891" s="1" t="s">
        <v>42</v>
      </c>
      <c r="E3891" s="1">
        <f>VLOOKUP(D3891,Data!$A$1:$B$7,2,FALSE)</f>
        <v>10</v>
      </c>
      <c r="F3891" s="2">
        <f>WORKDAY(A3891,E3891,Data!$E$2:$E$22)</f>
        <v>45125</v>
      </c>
      <c r="G3891" s="2">
        <v>45114</v>
      </c>
      <c r="H3891" s="4">
        <f ca="1">(NETWORKDAYS(A3891,G3891,Data!$E$1:$E$22))-1</f>
        <v>3</v>
      </c>
      <c r="I3891" s="1"/>
      <c r="J3891" s="1">
        <f>VLOOKUP(D3891,Data!$A$10:$B$16,2,FALSE)</f>
        <v>2</v>
      </c>
      <c r="K3891">
        <v>1</v>
      </c>
      <c r="L3891">
        <f t="shared" si="232"/>
        <v>27</v>
      </c>
      <c r="M3891">
        <f t="shared" si="233"/>
        <v>2023</v>
      </c>
      <c r="N3891" s="5">
        <f t="shared" ca="1" si="234"/>
        <v>-7</v>
      </c>
    </row>
    <row r="3892" spans="1:14" hidden="1" x14ac:dyDescent="0.25">
      <c r="A3892" s="2">
        <v>45111</v>
      </c>
      <c r="B3892" s="1" t="s">
        <v>11</v>
      </c>
      <c r="C3892" s="7">
        <v>457556</v>
      </c>
      <c r="D3892" s="1" t="s">
        <v>42</v>
      </c>
      <c r="E3892" s="1">
        <f>VLOOKUP(D3892,Data!$A$1:$B$7,2,FALSE)</f>
        <v>10</v>
      </c>
      <c r="F3892" s="2">
        <f>WORKDAY(A3892,E3892,Data!$E$2:$E$22)</f>
        <v>45125</v>
      </c>
      <c r="G3892" s="2">
        <v>45118</v>
      </c>
      <c r="H3892" s="4">
        <f ca="1">(NETWORKDAYS(A3892,G3892,Data!$E$1:$E$22))-1</f>
        <v>5</v>
      </c>
      <c r="I3892" s="1"/>
      <c r="J3892" s="1">
        <f>VLOOKUP(D3892,Data!$A$10:$B$16,2,FALSE)</f>
        <v>2</v>
      </c>
      <c r="K3892">
        <v>1</v>
      </c>
      <c r="L3892">
        <f t="shared" si="232"/>
        <v>27</v>
      </c>
      <c r="M3892">
        <f t="shared" si="233"/>
        <v>2023</v>
      </c>
      <c r="N3892" s="5">
        <f t="shared" ca="1" si="234"/>
        <v>-5</v>
      </c>
    </row>
    <row r="3893" spans="1:14" hidden="1" x14ac:dyDescent="0.25">
      <c r="A3893" s="2">
        <v>45111</v>
      </c>
      <c r="B3893" s="1" t="s">
        <v>433</v>
      </c>
      <c r="C3893" s="7">
        <v>457567</v>
      </c>
      <c r="D3893" s="1" t="s">
        <v>42</v>
      </c>
      <c r="E3893" s="1">
        <f>VLOOKUP(D3893,Data!$A$1:$B$7,2,FALSE)</f>
        <v>10</v>
      </c>
      <c r="F3893" s="2">
        <f>WORKDAY(A3893,E3893,Data!$E$2:$E$22)</f>
        <v>45125</v>
      </c>
      <c r="G3893" s="2">
        <v>45118</v>
      </c>
      <c r="H3893" s="4">
        <f ca="1">(NETWORKDAYS(A3893,G3893,Data!$E$1:$E$22))-1</f>
        <v>5</v>
      </c>
      <c r="I3893" s="1" t="s">
        <v>2121</v>
      </c>
      <c r="J3893" s="1">
        <f>VLOOKUP(D3893,Data!$A$10:$B$16,2,FALSE)</f>
        <v>2</v>
      </c>
      <c r="K3893">
        <v>1</v>
      </c>
      <c r="L3893">
        <f t="shared" si="232"/>
        <v>27</v>
      </c>
      <c r="M3893">
        <f t="shared" si="233"/>
        <v>2023</v>
      </c>
      <c r="N3893" s="5">
        <f t="shared" ca="1" si="234"/>
        <v>-5</v>
      </c>
    </row>
    <row r="3894" spans="1:14" hidden="1" x14ac:dyDescent="0.25">
      <c r="A3894" s="2">
        <v>45112</v>
      </c>
      <c r="B3894" s="1" t="s">
        <v>179</v>
      </c>
      <c r="C3894" s="7">
        <v>457597</v>
      </c>
      <c r="D3894" s="1" t="s">
        <v>42</v>
      </c>
      <c r="E3894" s="1">
        <f>VLOOKUP(D3894,Data!$A$1:$B$7,2,FALSE)</f>
        <v>10</v>
      </c>
      <c r="F3894" s="2">
        <f>WORKDAY(A3894,E3894,Data!$E$2:$E$22)</f>
        <v>45126</v>
      </c>
      <c r="G3894" s="2">
        <v>45120</v>
      </c>
      <c r="H3894" s="4">
        <f ca="1">(NETWORKDAYS(A3894,G3894,Data!$E$1:$E$22))-1</f>
        <v>6</v>
      </c>
      <c r="I3894" s="1"/>
      <c r="J3894" s="1">
        <f>VLOOKUP(D3894,Data!$A$10:$B$16,2,FALSE)</f>
        <v>2</v>
      </c>
      <c r="K3894">
        <v>1</v>
      </c>
      <c r="L3894">
        <f t="shared" si="232"/>
        <v>27</v>
      </c>
      <c r="M3894">
        <f t="shared" si="233"/>
        <v>2023</v>
      </c>
      <c r="N3894" s="5">
        <f t="shared" ca="1" si="234"/>
        <v>-4</v>
      </c>
    </row>
    <row r="3895" spans="1:14" hidden="1" x14ac:dyDescent="0.25">
      <c r="A3895" s="2">
        <v>45112</v>
      </c>
      <c r="B3895" s="1" t="s">
        <v>71</v>
      </c>
      <c r="C3895" s="7">
        <v>457600</v>
      </c>
      <c r="D3895" s="1" t="s">
        <v>42</v>
      </c>
      <c r="E3895" s="1">
        <f>VLOOKUP(D3895,Data!$A$1:$B$7,2,FALSE)</f>
        <v>10</v>
      </c>
      <c r="F3895" s="2">
        <f>WORKDAY(A3895,E3895,Data!$E$2:$E$22)</f>
        <v>45126</v>
      </c>
      <c r="G3895" s="2">
        <v>45120</v>
      </c>
      <c r="H3895" s="4">
        <f ca="1">(NETWORKDAYS(A3895,G3895,Data!$E$1:$E$22))-1</f>
        <v>6</v>
      </c>
      <c r="I3895" s="1"/>
      <c r="J3895" s="1">
        <f>VLOOKUP(D3895,Data!$A$10:$B$16,2,FALSE)</f>
        <v>2</v>
      </c>
      <c r="K3895">
        <v>1</v>
      </c>
      <c r="L3895">
        <f t="shared" si="232"/>
        <v>27</v>
      </c>
      <c r="M3895">
        <f t="shared" si="233"/>
        <v>2023</v>
      </c>
      <c r="N3895" s="5">
        <f t="shared" ca="1" si="234"/>
        <v>-4</v>
      </c>
    </row>
    <row r="3896" spans="1:14" hidden="1" x14ac:dyDescent="0.25">
      <c r="A3896" s="2">
        <v>45112</v>
      </c>
      <c r="B3896" s="1" t="s">
        <v>9</v>
      </c>
      <c r="C3896" s="7">
        <v>262436</v>
      </c>
      <c r="D3896" s="1" t="s">
        <v>41</v>
      </c>
      <c r="E3896" s="1">
        <f>VLOOKUP(D3896,Data!$A$1:$B$7,2,FALSE)</f>
        <v>15</v>
      </c>
      <c r="F3896" s="2">
        <f>WORKDAY(A3896,E3896,Data!$E$2:$E$22)</f>
        <v>45133</v>
      </c>
      <c r="G3896" s="2">
        <v>45133</v>
      </c>
      <c r="H3896" s="4">
        <f ca="1">(NETWORKDAYS(A3896,G3896,Data!$E$1:$E$22))-1</f>
        <v>15</v>
      </c>
      <c r="I3896" s="1"/>
      <c r="J3896" s="1">
        <f>VLOOKUP(D3896,Data!$A$10:$B$16,2,FALSE)</f>
        <v>3</v>
      </c>
      <c r="K3896">
        <v>1</v>
      </c>
      <c r="L3896">
        <f t="shared" ref="L3896:L3959" si="235">_xlfn.ISOWEEKNUM(A3896)</f>
        <v>27</v>
      </c>
      <c r="M3896">
        <f t="shared" ref="M3896:M3959" si="236">YEAR(A3896)</f>
        <v>2023</v>
      </c>
      <c r="N3896" s="5">
        <f t="shared" ca="1" si="234"/>
        <v>0</v>
      </c>
    </row>
    <row r="3897" spans="1:14" hidden="1" x14ac:dyDescent="0.25">
      <c r="A3897" s="2">
        <v>45112</v>
      </c>
      <c r="B3897" s="1" t="s">
        <v>15</v>
      </c>
      <c r="C3897" s="7" t="s">
        <v>2118</v>
      </c>
      <c r="D3897" s="1" t="s">
        <v>55</v>
      </c>
      <c r="E3897" s="1">
        <f>VLOOKUP(D3897,Data!$A$1:$B$7,2,FALSE)</f>
        <v>10</v>
      </c>
      <c r="F3897" s="2">
        <f>WORKDAY(A3897,E3897,Data!$E$2:$E$22)</f>
        <v>45126</v>
      </c>
      <c r="G3897" s="2">
        <v>45139</v>
      </c>
      <c r="H3897" s="4">
        <f ca="1">(NETWORKDAYS(A3897,G3897,Data!$E$1:$E$22))-1</f>
        <v>19</v>
      </c>
      <c r="I3897" s="1"/>
      <c r="J3897" s="1">
        <f>VLOOKUP(D3897,Data!$A$10:$B$16,2,FALSE)</f>
        <v>3</v>
      </c>
      <c r="K3897">
        <v>1</v>
      </c>
      <c r="L3897">
        <f t="shared" si="235"/>
        <v>27</v>
      </c>
      <c r="M3897">
        <f t="shared" si="236"/>
        <v>2023</v>
      </c>
      <c r="N3897" s="5">
        <f t="shared" ca="1" si="234"/>
        <v>9</v>
      </c>
    </row>
    <row r="3898" spans="1:14" hidden="1" x14ac:dyDescent="0.25">
      <c r="A3898" s="2">
        <v>45112</v>
      </c>
      <c r="B3898" s="1" t="s">
        <v>1828</v>
      </c>
      <c r="C3898" s="7" t="s">
        <v>1954</v>
      </c>
      <c r="D3898" s="1" t="s">
        <v>55</v>
      </c>
      <c r="E3898" s="1">
        <f>VLOOKUP(D3898,Data!$A$1:$B$7,2,FALSE)</f>
        <v>10</v>
      </c>
      <c r="F3898" s="2">
        <f>WORKDAY(A3898,E3898,Data!$E$2:$E$22)</f>
        <v>45126</v>
      </c>
      <c r="G3898" s="2">
        <v>45133</v>
      </c>
      <c r="H3898" s="4">
        <f ca="1">(NETWORKDAYS(A3898,G3898,Data!$E$1:$E$22))-1</f>
        <v>15</v>
      </c>
      <c r="I3898" s="1"/>
      <c r="J3898" s="1">
        <f>VLOOKUP(D3898,Data!$A$10:$B$16,2,FALSE)</f>
        <v>3</v>
      </c>
      <c r="K3898">
        <v>1</v>
      </c>
      <c r="L3898">
        <f t="shared" si="235"/>
        <v>27</v>
      </c>
      <c r="M3898">
        <f t="shared" si="236"/>
        <v>2023</v>
      </c>
      <c r="N3898" s="5">
        <f t="shared" ca="1" si="234"/>
        <v>5</v>
      </c>
    </row>
    <row r="3899" spans="1:14" hidden="1" x14ac:dyDescent="0.25">
      <c r="A3899" s="2">
        <v>45112</v>
      </c>
      <c r="B3899" s="1" t="s">
        <v>1828</v>
      </c>
      <c r="C3899" s="7" t="s">
        <v>1953</v>
      </c>
      <c r="D3899" s="1" t="s">
        <v>55</v>
      </c>
      <c r="E3899" s="1">
        <f>VLOOKUP(D3899,Data!$A$1:$B$7,2,FALSE)</f>
        <v>10</v>
      </c>
      <c r="F3899" s="2">
        <f>WORKDAY(A3899,E3899,Data!$E$2:$E$22)</f>
        <v>45126</v>
      </c>
      <c r="G3899" s="2">
        <v>45133</v>
      </c>
      <c r="H3899" s="4">
        <f ca="1">(NETWORKDAYS(A3899,G3899,Data!$E$1:$E$22))-1</f>
        <v>15</v>
      </c>
      <c r="I3899" s="1"/>
      <c r="J3899" s="1">
        <f>VLOOKUP(D3899,Data!$A$10:$B$16,2,FALSE)</f>
        <v>3</v>
      </c>
      <c r="K3899">
        <v>1</v>
      </c>
      <c r="L3899">
        <f t="shared" si="235"/>
        <v>27</v>
      </c>
      <c r="M3899">
        <f t="shared" si="236"/>
        <v>2023</v>
      </c>
      <c r="N3899" s="5">
        <f t="shared" ca="1" si="234"/>
        <v>5</v>
      </c>
    </row>
    <row r="3900" spans="1:14" hidden="1" x14ac:dyDescent="0.25">
      <c r="A3900" s="2">
        <v>45112</v>
      </c>
      <c r="B3900" s="1" t="s">
        <v>909</v>
      </c>
      <c r="C3900" s="7">
        <v>457555</v>
      </c>
      <c r="D3900" s="1" t="s">
        <v>42</v>
      </c>
      <c r="E3900" s="1">
        <f>VLOOKUP(D3900,Data!$A$1:$B$7,2,FALSE)</f>
        <v>10</v>
      </c>
      <c r="F3900" s="2">
        <f>WORKDAY(A3900,E3900,Data!$E$2:$E$22)</f>
        <v>45126</v>
      </c>
      <c r="G3900" s="2">
        <v>45118</v>
      </c>
      <c r="H3900" s="4">
        <f ca="1">(NETWORKDAYS(A3900,G3900,Data!$E$1:$E$22))-1</f>
        <v>4</v>
      </c>
      <c r="I3900" s="1"/>
      <c r="J3900" s="1">
        <f>VLOOKUP(D3900,Data!$A$10:$B$16,2,FALSE)</f>
        <v>2</v>
      </c>
      <c r="K3900">
        <v>1</v>
      </c>
      <c r="L3900">
        <f t="shared" si="235"/>
        <v>27</v>
      </c>
      <c r="M3900">
        <f t="shared" si="236"/>
        <v>2023</v>
      </c>
      <c r="N3900" s="5">
        <f t="shared" ca="1" si="234"/>
        <v>-6</v>
      </c>
    </row>
    <row r="3901" spans="1:14" hidden="1" x14ac:dyDescent="0.25">
      <c r="A3901" s="2">
        <v>45112</v>
      </c>
      <c r="B3901" s="1" t="s">
        <v>112</v>
      </c>
      <c r="C3901" s="7">
        <v>457557</v>
      </c>
      <c r="D3901" s="1" t="s">
        <v>42</v>
      </c>
      <c r="E3901" s="1">
        <f>VLOOKUP(D3901,Data!$A$1:$B$7,2,FALSE)</f>
        <v>10</v>
      </c>
      <c r="F3901" s="2">
        <f>WORKDAY(A3901,E3901,Data!$E$2:$E$22)</f>
        <v>45126</v>
      </c>
      <c r="G3901" s="2">
        <v>45126</v>
      </c>
      <c r="H3901" s="4">
        <f ca="1">(NETWORKDAYS(A3901,G3901,Data!$E$1:$E$22))-1</f>
        <v>10</v>
      </c>
      <c r="I3901" s="1"/>
      <c r="J3901" s="1">
        <f>VLOOKUP(D3901,Data!$A$10:$B$16,2,FALSE)</f>
        <v>2</v>
      </c>
      <c r="K3901">
        <v>1</v>
      </c>
      <c r="L3901">
        <f t="shared" si="235"/>
        <v>27</v>
      </c>
      <c r="M3901">
        <f t="shared" si="236"/>
        <v>2023</v>
      </c>
      <c r="N3901" s="5">
        <f t="shared" ca="1" si="234"/>
        <v>0</v>
      </c>
    </row>
    <row r="3902" spans="1:14" hidden="1" x14ac:dyDescent="0.25">
      <c r="A3902" s="2">
        <v>45113</v>
      </c>
      <c r="B3902" s="1" t="s">
        <v>33</v>
      </c>
      <c r="C3902" s="7">
        <v>457561</v>
      </c>
      <c r="D3902" s="1" t="s">
        <v>42</v>
      </c>
      <c r="E3902" s="1">
        <f>VLOOKUP(D3902,Data!$A$1:$B$7,2,FALSE)</f>
        <v>10</v>
      </c>
      <c r="F3902" s="2">
        <f>WORKDAY(A3902,E3902,Data!$E$2:$E$22)</f>
        <v>45127</v>
      </c>
      <c r="G3902" s="2">
        <v>45126</v>
      </c>
      <c r="H3902" s="4">
        <f ca="1">(NETWORKDAYS(A3902,G3902,Data!$E$1:$E$22))-1</f>
        <v>9</v>
      </c>
      <c r="I3902" s="1"/>
      <c r="J3902" s="1">
        <f>VLOOKUP(D3902,Data!$A$10:$B$16,2,FALSE)</f>
        <v>2</v>
      </c>
      <c r="K3902">
        <v>1</v>
      </c>
      <c r="L3902">
        <f t="shared" si="235"/>
        <v>27</v>
      </c>
      <c r="M3902">
        <f t="shared" si="236"/>
        <v>2023</v>
      </c>
      <c r="N3902" s="5">
        <f t="shared" ca="1" si="234"/>
        <v>-1</v>
      </c>
    </row>
    <row r="3903" spans="1:14" hidden="1" x14ac:dyDescent="0.25">
      <c r="A3903" s="2">
        <v>45113</v>
      </c>
      <c r="B3903" s="1" t="s">
        <v>93</v>
      </c>
      <c r="C3903" s="7">
        <v>457598</v>
      </c>
      <c r="D3903" s="1" t="s">
        <v>42</v>
      </c>
      <c r="E3903" s="1">
        <f>VLOOKUP(D3903,Data!$A$1:$B$7,2,FALSE)</f>
        <v>10</v>
      </c>
      <c r="F3903" s="2">
        <f>WORKDAY(A3903,E3903,Data!$E$2:$E$22)</f>
        <v>45127</v>
      </c>
      <c r="G3903" s="2">
        <v>45120</v>
      </c>
      <c r="H3903" s="4">
        <f ca="1">(NETWORKDAYS(A3903,G3903,Data!$E$1:$E$22))-1</f>
        <v>5</v>
      </c>
      <c r="I3903" s="1"/>
      <c r="J3903" s="1">
        <f>VLOOKUP(D3903,Data!$A$10:$B$16,2,FALSE)</f>
        <v>2</v>
      </c>
      <c r="K3903">
        <v>1</v>
      </c>
      <c r="L3903">
        <f t="shared" si="235"/>
        <v>27</v>
      </c>
      <c r="M3903">
        <f t="shared" si="236"/>
        <v>2023</v>
      </c>
      <c r="N3903" s="5">
        <f t="shared" ca="1" si="234"/>
        <v>-5</v>
      </c>
    </row>
    <row r="3904" spans="1:14" hidden="1" x14ac:dyDescent="0.25">
      <c r="A3904" s="2">
        <v>45113</v>
      </c>
      <c r="B3904" s="1" t="s">
        <v>863</v>
      </c>
      <c r="C3904" s="7">
        <v>262435</v>
      </c>
      <c r="D3904" s="1" t="s">
        <v>41</v>
      </c>
      <c r="E3904" s="1">
        <f>VLOOKUP(D3904,Data!$A$1:$B$7,2,FALSE)</f>
        <v>15</v>
      </c>
      <c r="F3904" s="2">
        <f>WORKDAY(A3904,E3904,Data!$E$2:$E$22)</f>
        <v>45134</v>
      </c>
      <c r="G3904" s="2">
        <v>45140</v>
      </c>
      <c r="H3904" s="4">
        <f ca="1">(NETWORKDAYS(A3904,G3904,Data!$E$1:$E$22))-1</f>
        <v>19</v>
      </c>
      <c r="I3904" s="1"/>
      <c r="J3904" s="1">
        <f>VLOOKUP(D3904,Data!$A$10:$B$16,2,FALSE)</f>
        <v>3</v>
      </c>
      <c r="K3904">
        <v>1</v>
      </c>
      <c r="L3904">
        <f t="shared" si="235"/>
        <v>27</v>
      </c>
      <c r="M3904">
        <f t="shared" si="236"/>
        <v>2023</v>
      </c>
      <c r="N3904" s="5">
        <f t="shared" ca="1" si="234"/>
        <v>4</v>
      </c>
    </row>
    <row r="3905" spans="1:14" hidden="1" x14ac:dyDescent="0.25">
      <c r="A3905" s="2">
        <v>45113</v>
      </c>
      <c r="B3905" s="1" t="s">
        <v>147</v>
      </c>
      <c r="C3905" s="7" t="s">
        <v>2119</v>
      </c>
      <c r="D3905" s="1" t="s">
        <v>53</v>
      </c>
      <c r="E3905" s="1">
        <f>VLOOKUP(D3905,Data!$A$1:$B$7,2,FALSE)</f>
        <v>5</v>
      </c>
      <c r="F3905" s="2">
        <f>WORKDAY(A3905,E3905,Data!$E$2:$E$22)</f>
        <v>45120</v>
      </c>
      <c r="G3905" s="2">
        <v>45113</v>
      </c>
      <c r="H3905" s="4">
        <f ca="1">(NETWORKDAYS(A3905,G3905,Data!$E$1:$E$22))-1</f>
        <v>0</v>
      </c>
      <c r="I3905" s="1"/>
      <c r="J3905" s="1">
        <f>VLOOKUP(D3905,Data!$A$10:$B$16,2,FALSE)</f>
        <v>1</v>
      </c>
      <c r="K3905">
        <v>1</v>
      </c>
      <c r="L3905">
        <f t="shared" si="235"/>
        <v>27</v>
      </c>
      <c r="M3905">
        <f t="shared" si="236"/>
        <v>2023</v>
      </c>
      <c r="N3905" s="5">
        <f t="shared" ca="1" si="234"/>
        <v>-5</v>
      </c>
    </row>
    <row r="3906" spans="1:14" hidden="1" x14ac:dyDescent="0.25">
      <c r="A3906" s="2">
        <v>45113</v>
      </c>
      <c r="B3906" s="1" t="s">
        <v>160</v>
      </c>
      <c r="C3906" s="7" t="s">
        <v>2120</v>
      </c>
      <c r="D3906" s="1" t="s">
        <v>53</v>
      </c>
      <c r="E3906" s="1">
        <f>VLOOKUP(D3906,Data!$A$1:$B$7,2,FALSE)</f>
        <v>5</v>
      </c>
      <c r="F3906" s="2">
        <f>WORKDAY(A3906,E3906,Data!$E$2:$E$22)</f>
        <v>45120</v>
      </c>
      <c r="G3906" s="2">
        <v>45117</v>
      </c>
      <c r="H3906" s="4">
        <f ca="1">(NETWORKDAYS(A3906,G3906,Data!$E$1:$E$22))-1</f>
        <v>2</v>
      </c>
      <c r="I3906" s="1"/>
      <c r="J3906" s="1">
        <f>VLOOKUP(D3906,Data!$A$10:$B$16,2,FALSE)</f>
        <v>1</v>
      </c>
      <c r="K3906">
        <v>1</v>
      </c>
      <c r="L3906">
        <f t="shared" si="235"/>
        <v>27</v>
      </c>
      <c r="M3906">
        <f t="shared" si="236"/>
        <v>2023</v>
      </c>
      <c r="N3906" s="5">
        <f t="shared" ref="N3906:N3969" ca="1" si="237">H3906-E3906</f>
        <v>-3</v>
      </c>
    </row>
    <row r="3907" spans="1:14" hidden="1" x14ac:dyDescent="0.25">
      <c r="A3907" s="2">
        <v>45113</v>
      </c>
      <c r="B3907" s="1" t="s">
        <v>148</v>
      </c>
      <c r="C3907" s="7">
        <v>457588</v>
      </c>
      <c r="D3907" s="1" t="s">
        <v>42</v>
      </c>
      <c r="E3907" s="1">
        <f>VLOOKUP(D3907,Data!$A$1:$B$7,2,FALSE)</f>
        <v>10</v>
      </c>
      <c r="F3907" s="2">
        <f>WORKDAY(A3907,E3907,Data!$E$2:$E$22)</f>
        <v>45127</v>
      </c>
      <c r="G3907" s="2">
        <v>45126</v>
      </c>
      <c r="H3907" s="4">
        <f ca="1">(NETWORKDAYS(A3907,G3907,Data!$E$1:$E$22))-1</f>
        <v>9</v>
      </c>
      <c r="I3907" s="1"/>
      <c r="J3907" s="1">
        <f>VLOOKUP(D3907,Data!$A$10:$B$16,2,FALSE)</f>
        <v>2</v>
      </c>
      <c r="K3907">
        <v>1</v>
      </c>
      <c r="L3907">
        <f t="shared" si="235"/>
        <v>27</v>
      </c>
      <c r="M3907">
        <f t="shared" si="236"/>
        <v>2023</v>
      </c>
      <c r="N3907" s="5">
        <f t="shared" ca="1" si="237"/>
        <v>-1</v>
      </c>
    </row>
    <row r="3908" spans="1:14" hidden="1" x14ac:dyDescent="0.25">
      <c r="A3908" s="2">
        <v>45113</v>
      </c>
      <c r="B3908" s="1" t="s">
        <v>603</v>
      </c>
      <c r="C3908" s="7">
        <v>457632</v>
      </c>
      <c r="D3908" s="1" t="s">
        <v>42</v>
      </c>
      <c r="E3908" s="1">
        <f>VLOOKUP(D3908,Data!$A$1:$B$7,2,FALSE)</f>
        <v>10</v>
      </c>
      <c r="F3908" s="2">
        <f>WORKDAY(A3908,E3908,Data!$E$2:$E$22)</f>
        <v>45127</v>
      </c>
      <c r="G3908" s="2">
        <v>45126</v>
      </c>
      <c r="H3908" s="4">
        <f ca="1">(NETWORKDAYS(A3908,G3908,Data!$E$1:$E$22))-1</f>
        <v>9</v>
      </c>
      <c r="I3908" s="1"/>
      <c r="J3908" s="1">
        <f>VLOOKUP(D3908,Data!$A$10:$B$16,2,FALSE)</f>
        <v>2</v>
      </c>
      <c r="K3908">
        <v>1</v>
      </c>
      <c r="L3908">
        <f t="shared" si="235"/>
        <v>27</v>
      </c>
      <c r="M3908">
        <f t="shared" si="236"/>
        <v>2023</v>
      </c>
      <c r="N3908" s="5">
        <f t="shared" ca="1" si="237"/>
        <v>-1</v>
      </c>
    </row>
    <row r="3909" spans="1:14" hidden="1" x14ac:dyDescent="0.25">
      <c r="A3909" s="2">
        <v>45114</v>
      </c>
      <c r="B3909" s="1" t="s">
        <v>30</v>
      </c>
      <c r="C3909" s="7">
        <v>457630</v>
      </c>
      <c r="D3909" s="1" t="s">
        <v>42</v>
      </c>
      <c r="E3909" s="1">
        <f>VLOOKUP(D3909,Data!$A$1:$B$7,2,FALSE)</f>
        <v>10</v>
      </c>
      <c r="F3909" s="2">
        <f>WORKDAY(A3909,E3909,Data!$E$2:$E$22)</f>
        <v>45128</v>
      </c>
      <c r="G3909" s="2">
        <v>45125</v>
      </c>
      <c r="H3909" s="4">
        <f ca="1">(NETWORKDAYS(A3909,G3909,Data!$E$1:$E$22))-1</f>
        <v>7</v>
      </c>
      <c r="I3909" s="1"/>
      <c r="J3909" s="1">
        <f>VLOOKUP(D3909,Data!$A$10:$B$16,2,FALSE)</f>
        <v>2</v>
      </c>
      <c r="K3909">
        <v>1</v>
      </c>
      <c r="L3909">
        <f t="shared" si="235"/>
        <v>27</v>
      </c>
      <c r="M3909">
        <f t="shared" si="236"/>
        <v>2023</v>
      </c>
      <c r="N3909" s="5">
        <f t="shared" ca="1" si="237"/>
        <v>-3</v>
      </c>
    </row>
    <row r="3910" spans="1:14" hidden="1" x14ac:dyDescent="0.25">
      <c r="A3910" s="2">
        <v>45114</v>
      </c>
      <c r="B3910" s="1" t="s">
        <v>400</v>
      </c>
      <c r="C3910" s="7" t="s">
        <v>2123</v>
      </c>
      <c r="D3910" s="1" t="s">
        <v>53</v>
      </c>
      <c r="E3910" s="1">
        <f>VLOOKUP(D3910,Data!$A$1:$B$7,2,FALSE)</f>
        <v>5</v>
      </c>
      <c r="F3910" s="2">
        <f>WORKDAY(A3910,E3910,Data!$E$2:$E$22)</f>
        <v>45121</v>
      </c>
      <c r="G3910" s="2">
        <v>45117</v>
      </c>
      <c r="H3910" s="4">
        <f ca="1">(NETWORKDAYS(A3910,G3910,Data!$E$1:$E$22))-1</f>
        <v>1</v>
      </c>
      <c r="I3910" s="1"/>
      <c r="J3910" s="1">
        <f>VLOOKUP(D3910,Data!$A$10:$B$16,2,FALSE)</f>
        <v>1</v>
      </c>
      <c r="K3910">
        <v>1</v>
      </c>
      <c r="L3910">
        <f t="shared" si="235"/>
        <v>27</v>
      </c>
      <c r="M3910">
        <f t="shared" si="236"/>
        <v>2023</v>
      </c>
      <c r="N3910" s="5">
        <f t="shared" ca="1" si="237"/>
        <v>-4</v>
      </c>
    </row>
    <row r="3911" spans="1:14" hidden="1" x14ac:dyDescent="0.25">
      <c r="A3911" s="2">
        <v>45114</v>
      </c>
      <c r="B3911" s="1" t="s">
        <v>400</v>
      </c>
      <c r="C3911" s="7" t="s">
        <v>2124</v>
      </c>
      <c r="D3911" s="1" t="s">
        <v>53</v>
      </c>
      <c r="E3911" s="1">
        <f>VLOOKUP(D3911,Data!$A$1:$B$7,2,FALSE)</f>
        <v>5</v>
      </c>
      <c r="F3911" s="2">
        <f>WORKDAY(A3911,E3911,Data!$E$2:$E$22)</f>
        <v>45121</v>
      </c>
      <c r="G3911" s="2">
        <v>45117</v>
      </c>
      <c r="H3911" s="4">
        <f ca="1">(NETWORKDAYS(A3911,G3911,Data!$E$1:$E$22))-1</f>
        <v>1</v>
      </c>
      <c r="I3911" s="1"/>
      <c r="J3911" s="1">
        <f>VLOOKUP(D3911,Data!$A$10:$B$16,2,FALSE)</f>
        <v>1</v>
      </c>
      <c r="K3911">
        <v>1</v>
      </c>
      <c r="L3911">
        <f t="shared" si="235"/>
        <v>27</v>
      </c>
      <c r="M3911">
        <f t="shared" si="236"/>
        <v>2023</v>
      </c>
      <c r="N3911" s="5">
        <f t="shared" ca="1" si="237"/>
        <v>-4</v>
      </c>
    </row>
    <row r="3912" spans="1:14" hidden="1" x14ac:dyDescent="0.25">
      <c r="A3912" s="2">
        <v>45114</v>
      </c>
      <c r="B3912" s="1" t="s">
        <v>400</v>
      </c>
      <c r="C3912" s="7" t="s">
        <v>2125</v>
      </c>
      <c r="D3912" s="1" t="s">
        <v>53</v>
      </c>
      <c r="E3912" s="1">
        <f>VLOOKUP(D3912,Data!$A$1:$B$7,2,FALSE)</f>
        <v>5</v>
      </c>
      <c r="F3912" s="2">
        <f>WORKDAY(A3912,E3912,Data!$E$2:$E$22)</f>
        <v>45121</v>
      </c>
      <c r="G3912" s="2">
        <v>45117</v>
      </c>
      <c r="H3912" s="4">
        <f ca="1">(NETWORKDAYS(A3912,G3912,Data!$E$1:$E$22))-1</f>
        <v>1</v>
      </c>
      <c r="I3912" s="1"/>
      <c r="J3912" s="1">
        <f>VLOOKUP(D3912,Data!$A$10:$B$16,2,FALSE)</f>
        <v>1</v>
      </c>
      <c r="K3912">
        <v>1</v>
      </c>
      <c r="L3912">
        <f t="shared" si="235"/>
        <v>27</v>
      </c>
      <c r="M3912">
        <f t="shared" si="236"/>
        <v>2023</v>
      </c>
      <c r="N3912" s="5">
        <f t="shared" ca="1" si="237"/>
        <v>-4</v>
      </c>
    </row>
    <row r="3913" spans="1:14" hidden="1" x14ac:dyDescent="0.25">
      <c r="A3913" s="2">
        <v>45114</v>
      </c>
      <c r="B3913" s="1" t="s">
        <v>238</v>
      </c>
      <c r="C3913" s="7" t="s">
        <v>2122</v>
      </c>
      <c r="D3913" s="1" t="s">
        <v>53</v>
      </c>
      <c r="E3913" s="1">
        <f>VLOOKUP(D3913,Data!$A$1:$B$7,2,FALSE)</f>
        <v>5</v>
      </c>
      <c r="F3913" s="2">
        <f>WORKDAY(A3913,E3913,Data!$E$2:$E$22)</f>
        <v>45121</v>
      </c>
      <c r="G3913" s="2">
        <v>45117</v>
      </c>
      <c r="H3913" s="4">
        <f ca="1">(NETWORKDAYS(A3913,G3913,Data!$E$1:$E$22))-1</f>
        <v>1</v>
      </c>
      <c r="I3913" s="1"/>
      <c r="J3913" s="1">
        <f>VLOOKUP(D3913,Data!$A$10:$B$16,2,FALSE)</f>
        <v>1</v>
      </c>
      <c r="K3913">
        <v>1</v>
      </c>
      <c r="L3913">
        <f t="shared" si="235"/>
        <v>27</v>
      </c>
      <c r="M3913">
        <f t="shared" si="236"/>
        <v>2023</v>
      </c>
      <c r="N3913" s="5">
        <f t="shared" ca="1" si="237"/>
        <v>-4</v>
      </c>
    </row>
    <row r="3914" spans="1:14" hidden="1" x14ac:dyDescent="0.25">
      <c r="A3914" s="2">
        <v>45114</v>
      </c>
      <c r="B3914" s="1" t="s">
        <v>437</v>
      </c>
      <c r="C3914" s="7">
        <v>457622</v>
      </c>
      <c r="D3914" s="1" t="s">
        <v>42</v>
      </c>
      <c r="E3914" s="1">
        <f>VLOOKUP(D3914,Data!$A$1:$B$7,2,FALSE)</f>
        <v>10</v>
      </c>
      <c r="F3914" s="2">
        <f>WORKDAY(A3914,E3914,Data!$E$2:$E$22)</f>
        <v>45128</v>
      </c>
      <c r="G3914" s="2">
        <v>45126</v>
      </c>
      <c r="H3914" s="4">
        <f ca="1">(NETWORKDAYS(A3914,G3914,Data!$E$1:$E$22))-1</f>
        <v>8</v>
      </c>
      <c r="I3914" s="1"/>
      <c r="J3914" s="1">
        <f>VLOOKUP(D3914,Data!$A$10:$B$16,2,FALSE)</f>
        <v>2</v>
      </c>
      <c r="K3914">
        <v>1</v>
      </c>
      <c r="L3914">
        <f t="shared" si="235"/>
        <v>27</v>
      </c>
      <c r="M3914">
        <f t="shared" si="236"/>
        <v>2023</v>
      </c>
      <c r="N3914" s="5">
        <f t="shared" ca="1" si="237"/>
        <v>-2</v>
      </c>
    </row>
    <row r="3915" spans="1:14" hidden="1" x14ac:dyDescent="0.25">
      <c r="A3915" s="2">
        <v>45117</v>
      </c>
      <c r="B3915" s="1" t="s">
        <v>179</v>
      </c>
      <c r="C3915" s="7">
        <v>457558</v>
      </c>
      <c r="D3915" s="1" t="s">
        <v>42</v>
      </c>
      <c r="E3915" s="1">
        <f>VLOOKUP(D3915,Data!$A$1:$B$7,2,FALSE)</f>
        <v>10</v>
      </c>
      <c r="F3915" s="2">
        <f>WORKDAY(A3915,E3915,Data!$E$2:$E$22)</f>
        <v>45131</v>
      </c>
      <c r="G3915" s="2">
        <v>45126</v>
      </c>
      <c r="H3915" s="4">
        <f ca="1">(NETWORKDAYS(A3915,G3915,Data!$E$1:$E$22))-1</f>
        <v>7</v>
      </c>
      <c r="I3915" s="1"/>
      <c r="J3915" s="1">
        <f>VLOOKUP(D3915,Data!$A$10:$B$16,2,FALSE)</f>
        <v>2</v>
      </c>
      <c r="K3915">
        <v>1</v>
      </c>
      <c r="L3915">
        <f t="shared" si="235"/>
        <v>28</v>
      </c>
      <c r="M3915">
        <f t="shared" si="236"/>
        <v>2023</v>
      </c>
      <c r="N3915" s="5">
        <f t="shared" ca="1" si="237"/>
        <v>-3</v>
      </c>
    </row>
    <row r="3916" spans="1:14" hidden="1" x14ac:dyDescent="0.25">
      <c r="A3916" s="2">
        <v>45117</v>
      </c>
      <c r="B3916" s="1" t="s">
        <v>722</v>
      </c>
      <c r="C3916" s="7">
        <v>262437</v>
      </c>
      <c r="D3916" s="1" t="s">
        <v>41</v>
      </c>
      <c r="E3916" s="1">
        <f>VLOOKUP(D3916,Data!$A$1:$B$7,2,FALSE)</f>
        <v>15</v>
      </c>
      <c r="F3916" s="2">
        <f>WORKDAY(A3916,E3916,Data!$E$2:$E$22)</f>
        <v>45138</v>
      </c>
      <c r="G3916" s="2">
        <v>45140</v>
      </c>
      <c r="H3916" s="4">
        <f ca="1">(NETWORKDAYS(A3916,G3916,Data!$E$1:$E$22))-1</f>
        <v>17</v>
      </c>
      <c r="I3916" s="1"/>
      <c r="J3916" s="1">
        <f>VLOOKUP(D3916,Data!$A$10:$B$16,2,FALSE)</f>
        <v>3</v>
      </c>
      <c r="K3916">
        <v>1</v>
      </c>
      <c r="L3916">
        <f t="shared" si="235"/>
        <v>28</v>
      </c>
      <c r="M3916">
        <f t="shared" si="236"/>
        <v>2023</v>
      </c>
      <c r="N3916" s="5">
        <f t="shared" ca="1" si="237"/>
        <v>2</v>
      </c>
    </row>
    <row r="3917" spans="1:14" hidden="1" x14ac:dyDescent="0.25">
      <c r="A3917" s="2">
        <v>45117</v>
      </c>
      <c r="B3917" s="1" t="s">
        <v>15</v>
      </c>
      <c r="C3917" s="7" t="s">
        <v>2128</v>
      </c>
      <c r="D3917" s="1" t="s">
        <v>55</v>
      </c>
      <c r="E3917" s="1">
        <f>VLOOKUP(D3917,Data!$A$1:$B$7,2,FALSE)</f>
        <v>10</v>
      </c>
      <c r="F3917" s="2">
        <f>WORKDAY(A3917,E3917,Data!$E$2:$E$22)</f>
        <v>45131</v>
      </c>
      <c r="G3917" s="2">
        <v>45139</v>
      </c>
      <c r="H3917" s="4">
        <f ca="1">(NETWORKDAYS(A3917,G3917,Data!$E$1:$E$22))-1</f>
        <v>16</v>
      </c>
      <c r="I3917" s="1"/>
      <c r="J3917" s="1">
        <f>VLOOKUP(D3917,Data!$A$10:$B$16,2,FALSE)</f>
        <v>3</v>
      </c>
      <c r="K3917">
        <v>1</v>
      </c>
      <c r="L3917">
        <f t="shared" si="235"/>
        <v>28</v>
      </c>
      <c r="M3917">
        <f t="shared" si="236"/>
        <v>2023</v>
      </c>
      <c r="N3917" s="5">
        <f t="shared" ca="1" si="237"/>
        <v>6</v>
      </c>
    </row>
    <row r="3918" spans="1:14" hidden="1" x14ac:dyDescent="0.25">
      <c r="A3918" s="2">
        <v>45117</v>
      </c>
      <c r="B3918" s="1" t="s">
        <v>15</v>
      </c>
      <c r="C3918" s="7" t="s">
        <v>2129</v>
      </c>
      <c r="D3918" s="1" t="s">
        <v>55</v>
      </c>
      <c r="E3918" s="1">
        <f>VLOOKUP(D3918,Data!$A$1:$B$7,2,FALSE)</f>
        <v>10</v>
      </c>
      <c r="F3918" s="2">
        <f>WORKDAY(A3918,E3918,Data!$E$2:$E$22)</f>
        <v>45131</v>
      </c>
      <c r="G3918" s="2">
        <v>45139</v>
      </c>
      <c r="H3918" s="4">
        <f ca="1">(NETWORKDAYS(A3918,G3918,Data!$E$1:$E$22))-1</f>
        <v>16</v>
      </c>
      <c r="I3918" s="1"/>
      <c r="J3918" s="1">
        <f>VLOOKUP(D3918,Data!$A$10:$B$16,2,FALSE)</f>
        <v>3</v>
      </c>
      <c r="K3918">
        <v>1</v>
      </c>
      <c r="L3918">
        <f t="shared" si="235"/>
        <v>28</v>
      </c>
      <c r="M3918">
        <f t="shared" si="236"/>
        <v>2023</v>
      </c>
      <c r="N3918" s="5">
        <f t="shared" ca="1" si="237"/>
        <v>6</v>
      </c>
    </row>
    <row r="3919" spans="1:14" hidden="1" x14ac:dyDescent="0.25">
      <c r="A3919" s="2">
        <v>45117</v>
      </c>
      <c r="B3919" s="1" t="s">
        <v>15</v>
      </c>
      <c r="C3919" s="7" t="s">
        <v>2130</v>
      </c>
      <c r="D3919" s="1" t="s">
        <v>55</v>
      </c>
      <c r="E3919" s="1">
        <f>VLOOKUP(D3919,Data!$A$1:$B$7,2,FALSE)</f>
        <v>10</v>
      </c>
      <c r="F3919" s="2">
        <f>WORKDAY(A3919,E3919,Data!$E$2:$E$22)</f>
        <v>45131</v>
      </c>
      <c r="G3919" s="2">
        <v>45139</v>
      </c>
      <c r="H3919" s="4">
        <f ca="1">(NETWORKDAYS(A3919,G3919,Data!$E$1:$E$22))-1</f>
        <v>16</v>
      </c>
      <c r="I3919" s="1"/>
      <c r="J3919" s="1">
        <f>VLOOKUP(D3919,Data!$A$10:$B$16,2,FALSE)</f>
        <v>3</v>
      </c>
      <c r="K3919">
        <v>1</v>
      </c>
      <c r="L3919">
        <f t="shared" si="235"/>
        <v>28</v>
      </c>
      <c r="M3919">
        <f t="shared" si="236"/>
        <v>2023</v>
      </c>
      <c r="N3919" s="5">
        <f t="shared" ca="1" si="237"/>
        <v>6</v>
      </c>
    </row>
    <row r="3920" spans="1:14" hidden="1" x14ac:dyDescent="0.25">
      <c r="A3920" s="2">
        <v>45117</v>
      </c>
      <c r="B3920" s="1" t="s">
        <v>2068</v>
      </c>
      <c r="C3920" s="7" t="s">
        <v>2126</v>
      </c>
      <c r="D3920" s="1" t="s">
        <v>53</v>
      </c>
      <c r="E3920" s="1">
        <f>VLOOKUP(D3920,Data!$A$1:$B$7,2,FALSE)</f>
        <v>5</v>
      </c>
      <c r="F3920" s="2">
        <f>WORKDAY(A3920,E3920,Data!$E$2:$E$22)</f>
        <v>45124</v>
      </c>
      <c r="G3920" s="2">
        <v>45117</v>
      </c>
      <c r="H3920" s="4">
        <f ca="1">(NETWORKDAYS(A3920,G3920,Data!$E$1:$E$22))-1</f>
        <v>0</v>
      </c>
      <c r="I3920" s="1"/>
      <c r="J3920" s="1">
        <f>VLOOKUP(D3920,Data!$A$10:$B$16,2,FALSE)</f>
        <v>1</v>
      </c>
      <c r="K3920">
        <v>1</v>
      </c>
      <c r="L3920">
        <f t="shared" si="235"/>
        <v>28</v>
      </c>
      <c r="M3920">
        <f t="shared" si="236"/>
        <v>2023</v>
      </c>
      <c r="N3920" s="5">
        <f t="shared" ca="1" si="237"/>
        <v>-5</v>
      </c>
    </row>
    <row r="3921" spans="1:14" hidden="1" x14ac:dyDescent="0.25">
      <c r="A3921" s="2">
        <v>45117</v>
      </c>
      <c r="B3921" s="1" t="s">
        <v>582</v>
      </c>
      <c r="C3921" s="7" t="s">
        <v>2127</v>
      </c>
      <c r="D3921" s="1" t="s">
        <v>53</v>
      </c>
      <c r="E3921" s="1">
        <f>VLOOKUP(D3921,Data!$A$1:$B$7,2,FALSE)</f>
        <v>5</v>
      </c>
      <c r="F3921" s="2">
        <f>WORKDAY(A3921,E3921,Data!$E$2:$E$22)</f>
        <v>45124</v>
      </c>
      <c r="G3921" s="2">
        <v>45118</v>
      </c>
      <c r="H3921" s="4">
        <f ca="1">(NETWORKDAYS(A3921,G3921,Data!$E$1:$E$22))-1</f>
        <v>1</v>
      </c>
      <c r="I3921" s="1"/>
      <c r="J3921" s="1">
        <f>VLOOKUP(D3921,Data!$A$10:$B$16,2,FALSE)</f>
        <v>1</v>
      </c>
      <c r="K3921">
        <v>1</v>
      </c>
      <c r="L3921">
        <f t="shared" si="235"/>
        <v>28</v>
      </c>
      <c r="M3921">
        <f t="shared" si="236"/>
        <v>2023</v>
      </c>
      <c r="N3921" s="5">
        <f t="shared" ca="1" si="237"/>
        <v>-4</v>
      </c>
    </row>
    <row r="3922" spans="1:14" hidden="1" x14ac:dyDescent="0.25">
      <c r="A3922" s="2">
        <v>45117</v>
      </c>
      <c r="B3922" s="1" t="s">
        <v>372</v>
      </c>
      <c r="C3922" s="7">
        <v>457613</v>
      </c>
      <c r="D3922" s="1" t="s">
        <v>42</v>
      </c>
      <c r="E3922" s="1">
        <f>VLOOKUP(D3922,Data!$A$1:$B$7,2,FALSE)</f>
        <v>10</v>
      </c>
      <c r="F3922" s="2">
        <f>WORKDAY(A3922,E3922,Data!$E$2:$E$22)</f>
        <v>45131</v>
      </c>
      <c r="G3922" s="2">
        <v>45133</v>
      </c>
      <c r="H3922" s="4">
        <f ca="1">(NETWORKDAYS(A3922,G3922,Data!$E$1:$E$22))-1</f>
        <v>12</v>
      </c>
      <c r="I3922" s="1"/>
      <c r="J3922" s="1">
        <f>VLOOKUP(D3922,Data!$A$10:$B$16,2,FALSE)</f>
        <v>2</v>
      </c>
      <c r="K3922">
        <v>1</v>
      </c>
      <c r="L3922">
        <f t="shared" si="235"/>
        <v>28</v>
      </c>
      <c r="M3922">
        <f t="shared" si="236"/>
        <v>2023</v>
      </c>
      <c r="N3922" s="5">
        <f t="shared" ca="1" si="237"/>
        <v>2</v>
      </c>
    </row>
    <row r="3923" spans="1:14" hidden="1" x14ac:dyDescent="0.25">
      <c r="A3923" s="2">
        <v>45117</v>
      </c>
      <c r="B3923" s="1" t="s">
        <v>149</v>
      </c>
      <c r="C3923" s="7">
        <v>457570</v>
      </c>
      <c r="D3923" s="1" t="s">
        <v>42</v>
      </c>
      <c r="E3923" s="1">
        <f>VLOOKUP(D3923,Data!$A$1:$B$7,2,FALSE)</f>
        <v>10</v>
      </c>
      <c r="F3923" s="2">
        <f>WORKDAY(A3923,E3923,Data!$E$2:$E$22)</f>
        <v>45131</v>
      </c>
      <c r="G3923" s="2">
        <v>45133</v>
      </c>
      <c r="H3923" s="4">
        <f ca="1">(NETWORKDAYS(A3923,G3923,Data!$E$1:$E$22))-1</f>
        <v>12</v>
      </c>
      <c r="I3923" s="1"/>
      <c r="J3923" s="1">
        <f>VLOOKUP(D3923,Data!$A$10:$B$16,2,FALSE)</f>
        <v>2</v>
      </c>
      <c r="K3923">
        <v>1</v>
      </c>
      <c r="L3923">
        <f t="shared" si="235"/>
        <v>28</v>
      </c>
      <c r="M3923">
        <f t="shared" si="236"/>
        <v>2023</v>
      </c>
      <c r="N3923" s="5">
        <f t="shared" ca="1" si="237"/>
        <v>2</v>
      </c>
    </row>
    <row r="3924" spans="1:14" hidden="1" x14ac:dyDescent="0.25">
      <c r="A3924" s="2">
        <v>45118</v>
      </c>
      <c r="B3924" s="1" t="s">
        <v>367</v>
      </c>
      <c r="C3924" s="7">
        <v>262428</v>
      </c>
      <c r="D3924" s="1" t="s">
        <v>41</v>
      </c>
      <c r="E3924" s="1">
        <f>VLOOKUP(D3924,Data!$A$1:$B$7,2,FALSE)</f>
        <v>15</v>
      </c>
      <c r="F3924" s="2">
        <f>WORKDAY(A3924,E3924,Data!$E$2:$E$22)</f>
        <v>45139</v>
      </c>
      <c r="G3924" s="2">
        <v>45141</v>
      </c>
      <c r="H3924" s="4">
        <f ca="1">(NETWORKDAYS(A3924,G3924,Data!$E$1:$E$22))-1</f>
        <v>17</v>
      </c>
      <c r="I3924" s="1"/>
      <c r="J3924" s="1">
        <f>VLOOKUP(D3924,Data!$A$10:$B$16,2,FALSE)</f>
        <v>3</v>
      </c>
      <c r="K3924">
        <v>1</v>
      </c>
      <c r="L3924">
        <f t="shared" si="235"/>
        <v>28</v>
      </c>
      <c r="M3924">
        <f t="shared" si="236"/>
        <v>2023</v>
      </c>
      <c r="N3924" s="5">
        <f t="shared" ca="1" si="237"/>
        <v>2</v>
      </c>
    </row>
    <row r="3925" spans="1:14" hidden="1" x14ac:dyDescent="0.25">
      <c r="A3925" s="2">
        <v>45118</v>
      </c>
      <c r="B3925" s="1" t="s">
        <v>110</v>
      </c>
      <c r="C3925" s="7">
        <v>262430</v>
      </c>
      <c r="D3925" s="1" t="s">
        <v>41</v>
      </c>
      <c r="E3925" s="1">
        <f>VLOOKUP(D3925,Data!$A$1:$B$7,2,FALSE)</f>
        <v>15</v>
      </c>
      <c r="F3925" s="2">
        <f>WORKDAY(A3925,E3925,Data!$E$2:$E$22)</f>
        <v>45139</v>
      </c>
      <c r="G3925" s="2">
        <v>45138</v>
      </c>
      <c r="H3925" s="4">
        <f ca="1">(NETWORKDAYS(A3925,G3925,Data!$E$1:$E$22))-1</f>
        <v>14</v>
      </c>
      <c r="I3925" s="1"/>
      <c r="J3925" s="1">
        <f>VLOOKUP(D3925,Data!$A$10:$B$16,2,FALSE)</f>
        <v>3</v>
      </c>
      <c r="K3925">
        <v>1</v>
      </c>
      <c r="L3925">
        <f t="shared" si="235"/>
        <v>28</v>
      </c>
      <c r="M3925">
        <f t="shared" si="236"/>
        <v>2023</v>
      </c>
      <c r="N3925" s="5">
        <f t="shared" ca="1" si="237"/>
        <v>-1</v>
      </c>
    </row>
    <row r="3926" spans="1:14" hidden="1" x14ac:dyDescent="0.25">
      <c r="A3926" s="2">
        <v>45118</v>
      </c>
      <c r="B3926" s="1" t="s">
        <v>670</v>
      </c>
      <c r="C3926" s="7">
        <v>262431</v>
      </c>
      <c r="D3926" s="1" t="s">
        <v>41</v>
      </c>
      <c r="E3926" s="1">
        <f>VLOOKUP(D3926,Data!$A$1:$B$7,2,FALSE)</f>
        <v>15</v>
      </c>
      <c r="F3926" s="2">
        <f>WORKDAY(A3926,E3926,Data!$E$2:$E$22)</f>
        <v>45139</v>
      </c>
      <c r="G3926" s="2">
        <v>45138</v>
      </c>
      <c r="H3926" s="4">
        <f ca="1">(NETWORKDAYS(A3926,G3926,Data!$E$1:$E$22))-1</f>
        <v>14</v>
      </c>
      <c r="I3926" s="1"/>
      <c r="J3926" s="1">
        <f>VLOOKUP(D3926,Data!$A$10:$B$16,2,FALSE)</f>
        <v>3</v>
      </c>
      <c r="K3926">
        <v>1</v>
      </c>
      <c r="L3926">
        <f t="shared" si="235"/>
        <v>28</v>
      </c>
      <c r="M3926">
        <f t="shared" si="236"/>
        <v>2023</v>
      </c>
      <c r="N3926" s="5">
        <f t="shared" ca="1" si="237"/>
        <v>-1</v>
      </c>
    </row>
    <row r="3927" spans="1:14" hidden="1" x14ac:dyDescent="0.25">
      <c r="A3927" s="2">
        <v>45118</v>
      </c>
      <c r="B3927" s="1" t="s">
        <v>296</v>
      </c>
      <c r="C3927" s="7" t="s">
        <v>2137</v>
      </c>
      <c r="D3927" s="1" t="s">
        <v>53</v>
      </c>
      <c r="E3927" s="1">
        <f>VLOOKUP(D3927,Data!$A$1:$B$7,2,FALSE)</f>
        <v>5</v>
      </c>
      <c r="F3927" s="2">
        <f>WORKDAY(A3927,E3927,Data!$E$2:$E$22)</f>
        <v>45125</v>
      </c>
      <c r="G3927" s="2">
        <v>45128</v>
      </c>
      <c r="H3927" s="4">
        <f ca="1">(NETWORKDAYS(A3927,G3927,Data!$E$1:$E$22))-1</f>
        <v>8</v>
      </c>
      <c r="I3927" s="1"/>
      <c r="J3927" s="1">
        <f>VLOOKUP(D3927,Data!$A$10:$B$16,2,FALSE)</f>
        <v>1</v>
      </c>
      <c r="K3927">
        <v>1</v>
      </c>
      <c r="L3927">
        <f t="shared" si="235"/>
        <v>28</v>
      </c>
      <c r="M3927">
        <f t="shared" si="236"/>
        <v>2023</v>
      </c>
      <c r="N3927" s="5">
        <f t="shared" ca="1" si="237"/>
        <v>3</v>
      </c>
    </row>
    <row r="3928" spans="1:14" hidden="1" x14ac:dyDescent="0.25">
      <c r="A3928" s="2">
        <v>45118</v>
      </c>
      <c r="B3928" s="1" t="s">
        <v>31</v>
      </c>
      <c r="C3928" s="7" t="s">
        <v>2134</v>
      </c>
      <c r="D3928" s="1" t="s">
        <v>53</v>
      </c>
      <c r="E3928" s="1">
        <f>VLOOKUP(D3928,Data!$A$1:$B$7,2,FALSE)</f>
        <v>5</v>
      </c>
      <c r="F3928" s="2">
        <f>WORKDAY(A3928,E3928,Data!$E$2:$E$22)</f>
        <v>45125</v>
      </c>
      <c r="G3928" s="2">
        <v>45119</v>
      </c>
      <c r="H3928" s="4">
        <f ca="1">(NETWORKDAYS(A3928,G3928,Data!$E$1:$E$22))-1</f>
        <v>1</v>
      </c>
      <c r="I3928" s="1"/>
      <c r="J3928" s="1">
        <f>VLOOKUP(D3928,Data!$A$10:$B$16,2,FALSE)</f>
        <v>1</v>
      </c>
      <c r="K3928">
        <v>1</v>
      </c>
      <c r="L3928">
        <f t="shared" si="235"/>
        <v>28</v>
      </c>
      <c r="M3928">
        <f t="shared" si="236"/>
        <v>2023</v>
      </c>
      <c r="N3928" s="5">
        <f t="shared" ca="1" si="237"/>
        <v>-4</v>
      </c>
    </row>
    <row r="3929" spans="1:14" hidden="1" x14ac:dyDescent="0.25">
      <c r="A3929" s="2">
        <v>45118</v>
      </c>
      <c r="B3929" s="1" t="s">
        <v>261</v>
      </c>
      <c r="C3929" s="7" t="s">
        <v>2131</v>
      </c>
      <c r="D3929" s="1" t="s">
        <v>53</v>
      </c>
      <c r="E3929" s="1">
        <f>VLOOKUP(D3929,Data!$A$1:$B$7,2,FALSE)</f>
        <v>5</v>
      </c>
      <c r="F3929" s="2">
        <f>WORKDAY(A3929,E3929,Data!$E$2:$E$22)</f>
        <v>45125</v>
      </c>
      <c r="G3929" s="2">
        <v>45119</v>
      </c>
      <c r="H3929" s="4">
        <f ca="1">(NETWORKDAYS(A3929,G3929,Data!$E$1:$E$22))-1</f>
        <v>1</v>
      </c>
      <c r="I3929" s="1"/>
      <c r="J3929" s="1">
        <f>VLOOKUP(D3929,Data!$A$10:$B$16,2,FALSE)</f>
        <v>1</v>
      </c>
      <c r="K3929">
        <v>1</v>
      </c>
      <c r="L3929">
        <f t="shared" si="235"/>
        <v>28</v>
      </c>
      <c r="M3929">
        <f t="shared" si="236"/>
        <v>2023</v>
      </c>
      <c r="N3929" s="5">
        <f t="shared" ca="1" si="237"/>
        <v>-4</v>
      </c>
    </row>
    <row r="3930" spans="1:14" hidden="1" x14ac:dyDescent="0.25">
      <c r="A3930" s="2">
        <v>45118</v>
      </c>
      <c r="B3930" s="1" t="s">
        <v>562</v>
      </c>
      <c r="C3930" s="7" t="s">
        <v>2133</v>
      </c>
      <c r="D3930" s="1" t="s">
        <v>53</v>
      </c>
      <c r="E3930" s="1">
        <f>VLOOKUP(D3930,Data!$A$1:$B$7,2,FALSE)</f>
        <v>5</v>
      </c>
      <c r="F3930" s="2">
        <f>WORKDAY(A3930,E3930,Data!$E$2:$E$22)</f>
        <v>45125</v>
      </c>
      <c r="G3930" s="2">
        <v>45124</v>
      </c>
      <c r="H3930" s="4">
        <f ca="1">(NETWORKDAYS(A3930,G3930,Data!$E$1:$E$22))-1</f>
        <v>4</v>
      </c>
      <c r="I3930" s="1"/>
      <c r="J3930" s="1">
        <f>VLOOKUP(D3930,Data!$A$10:$B$16,2,FALSE)</f>
        <v>1</v>
      </c>
      <c r="K3930">
        <v>1</v>
      </c>
      <c r="L3930">
        <f t="shared" si="235"/>
        <v>28</v>
      </c>
      <c r="M3930">
        <f t="shared" si="236"/>
        <v>2023</v>
      </c>
      <c r="N3930" s="5">
        <f t="shared" ca="1" si="237"/>
        <v>-1</v>
      </c>
    </row>
    <row r="3931" spans="1:14" hidden="1" x14ac:dyDescent="0.25">
      <c r="A3931" s="2">
        <v>45118</v>
      </c>
      <c r="B3931" s="1" t="s">
        <v>351</v>
      </c>
      <c r="C3931" s="7" t="s">
        <v>2138</v>
      </c>
      <c r="D3931" s="1" t="s">
        <v>53</v>
      </c>
      <c r="E3931" s="1">
        <f>VLOOKUP(D3931,Data!$A$1:$B$7,2,FALSE)</f>
        <v>5</v>
      </c>
      <c r="F3931" s="2">
        <f>WORKDAY(A3931,E3931,Data!$E$2:$E$22)</f>
        <v>45125</v>
      </c>
      <c r="G3931" s="2">
        <v>45120</v>
      </c>
      <c r="H3931" s="4">
        <f ca="1">(NETWORKDAYS(A3931,G3931,Data!$E$1:$E$22))-1</f>
        <v>2</v>
      </c>
      <c r="I3931" s="1"/>
      <c r="J3931" s="1">
        <f>VLOOKUP(D3931,Data!$A$10:$B$16,2,FALSE)</f>
        <v>1</v>
      </c>
      <c r="K3931">
        <v>1</v>
      </c>
      <c r="L3931">
        <f t="shared" si="235"/>
        <v>28</v>
      </c>
      <c r="M3931">
        <f t="shared" si="236"/>
        <v>2023</v>
      </c>
      <c r="N3931" s="5">
        <f t="shared" ca="1" si="237"/>
        <v>-3</v>
      </c>
    </row>
    <row r="3932" spans="1:14" hidden="1" x14ac:dyDescent="0.25">
      <c r="A3932" s="2">
        <v>45118</v>
      </c>
      <c r="B3932" s="1" t="s">
        <v>190</v>
      </c>
      <c r="C3932" s="7" t="s">
        <v>2135</v>
      </c>
      <c r="D3932" s="1" t="s">
        <v>53</v>
      </c>
      <c r="E3932" s="1">
        <f>VLOOKUP(D3932,Data!$A$1:$B$7,2,FALSE)</f>
        <v>5</v>
      </c>
      <c r="F3932" s="2">
        <f>WORKDAY(A3932,E3932,Data!$E$2:$E$22)</f>
        <v>45125</v>
      </c>
      <c r="G3932" s="2">
        <v>45119</v>
      </c>
      <c r="H3932" s="4">
        <f ca="1">(NETWORKDAYS(A3932,G3932,Data!$E$1:$E$22))-1</f>
        <v>1</v>
      </c>
      <c r="I3932" s="1"/>
      <c r="J3932" s="1">
        <f>VLOOKUP(D3932,Data!$A$10:$B$16,2,FALSE)</f>
        <v>1</v>
      </c>
      <c r="K3932">
        <v>1</v>
      </c>
      <c r="L3932">
        <f t="shared" si="235"/>
        <v>28</v>
      </c>
      <c r="M3932">
        <f t="shared" si="236"/>
        <v>2023</v>
      </c>
      <c r="N3932" s="5">
        <f t="shared" ca="1" si="237"/>
        <v>-4</v>
      </c>
    </row>
    <row r="3933" spans="1:14" hidden="1" x14ac:dyDescent="0.25">
      <c r="A3933" s="2">
        <v>45118</v>
      </c>
      <c r="B3933" s="1" t="s">
        <v>774</v>
      </c>
      <c r="C3933" s="7" t="s">
        <v>2132</v>
      </c>
      <c r="D3933" s="1" t="s">
        <v>53</v>
      </c>
      <c r="E3933" s="1">
        <f>VLOOKUP(D3933,Data!$A$1:$B$7,2,FALSE)</f>
        <v>5</v>
      </c>
      <c r="F3933" s="2">
        <f>WORKDAY(A3933,E3933,Data!$E$2:$E$22)</f>
        <v>45125</v>
      </c>
      <c r="G3933" s="2">
        <v>45121</v>
      </c>
      <c r="H3933" s="4">
        <f ca="1">(NETWORKDAYS(A3933,G3933,Data!$E$1:$E$22))-1</f>
        <v>3</v>
      </c>
      <c r="I3933" s="1"/>
      <c r="J3933" s="1">
        <f>VLOOKUP(D3933,Data!$A$10:$B$16,2,FALSE)</f>
        <v>1</v>
      </c>
      <c r="K3933">
        <v>1</v>
      </c>
      <c r="L3933">
        <f t="shared" si="235"/>
        <v>28</v>
      </c>
      <c r="M3933">
        <f t="shared" si="236"/>
        <v>2023</v>
      </c>
      <c r="N3933" s="5">
        <f t="shared" ca="1" si="237"/>
        <v>-2</v>
      </c>
    </row>
    <row r="3934" spans="1:14" hidden="1" x14ac:dyDescent="0.25">
      <c r="A3934" s="2">
        <v>45118</v>
      </c>
      <c r="B3934" s="1" t="s">
        <v>519</v>
      </c>
      <c r="C3934" s="7" t="s">
        <v>2136</v>
      </c>
      <c r="D3934" s="1" t="s">
        <v>53</v>
      </c>
      <c r="E3934" s="1">
        <f>VLOOKUP(D3934,Data!$A$1:$B$7,2,FALSE)</f>
        <v>5</v>
      </c>
      <c r="F3934" s="2">
        <f>WORKDAY(A3934,E3934,Data!$E$2:$E$22)</f>
        <v>45125</v>
      </c>
      <c r="G3934" s="2">
        <v>45119</v>
      </c>
      <c r="H3934" s="4">
        <f ca="1">(NETWORKDAYS(A3934,G3934,Data!$E$1:$E$22))-1</f>
        <v>1</v>
      </c>
      <c r="I3934" s="1"/>
      <c r="J3934" s="1">
        <f>VLOOKUP(D3934,Data!$A$10:$B$16,2,FALSE)</f>
        <v>1</v>
      </c>
      <c r="K3934">
        <v>1</v>
      </c>
      <c r="L3934">
        <f t="shared" si="235"/>
        <v>28</v>
      </c>
      <c r="M3934">
        <f t="shared" si="236"/>
        <v>2023</v>
      </c>
      <c r="N3934" s="5">
        <f t="shared" ca="1" si="237"/>
        <v>-4</v>
      </c>
    </row>
    <row r="3935" spans="1:14" hidden="1" x14ac:dyDescent="0.25">
      <c r="A3935" s="2">
        <v>45118</v>
      </c>
      <c r="B3935" s="1" t="s">
        <v>72</v>
      </c>
      <c r="C3935" s="7">
        <v>457574</v>
      </c>
      <c r="D3935" s="1" t="s">
        <v>42</v>
      </c>
      <c r="E3935" s="1">
        <f>VLOOKUP(D3935,Data!$A$1:$B$7,2,FALSE)</f>
        <v>10</v>
      </c>
      <c r="F3935" s="2">
        <f>WORKDAY(A3935,E3935,Data!$E$2:$E$22)</f>
        <v>45132</v>
      </c>
      <c r="G3935" s="2">
        <v>45133</v>
      </c>
      <c r="H3935" s="4">
        <f ca="1">(NETWORKDAYS(A3935,G3935,Data!$E$1:$E$22))-1</f>
        <v>11</v>
      </c>
      <c r="I3935" s="1"/>
      <c r="J3935" s="1">
        <f>VLOOKUP(D3935,Data!$A$10:$B$16,2,FALSE)</f>
        <v>2</v>
      </c>
      <c r="K3935">
        <v>1</v>
      </c>
      <c r="L3935">
        <f t="shared" si="235"/>
        <v>28</v>
      </c>
      <c r="M3935">
        <f t="shared" si="236"/>
        <v>2023</v>
      </c>
      <c r="N3935" s="5">
        <f t="shared" ca="1" si="237"/>
        <v>1</v>
      </c>
    </row>
    <row r="3936" spans="1:14" hidden="1" x14ac:dyDescent="0.25">
      <c r="A3936" s="2">
        <v>45118</v>
      </c>
      <c r="B3936" s="1" t="s">
        <v>149</v>
      </c>
      <c r="C3936" s="7">
        <v>457621</v>
      </c>
      <c r="D3936" s="1" t="s">
        <v>42</v>
      </c>
      <c r="E3936" s="1">
        <f>VLOOKUP(D3936,Data!$A$1:$B$7,2,FALSE)</f>
        <v>10</v>
      </c>
      <c r="F3936" s="2">
        <f>WORKDAY(A3936,E3936,Data!$E$2:$E$22)</f>
        <v>45132</v>
      </c>
      <c r="G3936" s="2">
        <v>45133</v>
      </c>
      <c r="H3936" s="4">
        <f ca="1">(NETWORKDAYS(A3936,G3936,Data!$E$1:$E$22))-1</f>
        <v>11</v>
      </c>
      <c r="I3936" s="1"/>
      <c r="J3936" s="1">
        <f>VLOOKUP(D3936,Data!$A$10:$B$16,2,FALSE)</f>
        <v>2</v>
      </c>
      <c r="K3936">
        <v>1</v>
      </c>
      <c r="L3936">
        <f t="shared" si="235"/>
        <v>28</v>
      </c>
      <c r="M3936">
        <f t="shared" si="236"/>
        <v>2023</v>
      </c>
      <c r="N3936" s="5">
        <f t="shared" ca="1" si="237"/>
        <v>1</v>
      </c>
    </row>
    <row r="3937" spans="1:14" hidden="1" x14ac:dyDescent="0.25">
      <c r="A3937" s="2">
        <v>45118</v>
      </c>
      <c r="B3937" s="1" t="s">
        <v>5</v>
      </c>
      <c r="C3937" s="7">
        <v>615385</v>
      </c>
      <c r="D3937" s="1" t="s">
        <v>1870</v>
      </c>
      <c r="E3937" s="1">
        <f>VLOOKUP(D3937,Data!$A$1:$B$7,2,FALSE)</f>
        <v>10</v>
      </c>
      <c r="F3937" s="2">
        <f>WORKDAY(A3937,E3937,Data!$E$2:$E$22)</f>
        <v>45132</v>
      </c>
      <c r="G3937" s="2">
        <v>45126</v>
      </c>
      <c r="H3937" s="4">
        <f ca="1">(NETWORKDAYS(A3937,G3937,Data!$E$1:$E$22))-1</f>
        <v>6</v>
      </c>
      <c r="I3937" s="1"/>
      <c r="J3937" s="1">
        <f>VLOOKUP(D3937,Data!$A$10:$B$16,2,FALSE)</f>
        <v>2</v>
      </c>
      <c r="K3937">
        <v>1</v>
      </c>
      <c r="L3937">
        <f t="shared" si="235"/>
        <v>28</v>
      </c>
      <c r="M3937">
        <f t="shared" si="236"/>
        <v>2023</v>
      </c>
      <c r="N3937" s="5">
        <f t="shared" ca="1" si="237"/>
        <v>-4</v>
      </c>
    </row>
    <row r="3938" spans="1:14" hidden="1" x14ac:dyDescent="0.25">
      <c r="A3938" s="2">
        <v>45119</v>
      </c>
      <c r="B3938" s="1" t="s">
        <v>105</v>
      </c>
      <c r="C3938" s="7">
        <v>262420</v>
      </c>
      <c r="D3938" s="1" t="s">
        <v>41</v>
      </c>
      <c r="E3938" s="1">
        <f>VLOOKUP(D3938,Data!$A$1:$B$7,2,FALSE)</f>
        <v>15</v>
      </c>
      <c r="F3938" s="2">
        <f>WORKDAY(A3938,E3938,Data!$E$2:$E$22)</f>
        <v>45140</v>
      </c>
      <c r="G3938" s="2">
        <v>45140</v>
      </c>
      <c r="H3938" s="4">
        <f ca="1">(NETWORKDAYS(A3938,G3938,Data!$E$1:$E$22))-1</f>
        <v>15</v>
      </c>
      <c r="I3938" s="1"/>
      <c r="J3938" s="1">
        <f>VLOOKUP(D3938,Data!$A$10:$B$16,2,FALSE)</f>
        <v>3</v>
      </c>
      <c r="K3938">
        <v>1</v>
      </c>
      <c r="L3938">
        <f t="shared" si="235"/>
        <v>28</v>
      </c>
      <c r="M3938">
        <f t="shared" si="236"/>
        <v>2023</v>
      </c>
      <c r="N3938" s="5">
        <f t="shared" ca="1" si="237"/>
        <v>0</v>
      </c>
    </row>
    <row r="3939" spans="1:14" hidden="1" x14ac:dyDescent="0.25">
      <c r="A3939" s="2">
        <v>45119</v>
      </c>
      <c r="B3939" s="1" t="s">
        <v>12</v>
      </c>
      <c r="C3939" s="7">
        <v>262433</v>
      </c>
      <c r="D3939" s="1" t="s">
        <v>41</v>
      </c>
      <c r="E3939" s="1">
        <f>VLOOKUP(D3939,Data!$A$1:$B$7,2,FALSE)</f>
        <v>15</v>
      </c>
      <c r="F3939" s="2">
        <f>WORKDAY(A3939,E3939,Data!$E$2:$E$22)</f>
        <v>45140</v>
      </c>
      <c r="G3939" s="2">
        <v>45140</v>
      </c>
      <c r="H3939" s="4">
        <f ca="1">(NETWORKDAYS(A3939,G3939,Data!$E$1:$E$22))-1</f>
        <v>15</v>
      </c>
      <c r="I3939" s="1"/>
      <c r="J3939" s="1">
        <f>VLOOKUP(D3939,Data!$A$10:$B$16,2,FALSE)</f>
        <v>3</v>
      </c>
      <c r="K3939">
        <v>1</v>
      </c>
      <c r="L3939">
        <f t="shared" si="235"/>
        <v>28</v>
      </c>
      <c r="M3939">
        <f t="shared" si="236"/>
        <v>2023</v>
      </c>
      <c r="N3939" s="5">
        <f t="shared" ca="1" si="237"/>
        <v>0</v>
      </c>
    </row>
    <row r="3940" spans="1:14" hidden="1" x14ac:dyDescent="0.25">
      <c r="A3940" s="2">
        <v>45119</v>
      </c>
      <c r="B3940" s="1" t="s">
        <v>159</v>
      </c>
      <c r="C3940" s="7">
        <v>262419</v>
      </c>
      <c r="D3940" s="1" t="s">
        <v>41</v>
      </c>
      <c r="E3940" s="1">
        <f>VLOOKUP(D3940,Data!$A$1:$B$7,2,FALSE)</f>
        <v>15</v>
      </c>
      <c r="F3940" s="2">
        <f>WORKDAY(A3940,E3940,Data!$E$2:$E$22)</f>
        <v>45140</v>
      </c>
      <c r="G3940" s="2">
        <v>45138</v>
      </c>
      <c r="H3940" s="4">
        <f ca="1">(NETWORKDAYS(A3940,G3940,Data!$E$1:$E$22))-1</f>
        <v>13</v>
      </c>
      <c r="I3940" s="1"/>
      <c r="J3940" s="1">
        <f>VLOOKUP(D3940,Data!$A$10:$B$16,2,FALSE)</f>
        <v>3</v>
      </c>
      <c r="K3940">
        <v>1</v>
      </c>
      <c r="L3940">
        <f t="shared" si="235"/>
        <v>28</v>
      </c>
      <c r="M3940">
        <f t="shared" si="236"/>
        <v>2023</v>
      </c>
      <c r="N3940" s="5">
        <f t="shared" ca="1" si="237"/>
        <v>-2</v>
      </c>
    </row>
    <row r="3941" spans="1:14" hidden="1" x14ac:dyDescent="0.25">
      <c r="A3941" s="2">
        <v>45119</v>
      </c>
      <c r="B3941" s="1" t="s">
        <v>30</v>
      </c>
      <c r="C3941" s="7">
        <v>457631</v>
      </c>
      <c r="D3941" s="1" t="s">
        <v>42</v>
      </c>
      <c r="E3941" s="1">
        <f>VLOOKUP(D3941,Data!$A$1:$B$7,2,FALSE)</f>
        <v>10</v>
      </c>
      <c r="F3941" s="2">
        <f>WORKDAY(A3941,E3941,Data!$E$2:$E$22)</f>
        <v>45133</v>
      </c>
      <c r="G3941" s="2">
        <v>45125</v>
      </c>
      <c r="H3941" s="4">
        <f ca="1">(NETWORKDAYS(A3941,G3941,Data!$E$1:$E$22))-1</f>
        <v>4</v>
      </c>
      <c r="I3941" s="1"/>
      <c r="J3941" s="1">
        <f>VLOOKUP(D3941,Data!$A$10:$B$16,2,FALSE)</f>
        <v>2</v>
      </c>
      <c r="K3941">
        <v>1</v>
      </c>
      <c r="L3941">
        <f t="shared" si="235"/>
        <v>28</v>
      </c>
      <c r="M3941">
        <f t="shared" si="236"/>
        <v>2023</v>
      </c>
      <c r="N3941" s="5">
        <f t="shared" ca="1" si="237"/>
        <v>-6</v>
      </c>
    </row>
    <row r="3942" spans="1:14" hidden="1" x14ac:dyDescent="0.25">
      <c r="A3942" s="2">
        <v>45119</v>
      </c>
      <c r="B3942" s="1" t="s">
        <v>492</v>
      </c>
      <c r="C3942" s="7" t="s">
        <v>2150</v>
      </c>
      <c r="D3942" s="1" t="s">
        <v>53</v>
      </c>
      <c r="E3942" s="1">
        <f>VLOOKUP(D3942,Data!$A$1:$B$7,2,FALSE)</f>
        <v>5</v>
      </c>
      <c r="F3942" s="2">
        <f>WORKDAY(A3942,E3942,Data!$E$2:$E$22)</f>
        <v>45126</v>
      </c>
      <c r="G3942" s="2">
        <v>45121</v>
      </c>
      <c r="H3942" s="4">
        <f ca="1">(NETWORKDAYS(A3942,G3942,Data!$E$1:$E$22))-1</f>
        <v>2</v>
      </c>
      <c r="I3942" s="1"/>
      <c r="J3942" s="1">
        <f>VLOOKUP(D3942,Data!$A$10:$B$16,2,FALSE)</f>
        <v>1</v>
      </c>
      <c r="K3942">
        <v>1</v>
      </c>
      <c r="L3942">
        <f t="shared" si="235"/>
        <v>28</v>
      </c>
      <c r="M3942">
        <f t="shared" si="236"/>
        <v>2023</v>
      </c>
      <c r="N3942" s="5">
        <f t="shared" ca="1" si="237"/>
        <v>-3</v>
      </c>
    </row>
    <row r="3943" spans="1:14" hidden="1" x14ac:dyDescent="0.25">
      <c r="A3943" s="2">
        <v>45119</v>
      </c>
      <c r="B3943" s="1" t="s">
        <v>1930</v>
      </c>
      <c r="C3943" s="21">
        <v>45119</v>
      </c>
      <c r="D3943" s="1" t="s">
        <v>53</v>
      </c>
      <c r="E3943" s="1">
        <f>VLOOKUP(D3943,Data!$A$1:$B$7,2,FALSE)</f>
        <v>5</v>
      </c>
      <c r="F3943" s="2">
        <f>WORKDAY(A3943,E3943,Data!$E$2:$E$22)</f>
        <v>45126</v>
      </c>
      <c r="G3943" s="2">
        <v>45126</v>
      </c>
      <c r="H3943" s="4">
        <f ca="1">(NETWORKDAYS(A3943,G3943,Data!$E$1:$E$22))-1</f>
        <v>5</v>
      </c>
      <c r="I3943" s="1"/>
      <c r="J3943" s="1">
        <f>VLOOKUP(D3943,Data!$A$10:$B$16,2,FALSE)</f>
        <v>1</v>
      </c>
      <c r="K3943">
        <v>1</v>
      </c>
      <c r="L3943">
        <f t="shared" si="235"/>
        <v>28</v>
      </c>
      <c r="M3943">
        <f t="shared" si="236"/>
        <v>2023</v>
      </c>
      <c r="N3943" s="5">
        <f t="shared" ca="1" si="237"/>
        <v>0</v>
      </c>
    </row>
    <row r="3944" spans="1:14" hidden="1" x14ac:dyDescent="0.25">
      <c r="A3944" s="2">
        <v>45119</v>
      </c>
      <c r="B3944" s="1" t="s">
        <v>65</v>
      </c>
      <c r="C3944" s="7" t="s">
        <v>2139</v>
      </c>
      <c r="D3944" s="1" t="s">
        <v>53</v>
      </c>
      <c r="E3944" s="1">
        <f>VLOOKUP(D3944,Data!$A$1:$B$7,2,FALSE)</f>
        <v>5</v>
      </c>
      <c r="F3944" s="2">
        <f>WORKDAY(A3944,E3944,Data!$E$2:$E$22)</f>
        <v>45126</v>
      </c>
      <c r="G3944" s="2">
        <v>45120</v>
      </c>
      <c r="H3944" s="4">
        <f ca="1">(NETWORKDAYS(A3944,G3944,Data!$E$1:$E$22))-1</f>
        <v>1</v>
      </c>
      <c r="I3944" s="1"/>
      <c r="J3944" s="1">
        <f>VLOOKUP(D3944,Data!$A$10:$B$16,2,FALSE)</f>
        <v>1</v>
      </c>
      <c r="K3944">
        <v>1</v>
      </c>
      <c r="L3944">
        <f t="shared" si="235"/>
        <v>28</v>
      </c>
      <c r="M3944">
        <f t="shared" si="236"/>
        <v>2023</v>
      </c>
      <c r="N3944" s="5">
        <f t="shared" ca="1" si="237"/>
        <v>-4</v>
      </c>
    </row>
    <row r="3945" spans="1:14" hidden="1" x14ac:dyDescent="0.25">
      <c r="A3945" s="2">
        <v>45119</v>
      </c>
      <c r="B3945" s="1" t="s">
        <v>288</v>
      </c>
      <c r="C3945" s="7" t="s">
        <v>2145</v>
      </c>
      <c r="D3945" s="1" t="s">
        <v>53</v>
      </c>
      <c r="E3945" s="1">
        <f>VLOOKUP(D3945,Data!$A$1:$B$7,2,FALSE)</f>
        <v>5</v>
      </c>
      <c r="F3945" s="2">
        <f>WORKDAY(A3945,E3945,Data!$E$2:$E$22)</f>
        <v>45126</v>
      </c>
      <c r="G3945" s="2">
        <v>45125</v>
      </c>
      <c r="H3945" s="4">
        <f ca="1">(NETWORKDAYS(A3945,G3945,Data!$E$1:$E$22))-1</f>
        <v>4</v>
      </c>
      <c r="I3945" s="1"/>
      <c r="J3945" s="1">
        <f>VLOOKUP(D3945,Data!$A$10:$B$16,2,FALSE)</f>
        <v>1</v>
      </c>
      <c r="K3945">
        <v>1</v>
      </c>
      <c r="L3945">
        <f t="shared" si="235"/>
        <v>28</v>
      </c>
      <c r="M3945">
        <f t="shared" si="236"/>
        <v>2023</v>
      </c>
      <c r="N3945" s="5">
        <f t="shared" ca="1" si="237"/>
        <v>-1</v>
      </c>
    </row>
    <row r="3946" spans="1:14" hidden="1" x14ac:dyDescent="0.25">
      <c r="A3946" s="2">
        <v>45119</v>
      </c>
      <c r="B3946" s="1" t="s">
        <v>259</v>
      </c>
      <c r="C3946" s="7" t="s">
        <v>2141</v>
      </c>
      <c r="D3946" s="1" t="s">
        <v>53</v>
      </c>
      <c r="E3946" s="1">
        <f>VLOOKUP(D3946,Data!$A$1:$B$7,2,FALSE)</f>
        <v>5</v>
      </c>
      <c r="F3946" s="2">
        <f>WORKDAY(A3946,E3946,Data!$E$2:$E$22)</f>
        <v>45126</v>
      </c>
      <c r="G3946" s="2">
        <v>45124</v>
      </c>
      <c r="H3946" s="4">
        <f ca="1">(NETWORKDAYS(A3946,G3946,Data!$E$1:$E$22))-1</f>
        <v>3</v>
      </c>
      <c r="I3946" s="1"/>
      <c r="J3946" s="1">
        <f>VLOOKUP(D3946,Data!$A$10:$B$16,2,FALSE)</f>
        <v>1</v>
      </c>
      <c r="K3946">
        <v>1</v>
      </c>
      <c r="L3946">
        <f t="shared" si="235"/>
        <v>28</v>
      </c>
      <c r="M3946">
        <f t="shared" si="236"/>
        <v>2023</v>
      </c>
      <c r="N3946" s="5">
        <f t="shared" ca="1" si="237"/>
        <v>-2</v>
      </c>
    </row>
    <row r="3947" spans="1:14" hidden="1" x14ac:dyDescent="0.25">
      <c r="A3947" s="2">
        <v>45119</v>
      </c>
      <c r="B3947" s="1" t="s">
        <v>259</v>
      </c>
      <c r="C3947" s="7" t="s">
        <v>2142</v>
      </c>
      <c r="D3947" s="1" t="s">
        <v>53</v>
      </c>
      <c r="E3947" s="1">
        <f>VLOOKUP(D3947,Data!$A$1:$B$7,2,FALSE)</f>
        <v>5</v>
      </c>
      <c r="F3947" s="2">
        <f>WORKDAY(A3947,E3947,Data!$E$2:$E$22)</f>
        <v>45126</v>
      </c>
      <c r="G3947" s="2">
        <v>45125</v>
      </c>
      <c r="H3947" s="4">
        <f ca="1">(NETWORKDAYS(A3947,G3947,Data!$E$1:$E$22))-1</f>
        <v>4</v>
      </c>
      <c r="I3947" s="1"/>
      <c r="J3947" s="1">
        <f>VLOOKUP(D3947,Data!$A$10:$B$16,2,FALSE)</f>
        <v>1</v>
      </c>
      <c r="K3947">
        <v>1</v>
      </c>
      <c r="L3947">
        <f t="shared" si="235"/>
        <v>28</v>
      </c>
      <c r="M3947">
        <f t="shared" si="236"/>
        <v>2023</v>
      </c>
      <c r="N3947" s="5">
        <f t="shared" ca="1" si="237"/>
        <v>-1</v>
      </c>
    </row>
    <row r="3948" spans="1:14" hidden="1" x14ac:dyDescent="0.25">
      <c r="A3948" s="2">
        <v>45119</v>
      </c>
      <c r="B3948" s="1" t="s">
        <v>417</v>
      </c>
      <c r="C3948" s="7" t="s">
        <v>2147</v>
      </c>
      <c r="D3948" s="1" t="s">
        <v>53</v>
      </c>
      <c r="E3948" s="1">
        <f>VLOOKUP(D3948,Data!$A$1:$B$7,2,FALSE)</f>
        <v>5</v>
      </c>
      <c r="F3948" s="2">
        <f>WORKDAY(A3948,E3948,Data!$E$2:$E$22)</f>
        <v>45126</v>
      </c>
      <c r="G3948" s="2">
        <v>45121</v>
      </c>
      <c r="H3948" s="4">
        <f ca="1">(NETWORKDAYS(A3948,G3948,Data!$E$1:$E$22))-1</f>
        <v>2</v>
      </c>
      <c r="I3948" s="1"/>
      <c r="J3948" s="1">
        <f>VLOOKUP(D3948,Data!$A$10:$B$16,2,FALSE)</f>
        <v>1</v>
      </c>
      <c r="K3948">
        <v>1</v>
      </c>
      <c r="L3948">
        <f t="shared" si="235"/>
        <v>28</v>
      </c>
      <c r="M3948">
        <f t="shared" si="236"/>
        <v>2023</v>
      </c>
      <c r="N3948" s="5">
        <f t="shared" ca="1" si="237"/>
        <v>-3</v>
      </c>
    </row>
    <row r="3949" spans="1:14" hidden="1" x14ac:dyDescent="0.25">
      <c r="A3949" s="2">
        <v>45119</v>
      </c>
      <c r="B3949" s="1" t="s">
        <v>417</v>
      </c>
      <c r="C3949" s="7" t="s">
        <v>2148</v>
      </c>
      <c r="D3949" s="1" t="s">
        <v>53</v>
      </c>
      <c r="E3949" s="1">
        <f>VLOOKUP(D3949,Data!$A$1:$B$7,2,FALSE)</f>
        <v>5</v>
      </c>
      <c r="F3949" s="2">
        <f>WORKDAY(A3949,E3949,Data!$E$2:$E$22)</f>
        <v>45126</v>
      </c>
      <c r="G3949" s="2">
        <v>45121</v>
      </c>
      <c r="H3949" s="4">
        <f ca="1">(NETWORKDAYS(A3949,G3949,Data!$E$1:$E$22))-1</f>
        <v>2</v>
      </c>
      <c r="I3949" s="1"/>
      <c r="J3949" s="1">
        <f>VLOOKUP(D3949,Data!$A$10:$B$16,2,FALSE)</f>
        <v>1</v>
      </c>
      <c r="K3949">
        <v>1</v>
      </c>
      <c r="L3949">
        <f t="shared" si="235"/>
        <v>28</v>
      </c>
      <c r="M3949">
        <f t="shared" si="236"/>
        <v>2023</v>
      </c>
      <c r="N3949" s="5">
        <f t="shared" ca="1" si="237"/>
        <v>-3</v>
      </c>
    </row>
    <row r="3950" spans="1:14" hidden="1" x14ac:dyDescent="0.25">
      <c r="A3950" s="2">
        <v>45119</v>
      </c>
      <c r="B3950" s="1" t="s">
        <v>1889</v>
      </c>
      <c r="C3950" s="7" t="s">
        <v>2146</v>
      </c>
      <c r="D3950" s="1" t="s">
        <v>53</v>
      </c>
      <c r="E3950" s="1">
        <f>VLOOKUP(D3950,Data!$A$1:$B$7,2,FALSE)</f>
        <v>5</v>
      </c>
      <c r="F3950" s="2">
        <f>WORKDAY(A3950,E3950,Data!$E$2:$E$22)</f>
        <v>45126</v>
      </c>
      <c r="G3950" s="2">
        <v>45121</v>
      </c>
      <c r="H3950" s="4">
        <f ca="1">(NETWORKDAYS(A3950,G3950,Data!$E$1:$E$22))-1</f>
        <v>2</v>
      </c>
      <c r="I3950" s="1"/>
      <c r="J3950" s="1">
        <f>VLOOKUP(D3950,Data!$A$10:$B$16,2,FALSE)</f>
        <v>1</v>
      </c>
      <c r="K3950">
        <v>1</v>
      </c>
      <c r="L3950">
        <f t="shared" si="235"/>
        <v>28</v>
      </c>
      <c r="M3950">
        <f t="shared" si="236"/>
        <v>2023</v>
      </c>
      <c r="N3950" s="5">
        <f t="shared" ca="1" si="237"/>
        <v>-3</v>
      </c>
    </row>
    <row r="3951" spans="1:14" hidden="1" x14ac:dyDescent="0.25">
      <c r="A3951" s="2">
        <v>45119</v>
      </c>
      <c r="B3951" s="1" t="s">
        <v>541</v>
      </c>
      <c r="C3951" s="7" t="s">
        <v>2143</v>
      </c>
      <c r="D3951" s="1" t="s">
        <v>53</v>
      </c>
      <c r="E3951" s="1">
        <f>VLOOKUP(D3951,Data!$A$1:$B$7,2,FALSE)</f>
        <v>5</v>
      </c>
      <c r="F3951" s="2">
        <f>WORKDAY(A3951,E3951,Data!$E$2:$E$22)</f>
        <v>45126</v>
      </c>
      <c r="G3951" s="2">
        <v>45121</v>
      </c>
      <c r="H3951" s="4">
        <f ca="1">(NETWORKDAYS(A3951,G3951,Data!$E$1:$E$22))-1</f>
        <v>2</v>
      </c>
      <c r="I3951" s="1"/>
      <c r="J3951" s="1">
        <f>VLOOKUP(D3951,Data!$A$10:$B$16,2,FALSE)</f>
        <v>1</v>
      </c>
      <c r="K3951">
        <v>1</v>
      </c>
      <c r="L3951">
        <f t="shared" si="235"/>
        <v>28</v>
      </c>
      <c r="M3951">
        <f t="shared" si="236"/>
        <v>2023</v>
      </c>
      <c r="N3951" s="5">
        <f t="shared" ca="1" si="237"/>
        <v>-3</v>
      </c>
    </row>
    <row r="3952" spans="1:14" hidden="1" x14ac:dyDescent="0.25">
      <c r="A3952" s="2">
        <v>45119</v>
      </c>
      <c r="B3952" s="1" t="s">
        <v>135</v>
      </c>
      <c r="C3952" s="7" t="s">
        <v>2140</v>
      </c>
      <c r="D3952" s="1" t="s">
        <v>53</v>
      </c>
      <c r="E3952" s="1">
        <f>VLOOKUP(D3952,Data!$A$1:$B$7,2,FALSE)</f>
        <v>5</v>
      </c>
      <c r="F3952" s="2">
        <f>WORKDAY(A3952,E3952,Data!$E$2:$E$22)</f>
        <v>45126</v>
      </c>
      <c r="G3952" s="2">
        <v>45121</v>
      </c>
      <c r="H3952" s="4">
        <f ca="1">(NETWORKDAYS(A3952,G3952,Data!$E$1:$E$22))-1</f>
        <v>2</v>
      </c>
      <c r="I3952" s="1"/>
      <c r="J3952" s="1">
        <f>VLOOKUP(D3952,Data!$A$10:$B$16,2,FALSE)</f>
        <v>1</v>
      </c>
      <c r="K3952">
        <v>1</v>
      </c>
      <c r="L3952">
        <f t="shared" si="235"/>
        <v>28</v>
      </c>
      <c r="M3952">
        <f t="shared" si="236"/>
        <v>2023</v>
      </c>
      <c r="N3952" s="5">
        <f t="shared" ca="1" si="237"/>
        <v>-3</v>
      </c>
    </row>
    <row r="3953" spans="1:14" hidden="1" x14ac:dyDescent="0.25">
      <c r="A3953" s="2">
        <v>45119</v>
      </c>
      <c r="B3953" s="1" t="s">
        <v>213</v>
      </c>
      <c r="C3953" s="7" t="s">
        <v>2149</v>
      </c>
      <c r="D3953" s="1" t="s">
        <v>53</v>
      </c>
      <c r="E3953" s="1">
        <f>VLOOKUP(D3953,Data!$A$1:$B$7,2,FALSE)</f>
        <v>5</v>
      </c>
      <c r="F3953" s="2">
        <f>WORKDAY(A3953,E3953,Data!$E$2:$E$22)</f>
        <v>45126</v>
      </c>
      <c r="G3953" s="2">
        <v>45121</v>
      </c>
      <c r="H3953" s="4">
        <f ca="1">(NETWORKDAYS(A3953,G3953,Data!$E$1:$E$22))-1</f>
        <v>2</v>
      </c>
      <c r="I3953" s="1"/>
      <c r="J3953" s="1">
        <f>VLOOKUP(D3953,Data!$A$10:$B$16,2,FALSE)</f>
        <v>1</v>
      </c>
      <c r="K3953">
        <v>1</v>
      </c>
      <c r="L3953">
        <f t="shared" si="235"/>
        <v>28</v>
      </c>
      <c r="M3953">
        <f t="shared" si="236"/>
        <v>2023</v>
      </c>
      <c r="N3953" s="5">
        <f t="shared" ca="1" si="237"/>
        <v>-3</v>
      </c>
    </row>
    <row r="3954" spans="1:14" hidden="1" x14ac:dyDescent="0.25">
      <c r="A3954" s="2">
        <v>45119</v>
      </c>
      <c r="B3954" s="1" t="s">
        <v>169</v>
      </c>
      <c r="C3954" s="7" t="s">
        <v>2144</v>
      </c>
      <c r="D3954" s="1" t="s">
        <v>53</v>
      </c>
      <c r="E3954" s="1">
        <f>VLOOKUP(D3954,Data!$A$1:$B$7,2,FALSE)</f>
        <v>5</v>
      </c>
      <c r="F3954" s="2">
        <f>WORKDAY(A3954,E3954,Data!$E$2:$E$22)</f>
        <v>45126</v>
      </c>
      <c r="G3954" s="2">
        <v>45121</v>
      </c>
      <c r="H3954" s="4">
        <f ca="1">(NETWORKDAYS(A3954,G3954,Data!$E$1:$E$22))-1</f>
        <v>2</v>
      </c>
      <c r="I3954" s="1"/>
      <c r="J3954" s="1">
        <f>VLOOKUP(D3954,Data!$A$10:$B$16,2,FALSE)</f>
        <v>1</v>
      </c>
      <c r="K3954">
        <v>1</v>
      </c>
      <c r="L3954">
        <f t="shared" si="235"/>
        <v>28</v>
      </c>
      <c r="M3954">
        <f t="shared" si="236"/>
        <v>2023</v>
      </c>
      <c r="N3954" s="5">
        <f t="shared" ca="1" si="237"/>
        <v>-3</v>
      </c>
    </row>
    <row r="3955" spans="1:14" hidden="1" x14ac:dyDescent="0.25">
      <c r="A3955" s="2">
        <v>45119</v>
      </c>
      <c r="B3955" s="1" t="s">
        <v>558</v>
      </c>
      <c r="C3955" s="7">
        <v>457603</v>
      </c>
      <c r="D3955" s="1" t="s">
        <v>42</v>
      </c>
      <c r="E3955" s="1">
        <f>VLOOKUP(D3955,Data!$A$1:$B$7,2,FALSE)</f>
        <v>10</v>
      </c>
      <c r="F3955" s="2">
        <f>WORKDAY(A3955,E3955,Data!$E$2:$E$22)</f>
        <v>45133</v>
      </c>
      <c r="G3955" s="2">
        <v>45134</v>
      </c>
      <c r="H3955" s="4">
        <f ca="1">(NETWORKDAYS(A3955,G3955,Data!$E$1:$E$22))-1</f>
        <v>11</v>
      </c>
      <c r="I3955" s="1"/>
      <c r="J3955" s="1">
        <f>VLOOKUP(D3955,Data!$A$10:$B$16,2,FALSE)</f>
        <v>2</v>
      </c>
      <c r="K3955">
        <v>1</v>
      </c>
      <c r="L3955">
        <f t="shared" si="235"/>
        <v>28</v>
      </c>
      <c r="M3955">
        <f t="shared" si="236"/>
        <v>2023</v>
      </c>
      <c r="N3955" s="5">
        <f t="shared" ca="1" si="237"/>
        <v>1</v>
      </c>
    </row>
    <row r="3956" spans="1:14" hidden="1" x14ac:dyDescent="0.25">
      <c r="A3956" s="2">
        <v>45119</v>
      </c>
      <c r="B3956" s="1" t="s">
        <v>13</v>
      </c>
      <c r="C3956" s="7">
        <v>457590</v>
      </c>
      <c r="D3956" s="1" t="s">
        <v>42</v>
      </c>
      <c r="E3956" s="1">
        <f>VLOOKUP(D3956,Data!$A$1:$B$7,2,FALSE)</f>
        <v>10</v>
      </c>
      <c r="F3956" s="2">
        <f>WORKDAY(A3956,E3956,Data!$E$2:$E$22)</f>
        <v>45133</v>
      </c>
      <c r="G3956" s="2">
        <v>45133</v>
      </c>
      <c r="H3956" s="4">
        <f ca="1">(NETWORKDAYS(A3956,G3956,Data!$E$1:$E$22))-1</f>
        <v>10</v>
      </c>
      <c r="I3956" s="1"/>
      <c r="J3956" s="1">
        <f>VLOOKUP(D3956,Data!$A$10:$B$16,2,FALSE)</f>
        <v>2</v>
      </c>
      <c r="K3956">
        <v>1</v>
      </c>
      <c r="L3956">
        <f t="shared" si="235"/>
        <v>28</v>
      </c>
      <c r="M3956">
        <f t="shared" si="236"/>
        <v>2023</v>
      </c>
      <c r="N3956" s="5">
        <f t="shared" ca="1" si="237"/>
        <v>0</v>
      </c>
    </row>
    <row r="3957" spans="1:14" hidden="1" x14ac:dyDescent="0.25">
      <c r="A3957" s="2">
        <v>45120</v>
      </c>
      <c r="B3957" s="1" t="s">
        <v>455</v>
      </c>
      <c r="C3957" s="7">
        <v>457593</v>
      </c>
      <c r="D3957" s="1" t="s">
        <v>42</v>
      </c>
      <c r="E3957" s="1">
        <f>VLOOKUP(D3957,Data!$A$1:$B$7,2,FALSE)</f>
        <v>10</v>
      </c>
      <c r="F3957" s="2">
        <f>WORKDAY(A3957,E3957,Data!$E$2:$E$22)</f>
        <v>45134</v>
      </c>
      <c r="G3957" s="2">
        <v>45134</v>
      </c>
      <c r="H3957" s="4">
        <f ca="1">(NETWORKDAYS(A3957,G3957,Data!$E$1:$E$22))-1</f>
        <v>10</v>
      </c>
      <c r="I3957" s="1"/>
      <c r="J3957" s="1">
        <f>VLOOKUP(D3957,Data!$A$10:$B$16,2,FALSE)</f>
        <v>2</v>
      </c>
      <c r="K3957">
        <v>1</v>
      </c>
      <c r="L3957">
        <f t="shared" si="235"/>
        <v>28</v>
      </c>
      <c r="M3957">
        <f t="shared" si="236"/>
        <v>2023</v>
      </c>
      <c r="N3957" s="5">
        <f t="shared" ca="1" si="237"/>
        <v>0</v>
      </c>
    </row>
    <row r="3958" spans="1:14" hidden="1" x14ac:dyDescent="0.25">
      <c r="A3958" s="2">
        <v>45120</v>
      </c>
      <c r="B3958" s="1" t="s">
        <v>163</v>
      </c>
      <c r="C3958" s="7">
        <v>457594</v>
      </c>
      <c r="D3958" s="1" t="s">
        <v>42</v>
      </c>
      <c r="E3958" s="1">
        <f>VLOOKUP(D3958,Data!$A$1:$B$7,2,FALSE)</f>
        <v>10</v>
      </c>
      <c r="F3958" s="2">
        <f>WORKDAY(A3958,E3958,Data!$E$2:$E$22)</f>
        <v>45134</v>
      </c>
      <c r="G3958" s="2">
        <v>45134</v>
      </c>
      <c r="H3958" s="4">
        <f ca="1">(NETWORKDAYS(A3958,G3958,Data!$E$1:$E$22))-1</f>
        <v>10</v>
      </c>
      <c r="I3958" s="1"/>
      <c r="J3958" s="1">
        <f>VLOOKUP(D3958,Data!$A$10:$B$16,2,FALSE)</f>
        <v>2</v>
      </c>
      <c r="K3958">
        <v>1</v>
      </c>
      <c r="L3958">
        <f t="shared" si="235"/>
        <v>28</v>
      </c>
      <c r="M3958">
        <f t="shared" si="236"/>
        <v>2023</v>
      </c>
      <c r="N3958" s="5">
        <f t="shared" ca="1" si="237"/>
        <v>0</v>
      </c>
    </row>
    <row r="3959" spans="1:14" hidden="1" x14ac:dyDescent="0.25">
      <c r="A3959" s="2">
        <v>45120</v>
      </c>
      <c r="B3959" s="1" t="s">
        <v>105</v>
      </c>
      <c r="C3959" s="7">
        <v>262434</v>
      </c>
      <c r="D3959" s="1" t="s">
        <v>41</v>
      </c>
      <c r="E3959" s="1">
        <f>VLOOKUP(D3959,Data!$A$1:$B$7,2,FALSE)</f>
        <v>15</v>
      </c>
      <c r="F3959" s="2">
        <f>WORKDAY(A3959,E3959,Data!$E$2:$E$22)</f>
        <v>45141</v>
      </c>
      <c r="G3959" s="2">
        <v>45140</v>
      </c>
      <c r="H3959" s="4">
        <f ca="1">(NETWORKDAYS(A3959,G3959,Data!$E$1:$E$22))-1</f>
        <v>14</v>
      </c>
      <c r="I3959" s="1"/>
      <c r="J3959" s="1">
        <f>VLOOKUP(D3959,Data!$A$10:$B$16,2,FALSE)</f>
        <v>3</v>
      </c>
      <c r="K3959">
        <v>1</v>
      </c>
      <c r="L3959">
        <f t="shared" si="235"/>
        <v>28</v>
      </c>
      <c r="M3959">
        <f t="shared" si="236"/>
        <v>2023</v>
      </c>
      <c r="N3959" s="5">
        <f t="shared" ca="1" si="237"/>
        <v>-1</v>
      </c>
    </row>
    <row r="3960" spans="1:14" hidden="1" x14ac:dyDescent="0.25">
      <c r="A3960" s="2">
        <v>45120</v>
      </c>
      <c r="B3960" s="1" t="s">
        <v>12</v>
      </c>
      <c r="C3960" s="7">
        <v>262445</v>
      </c>
      <c r="D3960" s="1" t="s">
        <v>41</v>
      </c>
      <c r="E3960" s="1">
        <f>VLOOKUP(D3960,Data!$A$1:$B$7,2,FALSE)</f>
        <v>15</v>
      </c>
      <c r="F3960" s="2">
        <f>WORKDAY(A3960,E3960,Data!$E$2:$E$22)</f>
        <v>45141</v>
      </c>
      <c r="G3960" s="2">
        <v>45140</v>
      </c>
      <c r="H3960" s="4">
        <f ca="1">(NETWORKDAYS(A3960,G3960,Data!$E$1:$E$22))-1</f>
        <v>14</v>
      </c>
      <c r="I3960" s="1"/>
      <c r="J3960" s="1">
        <f>VLOOKUP(D3960,Data!$A$10:$B$16,2,FALSE)</f>
        <v>3</v>
      </c>
      <c r="K3960">
        <v>1</v>
      </c>
      <c r="L3960">
        <f t="shared" ref="L3960:L4023" si="238">_xlfn.ISOWEEKNUM(A3960)</f>
        <v>28</v>
      </c>
      <c r="M3960">
        <f t="shared" ref="M3960:M4023" si="239">YEAR(A3960)</f>
        <v>2023</v>
      </c>
      <c r="N3960" s="5">
        <f t="shared" ca="1" si="237"/>
        <v>-1</v>
      </c>
    </row>
    <row r="3961" spans="1:14" hidden="1" x14ac:dyDescent="0.25">
      <c r="A3961" s="2">
        <v>45120</v>
      </c>
      <c r="B3961" s="1" t="s">
        <v>36</v>
      </c>
      <c r="C3961" s="7">
        <v>262438</v>
      </c>
      <c r="D3961" s="1" t="s">
        <v>41</v>
      </c>
      <c r="E3961" s="1">
        <f>VLOOKUP(D3961,Data!$A$1:$B$7,2,FALSE)</f>
        <v>15</v>
      </c>
      <c r="F3961" s="2">
        <f>WORKDAY(A3961,E3961,Data!$E$2:$E$22)</f>
        <v>45141</v>
      </c>
      <c r="G3961" s="2">
        <v>45142</v>
      </c>
      <c r="H3961" s="4">
        <f ca="1">(NETWORKDAYS(A3961,G3961,Data!$E$1:$E$22))-1</f>
        <v>16</v>
      </c>
      <c r="I3961" s="1"/>
      <c r="J3961" s="1">
        <f>VLOOKUP(D3961,Data!$A$10:$B$16,2,FALSE)</f>
        <v>3</v>
      </c>
      <c r="K3961">
        <v>1</v>
      </c>
      <c r="L3961">
        <f t="shared" si="238"/>
        <v>28</v>
      </c>
      <c r="M3961">
        <f t="shared" si="239"/>
        <v>2023</v>
      </c>
      <c r="N3961" s="5">
        <f t="shared" ca="1" si="237"/>
        <v>1</v>
      </c>
    </row>
    <row r="3962" spans="1:14" hidden="1" x14ac:dyDescent="0.25">
      <c r="A3962" s="2">
        <v>45120</v>
      </c>
      <c r="B3962" s="1" t="s">
        <v>15</v>
      </c>
      <c r="C3962" s="7" t="s">
        <v>2152</v>
      </c>
      <c r="D3962" s="1" t="s">
        <v>55</v>
      </c>
      <c r="E3962" s="1">
        <f>VLOOKUP(D3962,Data!$A$1:$B$7,2,FALSE)</f>
        <v>10</v>
      </c>
      <c r="F3962" s="2">
        <f>WORKDAY(A3962,E3962,Data!$E$2:$E$22)</f>
        <v>45134</v>
      </c>
      <c r="G3962" s="2">
        <v>45139</v>
      </c>
      <c r="H3962" s="4">
        <f ca="1">(NETWORKDAYS(A3962,G3962,Data!$E$1:$E$22))-1</f>
        <v>13</v>
      </c>
      <c r="I3962" s="1"/>
      <c r="J3962" s="1">
        <f>VLOOKUP(D3962,Data!$A$10:$B$16,2,FALSE)</f>
        <v>3</v>
      </c>
      <c r="K3962">
        <v>1</v>
      </c>
      <c r="L3962">
        <f t="shared" si="238"/>
        <v>28</v>
      </c>
      <c r="M3962">
        <f t="shared" si="239"/>
        <v>2023</v>
      </c>
      <c r="N3962" s="5">
        <f t="shared" ca="1" si="237"/>
        <v>3</v>
      </c>
    </row>
    <row r="3963" spans="1:14" hidden="1" x14ac:dyDescent="0.25">
      <c r="A3963" s="2">
        <v>45120</v>
      </c>
      <c r="B3963" s="1" t="s">
        <v>482</v>
      </c>
      <c r="C3963" s="7" t="s">
        <v>2151</v>
      </c>
      <c r="D3963" s="1" t="s">
        <v>55</v>
      </c>
      <c r="E3963" s="1">
        <f>VLOOKUP(D3963,Data!$A$1:$B$7,2,FALSE)</f>
        <v>10</v>
      </c>
      <c r="F3963" s="2">
        <f>WORKDAY(A3963,E3963,Data!$E$2:$E$22)</f>
        <v>45134</v>
      </c>
      <c r="G3963" s="2">
        <v>45126</v>
      </c>
      <c r="H3963" s="4">
        <f ca="1">(NETWORKDAYS(A3963,G3963,Data!$E$1:$E$22))-1</f>
        <v>4</v>
      </c>
      <c r="I3963" s="1"/>
      <c r="J3963" s="1">
        <f>VLOOKUP(D3963,Data!$A$10:$B$16,2,FALSE)</f>
        <v>3</v>
      </c>
      <c r="K3963">
        <v>1</v>
      </c>
      <c r="L3963">
        <f t="shared" si="238"/>
        <v>28</v>
      </c>
      <c r="M3963">
        <f t="shared" si="239"/>
        <v>2023</v>
      </c>
      <c r="N3963" s="5">
        <f t="shared" ca="1" si="237"/>
        <v>-6</v>
      </c>
    </row>
    <row r="3964" spans="1:14" hidden="1" x14ac:dyDescent="0.25">
      <c r="A3964" s="2">
        <v>45120</v>
      </c>
      <c r="B3964" s="1" t="s">
        <v>2101</v>
      </c>
      <c r="C3964" s="7">
        <v>262448</v>
      </c>
      <c r="D3964" s="1" t="s">
        <v>41</v>
      </c>
      <c r="E3964" s="1">
        <f>VLOOKUP(D3964,Data!$A$1:$B$7,2,FALSE)</f>
        <v>15</v>
      </c>
      <c r="F3964" s="2">
        <f>WORKDAY(A3964,E3964,Data!$E$2:$E$22)</f>
        <v>45141</v>
      </c>
      <c r="G3964" s="2">
        <v>45132</v>
      </c>
      <c r="H3964" s="4">
        <f ca="1">(NETWORKDAYS(A3964,G3964,Data!$E$1:$E$22))-1</f>
        <v>8</v>
      </c>
      <c r="I3964" s="1"/>
      <c r="J3964" s="1">
        <f>VLOOKUP(D3964,Data!$A$10:$B$16,2,FALSE)</f>
        <v>3</v>
      </c>
      <c r="K3964">
        <v>1</v>
      </c>
      <c r="L3964">
        <f t="shared" si="238"/>
        <v>28</v>
      </c>
      <c r="M3964">
        <f t="shared" si="239"/>
        <v>2023</v>
      </c>
      <c r="N3964" s="5">
        <f t="shared" ca="1" si="237"/>
        <v>-7</v>
      </c>
    </row>
    <row r="3965" spans="1:14" hidden="1" x14ac:dyDescent="0.25">
      <c r="A3965" s="2">
        <v>45120</v>
      </c>
      <c r="B3965" s="1" t="s">
        <v>172</v>
      </c>
      <c r="C3965" s="7">
        <v>457612</v>
      </c>
      <c r="D3965" s="1" t="s">
        <v>42</v>
      </c>
      <c r="E3965" s="1">
        <f>VLOOKUP(D3965,Data!$A$1:$B$7,2,FALSE)</f>
        <v>10</v>
      </c>
      <c r="F3965" s="2">
        <f>WORKDAY(A3965,E3965,Data!$E$2:$E$22)</f>
        <v>45134</v>
      </c>
      <c r="G3965" s="2">
        <v>45134</v>
      </c>
      <c r="H3965" s="4">
        <f ca="1">(NETWORKDAYS(A3965,G3965,Data!$E$1:$E$22))-1</f>
        <v>10</v>
      </c>
      <c r="I3965" s="1"/>
      <c r="J3965" s="1">
        <f>VLOOKUP(D3965,Data!$A$10:$B$16,2,FALSE)</f>
        <v>2</v>
      </c>
      <c r="K3965">
        <v>1</v>
      </c>
      <c r="L3965">
        <f t="shared" si="238"/>
        <v>28</v>
      </c>
      <c r="M3965">
        <f t="shared" si="239"/>
        <v>2023</v>
      </c>
      <c r="N3965" s="5">
        <f t="shared" ca="1" si="237"/>
        <v>0</v>
      </c>
    </row>
    <row r="3966" spans="1:14" hidden="1" x14ac:dyDescent="0.25">
      <c r="A3966" s="2">
        <v>45121</v>
      </c>
      <c r="B3966" s="1" t="s">
        <v>218</v>
      </c>
      <c r="C3966" s="7">
        <v>457638</v>
      </c>
      <c r="D3966" s="1" t="s">
        <v>42</v>
      </c>
      <c r="E3966" s="1">
        <f>VLOOKUP(D3966,Data!$A$1:$B$7,2,FALSE)</f>
        <v>10</v>
      </c>
      <c r="F3966" s="2">
        <f>WORKDAY(A3966,E3966,Data!$E$2:$E$22)</f>
        <v>45135</v>
      </c>
      <c r="G3966" s="2">
        <v>45135</v>
      </c>
      <c r="H3966" s="4">
        <f ca="1">(NETWORKDAYS(A3966,G3966,Data!$E$1:$E$22))-1</f>
        <v>10</v>
      </c>
      <c r="I3966" s="1"/>
      <c r="J3966" s="1">
        <f>VLOOKUP(D3966,Data!$A$10:$B$16,2,FALSE)</f>
        <v>2</v>
      </c>
      <c r="K3966">
        <v>1</v>
      </c>
      <c r="L3966">
        <f t="shared" si="238"/>
        <v>28</v>
      </c>
      <c r="M3966">
        <f t="shared" si="239"/>
        <v>2023</v>
      </c>
      <c r="N3966" s="5">
        <f t="shared" ca="1" si="237"/>
        <v>0</v>
      </c>
    </row>
    <row r="3967" spans="1:14" hidden="1" x14ac:dyDescent="0.25">
      <c r="A3967" s="2">
        <v>45121</v>
      </c>
      <c r="B3967" s="1" t="s">
        <v>2156</v>
      </c>
      <c r="C3967" s="7">
        <v>457596</v>
      </c>
      <c r="D3967" s="1" t="s">
        <v>42</v>
      </c>
      <c r="E3967" s="1">
        <f>VLOOKUP(D3967,Data!$A$1:$B$7,2,FALSE)</f>
        <v>10</v>
      </c>
      <c r="F3967" s="2">
        <f>WORKDAY(A3967,E3967,Data!$E$2:$E$22)</f>
        <v>45135</v>
      </c>
      <c r="G3967" s="2">
        <v>45134</v>
      </c>
      <c r="H3967" s="4">
        <f ca="1">(NETWORKDAYS(A3967,G3967,Data!$E$1:$E$22))-1</f>
        <v>9</v>
      </c>
      <c r="I3967" s="1"/>
      <c r="J3967" s="1">
        <f>VLOOKUP(D3967,Data!$A$10:$B$16,2,FALSE)</f>
        <v>2</v>
      </c>
      <c r="K3967">
        <v>1</v>
      </c>
      <c r="L3967">
        <f t="shared" si="238"/>
        <v>28</v>
      </c>
      <c r="M3967">
        <f t="shared" si="239"/>
        <v>2023</v>
      </c>
      <c r="N3967" s="5">
        <f t="shared" ca="1" si="237"/>
        <v>-1</v>
      </c>
    </row>
    <row r="3968" spans="1:14" hidden="1" x14ac:dyDescent="0.25">
      <c r="A3968" s="2">
        <v>45121</v>
      </c>
      <c r="B3968" s="1" t="s">
        <v>931</v>
      </c>
      <c r="C3968" s="7">
        <v>262432</v>
      </c>
      <c r="D3968" s="1" t="s">
        <v>41</v>
      </c>
      <c r="E3968" s="1">
        <f>VLOOKUP(D3968,Data!$A$1:$B$7,2,FALSE)</f>
        <v>15</v>
      </c>
      <c r="F3968" s="2">
        <f>WORKDAY(A3968,E3968,Data!$E$2:$E$22)</f>
        <v>45142</v>
      </c>
      <c r="G3968" s="2">
        <v>45139</v>
      </c>
      <c r="H3968" s="4">
        <f ca="1">(NETWORKDAYS(A3968,G3968,Data!$E$1:$E$22))-1</f>
        <v>12</v>
      </c>
      <c r="I3968" s="1"/>
      <c r="J3968" s="1">
        <f>VLOOKUP(D3968,Data!$A$10:$B$16,2,FALSE)</f>
        <v>3</v>
      </c>
      <c r="K3968">
        <v>1</v>
      </c>
      <c r="L3968">
        <f t="shared" si="238"/>
        <v>28</v>
      </c>
      <c r="M3968">
        <f t="shared" si="239"/>
        <v>2023</v>
      </c>
      <c r="N3968" s="5">
        <f t="shared" ca="1" si="237"/>
        <v>-3</v>
      </c>
    </row>
    <row r="3969" spans="1:14" hidden="1" x14ac:dyDescent="0.25">
      <c r="A3969" s="2">
        <v>45121</v>
      </c>
      <c r="B3969" s="1" t="s">
        <v>1867</v>
      </c>
      <c r="C3969" s="7" t="s">
        <v>2157</v>
      </c>
      <c r="D3969" s="1" t="s">
        <v>55</v>
      </c>
      <c r="E3969" s="1">
        <f>VLOOKUP(D3969,Data!$A$1:$B$7,2,FALSE)</f>
        <v>10</v>
      </c>
      <c r="F3969" s="2">
        <f>WORKDAY(A3969,E3969,Data!$E$2:$E$22)</f>
        <v>45135</v>
      </c>
      <c r="G3969" s="2">
        <v>45132</v>
      </c>
      <c r="H3969" s="4">
        <f ca="1">(NETWORKDAYS(A3969,G3969,Data!$E$1:$E$22))-1</f>
        <v>7</v>
      </c>
      <c r="I3969" s="1"/>
      <c r="J3969" s="1">
        <f>VLOOKUP(D3969,Data!$A$10:$B$16,2,FALSE)</f>
        <v>3</v>
      </c>
      <c r="K3969">
        <v>1</v>
      </c>
      <c r="L3969">
        <f t="shared" si="238"/>
        <v>28</v>
      </c>
      <c r="M3969">
        <f t="shared" si="239"/>
        <v>2023</v>
      </c>
      <c r="N3969" s="5">
        <f t="shared" ca="1" si="237"/>
        <v>-3</v>
      </c>
    </row>
    <row r="3970" spans="1:14" hidden="1" x14ac:dyDescent="0.25">
      <c r="A3970" s="2">
        <v>45121</v>
      </c>
      <c r="B3970" s="1" t="s">
        <v>723</v>
      </c>
      <c r="C3970" s="7" t="s">
        <v>2154</v>
      </c>
      <c r="D3970" s="1" t="s">
        <v>53</v>
      </c>
      <c r="E3970" s="1">
        <f>VLOOKUP(D3970,Data!$A$1:$B$7,2,FALSE)</f>
        <v>5</v>
      </c>
      <c r="F3970" s="2">
        <f>WORKDAY(A3970,E3970,Data!$E$2:$E$22)</f>
        <v>45128</v>
      </c>
      <c r="G3970" s="2">
        <v>45125</v>
      </c>
      <c r="H3970" s="4">
        <f ca="1">(NETWORKDAYS(A3970,G3970,Data!$E$1:$E$22))-1</f>
        <v>2</v>
      </c>
      <c r="I3970" s="1"/>
      <c r="J3970" s="1">
        <f>VLOOKUP(D3970,Data!$A$10:$B$16,2,FALSE)</f>
        <v>1</v>
      </c>
      <c r="K3970">
        <v>1</v>
      </c>
      <c r="L3970">
        <f t="shared" si="238"/>
        <v>28</v>
      </c>
      <c r="M3970">
        <f t="shared" si="239"/>
        <v>2023</v>
      </c>
      <c r="N3970" s="5">
        <f t="shared" ref="N3970:N4033" ca="1" si="240">H3970-E3970</f>
        <v>-3</v>
      </c>
    </row>
    <row r="3971" spans="1:14" hidden="1" x14ac:dyDescent="0.25">
      <c r="A3971" s="2">
        <v>45121</v>
      </c>
      <c r="B3971" s="1" t="s">
        <v>1882</v>
      </c>
      <c r="C3971" s="7" t="s">
        <v>2153</v>
      </c>
      <c r="D3971" s="1" t="s">
        <v>53</v>
      </c>
      <c r="E3971" s="1">
        <f>VLOOKUP(D3971,Data!$A$1:$B$7,2,FALSE)</f>
        <v>5</v>
      </c>
      <c r="F3971" s="2">
        <f>WORKDAY(A3971,E3971,Data!$E$2:$E$22)</f>
        <v>45128</v>
      </c>
      <c r="G3971" s="2">
        <v>45128</v>
      </c>
      <c r="H3971" s="4">
        <f ca="1">(NETWORKDAYS(A3971,G3971,Data!$E$1:$E$22))-1</f>
        <v>5</v>
      </c>
      <c r="I3971" s="1"/>
      <c r="J3971" s="1">
        <f>VLOOKUP(D3971,Data!$A$10:$B$16,2,FALSE)</f>
        <v>1</v>
      </c>
      <c r="K3971">
        <v>1</v>
      </c>
      <c r="L3971">
        <f t="shared" si="238"/>
        <v>28</v>
      </c>
      <c r="M3971">
        <f t="shared" si="239"/>
        <v>2023</v>
      </c>
      <c r="N3971" s="5">
        <f t="shared" ca="1" si="240"/>
        <v>0</v>
      </c>
    </row>
    <row r="3972" spans="1:14" hidden="1" x14ac:dyDescent="0.25">
      <c r="A3972" s="2">
        <v>45121</v>
      </c>
      <c r="B3972" s="1" t="s">
        <v>865</v>
      </c>
      <c r="C3972" s="7" t="s">
        <v>2155</v>
      </c>
      <c r="D3972" s="1" t="s">
        <v>53</v>
      </c>
      <c r="E3972" s="1">
        <f>VLOOKUP(D3972,Data!$A$1:$B$7,2,FALSE)</f>
        <v>5</v>
      </c>
      <c r="F3972" s="2">
        <f>WORKDAY(A3972,E3972,Data!$E$2:$E$22)</f>
        <v>45128</v>
      </c>
      <c r="G3972" s="2">
        <v>45125</v>
      </c>
      <c r="H3972" s="4">
        <f ca="1">(NETWORKDAYS(A3972,G3972,Data!$E$1:$E$22))-1</f>
        <v>2</v>
      </c>
      <c r="I3972" s="1"/>
      <c r="J3972" s="1">
        <f>VLOOKUP(D3972,Data!$A$10:$B$16,2,FALSE)</f>
        <v>1</v>
      </c>
      <c r="K3972">
        <v>1</v>
      </c>
      <c r="L3972">
        <f t="shared" si="238"/>
        <v>28</v>
      </c>
      <c r="M3972">
        <f t="shared" si="239"/>
        <v>2023</v>
      </c>
      <c r="N3972" s="5">
        <f t="shared" ca="1" si="240"/>
        <v>-3</v>
      </c>
    </row>
    <row r="3973" spans="1:14" hidden="1" x14ac:dyDescent="0.25">
      <c r="A3973" s="2">
        <v>45121</v>
      </c>
      <c r="B3973" s="1" t="s">
        <v>28</v>
      </c>
      <c r="C3973" s="7">
        <v>457609</v>
      </c>
      <c r="D3973" s="1" t="s">
        <v>42</v>
      </c>
      <c r="E3973" s="1">
        <f>VLOOKUP(D3973,Data!$A$1:$B$7,2,FALSE)</f>
        <v>10</v>
      </c>
      <c r="F3973" s="2">
        <f>WORKDAY(A3973,E3973,Data!$E$2:$E$22)</f>
        <v>45135</v>
      </c>
      <c r="G3973" s="2">
        <v>45135</v>
      </c>
      <c r="H3973" s="4">
        <f ca="1">(NETWORKDAYS(A3973,G3973,Data!$E$1:$E$22))-1</f>
        <v>10</v>
      </c>
      <c r="I3973" s="1"/>
      <c r="J3973" s="1">
        <f>VLOOKUP(D3973,Data!$A$10:$B$16,2,FALSE)</f>
        <v>2</v>
      </c>
      <c r="K3973">
        <v>1</v>
      </c>
      <c r="L3973">
        <f t="shared" si="238"/>
        <v>28</v>
      </c>
      <c r="M3973">
        <f t="shared" si="239"/>
        <v>2023</v>
      </c>
      <c r="N3973" s="5">
        <f t="shared" ca="1" si="240"/>
        <v>0</v>
      </c>
    </row>
    <row r="3974" spans="1:14" hidden="1" x14ac:dyDescent="0.25">
      <c r="A3974" s="2">
        <v>45121</v>
      </c>
      <c r="B3974" s="1" t="s">
        <v>2101</v>
      </c>
      <c r="C3974" s="7">
        <v>262449</v>
      </c>
      <c r="D3974" s="1" t="s">
        <v>41</v>
      </c>
      <c r="E3974" s="1">
        <f>VLOOKUP(D3974,Data!$A$1:$B$7,2,FALSE)</f>
        <v>15</v>
      </c>
      <c r="F3974" s="2">
        <f>WORKDAY(A3974,E3974,Data!$E$2:$E$22)</f>
        <v>45142</v>
      </c>
      <c r="G3974" s="2">
        <v>45132</v>
      </c>
      <c r="H3974" s="4">
        <f ca="1">(NETWORKDAYS(A3974,G3974,Data!$E$1:$E$22))-1</f>
        <v>7</v>
      </c>
      <c r="I3974" s="1"/>
      <c r="J3974" s="1">
        <f>VLOOKUP(D3974,Data!$A$10:$B$16,2,FALSE)</f>
        <v>3</v>
      </c>
      <c r="K3974">
        <v>1</v>
      </c>
      <c r="L3974">
        <f t="shared" si="238"/>
        <v>28</v>
      </c>
      <c r="M3974">
        <f t="shared" si="239"/>
        <v>2023</v>
      </c>
      <c r="N3974" s="5">
        <f t="shared" ca="1" si="240"/>
        <v>-8</v>
      </c>
    </row>
    <row r="3975" spans="1:14" hidden="1" x14ac:dyDescent="0.25">
      <c r="A3975" s="2">
        <v>45121</v>
      </c>
      <c r="B3975" s="1" t="s">
        <v>220</v>
      </c>
      <c r="C3975" s="7">
        <v>457614</v>
      </c>
      <c r="D3975" s="1" t="s">
        <v>42</v>
      </c>
      <c r="E3975" s="1">
        <f>VLOOKUP(D3975,Data!$A$1:$B$7,2,FALSE)</f>
        <v>10</v>
      </c>
      <c r="F3975" s="2">
        <f>WORKDAY(A3975,E3975,Data!$E$2:$E$22)</f>
        <v>45135</v>
      </c>
      <c r="G3975" s="2">
        <v>45135</v>
      </c>
      <c r="H3975" s="4">
        <f ca="1">(NETWORKDAYS(A3975,G3975,Data!$E$1:$E$22))-1</f>
        <v>10</v>
      </c>
      <c r="I3975" s="1"/>
      <c r="J3975" s="1">
        <f>VLOOKUP(D3975,Data!$A$10:$B$16,2,FALSE)</f>
        <v>2</v>
      </c>
      <c r="K3975">
        <v>1</v>
      </c>
      <c r="L3975">
        <f t="shared" si="238"/>
        <v>28</v>
      </c>
      <c r="M3975">
        <f t="shared" si="239"/>
        <v>2023</v>
      </c>
      <c r="N3975" s="5">
        <f t="shared" ca="1" si="240"/>
        <v>0</v>
      </c>
    </row>
    <row r="3976" spans="1:14" hidden="1" x14ac:dyDescent="0.25">
      <c r="A3976" s="2">
        <v>45122</v>
      </c>
      <c r="B3976" s="1" t="s">
        <v>601</v>
      </c>
      <c r="C3976" s="7">
        <v>457591</v>
      </c>
      <c r="D3976" s="1" t="s">
        <v>42</v>
      </c>
      <c r="E3976" s="1">
        <f>VLOOKUP(D3976,Data!$A$1:$B$7,2,FALSE)</f>
        <v>10</v>
      </c>
      <c r="F3976" s="2">
        <f>WORKDAY(A3976,E3976,Data!$E$2:$E$22)</f>
        <v>45135</v>
      </c>
      <c r="G3976" s="2">
        <v>45134</v>
      </c>
      <c r="H3976" s="4">
        <f ca="1">(NETWORKDAYS(A3976,G3976,Data!$E$1:$E$22))-1</f>
        <v>8</v>
      </c>
      <c r="I3976" s="1"/>
      <c r="J3976" s="1">
        <f>VLOOKUP(D3976,Data!$A$10:$B$16,2,FALSE)</f>
        <v>2</v>
      </c>
      <c r="K3976">
        <v>1</v>
      </c>
      <c r="L3976">
        <f t="shared" si="238"/>
        <v>28</v>
      </c>
      <c r="M3976">
        <f t="shared" si="239"/>
        <v>2023</v>
      </c>
      <c r="N3976" s="5">
        <f t="shared" ca="1" si="240"/>
        <v>-2</v>
      </c>
    </row>
    <row r="3977" spans="1:14" hidden="1" x14ac:dyDescent="0.25">
      <c r="A3977" s="2">
        <v>45123</v>
      </c>
      <c r="B3977" s="1" t="s">
        <v>220</v>
      </c>
      <c r="C3977" s="7">
        <v>457615</v>
      </c>
      <c r="D3977" s="1" t="s">
        <v>42</v>
      </c>
      <c r="E3977" s="1">
        <f>VLOOKUP(D3977,Data!$A$1:$B$7,2,FALSE)</f>
        <v>10</v>
      </c>
      <c r="F3977" s="2">
        <f>WORKDAY(A3977,E3977,Data!$E$2:$E$22)</f>
        <v>45135</v>
      </c>
      <c r="G3977" s="2">
        <v>45135</v>
      </c>
      <c r="H3977" s="4">
        <f ca="1">(NETWORKDAYS(A3977,G3977,Data!$E$1:$E$22))-1</f>
        <v>9</v>
      </c>
      <c r="I3977" s="1"/>
      <c r="J3977" s="1">
        <f>VLOOKUP(D3977,Data!$A$10:$B$16,2,FALSE)</f>
        <v>2</v>
      </c>
      <c r="K3977">
        <v>1</v>
      </c>
      <c r="L3977">
        <f t="shared" si="238"/>
        <v>28</v>
      </c>
      <c r="M3977">
        <f t="shared" si="239"/>
        <v>2023</v>
      </c>
      <c r="N3977" s="5">
        <f t="shared" ca="1" si="240"/>
        <v>-1</v>
      </c>
    </row>
    <row r="3978" spans="1:14" hidden="1" x14ac:dyDescent="0.25">
      <c r="A3978" s="2">
        <v>45123</v>
      </c>
      <c r="B3978" s="1" t="s">
        <v>220</v>
      </c>
      <c r="C3978" s="7">
        <v>457616</v>
      </c>
      <c r="D3978" s="1" t="s">
        <v>42</v>
      </c>
      <c r="E3978" s="1">
        <f>VLOOKUP(D3978,Data!$A$1:$B$7,2,FALSE)</f>
        <v>10</v>
      </c>
      <c r="F3978" s="2">
        <f>WORKDAY(A3978,E3978,Data!$E$2:$E$22)</f>
        <v>45135</v>
      </c>
      <c r="G3978" s="2">
        <v>45135</v>
      </c>
      <c r="H3978" s="4">
        <f ca="1">(NETWORKDAYS(A3978,G3978,Data!$E$1:$E$22))-1</f>
        <v>9</v>
      </c>
      <c r="I3978" s="1"/>
      <c r="J3978" s="1">
        <f>VLOOKUP(D3978,Data!$A$10:$B$16,2,FALSE)</f>
        <v>2</v>
      </c>
      <c r="K3978">
        <v>1</v>
      </c>
      <c r="L3978">
        <f t="shared" si="238"/>
        <v>28</v>
      </c>
      <c r="M3978">
        <f t="shared" si="239"/>
        <v>2023</v>
      </c>
      <c r="N3978" s="5">
        <f t="shared" ca="1" si="240"/>
        <v>-1</v>
      </c>
    </row>
    <row r="3979" spans="1:14" hidden="1" x14ac:dyDescent="0.25">
      <c r="A3979" s="2">
        <v>45124</v>
      </c>
      <c r="B3979" s="1" t="s">
        <v>2160</v>
      </c>
      <c r="C3979" s="7">
        <v>457595</v>
      </c>
      <c r="D3979" s="1" t="s">
        <v>42</v>
      </c>
      <c r="E3979" s="1">
        <f>VLOOKUP(D3979,Data!$A$1:$B$7,2,FALSE)</f>
        <v>10</v>
      </c>
      <c r="F3979" s="2">
        <f>WORKDAY(A3979,E3979,Data!$E$2:$E$22)</f>
        <v>45138</v>
      </c>
      <c r="G3979" s="2">
        <v>45138</v>
      </c>
      <c r="H3979" s="4">
        <f ca="1">(NETWORKDAYS(A3979,G3979,Data!$E$1:$E$22))-1</f>
        <v>10</v>
      </c>
      <c r="I3979" s="1"/>
      <c r="J3979" s="1">
        <f>VLOOKUP(D3979,Data!$A$10:$B$16,2,FALSE)</f>
        <v>2</v>
      </c>
      <c r="K3979">
        <v>1</v>
      </c>
      <c r="L3979">
        <f t="shared" si="238"/>
        <v>29</v>
      </c>
      <c r="M3979">
        <f t="shared" si="239"/>
        <v>2023</v>
      </c>
      <c r="N3979" s="5">
        <f t="shared" ca="1" si="240"/>
        <v>0</v>
      </c>
    </row>
    <row r="3980" spans="1:14" hidden="1" x14ac:dyDescent="0.25">
      <c r="A3980" s="2">
        <v>45124</v>
      </c>
      <c r="B3980" s="1" t="s">
        <v>26</v>
      </c>
      <c r="C3980" s="7">
        <v>262455</v>
      </c>
      <c r="D3980" s="1" t="s">
        <v>41</v>
      </c>
      <c r="E3980" s="1">
        <f>VLOOKUP(D3980,Data!$A$1:$B$7,2,FALSE)</f>
        <v>15</v>
      </c>
      <c r="F3980" s="2">
        <f>WORKDAY(A3980,E3980,Data!$E$2:$E$22)</f>
        <v>45145</v>
      </c>
      <c r="G3980" s="2">
        <v>45146</v>
      </c>
      <c r="H3980" s="4">
        <f ca="1">(NETWORKDAYS(A3980,G3980,Data!$E$1:$E$22))-1</f>
        <v>16</v>
      </c>
      <c r="I3980" s="1"/>
      <c r="J3980" s="1">
        <f>VLOOKUP(D3980,Data!$A$10:$B$16,2,FALSE)</f>
        <v>3</v>
      </c>
      <c r="K3980">
        <v>1</v>
      </c>
      <c r="L3980">
        <f t="shared" si="238"/>
        <v>29</v>
      </c>
      <c r="M3980">
        <f t="shared" si="239"/>
        <v>2023</v>
      </c>
      <c r="N3980" s="5">
        <f t="shared" ca="1" si="240"/>
        <v>1</v>
      </c>
    </row>
    <row r="3981" spans="1:14" hidden="1" x14ac:dyDescent="0.25">
      <c r="A3981" s="2">
        <v>45124</v>
      </c>
      <c r="B3981" s="1" t="s">
        <v>98</v>
      </c>
      <c r="C3981" s="7">
        <v>457592</v>
      </c>
      <c r="D3981" s="1" t="s">
        <v>42</v>
      </c>
      <c r="E3981" s="1">
        <f>VLOOKUP(D3981,Data!$A$1:$B$7,2,FALSE)</f>
        <v>10</v>
      </c>
      <c r="F3981" s="2">
        <f>WORKDAY(A3981,E3981,Data!$E$2:$E$22)</f>
        <v>45138</v>
      </c>
      <c r="G3981" s="2">
        <v>45135</v>
      </c>
      <c r="H3981" s="4">
        <f ca="1">(NETWORKDAYS(A3981,G3981,Data!$E$1:$E$22))-1</f>
        <v>9</v>
      </c>
      <c r="I3981" s="1"/>
      <c r="J3981" s="1">
        <f>VLOOKUP(D3981,Data!$A$10:$B$16,2,FALSE)</f>
        <v>2</v>
      </c>
      <c r="K3981">
        <v>1</v>
      </c>
      <c r="L3981">
        <f t="shared" si="238"/>
        <v>29</v>
      </c>
      <c r="M3981">
        <f t="shared" si="239"/>
        <v>2023</v>
      </c>
      <c r="N3981" s="5">
        <f t="shared" ca="1" si="240"/>
        <v>-1</v>
      </c>
    </row>
    <row r="3982" spans="1:14" hidden="1" x14ac:dyDescent="0.25">
      <c r="A3982" s="2">
        <v>45124</v>
      </c>
      <c r="B3982" s="1" t="s">
        <v>1867</v>
      </c>
      <c r="C3982" s="7" t="s">
        <v>2161</v>
      </c>
      <c r="D3982" s="1" t="s">
        <v>55</v>
      </c>
      <c r="E3982" s="1">
        <f>VLOOKUP(D3982,Data!$A$1:$B$7,2,FALSE)</f>
        <v>10</v>
      </c>
      <c r="F3982" s="2">
        <f>WORKDAY(A3982,E3982,Data!$E$2:$E$22)</f>
        <v>45138</v>
      </c>
      <c r="G3982" s="2">
        <v>45132</v>
      </c>
      <c r="H3982" s="4">
        <f ca="1">(NETWORKDAYS(A3982,G3982,Data!$E$1:$E$22))-1</f>
        <v>6</v>
      </c>
      <c r="I3982" s="1"/>
      <c r="J3982" s="1">
        <f>VLOOKUP(D3982,Data!$A$10:$B$16,2,FALSE)</f>
        <v>3</v>
      </c>
      <c r="K3982">
        <v>1</v>
      </c>
      <c r="L3982">
        <f t="shared" si="238"/>
        <v>29</v>
      </c>
      <c r="M3982">
        <f t="shared" si="239"/>
        <v>2023</v>
      </c>
      <c r="N3982" s="5">
        <f t="shared" ca="1" si="240"/>
        <v>-4</v>
      </c>
    </row>
    <row r="3983" spans="1:14" hidden="1" x14ac:dyDescent="0.25">
      <c r="A3983" s="2">
        <v>45124</v>
      </c>
      <c r="B3983" s="1" t="s">
        <v>833</v>
      </c>
      <c r="C3983" s="7" t="s">
        <v>2159</v>
      </c>
      <c r="D3983" s="1" t="s">
        <v>53</v>
      </c>
      <c r="E3983" s="1">
        <f>VLOOKUP(D3983,Data!$A$1:$B$7,2,FALSE)</f>
        <v>5</v>
      </c>
      <c r="F3983" s="2">
        <f>WORKDAY(A3983,E3983,Data!$E$2:$E$22)</f>
        <v>45131</v>
      </c>
      <c r="G3983" s="2">
        <v>45125</v>
      </c>
      <c r="H3983" s="4">
        <f ca="1">(NETWORKDAYS(A3983,G3983,Data!$E$1:$E$22))-1</f>
        <v>1</v>
      </c>
      <c r="I3983" s="1"/>
      <c r="J3983" s="1">
        <f>VLOOKUP(D3983,Data!$A$10:$B$16,2,FALSE)</f>
        <v>1</v>
      </c>
      <c r="K3983">
        <v>1</v>
      </c>
      <c r="L3983">
        <f t="shared" si="238"/>
        <v>29</v>
      </c>
      <c r="M3983">
        <f t="shared" si="239"/>
        <v>2023</v>
      </c>
      <c r="N3983" s="5">
        <f t="shared" ca="1" si="240"/>
        <v>-4</v>
      </c>
    </row>
    <row r="3984" spans="1:14" hidden="1" x14ac:dyDescent="0.25">
      <c r="A3984" s="2">
        <v>45124</v>
      </c>
      <c r="B3984" s="1" t="s">
        <v>755</v>
      </c>
      <c r="C3984" s="7" t="s">
        <v>2158</v>
      </c>
      <c r="D3984" s="1" t="s">
        <v>53</v>
      </c>
      <c r="E3984" s="1">
        <f>VLOOKUP(D3984,Data!$A$1:$B$7,2,FALSE)</f>
        <v>5</v>
      </c>
      <c r="F3984" s="2">
        <f>WORKDAY(A3984,E3984,Data!$E$2:$E$22)</f>
        <v>45131</v>
      </c>
      <c r="G3984" s="2">
        <v>45125</v>
      </c>
      <c r="H3984" s="4">
        <f ca="1">(NETWORKDAYS(A3984,G3984,Data!$E$1:$E$22))-1</f>
        <v>1</v>
      </c>
      <c r="I3984" s="1"/>
      <c r="J3984" s="1">
        <f>VLOOKUP(D3984,Data!$A$10:$B$16,2,FALSE)</f>
        <v>1</v>
      </c>
      <c r="K3984">
        <v>1</v>
      </c>
      <c r="L3984">
        <f t="shared" si="238"/>
        <v>29</v>
      </c>
      <c r="M3984">
        <f t="shared" si="239"/>
        <v>2023</v>
      </c>
      <c r="N3984" s="5">
        <f t="shared" ca="1" si="240"/>
        <v>-4</v>
      </c>
    </row>
    <row r="3985" spans="1:14" hidden="1" x14ac:dyDescent="0.25">
      <c r="A3985" s="2">
        <v>45124</v>
      </c>
      <c r="B3985" s="1" t="s">
        <v>148</v>
      </c>
      <c r="C3985" s="7">
        <v>457655</v>
      </c>
      <c r="D3985" s="1" t="s">
        <v>42</v>
      </c>
      <c r="E3985" s="1">
        <f>VLOOKUP(D3985,Data!$A$1:$B$7,2,FALSE)</f>
        <v>10</v>
      </c>
      <c r="F3985" s="2">
        <f>WORKDAY(A3985,E3985,Data!$E$2:$E$22)</f>
        <v>45138</v>
      </c>
      <c r="G3985" s="2">
        <v>45155</v>
      </c>
      <c r="H3985" s="4">
        <f ca="1">(NETWORKDAYS(A3985,G3985,Data!$E$1:$E$22))-1</f>
        <v>23</v>
      </c>
      <c r="I3985" s="1" t="s">
        <v>2218</v>
      </c>
      <c r="J3985" s="1">
        <f>VLOOKUP(D3985,Data!$A$10:$B$16,2,FALSE)</f>
        <v>2</v>
      </c>
      <c r="K3985">
        <v>1</v>
      </c>
      <c r="L3985">
        <f t="shared" si="238"/>
        <v>29</v>
      </c>
      <c r="M3985">
        <f t="shared" si="239"/>
        <v>2023</v>
      </c>
      <c r="N3985" s="5">
        <f t="shared" ca="1" si="240"/>
        <v>13</v>
      </c>
    </row>
    <row r="3986" spans="1:14" hidden="1" x14ac:dyDescent="0.25">
      <c r="A3986" s="2">
        <v>45124</v>
      </c>
      <c r="B3986" s="1" t="s">
        <v>2040</v>
      </c>
      <c r="C3986" s="7">
        <v>262450</v>
      </c>
      <c r="D3986" s="1" t="s">
        <v>41</v>
      </c>
      <c r="E3986" s="1">
        <f>VLOOKUP(D3986,Data!$A$1:$B$7,2,FALSE)</f>
        <v>15</v>
      </c>
      <c r="F3986" s="2">
        <f>WORKDAY(A3986,E3986,Data!$E$2:$E$22)</f>
        <v>45145</v>
      </c>
      <c r="G3986" s="2">
        <v>45134</v>
      </c>
      <c r="H3986" s="4">
        <f ca="1">(NETWORKDAYS(A3986,G3986,Data!$E$1:$E$22))-1</f>
        <v>8</v>
      </c>
      <c r="I3986" s="1"/>
      <c r="J3986" s="1">
        <f>VLOOKUP(D3986,Data!$A$10:$B$16,2,FALSE)</f>
        <v>3</v>
      </c>
      <c r="K3986">
        <v>1</v>
      </c>
      <c r="L3986">
        <f t="shared" si="238"/>
        <v>29</v>
      </c>
      <c r="M3986">
        <f t="shared" si="239"/>
        <v>2023</v>
      </c>
      <c r="N3986" s="5">
        <f t="shared" ca="1" si="240"/>
        <v>-7</v>
      </c>
    </row>
    <row r="3987" spans="1:14" hidden="1" x14ac:dyDescent="0.25">
      <c r="A3987" s="2">
        <v>45125</v>
      </c>
      <c r="B3987" s="1" t="s">
        <v>26</v>
      </c>
      <c r="C3987" s="7">
        <v>262429</v>
      </c>
      <c r="D3987" s="1" t="s">
        <v>41</v>
      </c>
      <c r="E3987" s="1">
        <f>VLOOKUP(D3987,Data!$A$1:$B$7,2,FALSE)</f>
        <v>15</v>
      </c>
      <c r="F3987" s="2">
        <f>WORKDAY(A3987,E3987,Data!$E$2:$E$22)</f>
        <v>45146</v>
      </c>
      <c r="G3987" s="2">
        <v>45146</v>
      </c>
      <c r="H3987" s="4">
        <f ca="1">(NETWORKDAYS(A3987,G3987,Data!$E$1:$E$22))-1</f>
        <v>15</v>
      </c>
      <c r="I3987" s="1"/>
      <c r="J3987" s="1">
        <f>VLOOKUP(D3987,Data!$A$10:$B$16,2,FALSE)</f>
        <v>3</v>
      </c>
      <c r="K3987">
        <v>1</v>
      </c>
      <c r="L3987">
        <f t="shared" si="238"/>
        <v>29</v>
      </c>
      <c r="M3987">
        <f t="shared" si="239"/>
        <v>2023</v>
      </c>
      <c r="N3987" s="5">
        <f t="shared" ca="1" si="240"/>
        <v>0</v>
      </c>
    </row>
    <row r="3988" spans="1:14" hidden="1" x14ac:dyDescent="0.25">
      <c r="A3988" s="2">
        <v>45125</v>
      </c>
      <c r="B3988" s="1" t="s">
        <v>93</v>
      </c>
      <c r="C3988" s="7">
        <v>457551</v>
      </c>
      <c r="D3988" s="1" t="s">
        <v>42</v>
      </c>
      <c r="E3988" s="1">
        <f>VLOOKUP(D3988,Data!$A$1:$B$7,2,FALSE)</f>
        <v>10</v>
      </c>
      <c r="F3988" s="2">
        <f>WORKDAY(A3988,E3988,Data!$E$2:$E$22)</f>
        <v>45139</v>
      </c>
      <c r="G3988" s="2">
        <v>45138</v>
      </c>
      <c r="H3988" s="4">
        <f ca="1">(NETWORKDAYS(A3988,G3988,Data!$E$1:$E$22))-1</f>
        <v>9</v>
      </c>
      <c r="I3988" s="1"/>
      <c r="J3988" s="1">
        <f>VLOOKUP(D3988,Data!$A$10:$B$16,2,FALSE)</f>
        <v>2</v>
      </c>
      <c r="K3988">
        <v>1</v>
      </c>
      <c r="L3988">
        <f t="shared" si="238"/>
        <v>29</v>
      </c>
      <c r="M3988">
        <f t="shared" si="239"/>
        <v>2023</v>
      </c>
      <c r="N3988" s="5">
        <f t="shared" ca="1" si="240"/>
        <v>-1</v>
      </c>
    </row>
    <row r="3989" spans="1:14" hidden="1" x14ac:dyDescent="0.25">
      <c r="A3989" s="2">
        <v>45125</v>
      </c>
      <c r="B3989" s="1" t="s">
        <v>93</v>
      </c>
      <c r="C3989" s="7">
        <v>457552</v>
      </c>
      <c r="D3989" s="1" t="s">
        <v>42</v>
      </c>
      <c r="E3989" s="1">
        <f>VLOOKUP(D3989,Data!$A$1:$B$7,2,FALSE)</f>
        <v>10</v>
      </c>
      <c r="F3989" s="2">
        <f>WORKDAY(A3989,E3989,Data!$E$2:$E$22)</f>
        <v>45139</v>
      </c>
      <c r="G3989" s="2">
        <v>45138</v>
      </c>
      <c r="H3989" s="4">
        <f ca="1">(NETWORKDAYS(A3989,G3989,Data!$E$1:$E$22))-1</f>
        <v>9</v>
      </c>
      <c r="I3989" s="1"/>
      <c r="J3989" s="1">
        <f>VLOOKUP(D3989,Data!$A$10:$B$16,2,FALSE)</f>
        <v>2</v>
      </c>
      <c r="K3989">
        <v>1</v>
      </c>
      <c r="L3989">
        <f t="shared" si="238"/>
        <v>29</v>
      </c>
      <c r="M3989">
        <f t="shared" si="239"/>
        <v>2023</v>
      </c>
      <c r="N3989" s="5">
        <f t="shared" ca="1" si="240"/>
        <v>-1</v>
      </c>
    </row>
    <row r="3990" spans="1:14" hidden="1" x14ac:dyDescent="0.25">
      <c r="A3990" s="2">
        <v>45125</v>
      </c>
      <c r="B3990" s="1" t="s">
        <v>88</v>
      </c>
      <c r="C3990" s="7" t="s">
        <v>2162</v>
      </c>
      <c r="D3990" s="1" t="s">
        <v>53</v>
      </c>
      <c r="E3990" s="1">
        <f>VLOOKUP(D3990,Data!$A$1:$B$7,2,FALSE)</f>
        <v>5</v>
      </c>
      <c r="F3990" s="2">
        <f>WORKDAY(A3990,E3990,Data!$E$2:$E$22)</f>
        <v>45132</v>
      </c>
      <c r="G3990" s="2">
        <v>45126</v>
      </c>
      <c r="H3990" s="4">
        <f ca="1">(NETWORKDAYS(A3990,G3990,Data!$E$1:$E$22))-1</f>
        <v>1</v>
      </c>
      <c r="I3990" s="1"/>
      <c r="J3990" s="1">
        <f>VLOOKUP(D3990,Data!$A$10:$B$16,2,FALSE)</f>
        <v>1</v>
      </c>
      <c r="K3990">
        <v>1</v>
      </c>
      <c r="L3990">
        <f t="shared" si="238"/>
        <v>29</v>
      </c>
      <c r="M3990">
        <f t="shared" si="239"/>
        <v>2023</v>
      </c>
      <c r="N3990" s="5">
        <f t="shared" ca="1" si="240"/>
        <v>-4</v>
      </c>
    </row>
    <row r="3991" spans="1:14" hidden="1" x14ac:dyDescent="0.25">
      <c r="A3991" s="2">
        <v>45125</v>
      </c>
      <c r="B3991" s="1" t="s">
        <v>88</v>
      </c>
      <c r="C3991" s="7" t="s">
        <v>2163</v>
      </c>
      <c r="D3991" s="1" t="s">
        <v>53</v>
      </c>
      <c r="E3991" s="1">
        <f>VLOOKUP(D3991,Data!$A$1:$B$7,2,FALSE)</f>
        <v>5</v>
      </c>
      <c r="F3991" s="2">
        <f>WORKDAY(A3991,E3991,Data!$E$2:$E$22)</f>
        <v>45132</v>
      </c>
      <c r="G3991" s="2">
        <v>45126</v>
      </c>
      <c r="H3991" s="4">
        <f ca="1">(NETWORKDAYS(A3991,G3991,Data!$E$1:$E$22))-1</f>
        <v>1</v>
      </c>
      <c r="I3991" s="1"/>
      <c r="J3991" s="1">
        <f>VLOOKUP(D3991,Data!$A$10:$B$16,2,FALSE)</f>
        <v>1</v>
      </c>
      <c r="K3991">
        <v>1</v>
      </c>
      <c r="L3991">
        <f t="shared" si="238"/>
        <v>29</v>
      </c>
      <c r="M3991">
        <f t="shared" si="239"/>
        <v>2023</v>
      </c>
      <c r="N3991" s="5">
        <f t="shared" ca="1" si="240"/>
        <v>-4</v>
      </c>
    </row>
    <row r="3992" spans="1:14" hidden="1" x14ac:dyDescent="0.25">
      <c r="A3992" s="2">
        <v>45125</v>
      </c>
      <c r="B3992" s="1" t="s">
        <v>292</v>
      </c>
      <c r="C3992" s="7">
        <v>457624</v>
      </c>
      <c r="D3992" s="1" t="s">
        <v>42</v>
      </c>
      <c r="E3992" s="1">
        <f>VLOOKUP(D3992,Data!$A$1:$B$7,2,FALSE)</f>
        <v>10</v>
      </c>
      <c r="F3992" s="2">
        <f>WORKDAY(A3992,E3992,Data!$E$2:$E$22)</f>
        <v>45139</v>
      </c>
      <c r="G3992" s="2">
        <v>45136</v>
      </c>
      <c r="H3992" s="4">
        <f ca="1">(NETWORKDAYS(A3992,G3992,Data!$E$1:$E$22))-1</f>
        <v>8</v>
      </c>
      <c r="I3992" s="1"/>
      <c r="J3992" s="1">
        <f>VLOOKUP(D3992,Data!$A$10:$B$16,2,FALSE)</f>
        <v>2</v>
      </c>
      <c r="K3992">
        <v>1</v>
      </c>
      <c r="L3992">
        <f t="shared" si="238"/>
        <v>29</v>
      </c>
      <c r="M3992">
        <f t="shared" si="239"/>
        <v>2023</v>
      </c>
      <c r="N3992" s="5">
        <f t="shared" ca="1" si="240"/>
        <v>-2</v>
      </c>
    </row>
    <row r="3993" spans="1:14" hidden="1" x14ac:dyDescent="0.25">
      <c r="A3993" s="2">
        <v>45126</v>
      </c>
      <c r="B3993" s="1" t="s">
        <v>93</v>
      </c>
      <c r="C3993" s="7">
        <v>457544</v>
      </c>
      <c r="D3993" s="1" t="s">
        <v>42</v>
      </c>
      <c r="E3993" s="1">
        <f>VLOOKUP(D3993,Data!$A$1:$B$7,2,FALSE)</f>
        <v>10</v>
      </c>
      <c r="F3993" s="2">
        <f>WORKDAY(A3993,E3993,Data!$E$2:$E$22)</f>
        <v>45140</v>
      </c>
      <c r="G3993" s="2">
        <v>45138</v>
      </c>
      <c r="H3993" s="4">
        <f ca="1">(NETWORKDAYS(A3993,G3993,Data!$E$1:$E$22))-1</f>
        <v>8</v>
      </c>
      <c r="I3993" s="1"/>
      <c r="J3993" s="1">
        <f>VLOOKUP(D3993,Data!$A$10:$B$16,2,FALSE)</f>
        <v>2</v>
      </c>
      <c r="K3993">
        <v>1</v>
      </c>
      <c r="L3993">
        <f t="shared" si="238"/>
        <v>29</v>
      </c>
      <c r="M3993">
        <f t="shared" si="239"/>
        <v>2023</v>
      </c>
      <c r="N3993" s="5">
        <f t="shared" ca="1" si="240"/>
        <v>-2</v>
      </c>
    </row>
    <row r="3994" spans="1:14" hidden="1" x14ac:dyDescent="0.25">
      <c r="A3994" s="2">
        <v>45126</v>
      </c>
      <c r="B3994" s="1" t="s">
        <v>93</v>
      </c>
      <c r="C3994" s="7">
        <v>457601</v>
      </c>
      <c r="D3994" s="1" t="s">
        <v>42</v>
      </c>
      <c r="E3994" s="1">
        <f>VLOOKUP(D3994,Data!$A$1:$B$7,2,FALSE)</f>
        <v>10</v>
      </c>
      <c r="F3994" s="2">
        <f>WORKDAY(A3994,E3994,Data!$E$2:$E$22)</f>
        <v>45140</v>
      </c>
      <c r="G3994" s="2">
        <v>45138</v>
      </c>
      <c r="H3994" s="4">
        <f ca="1">(NETWORKDAYS(A3994,G3994,Data!$E$1:$E$22))-1</f>
        <v>8</v>
      </c>
      <c r="I3994" s="1"/>
      <c r="J3994" s="1">
        <f>VLOOKUP(D3994,Data!$A$10:$B$16,2,FALSE)</f>
        <v>2</v>
      </c>
      <c r="K3994">
        <v>1</v>
      </c>
      <c r="L3994">
        <f t="shared" si="238"/>
        <v>29</v>
      </c>
      <c r="M3994">
        <f t="shared" si="239"/>
        <v>2023</v>
      </c>
      <c r="N3994" s="5">
        <f t="shared" ca="1" si="240"/>
        <v>-2</v>
      </c>
    </row>
    <row r="3995" spans="1:14" hidden="1" x14ac:dyDescent="0.25">
      <c r="A3995" s="2">
        <v>45126</v>
      </c>
      <c r="B3995" s="1" t="s">
        <v>94</v>
      </c>
      <c r="C3995" s="7" t="s">
        <v>2166</v>
      </c>
      <c r="D3995" s="1" t="s">
        <v>53</v>
      </c>
      <c r="E3995" s="1">
        <f>VLOOKUP(D3995,Data!$A$1:$B$7,2,FALSE)</f>
        <v>5</v>
      </c>
      <c r="F3995" s="2">
        <f>WORKDAY(A3995,E3995,Data!$E$2:$E$22)</f>
        <v>45133</v>
      </c>
      <c r="G3995" s="2">
        <v>45128</v>
      </c>
      <c r="H3995" s="4">
        <f ca="1">(NETWORKDAYS(A3995,G3995,Data!$E$1:$E$22))-1</f>
        <v>2</v>
      </c>
      <c r="I3995" s="1"/>
      <c r="J3995" s="1">
        <f>VLOOKUP(D3995,Data!$A$10:$B$16,2,FALSE)</f>
        <v>1</v>
      </c>
      <c r="K3995">
        <v>1</v>
      </c>
      <c r="L3995">
        <f t="shared" si="238"/>
        <v>29</v>
      </c>
      <c r="M3995">
        <f t="shared" si="239"/>
        <v>2023</v>
      </c>
      <c r="N3995" s="5">
        <f t="shared" ca="1" si="240"/>
        <v>-3</v>
      </c>
    </row>
    <row r="3996" spans="1:14" hidden="1" x14ac:dyDescent="0.25">
      <c r="A3996" s="2">
        <v>45126</v>
      </c>
      <c r="B3996" s="1" t="s">
        <v>530</v>
      </c>
      <c r="C3996" s="7" t="s">
        <v>2167</v>
      </c>
      <c r="D3996" s="1" t="s">
        <v>53</v>
      </c>
      <c r="E3996" s="1">
        <f>VLOOKUP(D3996,Data!$A$1:$B$7,2,FALSE)</f>
        <v>5</v>
      </c>
      <c r="F3996" s="2">
        <f>WORKDAY(A3996,E3996,Data!$E$2:$E$22)</f>
        <v>45133</v>
      </c>
      <c r="G3996" s="2">
        <v>45128</v>
      </c>
      <c r="H3996" s="4">
        <f ca="1">(NETWORKDAYS(A3996,G3996,Data!$E$1:$E$22))-1</f>
        <v>2</v>
      </c>
      <c r="I3996" s="1"/>
      <c r="J3996" s="1">
        <f>VLOOKUP(D3996,Data!$A$10:$B$16,2,FALSE)</f>
        <v>1</v>
      </c>
      <c r="K3996">
        <v>1</v>
      </c>
      <c r="L3996">
        <f t="shared" si="238"/>
        <v>29</v>
      </c>
      <c r="M3996">
        <f t="shared" si="239"/>
        <v>2023</v>
      </c>
      <c r="N3996" s="5">
        <f t="shared" ca="1" si="240"/>
        <v>-3</v>
      </c>
    </row>
    <row r="3997" spans="1:14" hidden="1" x14ac:dyDescent="0.25">
      <c r="A3997" s="2">
        <v>45126</v>
      </c>
      <c r="B3997" s="1" t="s">
        <v>1962</v>
      </c>
      <c r="C3997" s="7" t="s">
        <v>2168</v>
      </c>
      <c r="D3997" s="1" t="s">
        <v>53</v>
      </c>
      <c r="E3997" s="1">
        <f>VLOOKUP(D3997,Data!$A$1:$B$7,2,FALSE)</f>
        <v>5</v>
      </c>
      <c r="F3997" s="2">
        <f>WORKDAY(A3997,E3997,Data!$E$2:$E$22)</f>
        <v>45133</v>
      </c>
      <c r="G3997" s="2">
        <v>45128</v>
      </c>
      <c r="H3997" s="4">
        <f ca="1">(NETWORKDAYS(A3997,G3997,Data!$E$1:$E$22))-1</f>
        <v>2</v>
      </c>
      <c r="I3997" s="1"/>
      <c r="J3997" s="1">
        <f>VLOOKUP(D3997,Data!$A$10:$B$16,2,FALSE)</f>
        <v>1</v>
      </c>
      <c r="K3997">
        <v>1</v>
      </c>
      <c r="L3997">
        <f t="shared" si="238"/>
        <v>29</v>
      </c>
      <c r="M3997">
        <f t="shared" si="239"/>
        <v>2023</v>
      </c>
      <c r="N3997" s="5">
        <f t="shared" ca="1" si="240"/>
        <v>-3</v>
      </c>
    </row>
    <row r="3998" spans="1:14" hidden="1" x14ac:dyDescent="0.25">
      <c r="A3998" s="2">
        <v>45126</v>
      </c>
      <c r="B3998" s="1" t="s">
        <v>482</v>
      </c>
      <c r="C3998" s="7" t="s">
        <v>2164</v>
      </c>
      <c r="D3998" s="1" t="s">
        <v>55</v>
      </c>
      <c r="E3998" s="1">
        <f>VLOOKUP(D3998,Data!$A$1:$B$7,2,FALSE)</f>
        <v>10</v>
      </c>
      <c r="F3998" s="2">
        <f>WORKDAY(A3998,E3998,Data!$E$2:$E$22)</f>
        <v>45140</v>
      </c>
      <c r="G3998" s="2">
        <v>45141</v>
      </c>
      <c r="H3998" s="4">
        <f ca="1">(NETWORKDAYS(A3998,G3998,Data!$E$1:$E$22))-1</f>
        <v>11</v>
      </c>
      <c r="I3998" s="1"/>
      <c r="J3998" s="1">
        <f>VLOOKUP(D3998,Data!$A$10:$B$16,2,FALSE)</f>
        <v>3</v>
      </c>
      <c r="K3998">
        <v>1</v>
      </c>
      <c r="L3998">
        <f t="shared" si="238"/>
        <v>29</v>
      </c>
      <c r="M3998">
        <f t="shared" si="239"/>
        <v>2023</v>
      </c>
      <c r="N3998" s="5">
        <f t="shared" ca="1" si="240"/>
        <v>1</v>
      </c>
    </row>
    <row r="3999" spans="1:14" hidden="1" x14ac:dyDescent="0.25">
      <c r="A3999" s="2">
        <v>45126</v>
      </c>
      <c r="B3999" s="1" t="s">
        <v>482</v>
      </c>
      <c r="C3999" s="7" t="s">
        <v>2165</v>
      </c>
      <c r="D3999" s="1" t="s">
        <v>55</v>
      </c>
      <c r="E3999" s="1">
        <f>VLOOKUP(D3999,Data!$A$1:$B$7,2,FALSE)</f>
        <v>10</v>
      </c>
      <c r="F3999" s="2">
        <f>WORKDAY(A3999,E3999,Data!$E$2:$E$22)</f>
        <v>45140</v>
      </c>
      <c r="G3999" s="2">
        <v>45141</v>
      </c>
      <c r="H3999" s="4">
        <f ca="1">(NETWORKDAYS(A3999,G3999,Data!$E$1:$E$22))-1</f>
        <v>11</v>
      </c>
      <c r="I3999" s="1"/>
      <c r="J3999" s="1">
        <f>VLOOKUP(D3999,Data!$A$10:$B$16,2,FALSE)</f>
        <v>3</v>
      </c>
      <c r="K3999">
        <v>1</v>
      </c>
      <c r="L3999">
        <f t="shared" si="238"/>
        <v>29</v>
      </c>
      <c r="M3999">
        <f t="shared" si="239"/>
        <v>2023</v>
      </c>
      <c r="N3999" s="5">
        <f t="shared" ca="1" si="240"/>
        <v>1</v>
      </c>
    </row>
    <row r="4000" spans="1:14" hidden="1" x14ac:dyDescent="0.25">
      <c r="A4000" s="2">
        <v>45126</v>
      </c>
      <c r="B4000" s="1" t="s">
        <v>244</v>
      </c>
      <c r="C4000" s="7">
        <v>457653</v>
      </c>
      <c r="D4000" s="1" t="s">
        <v>42</v>
      </c>
      <c r="E4000" s="1">
        <f>VLOOKUP(D4000,Data!$A$1:$B$7,2,FALSE)</f>
        <v>10</v>
      </c>
      <c r="F4000" s="2">
        <f>WORKDAY(A4000,E4000,Data!$E$2:$E$22)</f>
        <v>45140</v>
      </c>
      <c r="G4000" s="2">
        <v>45155</v>
      </c>
      <c r="H4000" s="4">
        <f ca="1">(NETWORKDAYS(A4000,G4000,Data!$E$1:$E$22))-1</f>
        <v>21</v>
      </c>
      <c r="I4000" s="1" t="s">
        <v>2218</v>
      </c>
      <c r="J4000" s="1">
        <f>VLOOKUP(D4000,Data!$A$10:$B$16,2,FALSE)</f>
        <v>2</v>
      </c>
      <c r="K4000">
        <v>1</v>
      </c>
      <c r="L4000">
        <f t="shared" si="238"/>
        <v>29</v>
      </c>
      <c r="M4000">
        <f t="shared" si="239"/>
        <v>2023</v>
      </c>
      <c r="N4000" s="5">
        <f t="shared" ca="1" si="240"/>
        <v>11</v>
      </c>
    </row>
    <row r="4001" spans="1:14" hidden="1" x14ac:dyDescent="0.25">
      <c r="A4001" s="2">
        <v>45126</v>
      </c>
      <c r="B4001" s="1" t="s">
        <v>244</v>
      </c>
      <c r="C4001" s="7">
        <v>457654</v>
      </c>
      <c r="D4001" s="1" t="s">
        <v>42</v>
      </c>
      <c r="E4001" s="1">
        <f>VLOOKUP(D4001,Data!$A$1:$B$7,2,FALSE)</f>
        <v>10</v>
      </c>
      <c r="F4001" s="2">
        <f>WORKDAY(A4001,E4001,Data!$E$2:$E$22)</f>
        <v>45140</v>
      </c>
      <c r="G4001" s="2">
        <v>45155</v>
      </c>
      <c r="H4001" s="4">
        <f ca="1">(NETWORKDAYS(A4001,G4001,Data!$E$1:$E$22))-1</f>
        <v>21</v>
      </c>
      <c r="I4001" s="1" t="s">
        <v>2218</v>
      </c>
      <c r="J4001" s="1">
        <f>VLOOKUP(D4001,Data!$A$10:$B$16,2,FALSE)</f>
        <v>2</v>
      </c>
      <c r="K4001">
        <v>1</v>
      </c>
      <c r="L4001">
        <f t="shared" si="238"/>
        <v>29</v>
      </c>
      <c r="M4001">
        <f t="shared" si="239"/>
        <v>2023</v>
      </c>
      <c r="N4001" s="5">
        <f t="shared" ca="1" si="240"/>
        <v>11</v>
      </c>
    </row>
    <row r="4002" spans="1:14" hidden="1" x14ac:dyDescent="0.25">
      <c r="A4002" s="2">
        <v>45127</v>
      </c>
      <c r="B4002" s="1" t="s">
        <v>713</v>
      </c>
      <c r="C4002" s="7">
        <v>262447</v>
      </c>
      <c r="D4002" s="1" t="s">
        <v>41</v>
      </c>
      <c r="E4002" s="1">
        <f>VLOOKUP(D4002,Data!$A$1:$B$7,2,FALSE)</f>
        <v>15</v>
      </c>
      <c r="F4002" s="2">
        <f>WORKDAY(A4002,E4002,Data!$E$2:$E$22)</f>
        <v>45148</v>
      </c>
      <c r="G4002" s="2">
        <v>45133</v>
      </c>
      <c r="H4002" s="4">
        <f ca="1">(NETWORKDAYS(A4002,G4002,Data!$E$1:$E$22))-1</f>
        <v>4</v>
      </c>
      <c r="I4002" s="1"/>
      <c r="J4002" s="1">
        <f>VLOOKUP(D4002,Data!$A$10:$B$16,2,FALSE)</f>
        <v>3</v>
      </c>
      <c r="K4002">
        <v>1</v>
      </c>
      <c r="L4002">
        <f t="shared" si="238"/>
        <v>29</v>
      </c>
      <c r="M4002">
        <f t="shared" si="239"/>
        <v>2023</v>
      </c>
      <c r="N4002" s="5">
        <f t="shared" ca="1" si="240"/>
        <v>-11</v>
      </c>
    </row>
    <row r="4003" spans="1:14" hidden="1" x14ac:dyDescent="0.25">
      <c r="A4003" s="2">
        <v>45127</v>
      </c>
      <c r="B4003" s="1" t="s">
        <v>17</v>
      </c>
      <c r="C4003" s="7">
        <v>262446</v>
      </c>
      <c r="D4003" s="1" t="s">
        <v>41</v>
      </c>
      <c r="E4003" s="1">
        <f>VLOOKUP(D4003,Data!$A$1:$B$7,2,FALSE)</f>
        <v>15</v>
      </c>
      <c r="F4003" s="2">
        <f>WORKDAY(A4003,E4003,Data!$E$2:$E$22)</f>
        <v>45148</v>
      </c>
      <c r="G4003" s="2">
        <v>45133</v>
      </c>
      <c r="H4003" s="4">
        <f ca="1">(NETWORKDAYS(A4003,G4003,Data!$E$1:$E$22))-1</f>
        <v>4</v>
      </c>
      <c r="I4003" s="1"/>
      <c r="J4003" s="1">
        <f>VLOOKUP(D4003,Data!$A$10:$B$16,2,FALSE)</f>
        <v>3</v>
      </c>
      <c r="K4003">
        <v>1</v>
      </c>
      <c r="L4003">
        <f t="shared" si="238"/>
        <v>29</v>
      </c>
      <c r="M4003">
        <f t="shared" si="239"/>
        <v>2023</v>
      </c>
      <c r="N4003" s="5">
        <f t="shared" ca="1" si="240"/>
        <v>-11</v>
      </c>
    </row>
    <row r="4004" spans="1:14" hidden="1" x14ac:dyDescent="0.25">
      <c r="A4004" s="2">
        <v>45127</v>
      </c>
      <c r="B4004" s="1" t="s">
        <v>4</v>
      </c>
      <c r="C4004" s="7">
        <v>262451</v>
      </c>
      <c r="D4004" s="1" t="s">
        <v>41</v>
      </c>
      <c r="E4004" s="1">
        <f>VLOOKUP(D4004,Data!$A$1:$B$7,2,FALSE)</f>
        <v>15</v>
      </c>
      <c r="F4004" s="2">
        <f>WORKDAY(A4004,E4004,Data!$E$2:$E$22)</f>
        <v>45148</v>
      </c>
      <c r="G4004" s="2">
        <v>45138</v>
      </c>
      <c r="H4004" s="4">
        <f ca="1">(NETWORKDAYS(A4004,G4004,Data!$E$1:$E$22))-1</f>
        <v>7</v>
      </c>
      <c r="I4004" s="1"/>
      <c r="J4004" s="1">
        <f>VLOOKUP(D4004,Data!$A$10:$B$16,2,FALSE)</f>
        <v>3</v>
      </c>
      <c r="K4004">
        <v>1</v>
      </c>
      <c r="L4004">
        <f t="shared" si="238"/>
        <v>29</v>
      </c>
      <c r="M4004">
        <f t="shared" si="239"/>
        <v>2023</v>
      </c>
      <c r="N4004" s="5">
        <f t="shared" ca="1" si="240"/>
        <v>-8</v>
      </c>
    </row>
    <row r="4005" spans="1:14" hidden="1" x14ac:dyDescent="0.25">
      <c r="A4005" s="2">
        <v>45127</v>
      </c>
      <c r="B4005" s="1" t="s">
        <v>15</v>
      </c>
      <c r="C4005" s="7" t="s">
        <v>2170</v>
      </c>
      <c r="D4005" s="1" t="s">
        <v>55</v>
      </c>
      <c r="E4005" s="1">
        <f>VLOOKUP(D4005,Data!$A$1:$B$7,2,FALSE)</f>
        <v>10</v>
      </c>
      <c r="F4005" s="2">
        <f>WORKDAY(A4005,E4005,Data!$E$2:$E$22)</f>
        <v>45141</v>
      </c>
      <c r="G4005" s="2">
        <v>45140</v>
      </c>
      <c r="H4005" s="4">
        <f ca="1">(NETWORKDAYS(A4005,G4005,Data!$E$1:$E$22))-1</f>
        <v>9</v>
      </c>
      <c r="I4005" s="1"/>
      <c r="J4005" s="1">
        <f>VLOOKUP(D4005,Data!$A$10:$B$16,2,FALSE)</f>
        <v>3</v>
      </c>
      <c r="K4005">
        <v>1</v>
      </c>
      <c r="L4005">
        <f t="shared" si="238"/>
        <v>29</v>
      </c>
      <c r="M4005">
        <f t="shared" si="239"/>
        <v>2023</v>
      </c>
      <c r="N4005" s="5">
        <f t="shared" ca="1" si="240"/>
        <v>-1</v>
      </c>
    </row>
    <row r="4006" spans="1:14" hidden="1" x14ac:dyDescent="0.25">
      <c r="A4006" s="2">
        <v>45127</v>
      </c>
      <c r="B4006" s="1" t="s">
        <v>15</v>
      </c>
      <c r="C4006" s="7" t="s">
        <v>2171</v>
      </c>
      <c r="D4006" s="1" t="s">
        <v>55</v>
      </c>
      <c r="E4006" s="1">
        <f>VLOOKUP(D4006,Data!$A$1:$B$7,2,FALSE)</f>
        <v>10</v>
      </c>
      <c r="F4006" s="2">
        <f>WORKDAY(A4006,E4006,Data!$E$2:$E$22)</f>
        <v>45141</v>
      </c>
      <c r="G4006" s="2">
        <v>45140</v>
      </c>
      <c r="H4006" s="4">
        <f ca="1">(NETWORKDAYS(A4006,G4006,Data!$E$1:$E$22))-1</f>
        <v>9</v>
      </c>
      <c r="I4006" s="1"/>
      <c r="J4006" s="1">
        <f>VLOOKUP(D4006,Data!$A$10:$B$16,2,FALSE)</f>
        <v>3</v>
      </c>
      <c r="K4006">
        <v>1</v>
      </c>
      <c r="L4006">
        <f t="shared" si="238"/>
        <v>29</v>
      </c>
      <c r="M4006">
        <f t="shared" si="239"/>
        <v>2023</v>
      </c>
      <c r="N4006" s="5">
        <f t="shared" ca="1" si="240"/>
        <v>-1</v>
      </c>
    </row>
    <row r="4007" spans="1:14" hidden="1" x14ac:dyDescent="0.25">
      <c r="A4007" s="2">
        <v>45127</v>
      </c>
      <c r="B4007" s="1" t="s">
        <v>15</v>
      </c>
      <c r="C4007" s="7" t="s">
        <v>2172</v>
      </c>
      <c r="D4007" s="1" t="s">
        <v>55</v>
      </c>
      <c r="E4007" s="1">
        <f>VLOOKUP(D4007,Data!$A$1:$B$7,2,FALSE)</f>
        <v>10</v>
      </c>
      <c r="F4007" s="2">
        <f>WORKDAY(A4007,E4007,Data!$E$2:$E$22)</f>
        <v>45141</v>
      </c>
      <c r="G4007" s="2">
        <v>45140</v>
      </c>
      <c r="H4007" s="4">
        <f ca="1">(NETWORKDAYS(A4007,G4007,Data!$E$1:$E$22))-1</f>
        <v>9</v>
      </c>
      <c r="I4007" s="1"/>
      <c r="J4007" s="1">
        <f>VLOOKUP(D4007,Data!$A$10:$B$16,2,FALSE)</f>
        <v>3</v>
      </c>
      <c r="K4007">
        <v>1</v>
      </c>
      <c r="L4007">
        <f t="shared" si="238"/>
        <v>29</v>
      </c>
      <c r="M4007">
        <f t="shared" si="239"/>
        <v>2023</v>
      </c>
      <c r="N4007" s="5">
        <f t="shared" ca="1" si="240"/>
        <v>-1</v>
      </c>
    </row>
    <row r="4008" spans="1:14" hidden="1" x14ac:dyDescent="0.25">
      <c r="A4008" s="2">
        <v>45127</v>
      </c>
      <c r="B4008" s="1" t="s">
        <v>15</v>
      </c>
      <c r="C4008" s="7" t="s">
        <v>2169</v>
      </c>
      <c r="D4008" s="1" t="s">
        <v>55</v>
      </c>
      <c r="E4008" s="1">
        <f>VLOOKUP(D4008,Data!$A$1:$B$7,2,FALSE)</f>
        <v>10</v>
      </c>
      <c r="F4008" s="2">
        <f>WORKDAY(A4008,E4008,Data!$E$2:$E$22)</f>
        <v>45141</v>
      </c>
      <c r="G4008" s="2">
        <v>45156</v>
      </c>
      <c r="H4008" s="4">
        <f ca="1">(NETWORKDAYS(A4008,G4008,Data!$E$1:$E$22))-1</f>
        <v>21</v>
      </c>
      <c r="I4008" s="1"/>
      <c r="J4008" s="1">
        <f>VLOOKUP(D4008,Data!$A$10:$B$16,2,FALSE)</f>
        <v>3</v>
      </c>
      <c r="K4008">
        <v>1</v>
      </c>
      <c r="L4008">
        <f t="shared" si="238"/>
        <v>29</v>
      </c>
      <c r="M4008">
        <f t="shared" si="239"/>
        <v>2023</v>
      </c>
      <c r="N4008" s="5">
        <f t="shared" ca="1" si="240"/>
        <v>11</v>
      </c>
    </row>
    <row r="4009" spans="1:14" hidden="1" x14ac:dyDescent="0.25">
      <c r="A4009" s="2">
        <v>45127</v>
      </c>
      <c r="B4009" s="1" t="s">
        <v>446</v>
      </c>
      <c r="C4009" s="7">
        <v>457611</v>
      </c>
      <c r="D4009" s="1" t="s">
        <v>42</v>
      </c>
      <c r="E4009" s="1">
        <f>VLOOKUP(D4009,Data!$A$1:$B$7,2,FALSE)</f>
        <v>10</v>
      </c>
      <c r="F4009" s="2">
        <f>WORKDAY(A4009,E4009,Data!$E$2:$E$22)</f>
        <v>45141</v>
      </c>
      <c r="G4009" s="2">
        <v>45139</v>
      </c>
      <c r="H4009" s="4">
        <f ca="1">(NETWORKDAYS(A4009,G4009,Data!$E$1:$E$22))-1</f>
        <v>8</v>
      </c>
      <c r="I4009" s="1"/>
      <c r="J4009" s="1">
        <f>VLOOKUP(D4009,Data!$A$10:$B$16,2,FALSE)</f>
        <v>2</v>
      </c>
      <c r="K4009">
        <v>1</v>
      </c>
      <c r="L4009">
        <f t="shared" si="238"/>
        <v>29</v>
      </c>
      <c r="M4009">
        <f t="shared" si="239"/>
        <v>2023</v>
      </c>
      <c r="N4009" s="5">
        <f t="shared" ca="1" si="240"/>
        <v>-2</v>
      </c>
    </row>
    <row r="4010" spans="1:14" hidden="1" x14ac:dyDescent="0.25">
      <c r="A4010" s="2">
        <v>45127</v>
      </c>
      <c r="B4010" s="1" t="s">
        <v>19</v>
      </c>
      <c r="C4010" s="7">
        <v>457650</v>
      </c>
      <c r="D4010" s="1" t="s">
        <v>42</v>
      </c>
      <c r="E4010" s="1">
        <f>VLOOKUP(D4010,Data!$A$1:$B$7,2,FALSE)</f>
        <v>10</v>
      </c>
      <c r="F4010" s="2">
        <f>WORKDAY(A4010,E4010,Data!$E$2:$E$22)</f>
        <v>45141</v>
      </c>
      <c r="G4010" s="2">
        <v>45155</v>
      </c>
      <c r="H4010" s="4">
        <f ca="1">(NETWORKDAYS(A4010,G4010,Data!$E$1:$E$22))-1</f>
        <v>20</v>
      </c>
      <c r="I4010" s="3" t="s">
        <v>2218</v>
      </c>
      <c r="J4010" s="1">
        <f>VLOOKUP(D4010,Data!$A$10:$B$16,2,FALSE)</f>
        <v>2</v>
      </c>
      <c r="K4010">
        <v>1</v>
      </c>
      <c r="L4010">
        <f t="shared" si="238"/>
        <v>29</v>
      </c>
      <c r="M4010">
        <f t="shared" si="239"/>
        <v>2023</v>
      </c>
      <c r="N4010" s="5">
        <f t="shared" ca="1" si="240"/>
        <v>10</v>
      </c>
    </row>
    <row r="4011" spans="1:14" hidden="1" x14ac:dyDescent="0.25">
      <c r="A4011" s="2">
        <v>45127</v>
      </c>
      <c r="B4011" s="1" t="s">
        <v>19</v>
      </c>
      <c r="C4011" s="7">
        <v>457651</v>
      </c>
      <c r="D4011" s="1" t="s">
        <v>42</v>
      </c>
      <c r="E4011" s="1">
        <f>VLOOKUP(D4011,Data!$A$1:$B$7,2,FALSE)</f>
        <v>10</v>
      </c>
      <c r="F4011" s="2">
        <f>WORKDAY(A4011,E4011,Data!$E$2:$E$22)</f>
        <v>45141</v>
      </c>
      <c r="G4011" s="2">
        <v>45155</v>
      </c>
      <c r="H4011" s="4">
        <f ca="1">(NETWORKDAYS(A4011,G4011,Data!$E$1:$E$22))-1</f>
        <v>20</v>
      </c>
      <c r="I4011" s="3" t="s">
        <v>2218</v>
      </c>
      <c r="J4011" s="1">
        <f>VLOOKUP(D4011,Data!$A$10:$B$16,2,FALSE)</f>
        <v>2</v>
      </c>
      <c r="K4011">
        <v>1</v>
      </c>
      <c r="L4011">
        <f t="shared" si="238"/>
        <v>29</v>
      </c>
      <c r="M4011">
        <f t="shared" si="239"/>
        <v>2023</v>
      </c>
      <c r="N4011" s="5">
        <f t="shared" ca="1" si="240"/>
        <v>10</v>
      </c>
    </row>
    <row r="4012" spans="1:14" hidden="1" x14ac:dyDescent="0.25">
      <c r="A4012" s="2">
        <v>45128</v>
      </c>
      <c r="B4012" s="1" t="s">
        <v>71</v>
      </c>
      <c r="C4012" s="7">
        <v>457639</v>
      </c>
      <c r="D4012" s="1" t="s">
        <v>42</v>
      </c>
      <c r="E4012" s="1">
        <f>VLOOKUP(D4012,Data!$A$1:$B$7,2,FALSE)</f>
        <v>10</v>
      </c>
      <c r="F4012" s="2">
        <f>WORKDAY(A4012,E4012,Data!$E$2:$E$22)</f>
        <v>45142</v>
      </c>
      <c r="G4012" s="2">
        <v>45139</v>
      </c>
      <c r="H4012" s="4">
        <f ca="1">(NETWORKDAYS(A4012,G4012,Data!$E$1:$E$22))-1</f>
        <v>7</v>
      </c>
      <c r="I4012" s="1"/>
      <c r="J4012" s="1">
        <f>VLOOKUP(D4012,Data!$A$10:$B$16,2,FALSE)</f>
        <v>2</v>
      </c>
      <c r="K4012">
        <v>1</v>
      </c>
      <c r="L4012">
        <f t="shared" si="238"/>
        <v>29</v>
      </c>
      <c r="M4012">
        <f t="shared" si="239"/>
        <v>2023</v>
      </c>
      <c r="N4012" s="5">
        <f t="shared" ca="1" si="240"/>
        <v>-3</v>
      </c>
    </row>
    <row r="4013" spans="1:14" hidden="1" x14ac:dyDescent="0.25">
      <c r="A4013" s="2">
        <v>45128</v>
      </c>
      <c r="B4013" s="1" t="s">
        <v>4</v>
      </c>
      <c r="C4013" s="7">
        <v>262452</v>
      </c>
      <c r="D4013" s="1" t="s">
        <v>41</v>
      </c>
      <c r="E4013" s="1">
        <f>VLOOKUP(D4013,Data!$A$1:$B$7,2,FALSE)</f>
        <v>15</v>
      </c>
      <c r="F4013" s="2">
        <f>WORKDAY(A4013,E4013,Data!$E$2:$E$22)</f>
        <v>45149</v>
      </c>
      <c r="G4013" s="2">
        <v>45140</v>
      </c>
      <c r="H4013" s="4">
        <f ca="1">(NETWORKDAYS(A4013,G4013,Data!$E$1:$E$22))-1</f>
        <v>8</v>
      </c>
      <c r="I4013" s="1"/>
      <c r="J4013" s="1">
        <f>VLOOKUP(D4013,Data!$A$10:$B$16,2,FALSE)</f>
        <v>3</v>
      </c>
      <c r="K4013">
        <v>1</v>
      </c>
      <c r="L4013">
        <f t="shared" si="238"/>
        <v>29</v>
      </c>
      <c r="M4013">
        <f t="shared" si="239"/>
        <v>2023</v>
      </c>
      <c r="N4013" s="5">
        <f t="shared" ca="1" si="240"/>
        <v>-7</v>
      </c>
    </row>
    <row r="4014" spans="1:14" hidden="1" x14ac:dyDescent="0.25">
      <c r="A4014" s="2">
        <v>45128</v>
      </c>
      <c r="B4014" s="1" t="s">
        <v>2</v>
      </c>
      <c r="C4014" s="7">
        <v>262424</v>
      </c>
      <c r="D4014" s="1" t="s">
        <v>41</v>
      </c>
      <c r="E4014" s="1">
        <f>VLOOKUP(D4014,Data!$A$1:$B$7,2,FALSE)</f>
        <v>15</v>
      </c>
      <c r="F4014" s="2">
        <f>WORKDAY(A4014,E4014,Data!$E$2:$E$22)</f>
        <v>45149</v>
      </c>
      <c r="G4014" s="2">
        <v>45138</v>
      </c>
      <c r="H4014" s="4">
        <f ca="1">(NETWORKDAYS(A4014,G4014,Data!$E$1:$E$22))-1</f>
        <v>6</v>
      </c>
      <c r="I4014" s="1"/>
      <c r="J4014" s="1">
        <f>VLOOKUP(D4014,Data!$A$10:$B$16,2,FALSE)</f>
        <v>3</v>
      </c>
      <c r="K4014">
        <v>1</v>
      </c>
      <c r="L4014">
        <f t="shared" si="238"/>
        <v>29</v>
      </c>
      <c r="M4014">
        <f t="shared" si="239"/>
        <v>2023</v>
      </c>
      <c r="N4014" s="5">
        <f t="shared" ca="1" si="240"/>
        <v>-9</v>
      </c>
    </row>
    <row r="4015" spans="1:14" hidden="1" x14ac:dyDescent="0.25">
      <c r="A4015" s="2">
        <v>45128</v>
      </c>
      <c r="B4015" s="1" t="s">
        <v>132</v>
      </c>
      <c r="C4015" s="7">
        <v>457608</v>
      </c>
      <c r="D4015" s="1" t="s">
        <v>42</v>
      </c>
      <c r="E4015" s="1">
        <f>VLOOKUP(D4015,Data!$A$1:$B$7,2,FALSE)</f>
        <v>10</v>
      </c>
      <c r="F4015" s="2">
        <f>WORKDAY(A4015,E4015,Data!$E$2:$E$22)</f>
        <v>45142</v>
      </c>
      <c r="G4015" s="2">
        <v>45139</v>
      </c>
      <c r="H4015" s="4">
        <f ca="1">(NETWORKDAYS(A4015,G4015,Data!$E$1:$E$22))-1</f>
        <v>7</v>
      </c>
      <c r="I4015" s="1"/>
      <c r="J4015" s="1">
        <f>VLOOKUP(D4015,Data!$A$10:$B$16,2,FALSE)</f>
        <v>2</v>
      </c>
      <c r="K4015">
        <v>1</v>
      </c>
      <c r="L4015">
        <f t="shared" si="238"/>
        <v>29</v>
      </c>
      <c r="M4015">
        <f t="shared" si="239"/>
        <v>2023</v>
      </c>
      <c r="N4015" s="5">
        <f t="shared" ca="1" si="240"/>
        <v>-3</v>
      </c>
    </row>
    <row r="4016" spans="1:14" hidden="1" x14ac:dyDescent="0.25">
      <c r="A4016" s="2">
        <v>45129</v>
      </c>
      <c r="B4016" s="1" t="s">
        <v>815</v>
      </c>
      <c r="C4016" s="7">
        <v>457589</v>
      </c>
      <c r="D4016" s="1" t="s">
        <v>42</v>
      </c>
      <c r="E4016" s="1">
        <f>VLOOKUP(D4016,Data!$A$1:$B$7,2,FALSE)</f>
        <v>10</v>
      </c>
      <c r="F4016" s="2">
        <f>WORKDAY(A4016,E4016,Data!$E$2:$E$22)</f>
        <v>45142</v>
      </c>
      <c r="G4016" s="2">
        <v>45139</v>
      </c>
      <c r="H4016" s="4">
        <f ca="1">(NETWORKDAYS(A4016,G4016,Data!$E$1:$E$22))-1</f>
        <v>6</v>
      </c>
      <c r="I4016" s="1"/>
      <c r="J4016" s="1">
        <f>VLOOKUP(D4016,Data!$A$10:$B$16,2,FALSE)</f>
        <v>2</v>
      </c>
      <c r="K4016">
        <v>1</v>
      </c>
      <c r="L4016">
        <f t="shared" si="238"/>
        <v>29</v>
      </c>
      <c r="M4016">
        <f t="shared" si="239"/>
        <v>2023</v>
      </c>
      <c r="N4016" s="5">
        <f t="shared" ca="1" si="240"/>
        <v>-4</v>
      </c>
    </row>
    <row r="4017" spans="1:14" hidden="1" x14ac:dyDescent="0.25">
      <c r="A4017" s="2">
        <v>45131</v>
      </c>
      <c r="B4017" s="1" t="s">
        <v>14</v>
      </c>
      <c r="C4017" s="7">
        <v>457640</v>
      </c>
      <c r="D4017" s="1" t="s">
        <v>42</v>
      </c>
      <c r="E4017" s="1">
        <f>VLOOKUP(D4017,Data!$A$1:$B$7,2,FALSE)</f>
        <v>10</v>
      </c>
      <c r="F4017" s="2">
        <f>WORKDAY(A4017,E4017,Data!$E$2:$E$22)</f>
        <v>45145</v>
      </c>
      <c r="G4017" s="2">
        <v>45139</v>
      </c>
      <c r="H4017" s="4">
        <f ca="1">(NETWORKDAYS(A4017,G4017,Data!$E$1:$E$22))-1</f>
        <v>6</v>
      </c>
      <c r="I4017" s="1"/>
      <c r="J4017" s="1">
        <f>VLOOKUP(D4017,Data!$A$10:$B$16,2,FALSE)</f>
        <v>2</v>
      </c>
      <c r="K4017">
        <v>1</v>
      </c>
      <c r="L4017">
        <f t="shared" si="238"/>
        <v>30</v>
      </c>
      <c r="M4017">
        <f t="shared" si="239"/>
        <v>2023</v>
      </c>
      <c r="N4017" s="5">
        <f t="shared" ca="1" si="240"/>
        <v>-4</v>
      </c>
    </row>
    <row r="4018" spans="1:14" hidden="1" x14ac:dyDescent="0.25">
      <c r="A4018" s="2">
        <v>45131</v>
      </c>
      <c r="B4018" s="1" t="s">
        <v>14</v>
      </c>
      <c r="C4018" s="7">
        <v>457641</v>
      </c>
      <c r="D4018" s="1" t="s">
        <v>42</v>
      </c>
      <c r="E4018" s="1">
        <f>VLOOKUP(D4018,Data!$A$1:$B$7,2,FALSE)</f>
        <v>10</v>
      </c>
      <c r="F4018" s="2">
        <f>WORKDAY(A4018,E4018,Data!$E$2:$E$22)</f>
        <v>45145</v>
      </c>
      <c r="G4018" s="2">
        <v>45140</v>
      </c>
      <c r="H4018" s="4">
        <f ca="1">(NETWORKDAYS(A4018,G4018,Data!$E$1:$E$22))-1</f>
        <v>7</v>
      </c>
      <c r="I4018" s="1"/>
      <c r="J4018" s="1">
        <f>VLOOKUP(D4018,Data!$A$10:$B$16,2,FALSE)</f>
        <v>2</v>
      </c>
      <c r="K4018">
        <v>1</v>
      </c>
      <c r="L4018">
        <f t="shared" si="238"/>
        <v>30</v>
      </c>
      <c r="M4018">
        <f t="shared" si="239"/>
        <v>2023</v>
      </c>
      <c r="N4018" s="5">
        <f t="shared" ca="1" si="240"/>
        <v>-3</v>
      </c>
    </row>
    <row r="4019" spans="1:14" hidden="1" x14ac:dyDescent="0.25">
      <c r="A4019" s="2">
        <v>45131</v>
      </c>
      <c r="B4019" s="1" t="s">
        <v>4</v>
      </c>
      <c r="C4019" s="7">
        <v>262453</v>
      </c>
      <c r="D4019" s="1" t="s">
        <v>41</v>
      </c>
      <c r="E4019" s="1">
        <f>VLOOKUP(D4019,Data!$A$1:$B$7,2,FALSE)</f>
        <v>15</v>
      </c>
      <c r="F4019" s="2">
        <f>WORKDAY(A4019,E4019,Data!$E$2:$E$22)</f>
        <v>45152</v>
      </c>
      <c r="G4019" s="2">
        <v>45140</v>
      </c>
      <c r="H4019" s="4">
        <f ca="1">(NETWORKDAYS(A4019,G4019,Data!$E$1:$E$22))-1</f>
        <v>7</v>
      </c>
      <c r="I4019" s="1"/>
      <c r="J4019" s="1">
        <f>VLOOKUP(D4019,Data!$A$10:$B$16,2,FALSE)</f>
        <v>3</v>
      </c>
      <c r="K4019">
        <v>1</v>
      </c>
      <c r="L4019">
        <f t="shared" si="238"/>
        <v>30</v>
      </c>
      <c r="M4019">
        <f t="shared" si="239"/>
        <v>2023</v>
      </c>
      <c r="N4019" s="5">
        <f t="shared" ca="1" si="240"/>
        <v>-8</v>
      </c>
    </row>
    <row r="4020" spans="1:14" hidden="1" x14ac:dyDescent="0.25">
      <c r="A4020" s="2">
        <v>45131</v>
      </c>
      <c r="B4020" s="1" t="s">
        <v>15</v>
      </c>
      <c r="C4020" s="7" t="s">
        <v>2176</v>
      </c>
      <c r="D4020" s="1" t="s">
        <v>55</v>
      </c>
      <c r="E4020" s="1">
        <f>VLOOKUP(D4020,Data!$A$1:$B$7,2,FALSE)</f>
        <v>10</v>
      </c>
      <c r="F4020" s="2">
        <f>WORKDAY(A4020,E4020,Data!$E$2:$E$22)</f>
        <v>45145</v>
      </c>
      <c r="G4020" s="2">
        <v>45140</v>
      </c>
      <c r="H4020" s="4">
        <f ca="1">(NETWORKDAYS(A4020,G4020,Data!$E$1:$E$22))-1</f>
        <v>7</v>
      </c>
      <c r="I4020" s="1"/>
      <c r="J4020" s="1">
        <f>VLOOKUP(D4020,Data!$A$10:$B$16,2,FALSE)</f>
        <v>3</v>
      </c>
      <c r="K4020">
        <v>1</v>
      </c>
      <c r="L4020">
        <f t="shared" si="238"/>
        <v>30</v>
      </c>
      <c r="M4020">
        <f t="shared" si="239"/>
        <v>2023</v>
      </c>
      <c r="N4020" s="5">
        <f t="shared" ca="1" si="240"/>
        <v>-3</v>
      </c>
    </row>
    <row r="4021" spans="1:14" hidden="1" x14ac:dyDescent="0.25">
      <c r="A4021" s="2">
        <v>45131</v>
      </c>
      <c r="B4021" s="1" t="s">
        <v>1962</v>
      </c>
      <c r="C4021" s="7" t="s">
        <v>2175</v>
      </c>
      <c r="D4021" s="1" t="s">
        <v>53</v>
      </c>
      <c r="E4021" s="1">
        <f>VLOOKUP(D4021,Data!$A$1:$B$7,2,FALSE)</f>
        <v>5</v>
      </c>
      <c r="F4021" s="2">
        <f>WORKDAY(A4021,E4021,Data!$E$2:$E$22)</f>
        <v>45138</v>
      </c>
      <c r="G4021" s="2">
        <v>45133</v>
      </c>
      <c r="H4021" s="4">
        <f ca="1">(NETWORKDAYS(A4021,G4021,Data!$E$1:$E$22))-1</f>
        <v>2</v>
      </c>
      <c r="I4021" s="1"/>
      <c r="J4021" s="1">
        <f>VLOOKUP(D4021,Data!$A$10:$B$16,2,FALSE)</f>
        <v>1</v>
      </c>
      <c r="K4021">
        <v>1</v>
      </c>
      <c r="L4021">
        <f t="shared" si="238"/>
        <v>30</v>
      </c>
      <c r="M4021">
        <f t="shared" si="239"/>
        <v>2023</v>
      </c>
      <c r="N4021" s="5">
        <f t="shared" ca="1" si="240"/>
        <v>-3</v>
      </c>
    </row>
    <row r="4022" spans="1:14" hidden="1" x14ac:dyDescent="0.25">
      <c r="A4022" s="2">
        <v>45131</v>
      </c>
      <c r="B4022" s="1" t="s">
        <v>627</v>
      </c>
      <c r="C4022" s="7" t="s">
        <v>2174</v>
      </c>
      <c r="D4022" s="1" t="s">
        <v>53</v>
      </c>
      <c r="E4022" s="1">
        <f>VLOOKUP(D4022,Data!$A$1:$B$7,2,FALSE)</f>
        <v>5</v>
      </c>
      <c r="F4022" s="2">
        <f>WORKDAY(A4022,E4022,Data!$E$2:$E$22)</f>
        <v>45138</v>
      </c>
      <c r="G4022" s="2">
        <v>45133</v>
      </c>
      <c r="H4022" s="4">
        <f ca="1">(NETWORKDAYS(A4022,G4022,Data!$E$1:$E$22))-1</f>
        <v>2</v>
      </c>
      <c r="I4022" s="1"/>
      <c r="J4022" s="1">
        <f>VLOOKUP(D4022,Data!$A$10:$B$16,2,FALSE)</f>
        <v>1</v>
      </c>
      <c r="K4022">
        <v>1</v>
      </c>
      <c r="L4022">
        <f t="shared" si="238"/>
        <v>30</v>
      </c>
      <c r="M4022">
        <f t="shared" si="239"/>
        <v>2023</v>
      </c>
      <c r="N4022" s="5">
        <f t="shared" ca="1" si="240"/>
        <v>-3</v>
      </c>
    </row>
    <row r="4023" spans="1:14" hidden="1" x14ac:dyDescent="0.25">
      <c r="A4023" s="2">
        <v>45131</v>
      </c>
      <c r="B4023" s="1" t="s">
        <v>152</v>
      </c>
      <c r="C4023" s="7" t="s">
        <v>2177</v>
      </c>
      <c r="D4023" s="1" t="s">
        <v>55</v>
      </c>
      <c r="E4023" s="1">
        <f>VLOOKUP(D4023,Data!$A$1:$B$7,2,FALSE)</f>
        <v>10</v>
      </c>
      <c r="F4023" s="2">
        <f>WORKDAY(A4023,E4023,Data!$E$2:$E$22)</f>
        <v>45145</v>
      </c>
      <c r="G4023" s="2">
        <v>45138</v>
      </c>
      <c r="H4023" s="4">
        <f ca="1">(NETWORKDAYS(A4023,G4023,Data!$E$1:$E$22))-1</f>
        <v>5</v>
      </c>
      <c r="I4023" s="1"/>
      <c r="J4023" s="1">
        <f>VLOOKUP(D4023,Data!$A$10:$B$16,2,FALSE)</f>
        <v>3</v>
      </c>
      <c r="K4023">
        <v>1</v>
      </c>
      <c r="L4023">
        <f t="shared" si="238"/>
        <v>30</v>
      </c>
      <c r="M4023">
        <f t="shared" si="239"/>
        <v>2023</v>
      </c>
      <c r="N4023" s="5">
        <f t="shared" ca="1" si="240"/>
        <v>-5</v>
      </c>
    </row>
    <row r="4024" spans="1:14" hidden="1" x14ac:dyDescent="0.25">
      <c r="A4024" s="2">
        <v>45131</v>
      </c>
      <c r="B4024" s="1" t="s">
        <v>152</v>
      </c>
      <c r="C4024" s="7" t="s">
        <v>2178</v>
      </c>
      <c r="D4024" s="1" t="s">
        <v>55</v>
      </c>
      <c r="E4024" s="1">
        <f>VLOOKUP(D4024,Data!$A$1:$B$7,2,FALSE)</f>
        <v>10</v>
      </c>
      <c r="F4024" s="2">
        <f>WORKDAY(A4024,E4024,Data!$E$2:$E$22)</f>
        <v>45145</v>
      </c>
      <c r="G4024" s="2">
        <v>45138</v>
      </c>
      <c r="H4024" s="4">
        <f ca="1">(NETWORKDAYS(A4024,G4024,Data!$E$1:$E$22))-1</f>
        <v>5</v>
      </c>
      <c r="I4024" s="1"/>
      <c r="J4024" s="1">
        <f>VLOOKUP(D4024,Data!$A$10:$B$16,2,FALSE)</f>
        <v>3</v>
      </c>
      <c r="K4024">
        <v>1</v>
      </c>
      <c r="L4024">
        <f t="shared" ref="L4024:L4087" si="241">_xlfn.ISOWEEKNUM(A4024)</f>
        <v>30</v>
      </c>
      <c r="M4024">
        <f t="shared" ref="M4024:M4087" si="242">YEAR(A4024)</f>
        <v>2023</v>
      </c>
      <c r="N4024" s="5">
        <f t="shared" ca="1" si="240"/>
        <v>-5</v>
      </c>
    </row>
    <row r="4025" spans="1:14" hidden="1" x14ac:dyDescent="0.25">
      <c r="A4025" s="2">
        <v>45131</v>
      </c>
      <c r="B4025" s="1" t="s">
        <v>113</v>
      </c>
      <c r="C4025" s="7">
        <v>457623</v>
      </c>
      <c r="D4025" s="1" t="s">
        <v>42</v>
      </c>
      <c r="E4025" s="1">
        <f>VLOOKUP(D4025,Data!$A$1:$B$7,2,FALSE)</f>
        <v>10</v>
      </c>
      <c r="F4025" s="2">
        <f>WORKDAY(A4025,E4025,Data!$E$2:$E$22)</f>
        <v>45145</v>
      </c>
      <c r="G4025" s="2">
        <v>45139</v>
      </c>
      <c r="H4025" s="4">
        <f ca="1">(NETWORKDAYS(A4025,G4025,Data!$E$1:$E$22))-1</f>
        <v>6</v>
      </c>
      <c r="I4025" s="1"/>
      <c r="J4025" s="1">
        <f>VLOOKUP(D4025,Data!$A$10:$B$16,2,FALSE)</f>
        <v>2</v>
      </c>
      <c r="K4025">
        <v>1</v>
      </c>
      <c r="L4025">
        <f t="shared" si="241"/>
        <v>30</v>
      </c>
      <c r="M4025">
        <f t="shared" si="242"/>
        <v>2023</v>
      </c>
      <c r="N4025" s="5">
        <f t="shared" ca="1" si="240"/>
        <v>-4</v>
      </c>
    </row>
    <row r="4026" spans="1:14" hidden="1" x14ac:dyDescent="0.25">
      <c r="A4026" s="2">
        <v>45132</v>
      </c>
      <c r="B4026" s="1" t="s">
        <v>71</v>
      </c>
      <c r="C4026" s="7">
        <v>457666</v>
      </c>
      <c r="D4026" s="1" t="s">
        <v>42</v>
      </c>
      <c r="E4026" s="1">
        <f>VLOOKUP(D4026,Data!$A$1:$B$7,2,FALSE)</f>
        <v>10</v>
      </c>
      <c r="F4026" s="2">
        <f>WORKDAY(A4026,E4026,Data!$E$2:$E$22)</f>
        <v>45146</v>
      </c>
      <c r="G4026" s="2">
        <v>45140</v>
      </c>
      <c r="H4026" s="4">
        <f ca="1">(NETWORKDAYS(A4026,G4026,Data!$E$1:$E$22))-1</f>
        <v>6</v>
      </c>
      <c r="I4026" s="1"/>
      <c r="J4026" s="1">
        <f>VLOOKUP(D4026,Data!$A$10:$B$16,2,FALSE)</f>
        <v>2</v>
      </c>
      <c r="K4026">
        <v>1</v>
      </c>
      <c r="L4026">
        <f t="shared" si="241"/>
        <v>30</v>
      </c>
      <c r="M4026">
        <f t="shared" si="242"/>
        <v>2023</v>
      </c>
      <c r="N4026" s="5">
        <f t="shared" ca="1" si="240"/>
        <v>-4</v>
      </c>
    </row>
    <row r="4027" spans="1:14" hidden="1" x14ac:dyDescent="0.25">
      <c r="A4027" s="2">
        <v>45132</v>
      </c>
      <c r="B4027" s="1" t="s">
        <v>71</v>
      </c>
      <c r="C4027" s="7">
        <v>457643</v>
      </c>
      <c r="D4027" s="1" t="s">
        <v>42</v>
      </c>
      <c r="E4027" s="1">
        <f>VLOOKUP(D4027,Data!$A$1:$B$7,2,FALSE)</f>
        <v>10</v>
      </c>
      <c r="F4027" s="2">
        <f>WORKDAY(A4027,E4027,Data!$E$2:$E$22)</f>
        <v>45146</v>
      </c>
      <c r="G4027" s="2">
        <v>45145</v>
      </c>
      <c r="H4027" s="4">
        <f ca="1">(NETWORKDAYS(A4027,G4027,Data!$E$1:$E$22))-1</f>
        <v>9</v>
      </c>
      <c r="I4027" s="1"/>
      <c r="J4027" s="1">
        <f>VLOOKUP(D4027,Data!$A$10:$B$16,2,FALSE)</f>
        <v>2</v>
      </c>
      <c r="K4027">
        <v>1</v>
      </c>
      <c r="L4027">
        <f t="shared" si="241"/>
        <v>30</v>
      </c>
      <c r="M4027">
        <f t="shared" si="242"/>
        <v>2023</v>
      </c>
      <c r="N4027" s="5">
        <f t="shared" ca="1" si="240"/>
        <v>-1</v>
      </c>
    </row>
    <row r="4028" spans="1:14" hidden="1" x14ac:dyDescent="0.25">
      <c r="A4028" s="2">
        <v>45132</v>
      </c>
      <c r="B4028" s="1" t="s">
        <v>14</v>
      </c>
      <c r="C4028" s="7">
        <v>457642</v>
      </c>
      <c r="D4028" s="1" t="s">
        <v>42</v>
      </c>
      <c r="E4028" s="1">
        <f>VLOOKUP(D4028,Data!$A$1:$B$7,2,FALSE)</f>
        <v>10</v>
      </c>
      <c r="F4028" s="2">
        <f>WORKDAY(A4028,E4028,Data!$E$2:$E$22)</f>
        <v>45146</v>
      </c>
      <c r="G4028" s="2">
        <v>45140</v>
      </c>
      <c r="H4028" s="4">
        <f ca="1">(NETWORKDAYS(A4028,G4028,Data!$E$1:$E$22))-1</f>
        <v>6</v>
      </c>
      <c r="I4028" s="1"/>
      <c r="J4028" s="1">
        <f>VLOOKUP(D4028,Data!$A$10:$B$16,2,FALSE)</f>
        <v>2</v>
      </c>
      <c r="K4028">
        <v>1</v>
      </c>
      <c r="L4028">
        <f t="shared" si="241"/>
        <v>30</v>
      </c>
      <c r="M4028">
        <f t="shared" si="242"/>
        <v>2023</v>
      </c>
      <c r="N4028" s="5">
        <f t="shared" ca="1" si="240"/>
        <v>-4</v>
      </c>
    </row>
    <row r="4029" spans="1:14" hidden="1" x14ac:dyDescent="0.25">
      <c r="A4029" s="2">
        <v>45132</v>
      </c>
      <c r="B4029" s="1" t="s">
        <v>14</v>
      </c>
      <c r="C4029" s="7">
        <v>457667</v>
      </c>
      <c r="D4029" s="1" t="s">
        <v>42</v>
      </c>
      <c r="E4029" s="1">
        <f>VLOOKUP(D4029,Data!$A$1:$B$7,2,FALSE)</f>
        <v>10</v>
      </c>
      <c r="F4029" s="2">
        <f>WORKDAY(A4029,E4029,Data!$E$2:$E$22)</f>
        <v>45146</v>
      </c>
      <c r="G4029" s="2">
        <v>45140</v>
      </c>
      <c r="H4029" s="4">
        <f ca="1">(NETWORKDAYS(A4029,G4029,Data!$E$1:$E$22))-1</f>
        <v>6</v>
      </c>
      <c r="I4029" s="1"/>
      <c r="J4029" s="1">
        <f>VLOOKUP(D4029,Data!$A$10:$B$16,2,FALSE)</f>
        <v>2</v>
      </c>
      <c r="K4029">
        <v>1</v>
      </c>
      <c r="L4029">
        <f t="shared" si="241"/>
        <v>30</v>
      </c>
      <c r="M4029">
        <f t="shared" si="242"/>
        <v>2023</v>
      </c>
      <c r="N4029" s="5">
        <f t="shared" ca="1" si="240"/>
        <v>-4</v>
      </c>
    </row>
    <row r="4030" spans="1:14" hidden="1" x14ac:dyDescent="0.25">
      <c r="A4030" s="2">
        <v>45132</v>
      </c>
      <c r="B4030" s="1" t="s">
        <v>1867</v>
      </c>
      <c r="C4030" s="7" t="s">
        <v>2180</v>
      </c>
      <c r="D4030" s="1" t="s">
        <v>55</v>
      </c>
      <c r="E4030" s="1">
        <f>VLOOKUP(D4030,Data!$A$1:$B$7,2,FALSE)</f>
        <v>10</v>
      </c>
      <c r="F4030" s="2">
        <f>WORKDAY(A4030,E4030,Data!$E$2:$E$22)</f>
        <v>45146</v>
      </c>
      <c r="G4030" s="2">
        <v>45149</v>
      </c>
      <c r="H4030" s="4">
        <f ca="1">(NETWORKDAYS(A4030,G4030,Data!$E$1:$E$22))-1</f>
        <v>13</v>
      </c>
      <c r="I4030" s="1"/>
      <c r="J4030" s="1">
        <f>VLOOKUP(D4030,Data!$A$10:$B$16,2,FALSE)</f>
        <v>3</v>
      </c>
      <c r="K4030">
        <v>1</v>
      </c>
      <c r="L4030">
        <f t="shared" si="241"/>
        <v>30</v>
      </c>
      <c r="M4030">
        <f t="shared" si="242"/>
        <v>2023</v>
      </c>
      <c r="N4030" s="5">
        <f t="shared" ca="1" si="240"/>
        <v>3</v>
      </c>
    </row>
    <row r="4031" spans="1:14" hidden="1" x14ac:dyDescent="0.25">
      <c r="A4031" s="2">
        <v>45132</v>
      </c>
      <c r="B4031" s="1" t="s">
        <v>1867</v>
      </c>
      <c r="C4031" s="7" t="s">
        <v>2181</v>
      </c>
      <c r="D4031" s="1" t="s">
        <v>55</v>
      </c>
      <c r="E4031" s="1">
        <f>VLOOKUP(D4031,Data!$A$1:$B$7,2,FALSE)</f>
        <v>10</v>
      </c>
      <c r="F4031" s="2">
        <f>WORKDAY(A4031,E4031,Data!$E$2:$E$22)</f>
        <v>45146</v>
      </c>
      <c r="G4031" s="2">
        <v>45149</v>
      </c>
      <c r="H4031" s="4">
        <f ca="1">(NETWORKDAYS(A4031,G4031,Data!$E$1:$E$22))-1</f>
        <v>13</v>
      </c>
      <c r="I4031" s="1"/>
      <c r="J4031" s="1">
        <f>VLOOKUP(D4031,Data!$A$10:$B$16,2,FALSE)</f>
        <v>3</v>
      </c>
      <c r="K4031">
        <v>1</v>
      </c>
      <c r="L4031">
        <f t="shared" si="241"/>
        <v>30</v>
      </c>
      <c r="M4031">
        <f t="shared" si="242"/>
        <v>2023</v>
      </c>
      <c r="N4031" s="5">
        <f t="shared" ca="1" si="240"/>
        <v>3</v>
      </c>
    </row>
    <row r="4032" spans="1:14" hidden="1" x14ac:dyDescent="0.25">
      <c r="A4032" s="2">
        <v>45132</v>
      </c>
      <c r="B4032" s="1" t="s">
        <v>1867</v>
      </c>
      <c r="C4032" s="7" t="s">
        <v>2182</v>
      </c>
      <c r="D4032" s="1" t="s">
        <v>55</v>
      </c>
      <c r="E4032" s="1">
        <f>VLOOKUP(D4032,Data!$A$1:$B$7,2,FALSE)</f>
        <v>10</v>
      </c>
      <c r="F4032" s="2">
        <f>WORKDAY(A4032,E4032,Data!$E$2:$E$22)</f>
        <v>45146</v>
      </c>
      <c r="G4032" s="2">
        <v>45149</v>
      </c>
      <c r="H4032" s="4">
        <f ca="1">(NETWORKDAYS(A4032,G4032,Data!$E$1:$E$22))-1</f>
        <v>13</v>
      </c>
      <c r="I4032" s="1"/>
      <c r="J4032" s="1">
        <f>VLOOKUP(D4032,Data!$A$10:$B$16,2,FALSE)</f>
        <v>3</v>
      </c>
      <c r="K4032">
        <v>1</v>
      </c>
      <c r="L4032">
        <f t="shared" si="241"/>
        <v>30</v>
      </c>
      <c r="M4032">
        <f t="shared" si="242"/>
        <v>2023</v>
      </c>
      <c r="N4032" s="5">
        <f t="shared" ca="1" si="240"/>
        <v>3</v>
      </c>
    </row>
    <row r="4033" spans="1:14" hidden="1" x14ac:dyDescent="0.25">
      <c r="A4033" s="2">
        <v>45132</v>
      </c>
      <c r="B4033" s="1" t="s">
        <v>499</v>
      </c>
      <c r="C4033" s="7" t="s">
        <v>2179</v>
      </c>
      <c r="D4033" s="1" t="s">
        <v>55</v>
      </c>
      <c r="E4033" s="1">
        <f>VLOOKUP(D4033,Data!$A$1:$B$7,2,FALSE)</f>
        <v>10</v>
      </c>
      <c r="F4033" s="2">
        <f>WORKDAY(A4033,E4033,Data!$E$2:$E$22)</f>
        <v>45146</v>
      </c>
      <c r="G4033" s="2">
        <v>45138</v>
      </c>
      <c r="H4033" s="4">
        <f ca="1">(NETWORKDAYS(A4033,G4033,Data!$E$1:$E$22))-1</f>
        <v>4</v>
      </c>
      <c r="I4033" s="1"/>
      <c r="J4033" s="1">
        <f>VLOOKUP(D4033,Data!$A$10:$B$16,2,FALSE)</f>
        <v>3</v>
      </c>
      <c r="K4033">
        <v>1</v>
      </c>
      <c r="L4033">
        <f t="shared" si="241"/>
        <v>30</v>
      </c>
      <c r="M4033">
        <f t="shared" si="242"/>
        <v>2023</v>
      </c>
      <c r="N4033" s="5">
        <f t="shared" ca="1" si="240"/>
        <v>-6</v>
      </c>
    </row>
    <row r="4034" spans="1:14" hidden="1" x14ac:dyDescent="0.25">
      <c r="A4034" s="2">
        <v>45132</v>
      </c>
      <c r="B4034" s="1" t="s">
        <v>95</v>
      </c>
      <c r="C4034" s="7">
        <v>457617</v>
      </c>
      <c r="D4034" s="1" t="s">
        <v>42</v>
      </c>
      <c r="E4034" s="1">
        <f>VLOOKUP(D4034,Data!$A$1:$B$7,2,FALSE)</f>
        <v>10</v>
      </c>
      <c r="F4034" s="2">
        <f>WORKDAY(A4034,E4034,Data!$E$2:$E$22)</f>
        <v>45146</v>
      </c>
      <c r="G4034" s="2">
        <v>45140</v>
      </c>
      <c r="H4034" s="4">
        <f ca="1">(NETWORKDAYS(A4034,G4034,Data!$E$1:$E$22))-1</f>
        <v>6</v>
      </c>
      <c r="I4034" s="1"/>
      <c r="J4034" s="1">
        <f>VLOOKUP(D4034,Data!$A$10:$B$16,2,FALSE)</f>
        <v>2</v>
      </c>
      <c r="K4034">
        <v>1</v>
      </c>
      <c r="L4034">
        <f t="shared" si="241"/>
        <v>30</v>
      </c>
      <c r="M4034">
        <f t="shared" si="242"/>
        <v>2023</v>
      </c>
      <c r="N4034" s="5">
        <f t="shared" ref="N4034:N4097" ca="1" si="243">H4034-E4034</f>
        <v>-4</v>
      </c>
    </row>
    <row r="4035" spans="1:14" hidden="1" x14ac:dyDescent="0.25">
      <c r="A4035" s="2">
        <v>45132</v>
      </c>
      <c r="B4035" s="1" t="s">
        <v>217</v>
      </c>
      <c r="C4035" s="7">
        <v>457625</v>
      </c>
      <c r="D4035" s="1" t="s">
        <v>42</v>
      </c>
      <c r="E4035" s="1">
        <f>VLOOKUP(D4035,Data!$A$1:$B$7,2,FALSE)</f>
        <v>10</v>
      </c>
      <c r="F4035" s="2">
        <f>WORKDAY(A4035,E4035,Data!$E$2:$E$22)</f>
        <v>45146</v>
      </c>
      <c r="G4035" s="2">
        <v>45140</v>
      </c>
      <c r="H4035" s="4">
        <f ca="1">(NETWORKDAYS(A4035,G4035,Data!$E$1:$E$22))-1</f>
        <v>6</v>
      </c>
      <c r="I4035" s="1"/>
      <c r="J4035" s="1">
        <f>VLOOKUP(D4035,Data!$A$10:$B$16,2,FALSE)</f>
        <v>2</v>
      </c>
      <c r="K4035">
        <v>1</v>
      </c>
      <c r="L4035">
        <f t="shared" si="241"/>
        <v>30</v>
      </c>
      <c r="M4035">
        <f t="shared" si="242"/>
        <v>2023</v>
      </c>
      <c r="N4035" s="5">
        <f t="shared" ca="1" si="243"/>
        <v>-4</v>
      </c>
    </row>
    <row r="4036" spans="1:14" hidden="1" x14ac:dyDescent="0.25">
      <c r="A4036" s="2">
        <v>45133</v>
      </c>
      <c r="B4036" s="1" t="s">
        <v>33</v>
      </c>
      <c r="C4036" s="7">
        <v>457688</v>
      </c>
      <c r="D4036" s="1" t="s">
        <v>42</v>
      </c>
      <c r="E4036" s="1">
        <f>VLOOKUP(D4036,Data!$A$1:$B$7,2,FALSE)</f>
        <v>10</v>
      </c>
      <c r="F4036" s="2">
        <f>WORKDAY(A4036,E4036,Data!$E$2:$E$22)</f>
        <v>45147</v>
      </c>
      <c r="G4036" s="2">
        <v>45141</v>
      </c>
      <c r="H4036" s="4">
        <f ca="1">(NETWORKDAYS(A4036,G4036,Data!$E$1:$E$22))-1</f>
        <v>6</v>
      </c>
      <c r="I4036" s="1"/>
      <c r="J4036" s="1">
        <f>VLOOKUP(D4036,Data!$A$10:$B$16,2,FALSE)</f>
        <v>2</v>
      </c>
      <c r="K4036">
        <v>1</v>
      </c>
      <c r="L4036">
        <f t="shared" si="241"/>
        <v>30</v>
      </c>
      <c r="M4036">
        <f t="shared" si="242"/>
        <v>2023</v>
      </c>
      <c r="N4036" s="5">
        <f t="shared" ca="1" si="243"/>
        <v>-4</v>
      </c>
    </row>
    <row r="4037" spans="1:14" hidden="1" x14ac:dyDescent="0.25">
      <c r="A4037" s="2">
        <v>45133</v>
      </c>
      <c r="B4037" s="1" t="s">
        <v>179</v>
      </c>
      <c r="C4037" s="7">
        <v>457664</v>
      </c>
      <c r="D4037" s="1" t="s">
        <v>42</v>
      </c>
      <c r="E4037" s="1">
        <f>VLOOKUP(D4037,Data!$A$1:$B$7,2,FALSE)</f>
        <v>10</v>
      </c>
      <c r="F4037" s="2">
        <f>WORKDAY(A4037,E4037,Data!$E$2:$E$22)</f>
        <v>45147</v>
      </c>
      <c r="G4037" s="2">
        <v>45141</v>
      </c>
      <c r="H4037" s="4">
        <f ca="1">(NETWORKDAYS(A4037,G4037,Data!$E$1:$E$22))-1</f>
        <v>6</v>
      </c>
      <c r="I4037" s="1"/>
      <c r="J4037" s="1">
        <f>VLOOKUP(D4037,Data!$A$10:$B$16,2,FALSE)</f>
        <v>2</v>
      </c>
      <c r="K4037">
        <v>1</v>
      </c>
      <c r="L4037">
        <f t="shared" si="241"/>
        <v>30</v>
      </c>
      <c r="M4037">
        <f t="shared" si="242"/>
        <v>2023</v>
      </c>
      <c r="N4037" s="5">
        <f t="shared" ca="1" si="243"/>
        <v>-4</v>
      </c>
    </row>
    <row r="4038" spans="1:14" hidden="1" x14ac:dyDescent="0.25">
      <c r="A4038" s="2">
        <v>45133</v>
      </c>
      <c r="B4038" s="1" t="s">
        <v>14</v>
      </c>
      <c r="C4038" s="7">
        <v>457644</v>
      </c>
      <c r="D4038" s="1" t="s">
        <v>42</v>
      </c>
      <c r="E4038" s="1">
        <f>VLOOKUP(D4038,Data!$A$1:$B$7,2,FALSE)</f>
        <v>10</v>
      </c>
      <c r="F4038" s="2">
        <f>WORKDAY(A4038,E4038,Data!$E$2:$E$22)</f>
        <v>45147</v>
      </c>
      <c r="G4038" s="2">
        <v>45145</v>
      </c>
      <c r="H4038" s="4">
        <f ca="1">(NETWORKDAYS(A4038,G4038,Data!$E$1:$E$22))-1</f>
        <v>8</v>
      </c>
      <c r="I4038" s="1"/>
      <c r="J4038" s="1">
        <f>VLOOKUP(D4038,Data!$A$10:$B$16,2,FALSE)</f>
        <v>2</v>
      </c>
      <c r="K4038">
        <v>1</v>
      </c>
      <c r="L4038">
        <f t="shared" si="241"/>
        <v>30</v>
      </c>
      <c r="M4038">
        <f t="shared" si="242"/>
        <v>2023</v>
      </c>
      <c r="N4038" s="5">
        <f t="shared" ca="1" si="243"/>
        <v>-2</v>
      </c>
    </row>
    <row r="4039" spans="1:14" hidden="1" x14ac:dyDescent="0.25">
      <c r="A4039" s="2">
        <v>45133</v>
      </c>
      <c r="B4039" s="1" t="s">
        <v>1109</v>
      </c>
      <c r="C4039" s="7" t="s">
        <v>2186</v>
      </c>
      <c r="D4039" s="1" t="s">
        <v>53</v>
      </c>
      <c r="E4039" s="1">
        <f>VLOOKUP(D4039,Data!$A$1:$B$7,2,FALSE)</f>
        <v>5</v>
      </c>
      <c r="F4039" s="2">
        <f>WORKDAY(A4039,E4039,Data!$E$2:$E$22)</f>
        <v>45140</v>
      </c>
      <c r="G4039" s="2">
        <v>45139</v>
      </c>
      <c r="H4039" s="4">
        <f ca="1">(NETWORKDAYS(A4039,G4039,Data!$E$1:$E$22))-1</f>
        <v>4</v>
      </c>
      <c r="I4039" s="1"/>
      <c r="J4039" s="1">
        <f>VLOOKUP(D4039,Data!$A$10:$B$16,2,FALSE)</f>
        <v>1</v>
      </c>
      <c r="K4039">
        <v>1</v>
      </c>
      <c r="L4039">
        <f t="shared" si="241"/>
        <v>30</v>
      </c>
      <c r="M4039">
        <f t="shared" si="242"/>
        <v>2023</v>
      </c>
      <c r="N4039" s="5">
        <f t="shared" ca="1" si="243"/>
        <v>-1</v>
      </c>
    </row>
    <row r="4040" spans="1:14" hidden="1" x14ac:dyDescent="0.25">
      <c r="A4040" s="2">
        <v>45133</v>
      </c>
      <c r="B4040" s="1" t="s">
        <v>251</v>
      </c>
      <c r="C4040" s="7" t="s">
        <v>2184</v>
      </c>
      <c r="D4040" s="1" t="s">
        <v>53</v>
      </c>
      <c r="E4040" s="1">
        <f>VLOOKUP(D4040,Data!$A$1:$B$7,2,FALSE)</f>
        <v>5</v>
      </c>
      <c r="F4040" s="2">
        <f>WORKDAY(A4040,E4040,Data!$E$2:$E$22)</f>
        <v>45140</v>
      </c>
      <c r="G4040" s="2">
        <v>45134</v>
      </c>
      <c r="H4040" s="4">
        <f ca="1">(NETWORKDAYS(A4040,G4040,Data!$E$1:$E$22))-1</f>
        <v>1</v>
      </c>
      <c r="I4040" s="1"/>
      <c r="J4040" s="1">
        <f>VLOOKUP(D4040,Data!$A$10:$B$16,2,FALSE)</f>
        <v>1</v>
      </c>
      <c r="K4040">
        <v>1</v>
      </c>
      <c r="L4040">
        <f t="shared" si="241"/>
        <v>30</v>
      </c>
      <c r="M4040">
        <f t="shared" si="242"/>
        <v>2023</v>
      </c>
      <c r="N4040" s="5">
        <f t="shared" ca="1" si="243"/>
        <v>-4</v>
      </c>
    </row>
    <row r="4041" spans="1:14" hidden="1" x14ac:dyDescent="0.25">
      <c r="A4041" s="2">
        <v>45133</v>
      </c>
      <c r="B4041" s="1" t="s">
        <v>247</v>
      </c>
      <c r="C4041" s="7" t="s">
        <v>2185</v>
      </c>
      <c r="D4041" s="1" t="s">
        <v>53</v>
      </c>
      <c r="E4041" s="1">
        <f>VLOOKUP(D4041,Data!$A$1:$B$7,2,FALSE)</f>
        <v>5</v>
      </c>
      <c r="F4041" s="2">
        <f>WORKDAY(A4041,E4041,Data!$E$2:$E$22)</f>
        <v>45140</v>
      </c>
      <c r="G4041" s="2">
        <v>45134</v>
      </c>
      <c r="H4041" s="4">
        <f ca="1">(NETWORKDAYS(A4041,G4041,Data!$E$1:$E$22))-1</f>
        <v>1</v>
      </c>
      <c r="I4041" s="1"/>
      <c r="J4041" s="1">
        <f>VLOOKUP(D4041,Data!$A$10:$B$16,2,FALSE)</f>
        <v>1</v>
      </c>
      <c r="K4041">
        <v>1</v>
      </c>
      <c r="L4041">
        <f t="shared" si="241"/>
        <v>30</v>
      </c>
      <c r="M4041">
        <f t="shared" si="242"/>
        <v>2023</v>
      </c>
      <c r="N4041" s="5">
        <f t="shared" ca="1" si="243"/>
        <v>-4</v>
      </c>
    </row>
    <row r="4042" spans="1:14" hidden="1" x14ac:dyDescent="0.25">
      <c r="A4042" s="2">
        <v>45133</v>
      </c>
      <c r="B4042" s="1" t="s">
        <v>1828</v>
      </c>
      <c r="C4042" s="7" t="s">
        <v>2188</v>
      </c>
      <c r="D4042" s="1" t="s">
        <v>2215</v>
      </c>
      <c r="E4042" s="1">
        <f>VLOOKUP(D4042,Data!$A$1:$B$7,2,FALSE)</f>
        <v>15</v>
      </c>
      <c r="F4042" s="2">
        <f>WORKDAY(A4042,E4042,Data!$E$2:$E$22)</f>
        <v>45154</v>
      </c>
      <c r="G4042" s="2">
        <v>45160</v>
      </c>
      <c r="H4042" s="4">
        <f ca="1">(NETWORKDAYS(A4042,G4042,Data!$E$1:$E$22))-1</f>
        <v>19</v>
      </c>
      <c r="I4042" s="1"/>
      <c r="J4042" s="1">
        <f>VLOOKUP(D4042,Data!$A$10:$B$16,2,FALSE)</f>
        <v>5</v>
      </c>
      <c r="K4042">
        <v>1</v>
      </c>
      <c r="L4042">
        <f t="shared" si="241"/>
        <v>30</v>
      </c>
      <c r="M4042">
        <f t="shared" si="242"/>
        <v>2023</v>
      </c>
      <c r="N4042" s="5">
        <f t="shared" ca="1" si="243"/>
        <v>4</v>
      </c>
    </row>
    <row r="4043" spans="1:14" hidden="1" x14ac:dyDescent="0.25">
      <c r="A4043" s="2">
        <v>45133</v>
      </c>
      <c r="B4043" s="1" t="s">
        <v>1828</v>
      </c>
      <c r="C4043" s="7" t="s">
        <v>2189</v>
      </c>
      <c r="D4043" s="1" t="s">
        <v>2215</v>
      </c>
      <c r="E4043" s="1">
        <f>VLOOKUP(D4043,Data!$A$1:$B$7,2,FALSE)</f>
        <v>15</v>
      </c>
      <c r="F4043" s="2">
        <f>WORKDAY(A4043,E4043,Data!$E$2:$E$22)</f>
        <v>45154</v>
      </c>
      <c r="G4043" s="2">
        <v>45160</v>
      </c>
      <c r="H4043" s="4">
        <f ca="1">(NETWORKDAYS(A4043,G4043,Data!$E$1:$E$22))-1</f>
        <v>19</v>
      </c>
      <c r="I4043" s="1"/>
      <c r="J4043" s="1">
        <f>VLOOKUP(D4043,Data!$A$10:$B$16,2,FALSE)</f>
        <v>5</v>
      </c>
      <c r="K4043">
        <v>1</v>
      </c>
      <c r="L4043">
        <f t="shared" si="241"/>
        <v>30</v>
      </c>
      <c r="M4043">
        <f t="shared" si="242"/>
        <v>2023</v>
      </c>
      <c r="N4043" s="5">
        <f t="shared" ca="1" si="243"/>
        <v>4</v>
      </c>
    </row>
    <row r="4044" spans="1:14" hidden="1" x14ac:dyDescent="0.25">
      <c r="A4044" s="2">
        <v>45133</v>
      </c>
      <c r="B4044" s="1" t="s">
        <v>429</v>
      </c>
      <c r="C4044" s="7" t="s">
        <v>2187</v>
      </c>
      <c r="D4044" s="1" t="s">
        <v>53</v>
      </c>
      <c r="E4044" s="1">
        <f>VLOOKUP(D4044,Data!$A$1:$B$7,2,FALSE)</f>
        <v>5</v>
      </c>
      <c r="F4044" s="2">
        <f>WORKDAY(A4044,E4044,Data!$E$2:$E$22)</f>
        <v>45140</v>
      </c>
      <c r="G4044" s="2">
        <v>45134</v>
      </c>
      <c r="H4044" s="4">
        <f ca="1">(NETWORKDAYS(A4044,G4044,Data!$E$1:$E$22))-1</f>
        <v>1</v>
      </c>
      <c r="I4044" s="1"/>
      <c r="J4044" s="1">
        <f>VLOOKUP(D4044,Data!$A$10:$B$16,2,FALSE)</f>
        <v>1</v>
      </c>
      <c r="K4044">
        <v>1</v>
      </c>
      <c r="L4044">
        <f t="shared" si="241"/>
        <v>30</v>
      </c>
      <c r="M4044">
        <f t="shared" si="242"/>
        <v>2023</v>
      </c>
      <c r="N4044" s="5">
        <f t="shared" ca="1" si="243"/>
        <v>-4</v>
      </c>
    </row>
    <row r="4045" spans="1:14" hidden="1" x14ac:dyDescent="0.25">
      <c r="A4045" s="2">
        <v>45133</v>
      </c>
      <c r="B4045" s="1" t="s">
        <v>499</v>
      </c>
      <c r="C4045" s="7" t="s">
        <v>2190</v>
      </c>
      <c r="D4045" s="1" t="s">
        <v>55</v>
      </c>
      <c r="E4045" s="1">
        <f>VLOOKUP(D4045,Data!$A$1:$B$7,2,FALSE)</f>
        <v>10</v>
      </c>
      <c r="F4045" s="2">
        <f>WORKDAY(A4045,E4045,Data!$E$2:$E$22)</f>
        <v>45147</v>
      </c>
      <c r="G4045" s="2">
        <v>45142</v>
      </c>
      <c r="H4045" s="4">
        <f ca="1">(NETWORKDAYS(A4045,G4045,Data!$E$1:$E$22))-1</f>
        <v>7</v>
      </c>
      <c r="I4045" s="1"/>
      <c r="J4045" s="1">
        <f>VLOOKUP(D4045,Data!$A$10:$B$16,2,FALSE)</f>
        <v>3</v>
      </c>
      <c r="K4045">
        <v>1</v>
      </c>
      <c r="L4045">
        <f t="shared" si="241"/>
        <v>30</v>
      </c>
      <c r="M4045">
        <f t="shared" si="242"/>
        <v>2023</v>
      </c>
      <c r="N4045" s="5">
        <f t="shared" ca="1" si="243"/>
        <v>-3</v>
      </c>
    </row>
    <row r="4046" spans="1:14" hidden="1" x14ac:dyDescent="0.25">
      <c r="A4046" s="2">
        <v>45133</v>
      </c>
      <c r="B4046" s="1" t="s">
        <v>499</v>
      </c>
      <c r="C4046" s="7" t="s">
        <v>2191</v>
      </c>
      <c r="D4046" s="1" t="s">
        <v>55</v>
      </c>
      <c r="E4046" s="1">
        <f>VLOOKUP(D4046,Data!$A$1:$B$7,2,FALSE)</f>
        <v>10</v>
      </c>
      <c r="F4046" s="2">
        <f>WORKDAY(A4046,E4046,Data!$E$2:$E$22)</f>
        <v>45147</v>
      </c>
      <c r="G4046" s="2">
        <v>45142</v>
      </c>
      <c r="H4046" s="4">
        <f ca="1">(NETWORKDAYS(A4046,G4046,Data!$E$1:$E$22))-1</f>
        <v>7</v>
      </c>
      <c r="I4046" s="1"/>
      <c r="J4046" s="1">
        <f>VLOOKUP(D4046,Data!$A$10:$B$16,2,FALSE)</f>
        <v>3</v>
      </c>
      <c r="K4046">
        <v>1</v>
      </c>
      <c r="L4046">
        <f t="shared" si="241"/>
        <v>30</v>
      </c>
      <c r="M4046">
        <f t="shared" si="242"/>
        <v>2023</v>
      </c>
      <c r="N4046" s="5">
        <f t="shared" ca="1" si="243"/>
        <v>-3</v>
      </c>
    </row>
    <row r="4047" spans="1:14" hidden="1" x14ac:dyDescent="0.25">
      <c r="A4047" s="2">
        <v>45133</v>
      </c>
      <c r="B4047" s="1" t="s">
        <v>499</v>
      </c>
      <c r="C4047" s="7" t="s">
        <v>2192</v>
      </c>
      <c r="D4047" s="1" t="s">
        <v>55</v>
      </c>
      <c r="E4047" s="1">
        <f>VLOOKUP(D4047,Data!$A$1:$B$7,2,FALSE)</f>
        <v>10</v>
      </c>
      <c r="F4047" s="2">
        <f>WORKDAY(A4047,E4047,Data!$E$2:$E$22)</f>
        <v>45147</v>
      </c>
      <c r="G4047" s="2">
        <v>45142</v>
      </c>
      <c r="H4047" s="4">
        <f ca="1">(NETWORKDAYS(A4047,G4047,Data!$E$1:$E$22))-1</f>
        <v>7</v>
      </c>
      <c r="I4047" s="1"/>
      <c r="J4047" s="1">
        <f>VLOOKUP(D4047,Data!$A$10:$B$16,2,FALSE)</f>
        <v>3</v>
      </c>
      <c r="K4047">
        <v>1</v>
      </c>
      <c r="L4047">
        <f t="shared" si="241"/>
        <v>30</v>
      </c>
      <c r="M4047">
        <f t="shared" si="242"/>
        <v>2023</v>
      </c>
      <c r="N4047" s="5">
        <f t="shared" ca="1" si="243"/>
        <v>-3</v>
      </c>
    </row>
    <row r="4048" spans="1:14" hidden="1" x14ac:dyDescent="0.25">
      <c r="A4048" s="2">
        <v>45133</v>
      </c>
      <c r="B4048" s="1" t="s">
        <v>499</v>
      </c>
      <c r="C4048" s="7" t="s">
        <v>2193</v>
      </c>
      <c r="D4048" s="1" t="s">
        <v>55</v>
      </c>
      <c r="E4048" s="1">
        <f>VLOOKUP(D4048,Data!$A$1:$B$7,2,FALSE)</f>
        <v>10</v>
      </c>
      <c r="F4048" s="2">
        <f>WORKDAY(A4048,E4048,Data!$E$2:$E$22)</f>
        <v>45147</v>
      </c>
      <c r="G4048" s="2">
        <v>45142</v>
      </c>
      <c r="H4048" s="4">
        <f ca="1">(NETWORKDAYS(A4048,G4048,Data!$E$1:$E$22))-1</f>
        <v>7</v>
      </c>
      <c r="I4048" s="1"/>
      <c r="J4048" s="1">
        <f>VLOOKUP(D4048,Data!$A$10:$B$16,2,FALSE)</f>
        <v>3</v>
      </c>
      <c r="K4048">
        <v>1</v>
      </c>
      <c r="L4048">
        <f t="shared" si="241"/>
        <v>30</v>
      </c>
      <c r="M4048">
        <f t="shared" si="242"/>
        <v>2023</v>
      </c>
      <c r="N4048" s="5">
        <f t="shared" ca="1" si="243"/>
        <v>-3</v>
      </c>
    </row>
    <row r="4049" spans="1:14" hidden="1" x14ac:dyDescent="0.25">
      <c r="A4049" s="2">
        <v>45133</v>
      </c>
      <c r="B4049" s="1" t="s">
        <v>499</v>
      </c>
      <c r="C4049" s="7" t="s">
        <v>2194</v>
      </c>
      <c r="D4049" s="1" t="s">
        <v>55</v>
      </c>
      <c r="E4049" s="1">
        <f>VLOOKUP(D4049,Data!$A$1:$B$7,2,FALSE)</f>
        <v>10</v>
      </c>
      <c r="F4049" s="2">
        <f>WORKDAY(A4049,E4049,Data!$E$2:$E$22)</f>
        <v>45147</v>
      </c>
      <c r="G4049" s="2">
        <v>45142</v>
      </c>
      <c r="H4049" s="4">
        <f ca="1">(NETWORKDAYS(A4049,G4049,Data!$E$1:$E$22))-1</f>
        <v>7</v>
      </c>
      <c r="I4049" s="1"/>
      <c r="J4049" s="1">
        <f>VLOOKUP(D4049,Data!$A$10:$B$16,2,FALSE)</f>
        <v>3</v>
      </c>
      <c r="K4049">
        <v>1</v>
      </c>
      <c r="L4049">
        <f t="shared" si="241"/>
        <v>30</v>
      </c>
      <c r="M4049">
        <f t="shared" si="242"/>
        <v>2023</v>
      </c>
      <c r="N4049" s="5">
        <f t="shared" ca="1" si="243"/>
        <v>-3</v>
      </c>
    </row>
    <row r="4050" spans="1:14" hidden="1" x14ac:dyDescent="0.25">
      <c r="A4050" s="2">
        <v>45133</v>
      </c>
      <c r="B4050" s="1" t="s">
        <v>169</v>
      </c>
      <c r="C4050" s="7" t="s">
        <v>2183</v>
      </c>
      <c r="D4050" s="1" t="s">
        <v>53</v>
      </c>
      <c r="E4050" s="1">
        <f>VLOOKUP(D4050,Data!$A$1:$B$7,2,FALSE)</f>
        <v>5</v>
      </c>
      <c r="F4050" s="2">
        <f>WORKDAY(A4050,E4050,Data!$E$2:$E$22)</f>
        <v>45140</v>
      </c>
      <c r="G4050" s="2">
        <v>45133</v>
      </c>
      <c r="H4050" s="4">
        <f ca="1">(NETWORKDAYS(A4050,G4050,Data!$E$1:$E$22))-1</f>
        <v>0</v>
      </c>
      <c r="I4050" s="1"/>
      <c r="J4050" s="1">
        <f>VLOOKUP(D4050,Data!$A$10:$B$16,2,FALSE)</f>
        <v>1</v>
      </c>
      <c r="K4050">
        <v>1</v>
      </c>
      <c r="L4050">
        <f t="shared" si="241"/>
        <v>30</v>
      </c>
      <c r="M4050">
        <f t="shared" si="242"/>
        <v>2023</v>
      </c>
      <c r="N4050" s="5">
        <f t="shared" ca="1" si="243"/>
        <v>-5</v>
      </c>
    </row>
    <row r="4051" spans="1:14" hidden="1" x14ac:dyDescent="0.25">
      <c r="A4051" s="2">
        <v>45133</v>
      </c>
      <c r="B4051" s="1" t="s">
        <v>842</v>
      </c>
      <c r="C4051" s="7">
        <v>457618</v>
      </c>
      <c r="D4051" s="1" t="s">
        <v>42</v>
      </c>
      <c r="E4051" s="1">
        <f>VLOOKUP(D4051,Data!$A$1:$B$7,2,FALSE)</f>
        <v>10</v>
      </c>
      <c r="F4051" s="2">
        <f>WORKDAY(A4051,E4051,Data!$E$2:$E$22)</f>
        <v>45147</v>
      </c>
      <c r="G4051" s="2">
        <v>45145</v>
      </c>
      <c r="H4051" s="4">
        <f ca="1">(NETWORKDAYS(A4051,G4051,Data!$E$1:$E$22))-1</f>
        <v>8</v>
      </c>
      <c r="I4051" s="1"/>
      <c r="J4051" s="1">
        <f>VLOOKUP(D4051,Data!$A$10:$B$16,2,FALSE)</f>
        <v>2</v>
      </c>
      <c r="K4051">
        <v>1</v>
      </c>
      <c r="L4051">
        <f t="shared" si="241"/>
        <v>30</v>
      </c>
      <c r="M4051">
        <f t="shared" si="242"/>
        <v>2023</v>
      </c>
      <c r="N4051" s="5">
        <f t="shared" ca="1" si="243"/>
        <v>-2</v>
      </c>
    </row>
    <row r="4052" spans="1:14" hidden="1" x14ac:dyDescent="0.25">
      <c r="A4052" s="2">
        <v>45134</v>
      </c>
      <c r="B4052" s="1" t="s">
        <v>18</v>
      </c>
      <c r="C4052" s="7">
        <v>262470</v>
      </c>
      <c r="D4052" s="1" t="s">
        <v>41</v>
      </c>
      <c r="E4052" s="1">
        <f>VLOOKUP(D4052,Data!$A$1:$B$7,2,FALSE)</f>
        <v>15</v>
      </c>
      <c r="F4052" s="2">
        <f>WORKDAY(A4052,E4052,Data!$E$2:$E$22)</f>
        <v>45155</v>
      </c>
      <c r="G4052" s="2">
        <v>45140</v>
      </c>
      <c r="H4052" s="4">
        <f ca="1">(NETWORKDAYS(A4052,G4052,Data!$E$1:$E$22))-1</f>
        <v>4</v>
      </c>
      <c r="I4052" s="1"/>
      <c r="J4052" s="1">
        <f>VLOOKUP(D4052,Data!$A$10:$B$16,2,FALSE)</f>
        <v>3</v>
      </c>
      <c r="K4052">
        <v>1</v>
      </c>
      <c r="L4052">
        <f t="shared" si="241"/>
        <v>30</v>
      </c>
      <c r="M4052">
        <f t="shared" si="242"/>
        <v>2023</v>
      </c>
      <c r="N4052" s="5">
        <f t="shared" ca="1" si="243"/>
        <v>-11</v>
      </c>
    </row>
    <row r="4053" spans="1:14" hidden="1" x14ac:dyDescent="0.25">
      <c r="A4053" s="2">
        <v>45134</v>
      </c>
      <c r="B4053" s="1" t="s">
        <v>108</v>
      </c>
      <c r="C4053" s="7">
        <v>34253</v>
      </c>
      <c r="D4053" s="1" t="s">
        <v>1644</v>
      </c>
      <c r="E4053" s="1">
        <f>VLOOKUP(D4053,Data!$A$1:$B$7,2,FALSE)</f>
        <v>15</v>
      </c>
      <c r="F4053" s="2">
        <f>WORKDAY(A4053,E4053,Data!$E$2:$E$22)</f>
        <v>45155</v>
      </c>
      <c r="G4053" s="2">
        <v>45142</v>
      </c>
      <c r="H4053" s="4">
        <f ca="1">(NETWORKDAYS(A4053,G4053,Data!$E$1:$E$22))-1</f>
        <v>6</v>
      </c>
      <c r="I4053" s="1"/>
      <c r="J4053" s="1">
        <f>VLOOKUP(D4053,Data!$A$10:$B$16,2,FALSE)</f>
        <v>2</v>
      </c>
      <c r="K4053">
        <v>1</v>
      </c>
      <c r="L4053">
        <f t="shared" si="241"/>
        <v>30</v>
      </c>
      <c r="M4053">
        <f t="shared" si="242"/>
        <v>2023</v>
      </c>
      <c r="N4053" s="5">
        <f t="shared" ca="1" si="243"/>
        <v>-9</v>
      </c>
    </row>
    <row r="4054" spans="1:14" hidden="1" x14ac:dyDescent="0.25">
      <c r="A4054" s="2">
        <v>45134</v>
      </c>
      <c r="B4054" s="1" t="s">
        <v>15</v>
      </c>
      <c r="C4054" s="7" t="s">
        <v>2195</v>
      </c>
      <c r="D4054" s="1" t="s">
        <v>55</v>
      </c>
      <c r="E4054" s="1">
        <f>VLOOKUP(D4054,Data!$A$1:$B$7,2,FALSE)</f>
        <v>10</v>
      </c>
      <c r="F4054" s="2">
        <f>WORKDAY(A4054,E4054,Data!$E$2:$E$22)</f>
        <v>45148</v>
      </c>
      <c r="G4054" s="2">
        <v>45141</v>
      </c>
      <c r="H4054" s="4">
        <f ca="1">(NETWORKDAYS(A4054,G4054,Data!$E$1:$E$22))-1</f>
        <v>5</v>
      </c>
      <c r="I4054" s="1"/>
      <c r="J4054" s="1">
        <f>VLOOKUP(D4054,Data!$A$10:$B$16,2,FALSE)</f>
        <v>3</v>
      </c>
      <c r="K4054">
        <v>1</v>
      </c>
      <c r="L4054">
        <f t="shared" si="241"/>
        <v>30</v>
      </c>
      <c r="M4054">
        <f t="shared" si="242"/>
        <v>2023</v>
      </c>
      <c r="N4054" s="5">
        <f t="shared" ca="1" si="243"/>
        <v>-5</v>
      </c>
    </row>
    <row r="4055" spans="1:14" hidden="1" x14ac:dyDescent="0.25">
      <c r="A4055" s="2">
        <v>45134</v>
      </c>
      <c r="B4055" s="1" t="s">
        <v>15</v>
      </c>
      <c r="C4055" s="7" t="s">
        <v>2196</v>
      </c>
      <c r="D4055" s="1" t="s">
        <v>55</v>
      </c>
      <c r="E4055" s="1">
        <f>VLOOKUP(D4055,Data!$A$1:$B$7,2,FALSE)</f>
        <v>10</v>
      </c>
      <c r="F4055" s="2">
        <f>WORKDAY(A4055,E4055,Data!$E$2:$E$22)</f>
        <v>45148</v>
      </c>
      <c r="G4055" s="2">
        <v>45141</v>
      </c>
      <c r="H4055" s="4">
        <f ca="1">(NETWORKDAYS(A4055,G4055,Data!$E$1:$E$22))-1</f>
        <v>5</v>
      </c>
      <c r="I4055" s="1"/>
      <c r="J4055" s="1">
        <f>VLOOKUP(D4055,Data!$A$10:$B$16,2,FALSE)</f>
        <v>3</v>
      </c>
      <c r="K4055">
        <v>1</v>
      </c>
      <c r="L4055">
        <f t="shared" si="241"/>
        <v>30</v>
      </c>
      <c r="M4055">
        <f t="shared" si="242"/>
        <v>2023</v>
      </c>
      <c r="N4055" s="5">
        <f t="shared" ca="1" si="243"/>
        <v>-5</v>
      </c>
    </row>
    <row r="4056" spans="1:14" hidden="1" x14ac:dyDescent="0.25">
      <c r="A4056" s="2">
        <v>45134</v>
      </c>
      <c r="B4056" s="1" t="s">
        <v>15</v>
      </c>
      <c r="C4056" s="7" t="s">
        <v>2197</v>
      </c>
      <c r="D4056" s="1" t="s">
        <v>55</v>
      </c>
      <c r="E4056" s="1">
        <f>VLOOKUP(D4056,Data!$A$1:$B$7,2,FALSE)</f>
        <v>10</v>
      </c>
      <c r="F4056" s="2">
        <f>WORKDAY(A4056,E4056,Data!$E$2:$E$22)</f>
        <v>45148</v>
      </c>
      <c r="G4056" s="2">
        <v>45141</v>
      </c>
      <c r="H4056" s="4">
        <f ca="1">(NETWORKDAYS(A4056,G4056,Data!$E$1:$E$22))-1</f>
        <v>5</v>
      </c>
      <c r="I4056" s="1"/>
      <c r="J4056" s="1">
        <f>VLOOKUP(D4056,Data!$A$10:$B$16,2,FALSE)</f>
        <v>3</v>
      </c>
      <c r="K4056">
        <v>1</v>
      </c>
      <c r="L4056">
        <f t="shared" si="241"/>
        <v>30</v>
      </c>
      <c r="M4056">
        <f t="shared" si="242"/>
        <v>2023</v>
      </c>
      <c r="N4056" s="5">
        <f t="shared" ca="1" si="243"/>
        <v>-5</v>
      </c>
    </row>
    <row r="4057" spans="1:14" hidden="1" x14ac:dyDescent="0.25">
      <c r="A4057" s="2">
        <v>45134</v>
      </c>
      <c r="B4057" s="1" t="s">
        <v>15</v>
      </c>
      <c r="C4057" s="7" t="s">
        <v>2198</v>
      </c>
      <c r="D4057" s="1" t="s">
        <v>55</v>
      </c>
      <c r="E4057" s="1">
        <f>VLOOKUP(D4057,Data!$A$1:$B$7,2,FALSE)</f>
        <v>10</v>
      </c>
      <c r="F4057" s="2">
        <f>WORKDAY(A4057,E4057,Data!$E$2:$E$22)</f>
        <v>45148</v>
      </c>
      <c r="G4057" s="2">
        <v>45156</v>
      </c>
      <c r="H4057" s="4">
        <f ca="1">(NETWORKDAYS(A4057,G4057,Data!$E$1:$E$22))-1</f>
        <v>16</v>
      </c>
      <c r="I4057" s="1"/>
      <c r="J4057" s="1">
        <f>VLOOKUP(D4057,Data!$A$10:$B$16,2,FALSE)</f>
        <v>3</v>
      </c>
      <c r="K4057">
        <v>1</v>
      </c>
      <c r="L4057">
        <f t="shared" si="241"/>
        <v>30</v>
      </c>
      <c r="M4057">
        <f t="shared" si="242"/>
        <v>2023</v>
      </c>
      <c r="N4057" s="5">
        <f t="shared" ca="1" si="243"/>
        <v>6</v>
      </c>
    </row>
    <row r="4058" spans="1:14" hidden="1" x14ac:dyDescent="0.25">
      <c r="A4058" s="2">
        <v>45134</v>
      </c>
      <c r="B4058" s="1" t="s">
        <v>366</v>
      </c>
      <c r="C4058" s="7">
        <v>457634</v>
      </c>
      <c r="D4058" s="1" t="s">
        <v>42</v>
      </c>
      <c r="E4058" s="1">
        <f>VLOOKUP(D4058,Data!$A$1:$B$7,2,FALSE)</f>
        <v>10</v>
      </c>
      <c r="F4058" s="2">
        <f>WORKDAY(A4058,E4058,Data!$E$2:$E$22)</f>
        <v>45148</v>
      </c>
      <c r="G4058" s="2">
        <v>45141</v>
      </c>
      <c r="H4058" s="4">
        <f ca="1">(NETWORKDAYS(A4058,G4058,Data!$E$1:$E$22))-1</f>
        <v>5</v>
      </c>
      <c r="I4058" s="1"/>
      <c r="J4058" s="1">
        <f>VLOOKUP(D4058,Data!$A$10:$B$16,2,FALSE)</f>
        <v>2</v>
      </c>
      <c r="K4058">
        <v>1</v>
      </c>
      <c r="L4058">
        <f t="shared" si="241"/>
        <v>30</v>
      </c>
      <c r="M4058">
        <f t="shared" si="242"/>
        <v>2023</v>
      </c>
      <c r="N4058" s="5">
        <f t="shared" ca="1" si="243"/>
        <v>-5</v>
      </c>
    </row>
    <row r="4059" spans="1:14" hidden="1" x14ac:dyDescent="0.25">
      <c r="A4059" s="2">
        <v>45135</v>
      </c>
      <c r="B4059" s="1" t="s">
        <v>154</v>
      </c>
      <c r="C4059" s="7">
        <v>262471</v>
      </c>
      <c r="D4059" s="1" t="s">
        <v>41</v>
      </c>
      <c r="E4059" s="1">
        <f>VLOOKUP(D4059,Data!$A$1:$B$7,2,FALSE)</f>
        <v>15</v>
      </c>
      <c r="F4059" s="2">
        <f>WORKDAY(A4059,E4059,Data!$E$2:$E$22)</f>
        <v>45156</v>
      </c>
      <c r="G4059" s="2">
        <v>45146</v>
      </c>
      <c r="H4059" s="4">
        <f ca="1">(NETWORKDAYS(A4059,G4059,Data!$E$1:$E$22))-1</f>
        <v>7</v>
      </c>
      <c r="I4059" s="1"/>
      <c r="J4059" s="1">
        <f>VLOOKUP(D4059,Data!$A$10:$B$16,2,FALSE)</f>
        <v>3</v>
      </c>
      <c r="K4059">
        <v>1</v>
      </c>
      <c r="L4059">
        <f t="shared" si="241"/>
        <v>30</v>
      </c>
      <c r="M4059">
        <f t="shared" si="242"/>
        <v>2023</v>
      </c>
      <c r="N4059" s="5">
        <f t="shared" ca="1" si="243"/>
        <v>-8</v>
      </c>
    </row>
    <row r="4060" spans="1:14" hidden="1" x14ac:dyDescent="0.25">
      <c r="A4060" s="2">
        <v>45135</v>
      </c>
      <c r="B4060" s="1" t="s">
        <v>250</v>
      </c>
      <c r="C4060" s="7">
        <v>262404</v>
      </c>
      <c r="D4060" s="1" t="s">
        <v>41</v>
      </c>
      <c r="E4060" s="1">
        <f>VLOOKUP(D4060,Data!$A$1:$B$7,2,FALSE)</f>
        <v>15</v>
      </c>
      <c r="F4060" s="2">
        <f>WORKDAY(A4060,E4060,Data!$E$2:$E$22)</f>
        <v>45156</v>
      </c>
      <c r="G4060" s="2">
        <v>45140</v>
      </c>
      <c r="H4060" s="4">
        <f ca="1">(NETWORKDAYS(A4060,G4060,Data!$E$1:$E$22))-1</f>
        <v>3</v>
      </c>
      <c r="I4060" s="1"/>
      <c r="J4060" s="1">
        <f>VLOOKUP(D4060,Data!$A$10:$B$16,2,FALSE)</f>
        <v>3</v>
      </c>
      <c r="K4060">
        <v>1</v>
      </c>
      <c r="L4060">
        <f t="shared" si="241"/>
        <v>30</v>
      </c>
      <c r="M4060">
        <f t="shared" si="242"/>
        <v>2023</v>
      </c>
      <c r="N4060" s="5">
        <f t="shared" ca="1" si="243"/>
        <v>-12</v>
      </c>
    </row>
    <row r="4061" spans="1:14" hidden="1" x14ac:dyDescent="0.25">
      <c r="A4061" s="2">
        <v>45135</v>
      </c>
      <c r="B4061" s="1" t="s">
        <v>15</v>
      </c>
      <c r="C4061" s="7" t="s">
        <v>2199</v>
      </c>
      <c r="D4061" s="1" t="s">
        <v>55</v>
      </c>
      <c r="E4061" s="1">
        <f>VLOOKUP(D4061,Data!$A$1:$B$7,2,FALSE)</f>
        <v>10</v>
      </c>
      <c r="F4061" s="2">
        <f>WORKDAY(A4061,E4061,Data!$E$2:$E$22)</f>
        <v>45149</v>
      </c>
      <c r="G4061" s="2">
        <v>45141</v>
      </c>
      <c r="H4061" s="4">
        <f ca="1">(NETWORKDAYS(A4061,G4061,Data!$E$1:$E$22))-1</f>
        <v>4</v>
      </c>
      <c r="I4061" s="1"/>
      <c r="J4061" s="1">
        <f>VLOOKUP(D4061,Data!$A$10:$B$16,2,FALSE)</f>
        <v>3</v>
      </c>
      <c r="K4061">
        <v>1</v>
      </c>
      <c r="L4061">
        <f t="shared" si="241"/>
        <v>30</v>
      </c>
      <c r="M4061">
        <f t="shared" si="242"/>
        <v>2023</v>
      </c>
      <c r="N4061" s="5">
        <f t="shared" ca="1" si="243"/>
        <v>-6</v>
      </c>
    </row>
    <row r="4062" spans="1:14" hidden="1" x14ac:dyDescent="0.25">
      <c r="A4062" s="2">
        <v>45135</v>
      </c>
      <c r="B4062" s="1" t="s">
        <v>15</v>
      </c>
      <c r="C4062" s="7" t="s">
        <v>2200</v>
      </c>
      <c r="D4062" s="1" t="s">
        <v>55</v>
      </c>
      <c r="E4062" s="1">
        <f>VLOOKUP(D4062,Data!$A$1:$B$7,2,FALSE)</f>
        <v>10</v>
      </c>
      <c r="F4062" s="2">
        <f>WORKDAY(A4062,E4062,Data!$E$2:$E$22)</f>
        <v>45149</v>
      </c>
      <c r="G4062" s="2">
        <v>45145</v>
      </c>
      <c r="H4062" s="4">
        <f ca="1">(NETWORKDAYS(A4062,G4062,Data!$E$1:$E$22))-1</f>
        <v>6</v>
      </c>
      <c r="I4062" s="1"/>
      <c r="J4062" s="1">
        <f>VLOOKUP(D4062,Data!$A$10:$B$16,2,FALSE)</f>
        <v>3</v>
      </c>
      <c r="K4062">
        <v>1</v>
      </c>
      <c r="L4062">
        <f t="shared" si="241"/>
        <v>30</v>
      </c>
      <c r="M4062">
        <f t="shared" si="242"/>
        <v>2023</v>
      </c>
      <c r="N4062" s="5">
        <f t="shared" ca="1" si="243"/>
        <v>-4</v>
      </c>
    </row>
    <row r="4063" spans="1:14" hidden="1" x14ac:dyDescent="0.25">
      <c r="A4063" s="2">
        <v>45135</v>
      </c>
      <c r="B4063" s="1" t="s">
        <v>413</v>
      </c>
      <c r="C4063" s="7">
        <v>457657</v>
      </c>
      <c r="D4063" s="1" t="s">
        <v>42</v>
      </c>
      <c r="E4063" s="1">
        <f>VLOOKUP(D4063,Data!$A$1:$B$7,2,FALSE)</f>
        <v>10</v>
      </c>
      <c r="F4063" s="2">
        <f>WORKDAY(A4063,E4063,Data!$E$2:$E$22)</f>
        <v>45149</v>
      </c>
      <c r="G4063" s="2">
        <v>45141</v>
      </c>
      <c r="H4063" s="4">
        <f ca="1">(NETWORKDAYS(A4063,G4063,Data!$E$1:$E$22))-1</f>
        <v>4</v>
      </c>
      <c r="I4063" s="1"/>
      <c r="J4063" s="1">
        <f>VLOOKUP(D4063,Data!$A$10:$B$16,2,FALSE)</f>
        <v>2</v>
      </c>
      <c r="K4063">
        <v>1</v>
      </c>
      <c r="L4063">
        <f t="shared" si="241"/>
        <v>30</v>
      </c>
      <c r="M4063">
        <f t="shared" si="242"/>
        <v>2023</v>
      </c>
      <c r="N4063" s="5">
        <f t="shared" ca="1" si="243"/>
        <v>-6</v>
      </c>
    </row>
    <row r="4064" spans="1:14" hidden="1" x14ac:dyDescent="0.25">
      <c r="A4064" s="2">
        <v>45135</v>
      </c>
      <c r="B4064" s="1" t="s">
        <v>116</v>
      </c>
      <c r="C4064" s="7">
        <v>457656</v>
      </c>
      <c r="D4064" s="1" t="s">
        <v>42</v>
      </c>
      <c r="E4064" s="1">
        <f>VLOOKUP(D4064,Data!$A$1:$B$7,2,FALSE)</f>
        <v>10</v>
      </c>
      <c r="F4064" s="2">
        <f>WORKDAY(A4064,E4064,Data!$E$2:$E$22)</f>
        <v>45149</v>
      </c>
      <c r="G4064" s="2">
        <v>45155</v>
      </c>
      <c r="H4064" s="4">
        <f ca="1">(NETWORKDAYS(A4064,G4064,Data!$E$1:$E$22))-1</f>
        <v>14</v>
      </c>
      <c r="I4064" s="1" t="s">
        <v>2218</v>
      </c>
      <c r="J4064" s="1">
        <f>VLOOKUP(D4064,Data!$A$10:$B$16,2,FALSE)</f>
        <v>2</v>
      </c>
      <c r="K4064">
        <v>1</v>
      </c>
      <c r="L4064">
        <f t="shared" si="241"/>
        <v>30</v>
      </c>
      <c r="M4064">
        <f t="shared" si="242"/>
        <v>2023</v>
      </c>
      <c r="N4064" s="5">
        <f t="shared" ca="1" si="243"/>
        <v>4</v>
      </c>
    </row>
    <row r="4065" spans="1:14" hidden="1" x14ac:dyDescent="0.25">
      <c r="A4065" s="2">
        <v>45138</v>
      </c>
      <c r="B4065" s="1" t="s">
        <v>2</v>
      </c>
      <c r="C4065" s="7">
        <v>262454</v>
      </c>
      <c r="D4065" s="1" t="s">
        <v>41</v>
      </c>
      <c r="E4065" s="1">
        <f>VLOOKUP(D4065,Data!$A$1:$B$7,2,FALSE)</f>
        <v>15</v>
      </c>
      <c r="F4065" s="2">
        <f>WORKDAY(A4065,E4065,Data!$E$2:$E$22)</f>
        <v>45159</v>
      </c>
      <c r="G4065" s="2">
        <v>45148</v>
      </c>
      <c r="H4065" s="4">
        <f ca="1">(NETWORKDAYS(A4065,G4065,Data!$E$1:$E$22))-1</f>
        <v>8</v>
      </c>
      <c r="I4065" s="1"/>
      <c r="J4065" s="1">
        <f>VLOOKUP(D4065,Data!$A$10:$B$16,2,FALSE)</f>
        <v>3</v>
      </c>
      <c r="K4065">
        <v>1</v>
      </c>
      <c r="L4065">
        <f t="shared" si="241"/>
        <v>31</v>
      </c>
      <c r="M4065">
        <f t="shared" si="242"/>
        <v>2023</v>
      </c>
      <c r="N4065" s="5">
        <f t="shared" ca="1" si="243"/>
        <v>-7</v>
      </c>
    </row>
    <row r="4066" spans="1:14" hidden="1" x14ac:dyDescent="0.25">
      <c r="A4066" s="2">
        <v>45138</v>
      </c>
      <c r="B4066" s="1" t="s">
        <v>2</v>
      </c>
      <c r="C4066" s="7">
        <v>262472</v>
      </c>
      <c r="D4066" s="1" t="s">
        <v>41</v>
      </c>
      <c r="E4066" s="1">
        <f>VLOOKUP(D4066,Data!$A$1:$B$7,2,FALSE)</f>
        <v>15</v>
      </c>
      <c r="F4066" s="2">
        <f>WORKDAY(A4066,E4066,Data!$E$2:$E$22)</f>
        <v>45159</v>
      </c>
      <c r="G4066" s="2">
        <v>45148</v>
      </c>
      <c r="H4066" s="4">
        <f ca="1">(NETWORKDAYS(A4066,G4066,Data!$E$1:$E$22))-1</f>
        <v>8</v>
      </c>
      <c r="I4066" s="1"/>
      <c r="J4066" s="1">
        <f>VLOOKUP(D4066,Data!$A$10:$B$16,2,FALSE)</f>
        <v>3</v>
      </c>
      <c r="K4066">
        <v>1</v>
      </c>
      <c r="L4066">
        <f t="shared" si="241"/>
        <v>31</v>
      </c>
      <c r="M4066">
        <f t="shared" si="242"/>
        <v>2023</v>
      </c>
      <c r="N4066" s="5">
        <f t="shared" ca="1" si="243"/>
        <v>-7</v>
      </c>
    </row>
    <row r="4067" spans="1:14" hidden="1" x14ac:dyDescent="0.25">
      <c r="A4067" s="2">
        <v>45138</v>
      </c>
      <c r="B4067" s="1" t="s">
        <v>77</v>
      </c>
      <c r="C4067" s="7">
        <v>457652</v>
      </c>
      <c r="D4067" s="1" t="s">
        <v>42</v>
      </c>
      <c r="E4067" s="1">
        <f>VLOOKUP(D4067,Data!$A$1:$B$7,2,FALSE)</f>
        <v>10</v>
      </c>
      <c r="F4067" s="2">
        <f>WORKDAY(A4067,E4067,Data!$E$2:$E$22)</f>
        <v>45152</v>
      </c>
      <c r="G4067" s="2">
        <v>45155</v>
      </c>
      <c r="H4067" s="4">
        <f ca="1">(NETWORKDAYS(A4067,G4067,Data!$E$1:$E$22))-1</f>
        <v>13</v>
      </c>
      <c r="I4067" s="1" t="s">
        <v>2218</v>
      </c>
      <c r="J4067" s="1">
        <f>VLOOKUP(D4067,Data!$A$10:$B$16,2,FALSE)</f>
        <v>2</v>
      </c>
      <c r="K4067">
        <v>1</v>
      </c>
      <c r="L4067">
        <f t="shared" si="241"/>
        <v>31</v>
      </c>
      <c r="M4067">
        <f t="shared" si="242"/>
        <v>2023</v>
      </c>
      <c r="N4067" s="5">
        <f t="shared" ca="1" si="243"/>
        <v>3</v>
      </c>
    </row>
    <row r="4068" spans="1:14" hidden="1" x14ac:dyDescent="0.25">
      <c r="A4068" s="2">
        <v>45139</v>
      </c>
      <c r="B4068" s="1" t="s">
        <v>131</v>
      </c>
      <c r="C4068" s="7">
        <v>262465</v>
      </c>
      <c r="D4068" s="1" t="s">
        <v>41</v>
      </c>
      <c r="E4068" s="1">
        <f>VLOOKUP(D4068,Data!$A$1:$B$7,2,FALSE)</f>
        <v>15</v>
      </c>
      <c r="F4068" s="2">
        <f>WORKDAY(A4068,E4068,Data!$E$2:$E$22)</f>
        <v>45160</v>
      </c>
      <c r="G4068" s="2">
        <v>45152</v>
      </c>
      <c r="H4068" s="4">
        <f ca="1">(NETWORKDAYS(A4068,G4068,Data!$E$1:$E$22))-1</f>
        <v>9</v>
      </c>
      <c r="I4068" s="1"/>
      <c r="J4068" s="1">
        <f>VLOOKUP(D4068,Data!$A$10:$B$16,2,FALSE)</f>
        <v>3</v>
      </c>
      <c r="K4068">
        <v>1</v>
      </c>
      <c r="L4068">
        <f t="shared" si="241"/>
        <v>31</v>
      </c>
      <c r="M4068">
        <f t="shared" si="242"/>
        <v>2023</v>
      </c>
      <c r="N4068" s="5">
        <f t="shared" ca="1" si="243"/>
        <v>-6</v>
      </c>
    </row>
    <row r="4069" spans="1:14" hidden="1" x14ac:dyDescent="0.25">
      <c r="A4069" s="2">
        <v>45139</v>
      </c>
      <c r="B4069" s="1" t="s">
        <v>26</v>
      </c>
      <c r="C4069" s="7">
        <v>262466</v>
      </c>
      <c r="D4069" s="1" t="s">
        <v>41</v>
      </c>
      <c r="E4069" s="1">
        <f>VLOOKUP(D4069,Data!$A$1:$B$7,2,FALSE)</f>
        <v>15</v>
      </c>
      <c r="F4069" s="2">
        <f>WORKDAY(A4069,E4069,Data!$E$2:$E$22)</f>
        <v>45160</v>
      </c>
      <c r="G4069" s="2">
        <v>45146</v>
      </c>
      <c r="H4069" s="4">
        <f ca="1">(NETWORKDAYS(A4069,G4069,Data!$E$1:$E$22))-1</f>
        <v>5</v>
      </c>
      <c r="I4069" s="1"/>
      <c r="J4069" s="1">
        <f>VLOOKUP(D4069,Data!$A$10:$B$16,2,FALSE)</f>
        <v>3</v>
      </c>
      <c r="K4069">
        <v>1</v>
      </c>
      <c r="L4069">
        <f t="shared" si="241"/>
        <v>31</v>
      </c>
      <c r="M4069">
        <f t="shared" si="242"/>
        <v>2023</v>
      </c>
      <c r="N4069" s="5">
        <f t="shared" ca="1" si="243"/>
        <v>-10</v>
      </c>
    </row>
    <row r="4070" spans="1:14" hidden="1" x14ac:dyDescent="0.25">
      <c r="A4070" s="2">
        <v>45139</v>
      </c>
      <c r="B4070" s="1" t="s">
        <v>776</v>
      </c>
      <c r="C4070" s="7">
        <v>262479</v>
      </c>
      <c r="D4070" s="1" t="s">
        <v>41</v>
      </c>
      <c r="E4070" s="1">
        <f>VLOOKUP(D4070,Data!$A$1:$B$7,2,FALSE)</f>
        <v>15</v>
      </c>
      <c r="F4070" s="2">
        <f>WORKDAY(A4070,E4070,Data!$E$2:$E$22)</f>
        <v>45160</v>
      </c>
      <c r="G4070" s="2">
        <v>45146</v>
      </c>
      <c r="H4070" s="4">
        <f ca="1">(NETWORKDAYS(A4070,G4070,Data!$E$1:$E$22))-1</f>
        <v>5</v>
      </c>
      <c r="I4070" s="1"/>
      <c r="J4070" s="1">
        <f>VLOOKUP(D4070,Data!$A$10:$B$16,2,FALSE)</f>
        <v>3</v>
      </c>
      <c r="K4070">
        <v>1</v>
      </c>
      <c r="L4070">
        <f t="shared" si="241"/>
        <v>31</v>
      </c>
      <c r="M4070">
        <f t="shared" si="242"/>
        <v>2023</v>
      </c>
      <c r="N4070" s="5">
        <f t="shared" ca="1" si="243"/>
        <v>-10</v>
      </c>
    </row>
    <row r="4071" spans="1:14" hidden="1" x14ac:dyDescent="0.25">
      <c r="A4071" s="2">
        <v>45139</v>
      </c>
      <c r="B4071" s="1" t="s">
        <v>1828</v>
      </c>
      <c r="C4071" s="7" t="s">
        <v>2201</v>
      </c>
      <c r="D4071" s="1" t="s">
        <v>1551</v>
      </c>
      <c r="E4071" s="1">
        <f>VLOOKUP(D4071,Data!$A$1:$B$7,2,FALSE)</f>
        <v>15</v>
      </c>
      <c r="F4071" s="2">
        <f>WORKDAY(A4071,E4071,Data!$E$2:$E$22)</f>
        <v>45160</v>
      </c>
      <c r="G4071" s="2">
        <v>45163</v>
      </c>
      <c r="H4071" s="4">
        <f ca="1">(NETWORKDAYS(A4071,G4071,Data!$E$1:$E$22))-1</f>
        <v>18</v>
      </c>
      <c r="I4071" s="1" t="s">
        <v>2259</v>
      </c>
      <c r="J4071" s="1">
        <f>VLOOKUP(D4071,Data!$A$10:$B$16,2,FALSE)</f>
        <v>5</v>
      </c>
      <c r="K4071">
        <v>1</v>
      </c>
      <c r="L4071">
        <f t="shared" si="241"/>
        <v>31</v>
      </c>
      <c r="M4071">
        <f t="shared" si="242"/>
        <v>2023</v>
      </c>
      <c r="N4071" s="5">
        <f t="shared" ca="1" si="243"/>
        <v>3</v>
      </c>
    </row>
    <row r="4072" spans="1:14" hidden="1" x14ac:dyDescent="0.25">
      <c r="A4072" s="2">
        <v>45139</v>
      </c>
      <c r="B4072" s="1" t="s">
        <v>1828</v>
      </c>
      <c r="C4072" s="7" t="s">
        <v>2202</v>
      </c>
      <c r="D4072" s="1" t="s">
        <v>1551</v>
      </c>
      <c r="E4072" s="1">
        <f>VLOOKUP(D4072,Data!$A$1:$B$7,2,FALSE)</f>
        <v>15</v>
      </c>
      <c r="F4072" s="2">
        <f>WORKDAY(A4072,E4072,Data!$E$2:$E$22)</f>
        <v>45160</v>
      </c>
      <c r="G4072" s="2">
        <v>45160</v>
      </c>
      <c r="H4072" s="4">
        <f ca="1">(NETWORKDAYS(A4072,G4072,Data!$E$1:$E$22))-1</f>
        <v>15</v>
      </c>
      <c r="I4072" s="1"/>
      <c r="J4072" s="1">
        <f>VLOOKUP(D4072,Data!$A$10:$B$16,2,FALSE)</f>
        <v>5</v>
      </c>
      <c r="K4072">
        <v>1</v>
      </c>
      <c r="L4072">
        <f t="shared" si="241"/>
        <v>31</v>
      </c>
      <c r="M4072">
        <f t="shared" si="242"/>
        <v>2023</v>
      </c>
      <c r="N4072" s="5">
        <f t="shared" ca="1" si="243"/>
        <v>0</v>
      </c>
    </row>
    <row r="4073" spans="1:14" hidden="1" x14ac:dyDescent="0.25">
      <c r="A4073" s="2">
        <v>45139</v>
      </c>
      <c r="B4073" s="1" t="s">
        <v>569</v>
      </c>
      <c r="C4073" s="7">
        <v>457690</v>
      </c>
      <c r="D4073" s="1" t="s">
        <v>42</v>
      </c>
      <c r="E4073" s="1">
        <f>VLOOKUP(D4073,Data!$A$1:$B$7,2,FALSE)</f>
        <v>10</v>
      </c>
      <c r="F4073" s="2">
        <f>WORKDAY(A4073,E4073,Data!$E$2:$E$22)</f>
        <v>45153</v>
      </c>
      <c r="G4073" s="2">
        <v>45156</v>
      </c>
      <c r="H4073" s="4">
        <f ca="1">(NETWORKDAYS(A4073,G4073,Data!$E$1:$E$22))-1</f>
        <v>13</v>
      </c>
      <c r="I4073" s="3" t="s">
        <v>2218</v>
      </c>
      <c r="J4073" s="1">
        <f>VLOOKUP(D4073,Data!$A$10:$B$16,2,FALSE)</f>
        <v>2</v>
      </c>
      <c r="K4073">
        <v>1</v>
      </c>
      <c r="L4073">
        <f t="shared" si="241"/>
        <v>31</v>
      </c>
      <c r="M4073">
        <f t="shared" si="242"/>
        <v>2023</v>
      </c>
      <c r="N4073" s="5">
        <f t="shared" ca="1" si="243"/>
        <v>3</v>
      </c>
    </row>
    <row r="4074" spans="1:14" hidden="1" x14ac:dyDescent="0.25">
      <c r="A4074" s="2">
        <v>45140</v>
      </c>
      <c r="B4074" s="1" t="s">
        <v>16</v>
      </c>
      <c r="C4074" s="7">
        <v>262464</v>
      </c>
      <c r="D4074" s="1" t="s">
        <v>41</v>
      </c>
      <c r="E4074" s="1">
        <f>VLOOKUP(D4074,Data!$A$1:$B$7,2,FALSE)</f>
        <v>15</v>
      </c>
      <c r="F4074" s="2">
        <f>WORKDAY(A4074,E4074,Data!$E$2:$E$22)</f>
        <v>45161</v>
      </c>
      <c r="G4074" s="2">
        <v>45148</v>
      </c>
      <c r="H4074" s="4">
        <f ca="1">(NETWORKDAYS(A4074,G4074,Data!$E$1:$E$22))-1</f>
        <v>6</v>
      </c>
      <c r="I4074" s="1"/>
      <c r="J4074" s="1">
        <f>VLOOKUP(D4074,Data!$A$10:$B$16,2,FALSE)</f>
        <v>3</v>
      </c>
      <c r="K4074">
        <v>1</v>
      </c>
      <c r="L4074">
        <f t="shared" si="241"/>
        <v>31</v>
      </c>
      <c r="M4074">
        <f t="shared" si="242"/>
        <v>2023</v>
      </c>
      <c r="N4074" s="5">
        <f t="shared" ca="1" si="243"/>
        <v>-9</v>
      </c>
    </row>
    <row r="4075" spans="1:14" hidden="1" x14ac:dyDescent="0.25">
      <c r="A4075" s="2">
        <v>45140</v>
      </c>
      <c r="B4075" s="1" t="s">
        <v>16</v>
      </c>
      <c r="C4075" s="7">
        <v>262467</v>
      </c>
      <c r="D4075" s="1" t="s">
        <v>41</v>
      </c>
      <c r="E4075" s="1">
        <f>VLOOKUP(D4075,Data!$A$1:$B$7,2,FALSE)</f>
        <v>15</v>
      </c>
      <c r="F4075" s="2">
        <f>WORKDAY(A4075,E4075,Data!$E$2:$E$22)</f>
        <v>45161</v>
      </c>
      <c r="G4075" s="2">
        <v>45148</v>
      </c>
      <c r="H4075" s="4">
        <f ca="1">(NETWORKDAYS(A4075,G4075,Data!$E$1:$E$22))-1</f>
        <v>6</v>
      </c>
      <c r="I4075" s="1"/>
      <c r="J4075" s="1">
        <f>VLOOKUP(D4075,Data!$A$10:$B$16,2,FALSE)</f>
        <v>3</v>
      </c>
      <c r="K4075">
        <v>1</v>
      </c>
      <c r="L4075">
        <f t="shared" si="241"/>
        <v>31</v>
      </c>
      <c r="M4075">
        <f t="shared" si="242"/>
        <v>2023</v>
      </c>
      <c r="N4075" s="5">
        <f t="shared" ca="1" si="243"/>
        <v>-9</v>
      </c>
    </row>
    <row r="4076" spans="1:14" hidden="1" x14ac:dyDescent="0.25">
      <c r="A4076" s="2">
        <v>45140</v>
      </c>
      <c r="B4076" s="1" t="s">
        <v>267</v>
      </c>
      <c r="C4076" s="7">
        <v>262474</v>
      </c>
      <c r="D4076" s="1" t="s">
        <v>41</v>
      </c>
      <c r="E4076" s="1">
        <f>VLOOKUP(D4076,Data!$A$1:$B$7,2,FALSE)</f>
        <v>15</v>
      </c>
      <c r="F4076" s="2">
        <f>WORKDAY(A4076,E4076,Data!$E$2:$E$22)</f>
        <v>45161</v>
      </c>
      <c r="G4076" s="2">
        <v>45155</v>
      </c>
      <c r="H4076" s="4">
        <f ca="1">(NETWORKDAYS(A4076,G4076,Data!$E$1:$E$22))-1</f>
        <v>11</v>
      </c>
      <c r="I4076" s="1"/>
      <c r="J4076" s="1">
        <f>VLOOKUP(D4076,Data!$A$10:$B$16,2,FALSE)</f>
        <v>3</v>
      </c>
      <c r="K4076">
        <v>1</v>
      </c>
      <c r="L4076">
        <f t="shared" si="241"/>
        <v>31</v>
      </c>
      <c r="M4076">
        <f t="shared" si="242"/>
        <v>2023</v>
      </c>
      <c r="N4076" s="5">
        <f t="shared" ca="1" si="243"/>
        <v>-4</v>
      </c>
    </row>
    <row r="4077" spans="1:14" hidden="1" x14ac:dyDescent="0.25">
      <c r="A4077" s="2">
        <v>45140</v>
      </c>
      <c r="B4077" s="1" t="s">
        <v>267</v>
      </c>
      <c r="C4077" s="7">
        <v>262482</v>
      </c>
      <c r="D4077" s="1" t="s">
        <v>41</v>
      </c>
      <c r="E4077" s="1">
        <f>VLOOKUP(D4077,Data!$A$1:$B$7,2,FALSE)</f>
        <v>15</v>
      </c>
      <c r="F4077" s="2">
        <f>WORKDAY(A4077,E4077,Data!$E$2:$E$22)</f>
        <v>45161</v>
      </c>
      <c r="G4077" s="2">
        <v>45155</v>
      </c>
      <c r="H4077" s="4">
        <f ca="1">(NETWORKDAYS(A4077,G4077,Data!$E$1:$E$22))-1</f>
        <v>11</v>
      </c>
      <c r="I4077" s="1"/>
      <c r="J4077" s="1">
        <f>VLOOKUP(D4077,Data!$A$10:$B$16,2,FALSE)</f>
        <v>3</v>
      </c>
      <c r="K4077">
        <v>1</v>
      </c>
      <c r="L4077">
        <f t="shared" si="241"/>
        <v>31</v>
      </c>
      <c r="M4077">
        <f t="shared" si="242"/>
        <v>2023</v>
      </c>
      <c r="N4077" s="5">
        <f t="shared" ca="1" si="243"/>
        <v>-4</v>
      </c>
    </row>
    <row r="4078" spans="1:14" hidden="1" x14ac:dyDescent="0.25">
      <c r="A4078" s="2">
        <v>45140</v>
      </c>
      <c r="B4078" s="1" t="s">
        <v>192</v>
      </c>
      <c r="C4078" s="7" t="s">
        <v>2203</v>
      </c>
      <c r="D4078" s="1" t="s">
        <v>53</v>
      </c>
      <c r="E4078" s="1">
        <f>VLOOKUP(D4078,Data!$A$1:$B$7,2,FALSE)</f>
        <v>5</v>
      </c>
      <c r="F4078" s="2">
        <f>WORKDAY(A4078,E4078,Data!$E$2:$E$22)</f>
        <v>45147</v>
      </c>
      <c r="G4078" s="2">
        <v>45141</v>
      </c>
      <c r="H4078" s="4">
        <f ca="1">(NETWORKDAYS(A4078,G4078,Data!$E$1:$E$22))-1</f>
        <v>1</v>
      </c>
      <c r="I4078" s="1"/>
      <c r="J4078" s="1">
        <f>VLOOKUP(D4078,Data!$A$10:$B$16,2,FALSE)</f>
        <v>1</v>
      </c>
      <c r="K4078">
        <v>1</v>
      </c>
      <c r="L4078">
        <f t="shared" si="241"/>
        <v>31</v>
      </c>
      <c r="M4078">
        <f t="shared" si="242"/>
        <v>2023</v>
      </c>
      <c r="N4078" s="5">
        <f t="shared" ca="1" si="243"/>
        <v>-4</v>
      </c>
    </row>
    <row r="4079" spans="1:14" hidden="1" x14ac:dyDescent="0.25">
      <c r="A4079" s="2">
        <v>45140</v>
      </c>
      <c r="B4079" s="1" t="s">
        <v>499</v>
      </c>
      <c r="C4079" s="7" t="s">
        <v>2210</v>
      </c>
      <c r="D4079" s="1" t="s">
        <v>55</v>
      </c>
      <c r="E4079" s="1">
        <f>VLOOKUP(D4079,Data!$A$1:$B$7,2,FALSE)</f>
        <v>10</v>
      </c>
      <c r="F4079" s="2">
        <f>WORKDAY(A4079,E4079,Data!$E$2:$E$22)</f>
        <v>45154</v>
      </c>
      <c r="G4079" s="2">
        <v>45162</v>
      </c>
      <c r="H4079" s="4">
        <f ca="1">(NETWORKDAYS(A4079,G4079,Data!$E$1:$E$22))-1</f>
        <v>16</v>
      </c>
      <c r="I4079" s="1"/>
      <c r="J4079" s="1">
        <f>VLOOKUP(D4079,Data!$A$10:$B$16,2,FALSE)</f>
        <v>3</v>
      </c>
      <c r="K4079">
        <v>1</v>
      </c>
      <c r="L4079">
        <f t="shared" si="241"/>
        <v>31</v>
      </c>
      <c r="M4079">
        <f t="shared" si="242"/>
        <v>2023</v>
      </c>
      <c r="N4079" s="5">
        <f t="shared" ca="1" si="243"/>
        <v>6</v>
      </c>
    </row>
    <row r="4080" spans="1:14" hidden="1" x14ac:dyDescent="0.25">
      <c r="A4080" s="2">
        <v>45140</v>
      </c>
      <c r="B4080" s="1" t="s">
        <v>238</v>
      </c>
      <c r="C4080" s="7" t="s">
        <v>2209</v>
      </c>
      <c r="D4080" s="1" t="s">
        <v>53</v>
      </c>
      <c r="E4080" s="1">
        <f>VLOOKUP(D4080,Data!$A$1:$B$7,2,FALSE)</f>
        <v>5</v>
      </c>
      <c r="F4080" s="2">
        <f>WORKDAY(A4080,E4080,Data!$E$2:$E$22)</f>
        <v>45147</v>
      </c>
      <c r="G4080" s="2">
        <v>45141</v>
      </c>
      <c r="H4080" s="4">
        <f ca="1">(NETWORKDAYS(A4080,G4080,Data!$E$1:$E$22))-1</f>
        <v>1</v>
      </c>
      <c r="I4080" s="1"/>
      <c r="J4080" s="1">
        <f>VLOOKUP(D4080,Data!$A$10:$B$16,2,FALSE)</f>
        <v>1</v>
      </c>
      <c r="K4080">
        <v>1</v>
      </c>
      <c r="L4080">
        <f t="shared" si="241"/>
        <v>31</v>
      </c>
      <c r="M4080">
        <f t="shared" si="242"/>
        <v>2023</v>
      </c>
      <c r="N4080" s="5">
        <f t="shared" ca="1" si="243"/>
        <v>-4</v>
      </c>
    </row>
    <row r="4081" spans="1:14" hidden="1" x14ac:dyDescent="0.25">
      <c r="A4081" s="2">
        <v>45140</v>
      </c>
      <c r="B4081" s="1" t="s">
        <v>135</v>
      </c>
      <c r="C4081" s="7" t="s">
        <v>2205</v>
      </c>
      <c r="D4081" s="1" t="s">
        <v>53</v>
      </c>
      <c r="E4081" s="1">
        <f>VLOOKUP(D4081,Data!$A$1:$B$7,2,FALSE)</f>
        <v>5</v>
      </c>
      <c r="F4081" s="2">
        <f>WORKDAY(A4081,E4081,Data!$E$2:$E$22)</f>
        <v>45147</v>
      </c>
      <c r="G4081" s="2">
        <v>45141</v>
      </c>
      <c r="H4081" s="4">
        <f ca="1">(NETWORKDAYS(A4081,G4081,Data!$E$1:$E$22))-1</f>
        <v>1</v>
      </c>
      <c r="I4081" s="1"/>
      <c r="J4081" s="1">
        <f>VLOOKUP(D4081,Data!$A$10:$B$16,2,FALSE)</f>
        <v>1</v>
      </c>
      <c r="K4081">
        <v>1</v>
      </c>
      <c r="L4081">
        <f t="shared" si="241"/>
        <v>31</v>
      </c>
      <c r="M4081">
        <f t="shared" si="242"/>
        <v>2023</v>
      </c>
      <c r="N4081" s="5">
        <f t="shared" ca="1" si="243"/>
        <v>-4</v>
      </c>
    </row>
    <row r="4082" spans="1:14" hidden="1" x14ac:dyDescent="0.25">
      <c r="A4082" s="2">
        <v>45140</v>
      </c>
      <c r="B4082" s="1" t="s">
        <v>135</v>
      </c>
      <c r="C4082" s="7" t="s">
        <v>2206</v>
      </c>
      <c r="D4082" s="1" t="s">
        <v>53</v>
      </c>
      <c r="E4082" s="1">
        <f>VLOOKUP(D4082,Data!$A$1:$B$7,2,FALSE)</f>
        <v>5</v>
      </c>
      <c r="F4082" s="2">
        <f>WORKDAY(A4082,E4082,Data!$E$2:$E$22)</f>
        <v>45147</v>
      </c>
      <c r="G4082" s="2">
        <v>45141</v>
      </c>
      <c r="H4082" s="4">
        <f ca="1">(NETWORKDAYS(A4082,G4082,Data!$E$1:$E$22))-1</f>
        <v>1</v>
      </c>
      <c r="I4082" s="1"/>
      <c r="J4082" s="1">
        <f>VLOOKUP(D4082,Data!$A$10:$B$16,2,FALSE)</f>
        <v>1</v>
      </c>
      <c r="K4082">
        <v>1</v>
      </c>
      <c r="L4082">
        <f t="shared" si="241"/>
        <v>31</v>
      </c>
      <c r="M4082">
        <f t="shared" si="242"/>
        <v>2023</v>
      </c>
      <c r="N4082" s="5">
        <f t="shared" ca="1" si="243"/>
        <v>-4</v>
      </c>
    </row>
    <row r="4083" spans="1:14" hidden="1" x14ac:dyDescent="0.25">
      <c r="A4083" s="2">
        <v>45140</v>
      </c>
      <c r="B4083" s="1" t="s">
        <v>135</v>
      </c>
      <c r="C4083" s="7" t="s">
        <v>2207</v>
      </c>
      <c r="D4083" s="1" t="s">
        <v>53</v>
      </c>
      <c r="E4083" s="1">
        <f>VLOOKUP(D4083,Data!$A$1:$B$7,2,FALSE)</f>
        <v>5</v>
      </c>
      <c r="F4083" s="2">
        <f>WORKDAY(A4083,E4083,Data!$E$2:$E$22)</f>
        <v>45147</v>
      </c>
      <c r="G4083" s="2">
        <v>45141</v>
      </c>
      <c r="H4083" s="4">
        <f ca="1">(NETWORKDAYS(A4083,G4083,Data!$E$1:$E$22))-1</f>
        <v>1</v>
      </c>
      <c r="I4083" s="1"/>
      <c r="J4083" s="1">
        <f>VLOOKUP(D4083,Data!$A$10:$B$16,2,FALSE)</f>
        <v>1</v>
      </c>
      <c r="K4083">
        <v>1</v>
      </c>
      <c r="L4083">
        <f t="shared" si="241"/>
        <v>31</v>
      </c>
      <c r="M4083">
        <f t="shared" si="242"/>
        <v>2023</v>
      </c>
      <c r="N4083" s="5">
        <f t="shared" ca="1" si="243"/>
        <v>-4</v>
      </c>
    </row>
    <row r="4084" spans="1:14" hidden="1" x14ac:dyDescent="0.25">
      <c r="A4084" s="2">
        <v>45140</v>
      </c>
      <c r="B4084" s="1" t="s">
        <v>213</v>
      </c>
      <c r="C4084" s="7" t="s">
        <v>2204</v>
      </c>
      <c r="D4084" s="1" t="s">
        <v>53</v>
      </c>
      <c r="E4084" s="1">
        <f>VLOOKUP(D4084,Data!$A$1:$B$7,2,FALSE)</f>
        <v>5</v>
      </c>
      <c r="F4084" s="2">
        <f>WORKDAY(A4084,E4084,Data!$E$2:$E$22)</f>
        <v>45147</v>
      </c>
      <c r="G4084" s="2">
        <v>45141</v>
      </c>
      <c r="H4084" s="4">
        <f ca="1">(NETWORKDAYS(A4084,G4084,Data!$E$1:$E$22))-1</f>
        <v>1</v>
      </c>
      <c r="I4084" s="1"/>
      <c r="J4084" s="1">
        <f>VLOOKUP(D4084,Data!$A$10:$B$16,2,FALSE)</f>
        <v>1</v>
      </c>
      <c r="K4084">
        <v>1</v>
      </c>
      <c r="L4084">
        <f t="shared" si="241"/>
        <v>31</v>
      </c>
      <c r="M4084">
        <f t="shared" si="242"/>
        <v>2023</v>
      </c>
      <c r="N4084" s="5">
        <f t="shared" ca="1" si="243"/>
        <v>-4</v>
      </c>
    </row>
    <row r="4085" spans="1:14" hidden="1" x14ac:dyDescent="0.25">
      <c r="A4085" s="2">
        <v>45140</v>
      </c>
      <c r="B4085" s="1" t="s">
        <v>774</v>
      </c>
      <c r="C4085" s="7" t="s">
        <v>2208</v>
      </c>
      <c r="D4085" s="1" t="s">
        <v>53</v>
      </c>
      <c r="E4085" s="1">
        <f>VLOOKUP(D4085,Data!$A$1:$B$7,2,FALSE)</f>
        <v>5</v>
      </c>
      <c r="F4085" s="2">
        <f>WORKDAY(A4085,E4085,Data!$E$2:$E$22)</f>
        <v>45147</v>
      </c>
      <c r="G4085" s="2">
        <v>45141</v>
      </c>
      <c r="H4085" s="4">
        <f ca="1">(NETWORKDAYS(A4085,G4085,Data!$E$1:$E$22))-1</f>
        <v>1</v>
      </c>
      <c r="I4085" s="1"/>
      <c r="J4085" s="1">
        <f>VLOOKUP(D4085,Data!$A$10:$B$16,2,FALSE)</f>
        <v>1</v>
      </c>
      <c r="K4085">
        <v>1</v>
      </c>
      <c r="L4085">
        <f t="shared" si="241"/>
        <v>31</v>
      </c>
      <c r="M4085">
        <f t="shared" si="242"/>
        <v>2023</v>
      </c>
      <c r="N4085" s="5">
        <f t="shared" ca="1" si="243"/>
        <v>-4</v>
      </c>
    </row>
    <row r="4086" spans="1:14" hidden="1" x14ac:dyDescent="0.25">
      <c r="A4086" s="2">
        <v>45140</v>
      </c>
      <c r="B4086" s="1" t="s">
        <v>28</v>
      </c>
      <c r="C4086" s="7">
        <v>457635</v>
      </c>
      <c r="D4086" s="1" t="s">
        <v>42</v>
      </c>
      <c r="E4086" s="1">
        <f>VLOOKUP(D4086,Data!$A$1:$B$7,2,FALSE)</f>
        <v>10</v>
      </c>
      <c r="F4086" s="2">
        <f>WORKDAY(A4086,E4086,Data!$E$2:$E$22)</f>
        <v>45154</v>
      </c>
      <c r="G4086" s="2">
        <v>45147</v>
      </c>
      <c r="H4086" s="4">
        <f ca="1">(NETWORKDAYS(A4086,G4086,Data!$E$1:$E$22))-1</f>
        <v>5</v>
      </c>
      <c r="I4086" s="1" t="s">
        <v>2218</v>
      </c>
      <c r="J4086" s="1">
        <f>VLOOKUP(D4086,Data!$A$10:$B$16,2,FALSE)</f>
        <v>2</v>
      </c>
      <c r="K4086">
        <v>1</v>
      </c>
      <c r="L4086">
        <f t="shared" si="241"/>
        <v>31</v>
      </c>
      <c r="M4086">
        <f t="shared" si="242"/>
        <v>2023</v>
      </c>
      <c r="N4086" s="5">
        <f t="shared" ca="1" si="243"/>
        <v>-5</v>
      </c>
    </row>
    <row r="4087" spans="1:14" hidden="1" x14ac:dyDescent="0.25">
      <c r="A4087" s="2">
        <v>45141</v>
      </c>
      <c r="B4087" s="1" t="s">
        <v>159</v>
      </c>
      <c r="C4087" s="7">
        <v>262468</v>
      </c>
      <c r="D4087" s="1" t="s">
        <v>41</v>
      </c>
      <c r="E4087" s="1">
        <f>VLOOKUP(D4087,Data!$A$1:$B$7,2,FALSE)</f>
        <v>15</v>
      </c>
      <c r="F4087" s="2">
        <f>WORKDAY(A4087,E4087,Data!$E$2:$E$22)</f>
        <v>45162</v>
      </c>
      <c r="G4087" s="2">
        <v>45148</v>
      </c>
      <c r="H4087" s="4">
        <f ca="1">(NETWORKDAYS(A4087,G4087,Data!$E$1:$E$22))-1</f>
        <v>5</v>
      </c>
      <c r="I4087" s="1"/>
      <c r="J4087" s="1">
        <f>VLOOKUP(D4087,Data!$A$10:$B$16,2,FALSE)</f>
        <v>3</v>
      </c>
      <c r="K4087">
        <v>1</v>
      </c>
      <c r="L4087">
        <f t="shared" si="241"/>
        <v>31</v>
      </c>
      <c r="M4087">
        <f t="shared" si="242"/>
        <v>2023</v>
      </c>
      <c r="N4087" s="5">
        <f t="shared" ca="1" si="243"/>
        <v>-10</v>
      </c>
    </row>
    <row r="4088" spans="1:14" hidden="1" x14ac:dyDescent="0.25">
      <c r="A4088" s="2">
        <v>45141</v>
      </c>
      <c r="B4088" s="1" t="s">
        <v>159</v>
      </c>
      <c r="C4088" s="7">
        <v>262469</v>
      </c>
      <c r="D4088" s="1" t="s">
        <v>41</v>
      </c>
      <c r="E4088" s="1">
        <f>VLOOKUP(D4088,Data!$A$1:$B$7,2,FALSE)</f>
        <v>15</v>
      </c>
      <c r="F4088" s="2">
        <f>WORKDAY(A4088,E4088,Data!$E$2:$E$22)</f>
        <v>45162</v>
      </c>
      <c r="G4088" s="2">
        <v>45152</v>
      </c>
      <c r="H4088" s="4">
        <f ca="1">(NETWORKDAYS(A4088,G4088,Data!$E$1:$E$22))-1</f>
        <v>7</v>
      </c>
      <c r="I4088" s="1"/>
      <c r="J4088" s="1">
        <f>VLOOKUP(D4088,Data!$A$10:$B$16,2,FALSE)</f>
        <v>3</v>
      </c>
      <c r="K4088">
        <v>1</v>
      </c>
      <c r="L4088">
        <f t="shared" ref="L4088:L4151" si="244">_xlfn.ISOWEEKNUM(A4088)</f>
        <v>31</v>
      </c>
      <c r="M4088">
        <f t="shared" ref="M4088:M4151" si="245">YEAR(A4088)</f>
        <v>2023</v>
      </c>
      <c r="N4088" s="5">
        <f t="shared" ca="1" si="243"/>
        <v>-8</v>
      </c>
    </row>
    <row r="4089" spans="1:14" hidden="1" x14ac:dyDescent="0.25">
      <c r="A4089" s="2">
        <v>45141</v>
      </c>
      <c r="B4089" s="1" t="s">
        <v>83</v>
      </c>
      <c r="C4089" s="7">
        <v>262481</v>
      </c>
      <c r="D4089" s="1" t="s">
        <v>41</v>
      </c>
      <c r="E4089" s="1">
        <f>VLOOKUP(D4089,Data!$A$1:$B$7,2,FALSE)</f>
        <v>15</v>
      </c>
      <c r="F4089" s="2">
        <f>WORKDAY(A4089,E4089,Data!$E$2:$E$22)</f>
        <v>45162</v>
      </c>
      <c r="G4089" s="2">
        <v>45148</v>
      </c>
      <c r="H4089" s="4">
        <f ca="1">(NETWORKDAYS(A4089,G4089,Data!$E$1:$E$22))-1</f>
        <v>5</v>
      </c>
      <c r="I4089" s="1"/>
      <c r="J4089" s="1">
        <f>VLOOKUP(D4089,Data!$A$10:$B$16,2,FALSE)</f>
        <v>3</v>
      </c>
      <c r="K4089">
        <v>1</v>
      </c>
      <c r="L4089">
        <f t="shared" si="244"/>
        <v>31</v>
      </c>
      <c r="M4089">
        <f t="shared" si="245"/>
        <v>2023</v>
      </c>
      <c r="N4089" s="5">
        <f t="shared" ca="1" si="243"/>
        <v>-10</v>
      </c>
    </row>
    <row r="4090" spans="1:14" hidden="1" x14ac:dyDescent="0.25">
      <c r="A4090" s="2">
        <v>45141</v>
      </c>
      <c r="B4090" s="1" t="s">
        <v>499</v>
      </c>
      <c r="C4090" s="7" t="s">
        <v>2211</v>
      </c>
      <c r="D4090" s="1" t="s">
        <v>55</v>
      </c>
      <c r="E4090" s="1">
        <f>VLOOKUP(D4090,Data!$A$1:$B$7,2,FALSE)</f>
        <v>10</v>
      </c>
      <c r="F4090" s="2">
        <f>WORKDAY(A4090,E4090,Data!$E$2:$E$22)</f>
        <v>45155</v>
      </c>
      <c r="G4090" s="2">
        <v>45153</v>
      </c>
      <c r="H4090" s="4">
        <f ca="1">(NETWORKDAYS(A4090,G4090,Data!$E$1:$E$22))-1</f>
        <v>8</v>
      </c>
      <c r="I4090" s="1"/>
      <c r="J4090" s="1">
        <f>VLOOKUP(D4090,Data!$A$10:$B$16,2,FALSE)</f>
        <v>3</v>
      </c>
      <c r="K4090">
        <v>1</v>
      </c>
      <c r="L4090">
        <f t="shared" si="244"/>
        <v>31</v>
      </c>
      <c r="M4090">
        <f t="shared" si="245"/>
        <v>2023</v>
      </c>
      <c r="N4090" s="5">
        <f t="shared" ca="1" si="243"/>
        <v>-2</v>
      </c>
    </row>
    <row r="4091" spans="1:14" hidden="1" x14ac:dyDescent="0.25">
      <c r="A4091" s="2">
        <v>45141</v>
      </c>
      <c r="B4091" s="1" t="s">
        <v>499</v>
      </c>
      <c r="C4091" s="7" t="s">
        <v>2212</v>
      </c>
      <c r="D4091" s="1" t="s">
        <v>55</v>
      </c>
      <c r="E4091" s="1">
        <f>VLOOKUP(D4091,Data!$A$1:$B$7,2,FALSE)</f>
        <v>10</v>
      </c>
      <c r="F4091" s="2">
        <f>WORKDAY(A4091,E4091,Data!$E$2:$E$22)</f>
        <v>45155</v>
      </c>
      <c r="G4091" s="2">
        <v>45153</v>
      </c>
      <c r="H4091" s="4">
        <f ca="1">(NETWORKDAYS(A4091,G4091,Data!$E$1:$E$22))-1</f>
        <v>8</v>
      </c>
      <c r="I4091" s="1"/>
      <c r="J4091" s="1">
        <f>VLOOKUP(D4091,Data!$A$10:$B$16,2,FALSE)</f>
        <v>3</v>
      </c>
      <c r="K4091">
        <v>1</v>
      </c>
      <c r="L4091">
        <f t="shared" si="244"/>
        <v>31</v>
      </c>
      <c r="M4091">
        <f t="shared" si="245"/>
        <v>2023</v>
      </c>
      <c r="N4091" s="5">
        <f t="shared" ca="1" si="243"/>
        <v>-2</v>
      </c>
    </row>
    <row r="4092" spans="1:14" hidden="1" x14ac:dyDescent="0.25">
      <c r="A4092" s="2">
        <v>45141</v>
      </c>
      <c r="B4092" s="1" t="s">
        <v>499</v>
      </c>
      <c r="C4092" s="7" t="s">
        <v>2213</v>
      </c>
      <c r="D4092" s="1" t="s">
        <v>55</v>
      </c>
      <c r="E4092" s="1">
        <f>VLOOKUP(D4092,Data!$A$1:$B$7,2,FALSE)</f>
        <v>10</v>
      </c>
      <c r="F4092" s="2">
        <f>WORKDAY(A4092,E4092,Data!$E$2:$E$22)</f>
        <v>45155</v>
      </c>
      <c r="G4092" s="2">
        <v>45153</v>
      </c>
      <c r="H4092" s="4">
        <f ca="1">(NETWORKDAYS(A4092,G4092,Data!$E$1:$E$22))-1</f>
        <v>8</v>
      </c>
      <c r="I4092" s="1"/>
      <c r="J4092" s="1">
        <f>VLOOKUP(D4092,Data!$A$10:$B$16,2,FALSE)</f>
        <v>3</v>
      </c>
      <c r="K4092">
        <v>1</v>
      </c>
      <c r="L4092">
        <f t="shared" si="244"/>
        <v>31</v>
      </c>
      <c r="M4092">
        <f t="shared" si="245"/>
        <v>2023</v>
      </c>
      <c r="N4092" s="5">
        <f t="shared" ca="1" si="243"/>
        <v>-2</v>
      </c>
    </row>
    <row r="4093" spans="1:14" hidden="1" x14ac:dyDescent="0.25">
      <c r="A4093" s="2">
        <v>45141</v>
      </c>
      <c r="B4093" s="1" t="s">
        <v>499</v>
      </c>
      <c r="C4093" s="7" t="s">
        <v>2214</v>
      </c>
      <c r="D4093" s="1" t="s">
        <v>55</v>
      </c>
      <c r="E4093" s="1">
        <f>VLOOKUP(D4093,Data!$A$1:$B$7,2,FALSE)</f>
        <v>10</v>
      </c>
      <c r="F4093" s="2">
        <f>WORKDAY(A4093,E4093,Data!$E$2:$E$22)</f>
        <v>45155</v>
      </c>
      <c r="G4093" s="2">
        <v>45153</v>
      </c>
      <c r="H4093" s="4">
        <f ca="1">(NETWORKDAYS(A4093,G4093,Data!$E$1:$E$22))-1</f>
        <v>8</v>
      </c>
      <c r="I4093" s="1"/>
      <c r="J4093" s="1">
        <f>VLOOKUP(D4093,Data!$A$10:$B$16,2,FALSE)</f>
        <v>3</v>
      </c>
      <c r="K4093">
        <v>1</v>
      </c>
      <c r="L4093">
        <f t="shared" si="244"/>
        <v>31</v>
      </c>
      <c r="M4093">
        <f t="shared" si="245"/>
        <v>2023</v>
      </c>
      <c r="N4093" s="5">
        <f t="shared" ca="1" si="243"/>
        <v>-2</v>
      </c>
    </row>
    <row r="4094" spans="1:14" hidden="1" x14ac:dyDescent="0.25">
      <c r="A4094" s="2">
        <v>45141</v>
      </c>
      <c r="B4094" s="1" t="s">
        <v>28</v>
      </c>
      <c r="C4094" s="7">
        <v>457636</v>
      </c>
      <c r="D4094" s="1" t="s">
        <v>42</v>
      </c>
      <c r="E4094" s="1">
        <f>VLOOKUP(D4094,Data!$A$1:$B$7,2,FALSE)</f>
        <v>10</v>
      </c>
      <c r="F4094" s="2">
        <f>WORKDAY(A4094,E4094,Data!$E$2:$E$22)</f>
        <v>45155</v>
      </c>
      <c r="G4094" s="2">
        <v>45147</v>
      </c>
      <c r="H4094" s="4">
        <f ca="1">(NETWORKDAYS(A4094,G4094,Data!$E$1:$E$22))-1</f>
        <v>4</v>
      </c>
      <c r="I4094" s="1" t="s">
        <v>2218</v>
      </c>
      <c r="J4094" s="1">
        <f>VLOOKUP(D4094,Data!$A$10:$B$16,2,FALSE)</f>
        <v>2</v>
      </c>
      <c r="K4094">
        <v>1</v>
      </c>
      <c r="L4094">
        <f t="shared" si="244"/>
        <v>31</v>
      </c>
      <c r="M4094">
        <f t="shared" si="245"/>
        <v>2023</v>
      </c>
      <c r="N4094" s="5">
        <f t="shared" ca="1" si="243"/>
        <v>-6</v>
      </c>
    </row>
    <row r="4095" spans="1:14" hidden="1" x14ac:dyDescent="0.25">
      <c r="A4095" s="2">
        <v>45142</v>
      </c>
      <c r="B4095" s="1" t="s">
        <v>105</v>
      </c>
      <c r="C4095" s="7">
        <v>262463</v>
      </c>
      <c r="D4095" s="1" t="s">
        <v>41</v>
      </c>
      <c r="E4095" s="1">
        <f>VLOOKUP(D4095,Data!$A$1:$B$7,2,FALSE)</f>
        <v>15</v>
      </c>
      <c r="F4095" s="2">
        <f>WORKDAY(A4095,E4095,Data!$E$2:$E$22)</f>
        <v>45163</v>
      </c>
      <c r="G4095" s="2">
        <v>45148</v>
      </c>
      <c r="H4095" s="4">
        <f ca="1">(NETWORKDAYS(A4095,G4095,Data!$E$1:$E$22))-1</f>
        <v>4</v>
      </c>
      <c r="I4095" s="1"/>
      <c r="J4095" s="1">
        <f>VLOOKUP(D4095,Data!$A$10:$B$16,2,FALSE)</f>
        <v>3</v>
      </c>
      <c r="K4095">
        <v>1</v>
      </c>
      <c r="L4095">
        <f t="shared" si="244"/>
        <v>31</v>
      </c>
      <c r="M4095">
        <f t="shared" si="245"/>
        <v>2023</v>
      </c>
      <c r="N4095" s="5">
        <f t="shared" ca="1" si="243"/>
        <v>-11</v>
      </c>
    </row>
    <row r="4096" spans="1:14" hidden="1" x14ac:dyDescent="0.25">
      <c r="A4096" s="2">
        <v>45142</v>
      </c>
      <c r="B4096" s="1" t="s">
        <v>16</v>
      </c>
      <c r="C4096" s="7">
        <v>262478</v>
      </c>
      <c r="D4096" s="1" t="s">
        <v>41</v>
      </c>
      <c r="E4096" s="1">
        <f>VLOOKUP(D4096,Data!$A$1:$B$7,2,FALSE)</f>
        <v>15</v>
      </c>
      <c r="F4096" s="2">
        <f>WORKDAY(A4096,E4096,Data!$E$2:$E$22)</f>
        <v>45163</v>
      </c>
      <c r="G4096" s="2">
        <v>45148</v>
      </c>
      <c r="H4096" s="4">
        <f ca="1">(NETWORKDAYS(A4096,G4096,Data!$E$1:$E$22))-1</f>
        <v>4</v>
      </c>
      <c r="I4096" s="1"/>
      <c r="J4096" s="1">
        <f>VLOOKUP(D4096,Data!$A$10:$B$16,2,FALSE)</f>
        <v>3</v>
      </c>
      <c r="K4096">
        <v>1</v>
      </c>
      <c r="L4096">
        <f t="shared" si="244"/>
        <v>31</v>
      </c>
      <c r="M4096">
        <f t="shared" si="245"/>
        <v>2023</v>
      </c>
      <c r="N4096" s="5">
        <f t="shared" ca="1" si="243"/>
        <v>-11</v>
      </c>
    </row>
    <row r="4097" spans="1:14" hidden="1" x14ac:dyDescent="0.25">
      <c r="A4097" s="2">
        <v>45142</v>
      </c>
      <c r="B4097" s="1" t="s">
        <v>154</v>
      </c>
      <c r="C4097" s="7">
        <v>262487</v>
      </c>
      <c r="D4097" s="1" t="s">
        <v>41</v>
      </c>
      <c r="E4097" s="1">
        <f>VLOOKUP(D4097,Data!$A$1:$B$7,2,FALSE)</f>
        <v>15</v>
      </c>
      <c r="F4097" s="2">
        <f>WORKDAY(A4097,E4097,Data!$E$2:$E$22)</f>
        <v>45163</v>
      </c>
      <c r="G4097" s="2">
        <v>45148</v>
      </c>
      <c r="H4097" s="4">
        <f ca="1">(NETWORKDAYS(A4097,G4097,Data!$E$1:$E$22))-1</f>
        <v>4</v>
      </c>
      <c r="I4097" s="1"/>
      <c r="J4097" s="1">
        <f>VLOOKUP(D4097,Data!$A$10:$B$16,2,FALSE)</f>
        <v>3</v>
      </c>
      <c r="K4097">
        <v>1</v>
      </c>
      <c r="L4097">
        <f t="shared" si="244"/>
        <v>31</v>
      </c>
      <c r="M4097">
        <f t="shared" si="245"/>
        <v>2023</v>
      </c>
      <c r="N4097" s="5">
        <f t="shared" ca="1" si="243"/>
        <v>-11</v>
      </c>
    </row>
    <row r="4098" spans="1:14" hidden="1" x14ac:dyDescent="0.25">
      <c r="A4098" s="2">
        <v>45142</v>
      </c>
      <c r="B4098" s="1" t="s">
        <v>120</v>
      </c>
      <c r="C4098" s="7" t="s">
        <v>2217</v>
      </c>
      <c r="D4098" s="1" t="s">
        <v>53</v>
      </c>
      <c r="E4098" s="1">
        <f>VLOOKUP(D4098,Data!$A$1:$B$7,2,FALSE)</f>
        <v>5</v>
      </c>
      <c r="F4098" s="2">
        <f>WORKDAY(A4098,E4098,Data!$E$2:$E$22)</f>
        <v>45149</v>
      </c>
      <c r="G4098" s="2">
        <v>45145</v>
      </c>
      <c r="H4098" s="4">
        <f ca="1">(NETWORKDAYS(A4098,G4098,Data!$E$1:$E$22))-1</f>
        <v>1</v>
      </c>
      <c r="I4098" s="1"/>
      <c r="J4098" s="1">
        <f>VLOOKUP(D4098,Data!$A$10:$B$16,2,FALSE)</f>
        <v>1</v>
      </c>
      <c r="K4098">
        <v>1</v>
      </c>
      <c r="L4098">
        <f t="shared" si="244"/>
        <v>31</v>
      </c>
      <c r="M4098">
        <f t="shared" si="245"/>
        <v>2023</v>
      </c>
      <c r="N4098" s="5">
        <f t="shared" ref="N4098:N4161" ca="1" si="246">H4098-E4098</f>
        <v>-4</v>
      </c>
    </row>
    <row r="4099" spans="1:14" hidden="1" x14ac:dyDescent="0.25">
      <c r="A4099" s="2">
        <v>45142</v>
      </c>
      <c r="B4099" s="1" t="s">
        <v>32</v>
      </c>
      <c r="C4099" s="7" t="s">
        <v>2216</v>
      </c>
      <c r="D4099" s="1" t="s">
        <v>53</v>
      </c>
      <c r="E4099" s="1">
        <f>VLOOKUP(D4099,Data!$A$1:$B$7,2,FALSE)</f>
        <v>5</v>
      </c>
      <c r="F4099" s="2">
        <f>WORKDAY(A4099,E4099,Data!$E$2:$E$22)</f>
        <v>45149</v>
      </c>
      <c r="G4099" s="2">
        <v>45145</v>
      </c>
      <c r="H4099" s="4">
        <f ca="1">(NETWORKDAYS(A4099,G4099,Data!$E$1:$E$22))-1</f>
        <v>1</v>
      </c>
      <c r="I4099" s="1"/>
      <c r="J4099" s="1">
        <f>VLOOKUP(D4099,Data!$A$10:$B$16,2,FALSE)</f>
        <v>1</v>
      </c>
      <c r="K4099">
        <v>1</v>
      </c>
      <c r="L4099">
        <f t="shared" si="244"/>
        <v>31</v>
      </c>
      <c r="M4099">
        <f t="shared" si="245"/>
        <v>2023</v>
      </c>
      <c r="N4099" s="5">
        <f t="shared" ca="1" si="246"/>
        <v>-4</v>
      </c>
    </row>
    <row r="4100" spans="1:14" hidden="1" x14ac:dyDescent="0.25">
      <c r="A4100" s="2">
        <v>45142</v>
      </c>
      <c r="B4100" s="1" t="s">
        <v>244</v>
      </c>
      <c r="C4100" s="7">
        <v>457633</v>
      </c>
      <c r="D4100" s="1" t="s">
        <v>42</v>
      </c>
      <c r="E4100" s="1">
        <f>VLOOKUP(D4100,Data!$A$1:$B$7,2,FALSE)</f>
        <v>10</v>
      </c>
      <c r="F4100" s="2">
        <f>WORKDAY(A4100,E4100,Data!$E$2:$E$22)</f>
        <v>45156</v>
      </c>
      <c r="G4100" s="2">
        <v>45146</v>
      </c>
      <c r="H4100" s="4">
        <f ca="1">(NETWORKDAYS(A4100,G4100,Data!$E$1:$E$22))-1</f>
        <v>2</v>
      </c>
      <c r="I4100" s="1"/>
      <c r="J4100" s="1">
        <f>VLOOKUP(D4100,Data!$A$10:$B$16,2,FALSE)</f>
        <v>2</v>
      </c>
      <c r="K4100">
        <v>1</v>
      </c>
      <c r="L4100">
        <f t="shared" si="244"/>
        <v>31</v>
      </c>
      <c r="M4100">
        <f t="shared" si="245"/>
        <v>2023</v>
      </c>
      <c r="N4100" s="5">
        <f t="shared" ca="1" si="246"/>
        <v>-8</v>
      </c>
    </row>
    <row r="4101" spans="1:14" hidden="1" x14ac:dyDescent="0.25">
      <c r="A4101" s="2">
        <v>45142</v>
      </c>
      <c r="B4101" s="1" t="s">
        <v>244</v>
      </c>
      <c r="C4101" s="7">
        <v>457684</v>
      </c>
      <c r="D4101" s="1" t="s">
        <v>42</v>
      </c>
      <c r="E4101" s="1">
        <f>VLOOKUP(D4101,Data!$A$1:$B$7,2,FALSE)</f>
        <v>10</v>
      </c>
      <c r="F4101" s="2">
        <f>WORKDAY(A4101,E4101,Data!$E$2:$E$22)</f>
        <v>45156</v>
      </c>
      <c r="G4101" s="2">
        <v>45146</v>
      </c>
      <c r="H4101" s="4">
        <f ca="1">(NETWORKDAYS(A4101,G4101,Data!$E$1:$E$22))-1</f>
        <v>2</v>
      </c>
      <c r="I4101" s="1"/>
      <c r="J4101" s="1">
        <f>VLOOKUP(D4101,Data!$A$10:$B$16,2,FALSE)</f>
        <v>2</v>
      </c>
      <c r="K4101">
        <v>1</v>
      </c>
      <c r="L4101">
        <f t="shared" si="244"/>
        <v>31</v>
      </c>
      <c r="M4101">
        <f t="shared" si="245"/>
        <v>2023</v>
      </c>
      <c r="N4101" s="5">
        <f t="shared" ca="1" si="246"/>
        <v>-8</v>
      </c>
    </row>
    <row r="4102" spans="1:14" hidden="1" x14ac:dyDescent="0.25">
      <c r="A4102" s="2">
        <v>45145</v>
      </c>
      <c r="B4102" s="1" t="s">
        <v>306</v>
      </c>
      <c r="C4102" s="7">
        <v>457663</v>
      </c>
      <c r="D4102" s="1" t="s">
        <v>42</v>
      </c>
      <c r="E4102" s="1">
        <f>VLOOKUP(D4102,Data!$A$1:$B$7,2,FALSE)</f>
        <v>10</v>
      </c>
      <c r="F4102" s="2">
        <f>WORKDAY(A4102,E4102,Data!$E$2:$E$22)</f>
        <v>45159</v>
      </c>
      <c r="G4102" s="2">
        <v>45146</v>
      </c>
      <c r="H4102" s="4">
        <f ca="1">(NETWORKDAYS(A4102,G4102,Data!$E$1:$E$22))-1</f>
        <v>1</v>
      </c>
      <c r="I4102" s="1"/>
      <c r="J4102" s="1">
        <f>VLOOKUP(D4102,Data!$A$10:$B$16,2,FALSE)</f>
        <v>2</v>
      </c>
      <c r="K4102">
        <v>1</v>
      </c>
      <c r="L4102">
        <f t="shared" si="244"/>
        <v>32</v>
      </c>
      <c r="M4102">
        <f t="shared" si="245"/>
        <v>2023</v>
      </c>
      <c r="N4102" s="5">
        <f t="shared" ca="1" si="246"/>
        <v>-9</v>
      </c>
    </row>
    <row r="4103" spans="1:14" hidden="1" x14ac:dyDescent="0.25">
      <c r="A4103" s="2">
        <v>45145</v>
      </c>
      <c r="B4103" s="1" t="s">
        <v>425</v>
      </c>
      <c r="C4103" s="7">
        <v>262456</v>
      </c>
      <c r="D4103" s="1" t="s">
        <v>41</v>
      </c>
      <c r="E4103" s="1">
        <f>VLOOKUP(D4103,Data!$A$1:$B$7,2,FALSE)</f>
        <v>15</v>
      </c>
      <c r="F4103" s="2">
        <f>WORKDAY(A4103,E4103,Data!$E$2:$E$22)</f>
        <v>45166</v>
      </c>
      <c r="G4103" s="2">
        <v>45149</v>
      </c>
      <c r="H4103" s="4">
        <f ca="1">(NETWORKDAYS(A4103,G4103,Data!$E$1:$E$22))-1</f>
        <v>4</v>
      </c>
      <c r="I4103" s="1"/>
      <c r="J4103" s="1">
        <f>VLOOKUP(D4103,Data!$A$10:$B$16,2,FALSE)</f>
        <v>3</v>
      </c>
      <c r="K4103">
        <v>1</v>
      </c>
      <c r="L4103">
        <f t="shared" si="244"/>
        <v>32</v>
      </c>
      <c r="M4103">
        <f t="shared" si="245"/>
        <v>2023</v>
      </c>
      <c r="N4103" s="5">
        <f t="shared" ca="1" si="246"/>
        <v>-11</v>
      </c>
    </row>
    <row r="4104" spans="1:14" hidden="1" x14ac:dyDescent="0.25">
      <c r="A4104" s="2">
        <v>45145</v>
      </c>
      <c r="B4104" s="1" t="s">
        <v>17</v>
      </c>
      <c r="C4104" s="7">
        <v>262457</v>
      </c>
      <c r="D4104" s="1" t="s">
        <v>41</v>
      </c>
      <c r="E4104" s="1">
        <f>VLOOKUP(D4104,Data!$A$1:$B$7,2,FALSE)</f>
        <v>15</v>
      </c>
      <c r="F4104" s="2">
        <f>WORKDAY(A4104,E4104,Data!$E$2:$E$22)</f>
        <v>45166</v>
      </c>
      <c r="G4104" s="2">
        <v>45149</v>
      </c>
      <c r="H4104" s="4">
        <f ca="1">(NETWORKDAYS(A4104,G4104,Data!$E$1:$E$22))-1</f>
        <v>4</v>
      </c>
      <c r="I4104" s="1"/>
      <c r="J4104" s="1">
        <f>VLOOKUP(D4104,Data!$A$10:$B$16,2,FALSE)</f>
        <v>3</v>
      </c>
      <c r="K4104">
        <v>1</v>
      </c>
      <c r="L4104">
        <f t="shared" si="244"/>
        <v>32</v>
      </c>
      <c r="M4104">
        <f t="shared" si="245"/>
        <v>2023</v>
      </c>
      <c r="N4104" s="5">
        <f t="shared" ca="1" si="246"/>
        <v>-11</v>
      </c>
    </row>
    <row r="4105" spans="1:14" hidden="1" x14ac:dyDescent="0.25">
      <c r="A4105" s="2">
        <v>45145</v>
      </c>
      <c r="B4105" s="1" t="s">
        <v>2</v>
      </c>
      <c r="C4105" s="7">
        <v>262477</v>
      </c>
      <c r="D4105" s="1" t="s">
        <v>41</v>
      </c>
      <c r="E4105" s="1">
        <f>VLOOKUP(D4105,Data!$A$1:$B$7,2,FALSE)</f>
        <v>15</v>
      </c>
      <c r="F4105" s="2">
        <f>WORKDAY(A4105,E4105,Data!$E$2:$E$22)</f>
        <v>45166</v>
      </c>
      <c r="G4105" s="2">
        <v>45156</v>
      </c>
      <c r="H4105" s="4">
        <f ca="1">(NETWORKDAYS(A4105,G4105,Data!$E$1:$E$22))-1</f>
        <v>9</v>
      </c>
      <c r="I4105" s="1"/>
      <c r="J4105" s="1">
        <f>VLOOKUP(D4105,Data!$A$10:$B$16,2,FALSE)</f>
        <v>3</v>
      </c>
      <c r="K4105">
        <v>1</v>
      </c>
      <c r="L4105">
        <f t="shared" si="244"/>
        <v>32</v>
      </c>
      <c r="M4105">
        <f t="shared" si="245"/>
        <v>2023</v>
      </c>
      <c r="N4105" s="5">
        <f t="shared" ca="1" si="246"/>
        <v>-6</v>
      </c>
    </row>
    <row r="4106" spans="1:14" hidden="1" x14ac:dyDescent="0.25">
      <c r="A4106" s="2">
        <v>45145</v>
      </c>
      <c r="B4106" s="1" t="s">
        <v>150</v>
      </c>
      <c r="C4106" s="7">
        <v>262476</v>
      </c>
      <c r="D4106" s="1" t="s">
        <v>41</v>
      </c>
      <c r="E4106" s="1">
        <f>VLOOKUP(D4106,Data!$A$1:$B$7,2,FALSE)</f>
        <v>15</v>
      </c>
      <c r="F4106" s="2">
        <f>WORKDAY(A4106,E4106,Data!$E$2:$E$22)</f>
        <v>45166</v>
      </c>
      <c r="G4106" s="2">
        <v>45152</v>
      </c>
      <c r="H4106" s="4">
        <f ca="1">(NETWORKDAYS(A4106,G4106,Data!$E$1:$E$22))-1</f>
        <v>5</v>
      </c>
      <c r="I4106" s="1"/>
      <c r="J4106" s="1">
        <f>VLOOKUP(D4106,Data!$A$10:$B$16,2,FALSE)</f>
        <v>3</v>
      </c>
      <c r="K4106">
        <v>1</v>
      </c>
      <c r="L4106">
        <f t="shared" si="244"/>
        <v>32</v>
      </c>
      <c r="M4106">
        <f t="shared" si="245"/>
        <v>2023</v>
      </c>
      <c r="N4106" s="5">
        <f t="shared" ca="1" si="246"/>
        <v>-10</v>
      </c>
    </row>
    <row r="4107" spans="1:14" hidden="1" x14ac:dyDescent="0.25">
      <c r="A4107" s="2">
        <v>45145</v>
      </c>
      <c r="B4107" s="1" t="s">
        <v>157</v>
      </c>
      <c r="C4107" s="7" t="s">
        <v>2219</v>
      </c>
      <c r="D4107" s="1" t="s">
        <v>53</v>
      </c>
      <c r="E4107" s="1">
        <f>VLOOKUP(D4107,Data!$A$1:$B$7,2,FALSE)</f>
        <v>5</v>
      </c>
      <c r="F4107" s="2">
        <f>WORKDAY(A4107,E4107,Data!$E$2:$E$22)</f>
        <v>45152</v>
      </c>
      <c r="G4107" s="2">
        <v>45145</v>
      </c>
      <c r="H4107" s="4">
        <f ca="1">(NETWORKDAYS(A4107,G4107,Data!$E$1:$E$22))-1</f>
        <v>0</v>
      </c>
      <c r="I4107" s="1"/>
      <c r="J4107" s="1">
        <f>VLOOKUP(D4107,Data!$A$10:$B$16,2,FALSE)</f>
        <v>1</v>
      </c>
      <c r="K4107">
        <v>1</v>
      </c>
      <c r="L4107">
        <f t="shared" si="244"/>
        <v>32</v>
      </c>
      <c r="M4107">
        <f t="shared" si="245"/>
        <v>2023</v>
      </c>
      <c r="N4107" s="5">
        <f t="shared" ca="1" si="246"/>
        <v>-5</v>
      </c>
    </row>
    <row r="4108" spans="1:14" hidden="1" x14ac:dyDescent="0.25">
      <c r="A4108" s="2">
        <v>45146</v>
      </c>
      <c r="B4108" s="1" t="s">
        <v>12</v>
      </c>
      <c r="C4108" s="7">
        <v>262480</v>
      </c>
      <c r="D4108" s="1" t="s">
        <v>41</v>
      </c>
      <c r="E4108" s="1">
        <f>VLOOKUP(D4108,Data!$A$1:$B$7,2,FALSE)</f>
        <v>15</v>
      </c>
      <c r="F4108" s="2">
        <f>WORKDAY(A4108,E4108,Data!$E$2:$E$22)</f>
        <v>45167</v>
      </c>
      <c r="G4108" s="2">
        <v>45155</v>
      </c>
      <c r="H4108" s="4">
        <f ca="1">(NETWORKDAYS(A4108,G4108,Data!$E$1:$E$22))-1</f>
        <v>7</v>
      </c>
      <c r="I4108" s="1"/>
      <c r="J4108" s="1">
        <f>VLOOKUP(D4108,Data!$A$10:$B$16,2,FALSE)</f>
        <v>3</v>
      </c>
      <c r="K4108">
        <v>1</v>
      </c>
      <c r="L4108">
        <f t="shared" si="244"/>
        <v>32</v>
      </c>
      <c r="M4108">
        <f t="shared" si="245"/>
        <v>2023</v>
      </c>
      <c r="N4108" s="5">
        <f t="shared" ca="1" si="246"/>
        <v>-8</v>
      </c>
    </row>
    <row r="4109" spans="1:14" hidden="1" x14ac:dyDescent="0.25">
      <c r="A4109" s="2">
        <v>45146</v>
      </c>
      <c r="B4109" s="1" t="s">
        <v>216</v>
      </c>
      <c r="C4109" s="7">
        <v>262444</v>
      </c>
      <c r="D4109" s="1" t="s">
        <v>41</v>
      </c>
      <c r="E4109" s="1">
        <f>VLOOKUP(D4109,Data!$A$1:$B$7,2,FALSE)</f>
        <v>15</v>
      </c>
      <c r="F4109" s="2">
        <f>WORKDAY(A4109,E4109,Data!$E$2:$E$22)</f>
        <v>45167</v>
      </c>
      <c r="G4109" s="2">
        <v>45156</v>
      </c>
      <c r="H4109" s="4">
        <f ca="1">(NETWORKDAYS(A4109,G4109,Data!$E$1:$E$22))-1</f>
        <v>8</v>
      </c>
      <c r="I4109" s="1"/>
      <c r="J4109" s="1">
        <f>VLOOKUP(D4109,Data!$A$10:$B$16,2,FALSE)</f>
        <v>3</v>
      </c>
      <c r="K4109">
        <v>1</v>
      </c>
      <c r="L4109">
        <f t="shared" si="244"/>
        <v>32</v>
      </c>
      <c r="M4109">
        <f t="shared" si="245"/>
        <v>2023</v>
      </c>
      <c r="N4109" s="5">
        <f t="shared" ca="1" si="246"/>
        <v>-7</v>
      </c>
    </row>
    <row r="4110" spans="1:14" hidden="1" x14ac:dyDescent="0.25">
      <c r="A4110" s="2">
        <v>45146</v>
      </c>
      <c r="B4110" s="1" t="s">
        <v>196</v>
      </c>
      <c r="C4110" s="7" t="s">
        <v>2220</v>
      </c>
      <c r="D4110" s="1" t="s">
        <v>53</v>
      </c>
      <c r="E4110" s="1">
        <f>VLOOKUP(D4110,Data!$A$1:$B$7,2,FALSE)</f>
        <v>5</v>
      </c>
      <c r="F4110" s="2">
        <f>WORKDAY(A4110,E4110,Data!$E$2:$E$22)</f>
        <v>45153</v>
      </c>
      <c r="G4110" s="2">
        <v>45149</v>
      </c>
      <c r="H4110" s="4">
        <f ca="1">(NETWORKDAYS(A4110,G4110,Data!$E$1:$E$22))-1</f>
        <v>3</v>
      </c>
      <c r="I4110" s="1"/>
      <c r="J4110" s="1">
        <f>VLOOKUP(D4110,Data!$A$10:$B$16,2,FALSE)</f>
        <v>1</v>
      </c>
      <c r="K4110">
        <v>1</v>
      </c>
      <c r="L4110">
        <f t="shared" si="244"/>
        <v>32</v>
      </c>
      <c r="M4110">
        <f t="shared" si="245"/>
        <v>2023</v>
      </c>
      <c r="N4110" s="5">
        <f t="shared" ca="1" si="246"/>
        <v>-2</v>
      </c>
    </row>
    <row r="4111" spans="1:14" hidden="1" x14ac:dyDescent="0.25">
      <c r="A4111" s="2">
        <v>45146</v>
      </c>
      <c r="B4111" s="1" t="s">
        <v>65</v>
      </c>
      <c r="C4111" s="7" t="s">
        <v>2221</v>
      </c>
      <c r="D4111" s="1" t="s">
        <v>53</v>
      </c>
      <c r="E4111" s="1">
        <f>VLOOKUP(D4111,Data!$A$1:$B$7,2,FALSE)</f>
        <v>5</v>
      </c>
      <c r="F4111" s="2">
        <f>WORKDAY(A4111,E4111,Data!$E$2:$E$22)</f>
        <v>45153</v>
      </c>
      <c r="G4111" s="2">
        <v>45147</v>
      </c>
      <c r="H4111" s="4">
        <f ca="1">(NETWORKDAYS(A4111,G4111,Data!$E$1:$E$22))-1</f>
        <v>1</v>
      </c>
      <c r="I4111" s="1"/>
      <c r="J4111" s="1">
        <f>VLOOKUP(D4111,Data!$A$10:$B$16,2,FALSE)</f>
        <v>1</v>
      </c>
      <c r="K4111">
        <v>1</v>
      </c>
      <c r="L4111">
        <f t="shared" si="244"/>
        <v>32</v>
      </c>
      <c r="M4111">
        <f t="shared" si="245"/>
        <v>2023</v>
      </c>
      <c r="N4111" s="5">
        <f t="shared" ca="1" si="246"/>
        <v>-4</v>
      </c>
    </row>
    <row r="4112" spans="1:14" hidden="1" x14ac:dyDescent="0.25">
      <c r="A4112" s="2">
        <v>45146</v>
      </c>
      <c r="B4112" s="1" t="s">
        <v>65</v>
      </c>
      <c r="C4112" s="7" t="s">
        <v>2222</v>
      </c>
      <c r="D4112" s="1" t="s">
        <v>53</v>
      </c>
      <c r="E4112" s="1">
        <f>VLOOKUP(D4112,Data!$A$1:$B$7,2,FALSE)</f>
        <v>5</v>
      </c>
      <c r="F4112" s="2">
        <f>WORKDAY(A4112,E4112,Data!$E$2:$E$22)</f>
        <v>45153</v>
      </c>
      <c r="G4112" s="2">
        <v>45147</v>
      </c>
      <c r="H4112" s="4">
        <f ca="1">(NETWORKDAYS(A4112,G4112,Data!$E$1:$E$22))-1</f>
        <v>1</v>
      </c>
      <c r="I4112" s="1"/>
      <c r="J4112" s="1">
        <f>VLOOKUP(D4112,Data!$A$10:$B$16,2,FALSE)</f>
        <v>1</v>
      </c>
      <c r="K4112">
        <v>1</v>
      </c>
      <c r="L4112">
        <f t="shared" si="244"/>
        <v>32</v>
      </c>
      <c r="M4112">
        <f t="shared" si="245"/>
        <v>2023</v>
      </c>
      <c r="N4112" s="5">
        <f t="shared" ca="1" si="246"/>
        <v>-4</v>
      </c>
    </row>
    <row r="4113" spans="1:14" hidden="1" x14ac:dyDescent="0.25">
      <c r="A4113" s="2">
        <v>45146</v>
      </c>
      <c r="B4113" s="1" t="s">
        <v>244</v>
      </c>
      <c r="C4113" s="7">
        <v>457686</v>
      </c>
      <c r="D4113" s="1" t="s">
        <v>42</v>
      </c>
      <c r="E4113" s="1">
        <f>VLOOKUP(D4113,Data!$A$1:$B$7,2,FALSE)</f>
        <v>10</v>
      </c>
      <c r="F4113" s="2">
        <f>WORKDAY(A4113,E4113,Data!$E$2:$E$22)</f>
        <v>45160</v>
      </c>
      <c r="G4113" s="2">
        <v>45154</v>
      </c>
      <c r="H4113" s="4">
        <f ca="1">(NETWORKDAYS(A4113,G4113,Data!$E$1:$E$22))-1</f>
        <v>6</v>
      </c>
      <c r="I4113" s="1"/>
      <c r="J4113" s="1">
        <f>VLOOKUP(D4113,Data!$A$10:$B$16,2,FALSE)</f>
        <v>2</v>
      </c>
      <c r="K4113">
        <v>1</v>
      </c>
      <c r="L4113">
        <f t="shared" si="244"/>
        <v>32</v>
      </c>
      <c r="M4113">
        <f t="shared" si="245"/>
        <v>2023</v>
      </c>
      <c r="N4113" s="5">
        <f t="shared" ca="1" si="246"/>
        <v>-4</v>
      </c>
    </row>
    <row r="4114" spans="1:14" hidden="1" x14ac:dyDescent="0.25">
      <c r="A4114" s="2">
        <v>45146</v>
      </c>
      <c r="B4114" s="1" t="s">
        <v>283</v>
      </c>
      <c r="C4114" s="7">
        <v>457649</v>
      </c>
      <c r="D4114" s="1" t="s">
        <v>42</v>
      </c>
      <c r="E4114" s="1">
        <f>VLOOKUP(D4114,Data!$A$1:$B$7,2,FALSE)</f>
        <v>10</v>
      </c>
      <c r="F4114" s="2">
        <f>WORKDAY(A4114,E4114,Data!$E$2:$E$22)</f>
        <v>45160</v>
      </c>
      <c r="G4114" s="2">
        <v>45154</v>
      </c>
      <c r="H4114" s="4">
        <f ca="1">(NETWORKDAYS(A4114,G4114,Data!$E$1:$E$22))-1</f>
        <v>6</v>
      </c>
      <c r="I4114" s="1"/>
      <c r="J4114" s="1">
        <f>VLOOKUP(D4114,Data!$A$10:$B$16,2,FALSE)</f>
        <v>2</v>
      </c>
      <c r="K4114">
        <v>1</v>
      </c>
      <c r="L4114">
        <f t="shared" si="244"/>
        <v>32</v>
      </c>
      <c r="M4114">
        <f t="shared" si="245"/>
        <v>2023</v>
      </c>
      <c r="N4114" s="5">
        <f t="shared" ca="1" si="246"/>
        <v>-4</v>
      </c>
    </row>
    <row r="4115" spans="1:14" hidden="1" x14ac:dyDescent="0.25">
      <c r="A4115" s="2">
        <v>45147</v>
      </c>
      <c r="B4115" s="1" t="s">
        <v>12</v>
      </c>
      <c r="C4115" s="7">
        <v>262489</v>
      </c>
      <c r="D4115" s="1" t="s">
        <v>41</v>
      </c>
      <c r="E4115" s="1">
        <f>VLOOKUP(D4115,Data!$A$1:$B$7,2,FALSE)</f>
        <v>15</v>
      </c>
      <c r="F4115" s="2">
        <f>WORKDAY(A4115,E4115,Data!$E$2:$E$22)</f>
        <v>45168</v>
      </c>
      <c r="G4115" s="2">
        <v>45153</v>
      </c>
      <c r="H4115" s="4">
        <f ca="1">(NETWORKDAYS(A4115,G4115,Data!$E$1:$E$22))-1</f>
        <v>4</v>
      </c>
      <c r="I4115" s="1"/>
      <c r="J4115" s="1">
        <f>VLOOKUP(D4115,Data!$A$10:$B$16,2,FALSE)</f>
        <v>3</v>
      </c>
      <c r="K4115">
        <v>1</v>
      </c>
      <c r="L4115">
        <f t="shared" si="244"/>
        <v>32</v>
      </c>
      <c r="M4115">
        <f t="shared" si="245"/>
        <v>2023</v>
      </c>
      <c r="N4115" s="5">
        <f t="shared" ca="1" si="246"/>
        <v>-11</v>
      </c>
    </row>
    <row r="4116" spans="1:14" hidden="1" x14ac:dyDescent="0.25">
      <c r="A4116" s="2">
        <v>45147</v>
      </c>
      <c r="B4116" s="1" t="s">
        <v>438</v>
      </c>
      <c r="C4116" s="7">
        <v>457545</v>
      </c>
      <c r="D4116" s="1" t="s">
        <v>42</v>
      </c>
      <c r="E4116" s="1">
        <f>VLOOKUP(D4116,Data!$A$1:$B$7,2,FALSE)</f>
        <v>10</v>
      </c>
      <c r="F4116" s="2">
        <f>WORKDAY(A4116,E4116,Data!$E$2:$E$22)</f>
        <v>45161</v>
      </c>
      <c r="G4116" s="2">
        <v>45152</v>
      </c>
      <c r="H4116" s="4">
        <f ca="1">(NETWORKDAYS(A4116,G4116,Data!$E$1:$E$22))-1</f>
        <v>3</v>
      </c>
      <c r="I4116" s="1"/>
      <c r="J4116" s="1">
        <f>VLOOKUP(D4116,Data!$A$10:$B$16,2,FALSE)</f>
        <v>2</v>
      </c>
      <c r="K4116">
        <v>1</v>
      </c>
      <c r="L4116">
        <f t="shared" si="244"/>
        <v>32</v>
      </c>
      <c r="M4116">
        <f t="shared" si="245"/>
        <v>2023</v>
      </c>
      <c r="N4116" s="5">
        <f t="shared" ca="1" si="246"/>
        <v>-7</v>
      </c>
    </row>
    <row r="4117" spans="1:14" hidden="1" x14ac:dyDescent="0.25">
      <c r="A4117" s="2">
        <v>45147</v>
      </c>
      <c r="B4117" s="1" t="s">
        <v>232</v>
      </c>
      <c r="C4117" s="7">
        <v>262441</v>
      </c>
      <c r="D4117" s="1" t="s">
        <v>41</v>
      </c>
      <c r="E4117" s="1">
        <f>VLOOKUP(D4117,Data!$A$1:$B$7,2,FALSE)</f>
        <v>15</v>
      </c>
      <c r="F4117" s="2">
        <f>WORKDAY(A4117,E4117,Data!$E$2:$E$22)</f>
        <v>45168</v>
      </c>
      <c r="G4117" s="2">
        <v>45155</v>
      </c>
      <c r="H4117" s="4">
        <f ca="1">(NETWORKDAYS(A4117,G4117,Data!$E$1:$E$22))-1</f>
        <v>6</v>
      </c>
      <c r="I4117" s="1"/>
      <c r="J4117" s="1">
        <f>VLOOKUP(D4117,Data!$A$10:$B$16,2,FALSE)</f>
        <v>3</v>
      </c>
      <c r="K4117">
        <v>1</v>
      </c>
      <c r="L4117">
        <f t="shared" si="244"/>
        <v>32</v>
      </c>
      <c r="M4117">
        <f t="shared" si="245"/>
        <v>2023</v>
      </c>
      <c r="N4117" s="5">
        <f t="shared" ca="1" si="246"/>
        <v>-9</v>
      </c>
    </row>
    <row r="4118" spans="1:14" hidden="1" x14ac:dyDescent="0.25">
      <c r="A4118" s="2">
        <v>45147</v>
      </c>
      <c r="B4118" s="1" t="s">
        <v>232</v>
      </c>
      <c r="C4118" s="7">
        <v>262442</v>
      </c>
      <c r="D4118" s="1" t="s">
        <v>41</v>
      </c>
      <c r="E4118" s="1">
        <f>VLOOKUP(D4118,Data!$A$1:$B$7,2,FALSE)</f>
        <v>15</v>
      </c>
      <c r="F4118" s="2">
        <f>WORKDAY(A4118,E4118,Data!$E$2:$E$22)</f>
        <v>45168</v>
      </c>
      <c r="G4118" s="2">
        <v>45155</v>
      </c>
      <c r="H4118" s="4">
        <f ca="1">(NETWORKDAYS(A4118,G4118,Data!$E$1:$E$22))-1</f>
        <v>6</v>
      </c>
      <c r="I4118" s="1"/>
      <c r="J4118" s="1">
        <f>VLOOKUP(D4118,Data!$A$10:$B$16,2,FALSE)</f>
        <v>3</v>
      </c>
      <c r="K4118">
        <v>1</v>
      </c>
      <c r="L4118">
        <f t="shared" si="244"/>
        <v>32</v>
      </c>
      <c r="M4118">
        <f t="shared" si="245"/>
        <v>2023</v>
      </c>
      <c r="N4118" s="5">
        <f t="shared" ca="1" si="246"/>
        <v>-9</v>
      </c>
    </row>
    <row r="4119" spans="1:14" hidden="1" x14ac:dyDescent="0.25">
      <c r="A4119" s="2">
        <v>45147</v>
      </c>
      <c r="B4119" s="1" t="s">
        <v>62</v>
      </c>
      <c r="C4119" s="7" t="s">
        <v>2227</v>
      </c>
      <c r="D4119" s="1" t="s">
        <v>53</v>
      </c>
      <c r="E4119" s="1">
        <f>VLOOKUP(D4119,Data!$A$1:$B$7,2,FALSE)</f>
        <v>5</v>
      </c>
      <c r="F4119" s="2">
        <f>WORKDAY(A4119,E4119,Data!$E$2:$E$22)</f>
        <v>45154</v>
      </c>
      <c r="G4119" s="2">
        <v>45149</v>
      </c>
      <c r="H4119" s="4">
        <f ca="1">(NETWORKDAYS(A4119,G4119,Data!$E$1:$E$22))-1</f>
        <v>2</v>
      </c>
      <c r="I4119" s="1"/>
      <c r="J4119" s="1">
        <f>VLOOKUP(D4119,Data!$A$10:$B$16,2,FALSE)</f>
        <v>1</v>
      </c>
      <c r="K4119">
        <v>1</v>
      </c>
      <c r="L4119">
        <f t="shared" si="244"/>
        <v>32</v>
      </c>
      <c r="M4119">
        <f t="shared" si="245"/>
        <v>2023</v>
      </c>
      <c r="N4119" s="5">
        <f t="shared" ca="1" si="246"/>
        <v>-3</v>
      </c>
    </row>
    <row r="4120" spans="1:14" hidden="1" x14ac:dyDescent="0.25">
      <c r="A4120" s="2">
        <v>45147</v>
      </c>
      <c r="B4120" s="1" t="s">
        <v>62</v>
      </c>
      <c r="C4120" s="7" t="s">
        <v>2226</v>
      </c>
      <c r="D4120" s="1" t="s">
        <v>53</v>
      </c>
      <c r="E4120" s="1">
        <f>VLOOKUP(D4120,Data!$A$1:$B$7,2,FALSE)</f>
        <v>5</v>
      </c>
      <c r="F4120" s="2">
        <f>WORKDAY(A4120,E4120,Data!$E$2:$E$22)</f>
        <v>45154</v>
      </c>
      <c r="G4120" s="2">
        <v>45149</v>
      </c>
      <c r="H4120" s="4">
        <f ca="1">(NETWORKDAYS(A4120,G4120,Data!$E$1:$E$22))-1</f>
        <v>2</v>
      </c>
      <c r="I4120" s="1"/>
      <c r="J4120" s="1">
        <f>VLOOKUP(D4120,Data!$A$10:$B$16,2,FALSE)</f>
        <v>1</v>
      </c>
      <c r="K4120">
        <v>1</v>
      </c>
      <c r="L4120">
        <f t="shared" si="244"/>
        <v>32</v>
      </c>
      <c r="M4120">
        <f t="shared" si="245"/>
        <v>2023</v>
      </c>
      <c r="N4120" s="5">
        <f t="shared" ca="1" si="246"/>
        <v>-3</v>
      </c>
    </row>
    <row r="4121" spans="1:14" hidden="1" x14ac:dyDescent="0.25">
      <c r="A4121" s="2">
        <v>45147</v>
      </c>
      <c r="B4121" s="1" t="s">
        <v>359</v>
      </c>
      <c r="C4121" s="7" t="s">
        <v>2224</v>
      </c>
      <c r="D4121" s="1" t="s">
        <v>53</v>
      </c>
      <c r="E4121" s="1">
        <f>VLOOKUP(D4121,Data!$A$1:$B$7,2,FALSE)</f>
        <v>5</v>
      </c>
      <c r="F4121" s="2">
        <f>WORKDAY(A4121,E4121,Data!$E$2:$E$22)</f>
        <v>45154</v>
      </c>
      <c r="G4121" s="2">
        <v>45149</v>
      </c>
      <c r="H4121" s="4">
        <f ca="1">(NETWORKDAYS(A4121,G4121,Data!$E$1:$E$22))-1</f>
        <v>2</v>
      </c>
      <c r="I4121" s="1"/>
      <c r="J4121" s="1">
        <f>VLOOKUP(D4121,Data!$A$10:$B$16,2,FALSE)</f>
        <v>1</v>
      </c>
      <c r="K4121">
        <v>1</v>
      </c>
      <c r="L4121">
        <f t="shared" si="244"/>
        <v>32</v>
      </c>
      <c r="M4121">
        <f t="shared" si="245"/>
        <v>2023</v>
      </c>
      <c r="N4121" s="5">
        <f t="shared" ca="1" si="246"/>
        <v>-3</v>
      </c>
    </row>
    <row r="4122" spans="1:14" hidden="1" x14ac:dyDescent="0.25">
      <c r="A4122" s="2">
        <v>45147</v>
      </c>
      <c r="B4122" s="1" t="s">
        <v>359</v>
      </c>
      <c r="C4122" s="7" t="s">
        <v>2223</v>
      </c>
      <c r="D4122" s="1" t="s">
        <v>53</v>
      </c>
      <c r="E4122" s="1">
        <f>VLOOKUP(D4122,Data!$A$1:$B$7,2,FALSE)</f>
        <v>5</v>
      </c>
      <c r="F4122" s="2">
        <f>WORKDAY(A4122,E4122,Data!$E$2:$E$22)</f>
        <v>45154</v>
      </c>
      <c r="G4122" s="2">
        <v>45149</v>
      </c>
      <c r="H4122" s="4">
        <f ca="1">(NETWORKDAYS(A4122,G4122,Data!$E$1:$E$22))-1</f>
        <v>2</v>
      </c>
      <c r="I4122" s="1"/>
      <c r="J4122" s="1">
        <f>VLOOKUP(D4122,Data!$A$10:$B$16,2,FALSE)</f>
        <v>1</v>
      </c>
      <c r="K4122">
        <v>1</v>
      </c>
      <c r="L4122">
        <f t="shared" si="244"/>
        <v>32</v>
      </c>
      <c r="M4122">
        <f t="shared" si="245"/>
        <v>2023</v>
      </c>
      <c r="N4122" s="5">
        <f t="shared" ca="1" si="246"/>
        <v>-3</v>
      </c>
    </row>
    <row r="4123" spans="1:14" hidden="1" x14ac:dyDescent="0.25">
      <c r="A4123" s="2">
        <v>45147</v>
      </c>
      <c r="B4123" s="1" t="s">
        <v>279</v>
      </c>
      <c r="C4123" s="7" t="s">
        <v>2225</v>
      </c>
      <c r="D4123" s="1" t="s">
        <v>53</v>
      </c>
      <c r="E4123" s="1">
        <f>VLOOKUP(D4123,Data!$A$1:$B$7,2,FALSE)</f>
        <v>5</v>
      </c>
      <c r="F4123" s="2">
        <f>WORKDAY(A4123,E4123,Data!$E$2:$E$22)</f>
        <v>45154</v>
      </c>
      <c r="G4123" s="2">
        <v>45149</v>
      </c>
      <c r="H4123" s="4">
        <f ca="1">(NETWORKDAYS(A4123,G4123,Data!$E$1:$E$22))-1</f>
        <v>2</v>
      </c>
      <c r="I4123" s="1"/>
      <c r="J4123" s="1">
        <f>VLOOKUP(D4123,Data!$A$10:$B$16,2,FALSE)</f>
        <v>1</v>
      </c>
      <c r="K4123">
        <v>1</v>
      </c>
      <c r="L4123">
        <f t="shared" si="244"/>
        <v>32</v>
      </c>
      <c r="M4123">
        <f t="shared" si="245"/>
        <v>2023</v>
      </c>
      <c r="N4123" s="5">
        <f t="shared" ca="1" si="246"/>
        <v>-3</v>
      </c>
    </row>
    <row r="4124" spans="1:14" hidden="1" x14ac:dyDescent="0.25">
      <c r="A4124" s="2">
        <v>45147</v>
      </c>
      <c r="B4124" s="1" t="s">
        <v>865</v>
      </c>
      <c r="C4124" s="7" t="s">
        <v>2228</v>
      </c>
      <c r="D4124" s="1" t="s">
        <v>53</v>
      </c>
      <c r="E4124" s="1">
        <f>VLOOKUP(D4124,Data!$A$1:$B$7,2,FALSE)</f>
        <v>5</v>
      </c>
      <c r="F4124" s="2">
        <f>WORKDAY(A4124,E4124,Data!$E$2:$E$22)</f>
        <v>45154</v>
      </c>
      <c r="G4124" s="2">
        <v>45149</v>
      </c>
      <c r="H4124" s="4">
        <f ca="1">(NETWORKDAYS(A4124,G4124,Data!$E$1:$E$22))-1</f>
        <v>2</v>
      </c>
      <c r="I4124" s="1"/>
      <c r="J4124" s="1">
        <f>VLOOKUP(D4124,Data!$A$10:$B$16,2,FALSE)</f>
        <v>1</v>
      </c>
      <c r="K4124">
        <v>1</v>
      </c>
      <c r="L4124">
        <f t="shared" si="244"/>
        <v>32</v>
      </c>
      <c r="M4124">
        <f t="shared" si="245"/>
        <v>2023</v>
      </c>
      <c r="N4124" s="5">
        <f t="shared" ca="1" si="246"/>
        <v>-3</v>
      </c>
    </row>
    <row r="4125" spans="1:14" hidden="1" x14ac:dyDescent="0.25">
      <c r="A4125" s="2">
        <v>45147</v>
      </c>
      <c r="B4125" s="1" t="s">
        <v>148</v>
      </c>
      <c r="C4125" s="7">
        <v>457685</v>
      </c>
      <c r="D4125" s="1" t="s">
        <v>42</v>
      </c>
      <c r="E4125" s="1">
        <f>VLOOKUP(D4125,Data!$A$1:$B$7,2,FALSE)</f>
        <v>10</v>
      </c>
      <c r="F4125" s="2">
        <f>WORKDAY(A4125,E4125,Data!$E$2:$E$22)</f>
        <v>45161</v>
      </c>
      <c r="G4125" s="2">
        <v>45154</v>
      </c>
      <c r="H4125" s="4">
        <f ca="1">(NETWORKDAYS(A4125,G4125,Data!$E$1:$E$22))-1</f>
        <v>5</v>
      </c>
      <c r="I4125" s="1"/>
      <c r="J4125" s="1">
        <f>VLOOKUP(D4125,Data!$A$10:$B$16,2,FALSE)</f>
        <v>2</v>
      </c>
      <c r="K4125">
        <v>1</v>
      </c>
      <c r="L4125">
        <f t="shared" si="244"/>
        <v>32</v>
      </c>
      <c r="M4125">
        <f t="shared" si="245"/>
        <v>2023</v>
      </c>
      <c r="N4125" s="5">
        <f t="shared" ca="1" si="246"/>
        <v>-5</v>
      </c>
    </row>
    <row r="4126" spans="1:14" hidden="1" x14ac:dyDescent="0.25">
      <c r="A4126" s="2">
        <v>45147</v>
      </c>
      <c r="B4126" s="1" t="s">
        <v>410</v>
      </c>
      <c r="C4126" s="7">
        <v>457661</v>
      </c>
      <c r="D4126" s="1" t="s">
        <v>42</v>
      </c>
      <c r="E4126" s="1">
        <f>VLOOKUP(D4126,Data!$A$1:$B$7,2,FALSE)</f>
        <v>10</v>
      </c>
      <c r="F4126" s="2">
        <f>WORKDAY(A4126,E4126,Data!$E$2:$E$22)</f>
        <v>45161</v>
      </c>
      <c r="G4126" s="2">
        <v>45152</v>
      </c>
      <c r="H4126" s="4">
        <f ca="1">(NETWORKDAYS(A4126,G4126,Data!$E$1:$E$22))-1</f>
        <v>3</v>
      </c>
      <c r="I4126" s="1"/>
      <c r="J4126" s="1">
        <f>VLOOKUP(D4126,Data!$A$10:$B$16,2,FALSE)</f>
        <v>2</v>
      </c>
      <c r="K4126">
        <v>1</v>
      </c>
      <c r="L4126">
        <f t="shared" si="244"/>
        <v>32</v>
      </c>
      <c r="M4126">
        <f t="shared" si="245"/>
        <v>2023</v>
      </c>
      <c r="N4126" s="5">
        <f t="shared" ca="1" si="246"/>
        <v>-7</v>
      </c>
    </row>
    <row r="4127" spans="1:14" hidden="1" x14ac:dyDescent="0.25">
      <c r="A4127" s="2">
        <v>45147</v>
      </c>
      <c r="B4127" s="1" t="s">
        <v>514</v>
      </c>
      <c r="C4127" s="7">
        <v>457628</v>
      </c>
      <c r="D4127" s="1" t="s">
        <v>42</v>
      </c>
      <c r="E4127" s="1">
        <f>VLOOKUP(D4127,Data!$A$1:$B$7,2,FALSE)</f>
        <v>10</v>
      </c>
      <c r="F4127" s="2">
        <f>WORKDAY(A4127,E4127,Data!$E$2:$E$22)</f>
        <v>45161</v>
      </c>
      <c r="G4127" s="2">
        <v>45148</v>
      </c>
      <c r="H4127" s="4">
        <f ca="1">(NETWORKDAYS(A4127,G4127,Data!$E$1:$E$22))-1</f>
        <v>1</v>
      </c>
      <c r="I4127" s="1"/>
      <c r="J4127" s="1">
        <f>VLOOKUP(D4127,Data!$A$10:$B$16,2,FALSE)</f>
        <v>2</v>
      </c>
      <c r="K4127">
        <v>1</v>
      </c>
      <c r="L4127">
        <f t="shared" si="244"/>
        <v>32</v>
      </c>
      <c r="M4127">
        <f t="shared" si="245"/>
        <v>2023</v>
      </c>
      <c r="N4127" s="5">
        <f t="shared" ca="1" si="246"/>
        <v>-9</v>
      </c>
    </row>
    <row r="4128" spans="1:14" hidden="1" x14ac:dyDescent="0.25">
      <c r="A4128" s="2">
        <v>45147</v>
      </c>
      <c r="B4128" s="1" t="s">
        <v>292</v>
      </c>
      <c r="C4128" s="7">
        <v>457626</v>
      </c>
      <c r="D4128" s="1" t="s">
        <v>42</v>
      </c>
      <c r="E4128" s="1">
        <f>VLOOKUP(D4128,Data!$A$1:$B$7,2,FALSE)</f>
        <v>10</v>
      </c>
      <c r="F4128" s="2">
        <f>WORKDAY(A4128,E4128,Data!$E$2:$E$22)</f>
        <v>45161</v>
      </c>
      <c r="G4128" s="2">
        <v>45152</v>
      </c>
      <c r="H4128" s="4">
        <f ca="1">(NETWORKDAYS(A4128,G4128,Data!$E$1:$E$22))-1</f>
        <v>3</v>
      </c>
      <c r="I4128" s="1"/>
      <c r="J4128" s="1">
        <f>VLOOKUP(D4128,Data!$A$10:$B$16,2,FALSE)</f>
        <v>2</v>
      </c>
      <c r="K4128">
        <v>1</v>
      </c>
      <c r="L4128">
        <f t="shared" si="244"/>
        <v>32</v>
      </c>
      <c r="M4128">
        <f t="shared" si="245"/>
        <v>2023</v>
      </c>
      <c r="N4128" s="5">
        <f t="shared" ca="1" si="246"/>
        <v>-7</v>
      </c>
    </row>
    <row r="4129" spans="1:14" hidden="1" x14ac:dyDescent="0.25">
      <c r="A4129" s="2">
        <v>45148</v>
      </c>
      <c r="B4129" s="1" t="s">
        <v>115</v>
      </c>
      <c r="C4129" s="7">
        <v>262483</v>
      </c>
      <c r="D4129" s="1" t="s">
        <v>41</v>
      </c>
      <c r="E4129" s="1">
        <f>VLOOKUP(D4129,Data!$A$1:$B$7,2,FALSE)</f>
        <v>15</v>
      </c>
      <c r="F4129" s="2">
        <f>WORKDAY(A4129,E4129,Data!$E$2:$E$22)</f>
        <v>45169</v>
      </c>
      <c r="G4129" s="2">
        <v>45153</v>
      </c>
      <c r="H4129" s="4">
        <f ca="1">(NETWORKDAYS(A4129,G4129,Data!$E$1:$E$22))-1</f>
        <v>3</v>
      </c>
      <c r="I4129" s="1"/>
      <c r="J4129" s="1">
        <f>VLOOKUP(D4129,Data!$A$10:$B$16,2,FALSE)</f>
        <v>3</v>
      </c>
      <c r="K4129">
        <v>1</v>
      </c>
      <c r="L4129">
        <f t="shared" si="244"/>
        <v>32</v>
      </c>
      <c r="M4129">
        <f t="shared" si="245"/>
        <v>2023</v>
      </c>
      <c r="N4129" s="5">
        <f t="shared" ca="1" si="246"/>
        <v>-12</v>
      </c>
    </row>
    <row r="4130" spans="1:14" hidden="1" x14ac:dyDescent="0.25">
      <c r="A4130" s="2">
        <v>45148</v>
      </c>
      <c r="B4130" s="1" t="s">
        <v>232</v>
      </c>
      <c r="C4130" s="7">
        <v>262443</v>
      </c>
      <c r="D4130" s="1" t="s">
        <v>41</v>
      </c>
      <c r="E4130" s="1">
        <f>VLOOKUP(D4130,Data!$A$1:$B$7,2,FALSE)</f>
        <v>15</v>
      </c>
      <c r="F4130" s="2">
        <f>WORKDAY(A4130,E4130,Data!$E$2:$E$22)</f>
        <v>45169</v>
      </c>
      <c r="G4130" s="2">
        <v>45155</v>
      </c>
      <c r="H4130" s="4">
        <f ca="1">(NETWORKDAYS(A4130,G4130,Data!$E$1:$E$22))-1</f>
        <v>5</v>
      </c>
      <c r="I4130" s="1"/>
      <c r="J4130" s="1">
        <f>VLOOKUP(D4130,Data!$A$10:$B$16,2,FALSE)</f>
        <v>3</v>
      </c>
      <c r="K4130">
        <v>1</v>
      </c>
      <c r="L4130">
        <f t="shared" si="244"/>
        <v>32</v>
      </c>
      <c r="M4130">
        <f t="shared" si="245"/>
        <v>2023</v>
      </c>
      <c r="N4130" s="5">
        <f t="shared" ca="1" si="246"/>
        <v>-10</v>
      </c>
    </row>
    <row r="4131" spans="1:14" hidden="1" x14ac:dyDescent="0.25">
      <c r="A4131" s="2">
        <v>45148</v>
      </c>
      <c r="B4131" s="1" t="s">
        <v>370</v>
      </c>
      <c r="C4131" s="7" t="s">
        <v>2231</v>
      </c>
      <c r="D4131" s="1" t="s">
        <v>53</v>
      </c>
      <c r="E4131" s="1">
        <f>VLOOKUP(D4131,Data!$A$1:$B$7,2,FALSE)</f>
        <v>5</v>
      </c>
      <c r="F4131" s="2">
        <f>WORKDAY(A4131,E4131,Data!$E$2:$E$22)</f>
        <v>45155</v>
      </c>
      <c r="G4131" s="2">
        <v>45149</v>
      </c>
      <c r="H4131" s="4">
        <f ca="1">(NETWORKDAYS(A4131,G4131,Data!$E$1:$E$22))-1</f>
        <v>1</v>
      </c>
      <c r="I4131" s="1"/>
      <c r="J4131" s="1">
        <f>VLOOKUP(D4131,Data!$A$10:$B$16,2,FALSE)</f>
        <v>1</v>
      </c>
      <c r="K4131">
        <v>1</v>
      </c>
      <c r="L4131">
        <f t="shared" si="244"/>
        <v>32</v>
      </c>
      <c r="M4131">
        <f t="shared" si="245"/>
        <v>2023</v>
      </c>
      <c r="N4131" s="5">
        <f t="shared" ca="1" si="246"/>
        <v>-4</v>
      </c>
    </row>
    <row r="4132" spans="1:14" hidden="1" x14ac:dyDescent="0.25">
      <c r="A4132" s="2">
        <v>45148</v>
      </c>
      <c r="B4132" s="1" t="s">
        <v>370</v>
      </c>
      <c r="C4132" s="7" t="s">
        <v>2232</v>
      </c>
      <c r="D4132" s="1" t="s">
        <v>53</v>
      </c>
      <c r="E4132" s="1">
        <f>VLOOKUP(D4132,Data!$A$1:$B$7,2,FALSE)</f>
        <v>5</v>
      </c>
      <c r="F4132" s="2">
        <f>WORKDAY(A4132,E4132,Data!$E$2:$E$22)</f>
        <v>45155</v>
      </c>
      <c r="G4132" s="2">
        <v>45149</v>
      </c>
      <c r="H4132" s="4">
        <f ca="1">(NETWORKDAYS(A4132,G4132,Data!$E$1:$E$22))-1</f>
        <v>1</v>
      </c>
      <c r="I4132" s="1"/>
      <c r="J4132" s="1">
        <f>VLOOKUP(D4132,Data!$A$10:$B$16,2,FALSE)</f>
        <v>1</v>
      </c>
      <c r="K4132">
        <v>1</v>
      </c>
      <c r="L4132">
        <f t="shared" si="244"/>
        <v>32</v>
      </c>
      <c r="M4132">
        <f t="shared" si="245"/>
        <v>2023</v>
      </c>
      <c r="N4132" s="5">
        <f t="shared" ca="1" si="246"/>
        <v>-4</v>
      </c>
    </row>
    <row r="4133" spans="1:14" hidden="1" x14ac:dyDescent="0.25">
      <c r="A4133" s="2">
        <v>45148</v>
      </c>
      <c r="B4133" s="1" t="s">
        <v>135</v>
      </c>
      <c r="C4133" s="7" t="s">
        <v>2229</v>
      </c>
      <c r="D4133" s="1" t="s">
        <v>53</v>
      </c>
      <c r="E4133" s="1">
        <f>VLOOKUP(D4133,Data!$A$1:$B$7,2,FALSE)</f>
        <v>5</v>
      </c>
      <c r="F4133" s="2">
        <f>WORKDAY(A4133,E4133,Data!$E$2:$E$22)</f>
        <v>45155</v>
      </c>
      <c r="G4133" s="2">
        <v>45149</v>
      </c>
      <c r="H4133" s="4">
        <f ca="1">(NETWORKDAYS(A4133,G4133,Data!$E$1:$E$22))-1</f>
        <v>1</v>
      </c>
      <c r="I4133" s="1"/>
      <c r="J4133" s="1">
        <f>VLOOKUP(D4133,Data!$A$10:$B$16,2,FALSE)</f>
        <v>1</v>
      </c>
      <c r="K4133">
        <v>1</v>
      </c>
      <c r="L4133">
        <f t="shared" si="244"/>
        <v>32</v>
      </c>
      <c r="M4133">
        <f t="shared" si="245"/>
        <v>2023</v>
      </c>
      <c r="N4133" s="5">
        <f t="shared" ca="1" si="246"/>
        <v>-4</v>
      </c>
    </row>
    <row r="4134" spans="1:14" hidden="1" x14ac:dyDescent="0.25">
      <c r="A4134" s="2">
        <v>45148</v>
      </c>
      <c r="B4134" s="1" t="s">
        <v>166</v>
      </c>
      <c r="C4134" s="7" t="s">
        <v>2230</v>
      </c>
      <c r="D4134" s="1" t="s">
        <v>53</v>
      </c>
      <c r="E4134" s="1">
        <f>VLOOKUP(D4134,Data!$A$1:$B$7,2,FALSE)</f>
        <v>5</v>
      </c>
      <c r="F4134" s="2">
        <f>WORKDAY(A4134,E4134,Data!$E$2:$E$22)</f>
        <v>45155</v>
      </c>
      <c r="G4134" s="2">
        <v>45149</v>
      </c>
      <c r="H4134" s="4">
        <f ca="1">(NETWORKDAYS(A4134,G4134,Data!$E$1:$E$22))-1</f>
        <v>1</v>
      </c>
      <c r="I4134" s="1"/>
      <c r="J4134" s="1">
        <f>VLOOKUP(D4134,Data!$A$10:$B$16,2,FALSE)</f>
        <v>1</v>
      </c>
      <c r="K4134">
        <v>1</v>
      </c>
      <c r="L4134">
        <f t="shared" si="244"/>
        <v>32</v>
      </c>
      <c r="M4134">
        <f t="shared" si="245"/>
        <v>2023</v>
      </c>
      <c r="N4134" s="5">
        <f t="shared" ca="1" si="246"/>
        <v>-4</v>
      </c>
    </row>
    <row r="4135" spans="1:14" hidden="1" x14ac:dyDescent="0.25">
      <c r="A4135" s="2">
        <v>45148</v>
      </c>
      <c r="B4135" s="1" t="s">
        <v>372</v>
      </c>
      <c r="C4135" s="7">
        <v>457660</v>
      </c>
      <c r="D4135" s="1" t="s">
        <v>42</v>
      </c>
      <c r="E4135" s="1">
        <f>VLOOKUP(D4135,Data!$A$1:$B$7,2,FALSE)</f>
        <v>10</v>
      </c>
      <c r="F4135" s="2">
        <f>WORKDAY(A4135,E4135,Data!$E$2:$E$22)</f>
        <v>45162</v>
      </c>
      <c r="G4135" s="2">
        <v>45154</v>
      </c>
      <c r="H4135" s="4">
        <f ca="1">(NETWORKDAYS(A4135,G4135,Data!$E$1:$E$22))-1</f>
        <v>4</v>
      </c>
      <c r="I4135" s="1"/>
      <c r="J4135" s="1">
        <f>VLOOKUP(D4135,Data!$A$10:$B$16,2,FALSE)</f>
        <v>2</v>
      </c>
      <c r="K4135">
        <v>1</v>
      </c>
      <c r="L4135">
        <f t="shared" si="244"/>
        <v>32</v>
      </c>
      <c r="M4135">
        <f t="shared" si="245"/>
        <v>2023</v>
      </c>
      <c r="N4135" s="5">
        <f t="shared" ca="1" si="246"/>
        <v>-6</v>
      </c>
    </row>
    <row r="4136" spans="1:14" hidden="1" x14ac:dyDescent="0.25">
      <c r="A4136" s="2">
        <v>45149</v>
      </c>
      <c r="B4136" s="1" t="s">
        <v>115</v>
      </c>
      <c r="C4136" s="7">
        <v>262486</v>
      </c>
      <c r="D4136" s="1" t="s">
        <v>41</v>
      </c>
      <c r="E4136" s="1">
        <f>VLOOKUP(D4136,Data!$A$1:$B$7,2,FALSE)</f>
        <v>15</v>
      </c>
      <c r="F4136" s="2">
        <f>WORKDAY(A4136,E4136,Data!$E$2:$E$22)</f>
        <v>45170</v>
      </c>
      <c r="G4136" s="2">
        <v>45153</v>
      </c>
      <c r="H4136" s="4">
        <f ca="1">(NETWORKDAYS(A4136,G4136,Data!$E$1:$E$22))-1</f>
        <v>2</v>
      </c>
      <c r="I4136" s="1"/>
      <c r="J4136" s="1">
        <f>VLOOKUP(D4136,Data!$A$10:$B$16,2,FALSE)</f>
        <v>3</v>
      </c>
      <c r="K4136">
        <v>1</v>
      </c>
      <c r="L4136">
        <f t="shared" si="244"/>
        <v>32</v>
      </c>
      <c r="M4136">
        <f t="shared" si="245"/>
        <v>2023</v>
      </c>
      <c r="N4136" s="5">
        <f t="shared" ca="1" si="246"/>
        <v>-13</v>
      </c>
    </row>
    <row r="4137" spans="1:14" hidden="1" x14ac:dyDescent="0.25">
      <c r="A4137" s="2">
        <v>45149</v>
      </c>
      <c r="B4137" s="1" t="s">
        <v>125</v>
      </c>
      <c r="C4137" s="7" t="s">
        <v>2234</v>
      </c>
      <c r="D4137" s="1" t="s">
        <v>53</v>
      </c>
      <c r="E4137" s="1">
        <f>VLOOKUP(D4137,Data!$A$1:$B$7,2,FALSE)</f>
        <v>5</v>
      </c>
      <c r="F4137" s="2">
        <f>WORKDAY(A4137,E4137,Data!$E$2:$E$22)</f>
        <v>45156</v>
      </c>
      <c r="G4137" s="2">
        <v>45152</v>
      </c>
      <c r="H4137" s="4">
        <f ca="1">(NETWORKDAYS(A4137,G4137,Data!$E$1:$E$22))-1</f>
        <v>1</v>
      </c>
      <c r="I4137" s="1"/>
      <c r="J4137" s="1">
        <f>VLOOKUP(D4137,Data!$A$10:$B$16,2,FALSE)</f>
        <v>1</v>
      </c>
      <c r="K4137">
        <v>1</v>
      </c>
      <c r="L4137">
        <f t="shared" si="244"/>
        <v>32</v>
      </c>
      <c r="M4137">
        <f t="shared" si="245"/>
        <v>2023</v>
      </c>
      <c r="N4137" s="5">
        <f t="shared" ca="1" si="246"/>
        <v>-4</v>
      </c>
    </row>
    <row r="4138" spans="1:14" hidden="1" x14ac:dyDescent="0.25">
      <c r="A4138" s="2">
        <v>45149</v>
      </c>
      <c r="B4138" s="1" t="s">
        <v>125</v>
      </c>
      <c r="C4138" s="7" t="s">
        <v>2233</v>
      </c>
      <c r="D4138" s="1" t="s">
        <v>53</v>
      </c>
      <c r="E4138" s="1">
        <f>VLOOKUP(D4138,Data!$A$1:$B$7,2,FALSE)</f>
        <v>5</v>
      </c>
      <c r="F4138" s="2">
        <f>WORKDAY(A4138,E4138,Data!$E$2:$E$22)</f>
        <v>45156</v>
      </c>
      <c r="G4138" s="2">
        <v>45152</v>
      </c>
      <c r="H4138" s="4">
        <f ca="1">(NETWORKDAYS(A4138,G4138,Data!$E$1:$E$22))-1</f>
        <v>1</v>
      </c>
      <c r="I4138" s="1"/>
      <c r="J4138" s="1">
        <f>VLOOKUP(D4138,Data!$A$10:$B$16,2,FALSE)</f>
        <v>1</v>
      </c>
      <c r="K4138">
        <v>1</v>
      </c>
      <c r="L4138">
        <f t="shared" si="244"/>
        <v>32</v>
      </c>
      <c r="M4138">
        <f t="shared" si="245"/>
        <v>2023</v>
      </c>
      <c r="N4138" s="5">
        <f t="shared" ca="1" si="246"/>
        <v>-4</v>
      </c>
    </row>
    <row r="4139" spans="1:14" hidden="1" x14ac:dyDescent="0.25">
      <c r="A4139" s="2">
        <v>45149</v>
      </c>
      <c r="B4139" s="1" t="s">
        <v>88</v>
      </c>
      <c r="C4139" s="7" t="s">
        <v>2238</v>
      </c>
      <c r="D4139" s="1" t="s">
        <v>53</v>
      </c>
      <c r="E4139" s="1">
        <f>VLOOKUP(D4139,Data!$A$1:$B$7,2,FALSE)</f>
        <v>5</v>
      </c>
      <c r="F4139" s="2">
        <f>WORKDAY(A4139,E4139,Data!$E$2:$E$22)</f>
        <v>45156</v>
      </c>
      <c r="G4139" s="2">
        <v>45152</v>
      </c>
      <c r="H4139" s="4">
        <f ca="1">(NETWORKDAYS(A4139,G4139,Data!$E$1:$E$22))-1</f>
        <v>1</v>
      </c>
      <c r="I4139" s="1"/>
      <c r="J4139" s="1">
        <f>VLOOKUP(D4139,Data!$A$10:$B$16,2,FALSE)</f>
        <v>1</v>
      </c>
      <c r="K4139">
        <v>1</v>
      </c>
      <c r="L4139">
        <f t="shared" si="244"/>
        <v>32</v>
      </c>
      <c r="M4139">
        <f t="shared" si="245"/>
        <v>2023</v>
      </c>
      <c r="N4139" s="5">
        <f t="shared" ca="1" si="246"/>
        <v>-4</v>
      </c>
    </row>
    <row r="4140" spans="1:14" hidden="1" x14ac:dyDescent="0.25">
      <c r="A4140" s="2">
        <v>45149</v>
      </c>
      <c r="B4140" s="1" t="s">
        <v>88</v>
      </c>
      <c r="C4140" s="7" t="s">
        <v>2237</v>
      </c>
      <c r="D4140" s="1" t="s">
        <v>53</v>
      </c>
      <c r="E4140" s="1">
        <f>VLOOKUP(D4140,Data!$A$1:$B$7,2,FALSE)</f>
        <v>5</v>
      </c>
      <c r="F4140" s="2">
        <f>WORKDAY(A4140,E4140,Data!$E$2:$E$22)</f>
        <v>45156</v>
      </c>
      <c r="G4140" s="2">
        <v>45152</v>
      </c>
      <c r="H4140" s="4">
        <f ca="1">(NETWORKDAYS(A4140,G4140,Data!$E$1:$E$22))-1</f>
        <v>1</v>
      </c>
      <c r="I4140" s="1"/>
      <c r="J4140" s="1">
        <f>VLOOKUP(D4140,Data!$A$10:$B$16,2,FALSE)</f>
        <v>1</v>
      </c>
      <c r="K4140">
        <v>1</v>
      </c>
      <c r="L4140">
        <f t="shared" si="244"/>
        <v>32</v>
      </c>
      <c r="M4140">
        <f t="shared" si="245"/>
        <v>2023</v>
      </c>
      <c r="N4140" s="5">
        <f t="shared" ca="1" si="246"/>
        <v>-4</v>
      </c>
    </row>
    <row r="4141" spans="1:14" hidden="1" x14ac:dyDescent="0.25">
      <c r="A4141" s="2">
        <v>45149</v>
      </c>
      <c r="B4141" s="1" t="s">
        <v>88</v>
      </c>
      <c r="C4141" s="7" t="s">
        <v>2235</v>
      </c>
      <c r="D4141" s="1" t="s">
        <v>53</v>
      </c>
      <c r="E4141" s="1">
        <f>VLOOKUP(D4141,Data!$A$1:$B$7,2,FALSE)</f>
        <v>5</v>
      </c>
      <c r="F4141" s="2">
        <f>WORKDAY(A4141,E4141,Data!$E$2:$E$22)</f>
        <v>45156</v>
      </c>
      <c r="G4141" s="2">
        <v>45152</v>
      </c>
      <c r="H4141" s="4">
        <f ca="1">(NETWORKDAYS(A4141,G4141,Data!$E$1:$E$22))-1</f>
        <v>1</v>
      </c>
      <c r="I4141" s="1"/>
      <c r="J4141" s="1">
        <f>VLOOKUP(D4141,Data!$A$10:$B$16,2,FALSE)</f>
        <v>1</v>
      </c>
      <c r="K4141">
        <v>1</v>
      </c>
      <c r="L4141">
        <f t="shared" si="244"/>
        <v>32</v>
      </c>
      <c r="M4141">
        <f t="shared" si="245"/>
        <v>2023</v>
      </c>
      <c r="N4141" s="5">
        <f t="shared" ca="1" si="246"/>
        <v>-4</v>
      </c>
    </row>
    <row r="4142" spans="1:14" hidden="1" x14ac:dyDescent="0.25">
      <c r="A4142" s="2">
        <v>45149</v>
      </c>
      <c r="B4142" s="1" t="s">
        <v>88</v>
      </c>
      <c r="C4142" s="7" t="s">
        <v>2236</v>
      </c>
      <c r="D4142" s="1" t="s">
        <v>53</v>
      </c>
      <c r="E4142" s="1">
        <f>VLOOKUP(D4142,Data!$A$1:$B$7,2,FALSE)</f>
        <v>5</v>
      </c>
      <c r="F4142" s="2">
        <f>WORKDAY(A4142,E4142,Data!$E$2:$E$22)</f>
        <v>45156</v>
      </c>
      <c r="G4142" s="2">
        <v>45152</v>
      </c>
      <c r="H4142" s="4">
        <f ca="1">(NETWORKDAYS(A4142,G4142,Data!$E$1:$E$22))-1</f>
        <v>1</v>
      </c>
      <c r="I4142" s="1"/>
      <c r="J4142" s="1">
        <f>VLOOKUP(D4142,Data!$A$10:$B$16,2,FALSE)</f>
        <v>1</v>
      </c>
      <c r="K4142">
        <v>1</v>
      </c>
      <c r="L4142">
        <f t="shared" si="244"/>
        <v>32</v>
      </c>
      <c r="M4142">
        <f t="shared" si="245"/>
        <v>2023</v>
      </c>
      <c r="N4142" s="5">
        <f t="shared" ca="1" si="246"/>
        <v>-4</v>
      </c>
    </row>
    <row r="4143" spans="1:14" hidden="1" x14ac:dyDescent="0.25">
      <c r="A4143" s="2">
        <v>45149</v>
      </c>
      <c r="B4143" s="1" t="s">
        <v>909</v>
      </c>
      <c r="C4143" s="7">
        <v>457680</v>
      </c>
      <c r="D4143" s="1" t="s">
        <v>42</v>
      </c>
      <c r="E4143" s="1">
        <f>VLOOKUP(D4143,Data!$A$1:$B$7,2,FALSE)</f>
        <v>10</v>
      </c>
      <c r="F4143" s="2">
        <f>WORKDAY(A4143,E4143,Data!$E$2:$E$22)</f>
        <v>45163</v>
      </c>
      <c r="G4143" s="2">
        <v>45154</v>
      </c>
      <c r="H4143" s="4">
        <f ca="1">(NETWORKDAYS(A4143,G4143,Data!$E$1:$E$22))-1</f>
        <v>3</v>
      </c>
      <c r="I4143" s="1"/>
      <c r="J4143" s="1">
        <f>VLOOKUP(D4143,Data!$A$10:$B$16,2,FALSE)</f>
        <v>2</v>
      </c>
      <c r="K4143">
        <v>1</v>
      </c>
      <c r="L4143">
        <f t="shared" si="244"/>
        <v>32</v>
      </c>
      <c r="M4143">
        <f t="shared" si="245"/>
        <v>2023</v>
      </c>
      <c r="N4143" s="5">
        <f t="shared" ca="1" si="246"/>
        <v>-7</v>
      </c>
    </row>
    <row r="4144" spans="1:14" hidden="1" x14ac:dyDescent="0.25">
      <c r="A4144" s="2">
        <v>45149</v>
      </c>
      <c r="B4144" s="1" t="s">
        <v>533</v>
      </c>
      <c r="C4144" s="7">
        <v>457629</v>
      </c>
      <c r="D4144" s="1" t="s">
        <v>42</v>
      </c>
      <c r="E4144" s="1">
        <f>VLOOKUP(D4144,Data!$A$1:$B$7,2,FALSE)</f>
        <v>10</v>
      </c>
      <c r="F4144" s="2">
        <f>WORKDAY(A4144,E4144,Data!$E$2:$E$22)</f>
        <v>45163</v>
      </c>
      <c r="G4144" s="2">
        <v>45152</v>
      </c>
      <c r="H4144" s="4">
        <f ca="1">(NETWORKDAYS(A4144,G4144,Data!$E$1:$E$22))-1</f>
        <v>1</v>
      </c>
      <c r="I4144" s="1"/>
      <c r="J4144" s="1">
        <f>VLOOKUP(D4144,Data!$A$10:$B$16,2,FALSE)</f>
        <v>2</v>
      </c>
      <c r="K4144">
        <v>1</v>
      </c>
      <c r="L4144">
        <f t="shared" si="244"/>
        <v>32</v>
      </c>
      <c r="M4144">
        <f t="shared" si="245"/>
        <v>2023</v>
      </c>
      <c r="N4144" s="5">
        <f t="shared" ca="1" si="246"/>
        <v>-9</v>
      </c>
    </row>
    <row r="4145" spans="1:14" hidden="1" x14ac:dyDescent="0.25">
      <c r="A4145" s="2">
        <v>45149</v>
      </c>
      <c r="B4145" s="1" t="s">
        <v>112</v>
      </c>
      <c r="C4145" s="7">
        <v>457678</v>
      </c>
      <c r="D4145" s="1" t="s">
        <v>42</v>
      </c>
      <c r="E4145" s="1">
        <f>VLOOKUP(D4145,Data!$A$1:$B$7,2,FALSE)</f>
        <v>10</v>
      </c>
      <c r="F4145" s="2">
        <f>WORKDAY(A4145,E4145,Data!$E$2:$E$22)</f>
        <v>45163</v>
      </c>
      <c r="G4145" s="2">
        <v>45154</v>
      </c>
      <c r="H4145" s="4">
        <f ca="1">(NETWORKDAYS(A4145,G4145,Data!$E$1:$E$22))-1</f>
        <v>3</v>
      </c>
      <c r="I4145" s="1"/>
      <c r="J4145" s="1">
        <f>VLOOKUP(D4145,Data!$A$10:$B$16,2,FALSE)</f>
        <v>2</v>
      </c>
      <c r="K4145">
        <v>1</v>
      </c>
      <c r="L4145">
        <f t="shared" si="244"/>
        <v>32</v>
      </c>
      <c r="M4145">
        <f t="shared" si="245"/>
        <v>2023</v>
      </c>
      <c r="N4145" s="5">
        <f t="shared" ca="1" si="246"/>
        <v>-7</v>
      </c>
    </row>
    <row r="4146" spans="1:14" hidden="1" x14ac:dyDescent="0.25">
      <c r="A4146" s="2">
        <v>45149</v>
      </c>
      <c r="B4146" s="1" t="s">
        <v>112</v>
      </c>
      <c r="C4146" s="7">
        <v>457694</v>
      </c>
      <c r="D4146" s="1" t="s">
        <v>42</v>
      </c>
      <c r="E4146" s="1">
        <f>VLOOKUP(D4146,Data!$A$1:$B$7,2,FALSE)</f>
        <v>10</v>
      </c>
      <c r="F4146" s="2">
        <f>WORKDAY(A4146,E4146,Data!$E$2:$E$22)</f>
        <v>45163</v>
      </c>
      <c r="G4146" s="2">
        <v>45154</v>
      </c>
      <c r="H4146" s="4">
        <f ca="1">(NETWORKDAYS(A4146,G4146,Data!$E$1:$E$22))-1</f>
        <v>3</v>
      </c>
      <c r="I4146" s="1"/>
      <c r="J4146" s="1">
        <f>VLOOKUP(D4146,Data!$A$10:$B$16,2,FALSE)</f>
        <v>2</v>
      </c>
      <c r="K4146">
        <v>1</v>
      </c>
      <c r="L4146">
        <f t="shared" si="244"/>
        <v>32</v>
      </c>
      <c r="M4146">
        <f t="shared" si="245"/>
        <v>2023</v>
      </c>
      <c r="N4146" s="5">
        <f t="shared" ca="1" si="246"/>
        <v>-7</v>
      </c>
    </row>
    <row r="4147" spans="1:14" hidden="1" x14ac:dyDescent="0.25">
      <c r="A4147" s="2">
        <v>45151</v>
      </c>
      <c r="B4147" s="1" t="s">
        <v>112</v>
      </c>
      <c r="C4147" s="7">
        <v>457695</v>
      </c>
      <c r="D4147" s="1" t="s">
        <v>42</v>
      </c>
      <c r="E4147" s="1">
        <f>VLOOKUP(D4147,Data!$A$1:$B$7,2,FALSE)</f>
        <v>10</v>
      </c>
      <c r="F4147" s="2">
        <f>WORKDAY(A4147,E4147,Data!$E$2:$E$22)</f>
        <v>45163</v>
      </c>
      <c r="G4147" s="2">
        <v>45156</v>
      </c>
      <c r="H4147" s="4">
        <f ca="1">(NETWORKDAYS(A4147,G4147,Data!$E$1:$E$22))-1</f>
        <v>4</v>
      </c>
      <c r="I4147" s="1"/>
      <c r="J4147" s="1">
        <f>VLOOKUP(D4147,Data!$A$10:$B$16,2,FALSE)</f>
        <v>2</v>
      </c>
      <c r="K4147">
        <v>1</v>
      </c>
      <c r="L4147">
        <f t="shared" si="244"/>
        <v>32</v>
      </c>
      <c r="M4147">
        <f t="shared" si="245"/>
        <v>2023</v>
      </c>
      <c r="N4147" s="5">
        <f t="shared" ca="1" si="246"/>
        <v>-6</v>
      </c>
    </row>
    <row r="4148" spans="1:14" hidden="1" x14ac:dyDescent="0.25">
      <c r="A4148" s="2">
        <v>45151</v>
      </c>
      <c r="B4148" s="1" t="s">
        <v>112</v>
      </c>
      <c r="C4148" s="7">
        <v>457696</v>
      </c>
      <c r="D4148" s="1" t="s">
        <v>42</v>
      </c>
      <c r="E4148" s="1">
        <f>VLOOKUP(D4148,Data!$A$1:$B$7,2,FALSE)</f>
        <v>10</v>
      </c>
      <c r="F4148" s="2">
        <f>WORKDAY(A4148,E4148,Data!$E$2:$E$22)</f>
        <v>45163</v>
      </c>
      <c r="G4148" s="2">
        <v>45156</v>
      </c>
      <c r="H4148" s="4">
        <f ca="1">(NETWORKDAYS(A4148,G4148,Data!$E$1:$E$22))-1</f>
        <v>4</v>
      </c>
      <c r="I4148" s="1"/>
      <c r="J4148" s="1">
        <f>VLOOKUP(D4148,Data!$A$10:$B$16,2,FALSE)</f>
        <v>2</v>
      </c>
      <c r="K4148">
        <v>1</v>
      </c>
      <c r="L4148">
        <f t="shared" si="244"/>
        <v>32</v>
      </c>
      <c r="M4148">
        <f t="shared" si="245"/>
        <v>2023</v>
      </c>
      <c r="N4148" s="5">
        <f t="shared" ca="1" si="246"/>
        <v>-6</v>
      </c>
    </row>
    <row r="4149" spans="1:14" hidden="1" x14ac:dyDescent="0.25">
      <c r="A4149" s="2">
        <v>45152</v>
      </c>
      <c r="B4149" s="1" t="s">
        <v>269</v>
      </c>
      <c r="C4149" s="7">
        <v>457668</v>
      </c>
      <c r="D4149" s="1" t="s">
        <v>42</v>
      </c>
      <c r="E4149" s="1">
        <f>VLOOKUP(D4149,Data!$A$1:$B$7,2,FALSE)</f>
        <v>10</v>
      </c>
      <c r="F4149" s="2">
        <f>WORKDAY(A4149,E4149,Data!$E$2:$E$22)</f>
        <v>45166</v>
      </c>
      <c r="G4149" s="2">
        <v>45161</v>
      </c>
      <c r="H4149" s="4">
        <f ca="1">(NETWORKDAYS(A4149,G4149,Data!$E$1:$E$22))-1</f>
        <v>7</v>
      </c>
      <c r="I4149" s="1"/>
      <c r="J4149" s="1">
        <f>VLOOKUP(D4149,Data!$A$10:$B$16,2,FALSE)</f>
        <v>2</v>
      </c>
      <c r="K4149">
        <v>1</v>
      </c>
      <c r="L4149">
        <f t="shared" si="244"/>
        <v>33</v>
      </c>
      <c r="M4149">
        <f t="shared" si="245"/>
        <v>2023</v>
      </c>
      <c r="N4149" s="5">
        <f t="shared" ca="1" si="246"/>
        <v>-3</v>
      </c>
    </row>
    <row r="4150" spans="1:14" hidden="1" x14ac:dyDescent="0.25">
      <c r="A4150" s="2">
        <v>45152</v>
      </c>
      <c r="B4150" s="1" t="s">
        <v>1386</v>
      </c>
      <c r="C4150" s="7">
        <v>457646</v>
      </c>
      <c r="D4150" s="1" t="s">
        <v>42</v>
      </c>
      <c r="E4150" s="1">
        <f>VLOOKUP(D4150,Data!$A$1:$B$7,2,FALSE)</f>
        <v>10</v>
      </c>
      <c r="F4150" s="2">
        <f>WORKDAY(A4150,E4150,Data!$E$2:$E$22)</f>
        <v>45166</v>
      </c>
      <c r="G4150" s="2">
        <v>45156</v>
      </c>
      <c r="H4150" s="4">
        <f ca="1">(NETWORKDAYS(A4150,G4150,Data!$E$1:$E$22))-1</f>
        <v>4</v>
      </c>
      <c r="I4150" s="1"/>
      <c r="J4150" s="1">
        <f>VLOOKUP(D4150,Data!$A$10:$B$16,2,FALSE)</f>
        <v>2</v>
      </c>
      <c r="K4150">
        <v>1</v>
      </c>
      <c r="L4150">
        <f t="shared" si="244"/>
        <v>33</v>
      </c>
      <c r="M4150">
        <f t="shared" si="245"/>
        <v>2023</v>
      </c>
      <c r="N4150" s="5">
        <f t="shared" ca="1" si="246"/>
        <v>-6</v>
      </c>
    </row>
    <row r="4151" spans="1:14" hidden="1" x14ac:dyDescent="0.25">
      <c r="A4151" s="2">
        <v>45152</v>
      </c>
      <c r="B4151" s="1" t="s">
        <v>115</v>
      </c>
      <c r="C4151" s="7">
        <v>262485</v>
      </c>
      <c r="D4151" s="1" t="s">
        <v>41</v>
      </c>
      <c r="E4151" s="1">
        <f>VLOOKUP(D4151,Data!$A$1:$B$7,2,FALSE)</f>
        <v>15</v>
      </c>
      <c r="F4151" s="2">
        <f>WORKDAY(A4151,E4151,Data!$E$2:$E$22)</f>
        <v>45173</v>
      </c>
      <c r="G4151" s="2">
        <v>45155</v>
      </c>
      <c r="H4151" s="4">
        <f ca="1">(NETWORKDAYS(A4151,G4151,Data!$E$1:$E$22))-1</f>
        <v>3</v>
      </c>
      <c r="I4151" s="1"/>
      <c r="J4151" s="1">
        <f>VLOOKUP(D4151,Data!$A$10:$B$16,2,FALSE)</f>
        <v>3</v>
      </c>
      <c r="K4151">
        <v>1</v>
      </c>
      <c r="L4151">
        <f t="shared" si="244"/>
        <v>33</v>
      </c>
      <c r="M4151">
        <f t="shared" si="245"/>
        <v>2023</v>
      </c>
      <c r="N4151" s="5">
        <f t="shared" ca="1" si="246"/>
        <v>-12</v>
      </c>
    </row>
    <row r="4152" spans="1:14" hidden="1" x14ac:dyDescent="0.25">
      <c r="A4152" s="2">
        <v>45152</v>
      </c>
      <c r="B4152" s="1" t="s">
        <v>508</v>
      </c>
      <c r="C4152" s="7" t="s">
        <v>2240</v>
      </c>
      <c r="D4152" s="1" t="s">
        <v>55</v>
      </c>
      <c r="E4152" s="1">
        <f>VLOOKUP(D4152,Data!$A$1:$B$7,2,FALSE)</f>
        <v>10</v>
      </c>
      <c r="F4152" s="2">
        <f>WORKDAY(A4152,E4152,Data!$E$2:$E$22)</f>
        <v>45166</v>
      </c>
      <c r="G4152" s="2">
        <v>45159</v>
      </c>
      <c r="H4152" s="4">
        <f ca="1">(NETWORKDAYS(A4152,G4152,Data!$E$1:$E$22))-1</f>
        <v>5</v>
      </c>
      <c r="I4152" s="1"/>
      <c r="J4152" s="1">
        <f>VLOOKUP(D4152,Data!$A$10:$B$16,2,FALSE)</f>
        <v>3</v>
      </c>
      <c r="K4152">
        <v>1</v>
      </c>
      <c r="L4152">
        <f t="shared" ref="L4152:L4215" si="247">_xlfn.ISOWEEKNUM(A4152)</f>
        <v>33</v>
      </c>
      <c r="M4152">
        <f t="shared" ref="M4152:M4215" si="248">YEAR(A4152)</f>
        <v>2023</v>
      </c>
      <c r="N4152" s="5">
        <f t="shared" ca="1" si="246"/>
        <v>-5</v>
      </c>
    </row>
    <row r="4153" spans="1:14" hidden="1" x14ac:dyDescent="0.25">
      <c r="A4153" s="2">
        <v>45152</v>
      </c>
      <c r="B4153" s="1" t="s">
        <v>508</v>
      </c>
      <c r="C4153" s="7" t="s">
        <v>2241</v>
      </c>
      <c r="D4153" s="1" t="s">
        <v>55</v>
      </c>
      <c r="E4153" s="1">
        <f>VLOOKUP(D4153,Data!$A$1:$B$7,2,FALSE)</f>
        <v>10</v>
      </c>
      <c r="F4153" s="2">
        <f>WORKDAY(A4153,E4153,Data!$E$2:$E$22)</f>
        <v>45166</v>
      </c>
      <c r="G4153" s="2">
        <v>45159</v>
      </c>
      <c r="H4153" s="4">
        <f ca="1">(NETWORKDAYS(A4153,G4153,Data!$E$1:$E$22))-1</f>
        <v>5</v>
      </c>
      <c r="I4153" s="1"/>
      <c r="J4153" s="1">
        <f>VLOOKUP(D4153,Data!$A$10:$B$16,2,FALSE)</f>
        <v>3</v>
      </c>
      <c r="K4153">
        <v>1</v>
      </c>
      <c r="L4153">
        <f t="shared" si="247"/>
        <v>33</v>
      </c>
      <c r="M4153">
        <f t="shared" si="248"/>
        <v>2023</v>
      </c>
      <c r="N4153" s="5">
        <f t="shared" ca="1" si="246"/>
        <v>-5</v>
      </c>
    </row>
    <row r="4154" spans="1:14" hidden="1" x14ac:dyDescent="0.25">
      <c r="A4154" s="2">
        <v>45152</v>
      </c>
      <c r="B4154" s="1" t="s">
        <v>508</v>
      </c>
      <c r="C4154" s="7" t="s">
        <v>2239</v>
      </c>
      <c r="D4154" s="1" t="s">
        <v>55</v>
      </c>
      <c r="E4154" s="1">
        <f>VLOOKUP(D4154,Data!$A$1:$B$7,2,FALSE)</f>
        <v>10</v>
      </c>
      <c r="F4154" s="2">
        <f>WORKDAY(A4154,E4154,Data!$E$2:$E$22)</f>
        <v>45166</v>
      </c>
      <c r="G4154" s="2">
        <v>45159</v>
      </c>
      <c r="H4154" s="4">
        <f ca="1">(NETWORKDAYS(A4154,G4154,Data!$E$1:$E$22))-1</f>
        <v>5</v>
      </c>
      <c r="I4154" s="1"/>
      <c r="J4154" s="1">
        <f>VLOOKUP(D4154,Data!$A$10:$B$16,2,FALSE)</f>
        <v>3</v>
      </c>
      <c r="K4154">
        <v>1</v>
      </c>
      <c r="L4154">
        <f t="shared" si="247"/>
        <v>33</v>
      </c>
      <c r="M4154">
        <f t="shared" si="248"/>
        <v>2023</v>
      </c>
      <c r="N4154" s="5">
        <f t="shared" ca="1" si="246"/>
        <v>-5</v>
      </c>
    </row>
    <row r="4155" spans="1:14" hidden="1" x14ac:dyDescent="0.25">
      <c r="A4155" s="2">
        <v>45152</v>
      </c>
      <c r="B4155" s="1" t="s">
        <v>28</v>
      </c>
      <c r="C4155" s="7">
        <v>457708</v>
      </c>
      <c r="D4155" s="1" t="s">
        <v>42</v>
      </c>
      <c r="E4155" s="1">
        <f>VLOOKUP(D4155,Data!$A$1:$B$7,2,FALSE)</f>
        <v>10</v>
      </c>
      <c r="F4155" s="2">
        <f>WORKDAY(A4155,E4155,Data!$E$2:$E$22)</f>
        <v>45166</v>
      </c>
      <c r="G4155" s="2">
        <v>45159</v>
      </c>
      <c r="H4155" s="4">
        <f ca="1">(NETWORKDAYS(A4155,G4155,Data!$E$1:$E$22))-1</f>
        <v>5</v>
      </c>
      <c r="I4155" s="1"/>
      <c r="J4155" s="1">
        <f>VLOOKUP(D4155,Data!$A$10:$B$16,2,FALSE)</f>
        <v>2</v>
      </c>
      <c r="K4155">
        <v>1</v>
      </c>
      <c r="L4155">
        <f t="shared" si="247"/>
        <v>33</v>
      </c>
      <c r="M4155">
        <f t="shared" si="248"/>
        <v>2023</v>
      </c>
      <c r="N4155" s="5">
        <f t="shared" ca="1" si="246"/>
        <v>-5</v>
      </c>
    </row>
    <row r="4156" spans="1:14" hidden="1" x14ac:dyDescent="0.25">
      <c r="A4156" s="2">
        <v>45152</v>
      </c>
      <c r="B4156" s="1" t="s">
        <v>777</v>
      </c>
      <c r="C4156" s="7">
        <v>457669</v>
      </c>
      <c r="D4156" s="1" t="s">
        <v>42</v>
      </c>
      <c r="E4156" s="1">
        <f>VLOOKUP(D4156,Data!$A$1:$B$7,2,FALSE)</f>
        <v>10</v>
      </c>
      <c r="F4156" s="2">
        <f>WORKDAY(A4156,E4156,Data!$E$2:$E$22)</f>
        <v>45166</v>
      </c>
      <c r="G4156" s="2">
        <v>45156</v>
      </c>
      <c r="H4156" s="4">
        <f ca="1">(NETWORKDAYS(A4156,G4156,Data!$E$1:$E$22))-1</f>
        <v>4</v>
      </c>
      <c r="I4156" s="1"/>
      <c r="J4156" s="1">
        <f>VLOOKUP(D4156,Data!$A$10:$B$16,2,FALSE)</f>
        <v>2</v>
      </c>
      <c r="K4156">
        <v>1</v>
      </c>
      <c r="L4156">
        <f t="shared" si="247"/>
        <v>33</v>
      </c>
      <c r="M4156">
        <f t="shared" si="248"/>
        <v>2023</v>
      </c>
      <c r="N4156" s="5">
        <f t="shared" ca="1" si="246"/>
        <v>-6</v>
      </c>
    </row>
    <row r="4157" spans="1:14" hidden="1" x14ac:dyDescent="0.25">
      <c r="A4157" s="2">
        <v>45153</v>
      </c>
      <c r="B4157" s="1" t="s">
        <v>460</v>
      </c>
      <c r="C4157" s="7">
        <v>457485</v>
      </c>
      <c r="D4157" s="1" t="s">
        <v>42</v>
      </c>
      <c r="E4157" s="1">
        <f>VLOOKUP(D4157,Data!$A$1:$B$7,2,FALSE)</f>
        <v>10</v>
      </c>
      <c r="F4157" s="2">
        <f>WORKDAY(A4157,E4157,Data!$E$2:$E$22)</f>
        <v>45167</v>
      </c>
      <c r="G4157" s="2">
        <v>45159</v>
      </c>
      <c r="H4157" s="4">
        <f ca="1">(NETWORKDAYS(A4157,G4157,Data!$E$1:$E$22))-1</f>
        <v>4</v>
      </c>
      <c r="I4157" s="1"/>
      <c r="J4157" s="1">
        <f>VLOOKUP(D4157,Data!$A$10:$B$16,2,FALSE)</f>
        <v>2</v>
      </c>
      <c r="K4157">
        <v>1</v>
      </c>
      <c r="L4157">
        <f t="shared" si="247"/>
        <v>33</v>
      </c>
      <c r="M4157">
        <f t="shared" si="248"/>
        <v>2023</v>
      </c>
      <c r="N4157" s="5">
        <f t="shared" ca="1" si="246"/>
        <v>-6</v>
      </c>
    </row>
    <row r="4158" spans="1:14" hidden="1" x14ac:dyDescent="0.25">
      <c r="A4158" s="2">
        <v>45153</v>
      </c>
      <c r="B4158" s="1" t="s">
        <v>30</v>
      </c>
      <c r="C4158" s="7">
        <v>457647</v>
      </c>
      <c r="D4158" s="1" t="s">
        <v>42</v>
      </c>
      <c r="E4158" s="1">
        <f>VLOOKUP(D4158,Data!$A$1:$B$7,2,FALSE)</f>
        <v>10</v>
      </c>
      <c r="F4158" s="2">
        <f>WORKDAY(A4158,E4158,Data!$E$2:$E$22)</f>
        <v>45167</v>
      </c>
      <c r="G4158" s="2">
        <v>45156</v>
      </c>
      <c r="H4158" s="4">
        <f ca="1">(NETWORKDAYS(A4158,G4158,Data!$E$1:$E$22))-1</f>
        <v>3</v>
      </c>
      <c r="I4158" s="1"/>
      <c r="J4158" s="1">
        <f>VLOOKUP(D4158,Data!$A$10:$B$16,2,FALSE)</f>
        <v>2</v>
      </c>
      <c r="K4158">
        <v>1</v>
      </c>
      <c r="L4158">
        <f t="shared" si="247"/>
        <v>33</v>
      </c>
      <c r="M4158">
        <f t="shared" si="248"/>
        <v>2023</v>
      </c>
      <c r="N4158" s="5">
        <f t="shared" ca="1" si="246"/>
        <v>-7</v>
      </c>
    </row>
    <row r="4159" spans="1:14" hidden="1" x14ac:dyDescent="0.25">
      <c r="A4159" s="2">
        <v>45153</v>
      </c>
      <c r="B4159" s="1" t="s">
        <v>115</v>
      </c>
      <c r="C4159" s="7">
        <v>262475</v>
      </c>
      <c r="D4159" s="1" t="s">
        <v>41</v>
      </c>
      <c r="E4159" s="1">
        <f>VLOOKUP(D4159,Data!$A$1:$B$7,2,FALSE)</f>
        <v>15</v>
      </c>
      <c r="F4159" s="2">
        <f>WORKDAY(A4159,E4159,Data!$E$2:$E$22)</f>
        <v>45174</v>
      </c>
      <c r="G4159" s="2">
        <v>45155</v>
      </c>
      <c r="H4159" s="4">
        <f ca="1">(NETWORKDAYS(A4159,G4159,Data!$E$1:$E$22))-1</f>
        <v>2</v>
      </c>
      <c r="I4159" s="1"/>
      <c r="J4159" s="1">
        <f>VLOOKUP(D4159,Data!$A$10:$B$16,2,FALSE)</f>
        <v>3</v>
      </c>
      <c r="K4159">
        <v>1</v>
      </c>
      <c r="L4159">
        <f t="shared" si="247"/>
        <v>33</v>
      </c>
      <c r="M4159">
        <f t="shared" si="248"/>
        <v>2023</v>
      </c>
      <c r="N4159" s="5">
        <f t="shared" ca="1" si="246"/>
        <v>-13</v>
      </c>
    </row>
    <row r="4160" spans="1:14" hidden="1" x14ac:dyDescent="0.25">
      <c r="A4160" s="2">
        <v>45153</v>
      </c>
      <c r="B4160" s="1" t="s">
        <v>115</v>
      </c>
      <c r="C4160" s="7">
        <v>262492</v>
      </c>
      <c r="D4160" s="1" t="s">
        <v>41</v>
      </c>
      <c r="E4160" s="1">
        <f>VLOOKUP(D4160,Data!$A$1:$B$7,2,FALSE)</f>
        <v>15</v>
      </c>
      <c r="F4160" s="2">
        <f>WORKDAY(A4160,E4160,Data!$E$2:$E$22)</f>
        <v>45174</v>
      </c>
      <c r="G4160" s="2">
        <v>45155</v>
      </c>
      <c r="H4160" s="4">
        <f ca="1">(NETWORKDAYS(A4160,G4160,Data!$E$1:$E$22))-1</f>
        <v>2</v>
      </c>
      <c r="I4160" s="1"/>
      <c r="J4160" s="1">
        <f>VLOOKUP(D4160,Data!$A$10:$B$16,2,FALSE)</f>
        <v>3</v>
      </c>
      <c r="K4160">
        <v>1</v>
      </c>
      <c r="L4160">
        <f t="shared" si="247"/>
        <v>33</v>
      </c>
      <c r="M4160">
        <f t="shared" si="248"/>
        <v>2023</v>
      </c>
      <c r="N4160" s="5">
        <f t="shared" ca="1" si="246"/>
        <v>-13</v>
      </c>
    </row>
    <row r="4161" spans="1:14" hidden="1" x14ac:dyDescent="0.25">
      <c r="A4161" s="2">
        <v>45153</v>
      </c>
      <c r="B4161" s="1" t="s">
        <v>32</v>
      </c>
      <c r="C4161" s="7" t="s">
        <v>2242</v>
      </c>
      <c r="D4161" s="1" t="s">
        <v>53</v>
      </c>
      <c r="E4161" s="1">
        <f>VLOOKUP(D4161,Data!$A$1:$B$7,2,FALSE)</f>
        <v>5</v>
      </c>
      <c r="F4161" s="2">
        <f>WORKDAY(A4161,E4161,Data!$E$2:$E$22)</f>
        <v>45160</v>
      </c>
      <c r="G4161" s="2">
        <v>45153</v>
      </c>
      <c r="H4161" s="4">
        <f ca="1">(NETWORKDAYS(A4161,G4161,Data!$E$1:$E$22))-1</f>
        <v>0</v>
      </c>
      <c r="I4161" s="1"/>
      <c r="J4161" s="1">
        <f>VLOOKUP(D4161,Data!$A$10:$B$16,2,FALSE)</f>
        <v>1</v>
      </c>
      <c r="K4161">
        <v>1</v>
      </c>
      <c r="L4161">
        <f t="shared" si="247"/>
        <v>33</v>
      </c>
      <c r="M4161">
        <f t="shared" si="248"/>
        <v>2023</v>
      </c>
      <c r="N4161" s="5">
        <f t="shared" ca="1" si="246"/>
        <v>-5</v>
      </c>
    </row>
    <row r="4162" spans="1:14" hidden="1" x14ac:dyDescent="0.25">
      <c r="A4162" s="2">
        <v>45153</v>
      </c>
      <c r="B4162" s="1" t="s">
        <v>196</v>
      </c>
      <c r="C4162" s="7" t="s">
        <v>2245</v>
      </c>
      <c r="D4162" s="1" t="s">
        <v>53</v>
      </c>
      <c r="E4162" s="1">
        <f>VLOOKUP(D4162,Data!$A$1:$B$7,2,FALSE)</f>
        <v>5</v>
      </c>
      <c r="F4162" s="2">
        <f>WORKDAY(A4162,E4162,Data!$E$2:$E$22)</f>
        <v>45160</v>
      </c>
      <c r="G4162" s="2">
        <v>45155</v>
      </c>
      <c r="H4162" s="4">
        <f ca="1">(NETWORKDAYS(A4162,G4162,Data!$E$1:$E$22))-1</f>
        <v>2</v>
      </c>
      <c r="I4162" s="1"/>
      <c r="J4162" s="1">
        <f>VLOOKUP(D4162,Data!$A$10:$B$16,2,FALSE)</f>
        <v>1</v>
      </c>
      <c r="K4162">
        <v>1</v>
      </c>
      <c r="L4162">
        <f t="shared" si="247"/>
        <v>33</v>
      </c>
      <c r="M4162">
        <f t="shared" si="248"/>
        <v>2023</v>
      </c>
      <c r="N4162" s="5">
        <f t="shared" ref="N4162:N4225" ca="1" si="249">H4162-E4162</f>
        <v>-3</v>
      </c>
    </row>
    <row r="4163" spans="1:14" hidden="1" x14ac:dyDescent="0.25">
      <c r="A4163" s="2">
        <v>45153</v>
      </c>
      <c r="B4163" s="1" t="s">
        <v>22</v>
      </c>
      <c r="C4163" s="7" t="s">
        <v>2244</v>
      </c>
      <c r="D4163" s="1" t="s">
        <v>53</v>
      </c>
      <c r="E4163" s="1">
        <f>VLOOKUP(D4163,Data!$A$1:$B$7,2,FALSE)</f>
        <v>5</v>
      </c>
      <c r="F4163" s="2">
        <f>WORKDAY(A4163,E4163,Data!$E$2:$E$22)</f>
        <v>45160</v>
      </c>
      <c r="G4163" s="2">
        <v>45155</v>
      </c>
      <c r="H4163" s="4">
        <f ca="1">(NETWORKDAYS(A4163,G4163,Data!$E$1:$E$22))-1</f>
        <v>2</v>
      </c>
      <c r="I4163" s="1"/>
      <c r="J4163" s="1">
        <f>VLOOKUP(D4163,Data!$A$10:$B$16,2,FALSE)</f>
        <v>1</v>
      </c>
      <c r="K4163">
        <v>1</v>
      </c>
      <c r="L4163">
        <f t="shared" si="247"/>
        <v>33</v>
      </c>
      <c r="M4163">
        <f t="shared" si="248"/>
        <v>2023</v>
      </c>
      <c r="N4163" s="5">
        <f t="shared" ca="1" si="249"/>
        <v>-3</v>
      </c>
    </row>
    <row r="4164" spans="1:14" hidden="1" x14ac:dyDescent="0.25">
      <c r="A4164" s="2">
        <v>45153</v>
      </c>
      <c r="B4164" s="1" t="s">
        <v>419</v>
      </c>
      <c r="C4164" s="7" t="s">
        <v>2243</v>
      </c>
      <c r="D4164" s="1" t="s">
        <v>53</v>
      </c>
      <c r="E4164" s="1">
        <f>VLOOKUP(D4164,Data!$A$1:$B$7,2,FALSE)</f>
        <v>5</v>
      </c>
      <c r="F4164" s="2">
        <f>WORKDAY(A4164,E4164,Data!$E$2:$E$22)</f>
        <v>45160</v>
      </c>
      <c r="G4164" s="2">
        <v>45153</v>
      </c>
      <c r="H4164" s="4">
        <f ca="1">(NETWORKDAYS(A4164,G4164,Data!$E$1:$E$22))-1</f>
        <v>0</v>
      </c>
      <c r="I4164" s="1"/>
      <c r="J4164" s="1">
        <f>VLOOKUP(D4164,Data!$A$10:$B$16,2,FALSE)</f>
        <v>1</v>
      </c>
      <c r="K4164">
        <v>1</v>
      </c>
      <c r="L4164">
        <f t="shared" si="247"/>
        <v>33</v>
      </c>
      <c r="M4164">
        <f t="shared" si="248"/>
        <v>2023</v>
      </c>
      <c r="N4164" s="5">
        <f t="shared" ca="1" si="249"/>
        <v>-5</v>
      </c>
    </row>
    <row r="4165" spans="1:14" hidden="1" x14ac:dyDescent="0.25">
      <c r="A4165" s="2">
        <v>45153</v>
      </c>
      <c r="B4165" s="1" t="s">
        <v>28</v>
      </c>
      <c r="C4165" s="7">
        <v>457681</v>
      </c>
      <c r="D4165" s="1" t="s">
        <v>42</v>
      </c>
      <c r="E4165" s="1">
        <f>VLOOKUP(D4165,Data!$A$1:$B$7,2,FALSE)</f>
        <v>10</v>
      </c>
      <c r="F4165" s="2">
        <f>WORKDAY(A4165,E4165,Data!$E$2:$E$22)</f>
        <v>45167</v>
      </c>
      <c r="G4165" s="2">
        <v>45159</v>
      </c>
      <c r="H4165" s="4">
        <f ca="1">(NETWORKDAYS(A4165,G4165,Data!$E$1:$E$22))-1</f>
        <v>4</v>
      </c>
      <c r="I4165" s="1"/>
      <c r="J4165" s="1">
        <f>VLOOKUP(D4165,Data!$A$10:$B$16,2,FALSE)</f>
        <v>2</v>
      </c>
      <c r="K4165">
        <v>1</v>
      </c>
      <c r="L4165">
        <f t="shared" si="247"/>
        <v>33</v>
      </c>
      <c r="M4165">
        <f t="shared" si="248"/>
        <v>2023</v>
      </c>
      <c r="N4165" s="5">
        <f t="shared" ca="1" si="249"/>
        <v>-6</v>
      </c>
    </row>
    <row r="4166" spans="1:14" hidden="1" x14ac:dyDescent="0.25">
      <c r="A4166" s="2">
        <v>45153</v>
      </c>
      <c r="B4166" s="1" t="s">
        <v>19</v>
      </c>
      <c r="C4166" s="7">
        <v>457670</v>
      </c>
      <c r="D4166" s="1" t="s">
        <v>42</v>
      </c>
      <c r="E4166" s="1">
        <f>VLOOKUP(D4166,Data!$A$1:$B$7,2,FALSE)</f>
        <v>10</v>
      </c>
      <c r="F4166" s="2">
        <f>WORKDAY(A4166,E4166,Data!$E$2:$E$22)</f>
        <v>45167</v>
      </c>
      <c r="G4166" s="2">
        <v>45159</v>
      </c>
      <c r="H4166" s="4">
        <f ca="1">(NETWORKDAYS(A4166,G4166,Data!$E$1:$E$22))-1</f>
        <v>4</v>
      </c>
      <c r="I4166" s="1"/>
      <c r="J4166" s="1">
        <f>VLOOKUP(D4166,Data!$A$10:$B$16,2,FALSE)</f>
        <v>2</v>
      </c>
      <c r="K4166">
        <v>1</v>
      </c>
      <c r="L4166">
        <f t="shared" si="247"/>
        <v>33</v>
      </c>
      <c r="M4166">
        <f t="shared" si="248"/>
        <v>2023</v>
      </c>
      <c r="N4166" s="5">
        <f t="shared" ca="1" si="249"/>
        <v>-6</v>
      </c>
    </row>
    <row r="4167" spans="1:14" hidden="1" x14ac:dyDescent="0.25">
      <c r="A4167" s="2">
        <v>45154</v>
      </c>
      <c r="B4167" s="1" t="s">
        <v>110</v>
      </c>
      <c r="C4167" s="7">
        <v>262458</v>
      </c>
      <c r="D4167" s="1" t="s">
        <v>41</v>
      </c>
      <c r="E4167" s="1">
        <f>VLOOKUP(D4167,Data!$A$1:$B$7,2,FALSE)</f>
        <v>15</v>
      </c>
      <c r="F4167" s="2">
        <f>WORKDAY(A4167,E4167,Data!$E$2:$E$22)</f>
        <v>45175</v>
      </c>
      <c r="G4167" s="2">
        <v>45162</v>
      </c>
      <c r="H4167" s="4">
        <f ca="1">(NETWORKDAYS(A4167,G4167,Data!$E$1:$E$22))-1</f>
        <v>6</v>
      </c>
      <c r="I4167" s="1"/>
      <c r="J4167" s="1">
        <f>VLOOKUP(D4167,Data!$A$10:$B$16,2,FALSE)</f>
        <v>3</v>
      </c>
      <c r="K4167">
        <v>1</v>
      </c>
      <c r="L4167">
        <f t="shared" si="247"/>
        <v>33</v>
      </c>
      <c r="M4167">
        <f t="shared" si="248"/>
        <v>2023</v>
      </c>
      <c r="N4167" s="5">
        <f t="shared" ca="1" si="249"/>
        <v>-9</v>
      </c>
    </row>
    <row r="4168" spans="1:14" hidden="1" x14ac:dyDescent="0.25">
      <c r="A4168" s="2">
        <v>45154</v>
      </c>
      <c r="B4168" s="1" t="s">
        <v>1080</v>
      </c>
      <c r="C4168" s="7" t="s">
        <v>2246</v>
      </c>
      <c r="D4168" s="1" t="s">
        <v>55</v>
      </c>
      <c r="E4168" s="1">
        <f>VLOOKUP(D4168,Data!$A$1:$B$7,2,FALSE)</f>
        <v>10</v>
      </c>
      <c r="F4168" s="2">
        <f>WORKDAY(A4168,E4168,Data!$E$2:$E$22)</f>
        <v>45168</v>
      </c>
      <c r="G4168" s="2">
        <v>45160</v>
      </c>
      <c r="H4168" s="4">
        <f ca="1">(NETWORKDAYS(A4168,G4168,Data!$E$1:$E$22))-1</f>
        <v>4</v>
      </c>
      <c r="I4168" s="1"/>
      <c r="J4168" s="1">
        <f>VLOOKUP(D4168,Data!$A$10:$B$16,2,FALSE)</f>
        <v>3</v>
      </c>
      <c r="K4168">
        <v>1</v>
      </c>
      <c r="L4168">
        <f t="shared" si="247"/>
        <v>33</v>
      </c>
      <c r="M4168">
        <f t="shared" si="248"/>
        <v>2023</v>
      </c>
      <c r="N4168" s="5">
        <f t="shared" ca="1" si="249"/>
        <v>-6</v>
      </c>
    </row>
    <row r="4169" spans="1:14" hidden="1" x14ac:dyDescent="0.25">
      <c r="A4169" s="2">
        <v>45154</v>
      </c>
      <c r="B4169" s="1" t="s">
        <v>244</v>
      </c>
      <c r="C4169" s="7">
        <v>457682</v>
      </c>
      <c r="D4169" s="1" t="s">
        <v>42</v>
      </c>
      <c r="E4169" s="1">
        <f>VLOOKUP(D4169,Data!$A$1:$B$7,2,FALSE)</f>
        <v>10</v>
      </c>
      <c r="F4169" s="2">
        <f>WORKDAY(A4169,E4169,Data!$E$2:$E$22)</f>
        <v>45168</v>
      </c>
      <c r="G4169" s="2">
        <v>45160</v>
      </c>
      <c r="H4169" s="4">
        <f ca="1">(NETWORKDAYS(A4169,G4169,Data!$E$1:$E$22))-1</f>
        <v>4</v>
      </c>
      <c r="I4169" s="1"/>
      <c r="J4169" s="1">
        <f>VLOOKUP(D4169,Data!$A$10:$B$16,2,FALSE)</f>
        <v>2</v>
      </c>
      <c r="K4169">
        <v>1</v>
      </c>
      <c r="L4169">
        <f t="shared" si="247"/>
        <v>33</v>
      </c>
      <c r="M4169">
        <f t="shared" si="248"/>
        <v>2023</v>
      </c>
      <c r="N4169" s="5">
        <f t="shared" ca="1" si="249"/>
        <v>-6</v>
      </c>
    </row>
    <row r="4170" spans="1:14" hidden="1" x14ac:dyDescent="0.25">
      <c r="A4170" s="2">
        <v>45154</v>
      </c>
      <c r="B4170" s="1" t="s">
        <v>304</v>
      </c>
      <c r="C4170" s="7">
        <v>457679</v>
      </c>
      <c r="D4170" s="1" t="s">
        <v>42</v>
      </c>
      <c r="E4170" s="1">
        <f>VLOOKUP(D4170,Data!$A$1:$B$7,2,FALSE)</f>
        <v>10</v>
      </c>
      <c r="F4170" s="2">
        <f>WORKDAY(A4170,E4170,Data!$E$2:$E$22)</f>
        <v>45168</v>
      </c>
      <c r="G4170" s="2">
        <v>45160</v>
      </c>
      <c r="H4170" s="4">
        <f ca="1">(NETWORKDAYS(A4170,G4170,Data!$E$1:$E$22))-1</f>
        <v>4</v>
      </c>
      <c r="I4170" s="1"/>
      <c r="J4170" s="1">
        <f>VLOOKUP(D4170,Data!$A$10:$B$16,2,FALSE)</f>
        <v>2</v>
      </c>
      <c r="K4170">
        <v>1</v>
      </c>
      <c r="L4170">
        <f t="shared" si="247"/>
        <v>33</v>
      </c>
      <c r="M4170">
        <f t="shared" si="248"/>
        <v>2023</v>
      </c>
      <c r="N4170" s="5">
        <f t="shared" ca="1" si="249"/>
        <v>-6</v>
      </c>
    </row>
    <row r="4171" spans="1:14" hidden="1" x14ac:dyDescent="0.25">
      <c r="A4171" s="2">
        <v>45154</v>
      </c>
      <c r="B4171" s="1" t="s">
        <v>432</v>
      </c>
      <c r="C4171" s="7">
        <v>457674</v>
      </c>
      <c r="D4171" s="1" t="s">
        <v>42</v>
      </c>
      <c r="E4171" s="1">
        <f>VLOOKUP(D4171,Data!$A$1:$B$7,2,FALSE)</f>
        <v>10</v>
      </c>
      <c r="F4171" s="2">
        <f>WORKDAY(A4171,E4171,Data!$E$2:$E$22)</f>
        <v>45168</v>
      </c>
      <c r="G4171" s="2">
        <v>45160</v>
      </c>
      <c r="H4171" s="4">
        <f ca="1">(NETWORKDAYS(A4171,G4171,Data!$E$1:$E$22))-1</f>
        <v>4</v>
      </c>
      <c r="I4171" s="1"/>
      <c r="J4171" s="1">
        <f>VLOOKUP(D4171,Data!$A$10:$B$16,2,FALSE)</f>
        <v>2</v>
      </c>
      <c r="K4171">
        <v>1</v>
      </c>
      <c r="L4171">
        <f t="shared" si="247"/>
        <v>33</v>
      </c>
      <c r="M4171">
        <f t="shared" si="248"/>
        <v>2023</v>
      </c>
      <c r="N4171" s="5">
        <f t="shared" ca="1" si="249"/>
        <v>-6</v>
      </c>
    </row>
    <row r="4172" spans="1:14" hidden="1" x14ac:dyDescent="0.25">
      <c r="A4172" s="2">
        <v>45155</v>
      </c>
      <c r="B4172" s="1" t="s">
        <v>537</v>
      </c>
      <c r="C4172" s="7">
        <v>262459</v>
      </c>
      <c r="D4172" s="1" t="s">
        <v>41</v>
      </c>
      <c r="E4172" s="1">
        <f>VLOOKUP(D4172,Data!$A$1:$B$7,2,FALSE)</f>
        <v>15</v>
      </c>
      <c r="F4172" s="2">
        <f>WORKDAY(A4172,E4172,Data!$E$2:$E$22)</f>
        <v>45176</v>
      </c>
      <c r="G4172" s="2">
        <v>45167</v>
      </c>
      <c r="H4172" s="4">
        <f ca="1">(NETWORKDAYS(A4172,G4172,Data!$E$1:$E$22))-1</f>
        <v>8</v>
      </c>
      <c r="I4172" s="1"/>
      <c r="J4172" s="1">
        <f>VLOOKUP(D4172,Data!$A$10:$B$16,2,FALSE)</f>
        <v>3</v>
      </c>
      <c r="K4172">
        <v>1</v>
      </c>
      <c r="L4172">
        <f t="shared" si="247"/>
        <v>33</v>
      </c>
      <c r="M4172">
        <f t="shared" si="248"/>
        <v>2023</v>
      </c>
      <c r="N4172" s="5">
        <f t="shared" ca="1" si="249"/>
        <v>-7</v>
      </c>
    </row>
    <row r="4173" spans="1:14" hidden="1" x14ac:dyDescent="0.25">
      <c r="A4173" s="2">
        <v>45155</v>
      </c>
      <c r="B4173" s="1" t="s">
        <v>110</v>
      </c>
      <c r="C4173" s="7">
        <v>262460</v>
      </c>
      <c r="D4173" s="1" t="s">
        <v>41</v>
      </c>
      <c r="E4173" s="1">
        <f>VLOOKUP(D4173,Data!$A$1:$B$7,2,FALSE)</f>
        <v>15</v>
      </c>
      <c r="F4173" s="2">
        <f>WORKDAY(A4173,E4173,Data!$E$2:$E$22)</f>
        <v>45176</v>
      </c>
      <c r="G4173" s="2">
        <v>45173</v>
      </c>
      <c r="H4173" s="4">
        <f ca="1">(NETWORKDAYS(A4173,G4173,Data!$E$1:$E$22))-1</f>
        <v>12</v>
      </c>
      <c r="I4173" s="1" t="s">
        <v>227</v>
      </c>
      <c r="J4173" s="1">
        <f>VLOOKUP(D4173,Data!$A$10:$B$16,2,FALSE)</f>
        <v>3</v>
      </c>
      <c r="K4173">
        <v>1</v>
      </c>
      <c r="L4173">
        <f t="shared" si="247"/>
        <v>33</v>
      </c>
      <c r="M4173">
        <f t="shared" si="248"/>
        <v>2023</v>
      </c>
      <c r="N4173" s="5">
        <f t="shared" ca="1" si="249"/>
        <v>-3</v>
      </c>
    </row>
    <row r="4174" spans="1:14" hidden="1" x14ac:dyDescent="0.25">
      <c r="A4174" s="2">
        <v>45155</v>
      </c>
      <c r="B4174" s="1" t="s">
        <v>23</v>
      </c>
      <c r="C4174" s="7" t="s">
        <v>2247</v>
      </c>
      <c r="D4174" s="1" t="s">
        <v>53</v>
      </c>
      <c r="E4174" s="1">
        <f>VLOOKUP(D4174,Data!$A$1:$B$7,2,FALSE)</f>
        <v>5</v>
      </c>
      <c r="F4174" s="2">
        <f>WORKDAY(A4174,E4174,Data!$E$2:$E$22)</f>
        <v>45162</v>
      </c>
      <c r="G4174" s="2">
        <v>45156</v>
      </c>
      <c r="H4174" s="4">
        <f ca="1">(NETWORKDAYS(A4174,G4174,Data!$E$1:$E$22))-1</f>
        <v>1</v>
      </c>
      <c r="I4174" s="1"/>
      <c r="J4174" s="1">
        <f>VLOOKUP(D4174,Data!$A$10:$B$16,2,FALSE)</f>
        <v>1</v>
      </c>
      <c r="K4174">
        <v>1</v>
      </c>
      <c r="L4174">
        <f t="shared" si="247"/>
        <v>33</v>
      </c>
      <c r="M4174">
        <f t="shared" si="248"/>
        <v>2023</v>
      </c>
      <c r="N4174" s="5">
        <f t="shared" ca="1" si="249"/>
        <v>-4</v>
      </c>
    </row>
    <row r="4175" spans="1:14" hidden="1" x14ac:dyDescent="0.25">
      <c r="A4175" s="2">
        <v>45155</v>
      </c>
      <c r="B4175" s="1" t="s">
        <v>112</v>
      </c>
      <c r="C4175" s="7">
        <v>457676</v>
      </c>
      <c r="D4175" s="1" t="s">
        <v>42</v>
      </c>
      <c r="E4175" s="1">
        <f>VLOOKUP(D4175,Data!$A$1:$B$7,2,FALSE)</f>
        <v>10</v>
      </c>
      <c r="F4175" s="2">
        <f>WORKDAY(A4175,E4175,Data!$E$2:$E$22)</f>
        <v>45169</v>
      </c>
      <c r="G4175" s="2">
        <v>45160</v>
      </c>
      <c r="H4175" s="4">
        <f ca="1">(NETWORKDAYS(A4175,G4175,Data!$E$1:$E$22))-1</f>
        <v>3</v>
      </c>
      <c r="I4175" s="1"/>
      <c r="J4175" s="1">
        <f>VLOOKUP(D4175,Data!$A$10:$B$16,2,FALSE)</f>
        <v>2</v>
      </c>
      <c r="K4175">
        <v>1</v>
      </c>
      <c r="L4175">
        <f t="shared" si="247"/>
        <v>33</v>
      </c>
      <c r="M4175">
        <f t="shared" si="248"/>
        <v>2023</v>
      </c>
      <c r="N4175" s="5">
        <f t="shared" ca="1" si="249"/>
        <v>-7</v>
      </c>
    </row>
    <row r="4176" spans="1:14" hidden="1" x14ac:dyDescent="0.25">
      <c r="A4176" s="2">
        <v>45155</v>
      </c>
      <c r="B4176" s="1" t="s">
        <v>85</v>
      </c>
      <c r="C4176" s="7">
        <v>457675</v>
      </c>
      <c r="D4176" s="1" t="s">
        <v>42</v>
      </c>
      <c r="E4176" s="1">
        <f>VLOOKUP(D4176,Data!$A$1:$B$7,2,FALSE)</f>
        <v>10</v>
      </c>
      <c r="F4176" s="2">
        <f>WORKDAY(A4176,E4176,Data!$E$2:$E$22)</f>
        <v>45169</v>
      </c>
      <c r="G4176" s="2">
        <v>45160</v>
      </c>
      <c r="H4176" s="4">
        <f ca="1">(NETWORKDAYS(A4176,G4176,Data!$E$1:$E$22))-1</f>
        <v>3</v>
      </c>
      <c r="I4176" s="1"/>
      <c r="J4176" s="1">
        <f>VLOOKUP(D4176,Data!$A$10:$B$16,2,FALSE)</f>
        <v>2</v>
      </c>
      <c r="K4176">
        <v>1</v>
      </c>
      <c r="L4176">
        <f t="shared" si="247"/>
        <v>33</v>
      </c>
      <c r="M4176">
        <f t="shared" si="248"/>
        <v>2023</v>
      </c>
      <c r="N4176" s="5">
        <f t="shared" ca="1" si="249"/>
        <v>-7</v>
      </c>
    </row>
    <row r="4177" spans="1:14" hidden="1" x14ac:dyDescent="0.25">
      <c r="A4177" s="2">
        <v>45156</v>
      </c>
      <c r="B4177" s="1" t="s">
        <v>537</v>
      </c>
      <c r="C4177" s="7">
        <v>262461</v>
      </c>
      <c r="D4177" s="1" t="s">
        <v>41</v>
      </c>
      <c r="E4177" s="1">
        <f>VLOOKUP(D4177,Data!$A$1:$B$7,2,FALSE)</f>
        <v>15</v>
      </c>
      <c r="F4177" s="2">
        <f>WORKDAY(A4177,E4177,Data!$E$2:$E$22)</f>
        <v>45177</v>
      </c>
      <c r="G4177" s="2">
        <v>45161</v>
      </c>
      <c r="H4177" s="4">
        <f ca="1">(NETWORKDAYS(A4177,G4177,Data!$E$1:$E$22))-1</f>
        <v>3</v>
      </c>
      <c r="I4177" s="1"/>
      <c r="J4177" s="1">
        <f>VLOOKUP(D4177,Data!$A$10:$B$16,2,FALSE)</f>
        <v>3</v>
      </c>
      <c r="K4177">
        <v>1</v>
      </c>
      <c r="L4177">
        <f t="shared" si="247"/>
        <v>33</v>
      </c>
      <c r="M4177">
        <f t="shared" si="248"/>
        <v>2023</v>
      </c>
      <c r="N4177" s="5">
        <f t="shared" ca="1" si="249"/>
        <v>-12</v>
      </c>
    </row>
    <row r="4178" spans="1:14" hidden="1" x14ac:dyDescent="0.25">
      <c r="A4178" s="2">
        <v>45156</v>
      </c>
      <c r="B4178" s="1" t="s">
        <v>110</v>
      </c>
      <c r="C4178" s="7">
        <v>262462</v>
      </c>
      <c r="D4178" s="1" t="s">
        <v>41</v>
      </c>
      <c r="E4178" s="1">
        <f>VLOOKUP(D4178,Data!$A$1:$B$7,2,FALSE)</f>
        <v>15</v>
      </c>
      <c r="F4178" s="2">
        <f>WORKDAY(A4178,E4178,Data!$E$2:$E$22)</f>
        <v>45177</v>
      </c>
      <c r="G4178" s="2">
        <v>45161</v>
      </c>
      <c r="H4178" s="4">
        <f ca="1">(NETWORKDAYS(A4178,G4178,Data!$E$1:$E$22))-1</f>
        <v>3</v>
      </c>
      <c r="I4178" s="1"/>
      <c r="J4178" s="1">
        <f>VLOOKUP(D4178,Data!$A$10:$B$16,2,FALSE)</f>
        <v>3</v>
      </c>
      <c r="K4178">
        <v>1</v>
      </c>
      <c r="L4178">
        <f t="shared" si="247"/>
        <v>33</v>
      </c>
      <c r="M4178">
        <f t="shared" si="248"/>
        <v>2023</v>
      </c>
      <c r="N4178" s="5">
        <f t="shared" ca="1" si="249"/>
        <v>-12</v>
      </c>
    </row>
    <row r="4179" spans="1:14" hidden="1" x14ac:dyDescent="0.25">
      <c r="A4179" s="2">
        <v>45156</v>
      </c>
      <c r="B4179" s="1" t="s">
        <v>539</v>
      </c>
      <c r="C4179" s="7" t="s">
        <v>2249</v>
      </c>
      <c r="D4179" s="1" t="s">
        <v>53</v>
      </c>
      <c r="E4179" s="1">
        <f>VLOOKUP(D4179,Data!$A$1:$B$7,2,FALSE)</f>
        <v>5</v>
      </c>
      <c r="F4179" s="2">
        <f>WORKDAY(A4179,E4179,Data!$E$2:$E$22)</f>
        <v>45163</v>
      </c>
      <c r="G4179" s="2">
        <v>45160</v>
      </c>
      <c r="H4179" s="4">
        <f ca="1">(NETWORKDAYS(A4179,G4179,Data!$E$1:$E$22))-1</f>
        <v>2</v>
      </c>
      <c r="I4179" s="1"/>
      <c r="J4179" s="1">
        <f>VLOOKUP(D4179,Data!$A$10:$B$16,2,FALSE)</f>
        <v>1</v>
      </c>
      <c r="K4179">
        <v>1</v>
      </c>
      <c r="L4179">
        <f t="shared" si="247"/>
        <v>33</v>
      </c>
      <c r="M4179">
        <f t="shared" si="248"/>
        <v>2023</v>
      </c>
      <c r="N4179" s="5">
        <f t="shared" ca="1" si="249"/>
        <v>-3</v>
      </c>
    </row>
    <row r="4180" spans="1:14" hidden="1" x14ac:dyDescent="0.25">
      <c r="A4180" s="2">
        <v>45156</v>
      </c>
      <c r="B4180" s="1" t="s">
        <v>351</v>
      </c>
      <c r="C4180" s="7" t="s">
        <v>2248</v>
      </c>
      <c r="D4180" s="1" t="s">
        <v>53</v>
      </c>
      <c r="E4180" s="1">
        <f>VLOOKUP(D4180,Data!$A$1:$B$7,2,FALSE)</f>
        <v>5</v>
      </c>
      <c r="F4180" s="2">
        <f>WORKDAY(A4180,E4180,Data!$E$2:$E$22)</f>
        <v>45163</v>
      </c>
      <c r="G4180" s="2">
        <v>45156</v>
      </c>
      <c r="H4180" s="4">
        <f ca="1">(NETWORKDAYS(A4180,G4180,Data!$E$1:$E$22))-1</f>
        <v>0</v>
      </c>
      <c r="I4180" s="1"/>
      <c r="J4180" s="1">
        <f>VLOOKUP(D4180,Data!$A$10:$B$16,2,FALSE)</f>
        <v>1</v>
      </c>
      <c r="K4180">
        <v>1</v>
      </c>
      <c r="L4180">
        <f t="shared" si="247"/>
        <v>33</v>
      </c>
      <c r="M4180">
        <f t="shared" si="248"/>
        <v>2023</v>
      </c>
      <c r="N4180" s="5">
        <f t="shared" ca="1" si="249"/>
        <v>-5</v>
      </c>
    </row>
    <row r="4181" spans="1:14" hidden="1" x14ac:dyDescent="0.25">
      <c r="A4181" s="2">
        <v>45156</v>
      </c>
      <c r="B4181" s="1" t="s">
        <v>112</v>
      </c>
      <c r="C4181" s="7">
        <v>457619</v>
      </c>
      <c r="D4181" s="1" t="s">
        <v>42</v>
      </c>
      <c r="E4181" s="1">
        <f>VLOOKUP(D4181,Data!$A$1:$B$7,2,FALSE)</f>
        <v>10</v>
      </c>
      <c r="F4181" s="2">
        <f>WORKDAY(A4181,E4181,Data!$E$2:$E$22)</f>
        <v>45170</v>
      </c>
      <c r="G4181" s="2">
        <v>45160</v>
      </c>
      <c r="H4181" s="4">
        <f ca="1">(NETWORKDAYS(A4181,G4181,Data!$E$1:$E$22))-1</f>
        <v>2</v>
      </c>
      <c r="I4181" s="1"/>
      <c r="J4181" s="1">
        <f>VLOOKUP(D4181,Data!$A$10:$B$16,2,FALSE)</f>
        <v>2</v>
      </c>
      <c r="K4181">
        <v>1</v>
      </c>
      <c r="L4181">
        <f t="shared" si="247"/>
        <v>33</v>
      </c>
      <c r="M4181">
        <f t="shared" si="248"/>
        <v>2023</v>
      </c>
      <c r="N4181" s="5">
        <f t="shared" ca="1" si="249"/>
        <v>-8</v>
      </c>
    </row>
    <row r="4182" spans="1:14" hidden="1" x14ac:dyDescent="0.25">
      <c r="A4182" s="2">
        <v>45156</v>
      </c>
      <c r="B4182" s="1" t="s">
        <v>112</v>
      </c>
      <c r="C4182" s="7">
        <v>457677</v>
      </c>
      <c r="D4182" s="1" t="s">
        <v>42</v>
      </c>
      <c r="E4182" s="1">
        <f>VLOOKUP(D4182,Data!$A$1:$B$7,2,FALSE)</f>
        <v>10</v>
      </c>
      <c r="F4182" s="2">
        <f>WORKDAY(A4182,E4182,Data!$E$2:$E$22)</f>
        <v>45170</v>
      </c>
      <c r="G4182" s="2">
        <v>45160</v>
      </c>
      <c r="H4182" s="4">
        <f ca="1">(NETWORKDAYS(A4182,G4182,Data!$E$1:$E$22))-1</f>
        <v>2</v>
      </c>
      <c r="I4182" s="1"/>
      <c r="J4182" s="1">
        <f>VLOOKUP(D4182,Data!$A$10:$B$16,2,FALSE)</f>
        <v>2</v>
      </c>
      <c r="K4182">
        <v>1</v>
      </c>
      <c r="L4182">
        <f t="shared" si="247"/>
        <v>33</v>
      </c>
      <c r="M4182">
        <f t="shared" si="248"/>
        <v>2023</v>
      </c>
      <c r="N4182" s="5">
        <f t="shared" ca="1" si="249"/>
        <v>-8</v>
      </c>
    </row>
    <row r="4183" spans="1:14" hidden="1" x14ac:dyDescent="0.25">
      <c r="A4183" s="2">
        <v>45157</v>
      </c>
      <c r="B4183" s="1" t="s">
        <v>244</v>
      </c>
      <c r="C4183" s="7">
        <v>457602</v>
      </c>
      <c r="D4183" s="1" t="s">
        <v>42</v>
      </c>
      <c r="E4183" s="1">
        <f>VLOOKUP(D4183,Data!$A$1:$B$7,2,FALSE)</f>
        <v>10</v>
      </c>
      <c r="F4183" s="2">
        <f>WORKDAY(A4183,E4183,Data!$E$2:$E$22)</f>
        <v>45170</v>
      </c>
      <c r="G4183" s="2">
        <v>45161</v>
      </c>
      <c r="H4183" s="4">
        <f ca="1">(NETWORKDAYS(A4183,G4183,Data!$E$1:$E$22))-1</f>
        <v>2</v>
      </c>
      <c r="I4183" s="1"/>
      <c r="J4183" s="1">
        <f>VLOOKUP(D4183,Data!$A$10:$B$16,2,FALSE)</f>
        <v>2</v>
      </c>
      <c r="K4183">
        <v>1</v>
      </c>
      <c r="L4183">
        <f t="shared" si="247"/>
        <v>33</v>
      </c>
      <c r="M4183">
        <f t="shared" si="248"/>
        <v>2023</v>
      </c>
      <c r="N4183" s="5">
        <f t="shared" ca="1" si="249"/>
        <v>-8</v>
      </c>
    </row>
    <row r="4184" spans="1:14" hidden="1" x14ac:dyDescent="0.25">
      <c r="A4184" s="2">
        <v>45158</v>
      </c>
      <c r="B4184" s="1" t="s">
        <v>244</v>
      </c>
      <c r="C4184" s="7">
        <v>457683</v>
      </c>
      <c r="D4184" s="1" t="s">
        <v>42</v>
      </c>
      <c r="E4184" s="1">
        <f>VLOOKUP(D4184,Data!$A$1:$B$7,2,FALSE)</f>
        <v>10</v>
      </c>
      <c r="F4184" s="2">
        <f>WORKDAY(A4184,E4184,Data!$E$2:$E$22)</f>
        <v>45170</v>
      </c>
      <c r="G4184" s="2">
        <v>45160</v>
      </c>
      <c r="H4184" s="4">
        <f ca="1">(NETWORKDAYS(A4184,G4184,Data!$E$1:$E$22))-1</f>
        <v>1</v>
      </c>
      <c r="I4184" s="1"/>
      <c r="J4184" s="1">
        <f>VLOOKUP(D4184,Data!$A$10:$B$16,2,FALSE)</f>
        <v>2</v>
      </c>
      <c r="K4184">
        <v>1</v>
      </c>
      <c r="L4184">
        <f t="shared" si="247"/>
        <v>33</v>
      </c>
      <c r="M4184">
        <f t="shared" si="248"/>
        <v>2023</v>
      </c>
      <c r="N4184" s="5">
        <f t="shared" ca="1" si="249"/>
        <v>-9</v>
      </c>
    </row>
    <row r="4185" spans="1:14" hidden="1" x14ac:dyDescent="0.25">
      <c r="A4185" s="2">
        <v>45159</v>
      </c>
      <c r="B4185" s="1" t="s">
        <v>12</v>
      </c>
      <c r="C4185" s="7">
        <v>262505</v>
      </c>
      <c r="D4185" s="1" t="s">
        <v>41</v>
      </c>
      <c r="E4185" s="1">
        <f>VLOOKUP(D4185,Data!$A$1:$B$7,2,FALSE)</f>
        <v>15</v>
      </c>
      <c r="F4185" s="2">
        <f>WORKDAY(A4185,E4185,Data!$E$2:$E$22)</f>
        <v>45180</v>
      </c>
      <c r="G4185" s="2">
        <v>45167</v>
      </c>
      <c r="H4185" s="4">
        <f ca="1">(NETWORKDAYS(A4185,G4185,Data!$E$1:$E$22))-1</f>
        <v>6</v>
      </c>
      <c r="I4185" s="1"/>
      <c r="J4185" s="1">
        <f>VLOOKUP(D4185,Data!$A$10:$B$16,2,FALSE)</f>
        <v>3</v>
      </c>
      <c r="K4185">
        <v>1</v>
      </c>
      <c r="L4185">
        <f t="shared" si="247"/>
        <v>34</v>
      </c>
      <c r="M4185">
        <f t="shared" si="248"/>
        <v>2023</v>
      </c>
      <c r="N4185" s="5">
        <f t="shared" ca="1" si="249"/>
        <v>-9</v>
      </c>
    </row>
    <row r="4186" spans="1:14" hidden="1" x14ac:dyDescent="0.25">
      <c r="A4186" s="2">
        <v>45159</v>
      </c>
      <c r="B4186" s="1" t="s">
        <v>105</v>
      </c>
      <c r="C4186" s="7">
        <v>262512</v>
      </c>
      <c r="D4186" s="1" t="s">
        <v>41</v>
      </c>
      <c r="E4186" s="1">
        <f>VLOOKUP(D4186,Data!$A$1:$B$7,2,FALSE)</f>
        <v>15</v>
      </c>
      <c r="F4186" s="2">
        <f>WORKDAY(A4186,E4186,Data!$E$2:$E$22)</f>
        <v>45180</v>
      </c>
      <c r="G4186" s="2">
        <v>45167</v>
      </c>
      <c r="H4186" s="4">
        <f ca="1">(NETWORKDAYS(A4186,G4186,Data!$E$1:$E$22))-1</f>
        <v>6</v>
      </c>
      <c r="I4186" s="1"/>
      <c r="J4186" s="1">
        <f>VLOOKUP(D4186,Data!$A$10:$B$16,2,FALSE)</f>
        <v>3</v>
      </c>
      <c r="K4186">
        <v>1</v>
      </c>
      <c r="L4186">
        <f t="shared" si="247"/>
        <v>34</v>
      </c>
      <c r="M4186">
        <f t="shared" si="248"/>
        <v>2023</v>
      </c>
      <c r="N4186" s="5">
        <f t="shared" ca="1" si="249"/>
        <v>-9</v>
      </c>
    </row>
    <row r="4187" spans="1:14" hidden="1" x14ac:dyDescent="0.25">
      <c r="A4187" s="2">
        <v>45159</v>
      </c>
      <c r="B4187" s="1" t="s">
        <v>159</v>
      </c>
      <c r="C4187" s="7">
        <v>262504</v>
      </c>
      <c r="D4187" s="1" t="s">
        <v>41</v>
      </c>
      <c r="E4187" s="1">
        <f>VLOOKUP(D4187,Data!$A$1:$B$7,2,FALSE)</f>
        <v>15</v>
      </c>
      <c r="F4187" s="2">
        <f>WORKDAY(A4187,E4187,Data!$E$2:$E$22)</f>
        <v>45180</v>
      </c>
      <c r="G4187" s="2">
        <v>45162</v>
      </c>
      <c r="H4187" s="4">
        <f ca="1">(NETWORKDAYS(A4187,G4187,Data!$E$1:$E$22))-1</f>
        <v>3</v>
      </c>
      <c r="I4187" s="1"/>
      <c r="J4187" s="1">
        <f>VLOOKUP(D4187,Data!$A$10:$B$16,2,FALSE)</f>
        <v>3</v>
      </c>
      <c r="K4187">
        <v>1</v>
      </c>
      <c r="L4187">
        <f t="shared" si="247"/>
        <v>34</v>
      </c>
      <c r="M4187">
        <f t="shared" si="248"/>
        <v>2023</v>
      </c>
      <c r="N4187" s="5">
        <f t="shared" ca="1" si="249"/>
        <v>-12</v>
      </c>
    </row>
    <row r="4188" spans="1:14" hidden="1" x14ac:dyDescent="0.25">
      <c r="A4188" s="2">
        <v>45159</v>
      </c>
      <c r="B4188" s="1" t="s">
        <v>159</v>
      </c>
      <c r="C4188" s="7">
        <v>262511</v>
      </c>
      <c r="D4188" s="1" t="s">
        <v>41</v>
      </c>
      <c r="E4188" s="1">
        <f>VLOOKUP(D4188,Data!$A$1:$B$7,2,FALSE)</f>
        <v>15</v>
      </c>
      <c r="F4188" s="2">
        <f>WORKDAY(A4188,E4188,Data!$E$2:$E$22)</f>
        <v>45180</v>
      </c>
      <c r="G4188" s="2">
        <v>45162</v>
      </c>
      <c r="H4188" s="4">
        <f ca="1">(NETWORKDAYS(A4188,G4188,Data!$E$1:$E$22))-1</f>
        <v>3</v>
      </c>
      <c r="I4188" s="1"/>
      <c r="J4188" s="1">
        <f>VLOOKUP(D4188,Data!$A$10:$B$16,2,FALSE)</f>
        <v>3</v>
      </c>
      <c r="K4188">
        <v>1</v>
      </c>
      <c r="L4188">
        <f t="shared" si="247"/>
        <v>34</v>
      </c>
      <c r="M4188">
        <f t="shared" si="248"/>
        <v>2023</v>
      </c>
      <c r="N4188" s="5">
        <f t="shared" ca="1" si="249"/>
        <v>-12</v>
      </c>
    </row>
    <row r="4189" spans="1:14" hidden="1" x14ac:dyDescent="0.25">
      <c r="A4189" s="2">
        <v>45159</v>
      </c>
      <c r="B4189" s="1" t="s">
        <v>132</v>
      </c>
      <c r="C4189" s="7">
        <v>457702</v>
      </c>
      <c r="D4189" s="1" t="s">
        <v>42</v>
      </c>
      <c r="E4189" s="1">
        <f>VLOOKUP(D4189,Data!$A$1:$B$7,2,FALSE)</f>
        <v>10</v>
      </c>
      <c r="F4189" s="2">
        <f>WORKDAY(A4189,E4189,Data!$E$2:$E$22)</f>
        <v>45173</v>
      </c>
      <c r="G4189" s="2">
        <v>45160</v>
      </c>
      <c r="H4189" s="4">
        <f ca="1">(NETWORKDAYS(A4189,G4189,Data!$E$1:$E$22))-1</f>
        <v>1</v>
      </c>
      <c r="I4189" s="1"/>
      <c r="J4189" s="1">
        <f>VLOOKUP(D4189,Data!$A$10:$B$16,2,FALSE)</f>
        <v>2</v>
      </c>
      <c r="K4189">
        <v>1</v>
      </c>
      <c r="L4189">
        <f t="shared" si="247"/>
        <v>34</v>
      </c>
      <c r="M4189">
        <f t="shared" si="248"/>
        <v>2023</v>
      </c>
      <c r="N4189" s="5">
        <f t="shared" ca="1" si="249"/>
        <v>-9</v>
      </c>
    </row>
    <row r="4190" spans="1:14" hidden="1" x14ac:dyDescent="0.25">
      <c r="A4190" s="2">
        <v>45159</v>
      </c>
      <c r="B4190" s="1" t="s">
        <v>95</v>
      </c>
      <c r="C4190" s="7">
        <v>457659</v>
      </c>
      <c r="D4190" s="1" t="s">
        <v>42</v>
      </c>
      <c r="E4190" s="1">
        <f>VLOOKUP(D4190,Data!$A$1:$B$7,2,FALSE)</f>
        <v>10</v>
      </c>
      <c r="F4190" s="2">
        <f>WORKDAY(A4190,E4190,Data!$E$2:$E$22)</f>
        <v>45173</v>
      </c>
      <c r="G4190" s="2">
        <v>45162</v>
      </c>
      <c r="H4190" s="4">
        <f ca="1">(NETWORKDAYS(A4190,G4190,Data!$E$1:$E$22))-1</f>
        <v>3</v>
      </c>
      <c r="I4190" s="1"/>
      <c r="J4190" s="1">
        <f>VLOOKUP(D4190,Data!$A$10:$B$16,2,FALSE)</f>
        <v>2</v>
      </c>
      <c r="K4190">
        <v>1</v>
      </c>
      <c r="L4190">
        <f t="shared" si="247"/>
        <v>34</v>
      </c>
      <c r="M4190">
        <f t="shared" si="248"/>
        <v>2023</v>
      </c>
      <c r="N4190" s="5">
        <f t="shared" ca="1" si="249"/>
        <v>-7</v>
      </c>
    </row>
    <row r="4191" spans="1:14" hidden="1" x14ac:dyDescent="0.25">
      <c r="A4191" s="2">
        <v>45159</v>
      </c>
      <c r="B4191" s="1" t="s">
        <v>73</v>
      </c>
      <c r="C4191" s="7">
        <v>457627</v>
      </c>
      <c r="D4191" s="1" t="s">
        <v>42</v>
      </c>
      <c r="E4191" s="1">
        <f>VLOOKUP(D4191,Data!$A$1:$B$7,2,FALSE)</f>
        <v>10</v>
      </c>
      <c r="F4191" s="2">
        <f>WORKDAY(A4191,E4191,Data!$E$2:$E$22)</f>
        <v>45173</v>
      </c>
      <c r="G4191" s="2">
        <v>45161</v>
      </c>
      <c r="H4191" s="4">
        <f ca="1">(NETWORKDAYS(A4191,G4191,Data!$E$1:$E$22))-1</f>
        <v>2</v>
      </c>
      <c r="I4191" s="1"/>
      <c r="J4191" s="1">
        <f>VLOOKUP(D4191,Data!$A$10:$B$16,2,FALSE)</f>
        <v>2</v>
      </c>
      <c r="K4191">
        <v>1</v>
      </c>
      <c r="L4191">
        <f t="shared" si="247"/>
        <v>34</v>
      </c>
      <c r="M4191">
        <f t="shared" si="248"/>
        <v>2023</v>
      </c>
      <c r="N4191" s="5">
        <f t="shared" ca="1" si="249"/>
        <v>-8</v>
      </c>
    </row>
    <row r="4192" spans="1:14" hidden="1" x14ac:dyDescent="0.25">
      <c r="A4192" s="2">
        <v>45160</v>
      </c>
      <c r="B4192" s="1" t="s">
        <v>99</v>
      </c>
      <c r="C4192" s="7">
        <v>262513</v>
      </c>
      <c r="D4192" s="1" t="s">
        <v>41</v>
      </c>
      <c r="E4192" s="1">
        <f>VLOOKUP(D4192,Data!$A$1:$B$7,2,FALSE)</f>
        <v>15</v>
      </c>
      <c r="F4192" s="2">
        <f>WORKDAY(A4192,E4192,Data!$E$2:$E$22)</f>
        <v>45181</v>
      </c>
      <c r="G4192" s="2">
        <v>45168</v>
      </c>
      <c r="H4192" s="4">
        <f ca="1">(NETWORKDAYS(A4192,G4192,Data!$E$1:$E$22))-1</f>
        <v>6</v>
      </c>
      <c r="I4192" s="1"/>
      <c r="J4192" s="1">
        <f>VLOOKUP(D4192,Data!$A$10:$B$16,2,FALSE)</f>
        <v>3</v>
      </c>
      <c r="K4192">
        <v>1</v>
      </c>
      <c r="L4192">
        <f t="shared" si="247"/>
        <v>34</v>
      </c>
      <c r="M4192">
        <f t="shared" si="248"/>
        <v>2023</v>
      </c>
      <c r="N4192" s="5">
        <f t="shared" ca="1" si="249"/>
        <v>-9</v>
      </c>
    </row>
    <row r="4193" spans="1:14" hidden="1" x14ac:dyDescent="0.25">
      <c r="A4193" s="2">
        <v>45160</v>
      </c>
      <c r="B4193" s="1" t="s">
        <v>267</v>
      </c>
      <c r="C4193" s="7">
        <v>262507</v>
      </c>
      <c r="D4193" s="1" t="s">
        <v>41</v>
      </c>
      <c r="E4193" s="1">
        <f>VLOOKUP(D4193,Data!$A$1:$B$7,2,FALSE)</f>
        <v>15</v>
      </c>
      <c r="F4193" s="2">
        <f>WORKDAY(A4193,E4193,Data!$E$2:$E$22)</f>
        <v>45181</v>
      </c>
      <c r="G4193" s="2">
        <v>45167</v>
      </c>
      <c r="H4193" s="4">
        <f ca="1">(NETWORKDAYS(A4193,G4193,Data!$E$1:$E$22))-1</f>
        <v>5</v>
      </c>
      <c r="I4193" s="1"/>
      <c r="J4193" s="1">
        <f>VLOOKUP(D4193,Data!$A$10:$B$16,2,FALSE)</f>
        <v>3</v>
      </c>
      <c r="K4193">
        <v>1</v>
      </c>
      <c r="L4193">
        <f t="shared" si="247"/>
        <v>34</v>
      </c>
      <c r="M4193">
        <f t="shared" si="248"/>
        <v>2023</v>
      </c>
      <c r="N4193" s="5">
        <f t="shared" ca="1" si="249"/>
        <v>-10</v>
      </c>
    </row>
    <row r="4194" spans="1:14" hidden="1" x14ac:dyDescent="0.25">
      <c r="A4194" s="2">
        <v>45160</v>
      </c>
      <c r="B4194" s="1" t="s">
        <v>267</v>
      </c>
      <c r="C4194" s="7">
        <v>262508</v>
      </c>
      <c r="D4194" s="1" t="s">
        <v>41</v>
      </c>
      <c r="E4194" s="1">
        <f>VLOOKUP(D4194,Data!$A$1:$B$7,2,FALSE)</f>
        <v>15</v>
      </c>
      <c r="F4194" s="2">
        <f>WORKDAY(A4194,E4194,Data!$E$2:$E$22)</f>
        <v>45181</v>
      </c>
      <c r="G4194" s="2">
        <v>45167</v>
      </c>
      <c r="H4194" s="4">
        <f ca="1">(NETWORKDAYS(A4194,G4194,Data!$E$1:$E$22))-1</f>
        <v>5</v>
      </c>
      <c r="I4194" s="1"/>
      <c r="J4194" s="1">
        <f>VLOOKUP(D4194,Data!$A$10:$B$16,2,FALSE)</f>
        <v>3</v>
      </c>
      <c r="K4194">
        <v>1</v>
      </c>
      <c r="L4194">
        <f t="shared" si="247"/>
        <v>34</v>
      </c>
      <c r="M4194">
        <f t="shared" si="248"/>
        <v>2023</v>
      </c>
      <c r="N4194" s="5">
        <f t="shared" ca="1" si="249"/>
        <v>-10</v>
      </c>
    </row>
    <row r="4195" spans="1:14" hidden="1" x14ac:dyDescent="0.25">
      <c r="A4195" s="2">
        <v>45160</v>
      </c>
      <c r="B4195" s="1" t="s">
        <v>737</v>
      </c>
      <c r="C4195" s="7" t="s">
        <v>2252</v>
      </c>
      <c r="D4195" s="1" t="s">
        <v>53</v>
      </c>
      <c r="E4195" s="1">
        <f>VLOOKUP(D4195,Data!$A$1:$B$7,2,FALSE)</f>
        <v>5</v>
      </c>
      <c r="F4195" s="2">
        <f>WORKDAY(A4195,E4195,Data!$E$2:$E$22)</f>
        <v>45167</v>
      </c>
      <c r="G4195" s="2">
        <v>45161</v>
      </c>
      <c r="H4195" s="4">
        <f ca="1">(NETWORKDAYS(A4195,G4195,Data!$E$1:$E$22))-1</f>
        <v>1</v>
      </c>
      <c r="I4195" s="1"/>
      <c r="J4195" s="1">
        <f>VLOOKUP(D4195,Data!$A$10:$B$16,2,FALSE)</f>
        <v>1</v>
      </c>
      <c r="K4195">
        <v>1</v>
      </c>
      <c r="L4195">
        <f t="shared" si="247"/>
        <v>34</v>
      </c>
      <c r="M4195">
        <f t="shared" si="248"/>
        <v>2023</v>
      </c>
      <c r="N4195" s="5">
        <f t="shared" ca="1" si="249"/>
        <v>-4</v>
      </c>
    </row>
    <row r="4196" spans="1:14" hidden="1" x14ac:dyDescent="0.25">
      <c r="A4196" s="2">
        <v>45160</v>
      </c>
      <c r="B4196" s="1" t="s">
        <v>108</v>
      </c>
      <c r="C4196" s="7" t="s">
        <v>2251</v>
      </c>
      <c r="D4196" s="1" t="s">
        <v>53</v>
      </c>
      <c r="E4196" s="1">
        <f>VLOOKUP(D4196,Data!$A$1:$B$7,2,FALSE)</f>
        <v>5</v>
      </c>
      <c r="F4196" s="2">
        <f>WORKDAY(A4196,E4196,Data!$E$2:$E$22)</f>
        <v>45167</v>
      </c>
      <c r="G4196" s="2">
        <v>45161</v>
      </c>
      <c r="H4196" s="4">
        <f ca="1">(NETWORKDAYS(A4196,G4196,Data!$E$1:$E$22))-1</f>
        <v>1</v>
      </c>
      <c r="I4196" s="1"/>
      <c r="J4196" s="1">
        <f>VLOOKUP(D4196,Data!$A$10:$B$16,2,FALSE)</f>
        <v>1</v>
      </c>
      <c r="K4196">
        <v>1</v>
      </c>
      <c r="L4196">
        <f t="shared" si="247"/>
        <v>34</v>
      </c>
      <c r="M4196">
        <f t="shared" si="248"/>
        <v>2023</v>
      </c>
      <c r="N4196" s="5">
        <f t="shared" ca="1" si="249"/>
        <v>-4</v>
      </c>
    </row>
    <row r="4197" spans="1:14" hidden="1" x14ac:dyDescent="0.25">
      <c r="A4197" s="2">
        <v>45160</v>
      </c>
      <c r="B4197" s="1" t="s">
        <v>695</v>
      </c>
      <c r="C4197" s="7" t="s">
        <v>2250</v>
      </c>
      <c r="D4197" s="1" t="s">
        <v>1195</v>
      </c>
      <c r="E4197" s="1">
        <f>VLOOKUP(D4197,Data!$A$1:$B$7,2,FALSE)</f>
        <v>15</v>
      </c>
      <c r="F4197" s="2">
        <f>WORKDAY(A4197,E4197,Data!$E$2:$E$22)</f>
        <v>45181</v>
      </c>
      <c r="G4197" s="2">
        <v>45162</v>
      </c>
      <c r="H4197" s="4">
        <f ca="1">(NETWORKDAYS(A4197,G4197,Data!$E$1:$E$22))-1</f>
        <v>2</v>
      </c>
      <c r="I4197" s="1"/>
      <c r="J4197" s="1">
        <f>VLOOKUP(D4197,Data!$A$10:$B$16,2,FALSE)</f>
        <v>2</v>
      </c>
      <c r="K4197">
        <v>1</v>
      </c>
      <c r="L4197">
        <f t="shared" si="247"/>
        <v>34</v>
      </c>
      <c r="M4197">
        <f t="shared" si="248"/>
        <v>2023</v>
      </c>
      <c r="N4197" s="5">
        <f t="shared" ca="1" si="249"/>
        <v>-13</v>
      </c>
    </row>
    <row r="4198" spans="1:14" hidden="1" x14ac:dyDescent="0.25">
      <c r="A4198" s="2">
        <v>45160</v>
      </c>
      <c r="B4198" s="1" t="s">
        <v>1249</v>
      </c>
      <c r="C4198" s="7">
        <v>457606</v>
      </c>
      <c r="D4198" s="1" t="s">
        <v>42</v>
      </c>
      <c r="E4198" s="1">
        <f>VLOOKUP(D4198,Data!$A$1:$B$7,2,FALSE)</f>
        <v>10</v>
      </c>
      <c r="F4198" s="2">
        <f>WORKDAY(A4198,E4198,Data!$E$2:$E$22)</f>
        <v>45174</v>
      </c>
      <c r="G4198" s="2">
        <v>45163</v>
      </c>
      <c r="H4198" s="4">
        <f ca="1">(NETWORKDAYS(A4198,G4198,Data!$E$1:$E$22))-1</f>
        <v>3</v>
      </c>
      <c r="I4198" s="1"/>
      <c r="J4198" s="1">
        <f>VLOOKUP(D4198,Data!$A$10:$B$16,2,FALSE)</f>
        <v>2</v>
      </c>
      <c r="K4198">
        <v>1</v>
      </c>
      <c r="L4198">
        <f t="shared" si="247"/>
        <v>34</v>
      </c>
      <c r="M4198">
        <f t="shared" si="248"/>
        <v>2023</v>
      </c>
      <c r="N4198" s="5">
        <f t="shared" ca="1" si="249"/>
        <v>-7</v>
      </c>
    </row>
    <row r="4199" spans="1:14" hidden="1" x14ac:dyDescent="0.25">
      <c r="A4199" s="2">
        <v>45160</v>
      </c>
      <c r="B4199" s="1" t="s">
        <v>28</v>
      </c>
      <c r="C4199" s="7">
        <v>457610</v>
      </c>
      <c r="D4199" s="1" t="s">
        <v>42</v>
      </c>
      <c r="E4199" s="1">
        <f>VLOOKUP(D4199,Data!$A$1:$B$7,2,FALSE)</f>
        <v>10</v>
      </c>
      <c r="F4199" s="2">
        <f>WORKDAY(A4199,E4199,Data!$E$2:$E$22)</f>
        <v>45174</v>
      </c>
      <c r="G4199" s="2">
        <v>45162</v>
      </c>
      <c r="H4199" s="4">
        <f ca="1">(NETWORKDAYS(A4199,G4199,Data!$E$1:$E$22))-1</f>
        <v>2</v>
      </c>
      <c r="I4199" s="1"/>
      <c r="J4199" s="1">
        <f>VLOOKUP(D4199,Data!$A$10:$B$16,2,FALSE)</f>
        <v>2</v>
      </c>
      <c r="K4199">
        <v>1</v>
      </c>
      <c r="L4199">
        <f t="shared" si="247"/>
        <v>34</v>
      </c>
      <c r="M4199">
        <f t="shared" si="248"/>
        <v>2023</v>
      </c>
      <c r="N4199" s="5">
        <f t="shared" ca="1" si="249"/>
        <v>-8</v>
      </c>
    </row>
    <row r="4200" spans="1:14" hidden="1" x14ac:dyDescent="0.25">
      <c r="A4200" s="2">
        <v>45161</v>
      </c>
      <c r="B4200" s="1" t="s">
        <v>937</v>
      </c>
      <c r="C4200" s="7">
        <v>457714</v>
      </c>
      <c r="D4200" s="1" t="s">
        <v>42</v>
      </c>
      <c r="E4200" s="1">
        <f>VLOOKUP(D4200,Data!$A$1:$B$7,2,FALSE)</f>
        <v>10</v>
      </c>
      <c r="F4200" s="2">
        <f>WORKDAY(A4200,E4200,Data!$E$2:$E$22)</f>
        <v>45175</v>
      </c>
      <c r="G4200" s="2">
        <v>45168</v>
      </c>
      <c r="H4200" s="4">
        <f ca="1">(NETWORKDAYS(A4200,G4200,Data!$E$1:$E$22))-1</f>
        <v>5</v>
      </c>
      <c r="I4200" s="1" t="s">
        <v>2271</v>
      </c>
      <c r="J4200" s="1">
        <f>VLOOKUP(D4200,Data!$A$10:$B$16,2,FALSE)</f>
        <v>2</v>
      </c>
      <c r="K4200">
        <v>1</v>
      </c>
      <c r="L4200">
        <f t="shared" si="247"/>
        <v>34</v>
      </c>
      <c r="M4200">
        <f t="shared" si="248"/>
        <v>2023</v>
      </c>
      <c r="N4200" s="5">
        <f t="shared" ca="1" si="249"/>
        <v>-5</v>
      </c>
    </row>
    <row r="4201" spans="1:14" hidden="1" x14ac:dyDescent="0.25">
      <c r="A4201" s="2">
        <v>45161</v>
      </c>
      <c r="B4201" s="1" t="s">
        <v>97</v>
      </c>
      <c r="C4201" s="7">
        <v>262503</v>
      </c>
      <c r="D4201" s="1" t="s">
        <v>41</v>
      </c>
      <c r="E4201" s="1">
        <f>VLOOKUP(D4201,Data!$A$1:$B$7,2,FALSE)</f>
        <v>15</v>
      </c>
      <c r="F4201" s="2">
        <f>WORKDAY(A4201,E4201,Data!$E$2:$E$22)</f>
        <v>45182</v>
      </c>
      <c r="G4201" s="2">
        <v>45167</v>
      </c>
      <c r="H4201" s="4">
        <f ca="1">(NETWORKDAYS(A4201,G4201,Data!$E$1:$E$22))-1</f>
        <v>4</v>
      </c>
      <c r="I4201" s="1"/>
      <c r="J4201" s="1">
        <f>VLOOKUP(D4201,Data!$A$10:$B$16,2,FALSE)</f>
        <v>3</v>
      </c>
      <c r="K4201">
        <v>1</v>
      </c>
      <c r="L4201">
        <f t="shared" si="247"/>
        <v>34</v>
      </c>
      <c r="M4201">
        <f t="shared" si="248"/>
        <v>2023</v>
      </c>
      <c r="N4201" s="5">
        <f t="shared" ca="1" si="249"/>
        <v>-11</v>
      </c>
    </row>
    <row r="4202" spans="1:14" hidden="1" x14ac:dyDescent="0.25">
      <c r="A4202" s="2">
        <v>45161</v>
      </c>
      <c r="B4202" s="1" t="s">
        <v>186</v>
      </c>
      <c r="C4202" s="7">
        <v>457727</v>
      </c>
      <c r="D4202" s="1" t="s">
        <v>42</v>
      </c>
      <c r="E4202" s="1">
        <f>VLOOKUP(D4202,Data!$A$1:$B$7,2,FALSE)</f>
        <v>10</v>
      </c>
      <c r="F4202" s="2">
        <f>WORKDAY(A4202,E4202,Data!$E$2:$E$22)</f>
        <v>45175</v>
      </c>
      <c r="G4202" s="2">
        <v>45167</v>
      </c>
      <c r="H4202" s="4">
        <f ca="1">(NETWORKDAYS(A4202,G4202,Data!$E$1:$E$22))-1</f>
        <v>4</v>
      </c>
      <c r="I4202" s="1"/>
      <c r="J4202" s="1">
        <f>VLOOKUP(D4202,Data!$A$10:$B$16,2,FALSE)</f>
        <v>2</v>
      </c>
      <c r="K4202">
        <v>1</v>
      </c>
      <c r="L4202">
        <f t="shared" si="247"/>
        <v>34</v>
      </c>
      <c r="M4202">
        <f t="shared" si="248"/>
        <v>2023</v>
      </c>
      <c r="N4202" s="5">
        <f t="shared" ca="1" si="249"/>
        <v>-6</v>
      </c>
    </row>
    <row r="4203" spans="1:14" hidden="1" x14ac:dyDescent="0.25">
      <c r="A4203" s="2">
        <v>45161</v>
      </c>
      <c r="B4203" s="1" t="s">
        <v>499</v>
      </c>
      <c r="C4203" s="7" t="s">
        <v>2253</v>
      </c>
      <c r="D4203" s="1" t="s">
        <v>55</v>
      </c>
      <c r="E4203" s="1">
        <f>VLOOKUP(D4203,Data!$A$1:$B$7,2,FALSE)</f>
        <v>10</v>
      </c>
      <c r="F4203" s="2">
        <f>WORKDAY(A4203,E4203,Data!$E$2:$E$22)</f>
        <v>45175</v>
      </c>
      <c r="G4203" s="2">
        <v>45169</v>
      </c>
      <c r="H4203" s="4">
        <f ca="1">(NETWORKDAYS(A4203,G4203,Data!$E$1:$E$22))-1</f>
        <v>6</v>
      </c>
      <c r="I4203" s="1" t="s">
        <v>2273</v>
      </c>
      <c r="J4203" s="1">
        <f>VLOOKUP(D4203,Data!$A$10:$B$16,2,FALSE)</f>
        <v>3</v>
      </c>
      <c r="K4203">
        <v>1</v>
      </c>
      <c r="L4203">
        <f t="shared" si="247"/>
        <v>34</v>
      </c>
      <c r="M4203">
        <f t="shared" si="248"/>
        <v>2023</v>
      </c>
      <c r="N4203" s="5">
        <f t="shared" ca="1" si="249"/>
        <v>-4</v>
      </c>
    </row>
    <row r="4204" spans="1:14" hidden="1" x14ac:dyDescent="0.25">
      <c r="A4204" s="2">
        <v>45161</v>
      </c>
      <c r="B4204" s="1" t="s">
        <v>499</v>
      </c>
      <c r="C4204" s="7" t="s">
        <v>2254</v>
      </c>
      <c r="D4204" s="1" t="s">
        <v>55</v>
      </c>
      <c r="E4204" s="1">
        <f>VLOOKUP(D4204,Data!$A$1:$B$7,2,FALSE)</f>
        <v>10</v>
      </c>
      <c r="F4204" s="2">
        <f>WORKDAY(A4204,E4204,Data!$E$2:$E$22)</f>
        <v>45175</v>
      </c>
      <c r="G4204" s="2">
        <v>45169</v>
      </c>
      <c r="H4204" s="4">
        <f ca="1">(NETWORKDAYS(A4204,G4204,Data!$E$1:$E$22))-1</f>
        <v>6</v>
      </c>
      <c r="I4204" s="1" t="s">
        <v>2273</v>
      </c>
      <c r="J4204" s="1">
        <f>VLOOKUP(D4204,Data!$A$10:$B$16,2,FALSE)</f>
        <v>3</v>
      </c>
      <c r="K4204">
        <v>1</v>
      </c>
      <c r="L4204">
        <f t="shared" si="247"/>
        <v>34</v>
      </c>
      <c r="M4204">
        <f t="shared" si="248"/>
        <v>2023</v>
      </c>
      <c r="N4204" s="5">
        <f t="shared" ca="1" si="249"/>
        <v>-4</v>
      </c>
    </row>
    <row r="4205" spans="1:14" hidden="1" x14ac:dyDescent="0.25">
      <c r="A4205" s="2">
        <v>45161</v>
      </c>
      <c r="B4205" s="1" t="s">
        <v>499</v>
      </c>
      <c r="C4205" s="7" t="s">
        <v>2275</v>
      </c>
      <c r="D4205" s="1" t="s">
        <v>55</v>
      </c>
      <c r="E4205" s="1">
        <f>VLOOKUP(D4205,Data!$A$1:$B$7,2,FALSE)</f>
        <v>10</v>
      </c>
      <c r="F4205" s="2">
        <f>WORKDAY(A4205,E4205,Data!$E$2:$E$22)</f>
        <v>45175</v>
      </c>
      <c r="G4205" s="2">
        <v>45169</v>
      </c>
      <c r="H4205" s="4">
        <f ca="1">(NETWORKDAYS(A4205,G4205,Data!$E$1:$E$22))-1</f>
        <v>6</v>
      </c>
      <c r="I4205" s="1" t="s">
        <v>2273</v>
      </c>
      <c r="J4205" s="1">
        <f>VLOOKUP(D4205,Data!$A$10:$B$16,2,FALSE)</f>
        <v>3</v>
      </c>
      <c r="K4205">
        <v>1</v>
      </c>
      <c r="L4205">
        <f t="shared" si="247"/>
        <v>34</v>
      </c>
      <c r="M4205">
        <f t="shared" si="248"/>
        <v>2023</v>
      </c>
      <c r="N4205" s="5">
        <f t="shared" ca="1" si="249"/>
        <v>-4</v>
      </c>
    </row>
    <row r="4206" spans="1:14" hidden="1" x14ac:dyDescent="0.25">
      <c r="A4206" s="2">
        <v>45161</v>
      </c>
      <c r="B4206" s="1" t="s">
        <v>499</v>
      </c>
      <c r="C4206" s="7" t="s">
        <v>2255</v>
      </c>
      <c r="D4206" s="1" t="s">
        <v>55</v>
      </c>
      <c r="E4206" s="1">
        <f>VLOOKUP(D4206,Data!$A$1:$B$7,2,FALSE)</f>
        <v>10</v>
      </c>
      <c r="F4206" s="2">
        <f>WORKDAY(A4206,E4206,Data!$E$2:$E$22)</f>
        <v>45175</v>
      </c>
      <c r="G4206" s="2">
        <v>45169</v>
      </c>
      <c r="H4206" s="4">
        <f ca="1">(NETWORKDAYS(A4206,G4206,Data!$E$1:$E$22))-1</f>
        <v>6</v>
      </c>
      <c r="I4206" s="1" t="s">
        <v>2273</v>
      </c>
      <c r="J4206" s="1">
        <f>VLOOKUP(D4206,Data!$A$10:$B$16,2,FALSE)</f>
        <v>3</v>
      </c>
      <c r="K4206">
        <v>1</v>
      </c>
      <c r="L4206">
        <f t="shared" si="247"/>
        <v>34</v>
      </c>
      <c r="M4206">
        <f t="shared" si="248"/>
        <v>2023</v>
      </c>
      <c r="N4206" s="5">
        <f t="shared" ca="1" si="249"/>
        <v>-4</v>
      </c>
    </row>
    <row r="4207" spans="1:14" hidden="1" x14ac:dyDescent="0.25">
      <c r="A4207" s="2">
        <v>45161</v>
      </c>
      <c r="B4207" s="1" t="s">
        <v>499</v>
      </c>
      <c r="C4207" s="7" t="s">
        <v>2256</v>
      </c>
      <c r="D4207" s="1" t="s">
        <v>55</v>
      </c>
      <c r="E4207" s="1">
        <f>VLOOKUP(D4207,Data!$A$1:$B$7,2,FALSE)</f>
        <v>10</v>
      </c>
      <c r="F4207" s="2">
        <f>WORKDAY(A4207,E4207,Data!$E$2:$E$22)</f>
        <v>45175</v>
      </c>
      <c r="G4207" s="2">
        <v>45173</v>
      </c>
      <c r="H4207" s="4">
        <f ca="1">(NETWORKDAYS(A4207,G4207,Data!$E$1:$E$22))-1</f>
        <v>8</v>
      </c>
      <c r="I4207" s="1" t="s">
        <v>2273</v>
      </c>
      <c r="J4207" s="1">
        <f>VLOOKUP(D4207,Data!$A$10:$B$16,2,FALSE)</f>
        <v>3</v>
      </c>
      <c r="K4207">
        <v>1</v>
      </c>
      <c r="L4207">
        <f t="shared" si="247"/>
        <v>34</v>
      </c>
      <c r="M4207">
        <f t="shared" si="248"/>
        <v>2023</v>
      </c>
      <c r="N4207" s="5">
        <f t="shared" ca="1" si="249"/>
        <v>-2</v>
      </c>
    </row>
    <row r="4208" spans="1:14" hidden="1" x14ac:dyDescent="0.25">
      <c r="A4208" s="2">
        <v>45161</v>
      </c>
      <c r="B4208" s="1" t="s">
        <v>152</v>
      </c>
      <c r="C4208" s="7" t="s">
        <v>2257</v>
      </c>
      <c r="D4208" s="1" t="s">
        <v>55</v>
      </c>
      <c r="E4208" s="1">
        <f>VLOOKUP(D4208,Data!$A$1:$B$7,2,FALSE)</f>
        <v>10</v>
      </c>
      <c r="F4208" s="2">
        <f>WORKDAY(A4208,E4208,Data!$E$2:$E$22)</f>
        <v>45175</v>
      </c>
      <c r="G4208" s="2">
        <v>45170</v>
      </c>
      <c r="H4208" s="4">
        <f ca="1">(NETWORKDAYS(A4208,G4208,Data!$E$1:$E$22))-1</f>
        <v>7</v>
      </c>
      <c r="I4208" s="1" t="s">
        <v>2272</v>
      </c>
      <c r="J4208" s="1">
        <f>VLOOKUP(D4208,Data!$A$10:$B$16,2,FALSE)</f>
        <v>3</v>
      </c>
      <c r="K4208">
        <v>1</v>
      </c>
      <c r="L4208">
        <f t="shared" si="247"/>
        <v>34</v>
      </c>
      <c r="M4208">
        <f t="shared" si="248"/>
        <v>2023</v>
      </c>
      <c r="N4208" s="5">
        <f t="shared" ca="1" si="249"/>
        <v>-3</v>
      </c>
    </row>
    <row r="4209" spans="1:14" hidden="1" x14ac:dyDescent="0.25">
      <c r="A4209" s="2">
        <v>45161</v>
      </c>
      <c r="B4209" s="1" t="s">
        <v>152</v>
      </c>
      <c r="C4209" s="7" t="s">
        <v>2258</v>
      </c>
      <c r="D4209" s="1" t="s">
        <v>55</v>
      </c>
      <c r="E4209" s="1">
        <f>VLOOKUP(D4209,Data!$A$1:$B$7,2,FALSE)</f>
        <v>10</v>
      </c>
      <c r="F4209" s="2">
        <f>WORKDAY(A4209,E4209,Data!$E$2:$E$22)</f>
        <v>45175</v>
      </c>
      <c r="G4209" s="2">
        <v>45170</v>
      </c>
      <c r="H4209" s="4">
        <f ca="1">(NETWORKDAYS(A4209,G4209,Data!$E$1:$E$22))-1</f>
        <v>7</v>
      </c>
      <c r="I4209" s="1" t="s">
        <v>2272</v>
      </c>
      <c r="J4209" s="1">
        <f>VLOOKUP(D4209,Data!$A$10:$B$16,2,FALSE)</f>
        <v>3</v>
      </c>
      <c r="K4209">
        <v>1</v>
      </c>
      <c r="L4209">
        <f t="shared" si="247"/>
        <v>34</v>
      </c>
      <c r="M4209">
        <f t="shared" si="248"/>
        <v>2023</v>
      </c>
      <c r="N4209" s="5">
        <f t="shared" ca="1" si="249"/>
        <v>-3</v>
      </c>
    </row>
    <row r="4210" spans="1:14" hidden="1" x14ac:dyDescent="0.25">
      <c r="A4210" s="2">
        <v>45161</v>
      </c>
      <c r="B4210" s="1" t="s">
        <v>244</v>
      </c>
      <c r="C4210" s="7">
        <v>457713</v>
      </c>
      <c r="D4210" s="1" t="s">
        <v>42</v>
      </c>
      <c r="E4210" s="1">
        <f>VLOOKUP(D4210,Data!$A$1:$B$7,2,FALSE)</f>
        <v>10</v>
      </c>
      <c r="F4210" s="2">
        <f>WORKDAY(A4210,E4210,Data!$E$2:$E$22)</f>
        <v>45175</v>
      </c>
      <c r="G4210" s="2">
        <v>45163</v>
      </c>
      <c r="H4210" s="4">
        <f ca="1">(NETWORKDAYS(A4210,G4210,Data!$E$1:$E$22))-1</f>
        <v>2</v>
      </c>
      <c r="I4210" s="1"/>
      <c r="J4210" s="1">
        <f>VLOOKUP(D4210,Data!$A$10:$B$16,2,FALSE)</f>
        <v>2</v>
      </c>
      <c r="K4210">
        <v>1</v>
      </c>
      <c r="L4210">
        <f t="shared" si="247"/>
        <v>34</v>
      </c>
      <c r="M4210">
        <f t="shared" si="248"/>
        <v>2023</v>
      </c>
      <c r="N4210" s="5">
        <f t="shared" ca="1" si="249"/>
        <v>-8</v>
      </c>
    </row>
    <row r="4211" spans="1:14" hidden="1" x14ac:dyDescent="0.25">
      <c r="A4211" s="2">
        <v>45161</v>
      </c>
      <c r="B4211" s="1" t="s">
        <v>384</v>
      </c>
      <c r="C4211" s="7">
        <v>457692</v>
      </c>
      <c r="D4211" s="1" t="s">
        <v>42</v>
      </c>
      <c r="E4211" s="1">
        <f>VLOOKUP(D4211,Data!$A$1:$B$7,2,FALSE)</f>
        <v>10</v>
      </c>
      <c r="F4211" s="2">
        <f>WORKDAY(A4211,E4211,Data!$E$2:$E$22)</f>
        <v>45175</v>
      </c>
      <c r="G4211" s="2">
        <v>45163</v>
      </c>
      <c r="H4211" s="4">
        <f ca="1">(NETWORKDAYS(A4211,G4211,Data!$E$1:$E$22))-1</f>
        <v>2</v>
      </c>
      <c r="I4211" s="1"/>
      <c r="J4211" s="1">
        <f>VLOOKUP(D4211,Data!$A$10:$B$16,2,FALSE)</f>
        <v>2</v>
      </c>
      <c r="K4211">
        <v>1</v>
      </c>
      <c r="L4211">
        <f t="shared" si="247"/>
        <v>34</v>
      </c>
      <c r="M4211">
        <f t="shared" si="248"/>
        <v>2023</v>
      </c>
      <c r="N4211" s="5">
        <f t="shared" ca="1" si="249"/>
        <v>-8</v>
      </c>
    </row>
    <row r="4212" spans="1:14" hidden="1" x14ac:dyDescent="0.25">
      <c r="A4212" s="2">
        <v>45161</v>
      </c>
      <c r="B4212" s="1" t="s">
        <v>1249</v>
      </c>
      <c r="C4212" s="7">
        <v>457607</v>
      </c>
      <c r="D4212" s="1" t="s">
        <v>42</v>
      </c>
      <c r="E4212" s="1">
        <f>VLOOKUP(D4212,Data!$A$1:$B$7,2,FALSE)</f>
        <v>10</v>
      </c>
      <c r="F4212" s="2">
        <f>WORKDAY(A4212,E4212,Data!$E$2:$E$22)</f>
        <v>45175</v>
      </c>
      <c r="G4212" s="2">
        <v>45163</v>
      </c>
      <c r="H4212" s="4">
        <f ca="1">(NETWORKDAYS(A4212,G4212,Data!$E$1:$E$22))-1</f>
        <v>2</v>
      </c>
      <c r="I4212" s="1"/>
      <c r="J4212" s="1">
        <f>VLOOKUP(D4212,Data!$A$10:$B$16,2,FALSE)</f>
        <v>2</v>
      </c>
      <c r="K4212">
        <v>1</v>
      </c>
      <c r="L4212">
        <f t="shared" si="247"/>
        <v>34</v>
      </c>
      <c r="M4212">
        <f t="shared" si="248"/>
        <v>2023</v>
      </c>
      <c r="N4212" s="5">
        <f t="shared" ca="1" si="249"/>
        <v>-8</v>
      </c>
    </row>
    <row r="4213" spans="1:14" hidden="1" x14ac:dyDescent="0.25">
      <c r="A4213" s="2">
        <v>45162</v>
      </c>
      <c r="B4213" s="1" t="s">
        <v>93</v>
      </c>
      <c r="C4213" s="7">
        <v>457689</v>
      </c>
      <c r="D4213" s="1" t="s">
        <v>42</v>
      </c>
      <c r="E4213" s="1">
        <f>VLOOKUP(D4213,Data!$A$1:$B$7,2,FALSE)</f>
        <v>10</v>
      </c>
      <c r="F4213" s="2">
        <f>WORKDAY(A4213,E4213,Data!$E$2:$E$22)</f>
        <v>45176</v>
      </c>
      <c r="G4213" s="2">
        <v>45177</v>
      </c>
      <c r="H4213" s="4">
        <f ca="1">(NETWORKDAYS(A4213,G4213,Data!$E$1:$E$22))-1</f>
        <v>11</v>
      </c>
      <c r="I4213" s="1" t="s">
        <v>2271</v>
      </c>
      <c r="J4213" s="1">
        <f>VLOOKUP(D4213,Data!$A$10:$B$16,2,FALSE)</f>
        <v>2</v>
      </c>
      <c r="K4213">
        <v>1</v>
      </c>
      <c r="L4213">
        <f t="shared" si="247"/>
        <v>34</v>
      </c>
      <c r="M4213">
        <f t="shared" si="248"/>
        <v>2023</v>
      </c>
      <c r="N4213" s="5">
        <f t="shared" ca="1" si="249"/>
        <v>1</v>
      </c>
    </row>
    <row r="4214" spans="1:14" hidden="1" x14ac:dyDescent="0.25">
      <c r="A4214" s="2">
        <v>45162</v>
      </c>
      <c r="B4214" s="1" t="s">
        <v>14</v>
      </c>
      <c r="C4214" s="7">
        <v>457721</v>
      </c>
      <c r="D4214" s="1" t="s">
        <v>42</v>
      </c>
      <c r="E4214" s="1">
        <f>VLOOKUP(D4214,Data!$A$1:$B$7,2,FALSE)</f>
        <v>10</v>
      </c>
      <c r="F4214" s="2">
        <f>WORKDAY(A4214,E4214,Data!$E$2:$E$22)</f>
        <v>45176</v>
      </c>
      <c r="G4214" s="2">
        <v>45168</v>
      </c>
      <c r="H4214" s="4">
        <f ca="1">(NETWORKDAYS(A4214,G4214,Data!$E$1:$E$22))-1</f>
        <v>4</v>
      </c>
      <c r="I4214" s="1" t="s">
        <v>2271</v>
      </c>
      <c r="J4214" s="1">
        <f>VLOOKUP(D4214,Data!$A$10:$B$16,2,FALSE)</f>
        <v>2</v>
      </c>
      <c r="K4214">
        <v>1</v>
      </c>
      <c r="L4214">
        <f t="shared" si="247"/>
        <v>34</v>
      </c>
      <c r="M4214">
        <f t="shared" si="248"/>
        <v>2023</v>
      </c>
      <c r="N4214" s="5">
        <f t="shared" ca="1" si="249"/>
        <v>-6</v>
      </c>
    </row>
    <row r="4215" spans="1:14" hidden="1" x14ac:dyDescent="0.25">
      <c r="A4215" s="2">
        <v>45162</v>
      </c>
      <c r="B4215" s="1" t="s">
        <v>815</v>
      </c>
      <c r="C4215" s="7">
        <v>457604</v>
      </c>
      <c r="D4215" s="1" t="s">
        <v>42</v>
      </c>
      <c r="E4215" s="1">
        <f>VLOOKUP(D4215,Data!$A$1:$B$7,2,FALSE)</f>
        <v>10</v>
      </c>
      <c r="F4215" s="2">
        <f>WORKDAY(A4215,E4215,Data!$E$2:$E$22)</f>
        <v>45176</v>
      </c>
      <c r="G4215" s="2">
        <v>45168</v>
      </c>
      <c r="H4215" s="4">
        <f ca="1">(NETWORKDAYS(A4215,G4215,Data!$E$1:$E$22))-1</f>
        <v>4</v>
      </c>
      <c r="I4215" s="1" t="s">
        <v>2271</v>
      </c>
      <c r="J4215" s="1">
        <f>VLOOKUP(D4215,Data!$A$10:$B$16,2,FALSE)</f>
        <v>2</v>
      </c>
      <c r="K4215">
        <v>1</v>
      </c>
      <c r="L4215">
        <f t="shared" si="247"/>
        <v>34</v>
      </c>
      <c r="M4215">
        <f t="shared" si="248"/>
        <v>2023</v>
      </c>
      <c r="N4215" s="5">
        <f t="shared" ca="1" si="249"/>
        <v>-6</v>
      </c>
    </row>
    <row r="4216" spans="1:14" hidden="1" x14ac:dyDescent="0.25">
      <c r="A4216" s="2">
        <v>45162</v>
      </c>
      <c r="B4216" s="1" t="s">
        <v>19</v>
      </c>
      <c r="C4216" s="7">
        <v>457707</v>
      </c>
      <c r="D4216" s="1" t="s">
        <v>42</v>
      </c>
      <c r="E4216" s="1">
        <f>VLOOKUP(D4216,Data!$A$1:$B$7,2,FALSE)</f>
        <v>10</v>
      </c>
      <c r="F4216" s="2">
        <f>WORKDAY(A4216,E4216,Data!$E$2:$E$22)</f>
        <v>45176</v>
      </c>
      <c r="G4216" s="2">
        <v>45168</v>
      </c>
      <c r="H4216" s="4">
        <f ca="1">(NETWORKDAYS(A4216,G4216,Data!$E$1:$E$22))-1</f>
        <v>4</v>
      </c>
      <c r="I4216" s="1" t="s">
        <v>2271</v>
      </c>
      <c r="J4216" s="1">
        <f>VLOOKUP(D4216,Data!$A$10:$B$16,2,FALSE)</f>
        <v>2</v>
      </c>
      <c r="K4216">
        <v>1</v>
      </c>
      <c r="L4216">
        <f t="shared" ref="L4216:L4279" si="250">_xlfn.ISOWEEKNUM(A4216)</f>
        <v>34</v>
      </c>
      <c r="M4216">
        <f t="shared" ref="M4216:M4279" si="251">YEAR(A4216)</f>
        <v>2023</v>
      </c>
      <c r="N4216" s="5">
        <f t="shared" ca="1" si="249"/>
        <v>-6</v>
      </c>
    </row>
    <row r="4217" spans="1:14" hidden="1" x14ac:dyDescent="0.25">
      <c r="A4217" s="2">
        <v>45163</v>
      </c>
      <c r="B4217" s="1" t="s">
        <v>2</v>
      </c>
      <c r="C4217" s="7">
        <v>262439</v>
      </c>
      <c r="D4217" s="1" t="s">
        <v>41</v>
      </c>
      <c r="E4217" s="1">
        <f>VLOOKUP(D4217,Data!$A$1:$B$7,2,FALSE)</f>
        <v>15</v>
      </c>
      <c r="F4217" s="2">
        <f>WORKDAY(A4217,E4217,Data!$E$2:$E$22)</f>
        <v>45184</v>
      </c>
      <c r="G4217" s="2">
        <v>45189</v>
      </c>
      <c r="H4217" s="4">
        <f ca="1">(NETWORKDAYS(A4217,G4217,Data!$E$1:$E$22))-1</f>
        <v>18</v>
      </c>
      <c r="I4217" s="1" t="s">
        <v>227</v>
      </c>
      <c r="J4217" s="1">
        <f>VLOOKUP(D4217,Data!$A$10:$B$16,2,FALSE)</f>
        <v>3</v>
      </c>
      <c r="K4217">
        <v>1</v>
      </c>
      <c r="L4217">
        <f t="shared" si="250"/>
        <v>34</v>
      </c>
      <c r="M4217">
        <f t="shared" si="251"/>
        <v>2023</v>
      </c>
      <c r="N4217" s="5">
        <f t="shared" ca="1" si="249"/>
        <v>3</v>
      </c>
    </row>
    <row r="4218" spans="1:14" hidden="1" x14ac:dyDescent="0.25">
      <c r="A4218" s="2">
        <v>45163</v>
      </c>
      <c r="B4218" s="1" t="s">
        <v>150</v>
      </c>
      <c r="C4218" s="7">
        <v>262491</v>
      </c>
      <c r="D4218" s="1" t="s">
        <v>41</v>
      </c>
      <c r="E4218" s="1">
        <f>VLOOKUP(D4218,Data!$A$1:$B$7,2,FALSE)</f>
        <v>15</v>
      </c>
      <c r="F4218" s="2">
        <f>WORKDAY(A4218,E4218,Data!$E$2:$E$22)</f>
        <v>45184</v>
      </c>
      <c r="G4218" s="2">
        <v>45168</v>
      </c>
      <c r="H4218" s="4">
        <f ca="1">(NETWORKDAYS(A4218,G4218,Data!$E$1:$E$22))-1</f>
        <v>3</v>
      </c>
      <c r="I4218" s="1"/>
      <c r="J4218" s="1">
        <f>VLOOKUP(D4218,Data!$A$10:$B$16,2,FALSE)</f>
        <v>3</v>
      </c>
      <c r="K4218">
        <v>1</v>
      </c>
      <c r="L4218">
        <f t="shared" si="250"/>
        <v>34</v>
      </c>
      <c r="M4218">
        <f t="shared" si="251"/>
        <v>2023</v>
      </c>
      <c r="N4218" s="5">
        <f t="shared" ca="1" si="249"/>
        <v>-12</v>
      </c>
    </row>
    <row r="4219" spans="1:14" hidden="1" x14ac:dyDescent="0.25">
      <c r="A4219" s="2">
        <v>45163</v>
      </c>
      <c r="B4219" s="1" t="s">
        <v>186</v>
      </c>
      <c r="C4219" s="7">
        <v>457731</v>
      </c>
      <c r="D4219" s="1" t="s">
        <v>42</v>
      </c>
      <c r="E4219" s="1">
        <f>VLOOKUP(D4219,Data!$A$1:$B$7,2,FALSE)</f>
        <v>10</v>
      </c>
      <c r="F4219" s="2">
        <f>WORKDAY(A4219,E4219,Data!$E$2:$E$22)</f>
        <v>45177</v>
      </c>
      <c r="G4219" s="2">
        <v>45168</v>
      </c>
      <c r="H4219" s="4">
        <f ca="1">(NETWORKDAYS(A4219,G4219,Data!$E$1:$E$22))-1</f>
        <v>3</v>
      </c>
      <c r="I4219" s="1" t="s">
        <v>2271</v>
      </c>
      <c r="J4219" s="1">
        <f>VLOOKUP(D4219,Data!$A$10:$B$16,2,FALSE)</f>
        <v>2</v>
      </c>
      <c r="K4219">
        <v>1</v>
      </c>
      <c r="L4219">
        <f t="shared" si="250"/>
        <v>34</v>
      </c>
      <c r="M4219">
        <f t="shared" si="251"/>
        <v>2023</v>
      </c>
      <c r="N4219" s="5">
        <f t="shared" ca="1" si="249"/>
        <v>-7</v>
      </c>
    </row>
    <row r="4220" spans="1:14" hidden="1" x14ac:dyDescent="0.25">
      <c r="A4220" s="2">
        <v>45163</v>
      </c>
      <c r="B4220" s="1" t="s">
        <v>263</v>
      </c>
      <c r="C4220" s="7" t="s">
        <v>2260</v>
      </c>
      <c r="D4220" s="1" t="s">
        <v>55</v>
      </c>
      <c r="E4220" s="1">
        <f>VLOOKUP(D4220,Data!$A$1:$B$7,2,FALSE)</f>
        <v>10</v>
      </c>
      <c r="F4220" s="2">
        <f>WORKDAY(A4220,E4220,Data!$E$2:$E$22)</f>
        <v>45177</v>
      </c>
      <c r="G4220" s="2">
        <v>45167</v>
      </c>
      <c r="H4220" s="4">
        <f ca="1">(NETWORKDAYS(A4220,G4220,Data!$E$1:$E$22))-1</f>
        <v>2</v>
      </c>
      <c r="I4220" s="1"/>
      <c r="J4220" s="1">
        <f>VLOOKUP(D4220,Data!$A$10:$B$16,2,FALSE)</f>
        <v>3</v>
      </c>
      <c r="K4220">
        <v>1</v>
      </c>
      <c r="L4220">
        <f t="shared" si="250"/>
        <v>34</v>
      </c>
      <c r="M4220">
        <f t="shared" si="251"/>
        <v>2023</v>
      </c>
      <c r="N4220" s="5">
        <f t="shared" ca="1" si="249"/>
        <v>-8</v>
      </c>
    </row>
    <row r="4221" spans="1:14" hidden="1" x14ac:dyDescent="0.25">
      <c r="A4221" s="2">
        <v>45163</v>
      </c>
      <c r="B4221" s="1" t="s">
        <v>577</v>
      </c>
      <c r="C4221" s="7">
        <v>457605</v>
      </c>
      <c r="D4221" s="1" t="s">
        <v>42</v>
      </c>
      <c r="E4221" s="1">
        <f>VLOOKUP(D4221,Data!$A$1:$B$7,2,FALSE)</f>
        <v>10</v>
      </c>
      <c r="F4221" s="2">
        <f>WORKDAY(A4221,E4221,Data!$E$2:$E$22)</f>
        <v>45177</v>
      </c>
      <c r="G4221" s="2">
        <v>45169</v>
      </c>
      <c r="H4221" s="4">
        <f ca="1">(NETWORKDAYS(A4221,G4221,Data!$E$1:$E$22))-1</f>
        <v>4</v>
      </c>
      <c r="I4221" s="1" t="s">
        <v>2271</v>
      </c>
      <c r="J4221" s="1">
        <f>VLOOKUP(D4221,Data!$A$10:$B$16,2,FALSE)</f>
        <v>2</v>
      </c>
      <c r="K4221">
        <v>1</v>
      </c>
      <c r="L4221">
        <f t="shared" si="250"/>
        <v>34</v>
      </c>
      <c r="M4221">
        <f t="shared" si="251"/>
        <v>2023</v>
      </c>
      <c r="N4221" s="5">
        <f t="shared" ca="1" si="249"/>
        <v>-6</v>
      </c>
    </row>
    <row r="4222" spans="1:14" hidden="1" x14ac:dyDescent="0.25">
      <c r="A4222" s="2">
        <v>45163</v>
      </c>
      <c r="B4222" s="1" t="s">
        <v>284</v>
      </c>
      <c r="C4222" s="7">
        <v>457698</v>
      </c>
      <c r="D4222" s="1" t="s">
        <v>42</v>
      </c>
      <c r="E4222" s="1">
        <f>VLOOKUP(D4222,Data!$A$1:$B$7,2,FALSE)</f>
        <v>10</v>
      </c>
      <c r="F4222" s="2">
        <f>WORKDAY(A4222,E4222,Data!$E$2:$E$22)</f>
        <v>45177</v>
      </c>
      <c r="G4222" s="2">
        <v>45169</v>
      </c>
      <c r="H4222" s="4">
        <f ca="1">(NETWORKDAYS(A4222,G4222,Data!$E$1:$E$22))-1</f>
        <v>4</v>
      </c>
      <c r="I4222" s="1" t="s">
        <v>2271</v>
      </c>
      <c r="J4222" s="1">
        <f>VLOOKUP(D4222,Data!$A$10:$B$16,2,FALSE)</f>
        <v>2</v>
      </c>
      <c r="K4222">
        <v>1</v>
      </c>
      <c r="L4222">
        <f t="shared" si="250"/>
        <v>34</v>
      </c>
      <c r="M4222">
        <f t="shared" si="251"/>
        <v>2023</v>
      </c>
      <c r="N4222" s="5">
        <f t="shared" ca="1" si="249"/>
        <v>-6</v>
      </c>
    </row>
    <row r="4223" spans="1:14" hidden="1" x14ac:dyDescent="0.25">
      <c r="A4223" s="2">
        <v>45163</v>
      </c>
      <c r="B4223" s="1" t="s">
        <v>217</v>
      </c>
      <c r="C4223" s="7">
        <v>457645</v>
      </c>
      <c r="D4223" s="1" t="s">
        <v>42</v>
      </c>
      <c r="E4223" s="1">
        <f>VLOOKUP(D4223,Data!$A$1:$B$7,2,FALSE)</f>
        <v>10</v>
      </c>
      <c r="F4223" s="2">
        <f>WORKDAY(A4223,E4223,Data!$E$2:$E$22)</f>
        <v>45177</v>
      </c>
      <c r="G4223" s="2">
        <v>45173</v>
      </c>
      <c r="H4223" s="4">
        <f ca="1">(NETWORKDAYS(A4223,G4223,Data!$E$1:$E$22))-1</f>
        <v>6</v>
      </c>
      <c r="I4223" s="1" t="s">
        <v>2271</v>
      </c>
      <c r="J4223" s="1">
        <f>VLOOKUP(D4223,Data!$A$10:$B$16,2,FALSE)</f>
        <v>2</v>
      </c>
      <c r="K4223">
        <v>1</v>
      </c>
      <c r="L4223">
        <f t="shared" si="250"/>
        <v>34</v>
      </c>
      <c r="M4223">
        <f t="shared" si="251"/>
        <v>2023</v>
      </c>
      <c r="N4223" s="5">
        <f t="shared" ca="1" si="249"/>
        <v>-4</v>
      </c>
    </row>
    <row r="4224" spans="1:14" hidden="1" x14ac:dyDescent="0.25">
      <c r="A4224" s="2">
        <v>45166</v>
      </c>
      <c r="B4224" s="1" t="s">
        <v>7</v>
      </c>
      <c r="C4224" s="7">
        <v>262494</v>
      </c>
      <c r="D4224" s="1" t="s">
        <v>41</v>
      </c>
      <c r="E4224" s="1">
        <f>VLOOKUP(D4224,Data!$A$1:$B$7,2,FALSE)</f>
        <v>15</v>
      </c>
      <c r="F4224" s="2">
        <f>WORKDAY(A4224,E4224,Data!$E$2:$E$22)</f>
        <v>45187</v>
      </c>
      <c r="G4224" s="2">
        <v>45173</v>
      </c>
      <c r="H4224" s="4">
        <f ca="1">(NETWORKDAYS(A4224,G4224,Data!$E$1:$E$22))-1</f>
        <v>5</v>
      </c>
      <c r="I4224" s="1"/>
      <c r="J4224" s="1">
        <f>VLOOKUP(D4224,Data!$A$10:$B$16,2,FALSE)</f>
        <v>3</v>
      </c>
      <c r="K4224">
        <v>1</v>
      </c>
      <c r="L4224">
        <f t="shared" si="250"/>
        <v>35</v>
      </c>
      <c r="M4224">
        <f t="shared" si="251"/>
        <v>2023</v>
      </c>
      <c r="N4224" s="5">
        <f t="shared" ca="1" si="249"/>
        <v>-10</v>
      </c>
    </row>
    <row r="4225" spans="1:14" hidden="1" x14ac:dyDescent="0.25">
      <c r="A4225" s="2">
        <v>45166</v>
      </c>
      <c r="B4225" s="1" t="s">
        <v>34</v>
      </c>
      <c r="C4225" s="7" t="s">
        <v>2263</v>
      </c>
      <c r="D4225" s="1" t="s">
        <v>53</v>
      </c>
      <c r="E4225" s="1">
        <f>VLOOKUP(D4225,Data!$A$1:$B$7,2,FALSE)</f>
        <v>5</v>
      </c>
      <c r="F4225" s="2">
        <f>WORKDAY(A4225,E4225,Data!$E$2:$E$22)</f>
        <v>45173</v>
      </c>
      <c r="G4225" s="2">
        <v>45167</v>
      </c>
      <c r="H4225" s="4">
        <f ca="1">(NETWORKDAYS(A4225,G4225,Data!$E$1:$E$22))-1</f>
        <v>1</v>
      </c>
      <c r="I4225" s="1"/>
      <c r="J4225" s="1">
        <f>VLOOKUP(D4225,Data!$A$10:$B$16,2,FALSE)</f>
        <v>1</v>
      </c>
      <c r="K4225">
        <v>1</v>
      </c>
      <c r="L4225">
        <f t="shared" si="250"/>
        <v>35</v>
      </c>
      <c r="M4225">
        <f t="shared" si="251"/>
        <v>2023</v>
      </c>
      <c r="N4225" s="5">
        <f t="shared" ca="1" si="249"/>
        <v>-4</v>
      </c>
    </row>
    <row r="4226" spans="1:14" hidden="1" x14ac:dyDescent="0.25">
      <c r="A4226" s="2">
        <v>45166</v>
      </c>
      <c r="B4226" s="1" t="s">
        <v>32</v>
      </c>
      <c r="C4226" s="7" t="s">
        <v>2262</v>
      </c>
      <c r="D4226" s="1" t="s">
        <v>53</v>
      </c>
      <c r="E4226" s="1">
        <f>VLOOKUP(D4226,Data!$A$1:$B$7,2,FALSE)</f>
        <v>5</v>
      </c>
      <c r="F4226" s="2">
        <f>WORKDAY(A4226,E4226,Data!$E$2:$E$22)</f>
        <v>45173</v>
      </c>
      <c r="G4226" s="2">
        <v>45167</v>
      </c>
      <c r="H4226" s="4">
        <f ca="1">(NETWORKDAYS(A4226,G4226,Data!$E$1:$E$22))-1</f>
        <v>1</v>
      </c>
      <c r="I4226" s="1"/>
      <c r="J4226" s="1">
        <f>VLOOKUP(D4226,Data!$A$10:$B$16,2,FALSE)</f>
        <v>1</v>
      </c>
      <c r="K4226">
        <v>1</v>
      </c>
      <c r="L4226">
        <f t="shared" si="250"/>
        <v>35</v>
      </c>
      <c r="M4226">
        <f t="shared" si="251"/>
        <v>2023</v>
      </c>
      <c r="N4226" s="5">
        <f t="shared" ref="N4226:N4289" ca="1" si="252">H4226-E4226</f>
        <v>-4</v>
      </c>
    </row>
    <row r="4227" spans="1:14" hidden="1" x14ac:dyDescent="0.25">
      <c r="A4227" s="2">
        <v>45166</v>
      </c>
      <c r="B4227" s="1" t="s">
        <v>65</v>
      </c>
      <c r="C4227" s="7" t="s">
        <v>2264</v>
      </c>
      <c r="D4227" s="1" t="s">
        <v>53</v>
      </c>
      <c r="E4227" s="1">
        <f>VLOOKUP(D4227,Data!$A$1:$B$7,2,FALSE)</f>
        <v>5</v>
      </c>
      <c r="F4227" s="2">
        <f>WORKDAY(A4227,E4227,Data!$E$2:$E$22)</f>
        <v>45173</v>
      </c>
      <c r="G4227" s="2">
        <v>45167</v>
      </c>
      <c r="H4227" s="4">
        <f ca="1">(NETWORKDAYS(A4227,G4227,Data!$E$1:$E$22))-1</f>
        <v>1</v>
      </c>
      <c r="I4227" s="1"/>
      <c r="J4227" s="1">
        <f>VLOOKUP(D4227,Data!$A$10:$B$16,2,FALSE)</f>
        <v>1</v>
      </c>
      <c r="K4227">
        <v>1</v>
      </c>
      <c r="L4227">
        <f t="shared" si="250"/>
        <v>35</v>
      </c>
      <c r="M4227">
        <f t="shared" si="251"/>
        <v>2023</v>
      </c>
      <c r="N4227" s="5">
        <f t="shared" ca="1" si="252"/>
        <v>-4</v>
      </c>
    </row>
    <row r="4228" spans="1:14" hidden="1" x14ac:dyDescent="0.25">
      <c r="A4228" s="2">
        <v>45166</v>
      </c>
      <c r="B4228" s="1" t="s">
        <v>65</v>
      </c>
      <c r="C4228" s="7" t="s">
        <v>2265</v>
      </c>
      <c r="D4228" s="1" t="s">
        <v>53</v>
      </c>
      <c r="E4228" s="1">
        <f>VLOOKUP(D4228,Data!$A$1:$B$7,2,FALSE)</f>
        <v>5</v>
      </c>
      <c r="F4228" s="2">
        <f>WORKDAY(A4228,E4228,Data!$E$2:$E$22)</f>
        <v>45173</v>
      </c>
      <c r="G4228" s="2">
        <v>45167</v>
      </c>
      <c r="H4228" s="4">
        <f ca="1">(NETWORKDAYS(A4228,G4228,Data!$E$1:$E$22))-1</f>
        <v>1</v>
      </c>
      <c r="I4228" s="1"/>
      <c r="J4228" s="1">
        <f>VLOOKUP(D4228,Data!$A$10:$B$16,2,FALSE)</f>
        <v>1</v>
      </c>
      <c r="K4228">
        <v>1</v>
      </c>
      <c r="L4228">
        <f t="shared" si="250"/>
        <v>35</v>
      </c>
      <c r="M4228">
        <f t="shared" si="251"/>
        <v>2023</v>
      </c>
      <c r="N4228" s="5">
        <f t="shared" ca="1" si="252"/>
        <v>-4</v>
      </c>
    </row>
    <row r="4229" spans="1:14" hidden="1" x14ac:dyDescent="0.25">
      <c r="A4229" s="2">
        <v>45166</v>
      </c>
      <c r="B4229" s="1" t="s">
        <v>351</v>
      </c>
      <c r="C4229" s="7" t="s">
        <v>2261</v>
      </c>
      <c r="D4229" s="1" t="s">
        <v>53</v>
      </c>
      <c r="E4229" s="1">
        <f>VLOOKUP(D4229,Data!$A$1:$B$7,2,FALSE)</f>
        <v>5</v>
      </c>
      <c r="F4229" s="2">
        <f>WORKDAY(A4229,E4229,Data!$E$2:$E$22)</f>
        <v>45173</v>
      </c>
      <c r="G4229" s="2">
        <v>45167</v>
      </c>
      <c r="H4229" s="4">
        <f ca="1">(NETWORKDAYS(A4229,G4229,Data!$E$1:$E$22))-1</f>
        <v>1</v>
      </c>
      <c r="I4229" s="1"/>
      <c r="J4229" s="1">
        <f>VLOOKUP(D4229,Data!$A$10:$B$16,2,FALSE)</f>
        <v>1</v>
      </c>
      <c r="K4229">
        <v>1</v>
      </c>
      <c r="L4229">
        <f t="shared" si="250"/>
        <v>35</v>
      </c>
      <c r="M4229">
        <f t="shared" si="251"/>
        <v>2023</v>
      </c>
      <c r="N4229" s="5">
        <f t="shared" ca="1" si="252"/>
        <v>-4</v>
      </c>
    </row>
    <row r="4230" spans="1:14" hidden="1" x14ac:dyDescent="0.25">
      <c r="A4230" s="2">
        <v>45166</v>
      </c>
      <c r="B4230" s="1" t="s">
        <v>394</v>
      </c>
      <c r="C4230" s="7">
        <v>457691</v>
      </c>
      <c r="D4230" s="1" t="s">
        <v>42</v>
      </c>
      <c r="E4230" s="1">
        <f>VLOOKUP(D4230,Data!$A$1:$B$7,2,FALSE)</f>
        <v>10</v>
      </c>
      <c r="F4230" s="2">
        <f>WORKDAY(A4230,E4230,Data!$E$2:$E$22)</f>
        <v>45180</v>
      </c>
      <c r="G4230" s="2">
        <v>45170</v>
      </c>
      <c r="H4230" s="4">
        <f ca="1">(NETWORKDAYS(A4230,G4230,Data!$E$1:$E$22))-1</f>
        <v>4</v>
      </c>
      <c r="I4230" s="1" t="s">
        <v>2271</v>
      </c>
      <c r="J4230" s="1">
        <f>VLOOKUP(D4230,Data!$A$10:$B$16,2,FALSE)</f>
        <v>2</v>
      </c>
      <c r="K4230">
        <v>1</v>
      </c>
      <c r="L4230">
        <f t="shared" si="250"/>
        <v>35</v>
      </c>
      <c r="M4230">
        <f t="shared" si="251"/>
        <v>2023</v>
      </c>
      <c r="N4230" s="5">
        <f t="shared" ca="1" si="252"/>
        <v>-6</v>
      </c>
    </row>
    <row r="4231" spans="1:14" hidden="1" x14ac:dyDescent="0.25">
      <c r="A4231" s="2">
        <v>45166</v>
      </c>
      <c r="B4231" s="1" t="s">
        <v>73</v>
      </c>
      <c r="C4231" s="7">
        <v>457729</v>
      </c>
      <c r="D4231" s="1" t="s">
        <v>42</v>
      </c>
      <c r="E4231" s="1">
        <f>VLOOKUP(D4231,Data!$A$1:$B$7,2,FALSE)</f>
        <v>10</v>
      </c>
      <c r="F4231" s="2">
        <f>WORKDAY(A4231,E4231,Data!$E$2:$E$22)</f>
        <v>45180</v>
      </c>
      <c r="G4231" s="2">
        <v>45170</v>
      </c>
      <c r="H4231" s="4">
        <f ca="1">(NETWORKDAYS(A4231,G4231,Data!$E$1:$E$22))-1</f>
        <v>4</v>
      </c>
      <c r="I4231" s="1" t="s">
        <v>2271</v>
      </c>
      <c r="J4231" s="1">
        <f>VLOOKUP(D4231,Data!$A$10:$B$16,2,FALSE)</f>
        <v>2</v>
      </c>
      <c r="K4231">
        <v>1</v>
      </c>
      <c r="L4231">
        <f t="shared" si="250"/>
        <v>35</v>
      </c>
      <c r="M4231">
        <f t="shared" si="251"/>
        <v>2023</v>
      </c>
      <c r="N4231" s="5">
        <f t="shared" ca="1" si="252"/>
        <v>-6</v>
      </c>
    </row>
    <row r="4232" spans="1:14" hidden="1" x14ac:dyDescent="0.25">
      <c r="A4232" s="2">
        <v>45166</v>
      </c>
      <c r="B4232" s="1" t="s">
        <v>5</v>
      </c>
      <c r="C4232" s="7">
        <v>615388</v>
      </c>
      <c r="D4232" s="1" t="s">
        <v>1870</v>
      </c>
      <c r="E4232" s="1">
        <f>VLOOKUP(D4232,Data!$A$1:$B$7,2,FALSE)</f>
        <v>10</v>
      </c>
      <c r="F4232" s="2">
        <f>WORKDAY(A4232,E4232,Data!$E$2:$E$22)</f>
        <v>45180</v>
      </c>
      <c r="G4232" s="2">
        <v>45167</v>
      </c>
      <c r="H4232" s="4">
        <f ca="1">(NETWORKDAYS(A4232,G4232,Data!$E$1:$E$22))-1</f>
        <v>1</v>
      </c>
      <c r="I4232" s="1"/>
      <c r="J4232" s="1">
        <f>VLOOKUP(D4232,Data!$A$10:$B$16,2,FALSE)</f>
        <v>2</v>
      </c>
      <c r="K4232">
        <v>1</v>
      </c>
      <c r="L4232">
        <f t="shared" si="250"/>
        <v>35</v>
      </c>
      <c r="M4232">
        <f t="shared" si="251"/>
        <v>2023</v>
      </c>
      <c r="N4232" s="5">
        <f t="shared" ca="1" si="252"/>
        <v>-9</v>
      </c>
    </row>
    <row r="4233" spans="1:14" hidden="1" x14ac:dyDescent="0.25">
      <c r="A4233" s="2">
        <v>45167</v>
      </c>
      <c r="B4233" s="1" t="s">
        <v>400</v>
      </c>
      <c r="C4233" s="7" t="s">
        <v>2267</v>
      </c>
      <c r="D4233" s="1" t="s">
        <v>53</v>
      </c>
      <c r="E4233" s="1">
        <f>VLOOKUP(D4233,Data!$A$1:$B$7,2,FALSE)</f>
        <v>5</v>
      </c>
      <c r="F4233" s="2">
        <f>WORKDAY(A4233,E4233,Data!$E$2:$E$22)</f>
        <v>45174</v>
      </c>
      <c r="G4233" s="2">
        <v>45167</v>
      </c>
      <c r="H4233" s="4">
        <f ca="1">(NETWORKDAYS(A4233,G4233,Data!$E$1:$E$22))-1</f>
        <v>0</v>
      </c>
      <c r="I4233" s="1"/>
      <c r="J4233" s="1">
        <f>VLOOKUP(D4233,Data!$A$10:$B$16,2,FALSE)</f>
        <v>1</v>
      </c>
      <c r="K4233">
        <v>1</v>
      </c>
      <c r="L4233">
        <f t="shared" si="250"/>
        <v>35</v>
      </c>
      <c r="M4233">
        <f t="shared" si="251"/>
        <v>2023</v>
      </c>
      <c r="N4233" s="5">
        <f t="shared" ca="1" si="252"/>
        <v>-5</v>
      </c>
    </row>
    <row r="4234" spans="1:14" hidden="1" x14ac:dyDescent="0.25">
      <c r="A4234" s="2">
        <v>45167</v>
      </c>
      <c r="B4234" s="1" t="s">
        <v>400</v>
      </c>
      <c r="C4234" s="7" t="s">
        <v>2268</v>
      </c>
      <c r="D4234" s="1" t="s">
        <v>53</v>
      </c>
      <c r="E4234" s="1">
        <f>VLOOKUP(D4234,Data!$A$1:$B$7,2,FALSE)</f>
        <v>5</v>
      </c>
      <c r="F4234" s="2">
        <f>WORKDAY(A4234,E4234,Data!$E$2:$E$22)</f>
        <v>45174</v>
      </c>
      <c r="G4234" s="2">
        <v>45167</v>
      </c>
      <c r="H4234" s="4">
        <f ca="1">(NETWORKDAYS(A4234,G4234,Data!$E$1:$E$22))-1</f>
        <v>0</v>
      </c>
      <c r="I4234" s="1"/>
      <c r="J4234" s="1">
        <f>VLOOKUP(D4234,Data!$A$10:$B$16,2,FALSE)</f>
        <v>1</v>
      </c>
      <c r="K4234">
        <v>1</v>
      </c>
      <c r="L4234">
        <f t="shared" si="250"/>
        <v>35</v>
      </c>
      <c r="M4234">
        <f t="shared" si="251"/>
        <v>2023</v>
      </c>
      <c r="N4234" s="5">
        <f t="shared" ca="1" si="252"/>
        <v>-5</v>
      </c>
    </row>
    <row r="4235" spans="1:14" hidden="1" x14ac:dyDescent="0.25">
      <c r="A4235" s="2">
        <v>45167</v>
      </c>
      <c r="B4235" s="1" t="s">
        <v>192</v>
      </c>
      <c r="C4235" s="7" t="s">
        <v>2270</v>
      </c>
      <c r="D4235" s="1" t="s">
        <v>53</v>
      </c>
      <c r="E4235" s="1">
        <f>VLOOKUP(D4235,Data!$A$1:$B$7,2,FALSE)</f>
        <v>5</v>
      </c>
      <c r="F4235" s="2">
        <f>WORKDAY(A4235,E4235,Data!$E$2:$E$22)</f>
        <v>45174</v>
      </c>
      <c r="G4235" s="2">
        <v>45167</v>
      </c>
      <c r="H4235" s="4">
        <f ca="1">(NETWORKDAYS(A4235,G4235,Data!$E$1:$E$22))-1</f>
        <v>0</v>
      </c>
      <c r="I4235" s="1"/>
      <c r="J4235" s="1">
        <f>VLOOKUP(D4235,Data!$A$10:$B$16,2,FALSE)</f>
        <v>1</v>
      </c>
      <c r="K4235">
        <v>1</v>
      </c>
      <c r="L4235">
        <f t="shared" si="250"/>
        <v>35</v>
      </c>
      <c r="M4235">
        <f t="shared" si="251"/>
        <v>2023</v>
      </c>
      <c r="N4235" s="5">
        <f t="shared" ca="1" si="252"/>
        <v>-5</v>
      </c>
    </row>
    <row r="4236" spans="1:14" hidden="1" x14ac:dyDescent="0.25">
      <c r="A4236" s="2">
        <v>45167</v>
      </c>
      <c r="B4236" s="1" t="s">
        <v>21</v>
      </c>
      <c r="C4236" s="7" t="s">
        <v>2266</v>
      </c>
      <c r="D4236" s="1" t="s">
        <v>53</v>
      </c>
      <c r="E4236" s="1">
        <f>VLOOKUP(D4236,Data!$A$1:$B$7,2,FALSE)</f>
        <v>5</v>
      </c>
      <c r="F4236" s="2">
        <f>WORKDAY(A4236,E4236,Data!$E$2:$E$22)</f>
        <v>45174</v>
      </c>
      <c r="G4236" s="2">
        <v>45167</v>
      </c>
      <c r="H4236" s="4">
        <f ca="1">(NETWORKDAYS(A4236,G4236,Data!$E$1:$E$22))-1</f>
        <v>0</v>
      </c>
      <c r="I4236" s="1"/>
      <c r="J4236" s="1">
        <f>VLOOKUP(D4236,Data!$A$10:$B$16,2,FALSE)</f>
        <v>1</v>
      </c>
      <c r="K4236">
        <v>1</v>
      </c>
      <c r="L4236">
        <f t="shared" si="250"/>
        <v>35</v>
      </c>
      <c r="M4236">
        <f t="shared" si="251"/>
        <v>2023</v>
      </c>
      <c r="N4236" s="5">
        <f t="shared" ca="1" si="252"/>
        <v>-5</v>
      </c>
    </row>
    <row r="4237" spans="1:14" hidden="1" x14ac:dyDescent="0.25">
      <c r="A4237" s="2">
        <v>45167</v>
      </c>
      <c r="B4237" s="1" t="s">
        <v>94</v>
      </c>
      <c r="C4237" s="7" t="s">
        <v>2269</v>
      </c>
      <c r="D4237" s="1" t="s">
        <v>53</v>
      </c>
      <c r="E4237" s="1">
        <f>VLOOKUP(D4237,Data!$A$1:$B$7,2,FALSE)</f>
        <v>5</v>
      </c>
      <c r="F4237" s="2">
        <f>WORKDAY(A4237,E4237,Data!$E$2:$E$22)</f>
        <v>45174</v>
      </c>
      <c r="G4237" s="2">
        <v>45167</v>
      </c>
      <c r="H4237" s="4">
        <f ca="1">(NETWORKDAYS(A4237,G4237,Data!$E$1:$E$22))-1</f>
        <v>0</v>
      </c>
      <c r="I4237" s="1"/>
      <c r="J4237" s="1">
        <f>VLOOKUP(D4237,Data!$A$10:$B$16,2,FALSE)</f>
        <v>1</v>
      </c>
      <c r="K4237">
        <v>1</v>
      </c>
      <c r="L4237">
        <f t="shared" si="250"/>
        <v>35</v>
      </c>
      <c r="M4237">
        <f t="shared" si="251"/>
        <v>2023</v>
      </c>
      <c r="N4237" s="5">
        <f t="shared" ca="1" si="252"/>
        <v>-5</v>
      </c>
    </row>
    <row r="4238" spans="1:14" hidden="1" x14ac:dyDescent="0.25">
      <c r="A4238" s="2">
        <v>45167</v>
      </c>
      <c r="B4238" s="1" t="s">
        <v>437</v>
      </c>
      <c r="C4238" s="7">
        <v>457706</v>
      </c>
      <c r="D4238" s="1" t="s">
        <v>42</v>
      </c>
      <c r="E4238" s="1">
        <f>VLOOKUP(D4238,Data!$A$1:$B$7,2,FALSE)</f>
        <v>10</v>
      </c>
      <c r="F4238" s="2">
        <f>WORKDAY(A4238,E4238,Data!$E$2:$E$22)</f>
        <v>45181</v>
      </c>
      <c r="G4238" s="2">
        <v>45174</v>
      </c>
      <c r="H4238" s="4">
        <f ca="1">(NETWORKDAYS(A4238,G4238,Data!$E$1:$E$22))-1</f>
        <v>5</v>
      </c>
      <c r="I4238" s="1" t="s">
        <v>2271</v>
      </c>
      <c r="J4238" s="1">
        <f>VLOOKUP(D4238,Data!$A$10:$B$16,2,FALSE)</f>
        <v>2</v>
      </c>
      <c r="K4238">
        <v>1</v>
      </c>
      <c r="L4238">
        <f t="shared" si="250"/>
        <v>35</v>
      </c>
      <c r="M4238">
        <f t="shared" si="251"/>
        <v>2023</v>
      </c>
      <c r="N4238" s="5">
        <f t="shared" ca="1" si="252"/>
        <v>-5</v>
      </c>
    </row>
    <row r="4239" spans="1:14" hidden="1" x14ac:dyDescent="0.25">
      <c r="A4239" s="2">
        <v>45167</v>
      </c>
      <c r="B4239" s="1" t="s">
        <v>5</v>
      </c>
      <c r="C4239" s="7">
        <v>615389</v>
      </c>
      <c r="D4239" s="1" t="s">
        <v>1870</v>
      </c>
      <c r="E4239" s="1">
        <f>VLOOKUP(D4239,Data!$A$1:$B$7,2,FALSE)</f>
        <v>10</v>
      </c>
      <c r="F4239" s="2">
        <f>WORKDAY(A4239,E4239,Data!$E$2:$E$22)</f>
        <v>45181</v>
      </c>
      <c r="G4239" s="2">
        <v>45167</v>
      </c>
      <c r="H4239" s="4">
        <f ca="1">(NETWORKDAYS(A4239,G4239,Data!$E$1:$E$22))-1</f>
        <v>0</v>
      </c>
      <c r="I4239" s="1"/>
      <c r="J4239" s="1">
        <f>VLOOKUP(D4239,Data!$A$10:$B$16,2,FALSE)</f>
        <v>2</v>
      </c>
      <c r="K4239">
        <v>1</v>
      </c>
      <c r="L4239">
        <f t="shared" si="250"/>
        <v>35</v>
      </c>
      <c r="M4239">
        <f t="shared" si="251"/>
        <v>2023</v>
      </c>
      <c r="N4239" s="5">
        <f t="shared" ca="1" si="252"/>
        <v>-10</v>
      </c>
    </row>
    <row r="4240" spans="1:14" hidden="1" x14ac:dyDescent="0.25">
      <c r="A4240" s="2">
        <v>45167</v>
      </c>
      <c r="B4240" s="1" t="s">
        <v>5</v>
      </c>
      <c r="C4240" s="7">
        <v>615390</v>
      </c>
      <c r="D4240" s="1" t="s">
        <v>141</v>
      </c>
      <c r="E4240" s="1">
        <f>VLOOKUP(D4240,Data!$A$1:$B$7,2,FALSE)</f>
        <v>10</v>
      </c>
      <c r="F4240" s="2">
        <f>WORKDAY(A4240,E4240,Data!$E$2:$E$22)</f>
        <v>45181</v>
      </c>
      <c r="G4240" s="2">
        <v>45167</v>
      </c>
      <c r="H4240" s="4">
        <f ca="1">(NETWORKDAYS(A4240,G4240,Data!$E$1:$E$22))-1</f>
        <v>0</v>
      </c>
      <c r="I4240" s="1"/>
      <c r="J4240" s="1">
        <f>VLOOKUP(D4240,Data!$A$10:$B$16,2,FALSE)</f>
        <v>2</v>
      </c>
      <c r="K4240">
        <v>1</v>
      </c>
      <c r="L4240">
        <f t="shared" si="250"/>
        <v>35</v>
      </c>
      <c r="M4240">
        <f t="shared" si="251"/>
        <v>2023</v>
      </c>
      <c r="N4240" s="5">
        <f t="shared" ca="1" si="252"/>
        <v>-10</v>
      </c>
    </row>
    <row r="4241" spans="1:14" hidden="1" x14ac:dyDescent="0.25">
      <c r="A4241" s="2">
        <v>45168</v>
      </c>
      <c r="B4241" s="1" t="s">
        <v>105</v>
      </c>
      <c r="C4241" s="7">
        <v>262502</v>
      </c>
      <c r="D4241" s="1" t="s">
        <v>41</v>
      </c>
      <c r="E4241" s="1">
        <f>VLOOKUP(D4241,Data!$A$1:$B$7,2,FALSE)</f>
        <v>15</v>
      </c>
      <c r="F4241" s="2">
        <f>WORKDAY(A4241,E4241,Data!$E$2:$E$22)</f>
        <v>45189</v>
      </c>
      <c r="G4241" s="2">
        <v>45189</v>
      </c>
      <c r="H4241" s="4">
        <f ca="1">(NETWORKDAYS(A4241,G4241,Data!$E$1:$E$22))-1</f>
        <v>15</v>
      </c>
      <c r="I4241" s="1" t="s">
        <v>2312</v>
      </c>
      <c r="J4241" s="1">
        <f>VLOOKUP(D4241,Data!$A$10:$B$16,2,FALSE)</f>
        <v>3</v>
      </c>
      <c r="K4241">
        <v>1</v>
      </c>
      <c r="L4241">
        <f t="shared" si="250"/>
        <v>35</v>
      </c>
      <c r="M4241">
        <f t="shared" si="251"/>
        <v>2023</v>
      </c>
      <c r="N4241" s="5">
        <f t="shared" ca="1" si="252"/>
        <v>0</v>
      </c>
    </row>
    <row r="4242" spans="1:14" hidden="1" x14ac:dyDescent="0.25">
      <c r="A4242" s="2">
        <v>45168</v>
      </c>
      <c r="B4242" s="1" t="s">
        <v>70</v>
      </c>
      <c r="C4242" s="7">
        <v>262495</v>
      </c>
      <c r="D4242" s="1" t="s">
        <v>41</v>
      </c>
      <c r="E4242" s="1">
        <f>VLOOKUP(D4242,Data!$A$1:$B$7,2,FALSE)</f>
        <v>15</v>
      </c>
      <c r="F4242" s="2">
        <f>WORKDAY(A4242,E4242,Data!$E$2:$E$22)</f>
        <v>45189</v>
      </c>
      <c r="G4242" s="2">
        <v>45177</v>
      </c>
      <c r="H4242" s="4">
        <f ca="1">(NETWORKDAYS(A4242,G4242,Data!$E$1:$E$22))-1</f>
        <v>7</v>
      </c>
      <c r="I4242" s="1"/>
      <c r="J4242" s="1">
        <f>VLOOKUP(D4242,Data!$A$10:$B$16,2,FALSE)</f>
        <v>3</v>
      </c>
      <c r="K4242">
        <v>1</v>
      </c>
      <c r="L4242">
        <f t="shared" si="250"/>
        <v>35</v>
      </c>
      <c r="M4242">
        <f t="shared" si="251"/>
        <v>2023</v>
      </c>
      <c r="N4242" s="5">
        <f t="shared" ca="1" si="252"/>
        <v>-8</v>
      </c>
    </row>
    <row r="4243" spans="1:14" hidden="1" x14ac:dyDescent="0.25">
      <c r="A4243" s="2">
        <v>45168</v>
      </c>
      <c r="B4243" s="1" t="s">
        <v>9</v>
      </c>
      <c r="C4243" s="7">
        <v>262484</v>
      </c>
      <c r="D4243" s="1" t="s">
        <v>41</v>
      </c>
      <c r="E4243" s="1">
        <f>VLOOKUP(D4243,Data!$A$1:$B$7,2,FALSE)</f>
        <v>15</v>
      </c>
      <c r="F4243" s="2">
        <f>WORKDAY(A4243,E4243,Data!$E$2:$E$22)</f>
        <v>45189</v>
      </c>
      <c r="G4243" s="2">
        <v>45176</v>
      </c>
      <c r="H4243" s="4">
        <f ca="1">(NETWORKDAYS(A4243,G4243,Data!$E$1:$E$22))-1</f>
        <v>6</v>
      </c>
      <c r="I4243" s="1"/>
      <c r="J4243" s="1">
        <f>VLOOKUP(D4243,Data!$A$10:$B$16,2,FALSE)</f>
        <v>3</v>
      </c>
      <c r="K4243">
        <v>1</v>
      </c>
      <c r="L4243">
        <f t="shared" si="250"/>
        <v>35</v>
      </c>
      <c r="M4243">
        <f t="shared" si="251"/>
        <v>2023</v>
      </c>
      <c r="N4243" s="5">
        <f t="shared" ca="1" si="252"/>
        <v>-9</v>
      </c>
    </row>
    <row r="4244" spans="1:14" hidden="1" x14ac:dyDescent="0.25">
      <c r="A4244" s="2">
        <v>45168</v>
      </c>
      <c r="B4244" s="1" t="s">
        <v>115</v>
      </c>
      <c r="C4244" s="7">
        <v>262496</v>
      </c>
      <c r="D4244" s="1" t="s">
        <v>41</v>
      </c>
      <c r="E4244" s="1">
        <f>VLOOKUP(D4244,Data!$A$1:$B$7,2,FALSE)</f>
        <v>15</v>
      </c>
      <c r="F4244" s="2">
        <f>WORKDAY(A4244,E4244,Data!$E$2:$E$22)</f>
        <v>45189</v>
      </c>
      <c r="G4244" s="2">
        <v>45170</v>
      </c>
      <c r="H4244" s="4">
        <f ca="1">(NETWORKDAYS(A4244,G4244,Data!$E$1:$E$22))-1</f>
        <v>2</v>
      </c>
      <c r="I4244" s="1"/>
      <c r="J4244" s="1">
        <f>VLOOKUP(D4244,Data!$A$10:$B$16,2,FALSE)</f>
        <v>3</v>
      </c>
      <c r="K4244">
        <v>1</v>
      </c>
      <c r="L4244">
        <f t="shared" si="250"/>
        <v>35</v>
      </c>
      <c r="M4244">
        <f t="shared" si="251"/>
        <v>2023</v>
      </c>
      <c r="N4244" s="5">
        <f t="shared" ca="1" si="252"/>
        <v>-13</v>
      </c>
    </row>
    <row r="4245" spans="1:14" hidden="1" x14ac:dyDescent="0.25">
      <c r="A4245" s="2">
        <v>45168</v>
      </c>
      <c r="B4245" s="1" t="s">
        <v>1904</v>
      </c>
      <c r="C4245" s="7" t="s">
        <v>2274</v>
      </c>
      <c r="D4245" s="1" t="s">
        <v>55</v>
      </c>
      <c r="E4245" s="1">
        <f>VLOOKUP(D4245,Data!$A$1:$B$7,2,FALSE)</f>
        <v>10</v>
      </c>
      <c r="F4245" s="2">
        <f>WORKDAY(A4245,E4245,Data!$E$2:$E$22)</f>
        <v>45182</v>
      </c>
      <c r="G4245" s="2">
        <v>45177</v>
      </c>
      <c r="H4245" s="4">
        <f ca="1">(NETWORKDAYS(A4245,G4245,Data!$E$1:$E$22))-1</f>
        <v>7</v>
      </c>
      <c r="I4245" s="1"/>
      <c r="J4245" s="1">
        <f>VLOOKUP(D4245,Data!$A$10:$B$16,2,FALSE)</f>
        <v>3</v>
      </c>
      <c r="K4245">
        <v>1</v>
      </c>
      <c r="L4245">
        <f t="shared" si="250"/>
        <v>35</v>
      </c>
      <c r="M4245">
        <f t="shared" si="251"/>
        <v>2023</v>
      </c>
      <c r="N4245" s="5">
        <f t="shared" ca="1" si="252"/>
        <v>-3</v>
      </c>
    </row>
    <row r="4246" spans="1:14" hidden="1" x14ac:dyDescent="0.25">
      <c r="A4246" s="2">
        <v>45168</v>
      </c>
      <c r="B4246" s="1" t="s">
        <v>413</v>
      </c>
      <c r="C4246" s="7">
        <v>457705</v>
      </c>
      <c r="D4246" s="1" t="s">
        <v>42</v>
      </c>
      <c r="E4246" s="1">
        <f>VLOOKUP(D4246,Data!$A$1:$B$7,2,FALSE)</f>
        <v>10</v>
      </c>
      <c r="F4246" s="2">
        <f>WORKDAY(A4246,E4246,Data!$E$2:$E$22)</f>
        <v>45182</v>
      </c>
      <c r="G4246" s="2">
        <v>45174</v>
      </c>
      <c r="H4246" s="4">
        <f ca="1">(NETWORKDAYS(A4246,G4246,Data!$E$1:$E$22))-1</f>
        <v>4</v>
      </c>
      <c r="I4246" s="1" t="s">
        <v>2271</v>
      </c>
      <c r="J4246" s="1">
        <f>VLOOKUP(D4246,Data!$A$10:$B$16,2,FALSE)</f>
        <v>2</v>
      </c>
      <c r="K4246">
        <v>1</v>
      </c>
      <c r="L4246">
        <f t="shared" si="250"/>
        <v>35</v>
      </c>
      <c r="M4246">
        <f t="shared" si="251"/>
        <v>2023</v>
      </c>
      <c r="N4246" s="5">
        <f t="shared" ca="1" si="252"/>
        <v>-6</v>
      </c>
    </row>
    <row r="4247" spans="1:14" hidden="1" x14ac:dyDescent="0.25">
      <c r="A4247" s="2">
        <v>45168</v>
      </c>
      <c r="B4247" s="1" t="s">
        <v>1763</v>
      </c>
      <c r="C4247" s="7">
        <v>457548</v>
      </c>
      <c r="D4247" s="1" t="s">
        <v>42</v>
      </c>
      <c r="E4247" s="1">
        <f>VLOOKUP(D4247,Data!$A$1:$B$7,2,FALSE)</f>
        <v>10</v>
      </c>
      <c r="F4247" s="2">
        <f>WORKDAY(A4247,E4247,Data!$E$2:$E$22)</f>
        <v>45182</v>
      </c>
      <c r="G4247" s="2">
        <v>45173</v>
      </c>
      <c r="H4247" s="4">
        <f ca="1">(NETWORKDAYS(A4247,G4247,Data!$E$1:$E$22))-1</f>
        <v>3</v>
      </c>
      <c r="I4247" s="1"/>
      <c r="J4247" s="1">
        <f>VLOOKUP(D4247,Data!$A$10:$B$16,2,FALSE)</f>
        <v>2</v>
      </c>
      <c r="K4247">
        <v>1</v>
      </c>
      <c r="L4247">
        <f t="shared" si="250"/>
        <v>35</v>
      </c>
      <c r="M4247">
        <f t="shared" si="251"/>
        <v>2023</v>
      </c>
      <c r="N4247" s="5">
        <f t="shared" ca="1" si="252"/>
        <v>-7</v>
      </c>
    </row>
    <row r="4248" spans="1:14" hidden="1" x14ac:dyDescent="0.25">
      <c r="A4248" s="2">
        <v>45168</v>
      </c>
      <c r="B4248" s="1" t="s">
        <v>5</v>
      </c>
      <c r="C4248" s="7">
        <v>615391</v>
      </c>
      <c r="D4248" s="1" t="s">
        <v>1870</v>
      </c>
      <c r="E4248" s="1">
        <f>VLOOKUP(D4248,Data!$A$1:$B$7,2,FALSE)</f>
        <v>10</v>
      </c>
      <c r="F4248" s="2">
        <f>WORKDAY(A4248,E4248,Data!$E$2:$E$22)</f>
        <v>45182</v>
      </c>
      <c r="G4248" s="2">
        <v>45169</v>
      </c>
      <c r="H4248" s="4">
        <f ca="1">(NETWORKDAYS(A4248,G4248,Data!$E$1:$E$22))-1</f>
        <v>1</v>
      </c>
      <c r="I4248" s="1"/>
      <c r="J4248" s="1">
        <f>VLOOKUP(D4248,Data!$A$10:$B$16,2,FALSE)</f>
        <v>2</v>
      </c>
      <c r="K4248">
        <v>1</v>
      </c>
      <c r="L4248">
        <f t="shared" si="250"/>
        <v>35</v>
      </c>
      <c r="M4248">
        <f t="shared" si="251"/>
        <v>2023</v>
      </c>
      <c r="N4248" s="5">
        <f t="shared" ca="1" si="252"/>
        <v>-9</v>
      </c>
    </row>
    <row r="4249" spans="1:14" hidden="1" x14ac:dyDescent="0.25">
      <c r="A4249" s="19">
        <v>45169</v>
      </c>
      <c r="B4249" s="1" t="s">
        <v>93</v>
      </c>
      <c r="C4249" s="7">
        <v>457687</v>
      </c>
      <c r="D4249" s="1" t="s">
        <v>42</v>
      </c>
      <c r="E4249" s="1">
        <f>VLOOKUP(D4249,Data!$A$1:$B$7,2,FALSE)</f>
        <v>10</v>
      </c>
      <c r="F4249" s="2">
        <f>WORKDAY(A4249,E4249,Data!$E$2:$E$22)</f>
        <v>45183</v>
      </c>
      <c r="G4249" s="2">
        <v>45177</v>
      </c>
      <c r="H4249" s="4">
        <f ca="1">(NETWORKDAYS(A4249,G4249,Data!$E$1:$E$22))-1</f>
        <v>6</v>
      </c>
      <c r="I4249" s="1" t="s">
        <v>2271</v>
      </c>
      <c r="J4249" s="1">
        <f>VLOOKUP(D4249,Data!$A$10:$B$16,2,FALSE)</f>
        <v>2</v>
      </c>
      <c r="K4249">
        <v>1</v>
      </c>
      <c r="L4249">
        <f t="shared" si="250"/>
        <v>35</v>
      </c>
      <c r="M4249">
        <f t="shared" si="251"/>
        <v>2023</v>
      </c>
      <c r="N4249" s="5">
        <f t="shared" ca="1" si="252"/>
        <v>-4</v>
      </c>
    </row>
    <row r="4250" spans="1:14" hidden="1" x14ac:dyDescent="0.25">
      <c r="A4250" s="19">
        <v>45169</v>
      </c>
      <c r="B4250" s="1" t="s">
        <v>93</v>
      </c>
      <c r="C4250" s="7">
        <v>457722</v>
      </c>
      <c r="D4250" s="1" t="s">
        <v>42</v>
      </c>
      <c r="E4250" s="1">
        <f>VLOOKUP(D4250,Data!$A$1:$B$7,2,FALSE)</f>
        <v>10</v>
      </c>
      <c r="F4250" s="2">
        <f>WORKDAY(A4250,E4250,Data!$E$2:$E$22)</f>
        <v>45183</v>
      </c>
      <c r="G4250" s="2">
        <v>45175</v>
      </c>
      <c r="H4250" s="4">
        <f ca="1">(NETWORKDAYS(A4250,G4250,Data!$E$1:$E$22))-1</f>
        <v>4</v>
      </c>
      <c r="I4250" s="1" t="s">
        <v>2271</v>
      </c>
      <c r="J4250" s="1">
        <f>VLOOKUP(D4250,Data!$A$10:$B$16,2,FALSE)</f>
        <v>2</v>
      </c>
      <c r="K4250">
        <v>1</v>
      </c>
      <c r="L4250">
        <f t="shared" si="250"/>
        <v>35</v>
      </c>
      <c r="M4250">
        <f t="shared" si="251"/>
        <v>2023</v>
      </c>
      <c r="N4250" s="5">
        <f t="shared" ca="1" si="252"/>
        <v>-6</v>
      </c>
    </row>
    <row r="4251" spans="1:14" hidden="1" x14ac:dyDescent="0.25">
      <c r="A4251" s="19">
        <v>45169</v>
      </c>
      <c r="B4251" s="1" t="s">
        <v>71</v>
      </c>
      <c r="C4251" s="7">
        <v>457730</v>
      </c>
      <c r="D4251" s="1" t="s">
        <v>42</v>
      </c>
      <c r="E4251" s="1">
        <f>VLOOKUP(D4251,Data!$A$1:$B$7,2,FALSE)</f>
        <v>10</v>
      </c>
      <c r="F4251" s="2">
        <f>WORKDAY(A4251,E4251,Data!$E$2:$E$22)</f>
        <v>45183</v>
      </c>
      <c r="G4251" s="2">
        <v>45175</v>
      </c>
      <c r="H4251" s="4">
        <f ca="1">(NETWORKDAYS(A4251,G4251,Data!$E$1:$E$22))-1</f>
        <v>4</v>
      </c>
      <c r="I4251" s="1" t="s">
        <v>2271</v>
      </c>
      <c r="J4251" s="1">
        <f>VLOOKUP(D4251,Data!$A$10:$B$16,2,FALSE)</f>
        <v>2</v>
      </c>
      <c r="K4251">
        <v>1</v>
      </c>
      <c r="L4251">
        <f t="shared" si="250"/>
        <v>35</v>
      </c>
      <c r="M4251">
        <f t="shared" si="251"/>
        <v>2023</v>
      </c>
      <c r="N4251" s="5">
        <f t="shared" ca="1" si="252"/>
        <v>-6</v>
      </c>
    </row>
    <row r="4252" spans="1:14" hidden="1" x14ac:dyDescent="0.25">
      <c r="A4252" s="19">
        <v>45169</v>
      </c>
      <c r="B4252" s="1" t="s">
        <v>21</v>
      </c>
      <c r="C4252" s="7" t="s">
        <v>2277</v>
      </c>
      <c r="D4252" s="1" t="s">
        <v>53</v>
      </c>
      <c r="E4252" s="1">
        <f>VLOOKUP(D4252,Data!$A$1:$B$7,2,FALSE)</f>
        <v>5</v>
      </c>
      <c r="F4252" s="2">
        <f>WORKDAY(A4252,E4252,Data!$E$2:$E$22)</f>
        <v>45176</v>
      </c>
      <c r="G4252" s="2">
        <v>45170</v>
      </c>
      <c r="H4252" s="4">
        <f ca="1">(NETWORKDAYS(A4252,G4252,Data!$E$1:$E$22))-1</f>
        <v>1</v>
      </c>
      <c r="I4252" s="1"/>
      <c r="J4252" s="1">
        <f>VLOOKUP(D4252,Data!$A$10:$B$16,2,FALSE)</f>
        <v>1</v>
      </c>
      <c r="K4252">
        <v>1</v>
      </c>
      <c r="L4252">
        <f t="shared" si="250"/>
        <v>35</v>
      </c>
      <c r="M4252">
        <f t="shared" si="251"/>
        <v>2023</v>
      </c>
      <c r="N4252" s="5">
        <f t="shared" ca="1" si="252"/>
        <v>-4</v>
      </c>
    </row>
    <row r="4253" spans="1:14" hidden="1" x14ac:dyDescent="0.25">
      <c r="A4253" s="19">
        <v>45169</v>
      </c>
      <c r="B4253" s="1" t="s">
        <v>21</v>
      </c>
      <c r="C4253" s="7" t="s">
        <v>2276</v>
      </c>
      <c r="D4253" s="1" t="s">
        <v>53</v>
      </c>
      <c r="E4253" s="1">
        <f>VLOOKUP(D4253,Data!$A$1:$B$7,2,FALSE)</f>
        <v>5</v>
      </c>
      <c r="F4253" s="2">
        <f>WORKDAY(A4253,E4253,Data!$E$2:$E$22)</f>
        <v>45176</v>
      </c>
      <c r="G4253" s="2">
        <v>45170</v>
      </c>
      <c r="H4253" s="4">
        <f ca="1">(NETWORKDAYS(A4253,G4253,Data!$E$1:$E$22))-1</f>
        <v>1</v>
      </c>
      <c r="I4253" s="1"/>
      <c r="J4253" s="1">
        <f>VLOOKUP(D4253,Data!$A$10:$B$16,2,FALSE)</f>
        <v>1</v>
      </c>
      <c r="K4253">
        <v>1</v>
      </c>
      <c r="L4253">
        <f t="shared" si="250"/>
        <v>35</v>
      </c>
      <c r="M4253">
        <f t="shared" si="251"/>
        <v>2023</v>
      </c>
      <c r="N4253" s="5">
        <f t="shared" ca="1" si="252"/>
        <v>-4</v>
      </c>
    </row>
    <row r="4254" spans="1:14" hidden="1" x14ac:dyDescent="0.25">
      <c r="A4254" s="19">
        <v>45169</v>
      </c>
      <c r="B4254" s="1" t="s">
        <v>183</v>
      </c>
      <c r="C4254" s="7" t="s">
        <v>2279</v>
      </c>
      <c r="D4254" s="1" t="s">
        <v>55</v>
      </c>
      <c r="E4254" s="1">
        <f>VLOOKUP(D4254,Data!$A$1:$B$7,2,FALSE)</f>
        <v>10</v>
      </c>
      <c r="F4254" s="2">
        <f>WORKDAY(A4254,E4254,Data!$E$2:$E$22)</f>
        <v>45183</v>
      </c>
      <c r="G4254" s="2">
        <v>45180</v>
      </c>
      <c r="H4254" s="4">
        <f ca="1">(NETWORKDAYS(A4254,G4254,Data!$E$1:$E$22))-1</f>
        <v>7</v>
      </c>
      <c r="I4254" s="1" t="s">
        <v>2294</v>
      </c>
      <c r="J4254" s="1">
        <f>VLOOKUP(D4254,Data!$A$10:$B$16,2,FALSE)</f>
        <v>3</v>
      </c>
      <c r="K4254">
        <v>1</v>
      </c>
      <c r="L4254">
        <f t="shared" si="250"/>
        <v>35</v>
      </c>
      <c r="M4254">
        <f t="shared" si="251"/>
        <v>2023</v>
      </c>
      <c r="N4254" s="5">
        <f t="shared" ca="1" si="252"/>
        <v>-3</v>
      </c>
    </row>
    <row r="4255" spans="1:14" hidden="1" x14ac:dyDescent="0.25">
      <c r="A4255" s="19">
        <v>45169</v>
      </c>
      <c r="B4255" s="1" t="s">
        <v>183</v>
      </c>
      <c r="C4255" s="7" t="s">
        <v>2278</v>
      </c>
      <c r="D4255" s="1" t="s">
        <v>55</v>
      </c>
      <c r="E4255" s="1">
        <f>VLOOKUP(D4255,Data!$A$1:$B$7,2,FALSE)</f>
        <v>10</v>
      </c>
      <c r="F4255" s="2">
        <f>WORKDAY(A4255,E4255,Data!$E$2:$E$22)</f>
        <v>45183</v>
      </c>
      <c r="G4255" s="2">
        <v>45180</v>
      </c>
      <c r="H4255" s="4">
        <f ca="1">(NETWORKDAYS(A4255,G4255,Data!$E$1:$E$22))-1</f>
        <v>7</v>
      </c>
      <c r="I4255" s="1" t="s">
        <v>2294</v>
      </c>
      <c r="J4255" s="1">
        <f>VLOOKUP(D4255,Data!$A$10:$B$16,2,FALSE)</f>
        <v>3</v>
      </c>
      <c r="K4255">
        <v>1</v>
      </c>
      <c r="L4255">
        <f t="shared" si="250"/>
        <v>35</v>
      </c>
      <c r="M4255">
        <f t="shared" si="251"/>
        <v>2023</v>
      </c>
      <c r="N4255" s="5">
        <f t="shared" ca="1" si="252"/>
        <v>-3</v>
      </c>
    </row>
    <row r="4256" spans="1:14" hidden="1" x14ac:dyDescent="0.25">
      <c r="A4256" s="2">
        <v>45169</v>
      </c>
      <c r="B4256" s="1" t="s">
        <v>292</v>
      </c>
      <c r="C4256" s="7" t="s">
        <v>2285</v>
      </c>
      <c r="D4256" s="1" t="s">
        <v>42</v>
      </c>
      <c r="E4256" s="1">
        <f>VLOOKUP(D4256,Data!$A$1:$B$7,2,FALSE)</f>
        <v>10</v>
      </c>
      <c r="F4256" s="2">
        <f>WORKDAY(A4256,E4256,Data!$E$2:$E$22)</f>
        <v>45183</v>
      </c>
      <c r="G4256" s="2">
        <v>45174</v>
      </c>
      <c r="H4256" s="4">
        <f ca="1">(NETWORKDAYS(A4256,G4256,Data!$E$1:$E$22))-1</f>
        <v>3</v>
      </c>
      <c r="I4256" s="1"/>
      <c r="J4256" s="1">
        <f>VLOOKUP(D4256,Data!$A$10:$B$16,2,FALSE)</f>
        <v>2</v>
      </c>
      <c r="K4256">
        <v>1</v>
      </c>
      <c r="L4256">
        <f t="shared" si="250"/>
        <v>35</v>
      </c>
      <c r="M4256">
        <f t="shared" si="251"/>
        <v>2023</v>
      </c>
      <c r="N4256" s="5">
        <f t="shared" ca="1" si="252"/>
        <v>-7</v>
      </c>
    </row>
    <row r="4257" spans="1:14" hidden="1" x14ac:dyDescent="0.25">
      <c r="A4257" s="2">
        <v>45170</v>
      </c>
      <c r="B4257" s="1" t="s">
        <v>30</v>
      </c>
      <c r="C4257" s="7">
        <v>457747</v>
      </c>
      <c r="D4257" s="1" t="s">
        <v>42</v>
      </c>
      <c r="E4257" s="1">
        <f>VLOOKUP(D4257,Data!$A$1:$B$7,2,FALSE)</f>
        <v>10</v>
      </c>
      <c r="F4257" s="2">
        <f>WORKDAY(A4257,E4257,Data!$E$2:$E$22)</f>
        <v>45184</v>
      </c>
      <c r="G4257" s="2">
        <v>45173</v>
      </c>
      <c r="H4257" s="4">
        <f ca="1">(NETWORKDAYS(A4257,G4257,Data!$E$1:$E$22))-1</f>
        <v>1</v>
      </c>
      <c r="I4257" s="1"/>
      <c r="J4257" s="1">
        <f>VLOOKUP(D4257,Data!$A$10:$B$16,2,FALSE)</f>
        <v>2</v>
      </c>
      <c r="K4257">
        <v>1</v>
      </c>
      <c r="L4257">
        <f t="shared" si="250"/>
        <v>35</v>
      </c>
      <c r="M4257">
        <f t="shared" si="251"/>
        <v>2023</v>
      </c>
      <c r="N4257" s="5">
        <f t="shared" ca="1" si="252"/>
        <v>-9</v>
      </c>
    </row>
    <row r="4258" spans="1:14" hidden="1" x14ac:dyDescent="0.25">
      <c r="A4258" s="2">
        <v>45170</v>
      </c>
      <c r="B4258" s="1" t="s">
        <v>14</v>
      </c>
      <c r="C4258" s="7">
        <v>457711</v>
      </c>
      <c r="D4258" s="1" t="s">
        <v>42</v>
      </c>
      <c r="E4258" s="1">
        <f>VLOOKUP(D4258,Data!$A$1:$B$7,2,FALSE)</f>
        <v>10</v>
      </c>
      <c r="F4258" s="2">
        <f>WORKDAY(A4258,E4258,Data!$E$2:$E$22)</f>
        <v>45184</v>
      </c>
      <c r="G4258" s="2">
        <v>45175</v>
      </c>
      <c r="H4258" s="4">
        <f ca="1">(NETWORKDAYS(A4258,G4258,Data!$E$1:$E$22))-1</f>
        <v>3</v>
      </c>
      <c r="I4258" s="1"/>
      <c r="J4258" s="1">
        <f>VLOOKUP(D4258,Data!$A$10:$B$16,2,FALSE)</f>
        <v>2</v>
      </c>
      <c r="K4258">
        <v>1</v>
      </c>
      <c r="L4258">
        <f t="shared" si="250"/>
        <v>35</v>
      </c>
      <c r="M4258">
        <f t="shared" si="251"/>
        <v>2023</v>
      </c>
      <c r="N4258" s="5">
        <f t="shared" ca="1" si="252"/>
        <v>-7</v>
      </c>
    </row>
    <row r="4259" spans="1:14" hidden="1" x14ac:dyDescent="0.25">
      <c r="A4259" s="2">
        <v>45170</v>
      </c>
      <c r="B4259" s="1" t="s">
        <v>71</v>
      </c>
      <c r="C4259" s="7">
        <v>457749</v>
      </c>
      <c r="D4259" s="1" t="s">
        <v>42</v>
      </c>
      <c r="E4259" s="1">
        <f>VLOOKUP(D4259,Data!$A$1:$B$7,2,FALSE)</f>
        <v>10</v>
      </c>
      <c r="F4259" s="2">
        <f>WORKDAY(A4259,E4259,Data!$E$2:$E$22)</f>
        <v>45184</v>
      </c>
      <c r="G4259" s="2">
        <v>45175</v>
      </c>
      <c r="H4259" s="4">
        <f ca="1">(NETWORKDAYS(A4259,G4259,Data!$E$1:$E$22))-1</f>
        <v>3</v>
      </c>
      <c r="I4259" s="1"/>
      <c r="J4259" s="1">
        <f>VLOOKUP(D4259,Data!$A$10:$B$16,2,FALSE)</f>
        <v>2</v>
      </c>
      <c r="K4259">
        <v>1</v>
      </c>
      <c r="L4259">
        <f t="shared" si="250"/>
        <v>35</v>
      </c>
      <c r="M4259">
        <f t="shared" si="251"/>
        <v>2023</v>
      </c>
      <c r="N4259" s="5">
        <f t="shared" ca="1" si="252"/>
        <v>-7</v>
      </c>
    </row>
    <row r="4260" spans="1:14" hidden="1" x14ac:dyDescent="0.25">
      <c r="A4260" s="2">
        <v>45170</v>
      </c>
      <c r="B4260" s="1" t="s">
        <v>562</v>
      </c>
      <c r="C4260" s="7" t="s">
        <v>2280</v>
      </c>
      <c r="D4260" s="1" t="s">
        <v>53</v>
      </c>
      <c r="E4260" s="1">
        <f>VLOOKUP(D4260,Data!$A$1:$B$7,2,FALSE)</f>
        <v>5</v>
      </c>
      <c r="F4260" s="2">
        <f>WORKDAY(A4260,E4260,Data!$E$2:$E$22)</f>
        <v>45177</v>
      </c>
      <c r="G4260" s="2">
        <v>45173</v>
      </c>
      <c r="H4260" s="4">
        <f ca="1">(NETWORKDAYS(A4260,G4260,Data!$E$1:$E$22))-1</f>
        <v>1</v>
      </c>
      <c r="I4260" s="1"/>
      <c r="J4260" s="1">
        <f>VLOOKUP(D4260,Data!$A$10:$B$16,2,FALSE)</f>
        <v>1</v>
      </c>
      <c r="K4260">
        <v>1</v>
      </c>
      <c r="L4260">
        <f t="shared" si="250"/>
        <v>35</v>
      </c>
      <c r="M4260">
        <f t="shared" si="251"/>
        <v>2023</v>
      </c>
      <c r="N4260" s="5">
        <f t="shared" ca="1" si="252"/>
        <v>-4</v>
      </c>
    </row>
    <row r="4261" spans="1:14" hidden="1" x14ac:dyDescent="0.25">
      <c r="A4261" s="2">
        <v>45170</v>
      </c>
      <c r="B4261" s="1" t="s">
        <v>774</v>
      </c>
      <c r="C4261" s="7" t="s">
        <v>2281</v>
      </c>
      <c r="D4261" s="1" t="s">
        <v>53</v>
      </c>
      <c r="E4261" s="1">
        <f>VLOOKUP(D4261,Data!$A$1:$B$7,2,FALSE)</f>
        <v>5</v>
      </c>
      <c r="F4261" s="2">
        <f>WORKDAY(A4261,E4261,Data!$E$2:$E$22)</f>
        <v>45177</v>
      </c>
      <c r="G4261" s="2">
        <v>45173</v>
      </c>
      <c r="H4261" s="4">
        <f ca="1">(NETWORKDAYS(A4261,G4261,Data!$E$1:$E$22))-1</f>
        <v>1</v>
      </c>
      <c r="I4261" s="1"/>
      <c r="J4261" s="1">
        <f>VLOOKUP(D4261,Data!$A$10:$B$16,2,FALSE)</f>
        <v>1</v>
      </c>
      <c r="K4261">
        <v>1</v>
      </c>
      <c r="L4261">
        <f t="shared" si="250"/>
        <v>35</v>
      </c>
      <c r="M4261">
        <f t="shared" si="251"/>
        <v>2023</v>
      </c>
      <c r="N4261" s="5">
        <f t="shared" ca="1" si="252"/>
        <v>-4</v>
      </c>
    </row>
    <row r="4262" spans="1:14" hidden="1" x14ac:dyDescent="0.25">
      <c r="A4262" s="2">
        <v>45170</v>
      </c>
      <c r="B4262" s="1" t="s">
        <v>410</v>
      </c>
      <c r="C4262" s="7">
        <v>457724</v>
      </c>
      <c r="D4262" s="1" t="s">
        <v>42</v>
      </c>
      <c r="E4262" s="1">
        <f>VLOOKUP(D4262,Data!$A$1:$B$7,2,FALSE)</f>
        <v>10</v>
      </c>
      <c r="F4262" s="2">
        <f>WORKDAY(A4262,E4262,Data!$E$2:$E$22)</f>
        <v>45184</v>
      </c>
      <c r="G4262" s="2">
        <v>45177</v>
      </c>
      <c r="H4262" s="4">
        <f ca="1">(NETWORKDAYS(A4262,G4262,Data!$E$1:$E$22))-1</f>
        <v>5</v>
      </c>
      <c r="I4262" s="1" t="s">
        <v>2271</v>
      </c>
      <c r="J4262" s="1">
        <f>VLOOKUP(D4262,Data!$A$10:$B$16,2,FALSE)</f>
        <v>2</v>
      </c>
      <c r="K4262">
        <v>1</v>
      </c>
      <c r="L4262">
        <f t="shared" si="250"/>
        <v>35</v>
      </c>
      <c r="M4262">
        <f t="shared" si="251"/>
        <v>2023</v>
      </c>
      <c r="N4262" s="5">
        <f t="shared" ca="1" si="252"/>
        <v>-5</v>
      </c>
    </row>
    <row r="4263" spans="1:14" hidden="1" x14ac:dyDescent="0.25">
      <c r="A4263" s="2">
        <v>45170</v>
      </c>
      <c r="B4263" s="1" t="s">
        <v>413</v>
      </c>
      <c r="C4263" s="7">
        <v>457697</v>
      </c>
      <c r="D4263" s="1" t="s">
        <v>42</v>
      </c>
      <c r="E4263" s="1">
        <f>VLOOKUP(D4263,Data!$A$1:$B$7,2,FALSE)</f>
        <v>10</v>
      </c>
      <c r="F4263" s="2">
        <f>WORKDAY(A4263,E4263,Data!$E$2:$E$22)</f>
        <v>45184</v>
      </c>
      <c r="G4263" s="2">
        <v>45177</v>
      </c>
      <c r="H4263" s="4">
        <f ca="1">(NETWORKDAYS(A4263,G4263,Data!$E$1:$E$22))-1</f>
        <v>5</v>
      </c>
      <c r="I4263" s="1" t="s">
        <v>2271</v>
      </c>
      <c r="J4263" s="1">
        <f>VLOOKUP(D4263,Data!$A$10:$B$16,2,FALSE)</f>
        <v>2</v>
      </c>
      <c r="K4263">
        <v>1</v>
      </c>
      <c r="L4263">
        <f t="shared" si="250"/>
        <v>35</v>
      </c>
      <c r="M4263">
        <f t="shared" si="251"/>
        <v>2023</v>
      </c>
      <c r="N4263" s="5">
        <f t="shared" ca="1" si="252"/>
        <v>-5</v>
      </c>
    </row>
    <row r="4264" spans="1:14" hidden="1" x14ac:dyDescent="0.25">
      <c r="A4264" s="2">
        <v>45173</v>
      </c>
      <c r="B4264" s="1" t="s">
        <v>14</v>
      </c>
      <c r="C4264" s="7">
        <v>457750</v>
      </c>
      <c r="D4264" s="1" t="s">
        <v>42</v>
      </c>
      <c r="E4264" s="1">
        <f>VLOOKUP(D4264,Data!$A$1:$B$7,2,FALSE)</f>
        <v>10</v>
      </c>
      <c r="F4264" s="2">
        <f>WORKDAY(A4264,E4264,Data!$E$2:$E$22)</f>
        <v>45187</v>
      </c>
      <c r="G4264" s="2">
        <v>45184</v>
      </c>
      <c r="H4264" s="4">
        <f ca="1">(NETWORKDAYS(A4264,G4264,Data!$E$1:$E$22))-1</f>
        <v>9</v>
      </c>
      <c r="I4264" s="1" t="s">
        <v>2271</v>
      </c>
      <c r="J4264" s="1">
        <f>VLOOKUP(D4264,Data!$A$10:$B$16,2,FALSE)</f>
        <v>2</v>
      </c>
      <c r="K4264">
        <v>1</v>
      </c>
      <c r="L4264">
        <f t="shared" si="250"/>
        <v>36</v>
      </c>
      <c r="M4264">
        <f t="shared" si="251"/>
        <v>2023</v>
      </c>
      <c r="N4264" s="5">
        <f t="shared" ca="1" si="252"/>
        <v>-1</v>
      </c>
    </row>
    <row r="4265" spans="1:14" hidden="1" x14ac:dyDescent="0.25">
      <c r="A4265" s="2">
        <v>45173</v>
      </c>
      <c r="B4265" s="1" t="s">
        <v>71</v>
      </c>
      <c r="C4265" s="7">
        <v>457751</v>
      </c>
      <c r="D4265" s="1" t="s">
        <v>42</v>
      </c>
      <c r="E4265" s="1">
        <f>VLOOKUP(D4265,Data!$A$1:$B$7,2,FALSE)</f>
        <v>10</v>
      </c>
      <c r="F4265" s="2">
        <f>WORKDAY(A4265,E4265,Data!$E$2:$E$22)</f>
        <v>45187</v>
      </c>
      <c r="G4265" s="2">
        <v>45187</v>
      </c>
      <c r="H4265" s="4">
        <f ca="1">(NETWORKDAYS(A4265,G4265,Data!$E$1:$E$22))-1</f>
        <v>10</v>
      </c>
      <c r="I4265" s="1" t="s">
        <v>2271</v>
      </c>
      <c r="J4265" s="1">
        <f>VLOOKUP(D4265,Data!$A$10:$B$16,2,FALSE)</f>
        <v>2</v>
      </c>
      <c r="K4265">
        <v>1</v>
      </c>
      <c r="L4265">
        <f t="shared" si="250"/>
        <v>36</v>
      </c>
      <c r="M4265">
        <f t="shared" si="251"/>
        <v>2023</v>
      </c>
      <c r="N4265" s="5">
        <f t="shared" ca="1" si="252"/>
        <v>0</v>
      </c>
    </row>
    <row r="4266" spans="1:14" hidden="1" x14ac:dyDescent="0.25">
      <c r="A4266" s="2">
        <v>45173</v>
      </c>
      <c r="B4266" s="1" t="s">
        <v>439</v>
      </c>
      <c r="C4266" s="7">
        <v>226003</v>
      </c>
      <c r="D4266" s="1" t="s">
        <v>53</v>
      </c>
      <c r="E4266" s="1">
        <f>VLOOKUP(D4266,Data!$A$1:$B$7,2,FALSE)</f>
        <v>5</v>
      </c>
      <c r="F4266" s="2">
        <f>WORKDAY(A4266,E4266,Data!$E$2:$E$22)</f>
        <v>45180</v>
      </c>
      <c r="G4266" s="2">
        <v>45174</v>
      </c>
      <c r="H4266" s="4">
        <f ca="1">(NETWORKDAYS(A4266,G4266,Data!$E$1:$E$22))-1</f>
        <v>1</v>
      </c>
      <c r="I4266" s="1"/>
      <c r="J4266" s="1">
        <f>VLOOKUP(D4266,Data!$A$10:$B$16,2,FALSE)</f>
        <v>1</v>
      </c>
      <c r="K4266">
        <v>1</v>
      </c>
      <c r="L4266">
        <f t="shared" si="250"/>
        <v>36</v>
      </c>
      <c r="M4266">
        <f t="shared" si="251"/>
        <v>2023</v>
      </c>
      <c r="N4266" s="5">
        <f t="shared" ca="1" si="252"/>
        <v>-4</v>
      </c>
    </row>
    <row r="4267" spans="1:14" hidden="1" x14ac:dyDescent="0.25">
      <c r="A4267" s="2">
        <v>45173</v>
      </c>
      <c r="B4267" s="1" t="s">
        <v>439</v>
      </c>
      <c r="C4267" s="7">
        <v>226009</v>
      </c>
      <c r="D4267" s="1" t="s">
        <v>53</v>
      </c>
      <c r="E4267" s="1">
        <f>VLOOKUP(D4267,Data!$A$1:$B$7,2,FALSE)</f>
        <v>5</v>
      </c>
      <c r="F4267" s="2">
        <f>WORKDAY(A4267,E4267,Data!$E$2:$E$22)</f>
        <v>45180</v>
      </c>
      <c r="G4267" s="2">
        <v>45174</v>
      </c>
      <c r="H4267" s="4">
        <f ca="1">(NETWORKDAYS(A4267,G4267,Data!$E$1:$E$22))-1</f>
        <v>1</v>
      </c>
      <c r="I4267" s="1"/>
      <c r="J4267" s="1">
        <f>VLOOKUP(D4267,Data!$A$10:$B$16,2,FALSE)</f>
        <v>1</v>
      </c>
      <c r="K4267">
        <v>1</v>
      </c>
      <c r="L4267">
        <f t="shared" si="250"/>
        <v>36</v>
      </c>
      <c r="M4267">
        <f t="shared" si="251"/>
        <v>2023</v>
      </c>
      <c r="N4267" s="5">
        <f t="shared" ca="1" si="252"/>
        <v>-4</v>
      </c>
    </row>
    <row r="4268" spans="1:14" hidden="1" x14ac:dyDescent="0.25">
      <c r="A4268" s="2">
        <v>45173</v>
      </c>
      <c r="B4268" s="1" t="s">
        <v>645</v>
      </c>
      <c r="C4268" s="7" t="s">
        <v>2283</v>
      </c>
      <c r="D4268" s="1" t="s">
        <v>53</v>
      </c>
      <c r="E4268" s="1">
        <f>VLOOKUP(D4268,Data!$A$1:$B$7,2,FALSE)</f>
        <v>5</v>
      </c>
      <c r="F4268" s="2">
        <f>WORKDAY(A4268,E4268,Data!$E$2:$E$22)</f>
        <v>45180</v>
      </c>
      <c r="G4268" s="2">
        <v>45174</v>
      </c>
      <c r="H4268" s="4">
        <f ca="1">(NETWORKDAYS(A4268,G4268,Data!$E$1:$E$22))-1</f>
        <v>1</v>
      </c>
      <c r="I4268" s="1"/>
      <c r="J4268" s="1">
        <f>VLOOKUP(D4268,Data!$A$10:$B$16,2,FALSE)</f>
        <v>1</v>
      </c>
      <c r="K4268">
        <v>1</v>
      </c>
      <c r="L4268">
        <f t="shared" si="250"/>
        <v>36</v>
      </c>
      <c r="M4268">
        <f t="shared" si="251"/>
        <v>2023</v>
      </c>
      <c r="N4268" s="5">
        <f t="shared" ca="1" si="252"/>
        <v>-4</v>
      </c>
    </row>
    <row r="4269" spans="1:14" hidden="1" x14ac:dyDescent="0.25">
      <c r="A4269" s="2">
        <v>45173</v>
      </c>
      <c r="B4269" s="1" t="s">
        <v>166</v>
      </c>
      <c r="C4269" s="7" t="s">
        <v>2282</v>
      </c>
      <c r="D4269" s="1" t="s">
        <v>53</v>
      </c>
      <c r="E4269" s="1">
        <f>VLOOKUP(D4269,Data!$A$1:$B$7,2,FALSE)</f>
        <v>5</v>
      </c>
      <c r="F4269" s="2">
        <f>WORKDAY(A4269,E4269,Data!$E$2:$E$22)</f>
        <v>45180</v>
      </c>
      <c r="G4269" s="2">
        <v>45174</v>
      </c>
      <c r="H4269" s="4">
        <f ca="1">(NETWORKDAYS(A4269,G4269,Data!$E$1:$E$22))-1</f>
        <v>1</v>
      </c>
      <c r="I4269" s="1"/>
      <c r="J4269" s="1">
        <f>VLOOKUP(D4269,Data!$A$10:$B$16,2,FALSE)</f>
        <v>1</v>
      </c>
      <c r="K4269">
        <v>1</v>
      </c>
      <c r="L4269">
        <f t="shared" si="250"/>
        <v>36</v>
      </c>
      <c r="M4269">
        <f t="shared" si="251"/>
        <v>2023</v>
      </c>
      <c r="N4269" s="5">
        <f t="shared" ca="1" si="252"/>
        <v>-4</v>
      </c>
    </row>
    <row r="4270" spans="1:14" hidden="1" x14ac:dyDescent="0.25">
      <c r="A4270" s="2">
        <v>45173</v>
      </c>
      <c r="B4270" s="1" t="s">
        <v>85</v>
      </c>
      <c r="C4270" s="7">
        <v>457704</v>
      </c>
      <c r="D4270" s="1" t="s">
        <v>42</v>
      </c>
      <c r="E4270" s="1">
        <f>VLOOKUP(D4270,Data!$A$1:$B$7,2,FALSE)</f>
        <v>10</v>
      </c>
      <c r="F4270" s="2">
        <f>WORKDAY(A4270,E4270,Data!$E$2:$E$22)</f>
        <v>45187</v>
      </c>
      <c r="G4270" s="2">
        <v>45190</v>
      </c>
      <c r="H4270" s="4">
        <f ca="1">(NETWORKDAYS(A4270,G4270,Data!$E$1:$E$22))-1</f>
        <v>13</v>
      </c>
      <c r="I4270" s="1" t="s">
        <v>2271</v>
      </c>
      <c r="J4270" s="1">
        <f>VLOOKUP(D4270,Data!$A$10:$B$16,2,FALSE)</f>
        <v>2</v>
      </c>
      <c r="K4270">
        <v>1</v>
      </c>
      <c r="L4270">
        <f t="shared" si="250"/>
        <v>36</v>
      </c>
      <c r="M4270">
        <f t="shared" si="251"/>
        <v>2023</v>
      </c>
      <c r="N4270" s="5">
        <f t="shared" ca="1" si="252"/>
        <v>3</v>
      </c>
    </row>
    <row r="4271" spans="1:14" hidden="1" x14ac:dyDescent="0.25">
      <c r="A4271" s="2">
        <v>45174</v>
      </c>
      <c r="B4271" s="1" t="s">
        <v>26</v>
      </c>
      <c r="C4271" s="7">
        <v>262509</v>
      </c>
      <c r="D4271" s="1" t="s">
        <v>41</v>
      </c>
      <c r="E4271" s="1">
        <f>VLOOKUP(D4271,Data!$A$1:$B$7,2,FALSE)</f>
        <v>15</v>
      </c>
      <c r="F4271" s="2">
        <f>WORKDAY(A4271,E4271,Data!$E$2:$E$22)</f>
        <v>45195</v>
      </c>
      <c r="G4271" s="2">
        <v>45181</v>
      </c>
      <c r="H4271" s="4">
        <f ca="1">(NETWORKDAYS(A4271,G4271,Data!$E$1:$E$22))-1</f>
        <v>5</v>
      </c>
      <c r="I4271" s="1"/>
      <c r="J4271" s="1">
        <f>VLOOKUP(D4271,Data!$A$10:$B$16,2,FALSE)</f>
        <v>3</v>
      </c>
      <c r="K4271">
        <v>1</v>
      </c>
      <c r="L4271">
        <f t="shared" si="250"/>
        <v>36</v>
      </c>
      <c r="M4271">
        <f t="shared" si="251"/>
        <v>2023</v>
      </c>
      <c r="N4271" s="5">
        <f t="shared" ca="1" si="252"/>
        <v>-10</v>
      </c>
    </row>
    <row r="4272" spans="1:14" hidden="1" x14ac:dyDescent="0.25">
      <c r="A4272" s="2">
        <v>45174</v>
      </c>
      <c r="B4272" s="1" t="s">
        <v>26</v>
      </c>
      <c r="C4272" s="7">
        <v>262510</v>
      </c>
      <c r="D4272" s="1" t="s">
        <v>41</v>
      </c>
      <c r="E4272" s="1">
        <f>VLOOKUP(D4272,Data!$A$1:$B$7,2,FALSE)</f>
        <v>15</v>
      </c>
      <c r="F4272" s="2">
        <f>WORKDAY(A4272,E4272,Data!$E$2:$E$22)</f>
        <v>45195</v>
      </c>
      <c r="G4272" s="2">
        <v>45181</v>
      </c>
      <c r="H4272" s="4">
        <f ca="1">(NETWORKDAYS(A4272,G4272,Data!$E$1:$E$22))-1</f>
        <v>5</v>
      </c>
      <c r="I4272" s="1"/>
      <c r="J4272" s="1">
        <f>VLOOKUP(D4272,Data!$A$10:$B$16,2,FALSE)</f>
        <v>3</v>
      </c>
      <c r="K4272">
        <v>1</v>
      </c>
      <c r="L4272">
        <f t="shared" si="250"/>
        <v>36</v>
      </c>
      <c r="M4272">
        <f t="shared" si="251"/>
        <v>2023</v>
      </c>
      <c r="N4272" s="5">
        <f t="shared" ca="1" si="252"/>
        <v>-10</v>
      </c>
    </row>
    <row r="4273" spans="1:14" hidden="1" x14ac:dyDescent="0.25">
      <c r="A4273" s="2">
        <v>45174</v>
      </c>
      <c r="B4273" s="1" t="s">
        <v>317</v>
      </c>
      <c r="C4273" s="7">
        <v>457701</v>
      </c>
      <c r="D4273" s="1" t="s">
        <v>42</v>
      </c>
      <c r="E4273" s="1">
        <f>VLOOKUP(D4273,Data!$A$1:$B$7,2,FALSE)</f>
        <v>10</v>
      </c>
      <c r="F4273" s="2">
        <f>WORKDAY(A4273,E4273,Data!$E$2:$E$22)</f>
        <v>45188</v>
      </c>
      <c r="G4273" s="2">
        <v>45187</v>
      </c>
      <c r="H4273" s="4">
        <f ca="1">(NETWORKDAYS(A4273,G4273,Data!$E$1:$E$22))-1</f>
        <v>9</v>
      </c>
      <c r="I4273" s="1" t="s">
        <v>2271</v>
      </c>
      <c r="J4273" s="1">
        <f>VLOOKUP(D4273,Data!$A$10:$B$16,2,FALSE)</f>
        <v>2</v>
      </c>
      <c r="K4273">
        <v>1</v>
      </c>
      <c r="L4273">
        <f t="shared" si="250"/>
        <v>36</v>
      </c>
      <c r="M4273">
        <f t="shared" si="251"/>
        <v>2023</v>
      </c>
      <c r="N4273" s="5">
        <f t="shared" ca="1" si="252"/>
        <v>-1</v>
      </c>
    </row>
    <row r="4274" spans="1:14" hidden="1" x14ac:dyDescent="0.25">
      <c r="A4274" s="2">
        <v>45174</v>
      </c>
      <c r="B4274" s="1" t="s">
        <v>403</v>
      </c>
      <c r="C4274" s="7" t="s">
        <v>2284</v>
      </c>
      <c r="D4274" s="1" t="s">
        <v>53</v>
      </c>
      <c r="E4274" s="1">
        <f>VLOOKUP(D4274,Data!$A$1:$B$7,2,FALSE)</f>
        <v>5</v>
      </c>
      <c r="F4274" s="2">
        <f>WORKDAY(A4274,E4274,Data!$E$2:$E$22)</f>
        <v>45181</v>
      </c>
      <c r="G4274" s="2">
        <v>45039</v>
      </c>
      <c r="H4274" s="4">
        <f ca="1">(NETWORKDAYS(A4274,G4274,Data!$E$1:$E$22))-1</f>
        <v>-98</v>
      </c>
      <c r="I4274" s="1"/>
      <c r="J4274" s="1">
        <f>VLOOKUP(D4274,Data!$A$10:$B$16,2,FALSE)</f>
        <v>1</v>
      </c>
      <c r="K4274">
        <v>1</v>
      </c>
      <c r="L4274">
        <f t="shared" si="250"/>
        <v>36</v>
      </c>
      <c r="M4274">
        <f t="shared" si="251"/>
        <v>2023</v>
      </c>
      <c r="N4274" s="5">
        <f t="shared" ca="1" si="252"/>
        <v>-103</v>
      </c>
    </row>
    <row r="4275" spans="1:14" hidden="1" x14ac:dyDescent="0.25">
      <c r="A4275" s="2">
        <v>45174</v>
      </c>
      <c r="B4275" s="1" t="s">
        <v>403</v>
      </c>
      <c r="C4275" s="7" t="s">
        <v>2284</v>
      </c>
      <c r="D4275" s="1" t="s">
        <v>53</v>
      </c>
      <c r="E4275" s="1">
        <f>VLOOKUP(D4275,Data!$A$1:$B$7,2,FALSE)</f>
        <v>5</v>
      </c>
      <c r="F4275" s="2">
        <f>WORKDAY(A4275,E4275,Data!$E$2:$E$22)</f>
        <v>45181</v>
      </c>
      <c r="G4275" s="2">
        <v>45174</v>
      </c>
      <c r="H4275" s="4">
        <f ca="1">(NETWORKDAYS(A4275,G4275,Data!$E$1:$E$22))-1</f>
        <v>0</v>
      </c>
      <c r="I4275" s="1"/>
      <c r="J4275" s="1">
        <f>VLOOKUP(D4275,Data!$A$10:$B$16,2,FALSE)</f>
        <v>1</v>
      </c>
      <c r="K4275">
        <v>1</v>
      </c>
      <c r="L4275">
        <f t="shared" si="250"/>
        <v>36</v>
      </c>
      <c r="M4275">
        <f t="shared" si="251"/>
        <v>2023</v>
      </c>
      <c r="N4275" s="5">
        <f t="shared" ca="1" si="252"/>
        <v>-5</v>
      </c>
    </row>
    <row r="4276" spans="1:14" hidden="1" x14ac:dyDescent="0.25">
      <c r="A4276" s="2">
        <v>45174</v>
      </c>
      <c r="B4276" s="1" t="s">
        <v>147</v>
      </c>
      <c r="C4276" s="7" t="s">
        <v>2286</v>
      </c>
      <c r="D4276" s="1" t="s">
        <v>53</v>
      </c>
      <c r="E4276" s="1">
        <f>VLOOKUP(D4276,Data!$A$1:$B$7,2,FALSE)</f>
        <v>5</v>
      </c>
      <c r="F4276" s="2">
        <f>WORKDAY(A4276,E4276,Data!$E$2:$E$22)</f>
        <v>45181</v>
      </c>
      <c r="G4276" s="2">
        <v>45175</v>
      </c>
      <c r="H4276" s="4">
        <f ca="1">(NETWORKDAYS(A4276,G4276,Data!$E$1:$E$22))-1</f>
        <v>1</v>
      </c>
      <c r="I4276" s="1"/>
      <c r="J4276" s="1">
        <f>VLOOKUP(D4276,Data!$A$10:$B$16,2,FALSE)</f>
        <v>1</v>
      </c>
      <c r="K4276">
        <v>1</v>
      </c>
      <c r="L4276">
        <f t="shared" si="250"/>
        <v>36</v>
      </c>
      <c r="M4276">
        <f t="shared" si="251"/>
        <v>2023</v>
      </c>
      <c r="N4276" s="5">
        <f t="shared" ca="1" si="252"/>
        <v>-4</v>
      </c>
    </row>
    <row r="4277" spans="1:14" hidden="1" x14ac:dyDescent="0.25">
      <c r="A4277" s="2">
        <v>45174</v>
      </c>
      <c r="B4277" s="1" t="s">
        <v>499</v>
      </c>
      <c r="C4277" s="7" t="s">
        <v>2287</v>
      </c>
      <c r="D4277" s="1" t="s">
        <v>55</v>
      </c>
      <c r="E4277" s="1">
        <f>VLOOKUP(D4277,Data!$A$1:$B$7,2,FALSE)</f>
        <v>10</v>
      </c>
      <c r="F4277" s="2">
        <f>WORKDAY(A4277,E4277,Data!$E$2:$E$22)</f>
        <v>45188</v>
      </c>
      <c r="G4277" s="2">
        <v>45190</v>
      </c>
      <c r="H4277" s="4">
        <f ca="1">(NETWORKDAYS(A4277,G4277,Data!$E$1:$E$22))-1</f>
        <v>12</v>
      </c>
      <c r="I4277" s="1"/>
      <c r="J4277" s="1">
        <f>VLOOKUP(D4277,Data!$A$10:$B$16,2,FALSE)</f>
        <v>3</v>
      </c>
      <c r="K4277">
        <v>1</v>
      </c>
      <c r="L4277">
        <f t="shared" si="250"/>
        <v>36</v>
      </c>
      <c r="M4277">
        <f t="shared" si="251"/>
        <v>2023</v>
      </c>
      <c r="N4277" s="5">
        <f t="shared" ca="1" si="252"/>
        <v>2</v>
      </c>
    </row>
    <row r="4278" spans="1:14" hidden="1" x14ac:dyDescent="0.25">
      <c r="A4278" s="2">
        <v>45174</v>
      </c>
      <c r="B4278" s="1" t="s">
        <v>499</v>
      </c>
      <c r="C4278" s="7" t="s">
        <v>2288</v>
      </c>
      <c r="D4278" s="1" t="s">
        <v>55</v>
      </c>
      <c r="E4278" s="1">
        <f>VLOOKUP(D4278,Data!$A$1:$B$7,2,FALSE)</f>
        <v>10</v>
      </c>
      <c r="F4278" s="2">
        <f>WORKDAY(A4278,E4278,Data!$E$2:$E$22)</f>
        <v>45188</v>
      </c>
      <c r="G4278" s="2">
        <v>45190</v>
      </c>
      <c r="H4278" s="4">
        <f ca="1">(NETWORKDAYS(A4278,G4278,Data!$E$1:$E$22))-1</f>
        <v>12</v>
      </c>
      <c r="I4278" s="1"/>
      <c r="J4278" s="1">
        <f>VLOOKUP(D4278,Data!$A$10:$B$16,2,FALSE)</f>
        <v>3</v>
      </c>
      <c r="K4278">
        <v>1</v>
      </c>
      <c r="L4278">
        <f t="shared" si="250"/>
        <v>36</v>
      </c>
      <c r="M4278">
        <f t="shared" si="251"/>
        <v>2023</v>
      </c>
      <c r="N4278" s="5">
        <f t="shared" ca="1" si="252"/>
        <v>2</v>
      </c>
    </row>
    <row r="4279" spans="1:14" hidden="1" x14ac:dyDescent="0.25">
      <c r="A4279" s="2">
        <v>45174</v>
      </c>
      <c r="B4279" s="1" t="s">
        <v>199</v>
      </c>
      <c r="C4279" s="7">
        <v>30823088903</v>
      </c>
      <c r="D4279" s="1" t="s">
        <v>55</v>
      </c>
      <c r="E4279" s="1">
        <f>VLOOKUP(D4279,Data!$A$1:$B$7,2,FALSE)</f>
        <v>10</v>
      </c>
      <c r="F4279" s="2">
        <f>WORKDAY(A4279,E4279,Data!$E$2:$E$22)</f>
        <v>45188</v>
      </c>
      <c r="G4279" s="2">
        <v>45184</v>
      </c>
      <c r="H4279" s="4">
        <f ca="1">(NETWORKDAYS(A4279,G4279,Data!$E$1:$E$22))-1</f>
        <v>8</v>
      </c>
      <c r="I4279" s="1" t="s">
        <v>2313</v>
      </c>
      <c r="J4279" s="1">
        <f>VLOOKUP(D4279,Data!$A$10:$B$16,2,FALSE)</f>
        <v>3</v>
      </c>
      <c r="K4279">
        <v>1</v>
      </c>
      <c r="L4279">
        <f t="shared" si="250"/>
        <v>36</v>
      </c>
      <c r="M4279">
        <f t="shared" si="251"/>
        <v>2023</v>
      </c>
      <c r="N4279" s="5">
        <f t="shared" ca="1" si="252"/>
        <v>-2</v>
      </c>
    </row>
    <row r="4280" spans="1:14" hidden="1" x14ac:dyDescent="0.25">
      <c r="A4280" s="2">
        <v>45174</v>
      </c>
      <c r="B4280" s="1" t="s">
        <v>199</v>
      </c>
      <c r="C4280" s="7">
        <v>30823088904</v>
      </c>
      <c r="D4280" s="1" t="s">
        <v>55</v>
      </c>
      <c r="E4280" s="1">
        <f>VLOOKUP(D4280,Data!$A$1:$B$7,2,FALSE)</f>
        <v>10</v>
      </c>
      <c r="F4280" s="2">
        <f>WORKDAY(A4280,E4280,Data!$E$2:$E$22)</f>
        <v>45188</v>
      </c>
      <c r="G4280" s="2">
        <v>45184</v>
      </c>
      <c r="H4280" s="4">
        <f ca="1">(NETWORKDAYS(A4280,G4280,Data!$E$1:$E$22))-1</f>
        <v>8</v>
      </c>
      <c r="I4280" s="1" t="s">
        <v>2313</v>
      </c>
      <c r="J4280" s="1">
        <f>VLOOKUP(D4280,Data!$A$10:$B$16,2,FALSE)</f>
        <v>3</v>
      </c>
      <c r="K4280">
        <v>1</v>
      </c>
      <c r="L4280">
        <f t="shared" ref="L4280:L4343" si="253">_xlfn.ISOWEEKNUM(A4280)</f>
        <v>36</v>
      </c>
      <c r="M4280">
        <f t="shared" ref="M4280:M4343" si="254">YEAR(A4280)</f>
        <v>2023</v>
      </c>
      <c r="N4280" s="5">
        <f t="shared" ca="1" si="252"/>
        <v>-2</v>
      </c>
    </row>
    <row r="4281" spans="1:14" hidden="1" x14ac:dyDescent="0.25">
      <c r="A4281" s="2">
        <v>45174</v>
      </c>
      <c r="B4281" s="1" t="s">
        <v>199</v>
      </c>
      <c r="C4281" s="7">
        <v>30823088905</v>
      </c>
      <c r="D4281" s="1" t="s">
        <v>55</v>
      </c>
      <c r="E4281" s="1">
        <f>VLOOKUP(D4281,Data!$A$1:$B$7,2,FALSE)</f>
        <v>10</v>
      </c>
      <c r="F4281" s="2">
        <f>WORKDAY(A4281,E4281,Data!$E$2:$E$22)</f>
        <v>45188</v>
      </c>
      <c r="G4281" s="2">
        <v>45184</v>
      </c>
      <c r="H4281" s="4">
        <f ca="1">(NETWORKDAYS(A4281,G4281,Data!$E$1:$E$22))-1</f>
        <v>8</v>
      </c>
      <c r="I4281" s="1" t="s">
        <v>2313</v>
      </c>
      <c r="J4281" s="1">
        <f>VLOOKUP(D4281,Data!$A$10:$B$16,2,FALSE)</f>
        <v>3</v>
      </c>
      <c r="K4281">
        <v>1</v>
      </c>
      <c r="L4281">
        <f t="shared" si="253"/>
        <v>36</v>
      </c>
      <c r="M4281">
        <f t="shared" si="254"/>
        <v>2023</v>
      </c>
      <c r="N4281" s="5">
        <f t="shared" ca="1" si="252"/>
        <v>-2</v>
      </c>
    </row>
    <row r="4282" spans="1:14" hidden="1" x14ac:dyDescent="0.25">
      <c r="A4282" s="2">
        <v>45174</v>
      </c>
      <c r="B4282" s="1" t="s">
        <v>736</v>
      </c>
      <c r="C4282" s="7">
        <v>457717</v>
      </c>
      <c r="D4282" s="1" t="s">
        <v>42</v>
      </c>
      <c r="E4282" s="1">
        <f>VLOOKUP(D4282,Data!$A$1:$B$7,2,FALSE)</f>
        <v>10</v>
      </c>
      <c r="F4282" s="2">
        <f>WORKDAY(A4282,E4282,Data!$E$2:$E$22)</f>
        <v>45188</v>
      </c>
      <c r="G4282" s="2">
        <v>45180</v>
      </c>
      <c r="H4282" s="4">
        <f ca="1">(NETWORKDAYS(A4282,G4282,Data!$E$1:$E$22))-1</f>
        <v>4</v>
      </c>
      <c r="I4282" s="1"/>
      <c r="J4282" s="1">
        <f>VLOOKUP(D4282,Data!$A$10:$B$16,2,FALSE)</f>
        <v>2</v>
      </c>
      <c r="K4282">
        <v>1</v>
      </c>
      <c r="L4282">
        <f t="shared" si="253"/>
        <v>36</v>
      </c>
      <c r="M4282">
        <f t="shared" si="254"/>
        <v>2023</v>
      </c>
      <c r="N4282" s="5">
        <f t="shared" ca="1" si="252"/>
        <v>-6</v>
      </c>
    </row>
    <row r="4283" spans="1:14" hidden="1" x14ac:dyDescent="0.25">
      <c r="A4283" s="2">
        <v>45174</v>
      </c>
      <c r="B4283" s="1" t="s">
        <v>1730</v>
      </c>
      <c r="C4283" s="7">
        <v>615387</v>
      </c>
      <c r="D4283" s="1" t="s">
        <v>1870</v>
      </c>
      <c r="E4283" s="1">
        <f>VLOOKUP(D4283,Data!$A$1:$B$7,2,FALSE)</f>
        <v>10</v>
      </c>
      <c r="F4283" s="2">
        <f>WORKDAY(A4283,E4283,Data!$E$2:$E$22)</f>
        <v>45188</v>
      </c>
      <c r="G4283" s="2">
        <v>45180</v>
      </c>
      <c r="H4283" s="4">
        <f ca="1">(NETWORKDAYS(A4283,G4283,Data!$E$1:$E$22))-1</f>
        <v>4</v>
      </c>
      <c r="I4283" s="1"/>
      <c r="J4283" s="1">
        <f>VLOOKUP(D4283,Data!$A$10:$B$16,2,FALSE)</f>
        <v>2</v>
      </c>
      <c r="K4283">
        <v>1</v>
      </c>
      <c r="L4283">
        <f t="shared" si="253"/>
        <v>36</v>
      </c>
      <c r="M4283">
        <f t="shared" si="254"/>
        <v>2023</v>
      </c>
      <c r="N4283" s="5">
        <f t="shared" ca="1" si="252"/>
        <v>-6</v>
      </c>
    </row>
    <row r="4284" spans="1:14" hidden="1" x14ac:dyDescent="0.25">
      <c r="A4284" s="2">
        <v>45175</v>
      </c>
      <c r="B4284" s="1" t="s">
        <v>26</v>
      </c>
      <c r="C4284" s="7">
        <v>262525</v>
      </c>
      <c r="D4284" s="1" t="s">
        <v>41</v>
      </c>
      <c r="E4284" s="1">
        <f>VLOOKUP(D4284,Data!$A$1:$B$7,2,FALSE)</f>
        <v>15</v>
      </c>
      <c r="F4284" s="2">
        <f>WORKDAY(A4284,E4284,Data!$E$2:$E$22)</f>
        <v>45196</v>
      </c>
      <c r="G4284" s="2">
        <v>45182</v>
      </c>
      <c r="H4284" s="4">
        <f ca="1">(NETWORKDAYS(A4284,G4284,Data!$E$1:$E$22))-1</f>
        <v>5</v>
      </c>
      <c r="I4284" s="1"/>
      <c r="J4284" s="1">
        <f>VLOOKUP(D4284,Data!$A$10:$B$16,2,FALSE)</f>
        <v>3</v>
      </c>
      <c r="K4284">
        <v>1</v>
      </c>
      <c r="L4284">
        <f t="shared" si="253"/>
        <v>36</v>
      </c>
      <c r="M4284">
        <f t="shared" si="254"/>
        <v>2023</v>
      </c>
      <c r="N4284" s="5">
        <f t="shared" ca="1" si="252"/>
        <v>-10</v>
      </c>
    </row>
    <row r="4285" spans="1:14" hidden="1" x14ac:dyDescent="0.25">
      <c r="A4285" s="2">
        <v>45175</v>
      </c>
      <c r="B4285" s="1" t="s">
        <v>30</v>
      </c>
      <c r="C4285" s="7">
        <v>457748</v>
      </c>
      <c r="D4285" s="1" t="s">
        <v>42</v>
      </c>
      <c r="E4285" s="1">
        <f>VLOOKUP(D4285,Data!$A$1:$B$7,2,FALSE)</f>
        <v>10</v>
      </c>
      <c r="F4285" s="2">
        <f>WORKDAY(A4285,E4285,Data!$E$2:$E$22)</f>
        <v>45189</v>
      </c>
      <c r="G4285" s="2">
        <v>45177</v>
      </c>
      <c r="H4285" s="4">
        <f ca="1">(NETWORKDAYS(A4285,G4285,Data!$E$1:$E$22))-1</f>
        <v>2</v>
      </c>
      <c r="I4285" s="1"/>
      <c r="J4285" s="1">
        <f>VLOOKUP(D4285,Data!$A$10:$B$16,2,FALSE)</f>
        <v>2</v>
      </c>
      <c r="K4285">
        <v>1</v>
      </c>
      <c r="L4285">
        <f t="shared" si="253"/>
        <v>36</v>
      </c>
      <c r="M4285">
        <f t="shared" si="254"/>
        <v>2023</v>
      </c>
      <c r="N4285" s="5">
        <f t="shared" ca="1" si="252"/>
        <v>-8</v>
      </c>
    </row>
    <row r="4286" spans="1:14" hidden="1" x14ac:dyDescent="0.25">
      <c r="A4286" s="2">
        <v>45175</v>
      </c>
      <c r="B4286" s="1" t="s">
        <v>314</v>
      </c>
      <c r="C4286" s="7">
        <v>457718</v>
      </c>
      <c r="D4286" s="1" t="s">
        <v>42</v>
      </c>
      <c r="E4286" s="1">
        <f>VLOOKUP(D4286,Data!$A$1:$B$7,2,FALSE)</f>
        <v>10</v>
      </c>
      <c r="F4286" s="2">
        <f>WORKDAY(A4286,E4286,Data!$E$2:$E$22)</f>
        <v>45189</v>
      </c>
      <c r="G4286" s="2">
        <v>45187</v>
      </c>
      <c r="H4286" s="4">
        <f ca="1">(NETWORKDAYS(A4286,G4286,Data!$E$1:$E$22))-1</f>
        <v>8</v>
      </c>
      <c r="I4286" s="1" t="s">
        <v>2271</v>
      </c>
      <c r="J4286" s="1">
        <f>VLOOKUP(D4286,Data!$A$10:$B$16,2,FALSE)</f>
        <v>2</v>
      </c>
      <c r="K4286">
        <v>1</v>
      </c>
      <c r="L4286">
        <f t="shared" si="253"/>
        <v>36</v>
      </c>
      <c r="M4286">
        <f t="shared" si="254"/>
        <v>2023</v>
      </c>
      <c r="N4286" s="5">
        <f t="shared" ca="1" si="252"/>
        <v>-2</v>
      </c>
    </row>
    <row r="4287" spans="1:14" hidden="1" x14ac:dyDescent="0.25">
      <c r="A4287" s="2">
        <v>45175</v>
      </c>
      <c r="B4287" s="1" t="s">
        <v>314</v>
      </c>
      <c r="C4287" s="7">
        <v>457719</v>
      </c>
      <c r="D4287" s="1" t="s">
        <v>42</v>
      </c>
      <c r="E4287" s="1">
        <f>VLOOKUP(D4287,Data!$A$1:$B$7,2,FALSE)</f>
        <v>10</v>
      </c>
      <c r="F4287" s="2">
        <f>WORKDAY(A4287,E4287,Data!$E$2:$E$22)</f>
        <v>45189</v>
      </c>
      <c r="G4287" s="2">
        <v>45187</v>
      </c>
      <c r="H4287" s="4">
        <f ca="1">(NETWORKDAYS(A4287,G4287,Data!$E$1:$E$22))-1</f>
        <v>8</v>
      </c>
      <c r="I4287" s="1" t="s">
        <v>2271</v>
      </c>
      <c r="J4287" s="1">
        <f>VLOOKUP(D4287,Data!$A$10:$B$16,2,FALSE)</f>
        <v>2</v>
      </c>
      <c r="K4287">
        <v>1</v>
      </c>
      <c r="L4287">
        <f t="shared" si="253"/>
        <v>36</v>
      </c>
      <c r="M4287">
        <f t="shared" si="254"/>
        <v>2023</v>
      </c>
      <c r="N4287" s="5">
        <f t="shared" ca="1" si="252"/>
        <v>-2</v>
      </c>
    </row>
    <row r="4288" spans="1:14" hidden="1" x14ac:dyDescent="0.25">
      <c r="A4288" s="2">
        <v>45175</v>
      </c>
      <c r="B4288" s="1" t="s">
        <v>499</v>
      </c>
      <c r="C4288" s="7" t="s">
        <v>2289</v>
      </c>
      <c r="D4288" s="1" t="s">
        <v>55</v>
      </c>
      <c r="E4288" s="1">
        <f>VLOOKUP(D4288,Data!$A$1:$B$7,2,FALSE)</f>
        <v>10</v>
      </c>
      <c r="F4288" s="2">
        <f>WORKDAY(A4288,E4288,Data!$E$2:$E$22)</f>
        <v>45189</v>
      </c>
      <c r="G4288" s="2">
        <v>45189</v>
      </c>
      <c r="H4288" s="4">
        <f ca="1">(NETWORKDAYS(A4288,G4288,Data!$E$1:$E$22))-1</f>
        <v>10</v>
      </c>
      <c r="I4288" s="1"/>
      <c r="J4288" s="1">
        <f>VLOOKUP(D4288,Data!$A$10:$B$16,2,FALSE)</f>
        <v>3</v>
      </c>
      <c r="K4288">
        <v>1</v>
      </c>
      <c r="L4288">
        <f t="shared" si="253"/>
        <v>36</v>
      </c>
      <c r="M4288">
        <f t="shared" si="254"/>
        <v>2023</v>
      </c>
      <c r="N4288" s="5">
        <f t="shared" ca="1" si="252"/>
        <v>0</v>
      </c>
    </row>
    <row r="4289" spans="1:14" hidden="1" x14ac:dyDescent="0.25">
      <c r="A4289" s="2">
        <v>45175</v>
      </c>
      <c r="B4289" s="1" t="s">
        <v>499</v>
      </c>
      <c r="C4289" s="7" t="s">
        <v>2290</v>
      </c>
      <c r="D4289" s="1" t="s">
        <v>55</v>
      </c>
      <c r="E4289" s="1">
        <f>VLOOKUP(D4289,Data!$A$1:$B$7,2,FALSE)</f>
        <v>10</v>
      </c>
      <c r="F4289" s="2">
        <f>WORKDAY(A4289,E4289,Data!$E$2:$E$22)</f>
        <v>45189</v>
      </c>
      <c r="G4289" s="2">
        <v>45190</v>
      </c>
      <c r="H4289" s="4">
        <f ca="1">(NETWORKDAYS(A4289,G4289,Data!$E$1:$E$22))-1</f>
        <v>11</v>
      </c>
      <c r="I4289" s="1"/>
      <c r="J4289" s="1">
        <f>VLOOKUP(D4289,Data!$A$10:$B$16,2,FALSE)</f>
        <v>3</v>
      </c>
      <c r="K4289">
        <v>1</v>
      </c>
      <c r="L4289">
        <f t="shared" si="253"/>
        <v>36</v>
      </c>
      <c r="M4289">
        <f t="shared" si="254"/>
        <v>2023</v>
      </c>
      <c r="N4289" s="5">
        <f t="shared" ca="1" si="252"/>
        <v>1</v>
      </c>
    </row>
    <row r="4290" spans="1:14" hidden="1" x14ac:dyDescent="0.25">
      <c r="A4290" s="2">
        <v>45175</v>
      </c>
      <c r="B4290" s="1" t="s">
        <v>499</v>
      </c>
      <c r="C4290" s="7" t="s">
        <v>2291</v>
      </c>
      <c r="D4290" s="1" t="s">
        <v>55</v>
      </c>
      <c r="E4290" s="1">
        <f>VLOOKUP(D4290,Data!$A$1:$B$7,2,FALSE)</f>
        <v>10</v>
      </c>
      <c r="F4290" s="2">
        <f>WORKDAY(A4290,E4290,Data!$E$2:$E$22)</f>
        <v>45189</v>
      </c>
      <c r="G4290" s="2">
        <v>45190</v>
      </c>
      <c r="H4290" s="4">
        <f ca="1">(NETWORKDAYS(A4290,G4290,Data!$E$1:$E$22))-1</f>
        <v>11</v>
      </c>
      <c r="I4290" s="1"/>
      <c r="J4290" s="1">
        <f>VLOOKUP(D4290,Data!$A$10:$B$16,2,FALSE)</f>
        <v>3</v>
      </c>
      <c r="K4290">
        <v>1</v>
      </c>
      <c r="L4290">
        <f t="shared" si="253"/>
        <v>36</v>
      </c>
      <c r="M4290">
        <f t="shared" si="254"/>
        <v>2023</v>
      </c>
      <c r="N4290" s="5">
        <f t="shared" ref="N4290:N4353" ca="1" si="255">H4290-E4290</f>
        <v>1</v>
      </c>
    </row>
    <row r="4291" spans="1:14" hidden="1" x14ac:dyDescent="0.25">
      <c r="A4291" s="2">
        <v>45175</v>
      </c>
      <c r="B4291" s="1" t="s">
        <v>2292</v>
      </c>
      <c r="C4291" s="7">
        <v>457759</v>
      </c>
      <c r="D4291" s="1" t="s">
        <v>42</v>
      </c>
      <c r="E4291" s="1">
        <f>VLOOKUP(D4291,Data!$A$1:$B$7,2,FALSE)</f>
        <v>10</v>
      </c>
      <c r="F4291" s="2">
        <f>WORKDAY(A4291,E4291,Data!$E$2:$E$22)</f>
        <v>45189</v>
      </c>
      <c r="G4291" s="2">
        <v>45187</v>
      </c>
      <c r="H4291" s="4">
        <f ca="1">(NETWORKDAYS(A4291,G4291,Data!$E$1:$E$22))-1</f>
        <v>8</v>
      </c>
      <c r="I4291" s="1" t="s">
        <v>2271</v>
      </c>
      <c r="J4291" s="1">
        <f>VLOOKUP(D4291,Data!$A$10:$B$16,2,FALSE)</f>
        <v>2</v>
      </c>
      <c r="K4291">
        <v>1</v>
      </c>
      <c r="L4291">
        <f t="shared" si="253"/>
        <v>36</v>
      </c>
      <c r="M4291">
        <f t="shared" si="254"/>
        <v>2023</v>
      </c>
      <c r="N4291" s="5">
        <f t="shared" ca="1" si="255"/>
        <v>-2</v>
      </c>
    </row>
    <row r="4292" spans="1:14" hidden="1" x14ac:dyDescent="0.25">
      <c r="A4292" s="2">
        <v>45175</v>
      </c>
      <c r="B4292" s="1" t="s">
        <v>244</v>
      </c>
      <c r="C4292" s="7">
        <v>457743</v>
      </c>
      <c r="D4292" s="1" t="s">
        <v>42</v>
      </c>
      <c r="E4292" s="1">
        <f>VLOOKUP(D4292,Data!$A$1:$B$7,2,FALSE)</f>
        <v>10</v>
      </c>
      <c r="F4292" s="2">
        <f>WORKDAY(A4292,E4292,Data!$E$2:$E$22)</f>
        <v>45189</v>
      </c>
      <c r="G4292" s="2">
        <v>45187</v>
      </c>
      <c r="H4292" s="4">
        <f ca="1">(NETWORKDAYS(A4292,G4292,Data!$E$1:$E$22))-1</f>
        <v>8</v>
      </c>
      <c r="I4292" s="1" t="s">
        <v>2271</v>
      </c>
      <c r="J4292" s="1">
        <f>VLOOKUP(D4292,Data!$A$10:$B$16,2,FALSE)</f>
        <v>2</v>
      </c>
      <c r="K4292">
        <v>1</v>
      </c>
      <c r="L4292">
        <f t="shared" si="253"/>
        <v>36</v>
      </c>
      <c r="M4292">
        <f t="shared" si="254"/>
        <v>2023</v>
      </c>
      <c r="N4292" s="5">
        <f t="shared" ca="1" si="255"/>
        <v>-2</v>
      </c>
    </row>
    <row r="4293" spans="1:14" hidden="1" x14ac:dyDescent="0.25">
      <c r="A4293" s="2">
        <v>45175</v>
      </c>
      <c r="B4293" s="1" t="s">
        <v>148</v>
      </c>
      <c r="C4293" s="7">
        <v>457744</v>
      </c>
      <c r="D4293" s="1" t="s">
        <v>42</v>
      </c>
      <c r="E4293" s="1">
        <f>VLOOKUP(D4293,Data!$A$1:$B$7,2,FALSE)</f>
        <v>10</v>
      </c>
      <c r="F4293" s="2">
        <f>WORKDAY(A4293,E4293,Data!$E$2:$E$22)</f>
        <v>45189</v>
      </c>
      <c r="G4293" s="2">
        <v>45187</v>
      </c>
      <c r="H4293" s="4">
        <f ca="1">(NETWORKDAYS(A4293,G4293,Data!$E$1:$E$22))-1</f>
        <v>8</v>
      </c>
      <c r="I4293" s="1" t="s">
        <v>2271</v>
      </c>
      <c r="J4293" s="1">
        <f>VLOOKUP(D4293,Data!$A$10:$B$16,2,FALSE)</f>
        <v>2</v>
      </c>
      <c r="K4293">
        <v>1</v>
      </c>
      <c r="L4293">
        <f t="shared" si="253"/>
        <v>36</v>
      </c>
      <c r="M4293">
        <f t="shared" si="254"/>
        <v>2023</v>
      </c>
      <c r="N4293" s="5">
        <f t="shared" ca="1" si="255"/>
        <v>-2</v>
      </c>
    </row>
    <row r="4294" spans="1:14" hidden="1" x14ac:dyDescent="0.25">
      <c r="A4294" s="2">
        <v>45175</v>
      </c>
      <c r="B4294" s="1" t="s">
        <v>146</v>
      </c>
      <c r="C4294" s="7">
        <v>457715</v>
      </c>
      <c r="D4294" s="1" t="s">
        <v>42</v>
      </c>
      <c r="E4294" s="1">
        <f>VLOOKUP(D4294,Data!$A$1:$B$7,2,FALSE)</f>
        <v>10</v>
      </c>
      <c r="F4294" s="2">
        <f>WORKDAY(A4294,E4294,Data!$E$2:$E$22)</f>
        <v>45189</v>
      </c>
      <c r="G4294" s="2">
        <v>45180</v>
      </c>
      <c r="H4294" s="4">
        <f ca="1">(NETWORKDAYS(A4294,G4294,Data!$E$1:$E$22))-1</f>
        <v>3</v>
      </c>
      <c r="I4294" s="1"/>
      <c r="J4294" s="1">
        <f>VLOOKUP(D4294,Data!$A$10:$B$16,2,FALSE)</f>
        <v>2</v>
      </c>
      <c r="K4294">
        <v>1</v>
      </c>
      <c r="L4294">
        <f t="shared" si="253"/>
        <v>36</v>
      </c>
      <c r="M4294">
        <f t="shared" si="254"/>
        <v>2023</v>
      </c>
      <c r="N4294" s="5">
        <f t="shared" ca="1" si="255"/>
        <v>-7</v>
      </c>
    </row>
    <row r="4295" spans="1:14" hidden="1" x14ac:dyDescent="0.25">
      <c r="A4295" s="2">
        <v>45176</v>
      </c>
      <c r="B4295" s="1" t="s">
        <v>26</v>
      </c>
      <c r="C4295" s="7">
        <v>262526</v>
      </c>
      <c r="D4295" s="1" t="s">
        <v>41</v>
      </c>
      <c r="E4295" s="1">
        <f>VLOOKUP(D4295,Data!$A$1:$B$7,2,FALSE)</f>
        <v>15</v>
      </c>
      <c r="F4295" s="2">
        <f>WORKDAY(A4295,E4295,Data!$E$2:$E$22)</f>
        <v>45197</v>
      </c>
      <c r="G4295" s="2">
        <v>45182</v>
      </c>
      <c r="H4295" s="4">
        <f ca="1">(NETWORKDAYS(A4295,G4295,Data!$E$1:$E$22))-1</f>
        <v>4</v>
      </c>
      <c r="I4295" s="1"/>
      <c r="J4295" s="1">
        <f>VLOOKUP(D4295,Data!$A$10:$B$16,2,FALSE)</f>
        <v>3</v>
      </c>
      <c r="K4295">
        <v>1</v>
      </c>
      <c r="L4295">
        <f t="shared" si="253"/>
        <v>36</v>
      </c>
      <c r="M4295">
        <f t="shared" si="254"/>
        <v>2023</v>
      </c>
      <c r="N4295" s="5">
        <f t="shared" ca="1" si="255"/>
        <v>-11</v>
      </c>
    </row>
    <row r="4296" spans="1:14" hidden="1" x14ac:dyDescent="0.25">
      <c r="A4296" s="2">
        <v>45176</v>
      </c>
      <c r="B4296" s="1" t="s">
        <v>71</v>
      </c>
      <c r="C4296" s="7">
        <v>457752</v>
      </c>
      <c r="D4296" s="1" t="s">
        <v>42</v>
      </c>
      <c r="E4296" s="1">
        <f>VLOOKUP(D4296,Data!$A$1:$B$7,2,FALSE)</f>
        <v>10</v>
      </c>
      <c r="F4296" s="2">
        <f>WORKDAY(A4296,E4296,Data!$E$2:$E$22)</f>
        <v>45190</v>
      </c>
      <c r="G4296" s="2">
        <v>45187</v>
      </c>
      <c r="H4296" s="4">
        <f ca="1">(NETWORKDAYS(A4296,G4296,Data!$E$1:$E$22))-1</f>
        <v>7</v>
      </c>
      <c r="I4296" s="1" t="s">
        <v>2271</v>
      </c>
      <c r="J4296" s="1">
        <f>VLOOKUP(D4296,Data!$A$10:$B$16,2,FALSE)</f>
        <v>2</v>
      </c>
      <c r="K4296">
        <v>1</v>
      </c>
      <c r="L4296">
        <f t="shared" si="253"/>
        <v>36</v>
      </c>
      <c r="M4296">
        <f t="shared" si="254"/>
        <v>2023</v>
      </c>
      <c r="N4296" s="5">
        <f t="shared" ca="1" si="255"/>
        <v>-3</v>
      </c>
    </row>
    <row r="4297" spans="1:14" hidden="1" x14ac:dyDescent="0.25">
      <c r="A4297" s="2">
        <v>45176</v>
      </c>
      <c r="B4297" s="1" t="s">
        <v>317</v>
      </c>
      <c r="C4297" s="7">
        <v>457699</v>
      </c>
      <c r="D4297" s="1" t="s">
        <v>42</v>
      </c>
      <c r="E4297" s="1">
        <f>VLOOKUP(D4297,Data!$A$1:$B$7,2,FALSE)</f>
        <v>10</v>
      </c>
      <c r="F4297" s="2">
        <f>WORKDAY(A4297,E4297,Data!$E$2:$E$22)</f>
        <v>45190</v>
      </c>
      <c r="G4297" s="2">
        <v>45190</v>
      </c>
      <c r="H4297" s="4">
        <f ca="1">(NETWORKDAYS(A4297,G4297,Data!$E$1:$E$22))-1</f>
        <v>10</v>
      </c>
      <c r="I4297" s="1" t="s">
        <v>2271</v>
      </c>
      <c r="J4297" s="1">
        <f>VLOOKUP(D4297,Data!$A$10:$B$16,2,FALSE)</f>
        <v>2</v>
      </c>
      <c r="K4297">
        <v>1</v>
      </c>
      <c r="L4297">
        <f t="shared" si="253"/>
        <v>36</v>
      </c>
      <c r="M4297">
        <f t="shared" si="254"/>
        <v>2023</v>
      </c>
      <c r="N4297" s="5">
        <f t="shared" ca="1" si="255"/>
        <v>0</v>
      </c>
    </row>
    <row r="4298" spans="1:14" hidden="1" x14ac:dyDescent="0.25">
      <c r="A4298" s="2">
        <v>45176</v>
      </c>
      <c r="B4298" s="1" t="s">
        <v>314</v>
      </c>
      <c r="C4298" s="7" t="s">
        <v>2293</v>
      </c>
      <c r="D4298" s="1" t="s">
        <v>42</v>
      </c>
      <c r="E4298" s="1">
        <f>VLOOKUP(D4298,Data!$A$1:$B$7,2,FALSE)</f>
        <v>10</v>
      </c>
      <c r="F4298" s="2">
        <f>WORKDAY(A4298,E4298,Data!$E$2:$E$22)</f>
        <v>45190</v>
      </c>
      <c r="G4298" s="2">
        <v>45190</v>
      </c>
      <c r="H4298" s="4">
        <f ca="1">(NETWORKDAYS(A4298,G4298,Data!$E$1:$E$22))-1</f>
        <v>10</v>
      </c>
      <c r="I4298" s="1" t="s">
        <v>2271</v>
      </c>
      <c r="J4298" s="1">
        <f>VLOOKUP(D4298,Data!$A$10:$B$16,2,FALSE)</f>
        <v>2</v>
      </c>
      <c r="K4298">
        <v>1</v>
      </c>
      <c r="L4298">
        <f t="shared" si="253"/>
        <v>36</v>
      </c>
      <c r="M4298">
        <f t="shared" si="254"/>
        <v>2023</v>
      </c>
      <c r="N4298" s="5">
        <f t="shared" ca="1" si="255"/>
        <v>0</v>
      </c>
    </row>
    <row r="4299" spans="1:14" hidden="1" x14ac:dyDescent="0.25">
      <c r="A4299" s="2">
        <v>45176</v>
      </c>
      <c r="B4299" s="1" t="s">
        <v>774</v>
      </c>
      <c r="C4299" s="7">
        <v>3241</v>
      </c>
      <c r="D4299" s="1" t="s">
        <v>53</v>
      </c>
      <c r="E4299" s="1">
        <f>VLOOKUP(D4299,Data!$A$1:$B$7,2,FALSE)</f>
        <v>5</v>
      </c>
      <c r="F4299" s="2">
        <f>WORKDAY(A4299,E4299,Data!$E$2:$E$22)</f>
        <v>45183</v>
      </c>
      <c r="G4299" s="2">
        <v>45182</v>
      </c>
      <c r="H4299" s="4">
        <f ca="1">(NETWORKDAYS(A4299,G4299,Data!$E$1:$E$22))-1</f>
        <v>4</v>
      </c>
      <c r="I4299" s="1" t="s">
        <v>2313</v>
      </c>
      <c r="J4299" s="1">
        <f>VLOOKUP(D4299,Data!$A$10:$B$16,2,FALSE)</f>
        <v>1</v>
      </c>
      <c r="K4299">
        <v>1</v>
      </c>
      <c r="L4299">
        <f t="shared" si="253"/>
        <v>36</v>
      </c>
      <c r="M4299">
        <f t="shared" si="254"/>
        <v>2023</v>
      </c>
      <c r="N4299" s="5">
        <f t="shared" ca="1" si="255"/>
        <v>-1</v>
      </c>
    </row>
    <row r="4300" spans="1:14" hidden="1" x14ac:dyDescent="0.25">
      <c r="A4300" s="2">
        <v>45176</v>
      </c>
      <c r="B4300" s="1" t="s">
        <v>112</v>
      </c>
      <c r="C4300" s="7">
        <v>457784</v>
      </c>
      <c r="D4300" s="1" t="s">
        <v>42</v>
      </c>
      <c r="E4300" s="1">
        <f>VLOOKUP(D4300,Data!$A$1:$B$7,2,FALSE)</f>
        <v>10</v>
      </c>
      <c r="F4300" s="2">
        <f>WORKDAY(A4300,E4300,Data!$E$2:$E$22)</f>
        <v>45190</v>
      </c>
      <c r="G4300" s="2">
        <v>45190</v>
      </c>
      <c r="H4300" s="4">
        <f ca="1">(NETWORKDAYS(A4300,G4300,Data!$E$1:$E$22))-1</f>
        <v>10</v>
      </c>
      <c r="I4300" s="1" t="s">
        <v>2271</v>
      </c>
      <c r="J4300" s="1">
        <f>VLOOKUP(D4300,Data!$A$10:$B$16,2,FALSE)</f>
        <v>2</v>
      </c>
      <c r="K4300">
        <v>1</v>
      </c>
      <c r="L4300">
        <f t="shared" si="253"/>
        <v>36</v>
      </c>
      <c r="M4300">
        <f t="shared" si="254"/>
        <v>2023</v>
      </c>
      <c r="N4300" s="5">
        <f t="shared" ca="1" si="255"/>
        <v>0</v>
      </c>
    </row>
    <row r="4301" spans="1:14" hidden="1" x14ac:dyDescent="0.25">
      <c r="A4301" s="2">
        <v>45177</v>
      </c>
      <c r="B4301" s="1" t="s">
        <v>71</v>
      </c>
      <c r="C4301" s="7">
        <v>457725</v>
      </c>
      <c r="D4301" s="1" t="s">
        <v>42</v>
      </c>
      <c r="E4301" s="1">
        <f>VLOOKUP(D4301,Data!$A$1:$B$7,2,FALSE)</f>
        <v>10</v>
      </c>
      <c r="F4301" s="2">
        <f>WORKDAY(A4301,E4301,Data!$E$2:$E$22)</f>
        <v>45191</v>
      </c>
      <c r="G4301" s="2">
        <v>45187</v>
      </c>
      <c r="H4301" s="4">
        <f ca="1">(NETWORKDAYS(A4301,G4301,Data!$E$1:$E$22))-1</f>
        <v>6</v>
      </c>
      <c r="I4301" s="1" t="s">
        <v>2271</v>
      </c>
      <c r="J4301" s="1">
        <f>VLOOKUP(D4301,Data!$A$10:$B$16,2,FALSE)</f>
        <v>2</v>
      </c>
      <c r="K4301">
        <v>1</v>
      </c>
      <c r="L4301">
        <f t="shared" si="253"/>
        <v>36</v>
      </c>
      <c r="M4301">
        <f t="shared" si="254"/>
        <v>2023</v>
      </c>
      <c r="N4301" s="5">
        <f t="shared" ca="1" si="255"/>
        <v>-4</v>
      </c>
    </row>
    <row r="4302" spans="1:14" hidden="1" x14ac:dyDescent="0.25">
      <c r="A4302" s="2">
        <v>45177</v>
      </c>
      <c r="B4302" s="1" t="s">
        <v>71</v>
      </c>
      <c r="C4302" s="7">
        <v>457732</v>
      </c>
      <c r="D4302" s="1" t="s">
        <v>42</v>
      </c>
      <c r="E4302" s="1">
        <f>VLOOKUP(D4302,Data!$A$1:$B$7,2,FALSE)</f>
        <v>10</v>
      </c>
      <c r="F4302" s="2">
        <f>WORKDAY(A4302,E4302,Data!$E$2:$E$22)</f>
        <v>45191</v>
      </c>
      <c r="G4302" s="2">
        <v>45187</v>
      </c>
      <c r="H4302" s="4">
        <f ca="1">(NETWORKDAYS(A4302,G4302,Data!$E$1:$E$22))-1</f>
        <v>6</v>
      </c>
      <c r="I4302" s="1" t="s">
        <v>2271</v>
      </c>
      <c r="J4302" s="1">
        <f>VLOOKUP(D4302,Data!$A$10:$B$16,2,FALSE)</f>
        <v>2</v>
      </c>
      <c r="K4302">
        <v>1</v>
      </c>
      <c r="L4302">
        <f t="shared" si="253"/>
        <v>36</v>
      </c>
      <c r="M4302">
        <f t="shared" si="254"/>
        <v>2023</v>
      </c>
      <c r="N4302" s="5">
        <f t="shared" ca="1" si="255"/>
        <v>-4</v>
      </c>
    </row>
    <row r="4303" spans="1:14" hidden="1" x14ac:dyDescent="0.25">
      <c r="A4303" s="2">
        <v>45177</v>
      </c>
      <c r="B4303" s="1" t="s">
        <v>71</v>
      </c>
      <c r="C4303" s="7">
        <v>457753</v>
      </c>
      <c r="D4303" s="1" t="s">
        <v>42</v>
      </c>
      <c r="E4303" s="1">
        <f>VLOOKUP(D4303,Data!$A$1:$B$7,2,FALSE)</f>
        <v>10</v>
      </c>
      <c r="F4303" s="2">
        <f>WORKDAY(A4303,E4303,Data!$E$2:$E$22)</f>
        <v>45191</v>
      </c>
      <c r="G4303" s="2">
        <v>45187</v>
      </c>
      <c r="H4303" s="4">
        <f ca="1">(NETWORKDAYS(A4303,G4303,Data!$E$1:$E$22))-1</f>
        <v>6</v>
      </c>
      <c r="I4303" s="1" t="s">
        <v>2271</v>
      </c>
      <c r="J4303" s="1">
        <f>VLOOKUP(D4303,Data!$A$10:$B$16,2,FALSE)</f>
        <v>2</v>
      </c>
      <c r="K4303">
        <v>1</v>
      </c>
      <c r="L4303">
        <f t="shared" si="253"/>
        <v>36</v>
      </c>
      <c r="M4303">
        <f t="shared" si="254"/>
        <v>2023</v>
      </c>
      <c r="N4303" s="5">
        <f t="shared" ca="1" si="255"/>
        <v>-4</v>
      </c>
    </row>
    <row r="4304" spans="1:14" hidden="1" x14ac:dyDescent="0.25">
      <c r="A4304" s="2">
        <v>45177</v>
      </c>
      <c r="B4304" s="1" t="s">
        <v>71</v>
      </c>
      <c r="C4304" s="7">
        <v>457754</v>
      </c>
      <c r="D4304" s="1" t="s">
        <v>42</v>
      </c>
      <c r="E4304" s="1">
        <f>VLOOKUP(D4304,Data!$A$1:$B$7,2,FALSE)</f>
        <v>10</v>
      </c>
      <c r="F4304" s="2">
        <f>WORKDAY(A4304,E4304,Data!$E$2:$E$22)</f>
        <v>45191</v>
      </c>
      <c r="G4304" s="2">
        <v>45187</v>
      </c>
      <c r="H4304" s="4">
        <f ca="1">(NETWORKDAYS(A4304,G4304,Data!$E$1:$E$22))-1</f>
        <v>6</v>
      </c>
      <c r="I4304" s="1" t="s">
        <v>2271</v>
      </c>
      <c r="J4304" s="1">
        <f>VLOOKUP(D4304,Data!$A$10:$B$16,2,FALSE)</f>
        <v>2</v>
      </c>
      <c r="K4304">
        <v>1</v>
      </c>
      <c r="L4304">
        <f t="shared" si="253"/>
        <v>36</v>
      </c>
      <c r="M4304">
        <f t="shared" si="254"/>
        <v>2023</v>
      </c>
      <c r="N4304" s="5">
        <f t="shared" ca="1" si="255"/>
        <v>-4</v>
      </c>
    </row>
    <row r="4305" spans="1:14" hidden="1" x14ac:dyDescent="0.25">
      <c r="A4305" s="2">
        <v>45177</v>
      </c>
      <c r="B4305" s="1" t="s">
        <v>192</v>
      </c>
      <c r="C4305" s="7" t="s">
        <v>2295</v>
      </c>
      <c r="D4305" s="1" t="s">
        <v>53</v>
      </c>
      <c r="E4305" s="1">
        <f>VLOOKUP(D4305,Data!$A$1:$B$7,2,FALSE)</f>
        <v>5</v>
      </c>
      <c r="F4305" s="2">
        <f>WORKDAY(A4305,E4305,Data!$E$2:$E$22)</f>
        <v>45184</v>
      </c>
      <c r="G4305" s="2">
        <v>45181</v>
      </c>
      <c r="H4305" s="4">
        <f ca="1">(NETWORKDAYS(A4305,G4305,Data!$E$1:$E$22))-1</f>
        <v>2</v>
      </c>
      <c r="I4305" s="1"/>
      <c r="J4305" s="1">
        <f>VLOOKUP(D4305,Data!$A$10:$B$16,2,FALSE)</f>
        <v>1</v>
      </c>
      <c r="K4305">
        <v>1</v>
      </c>
      <c r="L4305">
        <f t="shared" si="253"/>
        <v>36</v>
      </c>
      <c r="M4305">
        <f t="shared" si="254"/>
        <v>2023</v>
      </c>
      <c r="N4305" s="5">
        <f t="shared" ca="1" si="255"/>
        <v>-3</v>
      </c>
    </row>
    <row r="4306" spans="1:14" hidden="1" x14ac:dyDescent="0.25">
      <c r="A4306" s="2">
        <v>45177</v>
      </c>
      <c r="B4306" s="1" t="s">
        <v>508</v>
      </c>
      <c r="C4306" s="7" t="s">
        <v>2297</v>
      </c>
      <c r="D4306" s="1" t="s">
        <v>55</v>
      </c>
      <c r="E4306" s="1">
        <f>VLOOKUP(D4306,Data!$A$1:$B$7,2,FALSE)</f>
        <v>10</v>
      </c>
      <c r="F4306" s="2">
        <f>WORKDAY(A4306,E4306,Data!$E$2:$E$22)</f>
        <v>45191</v>
      </c>
      <c r="G4306" s="2">
        <v>45187</v>
      </c>
      <c r="H4306" s="4">
        <f ca="1">(NETWORKDAYS(A4306,G4306,Data!$E$1:$E$22))-1</f>
        <v>6</v>
      </c>
      <c r="I4306" s="1"/>
      <c r="J4306" s="1">
        <f>VLOOKUP(D4306,Data!$A$10:$B$16,2,FALSE)</f>
        <v>3</v>
      </c>
      <c r="K4306">
        <v>1</v>
      </c>
      <c r="L4306">
        <f t="shared" si="253"/>
        <v>36</v>
      </c>
      <c r="M4306">
        <f t="shared" si="254"/>
        <v>2023</v>
      </c>
      <c r="N4306" s="5">
        <f t="shared" ca="1" si="255"/>
        <v>-4</v>
      </c>
    </row>
    <row r="4307" spans="1:14" hidden="1" x14ac:dyDescent="0.25">
      <c r="A4307" s="2">
        <v>45177</v>
      </c>
      <c r="B4307" s="1" t="s">
        <v>508</v>
      </c>
      <c r="C4307" s="7" t="s">
        <v>2298</v>
      </c>
      <c r="D4307" s="1" t="s">
        <v>55</v>
      </c>
      <c r="E4307" s="1">
        <f>VLOOKUP(D4307,Data!$A$1:$B$7,2,FALSE)</f>
        <v>10</v>
      </c>
      <c r="F4307" s="2">
        <f>WORKDAY(A4307,E4307,Data!$E$2:$E$22)</f>
        <v>45191</v>
      </c>
      <c r="G4307" s="2">
        <v>45187</v>
      </c>
      <c r="H4307" s="4">
        <f ca="1">(NETWORKDAYS(A4307,G4307,Data!$E$1:$E$22))-1</f>
        <v>6</v>
      </c>
      <c r="I4307" s="1"/>
      <c r="J4307" s="1">
        <f>VLOOKUP(D4307,Data!$A$10:$B$16,2,FALSE)</f>
        <v>3</v>
      </c>
      <c r="K4307">
        <v>1</v>
      </c>
      <c r="L4307">
        <f t="shared" si="253"/>
        <v>36</v>
      </c>
      <c r="M4307">
        <f t="shared" si="254"/>
        <v>2023</v>
      </c>
      <c r="N4307" s="5">
        <f t="shared" ca="1" si="255"/>
        <v>-4</v>
      </c>
    </row>
    <row r="4308" spans="1:14" hidden="1" x14ac:dyDescent="0.25">
      <c r="A4308" s="2">
        <v>45177</v>
      </c>
      <c r="B4308" s="1" t="s">
        <v>188</v>
      </c>
      <c r="C4308" s="7" t="s">
        <v>2296</v>
      </c>
      <c r="D4308" s="1" t="s">
        <v>53</v>
      </c>
      <c r="E4308" s="1">
        <f>VLOOKUP(D4308,Data!$A$1:$B$7,2,FALSE)</f>
        <v>5</v>
      </c>
      <c r="F4308" s="2">
        <f>WORKDAY(A4308,E4308,Data!$E$2:$E$22)</f>
        <v>45184</v>
      </c>
      <c r="G4308" s="2">
        <v>45181</v>
      </c>
      <c r="H4308" s="4">
        <f ca="1">(NETWORKDAYS(A4308,G4308,Data!$E$1:$E$22))-1</f>
        <v>2</v>
      </c>
      <c r="I4308" s="1"/>
      <c r="J4308" s="1">
        <f>VLOOKUP(D4308,Data!$A$10:$B$16,2,FALSE)</f>
        <v>1</v>
      </c>
      <c r="K4308">
        <v>1</v>
      </c>
      <c r="L4308">
        <f t="shared" si="253"/>
        <v>36</v>
      </c>
      <c r="M4308">
        <f t="shared" si="254"/>
        <v>2023</v>
      </c>
      <c r="N4308" s="5">
        <f t="shared" ca="1" si="255"/>
        <v>-3</v>
      </c>
    </row>
    <row r="4309" spans="1:14" hidden="1" x14ac:dyDescent="0.25">
      <c r="A4309" s="2">
        <v>45177</v>
      </c>
      <c r="B4309" s="1" t="s">
        <v>446</v>
      </c>
      <c r="C4309" s="7">
        <v>457766</v>
      </c>
      <c r="D4309" s="1" t="s">
        <v>42</v>
      </c>
      <c r="E4309" s="1">
        <f>VLOOKUP(D4309,Data!$A$1:$B$7,2,FALSE)</f>
        <v>10</v>
      </c>
      <c r="F4309" s="2">
        <f>WORKDAY(A4309,E4309,Data!$E$2:$E$22)</f>
        <v>45191</v>
      </c>
      <c r="G4309" s="2">
        <v>45190</v>
      </c>
      <c r="H4309" s="4">
        <f ca="1">(NETWORKDAYS(A4309,G4309,Data!$E$1:$E$22))-1</f>
        <v>9</v>
      </c>
      <c r="I4309" s="1" t="s">
        <v>2271</v>
      </c>
      <c r="J4309" s="1">
        <f>VLOOKUP(D4309,Data!$A$10:$B$16,2,FALSE)</f>
        <v>2</v>
      </c>
      <c r="K4309">
        <v>1</v>
      </c>
      <c r="L4309">
        <f t="shared" si="253"/>
        <v>36</v>
      </c>
      <c r="M4309">
        <f t="shared" si="254"/>
        <v>2023</v>
      </c>
      <c r="N4309" s="5">
        <f t="shared" ca="1" si="255"/>
        <v>-1</v>
      </c>
    </row>
    <row r="4310" spans="1:14" hidden="1" x14ac:dyDescent="0.25">
      <c r="A4310" s="2">
        <v>45177</v>
      </c>
      <c r="B4310" s="1" t="s">
        <v>432</v>
      </c>
      <c r="C4310" s="7">
        <v>457728</v>
      </c>
      <c r="D4310" s="1" t="s">
        <v>42</v>
      </c>
      <c r="E4310" s="1">
        <f>VLOOKUP(D4310,Data!$A$1:$B$7,2,FALSE)</f>
        <v>10</v>
      </c>
      <c r="F4310" s="2">
        <f>WORKDAY(A4310,E4310,Data!$E$2:$E$22)</f>
        <v>45191</v>
      </c>
      <c r="G4310" s="2">
        <v>45190</v>
      </c>
      <c r="H4310" s="4">
        <f ca="1">(NETWORKDAYS(A4310,G4310,Data!$E$1:$E$22))-1</f>
        <v>9</v>
      </c>
      <c r="I4310" s="1" t="s">
        <v>2271</v>
      </c>
      <c r="J4310" s="1">
        <f>VLOOKUP(D4310,Data!$A$10:$B$16,2,FALSE)</f>
        <v>2</v>
      </c>
      <c r="K4310">
        <v>1</v>
      </c>
      <c r="L4310">
        <f t="shared" si="253"/>
        <v>36</v>
      </c>
      <c r="M4310">
        <f t="shared" si="254"/>
        <v>2023</v>
      </c>
      <c r="N4310" s="5">
        <f t="shared" ca="1" si="255"/>
        <v>-1</v>
      </c>
    </row>
    <row r="4311" spans="1:14" hidden="1" x14ac:dyDescent="0.25">
      <c r="A4311" s="2">
        <v>45180</v>
      </c>
      <c r="B4311" s="1" t="s">
        <v>269</v>
      </c>
      <c r="C4311" s="7">
        <v>457761</v>
      </c>
      <c r="D4311" s="1" t="s">
        <v>42</v>
      </c>
      <c r="E4311" s="1">
        <f>VLOOKUP(D4311,Data!$A$1:$B$7,2,FALSE)</f>
        <v>10</v>
      </c>
      <c r="F4311" s="2">
        <f>WORKDAY(A4311,E4311,Data!$E$2:$E$22)</f>
        <v>45194</v>
      </c>
      <c r="G4311" s="2">
        <v>45194</v>
      </c>
      <c r="H4311" s="4">
        <f ca="1">(NETWORKDAYS(A4311,G4311,Data!$E$1:$E$22))-1</f>
        <v>10</v>
      </c>
      <c r="I4311" s="1"/>
      <c r="J4311" s="1">
        <f>VLOOKUP(D4311,Data!$A$10:$B$16,2,FALSE)</f>
        <v>2</v>
      </c>
      <c r="K4311">
        <v>1</v>
      </c>
      <c r="L4311">
        <f t="shared" si="253"/>
        <v>37</v>
      </c>
      <c r="M4311">
        <f t="shared" si="254"/>
        <v>2023</v>
      </c>
      <c r="N4311" s="5">
        <f t="shared" ca="1" si="255"/>
        <v>0</v>
      </c>
    </row>
    <row r="4312" spans="1:14" hidden="1" x14ac:dyDescent="0.25">
      <c r="A4312" s="2">
        <v>45180</v>
      </c>
      <c r="B4312" s="1" t="s">
        <v>71</v>
      </c>
      <c r="C4312" s="7">
        <v>457733</v>
      </c>
      <c r="D4312" s="1" t="s">
        <v>42</v>
      </c>
      <c r="E4312" s="1">
        <f>VLOOKUP(D4312,Data!$A$1:$B$7,2,FALSE)</f>
        <v>10</v>
      </c>
      <c r="F4312" s="2">
        <f>WORKDAY(A4312,E4312,Data!$E$2:$E$22)</f>
        <v>45194</v>
      </c>
      <c r="G4312" s="2">
        <v>45187</v>
      </c>
      <c r="H4312" s="4">
        <f ca="1">(NETWORKDAYS(A4312,G4312,Data!$E$1:$E$22))-1</f>
        <v>5</v>
      </c>
      <c r="I4312" s="1"/>
      <c r="J4312" s="1">
        <f>VLOOKUP(D4312,Data!$A$10:$B$16,2,FALSE)</f>
        <v>2</v>
      </c>
      <c r="K4312">
        <v>1</v>
      </c>
      <c r="L4312">
        <f t="shared" si="253"/>
        <v>37</v>
      </c>
      <c r="M4312">
        <f t="shared" si="254"/>
        <v>2023</v>
      </c>
      <c r="N4312" s="5">
        <f t="shared" ca="1" si="255"/>
        <v>-5</v>
      </c>
    </row>
    <row r="4313" spans="1:14" hidden="1" x14ac:dyDescent="0.25">
      <c r="A4313" s="2">
        <v>45180</v>
      </c>
      <c r="B4313" s="1" t="s">
        <v>71</v>
      </c>
      <c r="C4313" s="7">
        <v>457756</v>
      </c>
      <c r="D4313" s="1" t="s">
        <v>42</v>
      </c>
      <c r="E4313" s="1">
        <f>VLOOKUP(D4313,Data!$A$1:$B$7,2,FALSE)</f>
        <v>10</v>
      </c>
      <c r="F4313" s="2">
        <f>WORKDAY(A4313,E4313,Data!$E$2:$E$22)</f>
        <v>45194</v>
      </c>
      <c r="G4313" s="2">
        <v>45184</v>
      </c>
      <c r="H4313" s="4">
        <f ca="1">(NETWORKDAYS(A4313,G4313,Data!$E$1:$E$22))-1</f>
        <v>4</v>
      </c>
      <c r="I4313" s="1"/>
      <c r="J4313" s="1">
        <f>VLOOKUP(D4313,Data!$A$10:$B$16,2,FALSE)</f>
        <v>2</v>
      </c>
      <c r="K4313">
        <v>1</v>
      </c>
      <c r="L4313">
        <f t="shared" si="253"/>
        <v>37</v>
      </c>
      <c r="M4313">
        <f t="shared" si="254"/>
        <v>2023</v>
      </c>
      <c r="N4313" s="5">
        <f t="shared" ca="1" si="255"/>
        <v>-6</v>
      </c>
    </row>
    <row r="4314" spans="1:14" hidden="1" x14ac:dyDescent="0.25">
      <c r="A4314" s="2">
        <v>45180</v>
      </c>
      <c r="B4314" s="1" t="s">
        <v>71</v>
      </c>
      <c r="C4314" s="7">
        <v>457755</v>
      </c>
      <c r="D4314" s="1" t="s">
        <v>42</v>
      </c>
      <c r="E4314" s="1">
        <f>VLOOKUP(D4314,Data!$A$1:$B$7,2,FALSE)</f>
        <v>10</v>
      </c>
      <c r="F4314" s="2">
        <f>WORKDAY(A4314,E4314,Data!$E$2:$E$22)</f>
        <v>45194</v>
      </c>
      <c r="G4314" s="2">
        <v>45184</v>
      </c>
      <c r="H4314" s="4">
        <f ca="1">(NETWORKDAYS(A4314,G4314,Data!$E$1:$E$22))-1</f>
        <v>4</v>
      </c>
      <c r="I4314" s="1"/>
      <c r="J4314" s="1">
        <f>VLOOKUP(D4314,Data!$A$10:$B$16,2,FALSE)</f>
        <v>2</v>
      </c>
      <c r="K4314">
        <v>1</v>
      </c>
      <c r="L4314">
        <f t="shared" si="253"/>
        <v>37</v>
      </c>
      <c r="M4314">
        <f t="shared" si="254"/>
        <v>2023</v>
      </c>
      <c r="N4314" s="5">
        <f t="shared" ca="1" si="255"/>
        <v>-6</v>
      </c>
    </row>
    <row r="4315" spans="1:14" hidden="1" x14ac:dyDescent="0.25">
      <c r="A4315" s="2">
        <v>45180</v>
      </c>
      <c r="B4315" s="1" t="s">
        <v>88</v>
      </c>
      <c r="C4315" s="7" t="s">
        <v>2302</v>
      </c>
      <c r="D4315" s="1" t="s">
        <v>53</v>
      </c>
      <c r="E4315" s="1">
        <f>VLOOKUP(D4315,Data!$A$1:$B$7,2,FALSE)</f>
        <v>5</v>
      </c>
      <c r="F4315" s="2">
        <f>WORKDAY(A4315,E4315,Data!$E$2:$E$22)</f>
        <v>45187</v>
      </c>
      <c r="G4315" s="2">
        <v>45188</v>
      </c>
      <c r="H4315" s="4">
        <f ca="1">(NETWORKDAYS(A4315,G4315,Data!$E$1:$E$22))-1</f>
        <v>6</v>
      </c>
      <c r="I4315" s="1"/>
      <c r="J4315" s="1">
        <f>VLOOKUP(D4315,Data!$A$10:$B$16,2,FALSE)</f>
        <v>1</v>
      </c>
      <c r="K4315">
        <v>1</v>
      </c>
      <c r="L4315">
        <f t="shared" si="253"/>
        <v>37</v>
      </c>
      <c r="M4315">
        <f t="shared" si="254"/>
        <v>2023</v>
      </c>
      <c r="N4315" s="5">
        <f t="shared" ca="1" si="255"/>
        <v>1</v>
      </c>
    </row>
    <row r="4316" spans="1:14" hidden="1" x14ac:dyDescent="0.25">
      <c r="A4316" s="2">
        <v>45180</v>
      </c>
      <c r="B4316" s="1" t="s">
        <v>88</v>
      </c>
      <c r="C4316" s="7" t="s">
        <v>2303</v>
      </c>
      <c r="D4316" s="1" t="s">
        <v>53</v>
      </c>
      <c r="E4316" s="1">
        <f>VLOOKUP(D4316,Data!$A$1:$B$7,2,FALSE)</f>
        <v>5</v>
      </c>
      <c r="F4316" s="2">
        <f>WORKDAY(A4316,E4316,Data!$E$2:$E$22)</f>
        <v>45187</v>
      </c>
      <c r="G4316" s="2">
        <v>45188</v>
      </c>
      <c r="H4316" s="4">
        <f ca="1">(NETWORKDAYS(A4316,G4316,Data!$E$1:$E$22))-1</f>
        <v>6</v>
      </c>
      <c r="I4316" s="1"/>
      <c r="J4316" s="1">
        <f>VLOOKUP(D4316,Data!$A$10:$B$16,2,FALSE)</f>
        <v>1</v>
      </c>
      <c r="K4316">
        <v>1</v>
      </c>
      <c r="L4316">
        <f t="shared" si="253"/>
        <v>37</v>
      </c>
      <c r="M4316">
        <f t="shared" si="254"/>
        <v>2023</v>
      </c>
      <c r="N4316" s="5">
        <f t="shared" ca="1" si="255"/>
        <v>1</v>
      </c>
    </row>
    <row r="4317" spans="1:14" hidden="1" x14ac:dyDescent="0.25">
      <c r="A4317" s="2">
        <v>45180</v>
      </c>
      <c r="B4317" s="1" t="s">
        <v>88</v>
      </c>
      <c r="C4317" s="7" t="s">
        <v>2301</v>
      </c>
      <c r="D4317" s="1" t="s">
        <v>53</v>
      </c>
      <c r="E4317" s="1">
        <f>VLOOKUP(D4317,Data!$A$1:$B$7,2,FALSE)</f>
        <v>5</v>
      </c>
      <c r="F4317" s="2">
        <f>WORKDAY(A4317,E4317,Data!$E$2:$E$22)</f>
        <v>45187</v>
      </c>
      <c r="G4317" s="2">
        <v>45181</v>
      </c>
      <c r="H4317" s="4">
        <f ca="1">(NETWORKDAYS(A4317,G4317,Data!$E$1:$E$22))-1</f>
        <v>1</v>
      </c>
      <c r="I4317" s="1"/>
      <c r="J4317" s="1">
        <f>VLOOKUP(D4317,Data!$A$10:$B$16,2,FALSE)</f>
        <v>1</v>
      </c>
      <c r="K4317">
        <v>1</v>
      </c>
      <c r="L4317">
        <f t="shared" si="253"/>
        <v>37</v>
      </c>
      <c r="M4317">
        <f t="shared" si="254"/>
        <v>2023</v>
      </c>
      <c r="N4317" s="5">
        <f t="shared" ca="1" si="255"/>
        <v>-4</v>
      </c>
    </row>
    <row r="4318" spans="1:14" hidden="1" x14ac:dyDescent="0.25">
      <c r="A4318" s="2">
        <v>45180</v>
      </c>
      <c r="B4318" s="1" t="s">
        <v>88</v>
      </c>
      <c r="C4318" s="7" t="s">
        <v>2300</v>
      </c>
      <c r="D4318" s="1" t="s">
        <v>53</v>
      </c>
      <c r="E4318" s="1">
        <f>VLOOKUP(D4318,Data!$A$1:$B$7,2,FALSE)</f>
        <v>5</v>
      </c>
      <c r="F4318" s="2">
        <f>WORKDAY(A4318,E4318,Data!$E$2:$E$22)</f>
        <v>45187</v>
      </c>
      <c r="G4318" s="2">
        <v>45181</v>
      </c>
      <c r="H4318" s="4">
        <f ca="1">(NETWORKDAYS(A4318,G4318,Data!$E$1:$E$22))-1</f>
        <v>1</v>
      </c>
      <c r="I4318" s="1"/>
      <c r="J4318" s="1">
        <f>VLOOKUP(D4318,Data!$A$10:$B$16,2,FALSE)</f>
        <v>1</v>
      </c>
      <c r="K4318">
        <v>1</v>
      </c>
      <c r="L4318">
        <f t="shared" si="253"/>
        <v>37</v>
      </c>
      <c r="M4318">
        <f t="shared" si="254"/>
        <v>2023</v>
      </c>
      <c r="N4318" s="5">
        <f t="shared" ca="1" si="255"/>
        <v>-4</v>
      </c>
    </row>
    <row r="4319" spans="1:14" hidden="1" x14ac:dyDescent="0.25">
      <c r="A4319" s="2">
        <v>45180</v>
      </c>
      <c r="B4319" s="1" t="s">
        <v>29</v>
      </c>
      <c r="C4319" s="7">
        <v>457740</v>
      </c>
      <c r="D4319" s="1" t="s">
        <v>42</v>
      </c>
      <c r="E4319" s="1">
        <f>VLOOKUP(D4319,Data!$A$1:$B$7,2,FALSE)</f>
        <v>10</v>
      </c>
      <c r="F4319" s="2">
        <f>WORKDAY(A4319,E4319,Data!$E$2:$E$22)</f>
        <v>45194</v>
      </c>
      <c r="G4319" s="2">
        <v>45187</v>
      </c>
      <c r="H4319" s="4">
        <f ca="1">(NETWORKDAYS(A4319,G4319,Data!$E$1:$E$22))-1</f>
        <v>5</v>
      </c>
      <c r="I4319" s="1"/>
      <c r="J4319" s="1">
        <f>VLOOKUP(D4319,Data!$A$10:$B$16,2,FALSE)</f>
        <v>2</v>
      </c>
      <c r="K4319">
        <v>1</v>
      </c>
      <c r="L4319">
        <f t="shared" si="253"/>
        <v>37</v>
      </c>
      <c r="M4319">
        <f t="shared" si="254"/>
        <v>2023</v>
      </c>
      <c r="N4319" s="5">
        <f t="shared" ca="1" si="255"/>
        <v>-5</v>
      </c>
    </row>
    <row r="4320" spans="1:14" hidden="1" x14ac:dyDescent="0.25">
      <c r="A4320" s="2">
        <v>45180</v>
      </c>
      <c r="B4320" s="1" t="s">
        <v>29</v>
      </c>
      <c r="C4320" s="7">
        <v>457739</v>
      </c>
      <c r="D4320" s="1" t="s">
        <v>42</v>
      </c>
      <c r="E4320" s="1">
        <f>VLOOKUP(D4320,Data!$A$1:$B$7,2,FALSE)</f>
        <v>10</v>
      </c>
      <c r="F4320" s="2">
        <f>WORKDAY(A4320,E4320,Data!$E$2:$E$22)</f>
        <v>45194</v>
      </c>
      <c r="G4320" s="2">
        <v>45184</v>
      </c>
      <c r="H4320" s="4">
        <f ca="1">(NETWORKDAYS(A4320,G4320,Data!$E$1:$E$22))-1</f>
        <v>4</v>
      </c>
      <c r="I4320" s="1"/>
      <c r="J4320" s="1">
        <f>VLOOKUP(D4320,Data!$A$10:$B$16,2,FALSE)</f>
        <v>2</v>
      </c>
      <c r="K4320">
        <v>1</v>
      </c>
      <c r="L4320">
        <f t="shared" si="253"/>
        <v>37</v>
      </c>
      <c r="M4320">
        <f t="shared" si="254"/>
        <v>2023</v>
      </c>
      <c r="N4320" s="5">
        <f t="shared" ca="1" si="255"/>
        <v>-6</v>
      </c>
    </row>
    <row r="4321" spans="1:14" hidden="1" x14ac:dyDescent="0.25">
      <c r="A4321" s="2">
        <v>45180</v>
      </c>
      <c r="B4321" s="1" t="s">
        <v>11</v>
      </c>
      <c r="C4321" s="7">
        <v>457785</v>
      </c>
      <c r="D4321" s="1" t="s">
        <v>42</v>
      </c>
      <c r="E4321" s="1">
        <f>VLOOKUP(D4321,Data!$A$1:$B$7,2,FALSE)</f>
        <v>10</v>
      </c>
      <c r="F4321" s="2">
        <f>WORKDAY(A4321,E4321,Data!$E$2:$E$22)</f>
        <v>45194</v>
      </c>
      <c r="G4321" s="2">
        <v>45190</v>
      </c>
      <c r="H4321" s="4">
        <f ca="1">(NETWORKDAYS(A4321,G4321,Data!$E$1:$E$22))-1</f>
        <v>8</v>
      </c>
      <c r="I4321" s="1"/>
      <c r="J4321" s="1">
        <f>VLOOKUP(D4321,Data!$A$10:$B$16,2,FALSE)</f>
        <v>2</v>
      </c>
      <c r="K4321">
        <v>1</v>
      </c>
      <c r="L4321">
        <f t="shared" si="253"/>
        <v>37</v>
      </c>
      <c r="M4321">
        <f t="shared" si="254"/>
        <v>2023</v>
      </c>
      <c r="N4321" s="5">
        <f t="shared" ca="1" si="255"/>
        <v>-2</v>
      </c>
    </row>
    <row r="4322" spans="1:14" hidden="1" x14ac:dyDescent="0.25">
      <c r="A4322" s="2">
        <v>45180</v>
      </c>
      <c r="B4322" s="1" t="s">
        <v>2299</v>
      </c>
      <c r="C4322" s="7">
        <v>457765</v>
      </c>
      <c r="D4322" s="1" t="s">
        <v>42</v>
      </c>
      <c r="E4322" s="1">
        <f>VLOOKUP(D4322,Data!$A$1:$B$7,2,FALSE)</f>
        <v>10</v>
      </c>
      <c r="F4322" s="2">
        <f>WORKDAY(A4322,E4322,Data!$E$2:$E$22)</f>
        <v>45194</v>
      </c>
      <c r="G4322" s="2">
        <v>45184</v>
      </c>
      <c r="H4322" s="4">
        <f ca="1">(NETWORKDAYS(A4322,G4322,Data!$E$1:$E$22))-1</f>
        <v>4</v>
      </c>
      <c r="I4322" s="1"/>
      <c r="J4322" s="1">
        <f>VLOOKUP(D4322,Data!$A$10:$B$16,2,FALSE)</f>
        <v>2</v>
      </c>
      <c r="K4322">
        <v>1</v>
      </c>
      <c r="L4322">
        <f t="shared" si="253"/>
        <v>37</v>
      </c>
      <c r="M4322">
        <f t="shared" si="254"/>
        <v>2023</v>
      </c>
      <c r="N4322" s="5">
        <f t="shared" ca="1" si="255"/>
        <v>-6</v>
      </c>
    </row>
    <row r="4323" spans="1:14" hidden="1" x14ac:dyDescent="0.25">
      <c r="A4323" s="2">
        <v>45181</v>
      </c>
      <c r="B4323" s="1" t="s">
        <v>93</v>
      </c>
      <c r="C4323" s="7">
        <v>457762</v>
      </c>
      <c r="D4323" s="1" t="s">
        <v>42</v>
      </c>
      <c r="E4323" s="1">
        <f>VLOOKUP(D4323,Data!$A$1:$B$7,2,FALSE)</f>
        <v>10</v>
      </c>
      <c r="F4323" s="2">
        <f>WORKDAY(A4323,E4323,Data!$E$2:$E$22)</f>
        <v>45195</v>
      </c>
      <c r="G4323" s="2">
        <v>45187</v>
      </c>
      <c r="H4323" s="4">
        <f ca="1">(NETWORKDAYS(A4323,G4323,Data!$E$1:$E$22))-1</f>
        <v>4</v>
      </c>
      <c r="I4323" s="1"/>
      <c r="J4323" s="1">
        <f>VLOOKUP(D4323,Data!$A$10:$B$16,2,FALSE)</f>
        <v>2</v>
      </c>
      <c r="K4323">
        <v>1</v>
      </c>
      <c r="L4323">
        <f t="shared" si="253"/>
        <v>37</v>
      </c>
      <c r="M4323">
        <f t="shared" si="254"/>
        <v>2023</v>
      </c>
      <c r="N4323" s="5">
        <f t="shared" ca="1" si="255"/>
        <v>-6</v>
      </c>
    </row>
    <row r="4324" spans="1:14" hidden="1" x14ac:dyDescent="0.25">
      <c r="A4324" s="2">
        <v>45181</v>
      </c>
      <c r="B4324" s="1" t="s">
        <v>14</v>
      </c>
      <c r="C4324" s="7">
        <v>457734</v>
      </c>
      <c r="D4324" s="1" t="s">
        <v>42</v>
      </c>
      <c r="E4324" s="1">
        <f>VLOOKUP(D4324,Data!$A$1:$B$7,2,FALSE)</f>
        <v>10</v>
      </c>
      <c r="F4324" s="2">
        <f>WORKDAY(A4324,E4324,Data!$E$2:$E$22)</f>
        <v>45195</v>
      </c>
      <c r="G4324" s="2">
        <v>45187</v>
      </c>
      <c r="H4324" s="4">
        <f ca="1">(NETWORKDAYS(A4324,G4324,Data!$E$1:$E$22))-1</f>
        <v>4</v>
      </c>
      <c r="I4324" s="1"/>
      <c r="J4324" s="1">
        <f>VLOOKUP(D4324,Data!$A$10:$B$16,2,FALSE)</f>
        <v>2</v>
      </c>
      <c r="K4324">
        <v>1</v>
      </c>
      <c r="L4324">
        <f t="shared" si="253"/>
        <v>37</v>
      </c>
      <c r="M4324">
        <f t="shared" si="254"/>
        <v>2023</v>
      </c>
      <c r="N4324" s="5">
        <f t="shared" ca="1" si="255"/>
        <v>-6</v>
      </c>
    </row>
    <row r="4325" spans="1:14" hidden="1" x14ac:dyDescent="0.25">
      <c r="A4325" s="2">
        <v>45181</v>
      </c>
      <c r="B4325" s="1" t="s">
        <v>14</v>
      </c>
      <c r="C4325" s="7">
        <v>457735</v>
      </c>
      <c r="D4325" s="1" t="s">
        <v>42</v>
      </c>
      <c r="E4325" s="1">
        <f>VLOOKUP(D4325,Data!$A$1:$B$7,2,FALSE)</f>
        <v>10</v>
      </c>
      <c r="F4325" s="2">
        <f>WORKDAY(A4325,E4325,Data!$E$2:$E$22)</f>
        <v>45195</v>
      </c>
      <c r="G4325" s="2">
        <v>45187</v>
      </c>
      <c r="H4325" s="4">
        <f ca="1">(NETWORKDAYS(A4325,G4325,Data!$E$1:$E$22))-1</f>
        <v>4</v>
      </c>
      <c r="I4325" s="1"/>
      <c r="J4325" s="1">
        <f>VLOOKUP(D4325,Data!$A$10:$B$16,2,FALSE)</f>
        <v>2</v>
      </c>
      <c r="K4325">
        <v>1</v>
      </c>
      <c r="L4325">
        <f t="shared" si="253"/>
        <v>37</v>
      </c>
      <c r="M4325">
        <f t="shared" si="254"/>
        <v>2023</v>
      </c>
      <c r="N4325" s="5">
        <f t="shared" ca="1" si="255"/>
        <v>-6</v>
      </c>
    </row>
    <row r="4326" spans="1:14" hidden="1" x14ac:dyDescent="0.25">
      <c r="A4326" s="2">
        <v>45181</v>
      </c>
      <c r="B4326" s="1" t="s">
        <v>71</v>
      </c>
      <c r="C4326" s="7">
        <v>457757</v>
      </c>
      <c r="D4326" s="1" t="s">
        <v>42</v>
      </c>
      <c r="E4326" s="1">
        <f>VLOOKUP(D4326,Data!$A$1:$B$7,2,FALSE)</f>
        <v>10</v>
      </c>
      <c r="F4326" s="2">
        <f>WORKDAY(A4326,E4326,Data!$E$2:$E$22)</f>
        <v>45195</v>
      </c>
      <c r="G4326" s="2">
        <v>45190</v>
      </c>
      <c r="H4326" s="4">
        <f ca="1">(NETWORKDAYS(A4326,G4326,Data!$E$1:$E$22))-1</f>
        <v>7</v>
      </c>
      <c r="I4326" s="1"/>
      <c r="J4326" s="1">
        <f>VLOOKUP(D4326,Data!$A$10:$B$16,2,FALSE)</f>
        <v>2</v>
      </c>
      <c r="K4326">
        <v>1</v>
      </c>
      <c r="L4326">
        <f t="shared" si="253"/>
        <v>37</v>
      </c>
      <c r="M4326">
        <f t="shared" si="254"/>
        <v>2023</v>
      </c>
      <c r="N4326" s="5">
        <f t="shared" ca="1" si="255"/>
        <v>-3</v>
      </c>
    </row>
    <row r="4327" spans="1:14" hidden="1" x14ac:dyDescent="0.25">
      <c r="A4327" s="2">
        <v>45181</v>
      </c>
      <c r="B4327" s="1" t="s">
        <v>508</v>
      </c>
      <c r="C4327" s="7" t="s">
        <v>2310</v>
      </c>
      <c r="D4327" s="1" t="s">
        <v>55</v>
      </c>
      <c r="E4327" s="1">
        <f>VLOOKUP(D4327,Data!$A$1:$B$7,2,FALSE)</f>
        <v>10</v>
      </c>
      <c r="F4327" s="2">
        <f>WORKDAY(A4327,E4327,Data!$E$2:$E$22)</f>
        <v>45195</v>
      </c>
      <c r="G4327" s="2">
        <v>45187</v>
      </c>
      <c r="H4327" s="4">
        <f ca="1">(NETWORKDAYS(A4327,G4327,Data!$E$1:$E$22))-1</f>
        <v>4</v>
      </c>
      <c r="I4327" s="1"/>
      <c r="J4327" s="1">
        <f>VLOOKUP(D4327,Data!$A$10:$B$16,2,FALSE)</f>
        <v>3</v>
      </c>
      <c r="K4327">
        <v>1</v>
      </c>
      <c r="L4327">
        <f t="shared" si="253"/>
        <v>37</v>
      </c>
      <c r="M4327">
        <f t="shared" si="254"/>
        <v>2023</v>
      </c>
      <c r="N4327" s="5">
        <f t="shared" ca="1" si="255"/>
        <v>-6</v>
      </c>
    </row>
    <row r="4328" spans="1:14" hidden="1" x14ac:dyDescent="0.25">
      <c r="A4328" s="2">
        <v>45181</v>
      </c>
      <c r="B4328" s="1" t="s">
        <v>508</v>
      </c>
      <c r="C4328" s="7" t="s">
        <v>2311</v>
      </c>
      <c r="D4328" s="1" t="s">
        <v>55</v>
      </c>
      <c r="E4328" s="1">
        <f>VLOOKUP(D4328,Data!$A$1:$B$7,2,FALSE)</f>
        <v>10</v>
      </c>
      <c r="F4328" s="2">
        <f>WORKDAY(A4328,E4328,Data!$E$2:$E$22)</f>
        <v>45195</v>
      </c>
      <c r="G4328" s="2">
        <v>45187</v>
      </c>
      <c r="H4328" s="4">
        <f ca="1">(NETWORKDAYS(A4328,G4328,Data!$E$1:$E$22))-1</f>
        <v>4</v>
      </c>
      <c r="I4328" s="1"/>
      <c r="J4328" s="1">
        <f>VLOOKUP(D4328,Data!$A$10:$B$16,2,FALSE)</f>
        <v>3</v>
      </c>
      <c r="K4328">
        <v>1</v>
      </c>
      <c r="L4328">
        <f t="shared" si="253"/>
        <v>37</v>
      </c>
      <c r="M4328">
        <f t="shared" si="254"/>
        <v>2023</v>
      </c>
      <c r="N4328" s="5">
        <f t="shared" ca="1" si="255"/>
        <v>-6</v>
      </c>
    </row>
    <row r="4329" spans="1:14" hidden="1" x14ac:dyDescent="0.25">
      <c r="A4329" s="2">
        <v>45181</v>
      </c>
      <c r="B4329" s="1" t="s">
        <v>439</v>
      </c>
      <c r="C4329" s="7" t="s">
        <v>2304</v>
      </c>
      <c r="D4329" s="1" t="s">
        <v>53</v>
      </c>
      <c r="E4329" s="1">
        <f>VLOOKUP(D4329,Data!$A$1:$B$7,2,FALSE)</f>
        <v>5</v>
      </c>
      <c r="F4329" s="2">
        <f>WORKDAY(A4329,E4329,Data!$E$2:$E$22)</f>
        <v>45188</v>
      </c>
      <c r="G4329" s="2">
        <v>45182</v>
      </c>
      <c r="H4329" s="4">
        <f ca="1">(NETWORKDAYS(A4329,G4329,Data!$E$1:$E$22))-1</f>
        <v>1</v>
      </c>
      <c r="I4329" s="1"/>
      <c r="J4329" s="1">
        <f>VLOOKUP(D4329,Data!$A$10:$B$16,2,FALSE)</f>
        <v>1</v>
      </c>
      <c r="K4329">
        <v>1</v>
      </c>
      <c r="L4329">
        <f t="shared" si="253"/>
        <v>37</v>
      </c>
      <c r="M4329">
        <f t="shared" si="254"/>
        <v>2023</v>
      </c>
      <c r="N4329" s="5">
        <f t="shared" ca="1" si="255"/>
        <v>-4</v>
      </c>
    </row>
    <row r="4330" spans="1:14" hidden="1" x14ac:dyDescent="0.25">
      <c r="A4330" s="2">
        <v>45181</v>
      </c>
      <c r="B4330" s="1" t="s">
        <v>562</v>
      </c>
      <c r="C4330" s="8">
        <v>29082303401004</v>
      </c>
      <c r="D4330" s="1" t="s">
        <v>53</v>
      </c>
      <c r="E4330" s="1">
        <f>VLOOKUP(D4330,Data!$A$1:$B$7,2,FALSE)</f>
        <v>5</v>
      </c>
      <c r="F4330" s="2">
        <f>WORKDAY(A4330,E4330,Data!$E$2:$E$22)</f>
        <v>45188</v>
      </c>
      <c r="G4330" s="2">
        <v>45182</v>
      </c>
      <c r="H4330" s="4">
        <f ca="1">(NETWORKDAYS(A4330,G4330,Data!$E$1:$E$22))-1</f>
        <v>1</v>
      </c>
      <c r="I4330" s="1"/>
      <c r="J4330" s="1">
        <f>VLOOKUP(D4330,Data!$A$10:$B$16,2,FALSE)</f>
        <v>1</v>
      </c>
      <c r="K4330">
        <v>1</v>
      </c>
      <c r="L4330">
        <f t="shared" si="253"/>
        <v>37</v>
      </c>
      <c r="M4330">
        <f t="shared" si="254"/>
        <v>2023</v>
      </c>
      <c r="N4330" s="5">
        <f t="shared" ca="1" si="255"/>
        <v>-4</v>
      </c>
    </row>
    <row r="4331" spans="1:14" hidden="1" x14ac:dyDescent="0.25">
      <c r="A4331" s="2">
        <v>45181</v>
      </c>
      <c r="B4331" s="1" t="s">
        <v>562</v>
      </c>
      <c r="C4331" s="8">
        <v>29082303401003</v>
      </c>
      <c r="D4331" s="1" t="s">
        <v>53</v>
      </c>
      <c r="E4331" s="1">
        <f>VLOOKUP(D4331,Data!$A$1:$B$7,2,FALSE)</f>
        <v>5</v>
      </c>
      <c r="F4331" s="2">
        <f>WORKDAY(A4331,E4331,Data!$E$2:$E$22)</f>
        <v>45188</v>
      </c>
      <c r="G4331" s="2">
        <v>45182</v>
      </c>
      <c r="H4331" s="4">
        <f ca="1">(NETWORKDAYS(A4331,G4331,Data!$E$1:$E$22))-1</f>
        <v>1</v>
      </c>
      <c r="I4331" s="1"/>
      <c r="J4331" s="1">
        <f>VLOOKUP(D4331,Data!$A$10:$B$16,2,FALSE)</f>
        <v>1</v>
      </c>
      <c r="K4331">
        <v>1</v>
      </c>
      <c r="L4331">
        <f t="shared" si="253"/>
        <v>37</v>
      </c>
      <c r="M4331">
        <f t="shared" si="254"/>
        <v>2023</v>
      </c>
      <c r="N4331" s="5">
        <f t="shared" ca="1" si="255"/>
        <v>-4</v>
      </c>
    </row>
    <row r="4332" spans="1:14" hidden="1" x14ac:dyDescent="0.25">
      <c r="A4332" s="2">
        <v>45181</v>
      </c>
      <c r="B4332" s="1" t="s">
        <v>562</v>
      </c>
      <c r="C4332" s="8">
        <v>29082303401001</v>
      </c>
      <c r="D4332" s="1" t="s">
        <v>53</v>
      </c>
      <c r="E4332" s="1">
        <f>VLOOKUP(D4332,Data!$A$1:$B$7,2,FALSE)</f>
        <v>5</v>
      </c>
      <c r="F4332" s="2">
        <f>WORKDAY(A4332,E4332,Data!$E$2:$E$22)</f>
        <v>45188</v>
      </c>
      <c r="G4332" s="2">
        <v>45182</v>
      </c>
      <c r="H4332" s="4">
        <f ca="1">(NETWORKDAYS(A4332,G4332,Data!$E$1:$E$22))-1</f>
        <v>1</v>
      </c>
      <c r="I4332" s="1"/>
      <c r="J4332" s="1">
        <f>VLOOKUP(D4332,Data!$A$10:$B$16,2,FALSE)</f>
        <v>1</v>
      </c>
      <c r="K4332">
        <v>1</v>
      </c>
      <c r="L4332">
        <f t="shared" si="253"/>
        <v>37</v>
      </c>
      <c r="M4332">
        <f t="shared" si="254"/>
        <v>2023</v>
      </c>
      <c r="N4332" s="5">
        <f t="shared" ca="1" si="255"/>
        <v>-4</v>
      </c>
    </row>
    <row r="4333" spans="1:14" hidden="1" x14ac:dyDescent="0.25">
      <c r="A4333" s="2">
        <v>45181</v>
      </c>
      <c r="B4333" s="1" t="s">
        <v>351</v>
      </c>
      <c r="C4333" s="7" t="s">
        <v>2305</v>
      </c>
      <c r="D4333" s="1" t="s">
        <v>53</v>
      </c>
      <c r="E4333" s="1">
        <f>VLOOKUP(D4333,Data!$A$1:$B$7,2,FALSE)</f>
        <v>5</v>
      </c>
      <c r="F4333" s="2">
        <f>WORKDAY(A4333,E4333,Data!$E$2:$E$22)</f>
        <v>45188</v>
      </c>
      <c r="G4333" s="2">
        <v>45182</v>
      </c>
      <c r="H4333" s="4">
        <f ca="1">(NETWORKDAYS(A4333,G4333,Data!$E$1:$E$22))-1</f>
        <v>1</v>
      </c>
      <c r="I4333" s="1"/>
      <c r="J4333" s="1">
        <f>VLOOKUP(D4333,Data!$A$10:$B$16,2,FALSE)</f>
        <v>1</v>
      </c>
      <c r="K4333">
        <v>1</v>
      </c>
      <c r="L4333">
        <f t="shared" si="253"/>
        <v>37</v>
      </c>
      <c r="M4333">
        <f t="shared" si="254"/>
        <v>2023</v>
      </c>
      <c r="N4333" s="5">
        <f t="shared" ca="1" si="255"/>
        <v>-4</v>
      </c>
    </row>
    <row r="4334" spans="1:14" hidden="1" x14ac:dyDescent="0.25">
      <c r="A4334" s="2">
        <v>45181</v>
      </c>
      <c r="B4334" s="1" t="s">
        <v>544</v>
      </c>
      <c r="C4334" s="7" t="s">
        <v>2306</v>
      </c>
      <c r="D4334" s="1" t="s">
        <v>53</v>
      </c>
      <c r="E4334" s="1">
        <f>VLOOKUP(D4334,Data!$A$1:$B$7,2,FALSE)</f>
        <v>5</v>
      </c>
      <c r="F4334" s="2">
        <f>WORKDAY(A4334,E4334,Data!$E$2:$E$22)</f>
        <v>45188</v>
      </c>
      <c r="G4334" s="2">
        <v>45182</v>
      </c>
      <c r="H4334" s="4">
        <f ca="1">(NETWORKDAYS(A4334,G4334,Data!$E$1:$E$22))-1</f>
        <v>1</v>
      </c>
      <c r="I4334" s="1"/>
      <c r="J4334" s="1">
        <f>VLOOKUP(D4334,Data!$A$10:$B$16,2,FALSE)</f>
        <v>1</v>
      </c>
      <c r="K4334">
        <v>1</v>
      </c>
      <c r="L4334">
        <f t="shared" si="253"/>
        <v>37</v>
      </c>
      <c r="M4334">
        <f t="shared" si="254"/>
        <v>2023</v>
      </c>
      <c r="N4334" s="5">
        <f t="shared" ca="1" si="255"/>
        <v>-4</v>
      </c>
    </row>
    <row r="4335" spans="1:14" hidden="1" x14ac:dyDescent="0.25">
      <c r="A4335" s="2">
        <v>45181</v>
      </c>
      <c r="B4335" s="1" t="s">
        <v>263</v>
      </c>
      <c r="C4335" s="7" t="s">
        <v>2307</v>
      </c>
      <c r="D4335" s="1" t="s">
        <v>55</v>
      </c>
      <c r="E4335" s="1">
        <f>VLOOKUP(D4335,Data!$A$1:$B$7,2,FALSE)</f>
        <v>10</v>
      </c>
      <c r="F4335" s="2">
        <f>WORKDAY(A4335,E4335,Data!$E$2:$E$22)</f>
        <v>45195</v>
      </c>
      <c r="G4335" s="2">
        <v>45203</v>
      </c>
      <c r="H4335" s="4">
        <f ca="1">(NETWORKDAYS(A4335,G4335,Data!$E$1:$E$22))-1</f>
        <v>16</v>
      </c>
      <c r="I4335" s="1" t="s">
        <v>2355</v>
      </c>
      <c r="J4335" s="1">
        <f>VLOOKUP(D4335,Data!$A$10:$B$16,2,FALSE)</f>
        <v>3</v>
      </c>
      <c r="K4335">
        <v>1</v>
      </c>
      <c r="L4335">
        <f t="shared" si="253"/>
        <v>37</v>
      </c>
      <c r="M4335">
        <f t="shared" si="254"/>
        <v>2023</v>
      </c>
      <c r="N4335" s="5">
        <f t="shared" ca="1" si="255"/>
        <v>6</v>
      </c>
    </row>
    <row r="4336" spans="1:14" hidden="1" x14ac:dyDescent="0.25">
      <c r="A4336" s="2">
        <v>45181</v>
      </c>
      <c r="B4336" s="1" t="s">
        <v>263</v>
      </c>
      <c r="C4336" s="7" t="s">
        <v>2308</v>
      </c>
      <c r="D4336" s="1" t="s">
        <v>55</v>
      </c>
      <c r="E4336" s="1">
        <f>VLOOKUP(D4336,Data!$A$1:$B$7,2,FALSE)</f>
        <v>10</v>
      </c>
      <c r="F4336" s="2">
        <f>WORKDAY(A4336,E4336,Data!$E$2:$E$22)</f>
        <v>45195</v>
      </c>
      <c r="G4336" s="2">
        <v>45203</v>
      </c>
      <c r="H4336" s="4">
        <f ca="1">(NETWORKDAYS(A4336,G4336,Data!$E$1:$E$22))-1</f>
        <v>16</v>
      </c>
      <c r="I4336" s="1" t="s">
        <v>2355</v>
      </c>
      <c r="J4336" s="1">
        <f>VLOOKUP(D4336,Data!$A$10:$B$16,2,FALSE)</f>
        <v>3</v>
      </c>
      <c r="K4336">
        <v>1</v>
      </c>
      <c r="L4336">
        <f t="shared" si="253"/>
        <v>37</v>
      </c>
      <c r="M4336">
        <f t="shared" si="254"/>
        <v>2023</v>
      </c>
      <c r="N4336" s="5">
        <f t="shared" ca="1" si="255"/>
        <v>6</v>
      </c>
    </row>
    <row r="4337" spans="1:14" hidden="1" x14ac:dyDescent="0.25">
      <c r="A4337" s="2">
        <v>45181</v>
      </c>
      <c r="B4337" s="1" t="s">
        <v>499</v>
      </c>
      <c r="C4337" s="7" t="s">
        <v>2309</v>
      </c>
      <c r="D4337" s="1" t="s">
        <v>55</v>
      </c>
      <c r="E4337" s="1">
        <f>VLOOKUP(D4337,Data!$A$1:$B$7,2,FALSE)</f>
        <v>10</v>
      </c>
      <c r="F4337" s="2">
        <f>WORKDAY(A4337,E4337,Data!$E$2:$E$22)</f>
        <v>45195</v>
      </c>
      <c r="G4337" s="2">
        <v>45184</v>
      </c>
      <c r="H4337" s="4">
        <f ca="1">(NETWORKDAYS(A4337,G4337,Data!$E$1:$E$22))-1</f>
        <v>3</v>
      </c>
      <c r="I4337" s="1"/>
      <c r="J4337" s="1">
        <f>VLOOKUP(D4337,Data!$A$10:$B$16,2,FALSE)</f>
        <v>3</v>
      </c>
      <c r="K4337">
        <v>1</v>
      </c>
      <c r="L4337">
        <f t="shared" si="253"/>
        <v>37</v>
      </c>
      <c r="M4337">
        <f t="shared" si="254"/>
        <v>2023</v>
      </c>
      <c r="N4337" s="5">
        <f t="shared" ca="1" si="255"/>
        <v>-7</v>
      </c>
    </row>
    <row r="4338" spans="1:14" hidden="1" x14ac:dyDescent="0.25">
      <c r="A4338" s="2">
        <v>45181</v>
      </c>
      <c r="B4338" s="1" t="s">
        <v>28</v>
      </c>
      <c r="C4338" s="7">
        <v>457741</v>
      </c>
      <c r="D4338" s="1" t="s">
        <v>42</v>
      </c>
      <c r="E4338" s="1">
        <f>VLOOKUP(D4338,Data!$A$1:$B$7,2,FALSE)</f>
        <v>10</v>
      </c>
      <c r="F4338" s="2">
        <f>WORKDAY(A4338,E4338,Data!$E$2:$E$22)</f>
        <v>45195</v>
      </c>
      <c r="G4338" s="2">
        <v>45187</v>
      </c>
      <c r="H4338" s="4">
        <f ca="1">(NETWORKDAYS(A4338,G4338,Data!$E$1:$E$22))-1</f>
        <v>4</v>
      </c>
      <c r="I4338" s="1"/>
      <c r="J4338" s="1">
        <f>VLOOKUP(D4338,Data!$A$10:$B$16,2,FALSE)</f>
        <v>2</v>
      </c>
      <c r="K4338">
        <v>1</v>
      </c>
      <c r="L4338">
        <f t="shared" si="253"/>
        <v>37</v>
      </c>
      <c r="M4338">
        <f t="shared" si="254"/>
        <v>2023</v>
      </c>
      <c r="N4338" s="5">
        <f t="shared" ca="1" si="255"/>
        <v>-6</v>
      </c>
    </row>
    <row r="4339" spans="1:14" hidden="1" x14ac:dyDescent="0.25">
      <c r="A4339" s="2">
        <v>45181</v>
      </c>
      <c r="B4339" s="1" t="s">
        <v>1743</v>
      </c>
      <c r="C4339" s="7">
        <v>457549</v>
      </c>
      <c r="D4339" s="1" t="s">
        <v>42</v>
      </c>
      <c r="E4339" s="1">
        <f>VLOOKUP(D4339,Data!$A$1:$B$7,2,FALSE)</f>
        <v>10</v>
      </c>
      <c r="F4339" s="2">
        <f>WORKDAY(A4339,E4339,Data!$E$2:$E$22)</f>
        <v>45195</v>
      </c>
      <c r="G4339" s="2">
        <v>45190</v>
      </c>
      <c r="H4339" s="4">
        <f ca="1">(NETWORKDAYS(A4339,G4339,Data!$E$1:$E$22))-1</f>
        <v>7</v>
      </c>
      <c r="I4339" s="1"/>
      <c r="J4339" s="1">
        <f>VLOOKUP(D4339,Data!$A$10:$B$16,2,FALSE)</f>
        <v>2</v>
      </c>
      <c r="K4339">
        <v>1</v>
      </c>
      <c r="L4339">
        <f t="shared" si="253"/>
        <v>37</v>
      </c>
      <c r="M4339">
        <f t="shared" si="254"/>
        <v>2023</v>
      </c>
      <c r="N4339" s="5">
        <f t="shared" ca="1" si="255"/>
        <v>-3</v>
      </c>
    </row>
    <row r="4340" spans="1:14" hidden="1" x14ac:dyDescent="0.25">
      <c r="A4340" s="2">
        <v>45182</v>
      </c>
      <c r="B4340" s="1" t="s">
        <v>168</v>
      </c>
      <c r="C4340" s="7">
        <v>262558</v>
      </c>
      <c r="D4340" s="1" t="s">
        <v>41</v>
      </c>
      <c r="E4340" s="1">
        <f>VLOOKUP(D4340,Data!$A$1:$B$7,2,FALSE)</f>
        <v>15</v>
      </c>
      <c r="F4340" s="2">
        <f>WORKDAY(A4340,E4340,Data!$E$2:$E$22)</f>
        <v>45203</v>
      </c>
      <c r="G4340" s="2">
        <v>45195</v>
      </c>
      <c r="H4340" s="4">
        <f ca="1">(NETWORKDAYS(A4340,G4340,Data!$E$1:$E$22))-1</f>
        <v>9</v>
      </c>
      <c r="I4340" s="1"/>
      <c r="J4340" s="1">
        <f>VLOOKUP(D4340,Data!$A$10:$B$16,2,FALSE)</f>
        <v>3</v>
      </c>
      <c r="K4340">
        <v>1</v>
      </c>
      <c r="L4340">
        <f t="shared" si="253"/>
        <v>37</v>
      </c>
      <c r="M4340">
        <f t="shared" si="254"/>
        <v>2023</v>
      </c>
      <c r="N4340" s="5">
        <f t="shared" ca="1" si="255"/>
        <v>-6</v>
      </c>
    </row>
    <row r="4341" spans="1:14" hidden="1" x14ac:dyDescent="0.25">
      <c r="A4341" s="2">
        <v>45182</v>
      </c>
      <c r="B4341" s="1" t="s">
        <v>1226</v>
      </c>
      <c r="C4341" s="7">
        <v>262527</v>
      </c>
      <c r="D4341" s="1" t="s">
        <v>41</v>
      </c>
      <c r="E4341" s="1">
        <f>VLOOKUP(D4341,Data!$A$1:$B$7,2,FALSE)</f>
        <v>15</v>
      </c>
      <c r="F4341" s="2">
        <f>WORKDAY(A4341,E4341,Data!$E$2:$E$22)</f>
        <v>45203</v>
      </c>
      <c r="G4341" s="2">
        <v>45195</v>
      </c>
      <c r="H4341" s="4">
        <f ca="1">(NETWORKDAYS(A4341,G4341,Data!$E$1:$E$22))-1</f>
        <v>9</v>
      </c>
      <c r="I4341" s="1"/>
      <c r="J4341" s="1">
        <f>VLOOKUP(D4341,Data!$A$10:$B$16,2,FALSE)</f>
        <v>3</v>
      </c>
      <c r="K4341">
        <v>1</v>
      </c>
      <c r="L4341">
        <f t="shared" si="253"/>
        <v>37</v>
      </c>
      <c r="M4341">
        <f t="shared" si="254"/>
        <v>2023</v>
      </c>
      <c r="N4341" s="5">
        <f t="shared" ca="1" si="255"/>
        <v>-6</v>
      </c>
    </row>
    <row r="4342" spans="1:14" hidden="1" x14ac:dyDescent="0.25">
      <c r="A4342" s="2">
        <v>45182</v>
      </c>
      <c r="B4342" s="1" t="s">
        <v>1386</v>
      </c>
      <c r="C4342" s="7">
        <v>457745</v>
      </c>
      <c r="D4342" s="1" t="s">
        <v>42</v>
      </c>
      <c r="E4342" s="1">
        <f>VLOOKUP(D4342,Data!$A$1:$B$7,2,FALSE)</f>
        <v>10</v>
      </c>
      <c r="F4342" s="2">
        <f>WORKDAY(A4342,E4342,Data!$E$2:$E$22)</f>
        <v>45196</v>
      </c>
      <c r="G4342" s="2">
        <v>45191</v>
      </c>
      <c r="H4342" s="4">
        <f ca="1">(NETWORKDAYS(A4342,G4342,Data!$E$1:$E$22))-1</f>
        <v>7</v>
      </c>
      <c r="I4342" s="1"/>
      <c r="J4342" s="1">
        <f>VLOOKUP(D4342,Data!$A$10:$B$16,2,FALSE)</f>
        <v>2</v>
      </c>
      <c r="K4342">
        <v>1</v>
      </c>
      <c r="L4342">
        <f t="shared" si="253"/>
        <v>37</v>
      </c>
      <c r="M4342">
        <f t="shared" si="254"/>
        <v>2023</v>
      </c>
      <c r="N4342" s="5">
        <f t="shared" ca="1" si="255"/>
        <v>-3</v>
      </c>
    </row>
    <row r="4343" spans="1:14" hidden="1" x14ac:dyDescent="0.25">
      <c r="A4343" s="2">
        <v>45182</v>
      </c>
      <c r="B4343" s="1" t="s">
        <v>14</v>
      </c>
      <c r="C4343" s="7">
        <v>457736</v>
      </c>
      <c r="D4343" s="1" t="s">
        <v>42</v>
      </c>
      <c r="E4343" s="1">
        <f>VLOOKUP(D4343,Data!$A$1:$B$7,2,FALSE)</f>
        <v>10</v>
      </c>
      <c r="F4343" s="2">
        <f>WORKDAY(A4343,E4343,Data!$E$2:$E$22)</f>
        <v>45196</v>
      </c>
      <c r="G4343" s="2">
        <v>45190</v>
      </c>
      <c r="H4343" s="4">
        <f ca="1">(NETWORKDAYS(A4343,G4343,Data!$E$1:$E$22))-1</f>
        <v>6</v>
      </c>
      <c r="I4343" s="1"/>
      <c r="J4343" s="1">
        <f>VLOOKUP(D4343,Data!$A$10:$B$16,2,FALSE)</f>
        <v>2</v>
      </c>
      <c r="K4343">
        <v>1</v>
      </c>
      <c r="L4343">
        <f t="shared" si="253"/>
        <v>37</v>
      </c>
      <c r="M4343">
        <f t="shared" si="254"/>
        <v>2023</v>
      </c>
      <c r="N4343" s="5">
        <f t="shared" ca="1" si="255"/>
        <v>-4</v>
      </c>
    </row>
    <row r="4344" spans="1:14" hidden="1" x14ac:dyDescent="0.25">
      <c r="A4344" s="2">
        <v>45182</v>
      </c>
      <c r="B4344" s="1" t="s">
        <v>14</v>
      </c>
      <c r="C4344" s="7">
        <v>457737</v>
      </c>
      <c r="D4344" s="1" t="s">
        <v>42</v>
      </c>
      <c r="E4344" s="1">
        <f>VLOOKUP(D4344,Data!$A$1:$B$7,2,FALSE)</f>
        <v>10</v>
      </c>
      <c r="F4344" s="2">
        <f>WORKDAY(A4344,E4344,Data!$E$2:$E$22)</f>
        <v>45196</v>
      </c>
      <c r="G4344" s="2">
        <v>45190</v>
      </c>
      <c r="H4344" s="4">
        <f ca="1">(NETWORKDAYS(A4344,G4344,Data!$E$1:$E$22))-1</f>
        <v>6</v>
      </c>
      <c r="I4344" s="1"/>
      <c r="J4344" s="1">
        <f>VLOOKUP(D4344,Data!$A$10:$B$16,2,FALSE)</f>
        <v>2</v>
      </c>
      <c r="K4344">
        <v>1</v>
      </c>
      <c r="L4344">
        <f t="shared" ref="L4344:L4407" si="256">_xlfn.ISOWEEKNUM(A4344)</f>
        <v>37</v>
      </c>
      <c r="M4344">
        <f t="shared" ref="M4344:M4407" si="257">YEAR(A4344)</f>
        <v>2023</v>
      </c>
      <c r="N4344" s="5">
        <f t="shared" ca="1" si="255"/>
        <v>-4</v>
      </c>
    </row>
    <row r="4345" spans="1:14" hidden="1" x14ac:dyDescent="0.25">
      <c r="A4345" s="2">
        <v>45182</v>
      </c>
      <c r="B4345" s="1" t="s">
        <v>359</v>
      </c>
      <c r="C4345" s="7" t="s">
        <v>2315</v>
      </c>
      <c r="D4345" s="1" t="s">
        <v>53</v>
      </c>
      <c r="E4345" s="1">
        <f>VLOOKUP(D4345,Data!$A$1:$B$7,2,FALSE)</f>
        <v>5</v>
      </c>
      <c r="F4345" s="2">
        <f>WORKDAY(A4345,E4345,Data!$E$2:$E$22)</f>
        <v>45189</v>
      </c>
      <c r="G4345" s="2">
        <v>45183</v>
      </c>
      <c r="H4345" s="4">
        <f ca="1">(NETWORKDAYS(A4345,G4345,Data!$E$1:$E$22))-1</f>
        <v>1</v>
      </c>
      <c r="I4345" s="1"/>
      <c r="J4345" s="1">
        <f>VLOOKUP(D4345,Data!$A$10:$B$16,2,FALSE)</f>
        <v>1</v>
      </c>
      <c r="K4345">
        <v>1</v>
      </c>
      <c r="L4345">
        <f t="shared" si="256"/>
        <v>37</v>
      </c>
      <c r="M4345">
        <f t="shared" si="257"/>
        <v>2023</v>
      </c>
      <c r="N4345" s="5">
        <f t="shared" ca="1" si="255"/>
        <v>-4</v>
      </c>
    </row>
    <row r="4346" spans="1:14" hidden="1" x14ac:dyDescent="0.25">
      <c r="A4346" s="2">
        <v>45182</v>
      </c>
      <c r="B4346" s="1" t="s">
        <v>359</v>
      </c>
      <c r="C4346" s="7" t="s">
        <v>2314</v>
      </c>
      <c r="D4346" s="1" t="s">
        <v>53</v>
      </c>
      <c r="E4346" s="1">
        <f>VLOOKUP(D4346,Data!$A$1:$B$7,2,FALSE)</f>
        <v>5</v>
      </c>
      <c r="F4346" s="2">
        <f>WORKDAY(A4346,E4346,Data!$E$2:$E$22)</f>
        <v>45189</v>
      </c>
      <c r="G4346" s="2">
        <v>45183</v>
      </c>
      <c r="H4346" s="4">
        <f ca="1">(NETWORKDAYS(A4346,G4346,Data!$E$1:$E$22))-1</f>
        <v>1</v>
      </c>
      <c r="I4346" s="1"/>
      <c r="J4346" s="1">
        <f>VLOOKUP(D4346,Data!$A$10:$B$16,2,FALSE)</f>
        <v>1</v>
      </c>
      <c r="K4346">
        <v>1</v>
      </c>
      <c r="L4346">
        <f t="shared" si="256"/>
        <v>37</v>
      </c>
      <c r="M4346">
        <f t="shared" si="257"/>
        <v>2023</v>
      </c>
      <c r="N4346" s="5">
        <f t="shared" ca="1" si="255"/>
        <v>-4</v>
      </c>
    </row>
    <row r="4347" spans="1:14" hidden="1" x14ac:dyDescent="0.25">
      <c r="A4347" s="2">
        <v>45182</v>
      </c>
      <c r="B4347" s="1" t="s">
        <v>508</v>
      </c>
      <c r="C4347" s="7" t="s">
        <v>2321</v>
      </c>
      <c r="D4347" s="1" t="s">
        <v>55</v>
      </c>
      <c r="E4347" s="1">
        <f>VLOOKUP(D4347,Data!$A$1:$B$7,2,FALSE)</f>
        <v>10</v>
      </c>
      <c r="F4347" s="2">
        <f>WORKDAY(A4347,E4347,Data!$E$2:$E$22)</f>
        <v>45196</v>
      </c>
      <c r="G4347" s="2">
        <v>45187</v>
      </c>
      <c r="H4347" s="4">
        <f ca="1">(NETWORKDAYS(A4347,G4347,Data!$E$1:$E$22))-1</f>
        <v>3</v>
      </c>
      <c r="I4347" s="1"/>
      <c r="J4347" s="1">
        <f>VLOOKUP(D4347,Data!$A$10:$B$16,2,FALSE)</f>
        <v>3</v>
      </c>
      <c r="K4347">
        <v>1</v>
      </c>
      <c r="L4347">
        <f t="shared" si="256"/>
        <v>37</v>
      </c>
      <c r="M4347">
        <f t="shared" si="257"/>
        <v>2023</v>
      </c>
      <c r="N4347" s="5">
        <f t="shared" ca="1" si="255"/>
        <v>-7</v>
      </c>
    </row>
    <row r="4348" spans="1:14" hidden="1" x14ac:dyDescent="0.25">
      <c r="A4348" s="2">
        <v>45182</v>
      </c>
      <c r="B4348" s="1" t="s">
        <v>508</v>
      </c>
      <c r="C4348" s="7" t="s">
        <v>2322</v>
      </c>
      <c r="D4348" s="1" t="s">
        <v>55</v>
      </c>
      <c r="E4348" s="1">
        <f>VLOOKUP(D4348,Data!$A$1:$B$7,2,FALSE)</f>
        <v>10</v>
      </c>
      <c r="F4348" s="2">
        <f>WORKDAY(A4348,E4348,Data!$E$2:$E$22)</f>
        <v>45196</v>
      </c>
      <c r="G4348" s="2">
        <v>45187</v>
      </c>
      <c r="H4348" s="4">
        <f ca="1">(NETWORKDAYS(A4348,G4348,Data!$E$1:$E$22))-1</f>
        <v>3</v>
      </c>
      <c r="I4348" s="1"/>
      <c r="J4348" s="1">
        <f>VLOOKUP(D4348,Data!$A$10:$B$16,2,FALSE)</f>
        <v>3</v>
      </c>
      <c r="K4348">
        <v>1</v>
      </c>
      <c r="L4348">
        <f t="shared" si="256"/>
        <v>37</v>
      </c>
      <c r="M4348">
        <f t="shared" si="257"/>
        <v>2023</v>
      </c>
      <c r="N4348" s="5">
        <f t="shared" ca="1" si="255"/>
        <v>-7</v>
      </c>
    </row>
    <row r="4349" spans="1:14" hidden="1" x14ac:dyDescent="0.25">
      <c r="A4349" s="2">
        <v>45182</v>
      </c>
      <c r="B4349" s="1" t="s">
        <v>143</v>
      </c>
      <c r="C4349" s="7" t="s">
        <v>2320</v>
      </c>
      <c r="D4349" s="1" t="s">
        <v>55</v>
      </c>
      <c r="E4349" s="1">
        <f>VLOOKUP(D4349,Data!$A$1:$B$7,2,FALSE)</f>
        <v>10</v>
      </c>
      <c r="F4349" s="2">
        <f>WORKDAY(A4349,E4349,Data!$E$2:$E$22)</f>
        <v>45196</v>
      </c>
      <c r="G4349" s="2">
        <v>45191</v>
      </c>
      <c r="H4349" s="4">
        <f ca="1">(NETWORKDAYS(A4349,G4349,Data!$E$1:$E$22))-1</f>
        <v>7</v>
      </c>
      <c r="I4349" s="1"/>
      <c r="J4349" s="1">
        <f>VLOOKUP(D4349,Data!$A$10:$B$16,2,FALSE)</f>
        <v>3</v>
      </c>
      <c r="K4349">
        <v>1</v>
      </c>
      <c r="L4349">
        <f t="shared" si="256"/>
        <v>37</v>
      </c>
      <c r="M4349">
        <f t="shared" si="257"/>
        <v>2023</v>
      </c>
      <c r="N4349" s="5">
        <f t="shared" ca="1" si="255"/>
        <v>-3</v>
      </c>
    </row>
    <row r="4350" spans="1:14" hidden="1" x14ac:dyDescent="0.25">
      <c r="A4350" s="2">
        <v>45182</v>
      </c>
      <c r="B4350" s="1" t="s">
        <v>482</v>
      </c>
      <c r="C4350" s="7" t="s">
        <v>2319</v>
      </c>
      <c r="D4350" s="1" t="s">
        <v>55</v>
      </c>
      <c r="E4350" s="1">
        <f>VLOOKUP(D4350,Data!$A$1:$B$7,2,FALSE)</f>
        <v>10</v>
      </c>
      <c r="F4350" s="2">
        <f>WORKDAY(A4350,E4350,Data!$E$2:$E$22)</f>
        <v>45196</v>
      </c>
      <c r="G4350" s="2">
        <v>45188</v>
      </c>
      <c r="H4350" s="4">
        <f ca="1">(NETWORKDAYS(A4350,G4350,Data!$E$1:$E$22))-1</f>
        <v>4</v>
      </c>
      <c r="I4350" s="1"/>
      <c r="J4350" s="1">
        <f>VLOOKUP(D4350,Data!$A$10:$B$16,2,FALSE)</f>
        <v>3</v>
      </c>
      <c r="K4350">
        <v>1</v>
      </c>
      <c r="L4350">
        <f t="shared" si="256"/>
        <v>37</v>
      </c>
      <c r="M4350">
        <f t="shared" si="257"/>
        <v>2023</v>
      </c>
      <c r="N4350" s="5">
        <f t="shared" ca="1" si="255"/>
        <v>-6</v>
      </c>
    </row>
    <row r="4351" spans="1:14" hidden="1" x14ac:dyDescent="0.25">
      <c r="A4351" s="2">
        <v>45182</v>
      </c>
      <c r="B4351" s="1" t="s">
        <v>482</v>
      </c>
      <c r="C4351" s="7" t="s">
        <v>2318</v>
      </c>
      <c r="D4351" s="1" t="s">
        <v>55</v>
      </c>
      <c r="E4351" s="1">
        <f>VLOOKUP(D4351,Data!$A$1:$B$7,2,FALSE)</f>
        <v>10</v>
      </c>
      <c r="F4351" s="2">
        <f>WORKDAY(A4351,E4351,Data!$E$2:$E$22)</f>
        <v>45196</v>
      </c>
      <c r="G4351" s="2">
        <v>45188</v>
      </c>
      <c r="H4351" s="4">
        <f ca="1">(NETWORKDAYS(A4351,G4351,Data!$E$1:$E$22))-1</f>
        <v>4</v>
      </c>
      <c r="I4351" s="1"/>
      <c r="J4351" s="1">
        <f>VLOOKUP(D4351,Data!$A$10:$B$16,2,FALSE)</f>
        <v>3</v>
      </c>
      <c r="K4351">
        <v>1</v>
      </c>
      <c r="L4351">
        <f t="shared" si="256"/>
        <v>37</v>
      </c>
      <c r="M4351">
        <f t="shared" si="257"/>
        <v>2023</v>
      </c>
      <c r="N4351" s="5">
        <f t="shared" ca="1" si="255"/>
        <v>-6</v>
      </c>
    </row>
    <row r="4352" spans="1:14" hidden="1" x14ac:dyDescent="0.25">
      <c r="A4352" s="2">
        <v>45182</v>
      </c>
      <c r="B4352" s="1" t="s">
        <v>678</v>
      </c>
      <c r="C4352" s="7" t="s">
        <v>2316</v>
      </c>
      <c r="D4352" s="1" t="s">
        <v>53</v>
      </c>
      <c r="E4352" s="1">
        <f>VLOOKUP(D4352,Data!$A$1:$B$7,2,FALSE)</f>
        <v>5</v>
      </c>
      <c r="F4352" s="2">
        <f>WORKDAY(A4352,E4352,Data!$E$2:$E$22)</f>
        <v>45189</v>
      </c>
      <c r="G4352" s="2">
        <v>45183</v>
      </c>
      <c r="H4352" s="4">
        <f ca="1">(NETWORKDAYS(A4352,G4352,Data!$E$1:$E$22))-1</f>
        <v>1</v>
      </c>
      <c r="I4352" s="1"/>
      <c r="J4352" s="1">
        <f>VLOOKUP(D4352,Data!$A$10:$B$16,2,FALSE)</f>
        <v>1</v>
      </c>
      <c r="K4352">
        <v>1</v>
      </c>
      <c r="L4352">
        <f t="shared" si="256"/>
        <v>37</v>
      </c>
      <c r="M4352">
        <f t="shared" si="257"/>
        <v>2023</v>
      </c>
      <c r="N4352" s="5">
        <f t="shared" ca="1" si="255"/>
        <v>-4</v>
      </c>
    </row>
    <row r="4353" spans="1:14" hidden="1" x14ac:dyDescent="0.25">
      <c r="A4353" s="2">
        <v>45182</v>
      </c>
      <c r="B4353" s="1" t="s">
        <v>519</v>
      </c>
      <c r="C4353" s="7" t="s">
        <v>2317</v>
      </c>
      <c r="D4353" s="1" t="s">
        <v>53</v>
      </c>
      <c r="E4353" s="1">
        <f>VLOOKUP(D4353,Data!$A$1:$B$7,2,FALSE)</f>
        <v>5</v>
      </c>
      <c r="F4353" s="2">
        <f>WORKDAY(A4353,E4353,Data!$E$2:$E$22)</f>
        <v>45189</v>
      </c>
      <c r="G4353" s="2">
        <v>45184</v>
      </c>
      <c r="H4353" s="4">
        <f ca="1">(NETWORKDAYS(A4353,G4353,Data!$E$1:$E$22))-1</f>
        <v>2</v>
      </c>
      <c r="I4353" s="1"/>
      <c r="J4353" s="1">
        <f>VLOOKUP(D4353,Data!$A$10:$B$16,2,FALSE)</f>
        <v>1</v>
      </c>
      <c r="K4353">
        <v>1</v>
      </c>
      <c r="L4353">
        <f t="shared" si="256"/>
        <v>37</v>
      </c>
      <c r="M4353">
        <f t="shared" si="257"/>
        <v>2023</v>
      </c>
      <c r="N4353" s="5">
        <f t="shared" ca="1" si="255"/>
        <v>-3</v>
      </c>
    </row>
    <row r="4354" spans="1:14" hidden="1" x14ac:dyDescent="0.25">
      <c r="A4354" s="2">
        <v>45182</v>
      </c>
      <c r="B4354" s="1" t="s">
        <v>366</v>
      </c>
      <c r="C4354" s="7">
        <v>457742</v>
      </c>
      <c r="D4354" s="1" t="s">
        <v>42</v>
      </c>
      <c r="E4354" s="1">
        <f>VLOOKUP(D4354,Data!$A$1:$B$7,2,FALSE)</f>
        <v>10</v>
      </c>
      <c r="F4354" s="2">
        <f>WORKDAY(A4354,E4354,Data!$E$2:$E$22)</f>
        <v>45196</v>
      </c>
      <c r="G4354" s="2">
        <v>45184</v>
      </c>
      <c r="H4354" s="4">
        <f ca="1">(NETWORKDAYS(A4354,G4354,Data!$E$1:$E$22))-1</f>
        <v>2</v>
      </c>
      <c r="I4354" s="1"/>
      <c r="J4354" s="1">
        <f>VLOOKUP(D4354,Data!$A$10:$B$16,2,FALSE)</f>
        <v>2</v>
      </c>
      <c r="K4354">
        <v>1</v>
      </c>
      <c r="L4354">
        <f t="shared" si="256"/>
        <v>37</v>
      </c>
      <c r="M4354">
        <f t="shared" si="257"/>
        <v>2023</v>
      </c>
      <c r="N4354" s="5">
        <f t="shared" ref="N4354:N4417" ca="1" si="258">H4354-E4354</f>
        <v>-8</v>
      </c>
    </row>
    <row r="4355" spans="1:14" hidden="1" x14ac:dyDescent="0.25">
      <c r="A4355" s="2">
        <v>45183</v>
      </c>
      <c r="B4355" s="1" t="s">
        <v>17</v>
      </c>
      <c r="C4355" s="7">
        <v>262550</v>
      </c>
      <c r="D4355" s="1" t="s">
        <v>41</v>
      </c>
      <c r="E4355" s="1">
        <f>VLOOKUP(D4355,Data!$A$1:$B$7,2,FALSE)</f>
        <v>15</v>
      </c>
      <c r="F4355" s="2">
        <f>WORKDAY(A4355,E4355,Data!$E$2:$E$22)</f>
        <v>45204</v>
      </c>
      <c r="G4355" s="2">
        <v>45194</v>
      </c>
      <c r="H4355" s="4">
        <f ca="1">(NETWORKDAYS(A4355,G4355,Data!$E$1:$E$22))-1</f>
        <v>7</v>
      </c>
      <c r="I4355" s="1"/>
      <c r="J4355" s="1">
        <f>VLOOKUP(D4355,Data!$A$10:$B$16,2,FALSE)</f>
        <v>3</v>
      </c>
      <c r="K4355">
        <v>1</v>
      </c>
      <c r="L4355">
        <f t="shared" si="256"/>
        <v>37</v>
      </c>
      <c r="M4355">
        <f t="shared" si="257"/>
        <v>2023</v>
      </c>
      <c r="N4355" s="5">
        <f t="shared" ca="1" si="258"/>
        <v>-8</v>
      </c>
    </row>
    <row r="4356" spans="1:14" hidden="1" x14ac:dyDescent="0.25">
      <c r="A4356" s="2">
        <v>45183</v>
      </c>
      <c r="B4356" s="1" t="s">
        <v>17</v>
      </c>
      <c r="C4356" s="7">
        <v>262549</v>
      </c>
      <c r="D4356" s="1" t="s">
        <v>41</v>
      </c>
      <c r="E4356" s="1">
        <f>VLOOKUP(D4356,Data!$A$1:$B$7,2,FALSE)</f>
        <v>15</v>
      </c>
      <c r="F4356" s="2">
        <f>WORKDAY(A4356,E4356,Data!$E$2:$E$22)</f>
        <v>45204</v>
      </c>
      <c r="G4356" s="2">
        <v>45194</v>
      </c>
      <c r="H4356" s="4">
        <f ca="1">(NETWORKDAYS(A4356,G4356,Data!$E$1:$E$22))-1</f>
        <v>7</v>
      </c>
      <c r="I4356" s="1"/>
      <c r="J4356" s="1">
        <f>VLOOKUP(D4356,Data!$A$10:$B$16,2,FALSE)</f>
        <v>3</v>
      </c>
      <c r="K4356">
        <v>1</v>
      </c>
      <c r="L4356">
        <f t="shared" si="256"/>
        <v>37</v>
      </c>
      <c r="M4356">
        <f t="shared" si="257"/>
        <v>2023</v>
      </c>
      <c r="N4356" s="5">
        <f t="shared" ca="1" si="258"/>
        <v>-8</v>
      </c>
    </row>
    <row r="4357" spans="1:14" hidden="1" x14ac:dyDescent="0.25">
      <c r="A4357" s="2">
        <v>45183</v>
      </c>
      <c r="B4357" s="1" t="s">
        <v>140</v>
      </c>
      <c r="C4357" s="7">
        <v>262532</v>
      </c>
      <c r="D4357" s="1" t="s">
        <v>41</v>
      </c>
      <c r="E4357" s="1">
        <f>VLOOKUP(D4357,Data!$A$1:$B$7,2,FALSE)</f>
        <v>15</v>
      </c>
      <c r="F4357" s="2">
        <f>WORKDAY(A4357,E4357,Data!$E$2:$E$22)</f>
        <v>45204</v>
      </c>
      <c r="G4357" s="2">
        <v>45191</v>
      </c>
      <c r="H4357" s="4">
        <f ca="1">(NETWORKDAYS(A4357,G4357,Data!$E$1:$E$22))-1</f>
        <v>6</v>
      </c>
      <c r="I4357" s="1"/>
      <c r="J4357" s="1">
        <f>VLOOKUP(D4357,Data!$A$10:$B$16,2,FALSE)</f>
        <v>3</v>
      </c>
      <c r="K4357">
        <v>1</v>
      </c>
      <c r="L4357">
        <f t="shared" si="256"/>
        <v>37</v>
      </c>
      <c r="M4357">
        <f t="shared" si="257"/>
        <v>2023</v>
      </c>
      <c r="N4357" s="5">
        <f t="shared" ca="1" si="258"/>
        <v>-9</v>
      </c>
    </row>
    <row r="4358" spans="1:14" hidden="1" x14ac:dyDescent="0.25">
      <c r="A4358" s="2">
        <v>45183</v>
      </c>
      <c r="B4358" s="1" t="s">
        <v>115</v>
      </c>
      <c r="C4358" s="7">
        <v>262533</v>
      </c>
      <c r="D4358" s="1" t="s">
        <v>41</v>
      </c>
      <c r="E4358" s="1">
        <f>VLOOKUP(D4358,Data!$A$1:$B$7,2,FALSE)</f>
        <v>15</v>
      </c>
      <c r="F4358" s="2">
        <f>WORKDAY(A4358,E4358,Data!$E$2:$E$22)</f>
        <v>45204</v>
      </c>
      <c r="G4358" s="2">
        <v>45191</v>
      </c>
      <c r="H4358" s="4">
        <f ca="1">(NETWORKDAYS(A4358,G4358,Data!$E$1:$E$22))-1</f>
        <v>6</v>
      </c>
      <c r="I4358" s="1"/>
      <c r="J4358" s="1">
        <f>VLOOKUP(D4358,Data!$A$10:$B$16,2,FALSE)</f>
        <v>3</v>
      </c>
      <c r="K4358">
        <v>1</v>
      </c>
      <c r="L4358">
        <f t="shared" si="256"/>
        <v>37</v>
      </c>
      <c r="M4358">
        <f t="shared" si="257"/>
        <v>2023</v>
      </c>
      <c r="N4358" s="5">
        <f t="shared" ca="1" si="258"/>
        <v>-9</v>
      </c>
    </row>
    <row r="4359" spans="1:14" hidden="1" x14ac:dyDescent="0.25">
      <c r="A4359" s="2">
        <v>45183</v>
      </c>
      <c r="B4359" s="1" t="s">
        <v>370</v>
      </c>
      <c r="C4359" s="7" t="s">
        <v>2326</v>
      </c>
      <c r="D4359" s="1" t="s">
        <v>53</v>
      </c>
      <c r="E4359" s="1">
        <f>VLOOKUP(D4359,Data!$A$1:$B$7,2,FALSE)</f>
        <v>5</v>
      </c>
      <c r="F4359" s="2">
        <f>WORKDAY(A4359,E4359,Data!$E$2:$E$22)</f>
        <v>45190</v>
      </c>
      <c r="G4359" s="2">
        <v>45184</v>
      </c>
      <c r="H4359" s="4">
        <f ca="1">(NETWORKDAYS(A4359,G4359,Data!$E$1:$E$22))-1</f>
        <v>1</v>
      </c>
      <c r="I4359" s="1"/>
      <c r="J4359" s="1">
        <f>VLOOKUP(D4359,Data!$A$10:$B$16,2,FALSE)</f>
        <v>1</v>
      </c>
      <c r="K4359">
        <v>1</v>
      </c>
      <c r="L4359">
        <f t="shared" si="256"/>
        <v>37</v>
      </c>
      <c r="M4359">
        <f t="shared" si="257"/>
        <v>2023</v>
      </c>
      <c r="N4359" s="5">
        <f t="shared" ca="1" si="258"/>
        <v>-4</v>
      </c>
    </row>
    <row r="4360" spans="1:14" hidden="1" x14ac:dyDescent="0.25">
      <c r="A4360" s="2">
        <v>45183</v>
      </c>
      <c r="B4360" s="1" t="s">
        <v>370</v>
      </c>
      <c r="C4360" s="7" t="s">
        <v>2328</v>
      </c>
      <c r="D4360" s="1" t="s">
        <v>53</v>
      </c>
      <c r="E4360" s="1">
        <f>VLOOKUP(D4360,Data!$A$1:$B$7,2,FALSE)</f>
        <v>5</v>
      </c>
      <c r="F4360" s="2">
        <f>WORKDAY(A4360,E4360,Data!$E$2:$E$22)</f>
        <v>45190</v>
      </c>
      <c r="G4360" s="2">
        <v>45184</v>
      </c>
      <c r="H4360" s="4">
        <f ca="1">(NETWORKDAYS(A4360,G4360,Data!$E$1:$E$22))-1</f>
        <v>1</v>
      </c>
      <c r="I4360" s="1"/>
      <c r="J4360" s="1">
        <f>VLOOKUP(D4360,Data!$A$10:$B$16,2,FALSE)</f>
        <v>1</v>
      </c>
      <c r="K4360">
        <v>1</v>
      </c>
      <c r="L4360">
        <f t="shared" si="256"/>
        <v>37</v>
      </c>
      <c r="M4360">
        <f t="shared" si="257"/>
        <v>2023</v>
      </c>
      <c r="N4360" s="5">
        <f t="shared" ca="1" si="258"/>
        <v>-4</v>
      </c>
    </row>
    <row r="4361" spans="1:14" hidden="1" x14ac:dyDescent="0.25">
      <c r="A4361" s="2">
        <v>45183</v>
      </c>
      <c r="B4361" s="1" t="s">
        <v>196</v>
      </c>
      <c r="C4361" s="7" t="s">
        <v>2323</v>
      </c>
      <c r="D4361" s="1" t="s">
        <v>53</v>
      </c>
      <c r="E4361" s="1">
        <f>VLOOKUP(D4361,Data!$A$1:$B$7,2,FALSE)</f>
        <v>5</v>
      </c>
      <c r="F4361" s="2">
        <f>WORKDAY(A4361,E4361,Data!$E$2:$E$22)</f>
        <v>45190</v>
      </c>
      <c r="G4361" s="2">
        <v>45188</v>
      </c>
      <c r="H4361" s="4">
        <f ca="1">(NETWORKDAYS(A4361,G4361,Data!$E$1:$E$22))-1</f>
        <v>3</v>
      </c>
      <c r="I4361" s="1"/>
      <c r="J4361" s="1">
        <f>VLOOKUP(D4361,Data!$A$10:$B$16,2,FALSE)</f>
        <v>1</v>
      </c>
      <c r="K4361">
        <v>1</v>
      </c>
      <c r="L4361">
        <f t="shared" si="256"/>
        <v>37</v>
      </c>
      <c r="M4361">
        <f t="shared" si="257"/>
        <v>2023</v>
      </c>
      <c r="N4361" s="5">
        <f t="shared" ca="1" si="258"/>
        <v>-2</v>
      </c>
    </row>
    <row r="4362" spans="1:14" hidden="1" x14ac:dyDescent="0.25">
      <c r="A4362" s="2">
        <v>45183</v>
      </c>
      <c r="B4362" s="1" t="s">
        <v>530</v>
      </c>
      <c r="C4362" s="7" t="s">
        <v>2325</v>
      </c>
      <c r="D4362" s="1" t="s">
        <v>53</v>
      </c>
      <c r="E4362" s="1">
        <f>VLOOKUP(D4362,Data!$A$1:$B$7,2,FALSE)</f>
        <v>5</v>
      </c>
      <c r="F4362" s="2">
        <f>WORKDAY(A4362,E4362,Data!$E$2:$E$22)</f>
        <v>45190</v>
      </c>
      <c r="G4362" s="2">
        <v>45184</v>
      </c>
      <c r="H4362" s="4">
        <f ca="1">(NETWORKDAYS(A4362,G4362,Data!$E$1:$E$22))-1</f>
        <v>1</v>
      </c>
      <c r="I4362" s="1"/>
      <c r="J4362" s="1">
        <f>VLOOKUP(D4362,Data!$A$10:$B$16,2,FALSE)</f>
        <v>1</v>
      </c>
      <c r="K4362">
        <v>1</v>
      </c>
      <c r="L4362">
        <f t="shared" si="256"/>
        <v>37</v>
      </c>
      <c r="M4362">
        <f t="shared" si="257"/>
        <v>2023</v>
      </c>
      <c r="N4362" s="5">
        <f t="shared" ca="1" si="258"/>
        <v>-4</v>
      </c>
    </row>
    <row r="4363" spans="1:14" hidden="1" x14ac:dyDescent="0.25">
      <c r="A4363" s="2">
        <v>45183</v>
      </c>
      <c r="B4363" s="1" t="s">
        <v>238</v>
      </c>
      <c r="C4363" s="7" t="s">
        <v>2324</v>
      </c>
      <c r="D4363" s="1" t="s">
        <v>53</v>
      </c>
      <c r="E4363" s="1">
        <f>VLOOKUP(D4363,Data!$A$1:$B$7,2,FALSE)</f>
        <v>5</v>
      </c>
      <c r="F4363" s="2">
        <f>WORKDAY(A4363,E4363,Data!$E$2:$E$22)</f>
        <v>45190</v>
      </c>
      <c r="G4363" s="2">
        <v>45184</v>
      </c>
      <c r="H4363" s="4">
        <f ca="1">(NETWORKDAYS(A4363,G4363,Data!$E$1:$E$22))-1</f>
        <v>1</v>
      </c>
      <c r="I4363" s="1"/>
      <c r="J4363" s="1">
        <f>VLOOKUP(D4363,Data!$A$10:$B$16,2,FALSE)</f>
        <v>1</v>
      </c>
      <c r="K4363">
        <v>1</v>
      </c>
      <c r="L4363">
        <f t="shared" si="256"/>
        <v>37</v>
      </c>
      <c r="M4363">
        <f t="shared" si="257"/>
        <v>2023</v>
      </c>
      <c r="N4363" s="5">
        <f t="shared" ca="1" si="258"/>
        <v>-4</v>
      </c>
    </row>
    <row r="4364" spans="1:14" hidden="1" x14ac:dyDescent="0.25">
      <c r="A4364" s="2">
        <v>45183</v>
      </c>
      <c r="B4364" s="1" t="s">
        <v>166</v>
      </c>
      <c r="C4364" s="7" t="s">
        <v>2327</v>
      </c>
      <c r="D4364" s="1" t="s">
        <v>53</v>
      </c>
      <c r="E4364" s="1">
        <f>VLOOKUP(D4364,Data!$A$1:$B$7,2,FALSE)</f>
        <v>5</v>
      </c>
      <c r="F4364" s="2">
        <f>WORKDAY(A4364,E4364,Data!$E$2:$E$22)</f>
        <v>45190</v>
      </c>
      <c r="G4364" s="2">
        <v>45184</v>
      </c>
      <c r="H4364" s="4">
        <f ca="1">(NETWORKDAYS(A4364,G4364,Data!$E$1:$E$22))-1</f>
        <v>1</v>
      </c>
      <c r="I4364" s="1"/>
      <c r="J4364" s="1">
        <f>VLOOKUP(D4364,Data!$A$10:$B$16,2,FALSE)</f>
        <v>1</v>
      </c>
      <c r="K4364">
        <v>1</v>
      </c>
      <c r="L4364">
        <f t="shared" si="256"/>
        <v>37</v>
      </c>
      <c r="M4364">
        <f t="shared" si="257"/>
        <v>2023</v>
      </c>
      <c r="N4364" s="5">
        <f t="shared" ca="1" si="258"/>
        <v>-4</v>
      </c>
    </row>
    <row r="4365" spans="1:14" hidden="1" x14ac:dyDescent="0.25">
      <c r="A4365" s="2">
        <v>45183</v>
      </c>
      <c r="B4365" s="1" t="s">
        <v>372</v>
      </c>
      <c r="C4365" s="7">
        <v>457723</v>
      </c>
      <c r="D4365" s="1" t="s">
        <v>42</v>
      </c>
      <c r="E4365" s="1">
        <f>VLOOKUP(D4365,Data!$A$1:$B$7,2,FALSE)</f>
        <v>10</v>
      </c>
      <c r="F4365" s="2">
        <f>WORKDAY(A4365,E4365,Data!$E$2:$E$22)</f>
        <v>45197</v>
      </c>
      <c r="G4365" s="2">
        <v>45194</v>
      </c>
      <c r="H4365" s="4">
        <f ca="1">(NETWORKDAYS(A4365,G4365,Data!$E$1:$E$22))-1</f>
        <v>7</v>
      </c>
      <c r="I4365" s="1"/>
      <c r="J4365" s="1">
        <f>VLOOKUP(D4365,Data!$A$10:$B$16,2,FALSE)</f>
        <v>2</v>
      </c>
      <c r="K4365">
        <v>1</v>
      </c>
      <c r="L4365">
        <f t="shared" si="256"/>
        <v>37</v>
      </c>
      <c r="M4365">
        <f t="shared" si="257"/>
        <v>2023</v>
      </c>
      <c r="N4365" s="5">
        <f t="shared" ca="1" si="258"/>
        <v>-3</v>
      </c>
    </row>
    <row r="4366" spans="1:14" hidden="1" x14ac:dyDescent="0.25">
      <c r="A4366" s="2">
        <v>45183</v>
      </c>
      <c r="B4366" s="1" t="s">
        <v>372</v>
      </c>
      <c r="C4366" s="7">
        <v>457768</v>
      </c>
      <c r="D4366" s="1" t="s">
        <v>42</v>
      </c>
      <c r="E4366" s="1">
        <f>VLOOKUP(D4366,Data!$A$1:$B$7,2,FALSE)</f>
        <v>10</v>
      </c>
      <c r="F4366" s="2">
        <f>WORKDAY(A4366,E4366,Data!$E$2:$E$22)</f>
        <v>45197</v>
      </c>
      <c r="G4366" s="2">
        <v>45194</v>
      </c>
      <c r="H4366" s="4">
        <f ca="1">(NETWORKDAYS(A4366,G4366,Data!$E$1:$E$22))-1</f>
        <v>7</v>
      </c>
      <c r="I4366" s="1"/>
      <c r="J4366" s="1">
        <f>VLOOKUP(D4366,Data!$A$10:$B$16,2,FALSE)</f>
        <v>2</v>
      </c>
      <c r="K4366">
        <v>1</v>
      </c>
      <c r="L4366">
        <f t="shared" si="256"/>
        <v>37</v>
      </c>
      <c r="M4366">
        <f t="shared" si="257"/>
        <v>2023</v>
      </c>
      <c r="N4366" s="5">
        <f t="shared" ca="1" si="258"/>
        <v>-3</v>
      </c>
    </row>
    <row r="4367" spans="1:14" hidden="1" x14ac:dyDescent="0.25">
      <c r="A4367" s="2">
        <v>45183</v>
      </c>
      <c r="B4367" s="1" t="s">
        <v>1855</v>
      </c>
      <c r="C4367" s="7">
        <v>457673</v>
      </c>
      <c r="D4367" s="1" t="s">
        <v>42</v>
      </c>
      <c r="E4367" s="1">
        <f>VLOOKUP(D4367,Data!$A$1:$B$7,2,FALSE)</f>
        <v>10</v>
      </c>
      <c r="F4367" s="2">
        <f>WORKDAY(A4367,E4367,Data!$E$2:$E$22)</f>
        <v>45197</v>
      </c>
      <c r="G4367" s="2">
        <v>45190</v>
      </c>
      <c r="H4367" s="4">
        <f ca="1">(NETWORKDAYS(A4367,G4367,Data!$E$1:$E$22))-1</f>
        <v>5</v>
      </c>
      <c r="I4367" s="1"/>
      <c r="J4367" s="1">
        <f>VLOOKUP(D4367,Data!$A$10:$B$16,2,FALSE)</f>
        <v>2</v>
      </c>
      <c r="K4367">
        <v>1</v>
      </c>
      <c r="L4367">
        <f t="shared" si="256"/>
        <v>37</v>
      </c>
      <c r="M4367">
        <f t="shared" si="257"/>
        <v>2023</v>
      </c>
      <c r="N4367" s="5">
        <f t="shared" ca="1" si="258"/>
        <v>-5</v>
      </c>
    </row>
    <row r="4368" spans="1:14" hidden="1" x14ac:dyDescent="0.25">
      <c r="A4368" s="2">
        <v>45184</v>
      </c>
      <c r="B4368" s="1" t="s">
        <v>1386</v>
      </c>
      <c r="C4368" s="7">
        <v>457746</v>
      </c>
      <c r="D4368" s="1" t="s">
        <v>42</v>
      </c>
      <c r="E4368" s="1">
        <f>VLOOKUP(D4368,Data!$A$1:$B$7,2,FALSE)</f>
        <v>10</v>
      </c>
      <c r="F4368" s="2">
        <f>WORKDAY(A4368,E4368,Data!$E$2:$E$22)</f>
        <v>45198</v>
      </c>
      <c r="G4368" s="2">
        <v>45194</v>
      </c>
      <c r="H4368" s="4">
        <f ca="1">(NETWORKDAYS(A4368,G4368,Data!$E$1:$E$22))-1</f>
        <v>6</v>
      </c>
      <c r="I4368" s="1"/>
      <c r="J4368" s="1">
        <f>VLOOKUP(D4368,Data!$A$10:$B$16,2,FALSE)</f>
        <v>2</v>
      </c>
      <c r="K4368">
        <v>1</v>
      </c>
      <c r="L4368">
        <f t="shared" si="256"/>
        <v>37</v>
      </c>
      <c r="M4368">
        <f t="shared" si="257"/>
        <v>2023</v>
      </c>
      <c r="N4368" s="5">
        <f t="shared" ca="1" si="258"/>
        <v>-4</v>
      </c>
    </row>
    <row r="4369" spans="1:14" hidden="1" x14ac:dyDescent="0.25">
      <c r="A4369" s="2">
        <v>45184</v>
      </c>
      <c r="B4369" s="1" t="s">
        <v>14</v>
      </c>
      <c r="C4369" s="7">
        <v>457738</v>
      </c>
      <c r="D4369" s="1" t="s">
        <v>42</v>
      </c>
      <c r="E4369" s="1">
        <f>VLOOKUP(D4369,Data!$A$1:$B$7,2,FALSE)</f>
        <v>10</v>
      </c>
      <c r="F4369" s="2">
        <f>WORKDAY(A4369,E4369,Data!$E$2:$E$22)</f>
        <v>45198</v>
      </c>
      <c r="G4369" s="2">
        <v>45194</v>
      </c>
      <c r="H4369" s="4">
        <f ca="1">(NETWORKDAYS(A4369,G4369,Data!$E$1:$E$22))-1</f>
        <v>6</v>
      </c>
      <c r="I4369" s="1"/>
      <c r="J4369" s="1">
        <f>VLOOKUP(D4369,Data!$A$10:$B$16,2,FALSE)</f>
        <v>2</v>
      </c>
      <c r="K4369">
        <v>1</v>
      </c>
      <c r="L4369">
        <f t="shared" si="256"/>
        <v>37</v>
      </c>
      <c r="M4369">
        <f t="shared" si="257"/>
        <v>2023</v>
      </c>
      <c r="N4369" s="5">
        <f t="shared" ca="1" si="258"/>
        <v>-4</v>
      </c>
    </row>
    <row r="4370" spans="1:14" hidden="1" x14ac:dyDescent="0.25">
      <c r="A4370" s="2">
        <v>45184</v>
      </c>
      <c r="B4370" s="1" t="s">
        <v>125</v>
      </c>
      <c r="C4370" s="7" t="s">
        <v>2331</v>
      </c>
      <c r="D4370" s="1" t="s">
        <v>53</v>
      </c>
      <c r="E4370" s="1">
        <f>VLOOKUP(D4370,Data!$A$1:$B$7,2,FALSE)</f>
        <v>5</v>
      </c>
      <c r="F4370" s="2">
        <f>WORKDAY(A4370,E4370,Data!$E$2:$E$22)</f>
        <v>45191</v>
      </c>
      <c r="G4370" s="2">
        <v>45189</v>
      </c>
      <c r="H4370" s="4">
        <f ca="1">(NETWORKDAYS(A4370,G4370,Data!$E$1:$E$22))-1</f>
        <v>3</v>
      </c>
      <c r="I4370" s="1"/>
      <c r="J4370" s="1">
        <f>VLOOKUP(D4370,Data!$A$10:$B$16,2,FALSE)</f>
        <v>1</v>
      </c>
      <c r="K4370">
        <v>1</v>
      </c>
      <c r="L4370">
        <f t="shared" si="256"/>
        <v>37</v>
      </c>
      <c r="M4370">
        <f t="shared" si="257"/>
        <v>2023</v>
      </c>
      <c r="N4370" s="5">
        <f t="shared" ca="1" si="258"/>
        <v>-2</v>
      </c>
    </row>
    <row r="4371" spans="1:14" hidden="1" x14ac:dyDescent="0.25">
      <c r="A4371" s="2">
        <v>45184</v>
      </c>
      <c r="B4371" s="1" t="s">
        <v>695</v>
      </c>
      <c r="C4371" s="7" t="s">
        <v>2333</v>
      </c>
      <c r="D4371" s="1" t="s">
        <v>53</v>
      </c>
      <c r="E4371" s="1">
        <f>VLOOKUP(D4371,Data!$A$1:$B$7,2,FALSE)</f>
        <v>5</v>
      </c>
      <c r="F4371" s="2">
        <f>WORKDAY(A4371,E4371,Data!$E$2:$E$22)</f>
        <v>45191</v>
      </c>
      <c r="G4371" s="2">
        <v>45190</v>
      </c>
      <c r="H4371" s="4">
        <f ca="1">(NETWORKDAYS(A4371,G4371,Data!$E$1:$E$22))-1</f>
        <v>4</v>
      </c>
      <c r="I4371" s="1"/>
      <c r="J4371" s="1">
        <f>VLOOKUP(D4371,Data!$A$10:$B$16,2,FALSE)</f>
        <v>1</v>
      </c>
      <c r="K4371">
        <v>1</v>
      </c>
      <c r="L4371">
        <f t="shared" si="256"/>
        <v>37</v>
      </c>
      <c r="M4371">
        <f t="shared" si="257"/>
        <v>2023</v>
      </c>
      <c r="N4371" s="5">
        <f t="shared" ca="1" si="258"/>
        <v>-1</v>
      </c>
    </row>
    <row r="4372" spans="1:14" hidden="1" x14ac:dyDescent="0.25">
      <c r="A4372" s="2">
        <v>45184</v>
      </c>
      <c r="B4372" s="1" t="s">
        <v>235</v>
      </c>
      <c r="C4372" s="7" t="s">
        <v>2330</v>
      </c>
      <c r="D4372" s="1" t="s">
        <v>53</v>
      </c>
      <c r="E4372" s="1">
        <f>VLOOKUP(D4372,Data!$A$1:$B$7,2,FALSE)</f>
        <v>5</v>
      </c>
      <c r="F4372" s="2">
        <f>WORKDAY(A4372,E4372,Data!$E$2:$E$22)</f>
        <v>45191</v>
      </c>
      <c r="G4372" s="2">
        <v>45190</v>
      </c>
      <c r="H4372" s="4">
        <f ca="1">(NETWORKDAYS(A4372,G4372,Data!$E$1:$E$22))-1</f>
        <v>4</v>
      </c>
      <c r="I4372" s="1"/>
      <c r="J4372" s="1">
        <f>VLOOKUP(D4372,Data!$A$10:$B$16,2,FALSE)</f>
        <v>1</v>
      </c>
      <c r="K4372">
        <v>1</v>
      </c>
      <c r="L4372">
        <f t="shared" si="256"/>
        <v>37</v>
      </c>
      <c r="M4372">
        <f t="shared" si="257"/>
        <v>2023</v>
      </c>
      <c r="N4372" s="5">
        <f t="shared" ca="1" si="258"/>
        <v>-1</v>
      </c>
    </row>
    <row r="4373" spans="1:14" hidden="1" x14ac:dyDescent="0.25">
      <c r="A4373" s="2">
        <v>45184</v>
      </c>
      <c r="B4373" s="1" t="s">
        <v>213</v>
      </c>
      <c r="C4373" s="7" t="s">
        <v>2329</v>
      </c>
      <c r="D4373" s="1" t="s">
        <v>53</v>
      </c>
      <c r="E4373" s="1">
        <f>VLOOKUP(D4373,Data!$A$1:$B$7,2,FALSE)</f>
        <v>5</v>
      </c>
      <c r="F4373" s="2">
        <f>WORKDAY(A4373,E4373,Data!$E$2:$E$22)</f>
        <v>45191</v>
      </c>
      <c r="G4373" s="2">
        <v>45188</v>
      </c>
      <c r="H4373" s="4">
        <f ca="1">(NETWORKDAYS(A4373,G4373,Data!$E$1:$E$22))-1</f>
        <v>2</v>
      </c>
      <c r="I4373" s="1"/>
      <c r="J4373" s="1">
        <f>VLOOKUP(D4373,Data!$A$10:$B$16,2,FALSE)</f>
        <v>1</v>
      </c>
      <c r="K4373">
        <v>1</v>
      </c>
      <c r="L4373">
        <f t="shared" si="256"/>
        <v>37</v>
      </c>
      <c r="M4373">
        <f t="shared" si="257"/>
        <v>2023</v>
      </c>
      <c r="N4373" s="5">
        <f t="shared" ca="1" si="258"/>
        <v>-3</v>
      </c>
    </row>
    <row r="4374" spans="1:14" hidden="1" x14ac:dyDescent="0.25">
      <c r="A4374" s="2">
        <v>45184</v>
      </c>
      <c r="B4374" s="1" t="s">
        <v>349</v>
      </c>
      <c r="C4374" s="7" t="s">
        <v>2332</v>
      </c>
      <c r="D4374" s="1" t="s">
        <v>53</v>
      </c>
      <c r="E4374" s="1">
        <f>VLOOKUP(D4374,Data!$A$1:$B$7,2,FALSE)</f>
        <v>5</v>
      </c>
      <c r="F4374" s="2">
        <f>WORKDAY(A4374,E4374,Data!$E$2:$E$22)</f>
        <v>45191</v>
      </c>
      <c r="G4374" s="2">
        <v>45188</v>
      </c>
      <c r="H4374" s="4">
        <f ca="1">(NETWORKDAYS(A4374,G4374,Data!$E$1:$E$22))-1</f>
        <v>2</v>
      </c>
      <c r="I4374" s="1"/>
      <c r="J4374" s="1">
        <f>VLOOKUP(D4374,Data!$A$10:$B$16,2,FALSE)</f>
        <v>1</v>
      </c>
      <c r="K4374">
        <v>1</v>
      </c>
      <c r="L4374">
        <f t="shared" si="256"/>
        <v>37</v>
      </c>
      <c r="M4374">
        <f t="shared" si="257"/>
        <v>2023</v>
      </c>
      <c r="N4374" s="5">
        <f t="shared" ca="1" si="258"/>
        <v>-3</v>
      </c>
    </row>
    <row r="4375" spans="1:14" hidden="1" x14ac:dyDescent="0.25">
      <c r="A4375" s="2">
        <v>45184</v>
      </c>
      <c r="B4375" s="1" t="s">
        <v>244</v>
      </c>
      <c r="C4375" s="7">
        <v>457783</v>
      </c>
      <c r="D4375" s="1" t="s">
        <v>42</v>
      </c>
      <c r="E4375" s="1">
        <f>VLOOKUP(D4375,Data!$A$1:$B$7,2,FALSE)</f>
        <v>10</v>
      </c>
      <c r="F4375" s="2">
        <f>WORKDAY(A4375,E4375,Data!$E$2:$E$22)</f>
        <v>45198</v>
      </c>
      <c r="G4375" s="2">
        <v>45190</v>
      </c>
      <c r="H4375" s="4">
        <f ca="1">(NETWORKDAYS(A4375,G4375,Data!$E$1:$E$22))-1</f>
        <v>4</v>
      </c>
      <c r="I4375" s="1"/>
      <c r="J4375" s="1">
        <f>VLOOKUP(D4375,Data!$A$10:$B$16,2,FALSE)</f>
        <v>2</v>
      </c>
      <c r="K4375">
        <v>1</v>
      </c>
      <c r="L4375">
        <f t="shared" si="256"/>
        <v>37</v>
      </c>
      <c r="M4375">
        <f t="shared" si="257"/>
        <v>2023</v>
      </c>
      <c r="N4375" s="5">
        <f t="shared" ca="1" si="258"/>
        <v>-6</v>
      </c>
    </row>
    <row r="4376" spans="1:14" hidden="1" x14ac:dyDescent="0.25">
      <c r="A4376" s="2">
        <v>45184</v>
      </c>
      <c r="B4376" s="1" t="s">
        <v>1462</v>
      </c>
      <c r="C4376" s="7">
        <v>457693</v>
      </c>
      <c r="D4376" s="1" t="s">
        <v>42</v>
      </c>
      <c r="E4376" s="1">
        <f>VLOOKUP(D4376,Data!$A$1:$B$7,2,FALSE)</f>
        <v>10</v>
      </c>
      <c r="F4376" s="2">
        <f>WORKDAY(A4376,E4376,Data!$E$2:$E$22)</f>
        <v>45198</v>
      </c>
      <c r="G4376" s="2">
        <v>45194</v>
      </c>
      <c r="H4376" s="4">
        <f ca="1">(NETWORKDAYS(A4376,G4376,Data!$E$1:$E$22))-1</f>
        <v>6</v>
      </c>
      <c r="I4376" s="1"/>
      <c r="J4376" s="1">
        <f>VLOOKUP(D4376,Data!$A$10:$B$16,2,FALSE)</f>
        <v>2</v>
      </c>
      <c r="K4376">
        <v>1</v>
      </c>
      <c r="L4376">
        <f t="shared" si="256"/>
        <v>37</v>
      </c>
      <c r="M4376">
        <f t="shared" si="257"/>
        <v>2023</v>
      </c>
      <c r="N4376" s="5">
        <f t="shared" ca="1" si="258"/>
        <v>-4</v>
      </c>
    </row>
    <row r="4377" spans="1:14" hidden="1" x14ac:dyDescent="0.25">
      <c r="A4377" s="2">
        <v>45184</v>
      </c>
      <c r="B4377" s="1" t="s">
        <v>5</v>
      </c>
      <c r="C4377" s="7">
        <v>615394</v>
      </c>
      <c r="D4377" s="1" t="s">
        <v>1870</v>
      </c>
      <c r="E4377" s="1">
        <f>VLOOKUP(D4377,Data!$A$1:$B$7,2,FALSE)</f>
        <v>10</v>
      </c>
      <c r="F4377" s="2">
        <f>WORKDAY(A4377,E4377,Data!$E$2:$E$22)</f>
        <v>45198</v>
      </c>
      <c r="G4377" s="2">
        <v>45188</v>
      </c>
      <c r="H4377" s="4">
        <f ca="1">(NETWORKDAYS(A4377,G4377,Data!$E$1:$E$22))-1</f>
        <v>2</v>
      </c>
      <c r="I4377" s="1"/>
      <c r="J4377" s="1">
        <f>VLOOKUP(D4377,Data!$A$10:$B$16,2,FALSE)</f>
        <v>2</v>
      </c>
      <c r="K4377">
        <v>1</v>
      </c>
      <c r="L4377">
        <f t="shared" si="256"/>
        <v>37</v>
      </c>
      <c r="M4377">
        <f t="shared" si="257"/>
        <v>2023</v>
      </c>
      <c r="N4377" s="5">
        <f t="shared" ca="1" si="258"/>
        <v>-8</v>
      </c>
    </row>
    <row r="4378" spans="1:14" hidden="1" x14ac:dyDescent="0.25">
      <c r="A4378" s="2">
        <v>45187</v>
      </c>
      <c r="B4378" s="1" t="s">
        <v>2334</v>
      </c>
      <c r="C4378" s="7">
        <v>262556</v>
      </c>
      <c r="D4378" s="1" t="s">
        <v>41</v>
      </c>
      <c r="E4378" s="1">
        <f>VLOOKUP(D4378,Data!$A$1:$B$7,2,FALSE)</f>
        <v>15</v>
      </c>
      <c r="F4378" s="2">
        <f>WORKDAY(A4378,E4378,Data!$E$2:$E$22)</f>
        <v>45208</v>
      </c>
      <c r="G4378" s="2">
        <v>45203</v>
      </c>
      <c r="H4378" s="4">
        <f ca="1">(NETWORKDAYS(A4378,G4378,Data!$E$1:$E$22))-1</f>
        <v>12</v>
      </c>
      <c r="I4378" s="1" t="s">
        <v>2367</v>
      </c>
      <c r="J4378" s="1">
        <f>VLOOKUP(D4378,Data!$A$10:$B$16,2,FALSE)</f>
        <v>3</v>
      </c>
      <c r="K4378">
        <v>1</v>
      </c>
      <c r="L4378">
        <f t="shared" si="256"/>
        <v>38</v>
      </c>
      <c r="M4378">
        <f t="shared" si="257"/>
        <v>2023</v>
      </c>
      <c r="N4378" s="5">
        <f t="shared" ca="1" si="258"/>
        <v>-3</v>
      </c>
    </row>
    <row r="4379" spans="1:14" hidden="1" x14ac:dyDescent="0.25">
      <c r="A4379" s="2">
        <v>45187</v>
      </c>
      <c r="B4379" s="1" t="s">
        <v>83</v>
      </c>
      <c r="C4379" s="7">
        <v>262573</v>
      </c>
      <c r="D4379" s="1" t="s">
        <v>41</v>
      </c>
      <c r="E4379" s="1">
        <f>VLOOKUP(D4379,Data!$A$1:$B$7,2,FALSE)</f>
        <v>15</v>
      </c>
      <c r="F4379" s="2">
        <f>WORKDAY(A4379,E4379,Data!$E$2:$E$22)</f>
        <v>45208</v>
      </c>
      <c r="G4379" s="2">
        <v>45190</v>
      </c>
      <c r="H4379" s="4">
        <f ca="1">(NETWORKDAYS(A4379,G4379,Data!$E$1:$E$22))-1</f>
        <v>3</v>
      </c>
      <c r="I4379" s="1"/>
      <c r="J4379" s="1">
        <f>VLOOKUP(D4379,Data!$A$10:$B$16,2,FALSE)</f>
        <v>3</v>
      </c>
      <c r="K4379">
        <v>1</v>
      </c>
      <c r="L4379">
        <f t="shared" si="256"/>
        <v>38</v>
      </c>
      <c r="M4379">
        <f t="shared" si="257"/>
        <v>2023</v>
      </c>
      <c r="N4379" s="5">
        <f t="shared" ca="1" si="258"/>
        <v>-12</v>
      </c>
    </row>
    <row r="4380" spans="1:14" hidden="1" x14ac:dyDescent="0.25">
      <c r="A4380" s="2">
        <v>45187</v>
      </c>
      <c r="B4380" s="1" t="s">
        <v>7</v>
      </c>
      <c r="C4380" s="7">
        <v>262557</v>
      </c>
      <c r="D4380" s="1" t="s">
        <v>41</v>
      </c>
      <c r="E4380" s="1">
        <f>VLOOKUP(D4380,Data!$A$1:$B$7,2,FALSE)</f>
        <v>15</v>
      </c>
      <c r="F4380" s="2">
        <f>WORKDAY(A4380,E4380,Data!$E$2:$E$22)</f>
        <v>45208</v>
      </c>
      <c r="G4380" s="2">
        <v>45189</v>
      </c>
      <c r="H4380" s="4">
        <f ca="1">(NETWORKDAYS(A4380,G4380,Data!$E$1:$E$22))-1</f>
        <v>2</v>
      </c>
      <c r="I4380" s="1"/>
      <c r="J4380" s="1">
        <f>VLOOKUP(D4380,Data!$A$10:$B$16,2,FALSE)</f>
        <v>3</v>
      </c>
      <c r="K4380">
        <v>1</v>
      </c>
      <c r="L4380">
        <f t="shared" si="256"/>
        <v>38</v>
      </c>
      <c r="M4380">
        <f t="shared" si="257"/>
        <v>2023</v>
      </c>
      <c r="N4380" s="5">
        <f t="shared" ca="1" si="258"/>
        <v>-13</v>
      </c>
    </row>
    <row r="4381" spans="1:14" hidden="1" x14ac:dyDescent="0.25">
      <c r="A4381" s="2">
        <v>45187</v>
      </c>
      <c r="B4381" s="1" t="s">
        <v>135</v>
      </c>
      <c r="C4381" s="7" t="s">
        <v>2335</v>
      </c>
      <c r="D4381" s="1" t="s">
        <v>53</v>
      </c>
      <c r="E4381" s="1">
        <f>VLOOKUP(D4381,Data!$A$1:$B$7,2,FALSE)</f>
        <v>5</v>
      </c>
      <c r="F4381" s="2">
        <f>WORKDAY(A4381,E4381,Data!$E$2:$E$22)</f>
        <v>45194</v>
      </c>
      <c r="G4381" s="2">
        <v>45188</v>
      </c>
      <c r="H4381" s="4">
        <f ca="1">(NETWORKDAYS(A4381,G4381,Data!$E$1:$E$22))-1</f>
        <v>1</v>
      </c>
      <c r="I4381" s="1"/>
      <c r="J4381" s="1">
        <f>VLOOKUP(D4381,Data!$A$10:$B$16,2,FALSE)</f>
        <v>1</v>
      </c>
      <c r="K4381">
        <v>1</v>
      </c>
      <c r="L4381">
        <f t="shared" si="256"/>
        <v>38</v>
      </c>
      <c r="M4381">
        <f t="shared" si="257"/>
        <v>2023</v>
      </c>
      <c r="N4381" s="5">
        <f t="shared" ca="1" si="258"/>
        <v>-4</v>
      </c>
    </row>
    <row r="4382" spans="1:14" hidden="1" x14ac:dyDescent="0.25">
      <c r="A4382" s="2">
        <v>45187</v>
      </c>
      <c r="B4382" s="1" t="s">
        <v>172</v>
      </c>
      <c r="C4382" s="7">
        <v>457782</v>
      </c>
      <c r="D4382" s="1" t="s">
        <v>42</v>
      </c>
      <c r="E4382" s="1">
        <f>VLOOKUP(D4382,Data!$A$1:$B$7,2,FALSE)</f>
        <v>10</v>
      </c>
      <c r="F4382" s="2">
        <f>WORKDAY(A4382,E4382,Data!$E$2:$E$22)</f>
        <v>45201</v>
      </c>
      <c r="G4382" s="2">
        <v>45194</v>
      </c>
      <c r="H4382" s="4">
        <f ca="1">(NETWORKDAYS(A4382,G4382,Data!$E$1:$E$22))-1</f>
        <v>5</v>
      </c>
      <c r="I4382" s="1"/>
      <c r="J4382" s="1">
        <f>VLOOKUP(D4382,Data!$A$10:$B$16,2,FALSE)</f>
        <v>2</v>
      </c>
      <c r="K4382">
        <v>1</v>
      </c>
      <c r="L4382">
        <f t="shared" si="256"/>
        <v>38</v>
      </c>
      <c r="M4382">
        <f t="shared" si="257"/>
        <v>2023</v>
      </c>
      <c r="N4382" s="5">
        <f t="shared" ca="1" si="258"/>
        <v>-5</v>
      </c>
    </row>
    <row r="4383" spans="1:14" hidden="1" x14ac:dyDescent="0.25">
      <c r="A4383" s="2">
        <v>45187</v>
      </c>
      <c r="B4383" s="1" t="s">
        <v>194</v>
      </c>
      <c r="C4383" s="7">
        <v>457767</v>
      </c>
      <c r="D4383" s="1" t="s">
        <v>42</v>
      </c>
      <c r="E4383" s="1">
        <f>VLOOKUP(D4383,Data!$A$1:$B$7,2,FALSE)</f>
        <v>10</v>
      </c>
      <c r="F4383" s="2">
        <f>WORKDAY(A4383,E4383,Data!$E$2:$E$22)</f>
        <v>45201</v>
      </c>
      <c r="G4383" s="2">
        <v>45194</v>
      </c>
      <c r="H4383" s="4">
        <f ca="1">(NETWORKDAYS(A4383,G4383,Data!$E$1:$E$22))-1</f>
        <v>5</v>
      </c>
      <c r="I4383" s="1"/>
      <c r="J4383" s="1">
        <f>VLOOKUP(D4383,Data!$A$10:$B$16,2,FALSE)</f>
        <v>2</v>
      </c>
      <c r="K4383">
        <v>1</v>
      </c>
      <c r="L4383">
        <f t="shared" si="256"/>
        <v>38</v>
      </c>
      <c r="M4383">
        <f t="shared" si="257"/>
        <v>2023</v>
      </c>
      <c r="N4383" s="5">
        <f t="shared" ca="1" si="258"/>
        <v>-5</v>
      </c>
    </row>
    <row r="4384" spans="1:14" hidden="1" x14ac:dyDescent="0.25">
      <c r="A4384" s="2">
        <v>45187</v>
      </c>
      <c r="B4384" s="1" t="s">
        <v>5</v>
      </c>
      <c r="C4384" s="7">
        <v>615393</v>
      </c>
      <c r="D4384" s="1" t="s">
        <v>1870</v>
      </c>
      <c r="E4384" s="1">
        <f>VLOOKUP(D4384,Data!$A$1:$B$7,2,FALSE)</f>
        <v>10</v>
      </c>
      <c r="F4384" s="2">
        <f>WORKDAY(A4384,E4384,Data!$E$2:$E$22)</f>
        <v>45201</v>
      </c>
      <c r="G4384" s="2">
        <v>45188</v>
      </c>
      <c r="H4384" s="4">
        <f ca="1">(NETWORKDAYS(A4384,G4384,Data!$E$1:$E$22))-1</f>
        <v>1</v>
      </c>
      <c r="I4384" s="1"/>
      <c r="J4384" s="1">
        <f>VLOOKUP(D4384,Data!$A$10:$B$16,2,FALSE)</f>
        <v>2</v>
      </c>
      <c r="K4384">
        <v>1</v>
      </c>
      <c r="L4384">
        <f t="shared" si="256"/>
        <v>38</v>
      </c>
      <c r="M4384">
        <f t="shared" si="257"/>
        <v>2023</v>
      </c>
      <c r="N4384" s="5">
        <f t="shared" ca="1" si="258"/>
        <v>-9</v>
      </c>
    </row>
    <row r="4385" spans="1:14" hidden="1" x14ac:dyDescent="0.25">
      <c r="A4385" s="2">
        <v>45188</v>
      </c>
      <c r="B4385" s="1" t="s">
        <v>18</v>
      </c>
      <c r="C4385" s="7">
        <v>262524</v>
      </c>
      <c r="D4385" s="1" t="s">
        <v>41</v>
      </c>
      <c r="E4385" s="1">
        <f>VLOOKUP(D4385,Data!$A$1:$B$7,2,FALSE)</f>
        <v>15</v>
      </c>
      <c r="F4385" s="2">
        <f>WORKDAY(A4385,E4385,Data!$E$2:$E$22)</f>
        <v>45209</v>
      </c>
      <c r="G4385" s="2">
        <v>45195</v>
      </c>
      <c r="H4385" s="4">
        <f ca="1">(NETWORKDAYS(A4385,G4385,Data!$E$1:$E$22))-1</f>
        <v>5</v>
      </c>
      <c r="I4385" s="1"/>
      <c r="J4385" s="1">
        <f>VLOOKUP(D4385,Data!$A$10:$B$16,2,FALSE)</f>
        <v>3</v>
      </c>
      <c r="K4385">
        <v>1</v>
      </c>
      <c r="L4385">
        <f t="shared" si="256"/>
        <v>38</v>
      </c>
      <c r="M4385">
        <f t="shared" si="257"/>
        <v>2023</v>
      </c>
      <c r="N4385" s="5">
        <f t="shared" ca="1" si="258"/>
        <v>-10</v>
      </c>
    </row>
    <row r="4386" spans="1:14" hidden="1" x14ac:dyDescent="0.25">
      <c r="A4386" s="2">
        <v>45188</v>
      </c>
      <c r="B4386" s="1" t="s">
        <v>131</v>
      </c>
      <c r="C4386" s="7">
        <v>262528</v>
      </c>
      <c r="D4386" s="1" t="s">
        <v>41</v>
      </c>
      <c r="E4386" s="1">
        <f>VLOOKUP(D4386,Data!$A$1:$B$7,2,FALSE)</f>
        <v>15</v>
      </c>
      <c r="F4386" s="2">
        <f>WORKDAY(A4386,E4386,Data!$E$2:$E$22)</f>
        <v>45209</v>
      </c>
      <c r="G4386" s="2">
        <v>45223</v>
      </c>
      <c r="H4386" s="4">
        <f ca="1">(NETWORKDAYS(A4386,G4386,Data!$E$1:$E$22))-1</f>
        <v>25</v>
      </c>
      <c r="I4386" s="1"/>
      <c r="J4386" s="1">
        <f>VLOOKUP(D4386,Data!$A$10:$B$16,2,FALSE)</f>
        <v>3</v>
      </c>
      <c r="K4386">
        <v>1</v>
      </c>
      <c r="L4386">
        <f t="shared" si="256"/>
        <v>38</v>
      </c>
      <c r="M4386">
        <f t="shared" si="257"/>
        <v>2023</v>
      </c>
      <c r="N4386" s="5">
        <f t="shared" ca="1" si="258"/>
        <v>10</v>
      </c>
    </row>
    <row r="4387" spans="1:14" hidden="1" x14ac:dyDescent="0.25">
      <c r="A4387" s="2">
        <v>45188</v>
      </c>
      <c r="B4387" s="1" t="s">
        <v>110</v>
      </c>
      <c r="C4387" s="7">
        <v>262548</v>
      </c>
      <c r="D4387" s="1" t="s">
        <v>41</v>
      </c>
      <c r="E4387" s="1">
        <f>VLOOKUP(D4387,Data!$A$1:$B$7,2,FALSE)</f>
        <v>15</v>
      </c>
      <c r="F4387" s="2">
        <f>WORKDAY(A4387,E4387,Data!$E$2:$E$22)</f>
        <v>45209</v>
      </c>
      <c r="G4387" s="2">
        <v>45210</v>
      </c>
      <c r="H4387" s="4">
        <f ca="1">(NETWORKDAYS(A4387,G4387,Data!$E$1:$E$22))-1</f>
        <v>16</v>
      </c>
      <c r="I4387" s="1" t="s">
        <v>228</v>
      </c>
      <c r="J4387" s="1">
        <f>VLOOKUP(D4387,Data!$A$10:$B$16,2,FALSE)</f>
        <v>3</v>
      </c>
      <c r="K4387">
        <v>1</v>
      </c>
      <c r="L4387">
        <f t="shared" si="256"/>
        <v>38</v>
      </c>
      <c r="M4387">
        <f t="shared" si="257"/>
        <v>2023</v>
      </c>
      <c r="N4387" s="5">
        <f t="shared" ca="1" si="258"/>
        <v>1</v>
      </c>
    </row>
    <row r="4388" spans="1:14" hidden="1" x14ac:dyDescent="0.25">
      <c r="A4388" s="2">
        <v>45188</v>
      </c>
      <c r="B4388" s="1" t="s">
        <v>492</v>
      </c>
      <c r="C4388" s="7" t="s">
        <v>2341</v>
      </c>
      <c r="D4388" s="1" t="s">
        <v>53</v>
      </c>
      <c r="E4388" s="1">
        <f>VLOOKUP(D4388,Data!$A$1:$B$7,2,FALSE)</f>
        <v>5</v>
      </c>
      <c r="F4388" s="2">
        <f>WORKDAY(A4388,E4388,Data!$E$2:$E$22)</f>
        <v>45195</v>
      </c>
      <c r="G4388" s="2">
        <v>45189</v>
      </c>
      <c r="H4388" s="4">
        <f ca="1">(NETWORKDAYS(A4388,G4388,Data!$E$1:$E$22))-1</f>
        <v>1</v>
      </c>
      <c r="I4388" s="1"/>
      <c r="J4388" s="1">
        <f>VLOOKUP(D4388,Data!$A$10:$B$16,2,FALSE)</f>
        <v>1</v>
      </c>
      <c r="K4388">
        <v>1</v>
      </c>
      <c r="L4388">
        <f t="shared" si="256"/>
        <v>38</v>
      </c>
      <c r="M4388">
        <f t="shared" si="257"/>
        <v>2023</v>
      </c>
      <c r="N4388" s="5">
        <f t="shared" ca="1" si="258"/>
        <v>-4</v>
      </c>
    </row>
    <row r="4389" spans="1:14" hidden="1" x14ac:dyDescent="0.25">
      <c r="A4389" s="2">
        <v>45188</v>
      </c>
      <c r="B4389" s="1" t="s">
        <v>32</v>
      </c>
      <c r="C4389" s="7" t="s">
        <v>2345</v>
      </c>
      <c r="D4389" s="1" t="s">
        <v>53</v>
      </c>
      <c r="E4389" s="1">
        <f>VLOOKUP(D4389,Data!$A$1:$B$7,2,FALSE)</f>
        <v>5</v>
      </c>
      <c r="F4389" s="2">
        <f>WORKDAY(A4389,E4389,Data!$E$2:$E$22)</f>
        <v>45195</v>
      </c>
      <c r="G4389" s="2">
        <v>45189</v>
      </c>
      <c r="H4389" s="4">
        <f ca="1">(NETWORKDAYS(A4389,G4389,Data!$E$1:$E$22))-1</f>
        <v>1</v>
      </c>
      <c r="I4389" s="1"/>
      <c r="J4389" s="1">
        <f>VLOOKUP(D4389,Data!$A$10:$B$16,2,FALSE)</f>
        <v>1</v>
      </c>
      <c r="K4389">
        <v>1</v>
      </c>
      <c r="L4389">
        <f t="shared" si="256"/>
        <v>38</v>
      </c>
      <c r="M4389">
        <f t="shared" si="257"/>
        <v>2023</v>
      </c>
      <c r="N4389" s="5">
        <f t="shared" ca="1" si="258"/>
        <v>-4</v>
      </c>
    </row>
    <row r="4390" spans="1:14" hidden="1" x14ac:dyDescent="0.25">
      <c r="A4390" s="2">
        <v>45188</v>
      </c>
      <c r="B4390" s="1" t="s">
        <v>32</v>
      </c>
      <c r="C4390" s="7" t="s">
        <v>2344</v>
      </c>
      <c r="D4390" s="1" t="s">
        <v>53</v>
      </c>
      <c r="E4390" s="1">
        <f>VLOOKUP(D4390,Data!$A$1:$B$7,2,FALSE)</f>
        <v>5</v>
      </c>
      <c r="F4390" s="2">
        <f>WORKDAY(A4390,E4390,Data!$E$2:$E$22)</f>
        <v>45195</v>
      </c>
      <c r="G4390" s="2">
        <v>45189</v>
      </c>
      <c r="H4390" s="4">
        <f ca="1">(NETWORKDAYS(A4390,G4390,Data!$E$1:$E$22))-1</f>
        <v>1</v>
      </c>
      <c r="I4390" s="1"/>
      <c r="J4390" s="1">
        <f>VLOOKUP(D4390,Data!$A$10:$B$16,2,FALSE)</f>
        <v>1</v>
      </c>
      <c r="K4390">
        <v>1</v>
      </c>
      <c r="L4390">
        <f t="shared" si="256"/>
        <v>38</v>
      </c>
      <c r="M4390">
        <f t="shared" si="257"/>
        <v>2023</v>
      </c>
      <c r="N4390" s="5">
        <f t="shared" ca="1" si="258"/>
        <v>-4</v>
      </c>
    </row>
    <row r="4391" spans="1:14" hidden="1" x14ac:dyDescent="0.25">
      <c r="A4391" s="2">
        <v>45188</v>
      </c>
      <c r="B4391" s="1" t="s">
        <v>65</v>
      </c>
      <c r="C4391" s="7" t="s">
        <v>2336</v>
      </c>
      <c r="D4391" s="1" t="s">
        <v>53</v>
      </c>
      <c r="E4391" s="1">
        <f>VLOOKUP(D4391,Data!$A$1:$B$7,2,FALSE)</f>
        <v>5</v>
      </c>
      <c r="F4391" s="2">
        <f>WORKDAY(A4391,E4391,Data!$E$2:$E$22)</f>
        <v>45195</v>
      </c>
      <c r="G4391" s="2">
        <v>45189</v>
      </c>
      <c r="H4391" s="4">
        <f ca="1">(NETWORKDAYS(A4391,G4391,Data!$E$1:$E$22))-1</f>
        <v>1</v>
      </c>
      <c r="I4391" s="1"/>
      <c r="J4391" s="1">
        <f>VLOOKUP(D4391,Data!$A$10:$B$16,2,FALSE)</f>
        <v>1</v>
      </c>
      <c r="K4391">
        <v>1</v>
      </c>
      <c r="L4391">
        <f t="shared" si="256"/>
        <v>38</v>
      </c>
      <c r="M4391">
        <f t="shared" si="257"/>
        <v>2023</v>
      </c>
      <c r="N4391" s="5">
        <f t="shared" ca="1" si="258"/>
        <v>-4</v>
      </c>
    </row>
    <row r="4392" spans="1:14" hidden="1" x14ac:dyDescent="0.25">
      <c r="A4392" s="2">
        <v>45188</v>
      </c>
      <c r="B4392" s="1" t="s">
        <v>160</v>
      </c>
      <c r="C4392" s="7" t="s">
        <v>2339</v>
      </c>
      <c r="D4392" s="1" t="s">
        <v>53</v>
      </c>
      <c r="E4392" s="1">
        <f>VLOOKUP(D4392,Data!$A$1:$B$7,2,FALSE)</f>
        <v>5</v>
      </c>
      <c r="F4392" s="2">
        <f>WORKDAY(A4392,E4392,Data!$E$2:$E$22)</f>
        <v>45195</v>
      </c>
      <c r="G4392" s="2">
        <v>45189</v>
      </c>
      <c r="H4392" s="4">
        <f ca="1">(NETWORKDAYS(A4392,G4392,Data!$E$1:$E$22))-1</f>
        <v>1</v>
      </c>
      <c r="I4392" s="1"/>
      <c r="J4392" s="1">
        <f>VLOOKUP(D4392,Data!$A$10:$B$16,2,FALSE)</f>
        <v>1</v>
      </c>
      <c r="K4392">
        <v>1</v>
      </c>
      <c r="L4392">
        <f t="shared" si="256"/>
        <v>38</v>
      </c>
      <c r="M4392">
        <f t="shared" si="257"/>
        <v>2023</v>
      </c>
      <c r="N4392" s="5">
        <f t="shared" ca="1" si="258"/>
        <v>-4</v>
      </c>
    </row>
    <row r="4393" spans="1:14" hidden="1" x14ac:dyDescent="0.25">
      <c r="A4393" s="2">
        <v>45188</v>
      </c>
      <c r="B4393" s="1" t="s">
        <v>1410</v>
      </c>
      <c r="C4393" s="7" t="s">
        <v>2338</v>
      </c>
      <c r="D4393" s="1" t="s">
        <v>53</v>
      </c>
      <c r="E4393" s="1">
        <f>VLOOKUP(D4393,Data!$A$1:$B$7,2,FALSE)</f>
        <v>5</v>
      </c>
      <c r="F4393" s="2">
        <f>WORKDAY(A4393,E4393,Data!$E$2:$E$22)</f>
        <v>45195</v>
      </c>
      <c r="G4393" s="2">
        <v>45189</v>
      </c>
      <c r="H4393" s="4">
        <f ca="1">(NETWORKDAYS(A4393,G4393,Data!$E$1:$E$22))-1</f>
        <v>1</v>
      </c>
      <c r="I4393" s="1"/>
      <c r="J4393" s="1">
        <f>VLOOKUP(D4393,Data!$A$10:$B$16,2,FALSE)</f>
        <v>1</v>
      </c>
      <c r="K4393">
        <v>1</v>
      </c>
      <c r="L4393">
        <f t="shared" si="256"/>
        <v>38</v>
      </c>
      <c r="M4393">
        <f t="shared" si="257"/>
        <v>2023</v>
      </c>
      <c r="N4393" s="5">
        <f t="shared" ca="1" si="258"/>
        <v>-4</v>
      </c>
    </row>
    <row r="4394" spans="1:14" hidden="1" x14ac:dyDescent="0.25">
      <c r="A4394" s="2">
        <v>45188</v>
      </c>
      <c r="B4394" s="1" t="s">
        <v>627</v>
      </c>
      <c r="C4394" s="7" t="s">
        <v>2340</v>
      </c>
      <c r="D4394" s="1" t="s">
        <v>53</v>
      </c>
      <c r="E4394" s="1">
        <f>VLOOKUP(D4394,Data!$A$1:$B$7,2,FALSE)</f>
        <v>5</v>
      </c>
      <c r="F4394" s="2">
        <f>WORKDAY(A4394,E4394,Data!$E$2:$E$22)</f>
        <v>45195</v>
      </c>
      <c r="G4394" s="2">
        <v>45189</v>
      </c>
      <c r="H4394" s="4">
        <f ca="1">(NETWORKDAYS(A4394,G4394,Data!$E$1:$E$22))-1</f>
        <v>1</v>
      </c>
      <c r="I4394" s="1"/>
      <c r="J4394" s="1">
        <f>VLOOKUP(D4394,Data!$A$10:$B$16,2,FALSE)</f>
        <v>1</v>
      </c>
      <c r="K4394">
        <v>1</v>
      </c>
      <c r="L4394">
        <f t="shared" si="256"/>
        <v>38</v>
      </c>
      <c r="M4394">
        <f t="shared" si="257"/>
        <v>2023</v>
      </c>
      <c r="N4394" s="5">
        <f t="shared" ca="1" si="258"/>
        <v>-4</v>
      </c>
    </row>
    <row r="4395" spans="1:14" hidden="1" x14ac:dyDescent="0.25">
      <c r="A4395" s="2">
        <v>45188</v>
      </c>
      <c r="B4395" s="1" t="s">
        <v>88</v>
      </c>
      <c r="C4395" s="7" t="s">
        <v>2356</v>
      </c>
      <c r="D4395" s="1" t="s">
        <v>53</v>
      </c>
      <c r="E4395" s="1">
        <f>VLOOKUP(D4395,Data!$A$1:$B$7,2,FALSE)</f>
        <v>5</v>
      </c>
      <c r="F4395" s="2">
        <f>WORKDAY(A4395,E4395,Data!$E$2:$E$22)</f>
        <v>45195</v>
      </c>
      <c r="G4395" s="2">
        <v>45194</v>
      </c>
      <c r="H4395" s="4">
        <f ca="1">(NETWORKDAYS(A4395,G4395,Data!$E$1:$E$22))-1</f>
        <v>4</v>
      </c>
      <c r="I4395" s="1"/>
      <c r="J4395" s="1">
        <f>VLOOKUP(D4395,Data!$A$10:$B$16,2,FALSE)</f>
        <v>1</v>
      </c>
      <c r="K4395">
        <v>1</v>
      </c>
      <c r="L4395">
        <f t="shared" si="256"/>
        <v>38</v>
      </c>
      <c r="M4395">
        <f t="shared" si="257"/>
        <v>2023</v>
      </c>
      <c r="N4395" s="5">
        <f t="shared" ca="1" si="258"/>
        <v>-1</v>
      </c>
    </row>
    <row r="4396" spans="1:14" hidden="1" x14ac:dyDescent="0.25">
      <c r="A4396" s="2">
        <v>45188</v>
      </c>
      <c r="B4396" s="1" t="s">
        <v>263</v>
      </c>
      <c r="C4396" s="7" t="s">
        <v>2342</v>
      </c>
      <c r="D4396" s="1" t="s">
        <v>55</v>
      </c>
      <c r="E4396" s="1">
        <f>VLOOKUP(D4396,Data!$A$1:$B$7,2,FALSE)</f>
        <v>10</v>
      </c>
      <c r="F4396" s="2">
        <f>WORKDAY(A4396,E4396,Data!$E$2:$E$22)</f>
        <v>45202</v>
      </c>
      <c r="G4396" s="2">
        <v>45189</v>
      </c>
      <c r="H4396" s="4">
        <f ca="1">(NETWORKDAYS(A4396,G4396,Data!$E$1:$E$22))-1</f>
        <v>1</v>
      </c>
      <c r="I4396" s="1"/>
      <c r="J4396" s="1">
        <f>VLOOKUP(D4396,Data!$A$10:$B$16,2,FALSE)</f>
        <v>3</v>
      </c>
      <c r="K4396">
        <v>1</v>
      </c>
      <c r="L4396">
        <f t="shared" si="256"/>
        <v>38</v>
      </c>
      <c r="M4396">
        <f t="shared" si="257"/>
        <v>2023</v>
      </c>
      <c r="N4396" s="5">
        <f t="shared" ca="1" si="258"/>
        <v>-9</v>
      </c>
    </row>
    <row r="4397" spans="1:14" hidden="1" x14ac:dyDescent="0.25">
      <c r="A4397" s="2">
        <v>45188</v>
      </c>
      <c r="B4397" s="1" t="s">
        <v>582</v>
      </c>
      <c r="C4397" s="7" t="s">
        <v>2337</v>
      </c>
      <c r="D4397" s="1" t="s">
        <v>53</v>
      </c>
      <c r="E4397" s="1">
        <f>VLOOKUP(D4397,Data!$A$1:$B$7,2,FALSE)</f>
        <v>5</v>
      </c>
      <c r="F4397" s="2">
        <f>WORKDAY(A4397,E4397,Data!$E$2:$E$22)</f>
        <v>45195</v>
      </c>
      <c r="G4397" s="2">
        <v>45190</v>
      </c>
      <c r="H4397" s="4">
        <f ca="1">(NETWORKDAYS(A4397,G4397,Data!$E$1:$E$22))-1</f>
        <v>2</v>
      </c>
      <c r="I4397" s="1"/>
      <c r="J4397" s="1">
        <f>VLOOKUP(D4397,Data!$A$10:$B$16,2,FALSE)</f>
        <v>1</v>
      </c>
      <c r="K4397">
        <v>1</v>
      </c>
      <c r="L4397">
        <f t="shared" si="256"/>
        <v>38</v>
      </c>
      <c r="M4397">
        <f t="shared" si="257"/>
        <v>2023</v>
      </c>
      <c r="N4397" s="5">
        <f t="shared" ca="1" si="258"/>
        <v>-3</v>
      </c>
    </row>
    <row r="4398" spans="1:14" hidden="1" x14ac:dyDescent="0.25">
      <c r="A4398" s="2">
        <v>45188</v>
      </c>
      <c r="B4398" s="1" t="s">
        <v>152</v>
      </c>
      <c r="C4398" s="7" t="s">
        <v>2343</v>
      </c>
      <c r="D4398" s="1" t="s">
        <v>55</v>
      </c>
      <c r="E4398" s="1">
        <f>VLOOKUP(D4398,Data!$A$1:$B$7,2,FALSE)</f>
        <v>10</v>
      </c>
      <c r="F4398" s="2">
        <f>WORKDAY(A4398,E4398,Data!$E$2:$E$22)</f>
        <v>45202</v>
      </c>
      <c r="G4398" s="2">
        <v>45191</v>
      </c>
      <c r="H4398" s="4">
        <f ca="1">(NETWORKDAYS(A4398,G4398,Data!$E$1:$E$22))-1</f>
        <v>3</v>
      </c>
      <c r="I4398" s="1"/>
      <c r="J4398" s="1">
        <f>VLOOKUP(D4398,Data!$A$10:$B$16,2,FALSE)</f>
        <v>3</v>
      </c>
      <c r="K4398">
        <v>1</v>
      </c>
      <c r="L4398">
        <f t="shared" si="256"/>
        <v>38</v>
      </c>
      <c r="M4398">
        <f t="shared" si="257"/>
        <v>2023</v>
      </c>
      <c r="N4398" s="5">
        <f t="shared" ca="1" si="258"/>
        <v>-7</v>
      </c>
    </row>
    <row r="4399" spans="1:14" hidden="1" x14ac:dyDescent="0.25">
      <c r="A4399" s="2">
        <v>45188</v>
      </c>
      <c r="B4399" s="1" t="s">
        <v>292</v>
      </c>
      <c r="C4399" s="7">
        <v>457770</v>
      </c>
      <c r="D4399" s="1" t="s">
        <v>42</v>
      </c>
      <c r="E4399" s="1">
        <f>VLOOKUP(D4399,Data!$A$1:$B$7,2,FALSE)</f>
        <v>10</v>
      </c>
      <c r="F4399" s="2">
        <f>WORKDAY(A4399,E4399,Data!$E$2:$E$22)</f>
        <v>45202</v>
      </c>
      <c r="G4399" s="2">
        <v>45194</v>
      </c>
      <c r="H4399" s="4">
        <f ca="1">(NETWORKDAYS(A4399,G4399,Data!$E$1:$E$22))-1</f>
        <v>4</v>
      </c>
      <c r="I4399" s="1"/>
      <c r="J4399" s="1">
        <f>VLOOKUP(D4399,Data!$A$10:$B$16,2,FALSE)</f>
        <v>2</v>
      </c>
      <c r="K4399">
        <v>1</v>
      </c>
      <c r="L4399">
        <f t="shared" si="256"/>
        <v>38</v>
      </c>
      <c r="M4399">
        <f t="shared" si="257"/>
        <v>2023</v>
      </c>
      <c r="N4399" s="5">
        <f t="shared" ca="1" si="258"/>
        <v>-6</v>
      </c>
    </row>
    <row r="4400" spans="1:14" hidden="1" x14ac:dyDescent="0.25">
      <c r="A4400" s="2">
        <v>45189</v>
      </c>
      <c r="B4400" s="1" t="s">
        <v>18</v>
      </c>
      <c r="C4400" s="7">
        <v>262552</v>
      </c>
      <c r="D4400" s="1" t="s">
        <v>41</v>
      </c>
      <c r="E4400" s="1">
        <f>VLOOKUP(D4400,Data!$A$1:$B$7,2,FALSE)</f>
        <v>15</v>
      </c>
      <c r="F4400" s="2">
        <f>WORKDAY(A4400,E4400,Data!$E$2:$E$22)</f>
        <v>45210</v>
      </c>
      <c r="G4400" s="2">
        <v>45195</v>
      </c>
      <c r="H4400" s="4">
        <f ca="1">(NETWORKDAYS(A4400,G4400,Data!$E$1:$E$22))-1</f>
        <v>4</v>
      </c>
      <c r="I4400" s="1"/>
      <c r="J4400" s="1">
        <f>VLOOKUP(D4400,Data!$A$10:$B$16,2,FALSE)</f>
        <v>3</v>
      </c>
      <c r="K4400">
        <v>1</v>
      </c>
      <c r="L4400">
        <f t="shared" si="256"/>
        <v>38</v>
      </c>
      <c r="M4400">
        <f t="shared" si="257"/>
        <v>2023</v>
      </c>
      <c r="N4400" s="5">
        <f t="shared" ca="1" si="258"/>
        <v>-11</v>
      </c>
    </row>
    <row r="4401" spans="1:14" hidden="1" x14ac:dyDescent="0.25">
      <c r="A4401" s="2">
        <v>45189</v>
      </c>
      <c r="B4401" s="1" t="s">
        <v>131</v>
      </c>
      <c r="C4401" s="7">
        <v>262567</v>
      </c>
      <c r="D4401" s="1" t="s">
        <v>41</v>
      </c>
      <c r="E4401" s="1">
        <f>VLOOKUP(D4401,Data!$A$1:$B$7,2,FALSE)</f>
        <v>15</v>
      </c>
      <c r="F4401" s="2">
        <f>WORKDAY(A4401,E4401,Data!$E$2:$E$22)</f>
        <v>45210</v>
      </c>
      <c r="G4401" s="2">
        <v>45223</v>
      </c>
      <c r="H4401" s="4">
        <f ca="1">(NETWORKDAYS(A4401,G4401,Data!$E$1:$E$22))-1</f>
        <v>24</v>
      </c>
      <c r="I4401" s="1" t="s">
        <v>2368</v>
      </c>
      <c r="J4401" s="1">
        <f>VLOOKUP(D4401,Data!$A$10:$B$16,2,FALSE)</f>
        <v>3</v>
      </c>
      <c r="K4401">
        <v>1</v>
      </c>
      <c r="L4401">
        <f t="shared" si="256"/>
        <v>38</v>
      </c>
      <c r="M4401">
        <f t="shared" si="257"/>
        <v>2023</v>
      </c>
      <c r="N4401" s="5">
        <f t="shared" ca="1" si="258"/>
        <v>9</v>
      </c>
    </row>
    <row r="4402" spans="1:14" hidden="1" x14ac:dyDescent="0.25">
      <c r="A4402" s="2">
        <v>45189</v>
      </c>
      <c r="B4402" s="1" t="s">
        <v>23</v>
      </c>
      <c r="C4402" s="7" t="s">
        <v>2348</v>
      </c>
      <c r="D4402" s="1" t="s">
        <v>53</v>
      </c>
      <c r="E4402" s="1">
        <f>VLOOKUP(D4402,Data!$A$1:$B$7,2,FALSE)</f>
        <v>5</v>
      </c>
      <c r="F4402" s="2">
        <f>WORKDAY(A4402,E4402,Data!$E$2:$E$22)</f>
        <v>45196</v>
      </c>
      <c r="G4402" s="2">
        <v>45190</v>
      </c>
      <c r="H4402" s="4">
        <f ca="1">(NETWORKDAYS(A4402,G4402,Data!$E$1:$E$22))-1</f>
        <v>1</v>
      </c>
      <c r="I4402" s="1"/>
      <c r="J4402" s="1">
        <f>VLOOKUP(D4402,Data!$A$10:$B$16,2,FALSE)</f>
        <v>1</v>
      </c>
      <c r="K4402">
        <v>1</v>
      </c>
      <c r="L4402">
        <f t="shared" si="256"/>
        <v>38</v>
      </c>
      <c r="M4402">
        <f t="shared" si="257"/>
        <v>2023</v>
      </c>
      <c r="N4402" s="5">
        <f t="shared" ca="1" si="258"/>
        <v>-4</v>
      </c>
    </row>
    <row r="4403" spans="1:14" hidden="1" x14ac:dyDescent="0.25">
      <c r="A4403" s="2">
        <v>45189</v>
      </c>
      <c r="B4403" s="1" t="s">
        <v>23</v>
      </c>
      <c r="C4403" s="7" t="s">
        <v>2347</v>
      </c>
      <c r="D4403" s="1" t="s">
        <v>53</v>
      </c>
      <c r="E4403" s="1">
        <f>VLOOKUP(D4403,Data!$A$1:$B$7,2,FALSE)</f>
        <v>5</v>
      </c>
      <c r="F4403" s="2">
        <f>WORKDAY(A4403,E4403,Data!$E$2:$E$22)</f>
        <v>45196</v>
      </c>
      <c r="G4403" s="2">
        <v>45190</v>
      </c>
      <c r="H4403" s="4">
        <f ca="1">(NETWORKDAYS(A4403,G4403,Data!$E$1:$E$22))-1</f>
        <v>1</v>
      </c>
      <c r="I4403" s="1"/>
      <c r="J4403" s="1">
        <f>VLOOKUP(D4403,Data!$A$10:$B$16,2,FALSE)</f>
        <v>1</v>
      </c>
      <c r="K4403">
        <v>1</v>
      </c>
      <c r="L4403">
        <f t="shared" si="256"/>
        <v>38</v>
      </c>
      <c r="M4403">
        <f t="shared" si="257"/>
        <v>2023</v>
      </c>
      <c r="N4403" s="5">
        <f t="shared" ca="1" si="258"/>
        <v>-4</v>
      </c>
    </row>
    <row r="4404" spans="1:14" hidden="1" x14ac:dyDescent="0.25">
      <c r="A4404" s="2">
        <v>45189</v>
      </c>
      <c r="B4404" s="1" t="s">
        <v>499</v>
      </c>
      <c r="C4404" s="7" t="s">
        <v>2350</v>
      </c>
      <c r="D4404" s="1" t="s">
        <v>55</v>
      </c>
      <c r="E4404" s="1">
        <f>VLOOKUP(D4404,Data!$A$1:$B$7,2,FALSE)</f>
        <v>10</v>
      </c>
      <c r="F4404" s="2">
        <f>WORKDAY(A4404,E4404,Data!$E$2:$E$22)</f>
        <v>45203</v>
      </c>
      <c r="G4404" s="2">
        <v>45195</v>
      </c>
      <c r="H4404" s="4">
        <f ca="1">(NETWORKDAYS(A4404,G4404,Data!$E$1:$E$22))-1</f>
        <v>4</v>
      </c>
      <c r="I4404" s="1"/>
      <c r="J4404" s="1">
        <f>VLOOKUP(D4404,Data!$A$10:$B$16,2,FALSE)</f>
        <v>3</v>
      </c>
      <c r="K4404">
        <v>1</v>
      </c>
      <c r="L4404">
        <f t="shared" si="256"/>
        <v>38</v>
      </c>
      <c r="M4404">
        <f t="shared" si="257"/>
        <v>2023</v>
      </c>
      <c r="N4404" s="5">
        <f t="shared" ca="1" si="258"/>
        <v>-6</v>
      </c>
    </row>
    <row r="4405" spans="1:14" hidden="1" x14ac:dyDescent="0.25">
      <c r="A4405" s="2">
        <v>45189</v>
      </c>
      <c r="B4405" s="1" t="s">
        <v>499</v>
      </c>
      <c r="C4405" s="7" t="s">
        <v>2349</v>
      </c>
      <c r="D4405" s="1" t="s">
        <v>55</v>
      </c>
      <c r="E4405" s="1">
        <f>VLOOKUP(D4405,Data!$A$1:$B$7,2,FALSE)</f>
        <v>10</v>
      </c>
      <c r="F4405" s="2">
        <f>WORKDAY(A4405,E4405,Data!$E$2:$E$22)</f>
        <v>45203</v>
      </c>
      <c r="G4405" s="2">
        <v>45195</v>
      </c>
      <c r="H4405" s="4">
        <f ca="1">(NETWORKDAYS(A4405,G4405,Data!$E$1:$E$22))-1</f>
        <v>4</v>
      </c>
      <c r="I4405" s="1"/>
      <c r="J4405" s="1">
        <f>VLOOKUP(D4405,Data!$A$10:$B$16,2,FALSE)</f>
        <v>3</v>
      </c>
      <c r="K4405">
        <v>1</v>
      </c>
      <c r="L4405">
        <f t="shared" si="256"/>
        <v>38</v>
      </c>
      <c r="M4405">
        <f t="shared" si="257"/>
        <v>2023</v>
      </c>
      <c r="N4405" s="5">
        <f t="shared" ca="1" si="258"/>
        <v>-6</v>
      </c>
    </row>
    <row r="4406" spans="1:14" hidden="1" x14ac:dyDescent="0.25">
      <c r="A4406" s="2">
        <v>45189</v>
      </c>
      <c r="B4406" s="1" t="s">
        <v>499</v>
      </c>
      <c r="C4406" s="7" t="s">
        <v>2352</v>
      </c>
      <c r="D4406" s="1" t="s">
        <v>55</v>
      </c>
      <c r="E4406" s="1">
        <f>VLOOKUP(D4406,Data!$A$1:$B$7,2,FALSE)</f>
        <v>10</v>
      </c>
      <c r="F4406" s="2">
        <f>WORKDAY(A4406,E4406,Data!$E$2:$E$22)</f>
        <v>45203</v>
      </c>
      <c r="G4406" s="2">
        <v>45195</v>
      </c>
      <c r="H4406" s="4">
        <f ca="1">(NETWORKDAYS(A4406,G4406,Data!$E$1:$E$22))-1</f>
        <v>4</v>
      </c>
      <c r="I4406" s="1"/>
      <c r="J4406" s="1">
        <f>VLOOKUP(D4406,Data!$A$10:$B$16,2,FALSE)</f>
        <v>3</v>
      </c>
      <c r="K4406">
        <v>1</v>
      </c>
      <c r="L4406">
        <f t="shared" si="256"/>
        <v>38</v>
      </c>
      <c r="M4406">
        <f t="shared" si="257"/>
        <v>2023</v>
      </c>
      <c r="N4406" s="5">
        <f t="shared" ca="1" si="258"/>
        <v>-6</v>
      </c>
    </row>
    <row r="4407" spans="1:14" hidden="1" x14ac:dyDescent="0.25">
      <c r="A4407" s="2">
        <v>45189</v>
      </c>
      <c r="B4407" s="1" t="s">
        <v>499</v>
      </c>
      <c r="C4407" s="7" t="s">
        <v>2353</v>
      </c>
      <c r="D4407" s="1" t="s">
        <v>55</v>
      </c>
      <c r="E4407" s="1">
        <f>VLOOKUP(D4407,Data!$A$1:$B$7,2,FALSE)</f>
        <v>10</v>
      </c>
      <c r="F4407" s="2">
        <f>WORKDAY(A4407,E4407,Data!$E$2:$E$22)</f>
        <v>45203</v>
      </c>
      <c r="G4407" s="2">
        <v>45195</v>
      </c>
      <c r="H4407" s="4">
        <f ca="1">(NETWORKDAYS(A4407,G4407,Data!$E$1:$E$22))-1</f>
        <v>4</v>
      </c>
      <c r="I4407" s="1"/>
      <c r="J4407" s="1">
        <f>VLOOKUP(D4407,Data!$A$10:$B$16,2,FALSE)</f>
        <v>3</v>
      </c>
      <c r="K4407">
        <v>1</v>
      </c>
      <c r="L4407">
        <f t="shared" si="256"/>
        <v>38</v>
      </c>
      <c r="M4407">
        <f t="shared" si="257"/>
        <v>2023</v>
      </c>
      <c r="N4407" s="5">
        <f t="shared" ca="1" si="258"/>
        <v>-6</v>
      </c>
    </row>
    <row r="4408" spans="1:14" hidden="1" x14ac:dyDescent="0.25">
      <c r="A4408" s="2">
        <v>45189</v>
      </c>
      <c r="B4408" s="1" t="s">
        <v>499</v>
      </c>
      <c r="C4408" s="7" t="s">
        <v>2351</v>
      </c>
      <c r="D4408" s="1" t="s">
        <v>55</v>
      </c>
      <c r="E4408" s="1">
        <f>VLOOKUP(D4408,Data!$A$1:$B$7,2,FALSE)</f>
        <v>10</v>
      </c>
      <c r="F4408" s="2">
        <f>WORKDAY(A4408,E4408,Data!$E$2:$E$22)</f>
        <v>45203</v>
      </c>
      <c r="G4408" s="2">
        <v>45195</v>
      </c>
      <c r="H4408" s="4">
        <f ca="1">(NETWORKDAYS(A4408,G4408,Data!$E$1:$E$22))-1</f>
        <v>4</v>
      </c>
      <c r="I4408" s="1"/>
      <c r="J4408" s="1">
        <f>VLOOKUP(D4408,Data!$A$10:$B$16,2,FALSE)</f>
        <v>3</v>
      </c>
      <c r="K4408">
        <v>1</v>
      </c>
      <c r="L4408">
        <f t="shared" ref="L4408:L4471" si="259">_xlfn.ISOWEEKNUM(A4408)</f>
        <v>38</v>
      </c>
      <c r="M4408">
        <f t="shared" ref="M4408:M4471" si="260">YEAR(A4408)</f>
        <v>2023</v>
      </c>
      <c r="N4408" s="5">
        <f t="shared" ca="1" si="258"/>
        <v>-6</v>
      </c>
    </row>
    <row r="4409" spans="1:14" hidden="1" x14ac:dyDescent="0.25">
      <c r="A4409" s="2">
        <v>45189</v>
      </c>
      <c r="B4409" s="1" t="s">
        <v>386</v>
      </c>
      <c r="C4409" s="7" t="s">
        <v>2346</v>
      </c>
      <c r="D4409" s="1" t="s">
        <v>53</v>
      </c>
      <c r="E4409" s="1">
        <f>VLOOKUP(D4409,Data!$A$1:$B$7,2,FALSE)</f>
        <v>5</v>
      </c>
      <c r="F4409" s="2">
        <f>WORKDAY(A4409,E4409,Data!$E$2:$E$22)</f>
        <v>45196</v>
      </c>
      <c r="G4409" s="2">
        <v>45189</v>
      </c>
      <c r="H4409" s="4">
        <f ca="1">(NETWORKDAYS(A4409,G4409,Data!$E$1:$E$22))-1</f>
        <v>0</v>
      </c>
      <c r="I4409" s="1"/>
      <c r="J4409" s="1">
        <f>VLOOKUP(D4409,Data!$A$10:$B$16,2,FALSE)</f>
        <v>1</v>
      </c>
      <c r="K4409">
        <v>1</v>
      </c>
      <c r="L4409">
        <f t="shared" si="259"/>
        <v>38</v>
      </c>
      <c r="M4409">
        <f t="shared" si="260"/>
        <v>2023</v>
      </c>
      <c r="N4409" s="5">
        <f t="shared" ca="1" si="258"/>
        <v>-5</v>
      </c>
    </row>
    <row r="4410" spans="1:14" hidden="1" x14ac:dyDescent="0.25">
      <c r="A4410" s="2">
        <v>45189</v>
      </c>
      <c r="B4410" s="1" t="s">
        <v>13</v>
      </c>
      <c r="C4410" s="7">
        <v>457780</v>
      </c>
      <c r="D4410" s="1" t="s">
        <v>42</v>
      </c>
      <c r="E4410" s="1">
        <f>VLOOKUP(D4410,Data!$A$1:$B$7,2,FALSE)</f>
        <v>10</v>
      </c>
      <c r="F4410" s="2">
        <f>WORKDAY(A4410,E4410,Data!$E$2:$E$22)</f>
        <v>45203</v>
      </c>
      <c r="G4410" s="2">
        <v>45198</v>
      </c>
      <c r="H4410" s="4">
        <f ca="1">(NETWORKDAYS(A4410,G4410,Data!$E$1:$E$22))-1</f>
        <v>7</v>
      </c>
      <c r="I4410" s="1" t="s">
        <v>2363</v>
      </c>
      <c r="J4410" s="1">
        <f>VLOOKUP(D4410,Data!$A$10:$B$16,2,FALSE)</f>
        <v>2</v>
      </c>
      <c r="K4410">
        <v>1</v>
      </c>
      <c r="L4410">
        <f t="shared" si="259"/>
        <v>38</v>
      </c>
      <c r="M4410">
        <f t="shared" si="260"/>
        <v>2023</v>
      </c>
      <c r="N4410" s="5">
        <f t="shared" ca="1" si="258"/>
        <v>-3</v>
      </c>
    </row>
    <row r="4411" spans="1:14" hidden="1" x14ac:dyDescent="0.25">
      <c r="A4411" s="2">
        <v>45189</v>
      </c>
      <c r="B4411" s="1" t="s">
        <v>2354</v>
      </c>
      <c r="C4411" s="7">
        <v>457777</v>
      </c>
      <c r="D4411" s="1" t="s">
        <v>42</v>
      </c>
      <c r="E4411" s="1">
        <f>VLOOKUP(D4411,Data!$A$1:$B$7,2,FALSE)</f>
        <v>10</v>
      </c>
      <c r="F4411" s="2">
        <f>WORKDAY(A4411,E4411,Data!$E$2:$E$22)</f>
        <v>45203</v>
      </c>
      <c r="G4411" s="2">
        <v>45194</v>
      </c>
      <c r="H4411" s="4">
        <f ca="1">(NETWORKDAYS(A4411,G4411,Data!$E$1:$E$22))-1</f>
        <v>3</v>
      </c>
      <c r="I4411" s="1"/>
      <c r="J4411" s="1">
        <f>VLOOKUP(D4411,Data!$A$10:$B$16,2,FALSE)</f>
        <v>2</v>
      </c>
      <c r="K4411">
        <v>1</v>
      </c>
      <c r="L4411">
        <f t="shared" si="259"/>
        <v>38</v>
      </c>
      <c r="M4411">
        <f t="shared" si="260"/>
        <v>2023</v>
      </c>
      <c r="N4411" s="5">
        <f t="shared" ca="1" si="258"/>
        <v>-7</v>
      </c>
    </row>
    <row r="4412" spans="1:14" hidden="1" x14ac:dyDescent="0.25">
      <c r="A4412" s="2">
        <v>45190</v>
      </c>
      <c r="B4412" s="1" t="s">
        <v>16</v>
      </c>
      <c r="C4412" s="7">
        <v>262547</v>
      </c>
      <c r="D4412" s="1" t="s">
        <v>41</v>
      </c>
      <c r="E4412" s="1">
        <f>VLOOKUP(D4412,Data!$A$1:$B$7,2,FALSE)</f>
        <v>15</v>
      </c>
      <c r="F4412" s="2">
        <f>WORKDAY(A4412,E4412,Data!$E$2:$E$22)</f>
        <v>45211</v>
      </c>
      <c r="G4412" s="2">
        <v>45198</v>
      </c>
      <c r="H4412" s="4">
        <f ca="1">(NETWORKDAYS(A4412,G4412,Data!$E$1:$E$22))-1</f>
        <v>6</v>
      </c>
      <c r="I4412" s="1"/>
      <c r="J4412" s="1">
        <f>VLOOKUP(D4412,Data!$A$10:$B$16,2,FALSE)</f>
        <v>3</v>
      </c>
      <c r="K4412">
        <v>1</v>
      </c>
      <c r="L4412">
        <f t="shared" si="259"/>
        <v>38</v>
      </c>
      <c r="M4412">
        <f t="shared" si="260"/>
        <v>2023</v>
      </c>
      <c r="N4412" s="5">
        <f t="shared" ca="1" si="258"/>
        <v>-9</v>
      </c>
    </row>
    <row r="4413" spans="1:14" hidden="1" x14ac:dyDescent="0.25">
      <c r="A4413" s="2">
        <v>45190</v>
      </c>
      <c r="B4413" s="1" t="s">
        <v>4</v>
      </c>
      <c r="C4413" s="7">
        <v>262499</v>
      </c>
      <c r="D4413" s="1" t="s">
        <v>41</v>
      </c>
      <c r="E4413" s="1">
        <f>VLOOKUP(D4413,Data!$A$1:$B$7,2,FALSE)</f>
        <v>15</v>
      </c>
      <c r="F4413" s="2">
        <f>WORKDAY(A4413,E4413,Data!$E$2:$E$22)</f>
        <v>45211</v>
      </c>
      <c r="G4413" s="2">
        <v>45203</v>
      </c>
      <c r="H4413" s="4">
        <f ca="1">(NETWORKDAYS(A4413,G4413,Data!$E$1:$E$22))-1</f>
        <v>9</v>
      </c>
      <c r="I4413" s="1"/>
      <c r="J4413" s="1">
        <f>VLOOKUP(D4413,Data!$A$10:$B$16,2,FALSE)</f>
        <v>3</v>
      </c>
      <c r="K4413">
        <v>1</v>
      </c>
      <c r="L4413">
        <f t="shared" si="259"/>
        <v>38</v>
      </c>
      <c r="M4413">
        <f t="shared" si="260"/>
        <v>2023</v>
      </c>
      <c r="N4413" s="5">
        <f t="shared" ca="1" si="258"/>
        <v>-6</v>
      </c>
    </row>
    <row r="4414" spans="1:14" hidden="1" x14ac:dyDescent="0.25">
      <c r="A4414" s="2">
        <v>45190</v>
      </c>
      <c r="B4414" s="1" t="s">
        <v>4</v>
      </c>
      <c r="C4414" s="7">
        <v>262473</v>
      </c>
      <c r="D4414" s="1" t="s">
        <v>41</v>
      </c>
      <c r="E4414" s="1">
        <f>VLOOKUP(D4414,Data!$A$1:$B$7,2,FALSE)</f>
        <v>15</v>
      </c>
      <c r="F4414" s="2">
        <f>WORKDAY(A4414,E4414,Data!$E$2:$E$22)</f>
        <v>45211</v>
      </c>
      <c r="G4414" s="2">
        <v>45203</v>
      </c>
      <c r="H4414" s="4">
        <f ca="1">(NETWORKDAYS(A4414,G4414,Data!$E$1:$E$22))-1</f>
        <v>9</v>
      </c>
      <c r="I4414" s="1"/>
      <c r="J4414" s="1">
        <f>VLOOKUP(D4414,Data!$A$10:$B$16,2,FALSE)</f>
        <v>3</v>
      </c>
      <c r="K4414">
        <v>1</v>
      </c>
      <c r="L4414">
        <f t="shared" si="259"/>
        <v>38</v>
      </c>
      <c r="M4414">
        <f t="shared" si="260"/>
        <v>2023</v>
      </c>
      <c r="N4414" s="5">
        <f t="shared" ca="1" si="258"/>
        <v>-6</v>
      </c>
    </row>
    <row r="4415" spans="1:14" hidden="1" x14ac:dyDescent="0.25">
      <c r="A4415" s="2">
        <v>45190</v>
      </c>
      <c r="B4415" s="1" t="s">
        <v>4</v>
      </c>
      <c r="C4415" s="7">
        <v>262522</v>
      </c>
      <c r="D4415" s="1" t="s">
        <v>41</v>
      </c>
      <c r="E4415" s="1">
        <f>VLOOKUP(D4415,Data!$A$1:$B$7,2,FALSE)</f>
        <v>15</v>
      </c>
      <c r="F4415" s="2">
        <f>WORKDAY(A4415,E4415,Data!$E$2:$E$22)</f>
        <v>45211</v>
      </c>
      <c r="G4415" s="2">
        <v>45209</v>
      </c>
      <c r="H4415" s="4">
        <f ca="1">(NETWORKDAYS(A4415,G4415,Data!$E$1:$E$22))-1</f>
        <v>13</v>
      </c>
      <c r="I4415" s="1"/>
      <c r="J4415" s="1">
        <f>VLOOKUP(D4415,Data!$A$10:$B$16,2,FALSE)</f>
        <v>3</v>
      </c>
      <c r="K4415">
        <v>1</v>
      </c>
      <c r="L4415">
        <f t="shared" si="259"/>
        <v>38</v>
      </c>
      <c r="M4415">
        <f t="shared" si="260"/>
        <v>2023</v>
      </c>
      <c r="N4415" s="5">
        <f t="shared" ca="1" si="258"/>
        <v>-2</v>
      </c>
    </row>
    <row r="4416" spans="1:14" hidden="1" x14ac:dyDescent="0.25">
      <c r="A4416" s="2">
        <v>45190</v>
      </c>
      <c r="B4416" s="1" t="s">
        <v>4</v>
      </c>
      <c r="C4416" s="7">
        <v>262521</v>
      </c>
      <c r="D4416" s="1" t="s">
        <v>41</v>
      </c>
      <c r="E4416" s="1">
        <f>VLOOKUP(D4416,Data!$A$1:$B$7,2,FALSE)</f>
        <v>15</v>
      </c>
      <c r="F4416" s="2">
        <f>WORKDAY(A4416,E4416,Data!$E$2:$E$22)</f>
        <v>45211</v>
      </c>
      <c r="G4416" s="2">
        <v>45209</v>
      </c>
      <c r="H4416" s="4">
        <f ca="1">(NETWORKDAYS(A4416,G4416,Data!$E$1:$E$22))-1</f>
        <v>13</v>
      </c>
      <c r="I4416" s="1"/>
      <c r="J4416" s="1">
        <f>VLOOKUP(D4416,Data!$A$10:$B$16,2,FALSE)</f>
        <v>3</v>
      </c>
      <c r="K4416">
        <v>1</v>
      </c>
      <c r="L4416">
        <f t="shared" si="259"/>
        <v>38</v>
      </c>
      <c r="M4416">
        <f t="shared" si="260"/>
        <v>2023</v>
      </c>
      <c r="N4416" s="5">
        <f t="shared" ca="1" si="258"/>
        <v>-2</v>
      </c>
    </row>
    <row r="4417" spans="1:14" hidden="1" x14ac:dyDescent="0.25">
      <c r="A4417" s="2">
        <v>45190</v>
      </c>
      <c r="B4417" s="1" t="s">
        <v>4</v>
      </c>
      <c r="C4417" s="7">
        <v>262520</v>
      </c>
      <c r="D4417" s="1" t="s">
        <v>41</v>
      </c>
      <c r="E4417" s="1">
        <f>VLOOKUP(D4417,Data!$A$1:$B$7,2,FALSE)</f>
        <v>15</v>
      </c>
      <c r="F4417" s="2">
        <f>WORKDAY(A4417,E4417,Data!$E$2:$E$22)</f>
        <v>45211</v>
      </c>
      <c r="G4417" s="2">
        <v>45209</v>
      </c>
      <c r="H4417" s="4">
        <f ca="1">(NETWORKDAYS(A4417,G4417,Data!$E$1:$E$22))-1</f>
        <v>13</v>
      </c>
      <c r="I4417" s="1"/>
      <c r="J4417" s="1">
        <f>VLOOKUP(D4417,Data!$A$10:$B$16,2,FALSE)</f>
        <v>3</v>
      </c>
      <c r="K4417">
        <v>1</v>
      </c>
      <c r="L4417">
        <f t="shared" si="259"/>
        <v>38</v>
      </c>
      <c r="M4417">
        <f t="shared" si="260"/>
        <v>2023</v>
      </c>
      <c r="N4417" s="5">
        <f t="shared" ca="1" si="258"/>
        <v>-2</v>
      </c>
    </row>
    <row r="4418" spans="1:14" hidden="1" x14ac:dyDescent="0.25">
      <c r="A4418" s="2">
        <v>45190</v>
      </c>
      <c r="B4418" s="1" t="s">
        <v>279</v>
      </c>
      <c r="C4418" s="7">
        <v>262490</v>
      </c>
      <c r="D4418" s="1" t="s">
        <v>41</v>
      </c>
      <c r="E4418" s="1">
        <f>VLOOKUP(D4418,Data!$A$1:$B$7,2,FALSE)</f>
        <v>15</v>
      </c>
      <c r="F4418" s="2">
        <f>WORKDAY(A4418,E4418,Data!$E$2:$E$22)</f>
        <v>45211</v>
      </c>
      <c r="G4418" s="2">
        <v>45195</v>
      </c>
      <c r="H4418" s="4">
        <f ca="1">(NETWORKDAYS(A4418,G4418,Data!$E$1:$E$22))-1</f>
        <v>3</v>
      </c>
      <c r="I4418" s="1"/>
      <c r="J4418" s="1">
        <f>VLOOKUP(D4418,Data!$A$10:$B$16,2,FALSE)</f>
        <v>3</v>
      </c>
      <c r="K4418">
        <v>1</v>
      </c>
      <c r="L4418">
        <f t="shared" si="259"/>
        <v>38</v>
      </c>
      <c r="M4418">
        <f t="shared" si="260"/>
        <v>2023</v>
      </c>
      <c r="N4418" s="5">
        <f t="shared" ref="N4418:N4481" ca="1" si="261">H4418-E4418</f>
        <v>-12</v>
      </c>
    </row>
    <row r="4419" spans="1:14" hidden="1" x14ac:dyDescent="0.25">
      <c r="A4419" s="2">
        <v>45190</v>
      </c>
      <c r="B4419" s="1" t="s">
        <v>13</v>
      </c>
      <c r="C4419" s="7">
        <v>457787</v>
      </c>
      <c r="D4419" s="1" t="s">
        <v>42</v>
      </c>
      <c r="E4419" s="1">
        <f>VLOOKUP(D4419,Data!$A$1:$B$7,2,FALSE)</f>
        <v>10</v>
      </c>
      <c r="F4419" s="2">
        <f>WORKDAY(A4419,E4419,Data!$E$2:$E$22)</f>
        <v>45204</v>
      </c>
      <c r="G4419" s="2">
        <v>45198</v>
      </c>
      <c r="H4419" s="4">
        <f ca="1">(NETWORKDAYS(A4419,G4419,Data!$E$1:$E$22))-1</f>
        <v>6</v>
      </c>
      <c r="I4419" s="1"/>
      <c r="J4419" s="1">
        <f>VLOOKUP(D4419,Data!$A$10:$B$16,2,FALSE)</f>
        <v>2</v>
      </c>
      <c r="K4419">
        <v>1</v>
      </c>
      <c r="L4419">
        <f t="shared" si="259"/>
        <v>38</v>
      </c>
      <c r="M4419">
        <f t="shared" si="260"/>
        <v>2023</v>
      </c>
      <c r="N4419" s="5">
        <f t="shared" ca="1" si="261"/>
        <v>-4</v>
      </c>
    </row>
    <row r="4420" spans="1:14" hidden="1" x14ac:dyDescent="0.25">
      <c r="A4420" s="2">
        <v>45190</v>
      </c>
      <c r="B4420" s="1" t="s">
        <v>13</v>
      </c>
      <c r="C4420" s="7">
        <v>457781</v>
      </c>
      <c r="D4420" s="1" t="s">
        <v>42</v>
      </c>
      <c r="E4420" s="1">
        <f>VLOOKUP(D4420,Data!$A$1:$B$7,2,FALSE)</f>
        <v>10</v>
      </c>
      <c r="F4420" s="2">
        <f>WORKDAY(A4420,E4420,Data!$E$2:$E$22)</f>
        <v>45204</v>
      </c>
      <c r="G4420" s="2">
        <v>45220</v>
      </c>
      <c r="H4420" s="4">
        <f ca="1">(NETWORKDAYS(A4420,G4420,Data!$E$1:$E$22))-1</f>
        <v>21</v>
      </c>
      <c r="I4420" s="1" t="s">
        <v>2390</v>
      </c>
      <c r="J4420" s="1">
        <f>VLOOKUP(D4420,Data!$A$10:$B$16,2,FALSE)</f>
        <v>2</v>
      </c>
      <c r="K4420">
        <v>1</v>
      </c>
      <c r="L4420">
        <f t="shared" si="259"/>
        <v>38</v>
      </c>
      <c r="M4420">
        <f t="shared" si="260"/>
        <v>2023</v>
      </c>
      <c r="N4420" s="5">
        <f t="shared" ca="1" si="261"/>
        <v>11</v>
      </c>
    </row>
    <row r="4421" spans="1:14" hidden="1" x14ac:dyDescent="0.25">
      <c r="A4421" s="2">
        <v>45191</v>
      </c>
      <c r="B4421" s="1" t="s">
        <v>1439</v>
      </c>
      <c r="C4421" s="7">
        <v>457794</v>
      </c>
      <c r="D4421" s="1" t="s">
        <v>42</v>
      </c>
      <c r="E4421" s="1">
        <f>VLOOKUP(D4421,Data!$A$1:$B$7,2,FALSE)</f>
        <v>10</v>
      </c>
      <c r="F4421" s="2">
        <f>WORKDAY(A4421,E4421,Data!$E$2:$E$22)</f>
        <v>45205</v>
      </c>
      <c r="G4421" s="2">
        <v>45202</v>
      </c>
      <c r="H4421" s="4">
        <f ca="1">(NETWORKDAYS(A4421,G4421,Data!$E$1:$E$22))-1</f>
        <v>7</v>
      </c>
      <c r="I4421" s="1"/>
      <c r="J4421" s="1">
        <f>VLOOKUP(D4421,Data!$A$10:$B$16,2,FALSE)</f>
        <v>2</v>
      </c>
      <c r="K4421">
        <v>1</v>
      </c>
      <c r="L4421">
        <f t="shared" si="259"/>
        <v>38</v>
      </c>
      <c r="M4421">
        <f t="shared" si="260"/>
        <v>2023</v>
      </c>
      <c r="N4421" s="5">
        <f t="shared" ca="1" si="261"/>
        <v>-3</v>
      </c>
    </row>
    <row r="4422" spans="1:14" hidden="1" x14ac:dyDescent="0.25">
      <c r="A4422" s="2">
        <v>45191</v>
      </c>
      <c r="B4422" s="1" t="s">
        <v>1439</v>
      </c>
      <c r="C4422" s="7">
        <v>457793</v>
      </c>
      <c r="D4422" s="1" t="s">
        <v>42</v>
      </c>
      <c r="E4422" s="1">
        <f>VLOOKUP(D4422,Data!$A$1:$B$7,2,FALSE)</f>
        <v>10</v>
      </c>
      <c r="F4422" s="2">
        <f>WORKDAY(A4422,E4422,Data!$E$2:$E$22)</f>
        <v>45205</v>
      </c>
      <c r="G4422" s="2">
        <v>45202</v>
      </c>
      <c r="H4422" s="4">
        <f ca="1">(NETWORKDAYS(A4422,G4422,Data!$E$1:$E$22))-1</f>
        <v>7</v>
      </c>
      <c r="I4422" s="1"/>
      <c r="J4422" s="1">
        <f>VLOOKUP(D4422,Data!$A$10:$B$16,2,FALSE)</f>
        <v>2</v>
      </c>
      <c r="K4422">
        <v>1</v>
      </c>
      <c r="L4422">
        <f t="shared" si="259"/>
        <v>38</v>
      </c>
      <c r="M4422">
        <f t="shared" si="260"/>
        <v>2023</v>
      </c>
      <c r="N4422" s="5">
        <f t="shared" ca="1" si="261"/>
        <v>-3</v>
      </c>
    </row>
    <row r="4423" spans="1:14" hidden="1" x14ac:dyDescent="0.25">
      <c r="A4423" s="2">
        <v>45191</v>
      </c>
      <c r="B4423" s="1" t="s">
        <v>12</v>
      </c>
      <c r="C4423" s="7">
        <v>262571</v>
      </c>
      <c r="D4423" s="1" t="s">
        <v>41</v>
      </c>
      <c r="E4423" s="1">
        <f>VLOOKUP(D4423,Data!$A$1:$B$7,2,FALSE)</f>
        <v>15</v>
      </c>
      <c r="F4423" s="2">
        <f>WORKDAY(A4423,E4423,Data!$E$2:$E$22)</f>
        <v>45212</v>
      </c>
      <c r="G4423" s="2">
        <v>45209</v>
      </c>
      <c r="H4423" s="4">
        <f ca="1">(NETWORKDAYS(A4423,G4423,Data!$E$1:$E$22))-1</f>
        <v>12</v>
      </c>
      <c r="I4423" s="1"/>
      <c r="J4423" s="1">
        <f>VLOOKUP(D4423,Data!$A$10:$B$16,2,FALSE)</f>
        <v>3</v>
      </c>
      <c r="K4423">
        <v>1</v>
      </c>
      <c r="L4423">
        <f t="shared" si="259"/>
        <v>38</v>
      </c>
      <c r="M4423">
        <f t="shared" si="260"/>
        <v>2023</v>
      </c>
      <c r="N4423" s="5">
        <f t="shared" ca="1" si="261"/>
        <v>-3</v>
      </c>
    </row>
    <row r="4424" spans="1:14" hidden="1" x14ac:dyDescent="0.25">
      <c r="A4424" s="2">
        <v>45191</v>
      </c>
      <c r="B4424" s="1" t="s">
        <v>12</v>
      </c>
      <c r="C4424" s="7">
        <v>262572</v>
      </c>
      <c r="D4424" s="1" t="s">
        <v>41</v>
      </c>
      <c r="E4424" s="1">
        <f>VLOOKUP(D4424,Data!$A$1:$B$7,2,FALSE)</f>
        <v>15</v>
      </c>
      <c r="F4424" s="2">
        <f>WORKDAY(A4424,E4424,Data!$E$2:$E$22)</f>
        <v>45212</v>
      </c>
      <c r="G4424" s="2">
        <v>45211</v>
      </c>
      <c r="H4424" s="4">
        <f ca="1">(NETWORKDAYS(A4424,G4424,Data!$E$1:$E$22))-1</f>
        <v>14</v>
      </c>
      <c r="I4424" s="1"/>
      <c r="J4424" s="1">
        <f>VLOOKUP(D4424,Data!$A$10:$B$16,2,FALSE)</f>
        <v>3</v>
      </c>
      <c r="K4424">
        <v>1</v>
      </c>
      <c r="L4424">
        <f t="shared" si="259"/>
        <v>38</v>
      </c>
      <c r="M4424">
        <f t="shared" si="260"/>
        <v>2023</v>
      </c>
      <c r="N4424" s="5">
        <f t="shared" ca="1" si="261"/>
        <v>-1</v>
      </c>
    </row>
    <row r="4425" spans="1:14" hidden="1" x14ac:dyDescent="0.25">
      <c r="A4425" s="2">
        <v>45191</v>
      </c>
      <c r="B4425" s="1" t="s">
        <v>4</v>
      </c>
      <c r="C4425" s="7">
        <v>262515</v>
      </c>
      <c r="D4425" s="1" t="s">
        <v>41</v>
      </c>
      <c r="E4425" s="1">
        <f>VLOOKUP(D4425,Data!$A$1:$B$7,2,FALSE)</f>
        <v>15</v>
      </c>
      <c r="F4425" s="2">
        <f>WORKDAY(A4425,E4425,Data!$E$2:$E$22)</f>
        <v>45212</v>
      </c>
      <c r="G4425" s="2">
        <v>45203</v>
      </c>
      <c r="H4425" s="4">
        <f ca="1">(NETWORKDAYS(A4425,G4425,Data!$E$1:$E$22))-1</f>
        <v>8</v>
      </c>
      <c r="I4425" s="1"/>
      <c r="J4425" s="1">
        <f>VLOOKUP(D4425,Data!$A$10:$B$16,2,FALSE)</f>
        <v>3</v>
      </c>
      <c r="K4425">
        <v>1</v>
      </c>
      <c r="L4425">
        <f t="shared" si="259"/>
        <v>38</v>
      </c>
      <c r="M4425">
        <f t="shared" si="260"/>
        <v>2023</v>
      </c>
      <c r="N4425" s="5">
        <f t="shared" ca="1" si="261"/>
        <v>-7</v>
      </c>
    </row>
    <row r="4426" spans="1:14" hidden="1" x14ac:dyDescent="0.25">
      <c r="A4426" s="2">
        <v>45191</v>
      </c>
      <c r="B4426" s="1" t="s">
        <v>4</v>
      </c>
      <c r="C4426" s="7">
        <v>262514</v>
      </c>
      <c r="D4426" s="1" t="s">
        <v>41</v>
      </c>
      <c r="E4426" s="1">
        <f>VLOOKUP(D4426,Data!$A$1:$B$7,2,FALSE)</f>
        <v>15</v>
      </c>
      <c r="F4426" s="2">
        <f>WORKDAY(A4426,E4426,Data!$E$2:$E$22)</f>
        <v>45212</v>
      </c>
      <c r="G4426" s="2">
        <v>45203</v>
      </c>
      <c r="H4426" s="4">
        <f ca="1">(NETWORKDAYS(A4426,G4426,Data!$E$1:$E$22))-1</f>
        <v>8</v>
      </c>
      <c r="I4426" s="1"/>
      <c r="J4426" s="1">
        <f>VLOOKUP(D4426,Data!$A$10:$B$16,2,FALSE)</f>
        <v>3</v>
      </c>
      <c r="K4426">
        <v>1</v>
      </c>
      <c r="L4426">
        <f t="shared" si="259"/>
        <v>38</v>
      </c>
      <c r="M4426">
        <f t="shared" si="260"/>
        <v>2023</v>
      </c>
      <c r="N4426" s="5">
        <f t="shared" ca="1" si="261"/>
        <v>-7</v>
      </c>
    </row>
    <row r="4427" spans="1:14" hidden="1" x14ac:dyDescent="0.25">
      <c r="A4427" s="2">
        <v>45191</v>
      </c>
      <c r="B4427" s="1" t="s">
        <v>69</v>
      </c>
      <c r="C4427" s="7">
        <v>262545</v>
      </c>
      <c r="D4427" s="1" t="s">
        <v>41</v>
      </c>
      <c r="E4427" s="1">
        <f>VLOOKUP(D4427,Data!$A$1:$B$7,2,FALSE)</f>
        <v>15</v>
      </c>
      <c r="F4427" s="2">
        <f>WORKDAY(A4427,E4427,Data!$E$2:$E$22)</f>
        <v>45212</v>
      </c>
      <c r="G4427" s="2">
        <v>45202</v>
      </c>
      <c r="H4427" s="4">
        <f ca="1">(NETWORKDAYS(A4427,G4427,Data!$E$1:$E$22))-1</f>
        <v>7</v>
      </c>
      <c r="I4427" s="1"/>
      <c r="J4427" s="1">
        <f>VLOOKUP(D4427,Data!$A$10:$B$16,2,FALSE)</f>
        <v>3</v>
      </c>
      <c r="K4427">
        <v>1</v>
      </c>
      <c r="L4427">
        <f t="shared" si="259"/>
        <v>38</v>
      </c>
      <c r="M4427">
        <f t="shared" si="260"/>
        <v>2023</v>
      </c>
      <c r="N4427" s="5">
        <f t="shared" ca="1" si="261"/>
        <v>-8</v>
      </c>
    </row>
    <row r="4428" spans="1:14" hidden="1" x14ac:dyDescent="0.25">
      <c r="A4428" s="2">
        <v>45191</v>
      </c>
      <c r="B4428" s="1" t="s">
        <v>69</v>
      </c>
      <c r="C4428" s="7">
        <v>262534</v>
      </c>
      <c r="D4428" s="1" t="s">
        <v>41</v>
      </c>
      <c r="E4428" s="1">
        <f>VLOOKUP(D4428,Data!$A$1:$B$7,2,FALSE)</f>
        <v>15</v>
      </c>
      <c r="F4428" s="2">
        <f>WORKDAY(A4428,E4428,Data!$E$2:$E$22)</f>
        <v>45212</v>
      </c>
      <c r="G4428" s="2">
        <v>45202</v>
      </c>
      <c r="H4428" s="4">
        <f ca="1">(NETWORKDAYS(A4428,G4428,Data!$E$1:$E$22))-1</f>
        <v>7</v>
      </c>
      <c r="I4428" s="1"/>
      <c r="J4428" s="1">
        <f>VLOOKUP(D4428,Data!$A$10:$B$16,2,FALSE)</f>
        <v>3</v>
      </c>
      <c r="K4428">
        <v>1</v>
      </c>
      <c r="L4428">
        <f t="shared" si="259"/>
        <v>38</v>
      </c>
      <c r="M4428">
        <f t="shared" si="260"/>
        <v>2023</v>
      </c>
      <c r="N4428" s="5">
        <f t="shared" ca="1" si="261"/>
        <v>-8</v>
      </c>
    </row>
    <row r="4429" spans="1:14" hidden="1" x14ac:dyDescent="0.25">
      <c r="A4429" s="2">
        <v>45191</v>
      </c>
      <c r="B4429" s="1" t="s">
        <v>261</v>
      </c>
      <c r="C4429" s="7" t="s">
        <v>2357</v>
      </c>
      <c r="D4429" s="1" t="s">
        <v>53</v>
      </c>
      <c r="E4429" s="1">
        <f>VLOOKUP(D4429,Data!$A$1:$B$7,2,FALSE)</f>
        <v>5</v>
      </c>
      <c r="F4429" s="2">
        <f>WORKDAY(A4429,E4429,Data!$E$2:$E$22)</f>
        <v>45198</v>
      </c>
      <c r="G4429" s="2">
        <v>45194</v>
      </c>
      <c r="H4429" s="4">
        <f ca="1">(NETWORKDAYS(A4429,G4429,Data!$E$1:$E$22))-1</f>
        <v>1</v>
      </c>
      <c r="I4429" s="1"/>
      <c r="J4429" s="1">
        <f>VLOOKUP(D4429,Data!$A$10:$B$16,2,FALSE)</f>
        <v>1</v>
      </c>
      <c r="K4429">
        <v>1</v>
      </c>
      <c r="L4429">
        <f t="shared" si="259"/>
        <v>38</v>
      </c>
      <c r="M4429">
        <f t="shared" si="260"/>
        <v>2023</v>
      </c>
      <c r="N4429" s="5">
        <f t="shared" ca="1" si="261"/>
        <v>-4</v>
      </c>
    </row>
    <row r="4430" spans="1:14" hidden="1" x14ac:dyDescent="0.25">
      <c r="A4430" s="2">
        <v>45191</v>
      </c>
      <c r="B4430" s="1" t="s">
        <v>85</v>
      </c>
      <c r="C4430" s="7">
        <v>457779</v>
      </c>
      <c r="D4430" s="1" t="s">
        <v>42</v>
      </c>
      <c r="E4430" s="1">
        <f>VLOOKUP(D4430,Data!$A$1:$B$7,2,FALSE)</f>
        <v>10</v>
      </c>
      <c r="F4430" s="2">
        <f>WORKDAY(A4430,E4430,Data!$E$2:$E$22)</f>
        <v>45205</v>
      </c>
      <c r="G4430" s="2">
        <v>45198</v>
      </c>
      <c r="H4430" s="4">
        <f ca="1">(NETWORKDAYS(A4430,G4430,Data!$E$1:$E$22))-1</f>
        <v>5</v>
      </c>
      <c r="I4430" s="1"/>
      <c r="J4430" s="1">
        <f>VLOOKUP(D4430,Data!$A$10:$B$16,2,FALSE)</f>
        <v>2</v>
      </c>
      <c r="K4430">
        <v>1</v>
      </c>
      <c r="L4430">
        <f t="shared" si="259"/>
        <v>38</v>
      </c>
      <c r="M4430">
        <f t="shared" si="260"/>
        <v>2023</v>
      </c>
      <c r="N4430" s="5">
        <f t="shared" ca="1" si="261"/>
        <v>-5</v>
      </c>
    </row>
    <row r="4431" spans="1:14" hidden="1" x14ac:dyDescent="0.25">
      <c r="A4431" s="2">
        <v>45191</v>
      </c>
      <c r="B4431" s="1" t="s">
        <v>116</v>
      </c>
      <c r="C4431" s="7">
        <v>457778</v>
      </c>
      <c r="D4431" s="1" t="s">
        <v>42</v>
      </c>
      <c r="E4431" s="1">
        <f>VLOOKUP(D4431,Data!$A$1:$B$7,2,FALSE)</f>
        <v>10</v>
      </c>
      <c r="F4431" s="2">
        <f>WORKDAY(A4431,E4431,Data!$E$2:$E$22)</f>
        <v>45205</v>
      </c>
      <c r="G4431" s="2">
        <v>45198</v>
      </c>
      <c r="H4431" s="4">
        <f ca="1">(NETWORKDAYS(A4431,G4431,Data!$E$1:$E$22))-1</f>
        <v>5</v>
      </c>
      <c r="I4431" s="1"/>
      <c r="J4431" s="1">
        <f>VLOOKUP(D4431,Data!$A$10:$B$16,2,FALSE)</f>
        <v>2</v>
      </c>
      <c r="K4431">
        <v>1</v>
      </c>
      <c r="L4431">
        <f t="shared" si="259"/>
        <v>38</v>
      </c>
      <c r="M4431">
        <f t="shared" si="260"/>
        <v>2023</v>
      </c>
      <c r="N4431" s="5">
        <f t="shared" ca="1" si="261"/>
        <v>-5</v>
      </c>
    </row>
    <row r="4432" spans="1:14" hidden="1" x14ac:dyDescent="0.25">
      <c r="A4432" s="2">
        <v>45194</v>
      </c>
      <c r="B4432" s="1" t="s">
        <v>93</v>
      </c>
      <c r="C4432" s="7">
        <v>457790</v>
      </c>
      <c r="D4432" s="1" t="s">
        <v>42</v>
      </c>
      <c r="E4432" s="1">
        <f>VLOOKUP(D4432,Data!$A$1:$B$7,2,FALSE)</f>
        <v>10</v>
      </c>
      <c r="F4432" s="2">
        <f>WORKDAY(A4432,E4432,Data!$E$2:$E$22)</f>
        <v>45208</v>
      </c>
      <c r="G4432" s="2">
        <v>45198</v>
      </c>
      <c r="H4432" s="4">
        <f ca="1">(NETWORKDAYS(A4432,G4432,Data!$E$1:$E$22))-1</f>
        <v>4</v>
      </c>
      <c r="I4432" s="1"/>
      <c r="J4432" s="1">
        <f>VLOOKUP(D4432,Data!$A$10:$B$16,2,FALSE)</f>
        <v>2</v>
      </c>
      <c r="K4432">
        <v>1</v>
      </c>
      <c r="L4432">
        <f t="shared" si="259"/>
        <v>39</v>
      </c>
      <c r="M4432">
        <f t="shared" si="260"/>
        <v>2023</v>
      </c>
      <c r="N4432" s="5">
        <f t="shared" ca="1" si="261"/>
        <v>-6</v>
      </c>
    </row>
    <row r="4433" spans="1:14" hidden="1" x14ac:dyDescent="0.25">
      <c r="A4433" s="2">
        <v>45194</v>
      </c>
      <c r="B4433" s="1" t="s">
        <v>621</v>
      </c>
      <c r="C4433" s="7">
        <v>457798</v>
      </c>
      <c r="D4433" s="1" t="s">
        <v>42</v>
      </c>
      <c r="E4433" s="1">
        <f>VLOOKUP(D4433,Data!$A$1:$B$7,2,FALSE)</f>
        <v>10</v>
      </c>
      <c r="F4433" s="2">
        <f>WORKDAY(A4433,E4433,Data!$E$2:$E$22)</f>
        <v>45208</v>
      </c>
      <c r="G4433" s="2">
        <v>45209</v>
      </c>
      <c r="H4433" s="4">
        <f ca="1">(NETWORKDAYS(A4433,G4433,Data!$E$1:$E$22))-1</f>
        <v>11</v>
      </c>
      <c r="I4433" s="1" t="s">
        <v>2363</v>
      </c>
      <c r="J4433" s="1">
        <f>VLOOKUP(D4433,Data!$A$10:$B$16,2,FALSE)</f>
        <v>2</v>
      </c>
      <c r="K4433">
        <v>1</v>
      </c>
      <c r="L4433">
        <f t="shared" si="259"/>
        <v>39</v>
      </c>
      <c r="M4433">
        <f t="shared" si="260"/>
        <v>2023</v>
      </c>
      <c r="N4433" s="5">
        <f t="shared" ca="1" si="261"/>
        <v>1</v>
      </c>
    </row>
    <row r="4434" spans="1:14" hidden="1" x14ac:dyDescent="0.25">
      <c r="A4434" s="2">
        <v>45194</v>
      </c>
      <c r="B4434" s="1" t="s">
        <v>71</v>
      </c>
      <c r="C4434" s="7">
        <v>457792</v>
      </c>
      <c r="D4434" s="1" t="s">
        <v>42</v>
      </c>
      <c r="E4434" s="1">
        <f>VLOOKUP(D4434,Data!$A$1:$B$7,2,FALSE)</f>
        <v>10</v>
      </c>
      <c r="F4434" s="2">
        <f>WORKDAY(A4434,E4434,Data!$E$2:$E$22)</f>
        <v>45208</v>
      </c>
      <c r="G4434" s="2">
        <v>45198</v>
      </c>
      <c r="H4434" s="4">
        <f ca="1">(NETWORKDAYS(A4434,G4434,Data!$E$1:$E$22))-1</f>
        <v>4</v>
      </c>
      <c r="I4434" s="1"/>
      <c r="J4434" s="1">
        <f>VLOOKUP(D4434,Data!$A$10:$B$16,2,FALSE)</f>
        <v>2</v>
      </c>
      <c r="K4434">
        <v>1</v>
      </c>
      <c r="L4434">
        <f t="shared" si="259"/>
        <v>39</v>
      </c>
      <c r="M4434">
        <f t="shared" si="260"/>
        <v>2023</v>
      </c>
      <c r="N4434" s="5">
        <f t="shared" ca="1" si="261"/>
        <v>-6</v>
      </c>
    </row>
    <row r="4435" spans="1:14" hidden="1" x14ac:dyDescent="0.25">
      <c r="A4435" s="2">
        <v>45194</v>
      </c>
      <c r="B4435" s="1" t="s">
        <v>4</v>
      </c>
      <c r="C4435" s="7">
        <v>262516</v>
      </c>
      <c r="D4435" s="1" t="s">
        <v>41</v>
      </c>
      <c r="E4435" s="1">
        <f>VLOOKUP(D4435,Data!$A$1:$B$7,2,FALSE)</f>
        <v>15</v>
      </c>
      <c r="F4435" s="2">
        <f>WORKDAY(A4435,E4435,Data!$E$2:$E$22)</f>
        <v>45215</v>
      </c>
      <c r="G4435" s="2">
        <v>45211</v>
      </c>
      <c r="H4435" s="4">
        <f ca="1">(NETWORKDAYS(A4435,G4435,Data!$E$1:$E$22))-1</f>
        <v>13</v>
      </c>
      <c r="I4435" s="1"/>
      <c r="J4435" s="1">
        <f>VLOOKUP(D4435,Data!$A$10:$B$16,2,FALSE)</f>
        <v>3</v>
      </c>
      <c r="K4435">
        <v>1</v>
      </c>
      <c r="L4435">
        <f t="shared" si="259"/>
        <v>39</v>
      </c>
      <c r="M4435">
        <f t="shared" si="260"/>
        <v>2023</v>
      </c>
      <c r="N4435" s="5">
        <f t="shared" ca="1" si="261"/>
        <v>-2</v>
      </c>
    </row>
    <row r="4436" spans="1:14" hidden="1" x14ac:dyDescent="0.25">
      <c r="A4436" s="2">
        <v>45194</v>
      </c>
      <c r="B4436" s="1" t="s">
        <v>398</v>
      </c>
      <c r="C4436" s="7" t="s">
        <v>2362</v>
      </c>
      <c r="D4436" s="1" t="s">
        <v>55</v>
      </c>
      <c r="E4436" s="1">
        <f>VLOOKUP(D4436,Data!$A$1:$B$7,2,FALSE)</f>
        <v>10</v>
      </c>
      <c r="F4436" s="2">
        <f>WORKDAY(A4436,E4436,Data!$E$2:$E$22)</f>
        <v>45208</v>
      </c>
      <c r="G4436" s="2">
        <v>45198</v>
      </c>
      <c r="H4436" s="4">
        <f ca="1">(NETWORKDAYS(A4436,G4436,Data!$E$1:$E$22))-1</f>
        <v>4</v>
      </c>
      <c r="I4436" s="1"/>
      <c r="J4436" s="1">
        <f>VLOOKUP(D4436,Data!$A$10:$B$16,2,FALSE)</f>
        <v>3</v>
      </c>
      <c r="K4436">
        <v>1</v>
      </c>
      <c r="L4436">
        <f t="shared" si="259"/>
        <v>39</v>
      </c>
      <c r="M4436">
        <f t="shared" si="260"/>
        <v>2023</v>
      </c>
      <c r="N4436" s="5">
        <f t="shared" ca="1" si="261"/>
        <v>-6</v>
      </c>
    </row>
    <row r="4437" spans="1:14" hidden="1" x14ac:dyDescent="0.25">
      <c r="A4437" s="2">
        <v>45194</v>
      </c>
      <c r="B4437" s="1" t="s">
        <v>398</v>
      </c>
      <c r="C4437" s="7" t="s">
        <v>2359</v>
      </c>
      <c r="D4437" s="1" t="s">
        <v>55</v>
      </c>
      <c r="E4437" s="1">
        <f>VLOOKUP(D4437,Data!$A$1:$B$7,2,FALSE)</f>
        <v>10</v>
      </c>
      <c r="F4437" s="2">
        <f>WORKDAY(A4437,E4437,Data!$E$2:$E$22)</f>
        <v>45208</v>
      </c>
      <c r="G4437" s="2">
        <v>45198</v>
      </c>
      <c r="H4437" s="4">
        <f ca="1">(NETWORKDAYS(A4437,G4437,Data!$E$1:$E$22))-1</f>
        <v>4</v>
      </c>
      <c r="I4437" s="1"/>
      <c r="J4437" s="1">
        <f>VLOOKUP(D4437,Data!$A$10:$B$16,2,FALSE)</f>
        <v>3</v>
      </c>
      <c r="K4437">
        <v>1</v>
      </c>
      <c r="L4437">
        <f t="shared" si="259"/>
        <v>39</v>
      </c>
      <c r="M4437">
        <f t="shared" si="260"/>
        <v>2023</v>
      </c>
      <c r="N4437" s="5">
        <f t="shared" ca="1" si="261"/>
        <v>-6</v>
      </c>
    </row>
    <row r="4438" spans="1:14" hidden="1" x14ac:dyDescent="0.25">
      <c r="A4438" s="2">
        <v>45194</v>
      </c>
      <c r="B4438" s="1" t="s">
        <v>398</v>
      </c>
      <c r="C4438" s="7" t="s">
        <v>2360</v>
      </c>
      <c r="D4438" s="1" t="s">
        <v>55</v>
      </c>
      <c r="E4438" s="1">
        <f>VLOOKUP(D4438,Data!$A$1:$B$7,2,FALSE)</f>
        <v>10</v>
      </c>
      <c r="F4438" s="2">
        <f>WORKDAY(A4438,E4438,Data!$E$2:$E$22)</f>
        <v>45208</v>
      </c>
      <c r="G4438" s="2">
        <v>45198</v>
      </c>
      <c r="H4438" s="4">
        <f ca="1">(NETWORKDAYS(A4438,G4438,Data!$E$1:$E$22))-1</f>
        <v>4</v>
      </c>
      <c r="I4438" s="1"/>
      <c r="J4438" s="1">
        <f>VLOOKUP(D4438,Data!$A$10:$B$16,2,FALSE)</f>
        <v>3</v>
      </c>
      <c r="K4438">
        <v>1</v>
      </c>
      <c r="L4438">
        <f t="shared" si="259"/>
        <v>39</v>
      </c>
      <c r="M4438">
        <f t="shared" si="260"/>
        <v>2023</v>
      </c>
      <c r="N4438" s="5">
        <f t="shared" ca="1" si="261"/>
        <v>-6</v>
      </c>
    </row>
    <row r="4439" spans="1:14" hidden="1" x14ac:dyDescent="0.25">
      <c r="A4439" s="2">
        <v>45194</v>
      </c>
      <c r="B4439" s="1" t="s">
        <v>398</v>
      </c>
      <c r="C4439" s="7" t="s">
        <v>2361</v>
      </c>
      <c r="D4439" s="1" t="s">
        <v>55</v>
      </c>
      <c r="E4439" s="1">
        <f>VLOOKUP(D4439,Data!$A$1:$B$7,2,FALSE)</f>
        <v>10</v>
      </c>
      <c r="F4439" s="2">
        <f>WORKDAY(A4439,E4439,Data!$E$2:$E$22)</f>
        <v>45208</v>
      </c>
      <c r="G4439" s="2">
        <v>45198</v>
      </c>
      <c r="H4439" s="4">
        <f ca="1">(NETWORKDAYS(A4439,G4439,Data!$E$1:$E$22))-1</f>
        <v>4</v>
      </c>
      <c r="I4439" s="1"/>
      <c r="J4439" s="1">
        <f>VLOOKUP(D4439,Data!$A$10:$B$16,2,FALSE)</f>
        <v>3</v>
      </c>
      <c r="K4439">
        <v>1</v>
      </c>
      <c r="L4439">
        <f t="shared" si="259"/>
        <v>39</v>
      </c>
      <c r="M4439">
        <f t="shared" si="260"/>
        <v>2023</v>
      </c>
      <c r="N4439" s="5">
        <f t="shared" ca="1" si="261"/>
        <v>-6</v>
      </c>
    </row>
    <row r="4440" spans="1:14" hidden="1" x14ac:dyDescent="0.25">
      <c r="A4440" s="2">
        <v>45194</v>
      </c>
      <c r="B4440" s="1" t="s">
        <v>541</v>
      </c>
      <c r="C4440" s="7" t="s">
        <v>2358</v>
      </c>
      <c r="D4440" s="1" t="s">
        <v>53</v>
      </c>
      <c r="E4440" s="1">
        <f>VLOOKUP(D4440,Data!$A$1:$B$7,2,FALSE)</f>
        <v>5</v>
      </c>
      <c r="F4440" s="2">
        <f>WORKDAY(A4440,E4440,Data!$E$2:$E$22)</f>
        <v>45201</v>
      </c>
      <c r="G4440" s="2">
        <v>45195</v>
      </c>
      <c r="H4440" s="4">
        <f ca="1">(NETWORKDAYS(A4440,G4440,Data!$E$1:$E$22))-1</f>
        <v>1</v>
      </c>
      <c r="I4440" s="1"/>
      <c r="J4440" s="1">
        <f>VLOOKUP(D4440,Data!$A$10:$B$16,2,FALSE)</f>
        <v>1</v>
      </c>
      <c r="K4440">
        <v>1</v>
      </c>
      <c r="L4440">
        <f t="shared" si="259"/>
        <v>39</v>
      </c>
      <c r="M4440">
        <f t="shared" si="260"/>
        <v>2023</v>
      </c>
      <c r="N4440" s="5">
        <f t="shared" ca="1" si="261"/>
        <v>-4</v>
      </c>
    </row>
    <row r="4441" spans="1:14" hidden="1" x14ac:dyDescent="0.25">
      <c r="A4441" s="2">
        <v>45194</v>
      </c>
      <c r="B4441" s="1" t="s">
        <v>77</v>
      </c>
      <c r="C4441" s="7">
        <v>457672</v>
      </c>
      <c r="D4441" s="1" t="s">
        <v>42</v>
      </c>
      <c r="E4441" s="1">
        <f>VLOOKUP(D4441,Data!$A$1:$B$7,2,FALSE)</f>
        <v>10</v>
      </c>
      <c r="F4441" s="2">
        <f>WORKDAY(A4441,E4441,Data!$E$2:$E$22)</f>
        <v>45208</v>
      </c>
      <c r="G4441" s="2">
        <v>45194</v>
      </c>
      <c r="H4441" s="4">
        <f ca="1">(NETWORKDAYS(A4441,G4441,Data!$E$1:$E$22))-1</f>
        <v>0</v>
      </c>
      <c r="I4441" s="1"/>
      <c r="J4441" s="1">
        <f>VLOOKUP(D4441,Data!$A$10:$B$16,2,FALSE)</f>
        <v>2</v>
      </c>
      <c r="K4441">
        <v>1</v>
      </c>
      <c r="L4441">
        <f t="shared" si="259"/>
        <v>39</v>
      </c>
      <c r="M4441">
        <f t="shared" si="260"/>
        <v>2023</v>
      </c>
      <c r="N4441" s="5">
        <f t="shared" ca="1" si="261"/>
        <v>-10</v>
      </c>
    </row>
    <row r="4442" spans="1:14" hidden="1" x14ac:dyDescent="0.25">
      <c r="A4442" s="2">
        <v>45194</v>
      </c>
      <c r="B4442" s="1" t="s">
        <v>73</v>
      </c>
      <c r="C4442" s="7">
        <v>457769</v>
      </c>
      <c r="D4442" s="1" t="s">
        <v>42</v>
      </c>
      <c r="E4442" s="1">
        <f>VLOOKUP(D4442,Data!$A$1:$B$7,2,FALSE)</f>
        <v>10</v>
      </c>
      <c r="F4442" s="2">
        <f>WORKDAY(A4442,E4442,Data!$E$2:$E$22)</f>
        <v>45208</v>
      </c>
      <c r="G4442" s="2">
        <v>45202</v>
      </c>
      <c r="H4442" s="4">
        <f ca="1">(NETWORKDAYS(A4442,G4442,Data!$E$1:$E$22))-1</f>
        <v>6</v>
      </c>
      <c r="I4442" s="1" t="s">
        <v>2363</v>
      </c>
      <c r="J4442" s="1">
        <f>VLOOKUP(D4442,Data!$A$10:$B$16,2,FALSE)</f>
        <v>2</v>
      </c>
      <c r="K4442">
        <v>1</v>
      </c>
      <c r="L4442">
        <f t="shared" si="259"/>
        <v>39</v>
      </c>
      <c r="M4442">
        <f t="shared" si="260"/>
        <v>2023</v>
      </c>
      <c r="N4442" s="5">
        <f t="shared" ca="1" si="261"/>
        <v>-4</v>
      </c>
    </row>
    <row r="4443" spans="1:14" hidden="1" x14ac:dyDescent="0.25">
      <c r="A4443" s="2">
        <v>45195</v>
      </c>
      <c r="B4443" s="1" t="s">
        <v>84</v>
      </c>
      <c r="C4443" s="7">
        <v>262551</v>
      </c>
      <c r="D4443" s="1" t="s">
        <v>41</v>
      </c>
      <c r="E4443" s="1">
        <f>VLOOKUP(D4443,Data!$A$1:$B$7,2,FALSE)</f>
        <v>15</v>
      </c>
      <c r="F4443" s="2">
        <f>WORKDAY(A4443,E4443,Data!$E$2:$E$22)</f>
        <v>45216</v>
      </c>
      <c r="G4443" s="2">
        <v>45204</v>
      </c>
      <c r="H4443" s="4">
        <f ca="1">(NETWORKDAYS(A4443,G4443,Data!$E$1:$E$22))-1</f>
        <v>7</v>
      </c>
      <c r="I4443" s="1"/>
      <c r="J4443" s="1">
        <f>VLOOKUP(D4443,Data!$A$10:$B$16,2,FALSE)</f>
        <v>3</v>
      </c>
      <c r="K4443">
        <v>1</v>
      </c>
      <c r="L4443">
        <f t="shared" si="259"/>
        <v>39</v>
      </c>
      <c r="M4443">
        <f t="shared" si="260"/>
        <v>2023</v>
      </c>
      <c r="N4443" s="5">
        <f t="shared" ca="1" si="261"/>
        <v>-8</v>
      </c>
    </row>
    <row r="4444" spans="1:14" hidden="1" x14ac:dyDescent="0.25">
      <c r="A4444" s="2">
        <v>45195</v>
      </c>
      <c r="B4444" s="1" t="s">
        <v>269</v>
      </c>
      <c r="C4444" s="7">
        <v>457791</v>
      </c>
      <c r="D4444" s="1" t="s">
        <v>42</v>
      </c>
      <c r="E4444" s="1">
        <f>VLOOKUP(D4444,Data!$A$1:$B$7,2,FALSE)</f>
        <v>10</v>
      </c>
      <c r="F4444" s="2">
        <f>WORKDAY(A4444,E4444,Data!$E$2:$E$22)</f>
        <v>45209</v>
      </c>
      <c r="G4444" s="2">
        <v>45202</v>
      </c>
      <c r="H4444" s="4">
        <f ca="1">(NETWORKDAYS(A4444,G4444,Data!$E$1:$E$22))-1</f>
        <v>5</v>
      </c>
      <c r="I4444" s="1"/>
      <c r="J4444" s="1">
        <f>VLOOKUP(D4444,Data!$A$10:$B$16,2,FALSE)</f>
        <v>2</v>
      </c>
      <c r="K4444">
        <v>1</v>
      </c>
      <c r="L4444">
        <f t="shared" si="259"/>
        <v>39</v>
      </c>
      <c r="M4444">
        <f t="shared" si="260"/>
        <v>2023</v>
      </c>
      <c r="N4444" s="5">
        <f t="shared" ca="1" si="261"/>
        <v>-5</v>
      </c>
    </row>
    <row r="4445" spans="1:14" hidden="1" x14ac:dyDescent="0.25">
      <c r="A4445" s="2">
        <v>45195</v>
      </c>
      <c r="B4445" s="1" t="s">
        <v>93</v>
      </c>
      <c r="C4445" s="7">
        <v>457763</v>
      </c>
      <c r="D4445" s="1" t="s">
        <v>42</v>
      </c>
      <c r="E4445" s="1">
        <f>VLOOKUP(D4445,Data!$A$1:$B$7,2,FALSE)</f>
        <v>10</v>
      </c>
      <c r="F4445" s="2">
        <f>WORKDAY(A4445,E4445,Data!$E$2:$E$22)</f>
        <v>45209</v>
      </c>
      <c r="G4445" s="2">
        <v>45202</v>
      </c>
      <c r="H4445" s="4">
        <f ca="1">(NETWORKDAYS(A4445,G4445,Data!$E$1:$E$22))-1</f>
        <v>5</v>
      </c>
      <c r="I4445" s="1"/>
      <c r="J4445" s="1">
        <f>VLOOKUP(D4445,Data!$A$10:$B$16,2,FALSE)</f>
        <v>2</v>
      </c>
      <c r="K4445">
        <v>1</v>
      </c>
      <c r="L4445">
        <f t="shared" si="259"/>
        <v>39</v>
      </c>
      <c r="M4445">
        <f t="shared" si="260"/>
        <v>2023</v>
      </c>
      <c r="N4445" s="5">
        <f t="shared" ca="1" si="261"/>
        <v>-5</v>
      </c>
    </row>
    <row r="4446" spans="1:14" hidden="1" x14ac:dyDescent="0.25">
      <c r="A4446" s="2">
        <v>45195</v>
      </c>
      <c r="B4446" s="1" t="s">
        <v>93</v>
      </c>
      <c r="C4446" s="7">
        <v>457799</v>
      </c>
      <c r="D4446" s="1" t="s">
        <v>42</v>
      </c>
      <c r="E4446" s="1">
        <f>VLOOKUP(D4446,Data!$A$1:$B$7,2,FALSE)</f>
        <v>10</v>
      </c>
      <c r="F4446" s="2">
        <f>WORKDAY(A4446,E4446,Data!$E$2:$E$22)</f>
        <v>45209</v>
      </c>
      <c r="G4446" s="2">
        <v>45202</v>
      </c>
      <c r="H4446" s="4">
        <f ca="1">(NETWORKDAYS(A4446,G4446,Data!$E$1:$E$22))-1</f>
        <v>5</v>
      </c>
      <c r="I4446" s="1"/>
      <c r="J4446" s="1">
        <f>VLOOKUP(D4446,Data!$A$10:$B$16,2,FALSE)</f>
        <v>2</v>
      </c>
      <c r="K4446">
        <v>1</v>
      </c>
      <c r="L4446">
        <f t="shared" si="259"/>
        <v>39</v>
      </c>
      <c r="M4446">
        <f t="shared" si="260"/>
        <v>2023</v>
      </c>
      <c r="N4446" s="5">
        <f t="shared" ca="1" si="261"/>
        <v>-5</v>
      </c>
    </row>
    <row r="4447" spans="1:14" hidden="1" x14ac:dyDescent="0.25">
      <c r="A4447" s="2">
        <v>45195</v>
      </c>
      <c r="B4447" s="1" t="s">
        <v>219</v>
      </c>
      <c r="C4447" s="7">
        <v>262570</v>
      </c>
      <c r="D4447" s="1" t="s">
        <v>41</v>
      </c>
      <c r="E4447" s="1">
        <f>VLOOKUP(D4447,Data!$A$1:$B$7,2,FALSE)</f>
        <v>15</v>
      </c>
      <c r="F4447" s="2">
        <f>WORKDAY(A4447,E4447,Data!$E$2:$E$22)</f>
        <v>45216</v>
      </c>
      <c r="G4447" s="2">
        <v>45202</v>
      </c>
      <c r="H4447" s="4">
        <f ca="1">(NETWORKDAYS(A4447,G4447,Data!$E$1:$E$22))-1</f>
        <v>5</v>
      </c>
      <c r="I4447" s="1"/>
      <c r="J4447" s="1">
        <f>VLOOKUP(D4447,Data!$A$10:$B$16,2,FALSE)</f>
        <v>3</v>
      </c>
      <c r="K4447">
        <v>1</v>
      </c>
      <c r="L4447">
        <f t="shared" si="259"/>
        <v>39</v>
      </c>
      <c r="M4447">
        <f t="shared" si="260"/>
        <v>2023</v>
      </c>
      <c r="N4447" s="5">
        <f t="shared" ca="1" si="261"/>
        <v>-10</v>
      </c>
    </row>
    <row r="4448" spans="1:14" hidden="1" x14ac:dyDescent="0.25">
      <c r="A4448" s="2">
        <v>45195</v>
      </c>
      <c r="B4448" s="1" t="s">
        <v>192</v>
      </c>
      <c r="C4448" s="7" t="s">
        <v>2366</v>
      </c>
      <c r="D4448" s="1" t="s">
        <v>53</v>
      </c>
      <c r="E4448" s="1">
        <f>VLOOKUP(D4448,Data!$A$1:$B$7,2,FALSE)</f>
        <v>5</v>
      </c>
      <c r="F4448" s="2">
        <f>WORKDAY(A4448,E4448,Data!$E$2:$E$22)</f>
        <v>45202</v>
      </c>
      <c r="G4448" s="2">
        <v>45196</v>
      </c>
      <c r="H4448" s="4">
        <f ca="1">(NETWORKDAYS(A4448,G4448,Data!$E$1:$E$22))-1</f>
        <v>1</v>
      </c>
      <c r="I4448" s="1"/>
      <c r="J4448" s="1">
        <f>VLOOKUP(D4448,Data!$A$10:$B$16,2,FALSE)</f>
        <v>1</v>
      </c>
      <c r="K4448">
        <v>1</v>
      </c>
      <c r="L4448">
        <f t="shared" si="259"/>
        <v>39</v>
      </c>
      <c r="M4448">
        <f t="shared" si="260"/>
        <v>2023</v>
      </c>
      <c r="N4448" s="5">
        <f t="shared" ca="1" si="261"/>
        <v>-4</v>
      </c>
    </row>
    <row r="4449" spans="1:14" hidden="1" x14ac:dyDescent="0.25">
      <c r="A4449" s="2">
        <v>45195</v>
      </c>
      <c r="B4449" s="1" t="s">
        <v>22</v>
      </c>
      <c r="C4449" s="7" t="s">
        <v>2364</v>
      </c>
      <c r="D4449" s="1" t="s">
        <v>53</v>
      </c>
      <c r="E4449" s="1">
        <f>VLOOKUP(D4449,Data!$A$1:$B$7,2,FALSE)</f>
        <v>5</v>
      </c>
      <c r="F4449" s="2">
        <f>WORKDAY(A4449,E4449,Data!$E$2:$E$22)</f>
        <v>45202</v>
      </c>
      <c r="G4449" s="2">
        <v>45196</v>
      </c>
      <c r="H4449" s="4">
        <f ca="1">(NETWORKDAYS(A4449,G4449,Data!$E$1:$E$22))-1</f>
        <v>1</v>
      </c>
      <c r="I4449" s="1"/>
      <c r="J4449" s="1">
        <f>VLOOKUP(D4449,Data!$A$10:$B$16,2,FALSE)</f>
        <v>1</v>
      </c>
      <c r="K4449">
        <v>1</v>
      </c>
      <c r="L4449">
        <f t="shared" si="259"/>
        <v>39</v>
      </c>
      <c r="M4449">
        <f t="shared" si="260"/>
        <v>2023</v>
      </c>
      <c r="N4449" s="5">
        <f t="shared" ca="1" si="261"/>
        <v>-4</v>
      </c>
    </row>
    <row r="4450" spans="1:14" hidden="1" x14ac:dyDescent="0.25">
      <c r="A4450" s="2">
        <v>45195</v>
      </c>
      <c r="B4450" s="1" t="s">
        <v>288</v>
      </c>
      <c r="C4450" s="7" t="s">
        <v>2365</v>
      </c>
      <c r="D4450" s="1" t="s">
        <v>53</v>
      </c>
      <c r="E4450" s="1">
        <f>VLOOKUP(D4450,Data!$A$1:$B$7,2,FALSE)</f>
        <v>5</v>
      </c>
      <c r="F4450" s="2">
        <f>WORKDAY(A4450,E4450,Data!$E$2:$E$22)</f>
        <v>45202</v>
      </c>
      <c r="G4450" s="2">
        <v>45195</v>
      </c>
      <c r="H4450" s="4">
        <f ca="1">(NETWORKDAYS(A4450,G4450,Data!$E$1:$E$22))-1</f>
        <v>0</v>
      </c>
      <c r="I4450" s="1"/>
      <c r="J4450" s="1">
        <f>VLOOKUP(D4450,Data!$A$10:$B$16,2,FALSE)</f>
        <v>1</v>
      </c>
      <c r="K4450">
        <v>1</v>
      </c>
      <c r="L4450">
        <f t="shared" si="259"/>
        <v>39</v>
      </c>
      <c r="M4450">
        <f t="shared" si="260"/>
        <v>2023</v>
      </c>
      <c r="N4450" s="5">
        <f t="shared" ca="1" si="261"/>
        <v>-5</v>
      </c>
    </row>
    <row r="4451" spans="1:14" hidden="1" x14ac:dyDescent="0.25">
      <c r="A4451" s="2">
        <v>45195</v>
      </c>
      <c r="B4451" s="1" t="s">
        <v>29</v>
      </c>
      <c r="C4451" s="7">
        <v>457804</v>
      </c>
      <c r="D4451" s="1" t="s">
        <v>42</v>
      </c>
      <c r="E4451" s="1">
        <f>VLOOKUP(D4451,Data!$A$1:$B$7,2,FALSE)</f>
        <v>10</v>
      </c>
      <c r="F4451" s="2">
        <f>WORKDAY(A4451,E4451,Data!$E$2:$E$22)</f>
        <v>45209</v>
      </c>
      <c r="G4451" s="2">
        <v>45209</v>
      </c>
      <c r="H4451" s="4">
        <f ca="1">(NETWORKDAYS(A4451,G4451,Data!$E$1:$E$22))-1</f>
        <v>10</v>
      </c>
      <c r="I4451" s="1" t="s">
        <v>2363</v>
      </c>
      <c r="J4451" s="1">
        <f>VLOOKUP(D4451,Data!$A$10:$B$16,2,FALSE)</f>
        <v>2</v>
      </c>
      <c r="K4451">
        <v>1</v>
      </c>
      <c r="L4451">
        <f t="shared" si="259"/>
        <v>39</v>
      </c>
      <c r="M4451">
        <f t="shared" si="260"/>
        <v>2023</v>
      </c>
      <c r="N4451" s="5">
        <f t="shared" ca="1" si="261"/>
        <v>0</v>
      </c>
    </row>
    <row r="4452" spans="1:14" hidden="1" x14ac:dyDescent="0.25">
      <c r="A4452" s="2">
        <v>45195</v>
      </c>
      <c r="B4452" s="1" t="s">
        <v>73</v>
      </c>
      <c r="C4452" s="7">
        <v>457712</v>
      </c>
      <c r="D4452" s="1" t="s">
        <v>42</v>
      </c>
      <c r="E4452" s="1">
        <f>VLOOKUP(D4452,Data!$A$1:$B$7,2,FALSE)</f>
        <v>10</v>
      </c>
      <c r="F4452" s="2">
        <f>WORKDAY(A4452,E4452,Data!$E$2:$E$22)</f>
        <v>45209</v>
      </c>
      <c r="G4452" s="2">
        <v>45202</v>
      </c>
      <c r="H4452" s="4">
        <f ca="1">(NETWORKDAYS(A4452,G4452,Data!$E$1:$E$22))-1</f>
        <v>5</v>
      </c>
      <c r="I4452" s="1"/>
      <c r="J4452" s="1">
        <f>VLOOKUP(D4452,Data!$A$10:$B$16,2,FALSE)</f>
        <v>2</v>
      </c>
      <c r="K4452">
        <v>1</v>
      </c>
      <c r="L4452">
        <f t="shared" si="259"/>
        <v>39</v>
      </c>
      <c r="M4452">
        <f t="shared" si="260"/>
        <v>2023</v>
      </c>
      <c r="N4452" s="5">
        <f t="shared" ca="1" si="261"/>
        <v>-5</v>
      </c>
    </row>
    <row r="4453" spans="1:14" hidden="1" x14ac:dyDescent="0.25">
      <c r="A4453" s="2">
        <v>45196</v>
      </c>
      <c r="B4453" s="1" t="s">
        <v>776</v>
      </c>
      <c r="C4453" s="7">
        <v>262493</v>
      </c>
      <c r="D4453" s="1" t="s">
        <v>41</v>
      </c>
      <c r="E4453" s="1">
        <f>VLOOKUP(D4453,Data!$A$1:$B$7,2,FALSE)</f>
        <v>15</v>
      </c>
      <c r="F4453" s="2">
        <f>WORKDAY(A4453,E4453,Data!$E$2:$E$22)</f>
        <v>45217</v>
      </c>
      <c r="G4453" s="2">
        <v>45205</v>
      </c>
      <c r="H4453" s="4">
        <f ca="1">(NETWORKDAYS(A4453,G4453,Data!$E$1:$E$22))-1</f>
        <v>7</v>
      </c>
      <c r="I4453" s="1"/>
      <c r="J4453" s="1">
        <f>VLOOKUP(D4453,Data!$A$10:$B$16,2,FALSE)</f>
        <v>3</v>
      </c>
      <c r="K4453">
        <v>1</v>
      </c>
      <c r="L4453">
        <f t="shared" si="259"/>
        <v>39</v>
      </c>
      <c r="M4453">
        <f t="shared" si="260"/>
        <v>2023</v>
      </c>
      <c r="N4453" s="5">
        <f t="shared" ca="1" si="261"/>
        <v>-8</v>
      </c>
    </row>
    <row r="4454" spans="1:14" hidden="1" x14ac:dyDescent="0.25">
      <c r="A4454" s="2">
        <v>45196</v>
      </c>
      <c r="B4454" s="1" t="s">
        <v>115</v>
      </c>
      <c r="C4454" s="7">
        <v>262565</v>
      </c>
      <c r="D4454" s="1" t="s">
        <v>41</v>
      </c>
      <c r="E4454" s="1">
        <f>VLOOKUP(D4454,Data!$A$1:$B$7,2,FALSE)</f>
        <v>15</v>
      </c>
      <c r="F4454" s="2">
        <f>WORKDAY(A4454,E4454,Data!$E$2:$E$22)</f>
        <v>45217</v>
      </c>
      <c r="G4454" s="2">
        <v>45204</v>
      </c>
      <c r="H4454" s="4">
        <f ca="1">(NETWORKDAYS(A4454,G4454,Data!$E$1:$E$22))-1</f>
        <v>6</v>
      </c>
      <c r="I4454" s="1"/>
      <c r="J4454" s="1">
        <f>VLOOKUP(D4454,Data!$A$10:$B$16,2,FALSE)</f>
        <v>3</v>
      </c>
      <c r="K4454">
        <v>1</v>
      </c>
      <c r="L4454">
        <f t="shared" si="259"/>
        <v>39</v>
      </c>
      <c r="M4454">
        <f t="shared" si="260"/>
        <v>2023</v>
      </c>
      <c r="N4454" s="5">
        <f t="shared" ca="1" si="261"/>
        <v>-9</v>
      </c>
    </row>
    <row r="4455" spans="1:14" hidden="1" x14ac:dyDescent="0.25">
      <c r="A4455" s="2">
        <v>45196</v>
      </c>
      <c r="B4455" s="1" t="s">
        <v>3</v>
      </c>
      <c r="C4455" s="7">
        <v>262546</v>
      </c>
      <c r="D4455" s="1" t="s">
        <v>41</v>
      </c>
      <c r="E4455" s="1">
        <f>VLOOKUP(D4455,Data!$A$1:$B$7,2,FALSE)</f>
        <v>15</v>
      </c>
      <c r="F4455" s="2">
        <f>WORKDAY(A4455,E4455,Data!$E$2:$E$22)</f>
        <v>45217</v>
      </c>
      <c r="G4455" s="2">
        <v>45204</v>
      </c>
      <c r="H4455" s="4">
        <f ca="1">(NETWORKDAYS(A4455,G4455,Data!$E$1:$E$22))-1</f>
        <v>6</v>
      </c>
      <c r="I4455" s="1"/>
      <c r="J4455" s="1">
        <f>VLOOKUP(D4455,Data!$A$10:$B$16,2,FALSE)</f>
        <v>3</v>
      </c>
      <c r="K4455">
        <v>1</v>
      </c>
      <c r="L4455">
        <f t="shared" si="259"/>
        <v>39</v>
      </c>
      <c r="M4455">
        <f t="shared" si="260"/>
        <v>2023</v>
      </c>
      <c r="N4455" s="5">
        <f t="shared" ca="1" si="261"/>
        <v>-9</v>
      </c>
    </row>
    <row r="4456" spans="1:14" hidden="1" x14ac:dyDescent="0.25">
      <c r="A4456" s="2">
        <v>45196</v>
      </c>
      <c r="B4456" s="1" t="s">
        <v>405</v>
      </c>
      <c r="C4456" s="7">
        <v>262531</v>
      </c>
      <c r="D4456" s="1" t="s">
        <v>41</v>
      </c>
      <c r="E4456" s="1">
        <f>VLOOKUP(D4456,Data!$A$1:$B$7,2,FALSE)</f>
        <v>15</v>
      </c>
      <c r="F4456" s="2">
        <f>WORKDAY(A4456,E4456,Data!$E$2:$E$22)</f>
        <v>45217</v>
      </c>
      <c r="G4456" s="2">
        <v>45202</v>
      </c>
      <c r="H4456" s="4">
        <f ca="1">(NETWORKDAYS(A4456,G4456,Data!$E$1:$E$22))-1</f>
        <v>4</v>
      </c>
      <c r="I4456" s="1"/>
      <c r="J4456" s="1">
        <f>VLOOKUP(D4456,Data!$A$10:$B$16,2,FALSE)</f>
        <v>3</v>
      </c>
      <c r="K4456">
        <v>1</v>
      </c>
      <c r="L4456">
        <f t="shared" si="259"/>
        <v>39</v>
      </c>
      <c r="M4456">
        <f t="shared" si="260"/>
        <v>2023</v>
      </c>
      <c r="N4456" s="5">
        <f t="shared" ca="1" si="261"/>
        <v>-11</v>
      </c>
    </row>
    <row r="4457" spans="1:14" hidden="1" x14ac:dyDescent="0.25">
      <c r="A4457" s="2">
        <v>45196</v>
      </c>
      <c r="B4457" s="1" t="s">
        <v>199</v>
      </c>
      <c r="C4457" s="7" t="s">
        <v>2370</v>
      </c>
      <c r="D4457" s="1" t="s">
        <v>55</v>
      </c>
      <c r="E4457" s="1">
        <f>VLOOKUP(D4457,Data!$A$1:$B$7,2,FALSE)</f>
        <v>10</v>
      </c>
      <c r="F4457" s="2">
        <f>WORKDAY(A4457,E4457,Data!$E$2:$E$22)</f>
        <v>45210</v>
      </c>
      <c r="G4457" s="2">
        <v>45202</v>
      </c>
      <c r="H4457" s="4">
        <f ca="1">(NETWORKDAYS(A4457,G4457,Data!$E$1:$E$22))-1</f>
        <v>4</v>
      </c>
      <c r="I4457" s="1"/>
      <c r="J4457" s="1">
        <f>VLOOKUP(D4457,Data!$A$10:$B$16,2,FALSE)</f>
        <v>3</v>
      </c>
      <c r="K4457">
        <v>1</v>
      </c>
      <c r="L4457">
        <f t="shared" si="259"/>
        <v>39</v>
      </c>
      <c r="M4457">
        <f t="shared" si="260"/>
        <v>2023</v>
      </c>
      <c r="N4457" s="5">
        <f t="shared" ca="1" si="261"/>
        <v>-6</v>
      </c>
    </row>
    <row r="4458" spans="1:14" hidden="1" x14ac:dyDescent="0.25">
      <c r="A4458" s="2">
        <v>45196</v>
      </c>
      <c r="B4458" s="1" t="s">
        <v>199</v>
      </c>
      <c r="C4458" s="7" t="s">
        <v>2369</v>
      </c>
      <c r="D4458" s="1" t="s">
        <v>55</v>
      </c>
      <c r="E4458" s="1">
        <f>VLOOKUP(D4458,Data!$A$1:$B$7,2,FALSE)</f>
        <v>10</v>
      </c>
      <c r="F4458" s="2">
        <f>WORKDAY(A4458,E4458,Data!$E$2:$E$22)</f>
        <v>45210</v>
      </c>
      <c r="G4458" s="2">
        <v>45202</v>
      </c>
      <c r="H4458" s="4">
        <f ca="1">(NETWORKDAYS(A4458,G4458,Data!$E$1:$E$22))-1</f>
        <v>4</v>
      </c>
      <c r="I4458" s="1"/>
      <c r="J4458" s="1">
        <f>VLOOKUP(D4458,Data!$A$10:$B$16,2,FALSE)</f>
        <v>3</v>
      </c>
      <c r="K4458">
        <v>1</v>
      </c>
      <c r="L4458">
        <f t="shared" si="259"/>
        <v>39</v>
      </c>
      <c r="M4458">
        <f t="shared" si="260"/>
        <v>2023</v>
      </c>
      <c r="N4458" s="5">
        <f t="shared" ca="1" si="261"/>
        <v>-6</v>
      </c>
    </row>
    <row r="4459" spans="1:14" hidden="1" x14ac:dyDescent="0.25">
      <c r="A4459" s="2">
        <v>45196</v>
      </c>
      <c r="B4459" s="1" t="s">
        <v>199</v>
      </c>
      <c r="C4459" s="7" t="s">
        <v>2381</v>
      </c>
      <c r="D4459" s="1" t="s">
        <v>55</v>
      </c>
      <c r="E4459" s="1">
        <f>VLOOKUP(D4459,Data!$A$1:$B$7,2,FALSE)</f>
        <v>10</v>
      </c>
      <c r="F4459" s="2">
        <f>WORKDAY(A4459,E4459,Data!$E$2:$E$22)</f>
        <v>45210</v>
      </c>
      <c r="G4459" s="2">
        <v>45202</v>
      </c>
      <c r="H4459" s="4">
        <f ca="1">(NETWORKDAYS(A4459,G4459,Data!$E$1:$E$22))-1</f>
        <v>4</v>
      </c>
      <c r="I4459" s="1"/>
      <c r="J4459" s="1">
        <f>VLOOKUP(D4459,Data!$A$10:$B$16,2,FALSE)</f>
        <v>3</v>
      </c>
      <c r="K4459">
        <v>1</v>
      </c>
      <c r="L4459">
        <f t="shared" si="259"/>
        <v>39</v>
      </c>
      <c r="M4459">
        <f t="shared" si="260"/>
        <v>2023</v>
      </c>
      <c r="N4459" s="5">
        <f t="shared" ca="1" si="261"/>
        <v>-6</v>
      </c>
    </row>
    <row r="4460" spans="1:14" hidden="1" x14ac:dyDescent="0.25">
      <c r="A4460" s="2">
        <v>45196</v>
      </c>
      <c r="B4460" s="1" t="s">
        <v>199</v>
      </c>
      <c r="C4460" s="7" t="s">
        <v>2378</v>
      </c>
      <c r="D4460" s="1" t="s">
        <v>55</v>
      </c>
      <c r="E4460" s="1">
        <f>VLOOKUP(D4460,Data!$A$1:$B$7,2,FALSE)</f>
        <v>10</v>
      </c>
      <c r="F4460" s="2">
        <f>WORKDAY(A4460,E4460,Data!$E$2:$E$22)</f>
        <v>45210</v>
      </c>
      <c r="G4460" s="2">
        <v>45202</v>
      </c>
      <c r="H4460" s="4">
        <f ca="1">(NETWORKDAYS(A4460,G4460,Data!$E$1:$E$22))-1</f>
        <v>4</v>
      </c>
      <c r="I4460" s="1"/>
      <c r="J4460" s="1">
        <f>VLOOKUP(D4460,Data!$A$10:$B$16,2,FALSE)</f>
        <v>3</v>
      </c>
      <c r="K4460">
        <v>1</v>
      </c>
      <c r="L4460">
        <f t="shared" si="259"/>
        <v>39</v>
      </c>
      <c r="M4460">
        <f t="shared" si="260"/>
        <v>2023</v>
      </c>
      <c r="N4460" s="5">
        <f t="shared" ca="1" si="261"/>
        <v>-6</v>
      </c>
    </row>
    <row r="4461" spans="1:14" hidden="1" x14ac:dyDescent="0.25">
      <c r="A4461" s="2">
        <v>45196</v>
      </c>
      <c r="B4461" s="1" t="s">
        <v>199</v>
      </c>
      <c r="C4461" s="7" t="s">
        <v>2375</v>
      </c>
      <c r="D4461" s="1" t="s">
        <v>55</v>
      </c>
      <c r="E4461" s="1">
        <f>VLOOKUP(D4461,Data!$A$1:$B$7,2,FALSE)</f>
        <v>10</v>
      </c>
      <c r="F4461" s="2">
        <f>WORKDAY(A4461,E4461,Data!$E$2:$E$22)</f>
        <v>45210</v>
      </c>
      <c r="G4461" s="2">
        <v>45202</v>
      </c>
      <c r="H4461" s="4">
        <f ca="1">(NETWORKDAYS(A4461,G4461,Data!$E$1:$E$22))-1</f>
        <v>4</v>
      </c>
      <c r="I4461" s="1"/>
      <c r="J4461" s="1">
        <f>VLOOKUP(D4461,Data!$A$10:$B$16,2,FALSE)</f>
        <v>3</v>
      </c>
      <c r="K4461">
        <v>1</v>
      </c>
      <c r="L4461">
        <f t="shared" si="259"/>
        <v>39</v>
      </c>
      <c r="M4461">
        <f t="shared" si="260"/>
        <v>2023</v>
      </c>
      <c r="N4461" s="5">
        <f t="shared" ca="1" si="261"/>
        <v>-6</v>
      </c>
    </row>
    <row r="4462" spans="1:14" hidden="1" x14ac:dyDescent="0.25">
      <c r="A4462" s="2">
        <v>45196</v>
      </c>
      <c r="B4462" s="1" t="s">
        <v>199</v>
      </c>
      <c r="C4462" s="7" t="s">
        <v>2374</v>
      </c>
      <c r="D4462" s="1" t="s">
        <v>55</v>
      </c>
      <c r="E4462" s="1">
        <f>VLOOKUP(D4462,Data!$A$1:$B$7,2,FALSE)</f>
        <v>10</v>
      </c>
      <c r="F4462" s="2">
        <f>WORKDAY(A4462,E4462,Data!$E$2:$E$22)</f>
        <v>45210</v>
      </c>
      <c r="G4462" s="2">
        <v>45202</v>
      </c>
      <c r="H4462" s="4">
        <f ca="1">(NETWORKDAYS(A4462,G4462,Data!$E$1:$E$22))-1</f>
        <v>4</v>
      </c>
      <c r="I4462" s="1"/>
      <c r="J4462" s="1">
        <f>VLOOKUP(D4462,Data!$A$10:$B$16,2,FALSE)</f>
        <v>3</v>
      </c>
      <c r="K4462">
        <v>1</v>
      </c>
      <c r="L4462">
        <f t="shared" si="259"/>
        <v>39</v>
      </c>
      <c r="M4462">
        <f t="shared" si="260"/>
        <v>2023</v>
      </c>
      <c r="N4462" s="5">
        <f t="shared" ca="1" si="261"/>
        <v>-6</v>
      </c>
    </row>
    <row r="4463" spans="1:14" hidden="1" x14ac:dyDescent="0.25">
      <c r="A4463" s="2">
        <v>45196</v>
      </c>
      <c r="B4463" s="1" t="s">
        <v>199</v>
      </c>
      <c r="C4463" s="7" t="s">
        <v>2371</v>
      </c>
      <c r="D4463" s="1" t="s">
        <v>55</v>
      </c>
      <c r="E4463" s="1">
        <f>VLOOKUP(D4463,Data!$A$1:$B$7,2,FALSE)</f>
        <v>10</v>
      </c>
      <c r="F4463" s="2">
        <f>WORKDAY(A4463,E4463,Data!$E$2:$E$22)</f>
        <v>45210</v>
      </c>
      <c r="G4463" s="2">
        <v>45202</v>
      </c>
      <c r="H4463" s="4">
        <f ca="1">(NETWORKDAYS(A4463,G4463,Data!$E$1:$E$22))-1</f>
        <v>4</v>
      </c>
      <c r="I4463" s="1"/>
      <c r="J4463" s="1">
        <f>VLOOKUP(D4463,Data!$A$10:$B$16,2,FALSE)</f>
        <v>3</v>
      </c>
      <c r="K4463">
        <v>1</v>
      </c>
      <c r="L4463">
        <f t="shared" si="259"/>
        <v>39</v>
      </c>
      <c r="M4463">
        <f t="shared" si="260"/>
        <v>2023</v>
      </c>
      <c r="N4463" s="5">
        <f t="shared" ca="1" si="261"/>
        <v>-6</v>
      </c>
    </row>
    <row r="4464" spans="1:14" hidden="1" x14ac:dyDescent="0.25">
      <c r="A4464" s="2">
        <v>45196</v>
      </c>
      <c r="B4464" s="1" t="s">
        <v>199</v>
      </c>
      <c r="C4464" s="7" t="s">
        <v>2379</v>
      </c>
      <c r="D4464" s="1" t="s">
        <v>55</v>
      </c>
      <c r="E4464" s="1">
        <f>VLOOKUP(D4464,Data!$A$1:$B$7,2,FALSE)</f>
        <v>10</v>
      </c>
      <c r="F4464" s="2">
        <f>WORKDAY(A4464,E4464,Data!$E$2:$E$22)</f>
        <v>45210</v>
      </c>
      <c r="G4464" s="2">
        <v>45202</v>
      </c>
      <c r="H4464" s="4">
        <f ca="1">(NETWORKDAYS(A4464,G4464,Data!$E$1:$E$22))-1</f>
        <v>4</v>
      </c>
      <c r="I4464" s="1"/>
      <c r="J4464" s="1">
        <f>VLOOKUP(D4464,Data!$A$10:$B$16,2,FALSE)</f>
        <v>3</v>
      </c>
      <c r="K4464">
        <v>1</v>
      </c>
      <c r="L4464">
        <f t="shared" si="259"/>
        <v>39</v>
      </c>
      <c r="M4464">
        <f t="shared" si="260"/>
        <v>2023</v>
      </c>
      <c r="N4464" s="5">
        <f t="shared" ca="1" si="261"/>
        <v>-6</v>
      </c>
    </row>
    <row r="4465" spans="1:14" hidden="1" x14ac:dyDescent="0.25">
      <c r="A4465" s="2">
        <v>45196</v>
      </c>
      <c r="B4465" s="1" t="s">
        <v>199</v>
      </c>
      <c r="C4465" s="7" t="s">
        <v>2380</v>
      </c>
      <c r="D4465" s="1" t="s">
        <v>55</v>
      </c>
      <c r="E4465" s="1">
        <f>VLOOKUP(D4465,Data!$A$1:$B$7,2,FALSE)</f>
        <v>10</v>
      </c>
      <c r="F4465" s="2">
        <f>WORKDAY(A4465,E4465,Data!$E$2:$E$22)</f>
        <v>45210</v>
      </c>
      <c r="G4465" s="2">
        <v>45202</v>
      </c>
      <c r="H4465" s="4">
        <f ca="1">(NETWORKDAYS(A4465,G4465,Data!$E$1:$E$22))-1</f>
        <v>4</v>
      </c>
      <c r="I4465" s="1"/>
      <c r="J4465" s="1">
        <f>VLOOKUP(D4465,Data!$A$10:$B$16,2,FALSE)</f>
        <v>3</v>
      </c>
      <c r="K4465">
        <v>1</v>
      </c>
      <c r="L4465">
        <f t="shared" si="259"/>
        <v>39</v>
      </c>
      <c r="M4465">
        <f t="shared" si="260"/>
        <v>2023</v>
      </c>
      <c r="N4465" s="5">
        <f t="shared" ca="1" si="261"/>
        <v>-6</v>
      </c>
    </row>
    <row r="4466" spans="1:14" hidden="1" x14ac:dyDescent="0.25">
      <c r="A4466" s="2">
        <v>45196</v>
      </c>
      <c r="B4466" s="1" t="s">
        <v>199</v>
      </c>
      <c r="C4466" s="7" t="s">
        <v>2372</v>
      </c>
      <c r="D4466" s="1" t="s">
        <v>55</v>
      </c>
      <c r="E4466" s="1">
        <f>VLOOKUP(D4466,Data!$A$1:$B$7,2,FALSE)</f>
        <v>10</v>
      </c>
      <c r="F4466" s="2">
        <f>WORKDAY(A4466,E4466,Data!$E$2:$E$22)</f>
        <v>45210</v>
      </c>
      <c r="G4466" s="2">
        <v>45202</v>
      </c>
      <c r="H4466" s="4">
        <f ca="1">(NETWORKDAYS(A4466,G4466,Data!$E$1:$E$22))-1</f>
        <v>4</v>
      </c>
      <c r="I4466" s="1"/>
      <c r="J4466" s="1">
        <f>VLOOKUP(D4466,Data!$A$10:$B$16,2,FALSE)</f>
        <v>3</v>
      </c>
      <c r="K4466">
        <v>1</v>
      </c>
      <c r="L4466">
        <f t="shared" si="259"/>
        <v>39</v>
      </c>
      <c r="M4466">
        <f t="shared" si="260"/>
        <v>2023</v>
      </c>
      <c r="N4466" s="5">
        <f t="shared" ca="1" si="261"/>
        <v>-6</v>
      </c>
    </row>
    <row r="4467" spans="1:14" hidden="1" x14ac:dyDescent="0.25">
      <c r="A4467" s="2">
        <v>45196</v>
      </c>
      <c r="B4467" s="1" t="s">
        <v>199</v>
      </c>
      <c r="C4467" s="7" t="s">
        <v>2373</v>
      </c>
      <c r="D4467" s="1" t="s">
        <v>55</v>
      </c>
      <c r="E4467" s="1">
        <f>VLOOKUP(D4467,Data!$A$1:$B$7,2,FALSE)</f>
        <v>10</v>
      </c>
      <c r="F4467" s="2">
        <f>WORKDAY(A4467,E4467,Data!$E$2:$E$22)</f>
        <v>45210</v>
      </c>
      <c r="G4467" s="2">
        <v>45202</v>
      </c>
      <c r="H4467" s="4">
        <f ca="1">(NETWORKDAYS(A4467,G4467,Data!$E$1:$E$22))-1</f>
        <v>4</v>
      </c>
      <c r="I4467" s="1"/>
      <c r="J4467" s="1">
        <f>VLOOKUP(D4467,Data!$A$10:$B$16,2,FALSE)</f>
        <v>3</v>
      </c>
      <c r="K4467">
        <v>1</v>
      </c>
      <c r="L4467">
        <f t="shared" si="259"/>
        <v>39</v>
      </c>
      <c r="M4467">
        <f t="shared" si="260"/>
        <v>2023</v>
      </c>
      <c r="N4467" s="5">
        <f t="shared" ca="1" si="261"/>
        <v>-6</v>
      </c>
    </row>
    <row r="4468" spans="1:14" hidden="1" x14ac:dyDescent="0.25">
      <c r="A4468" s="2">
        <v>45196</v>
      </c>
      <c r="B4468" s="1" t="s">
        <v>199</v>
      </c>
      <c r="C4468" s="7" t="s">
        <v>2376</v>
      </c>
      <c r="D4468" s="1" t="s">
        <v>55</v>
      </c>
      <c r="E4468" s="1">
        <f>VLOOKUP(D4468,Data!$A$1:$B$7,2,FALSE)</f>
        <v>10</v>
      </c>
      <c r="F4468" s="2">
        <f>WORKDAY(A4468,E4468,Data!$E$2:$E$22)</f>
        <v>45210</v>
      </c>
      <c r="G4468" s="2">
        <v>45202</v>
      </c>
      <c r="H4468" s="4">
        <f ca="1">(NETWORKDAYS(A4468,G4468,Data!$E$1:$E$22))-1</f>
        <v>4</v>
      </c>
      <c r="I4468" s="1"/>
      <c r="J4468" s="1">
        <f>VLOOKUP(D4468,Data!$A$10:$B$16,2,FALSE)</f>
        <v>3</v>
      </c>
      <c r="K4468">
        <v>1</v>
      </c>
      <c r="L4468">
        <f t="shared" si="259"/>
        <v>39</v>
      </c>
      <c r="M4468">
        <f t="shared" si="260"/>
        <v>2023</v>
      </c>
      <c r="N4468" s="5">
        <f t="shared" ca="1" si="261"/>
        <v>-6</v>
      </c>
    </row>
    <row r="4469" spans="1:14" hidden="1" x14ac:dyDescent="0.25">
      <c r="A4469" s="2">
        <v>45196</v>
      </c>
      <c r="B4469" s="1" t="s">
        <v>199</v>
      </c>
      <c r="C4469" s="7" t="s">
        <v>2377</v>
      </c>
      <c r="D4469" s="1" t="s">
        <v>55</v>
      </c>
      <c r="E4469" s="1">
        <f>VLOOKUP(D4469,Data!$A$1:$B$7,2,FALSE)</f>
        <v>10</v>
      </c>
      <c r="F4469" s="2">
        <f>WORKDAY(A4469,E4469,Data!$E$2:$E$22)</f>
        <v>45210</v>
      </c>
      <c r="G4469" s="2">
        <v>45202</v>
      </c>
      <c r="H4469" s="4">
        <f ca="1">(NETWORKDAYS(A4469,G4469,Data!$E$1:$E$22))-1</f>
        <v>4</v>
      </c>
      <c r="I4469" s="1"/>
      <c r="J4469" s="1">
        <f>VLOOKUP(D4469,Data!$A$10:$B$16,2,FALSE)</f>
        <v>3</v>
      </c>
      <c r="K4469">
        <v>1</v>
      </c>
      <c r="L4469">
        <f t="shared" si="259"/>
        <v>39</v>
      </c>
      <c r="M4469">
        <f t="shared" si="260"/>
        <v>2023</v>
      </c>
      <c r="N4469" s="5">
        <f t="shared" ca="1" si="261"/>
        <v>-6</v>
      </c>
    </row>
    <row r="4470" spans="1:14" hidden="1" x14ac:dyDescent="0.25">
      <c r="A4470" s="2">
        <v>45196</v>
      </c>
      <c r="B4470" s="1" t="s">
        <v>148</v>
      </c>
      <c r="C4470" s="7">
        <v>457788</v>
      </c>
      <c r="D4470" s="1" t="s">
        <v>42</v>
      </c>
      <c r="E4470" s="1">
        <f>VLOOKUP(D4470,Data!$A$1:$B$7,2,FALSE)</f>
        <v>10</v>
      </c>
      <c r="F4470" s="2">
        <f>WORKDAY(A4470,E4470,Data!$E$2:$E$22)</f>
        <v>45210</v>
      </c>
      <c r="G4470" s="2">
        <v>45202</v>
      </c>
      <c r="H4470" s="4">
        <f ca="1">(NETWORKDAYS(A4470,G4470,Data!$E$1:$E$22))-1</f>
        <v>4</v>
      </c>
      <c r="I4470" s="1"/>
      <c r="J4470" s="1">
        <f>VLOOKUP(D4470,Data!$A$10:$B$16,2,FALSE)</f>
        <v>2</v>
      </c>
      <c r="K4470">
        <v>1</v>
      </c>
      <c r="L4470">
        <f t="shared" si="259"/>
        <v>39</v>
      </c>
      <c r="M4470">
        <f t="shared" si="260"/>
        <v>2023</v>
      </c>
      <c r="N4470" s="5">
        <f t="shared" ca="1" si="261"/>
        <v>-6</v>
      </c>
    </row>
    <row r="4471" spans="1:14" hidden="1" x14ac:dyDescent="0.25">
      <c r="A4471" s="2">
        <v>45196</v>
      </c>
      <c r="B4471" s="1" t="s">
        <v>86</v>
      </c>
      <c r="C4471" s="7">
        <v>457789</v>
      </c>
      <c r="D4471" s="1" t="s">
        <v>42</v>
      </c>
      <c r="E4471" s="1">
        <f>VLOOKUP(D4471,Data!$A$1:$B$7,2,FALSE)</f>
        <v>10</v>
      </c>
      <c r="F4471" s="2">
        <f>WORKDAY(A4471,E4471,Data!$E$2:$E$22)</f>
        <v>45210</v>
      </c>
      <c r="G4471" s="2">
        <v>45202</v>
      </c>
      <c r="H4471" s="4">
        <f ca="1">(NETWORKDAYS(A4471,G4471,Data!$E$1:$E$22))-1</f>
        <v>4</v>
      </c>
      <c r="I4471" s="1"/>
      <c r="J4471" s="1">
        <f>VLOOKUP(D4471,Data!$A$10:$B$16,2,FALSE)</f>
        <v>2</v>
      </c>
      <c r="K4471">
        <v>1</v>
      </c>
      <c r="L4471">
        <f t="shared" si="259"/>
        <v>39</v>
      </c>
      <c r="M4471">
        <f t="shared" si="260"/>
        <v>2023</v>
      </c>
      <c r="N4471" s="5">
        <f t="shared" ca="1" si="261"/>
        <v>-6</v>
      </c>
    </row>
    <row r="4472" spans="1:14" hidden="1" x14ac:dyDescent="0.25">
      <c r="A4472" s="2">
        <v>45197</v>
      </c>
      <c r="B4472" s="1" t="s">
        <v>7</v>
      </c>
      <c r="C4472" s="7">
        <v>262559</v>
      </c>
      <c r="D4472" s="1" t="s">
        <v>41</v>
      </c>
      <c r="E4472" s="1">
        <f>VLOOKUP(D4472,Data!$A$1:$B$7,2,FALSE)</f>
        <v>15</v>
      </c>
      <c r="F4472" s="2">
        <f>WORKDAY(A4472,E4472,Data!$E$2:$E$22)</f>
        <v>45218</v>
      </c>
      <c r="G4472" s="2">
        <v>45204</v>
      </c>
      <c r="H4472" s="4">
        <f ca="1">(NETWORKDAYS(A4472,G4472,Data!$E$1:$E$22))-1</f>
        <v>5</v>
      </c>
      <c r="I4472" s="1"/>
      <c r="J4472" s="1">
        <f>VLOOKUP(D4472,Data!$A$10:$B$16,2,FALSE)</f>
        <v>3</v>
      </c>
      <c r="K4472">
        <v>1</v>
      </c>
      <c r="L4472">
        <f t="shared" ref="L4472:L4535" si="262">_xlfn.ISOWEEKNUM(A4472)</f>
        <v>39</v>
      </c>
      <c r="M4472">
        <f t="shared" ref="M4472:M4535" si="263">YEAR(A4472)</f>
        <v>2023</v>
      </c>
      <c r="N4472" s="5">
        <f t="shared" ca="1" si="261"/>
        <v>-10</v>
      </c>
    </row>
    <row r="4473" spans="1:14" hidden="1" x14ac:dyDescent="0.25">
      <c r="A4473" s="2">
        <v>45197</v>
      </c>
      <c r="B4473" s="1" t="s">
        <v>9</v>
      </c>
      <c r="C4473" s="7">
        <v>262566</v>
      </c>
      <c r="D4473" s="1" t="s">
        <v>41</v>
      </c>
      <c r="E4473" s="1">
        <f>VLOOKUP(D4473,Data!$A$1:$B$7,2,FALSE)</f>
        <v>15</v>
      </c>
      <c r="F4473" s="2">
        <f>WORKDAY(A4473,E4473,Data!$E$2:$E$22)</f>
        <v>45218</v>
      </c>
      <c r="G4473" s="2">
        <v>45204</v>
      </c>
      <c r="H4473" s="4">
        <f ca="1">(NETWORKDAYS(A4473,G4473,Data!$E$1:$E$22))-1</f>
        <v>5</v>
      </c>
      <c r="I4473" s="1"/>
      <c r="J4473" s="1">
        <f>VLOOKUP(D4473,Data!$A$10:$B$16,2,FALSE)</f>
        <v>3</v>
      </c>
      <c r="K4473">
        <v>1</v>
      </c>
      <c r="L4473">
        <f t="shared" si="262"/>
        <v>39</v>
      </c>
      <c r="M4473">
        <f t="shared" si="263"/>
        <v>2023</v>
      </c>
      <c r="N4473" s="5">
        <f t="shared" ca="1" si="261"/>
        <v>-10</v>
      </c>
    </row>
    <row r="4474" spans="1:14" hidden="1" x14ac:dyDescent="0.25">
      <c r="A4474" s="2">
        <v>45197</v>
      </c>
      <c r="B4474" s="1" t="s">
        <v>3</v>
      </c>
      <c r="C4474" s="7">
        <v>262569</v>
      </c>
      <c r="D4474" s="1" t="s">
        <v>41</v>
      </c>
      <c r="E4474" s="1">
        <f>VLOOKUP(D4474,Data!$A$1:$B$7,2,FALSE)</f>
        <v>15</v>
      </c>
      <c r="F4474" s="2">
        <f>WORKDAY(A4474,E4474,Data!$E$2:$E$22)</f>
        <v>45218</v>
      </c>
      <c r="G4474" s="2">
        <v>45203</v>
      </c>
      <c r="H4474" s="4">
        <f ca="1">(NETWORKDAYS(A4474,G4474,Data!$E$1:$E$22))-1</f>
        <v>4</v>
      </c>
      <c r="I4474" s="1"/>
      <c r="J4474" s="1">
        <f>VLOOKUP(D4474,Data!$A$10:$B$16,2,FALSE)</f>
        <v>3</v>
      </c>
      <c r="K4474">
        <v>1</v>
      </c>
      <c r="L4474">
        <f t="shared" si="262"/>
        <v>39</v>
      </c>
      <c r="M4474">
        <f t="shared" si="263"/>
        <v>2023</v>
      </c>
      <c r="N4474" s="5">
        <f t="shared" ca="1" si="261"/>
        <v>-11</v>
      </c>
    </row>
    <row r="4475" spans="1:14" hidden="1" x14ac:dyDescent="0.25">
      <c r="A4475" s="2">
        <v>45197</v>
      </c>
      <c r="B4475" s="1" t="s">
        <v>359</v>
      </c>
      <c r="C4475" s="7" t="s">
        <v>2387</v>
      </c>
      <c r="D4475" s="1" t="s">
        <v>53</v>
      </c>
      <c r="E4475" s="1">
        <f>VLOOKUP(D4475,Data!$A$1:$B$7,2,FALSE)</f>
        <v>5</v>
      </c>
      <c r="F4475" s="2">
        <f>WORKDAY(A4475,E4475,Data!$E$2:$E$22)</f>
        <v>45204</v>
      </c>
      <c r="G4475" s="2">
        <v>45201</v>
      </c>
      <c r="H4475" s="4">
        <f ca="1">(NETWORKDAYS(A4475,G4475,Data!$E$1:$E$22))-1</f>
        <v>2</v>
      </c>
      <c r="I4475" s="1"/>
      <c r="J4475" s="1">
        <f>VLOOKUP(D4475,Data!$A$10:$B$16,2,FALSE)</f>
        <v>1</v>
      </c>
      <c r="K4475">
        <v>1</v>
      </c>
      <c r="L4475">
        <f t="shared" si="262"/>
        <v>39</v>
      </c>
      <c r="M4475">
        <f t="shared" si="263"/>
        <v>2023</v>
      </c>
      <c r="N4475" s="5">
        <f t="shared" ca="1" si="261"/>
        <v>-3</v>
      </c>
    </row>
    <row r="4476" spans="1:14" hidden="1" x14ac:dyDescent="0.25">
      <c r="A4476" s="2">
        <v>45197</v>
      </c>
      <c r="B4476" s="1" t="s">
        <v>737</v>
      </c>
      <c r="C4476" s="7" t="s">
        <v>2386</v>
      </c>
      <c r="D4476" s="1" t="s">
        <v>53</v>
      </c>
      <c r="E4476" s="1">
        <f>VLOOKUP(D4476,Data!$A$1:$B$7,2,FALSE)</f>
        <v>5</v>
      </c>
      <c r="F4476" s="2">
        <f>WORKDAY(A4476,E4476,Data!$E$2:$E$22)</f>
        <v>45204</v>
      </c>
      <c r="G4476" s="2">
        <v>45201</v>
      </c>
      <c r="H4476" s="4">
        <f ca="1">(NETWORKDAYS(A4476,G4476,Data!$E$1:$E$22))-1</f>
        <v>2</v>
      </c>
      <c r="I4476" s="1"/>
      <c r="J4476" s="1">
        <f>VLOOKUP(D4476,Data!$A$10:$B$16,2,FALSE)</f>
        <v>1</v>
      </c>
      <c r="K4476">
        <v>1</v>
      </c>
      <c r="L4476">
        <f t="shared" si="262"/>
        <v>39</v>
      </c>
      <c r="M4476">
        <f t="shared" si="263"/>
        <v>2023</v>
      </c>
      <c r="N4476" s="5">
        <f t="shared" ca="1" si="261"/>
        <v>-3</v>
      </c>
    </row>
    <row r="4477" spans="1:14" hidden="1" x14ac:dyDescent="0.25">
      <c r="A4477" s="2">
        <v>45197</v>
      </c>
      <c r="B4477" s="1" t="s">
        <v>398</v>
      </c>
      <c r="C4477" s="7" t="s">
        <v>2388</v>
      </c>
      <c r="D4477" s="1" t="s">
        <v>55</v>
      </c>
      <c r="E4477" s="1">
        <f>VLOOKUP(D4477,Data!$A$1:$B$7,2,FALSE)</f>
        <v>10</v>
      </c>
      <c r="F4477" s="2">
        <f>WORKDAY(A4477,E4477,Data!$E$2:$E$22)</f>
        <v>45211</v>
      </c>
      <c r="G4477" s="2">
        <v>45205</v>
      </c>
      <c r="H4477" s="4">
        <f ca="1">(NETWORKDAYS(A4477,G4477,Data!$E$1:$E$22))-1</f>
        <v>6</v>
      </c>
      <c r="I4477" s="1"/>
      <c r="J4477" s="1">
        <f>VLOOKUP(D4477,Data!$A$10:$B$16,2,FALSE)</f>
        <v>3</v>
      </c>
      <c r="K4477">
        <v>1</v>
      </c>
      <c r="L4477">
        <f t="shared" si="262"/>
        <v>39</v>
      </c>
      <c r="M4477">
        <f t="shared" si="263"/>
        <v>2023</v>
      </c>
      <c r="N4477" s="5">
        <f t="shared" ca="1" si="261"/>
        <v>-4</v>
      </c>
    </row>
    <row r="4478" spans="1:14" hidden="1" x14ac:dyDescent="0.25">
      <c r="A4478" s="2">
        <v>45197</v>
      </c>
      <c r="B4478" s="1" t="s">
        <v>398</v>
      </c>
      <c r="C4478" s="7" t="s">
        <v>2385</v>
      </c>
      <c r="D4478" s="1" t="s">
        <v>55</v>
      </c>
      <c r="E4478" s="1">
        <f>VLOOKUP(D4478,Data!$A$1:$B$7,2,FALSE)</f>
        <v>10</v>
      </c>
      <c r="F4478" s="2">
        <f>WORKDAY(A4478,E4478,Data!$E$2:$E$22)</f>
        <v>45211</v>
      </c>
      <c r="G4478" s="2">
        <v>45205</v>
      </c>
      <c r="H4478" s="4">
        <f ca="1">(NETWORKDAYS(A4478,G4478,Data!$E$1:$E$22))-1</f>
        <v>6</v>
      </c>
      <c r="I4478" s="1"/>
      <c r="J4478" s="1">
        <f>VLOOKUP(D4478,Data!$A$10:$B$16,2,FALSE)</f>
        <v>3</v>
      </c>
      <c r="K4478">
        <v>1</v>
      </c>
      <c r="L4478">
        <f t="shared" si="262"/>
        <v>39</v>
      </c>
      <c r="M4478">
        <f t="shared" si="263"/>
        <v>2023</v>
      </c>
      <c r="N4478" s="5">
        <f t="shared" ca="1" si="261"/>
        <v>-4</v>
      </c>
    </row>
    <row r="4479" spans="1:14" hidden="1" x14ac:dyDescent="0.25">
      <c r="A4479" s="2">
        <v>45197</v>
      </c>
      <c r="B4479" s="1" t="s">
        <v>370</v>
      </c>
      <c r="C4479" s="7" t="s">
        <v>2383</v>
      </c>
      <c r="D4479" s="1" t="s">
        <v>53</v>
      </c>
      <c r="E4479" s="1">
        <f>VLOOKUP(D4479,Data!$A$1:$B$7,2,FALSE)</f>
        <v>5</v>
      </c>
      <c r="F4479" s="2">
        <f>WORKDAY(A4479,E4479,Data!$E$2:$E$22)</f>
        <v>45204</v>
      </c>
      <c r="G4479" s="2">
        <v>45201</v>
      </c>
      <c r="H4479" s="4">
        <f ca="1">(NETWORKDAYS(A4479,G4479,Data!$E$1:$E$22))-1</f>
        <v>2</v>
      </c>
      <c r="I4479" s="1"/>
      <c r="J4479" s="1">
        <f>VLOOKUP(D4479,Data!$A$10:$B$16,2,FALSE)</f>
        <v>1</v>
      </c>
      <c r="K4479">
        <v>1</v>
      </c>
      <c r="L4479">
        <f t="shared" si="262"/>
        <v>39</v>
      </c>
      <c r="M4479">
        <f t="shared" si="263"/>
        <v>2023</v>
      </c>
      <c r="N4479" s="5">
        <f t="shared" ca="1" si="261"/>
        <v>-3</v>
      </c>
    </row>
    <row r="4480" spans="1:14" hidden="1" x14ac:dyDescent="0.25">
      <c r="A4480" s="2">
        <v>45197</v>
      </c>
      <c r="B4480" s="1" t="s">
        <v>22</v>
      </c>
      <c r="C4480" s="7" t="s">
        <v>2382</v>
      </c>
      <c r="D4480" s="1" t="s">
        <v>53</v>
      </c>
      <c r="E4480" s="1">
        <f>VLOOKUP(D4480,Data!$A$1:$B$7,2,FALSE)</f>
        <v>5</v>
      </c>
      <c r="F4480" s="2">
        <f>WORKDAY(A4480,E4480,Data!$E$2:$E$22)</f>
        <v>45204</v>
      </c>
      <c r="G4480" s="2">
        <v>45201</v>
      </c>
      <c r="H4480" s="4">
        <f ca="1">(NETWORKDAYS(A4480,G4480,Data!$E$1:$E$22))-1</f>
        <v>2</v>
      </c>
      <c r="I4480" s="1"/>
      <c r="J4480" s="1">
        <f>VLOOKUP(D4480,Data!$A$10:$B$16,2,FALSE)</f>
        <v>1</v>
      </c>
      <c r="K4480">
        <v>1</v>
      </c>
      <c r="L4480">
        <f t="shared" si="262"/>
        <v>39</v>
      </c>
      <c r="M4480">
        <f t="shared" si="263"/>
        <v>2023</v>
      </c>
      <c r="N4480" s="5">
        <f t="shared" ca="1" si="261"/>
        <v>-3</v>
      </c>
    </row>
    <row r="4481" spans="1:14" hidden="1" x14ac:dyDescent="0.25">
      <c r="A4481" s="2">
        <v>45197</v>
      </c>
      <c r="B4481" s="1" t="s">
        <v>1433</v>
      </c>
      <c r="C4481" s="7" t="s">
        <v>2389</v>
      </c>
      <c r="D4481" s="1" t="s">
        <v>53</v>
      </c>
      <c r="E4481" s="1">
        <f>VLOOKUP(D4481,Data!$A$1:$B$7,2,FALSE)</f>
        <v>5</v>
      </c>
      <c r="F4481" s="2">
        <f>WORKDAY(A4481,E4481,Data!$E$2:$E$22)</f>
        <v>45204</v>
      </c>
      <c r="G4481" s="2">
        <v>45198</v>
      </c>
      <c r="H4481" s="4">
        <f ca="1">(NETWORKDAYS(A4481,G4481,Data!$E$1:$E$22))-1</f>
        <v>1</v>
      </c>
      <c r="I4481" s="1"/>
      <c r="J4481" s="1">
        <f>VLOOKUP(D4481,Data!$A$10:$B$16,2,FALSE)</f>
        <v>1</v>
      </c>
      <c r="K4481">
        <v>1</v>
      </c>
      <c r="L4481">
        <f t="shared" si="262"/>
        <v>39</v>
      </c>
      <c r="M4481">
        <f t="shared" si="263"/>
        <v>2023</v>
      </c>
      <c r="N4481" s="5">
        <f t="shared" ca="1" si="261"/>
        <v>-4</v>
      </c>
    </row>
    <row r="4482" spans="1:14" hidden="1" x14ac:dyDescent="0.25">
      <c r="A4482" s="2">
        <v>45197</v>
      </c>
      <c r="B4482" s="1" t="s">
        <v>169</v>
      </c>
      <c r="C4482" s="7" t="s">
        <v>2384</v>
      </c>
      <c r="D4482" s="1" t="s">
        <v>53</v>
      </c>
      <c r="E4482" s="1">
        <f>VLOOKUP(D4482,Data!$A$1:$B$7,2,FALSE)</f>
        <v>5</v>
      </c>
      <c r="F4482" s="2">
        <f>WORKDAY(A4482,E4482,Data!$E$2:$E$22)</f>
        <v>45204</v>
      </c>
      <c r="G4482" s="2">
        <v>45198</v>
      </c>
      <c r="H4482" s="4">
        <f ca="1">(NETWORKDAYS(A4482,G4482,Data!$E$1:$E$22))-1</f>
        <v>1</v>
      </c>
      <c r="I4482" s="1"/>
      <c r="J4482" s="1">
        <f>VLOOKUP(D4482,Data!$A$10:$B$16,2,FALSE)</f>
        <v>1</v>
      </c>
      <c r="K4482">
        <v>1</v>
      </c>
      <c r="L4482">
        <f t="shared" si="262"/>
        <v>39</v>
      </c>
      <c r="M4482">
        <f t="shared" si="263"/>
        <v>2023</v>
      </c>
      <c r="N4482" s="5">
        <f t="shared" ref="N4482:N4545" ca="1" si="264">H4482-E4482</f>
        <v>-4</v>
      </c>
    </row>
    <row r="4483" spans="1:14" hidden="1" x14ac:dyDescent="0.25">
      <c r="A4483" s="2">
        <v>45197</v>
      </c>
      <c r="B4483" s="1" t="s">
        <v>86</v>
      </c>
      <c r="C4483" s="7">
        <v>457802</v>
      </c>
      <c r="D4483" s="1" t="s">
        <v>42</v>
      </c>
      <c r="E4483" s="1">
        <f>VLOOKUP(D4483,Data!$A$1:$B$7,2,FALSE)</f>
        <v>10</v>
      </c>
      <c r="F4483" s="2">
        <f>WORKDAY(A4483,E4483,Data!$E$2:$E$22)</f>
        <v>45211</v>
      </c>
      <c r="G4483" s="2">
        <v>45209</v>
      </c>
      <c r="H4483" s="4">
        <f ca="1">(NETWORKDAYS(A4483,G4483,Data!$E$1:$E$22))-1</f>
        <v>8</v>
      </c>
      <c r="I4483" s="1"/>
      <c r="J4483" s="1">
        <f>VLOOKUP(D4483,Data!$A$10:$B$16,2,FALSE)</f>
        <v>2</v>
      </c>
      <c r="K4483">
        <v>1</v>
      </c>
      <c r="L4483">
        <f t="shared" si="262"/>
        <v>39</v>
      </c>
      <c r="M4483">
        <f t="shared" si="263"/>
        <v>2023</v>
      </c>
      <c r="N4483" s="5">
        <f t="shared" ca="1" si="264"/>
        <v>-2</v>
      </c>
    </row>
    <row r="4484" spans="1:14" hidden="1" x14ac:dyDescent="0.25">
      <c r="A4484" s="2">
        <v>45197</v>
      </c>
      <c r="B4484" s="1" t="s">
        <v>29</v>
      </c>
      <c r="C4484" s="7">
        <v>457827</v>
      </c>
      <c r="D4484" s="1" t="s">
        <v>42</v>
      </c>
      <c r="E4484" s="1">
        <f>VLOOKUP(D4484,Data!$A$1:$B$7,2,FALSE)</f>
        <v>10</v>
      </c>
      <c r="F4484" s="2">
        <f>WORKDAY(A4484,E4484,Data!$E$2:$E$22)</f>
        <v>45211</v>
      </c>
      <c r="G4484" s="2">
        <v>45202</v>
      </c>
      <c r="H4484" s="4">
        <f ca="1">(NETWORKDAYS(A4484,G4484,Data!$E$1:$E$22))-1</f>
        <v>3</v>
      </c>
      <c r="I4484" s="1"/>
      <c r="J4484" s="1">
        <f>VLOOKUP(D4484,Data!$A$10:$B$16,2,FALSE)</f>
        <v>2</v>
      </c>
      <c r="K4484">
        <v>1</v>
      </c>
      <c r="L4484">
        <f t="shared" si="262"/>
        <v>39</v>
      </c>
      <c r="M4484">
        <f t="shared" si="263"/>
        <v>2023</v>
      </c>
      <c r="N4484" s="5">
        <f t="shared" ca="1" si="264"/>
        <v>-7</v>
      </c>
    </row>
    <row r="4485" spans="1:14" hidden="1" x14ac:dyDescent="0.25">
      <c r="A4485" s="2">
        <v>45197</v>
      </c>
      <c r="B4485" s="1" t="s">
        <v>292</v>
      </c>
      <c r="C4485" s="7">
        <v>457817</v>
      </c>
      <c r="D4485" s="1" t="s">
        <v>42</v>
      </c>
      <c r="E4485" s="1">
        <f>VLOOKUP(D4485,Data!$A$1:$B$7,2,FALSE)</f>
        <v>10</v>
      </c>
      <c r="F4485" s="2">
        <f>WORKDAY(A4485,E4485,Data!$E$2:$E$22)</f>
        <v>45211</v>
      </c>
      <c r="G4485" s="2">
        <v>45202</v>
      </c>
      <c r="H4485" s="4">
        <f ca="1">(NETWORKDAYS(A4485,G4485,Data!$E$1:$E$22))-1</f>
        <v>3</v>
      </c>
      <c r="I4485" s="1"/>
      <c r="J4485" s="1">
        <f>VLOOKUP(D4485,Data!$A$10:$B$16,2,FALSE)</f>
        <v>2</v>
      </c>
      <c r="K4485">
        <v>1</v>
      </c>
      <c r="L4485">
        <f t="shared" si="262"/>
        <v>39</v>
      </c>
      <c r="M4485">
        <f t="shared" si="263"/>
        <v>2023</v>
      </c>
      <c r="N4485" s="5">
        <f t="shared" ca="1" si="264"/>
        <v>-7</v>
      </c>
    </row>
    <row r="4486" spans="1:14" hidden="1" x14ac:dyDescent="0.25">
      <c r="A4486" s="2">
        <v>45198</v>
      </c>
      <c r="B4486" s="1" t="s">
        <v>1618</v>
      </c>
      <c r="C4486" s="7">
        <v>457716</v>
      </c>
      <c r="D4486" s="1" t="s">
        <v>42</v>
      </c>
      <c r="E4486" s="1">
        <f>VLOOKUP(D4486,Data!$A$1:$B$7,2,FALSE)</f>
        <v>10</v>
      </c>
      <c r="F4486" s="2">
        <f>WORKDAY(A4486,E4486,Data!$E$2:$E$22)</f>
        <v>45212</v>
      </c>
      <c r="G4486" s="2">
        <v>45202</v>
      </c>
      <c r="H4486" s="4">
        <f ca="1">(NETWORKDAYS(A4486,G4486,Data!$E$1:$E$22))-1</f>
        <v>2</v>
      </c>
      <c r="I4486" s="1"/>
      <c r="J4486" s="1">
        <f>VLOOKUP(D4486,Data!$A$10:$B$16,2,FALSE)</f>
        <v>2</v>
      </c>
      <c r="K4486">
        <v>1</v>
      </c>
      <c r="L4486">
        <f t="shared" si="262"/>
        <v>39</v>
      </c>
      <c r="M4486">
        <f t="shared" si="263"/>
        <v>2023</v>
      </c>
      <c r="N4486" s="5">
        <f t="shared" ca="1" si="264"/>
        <v>-8</v>
      </c>
    </row>
    <row r="4487" spans="1:14" hidden="1" x14ac:dyDescent="0.25">
      <c r="A4487" s="2">
        <v>45198</v>
      </c>
      <c r="B4487" s="1" t="s">
        <v>7</v>
      </c>
      <c r="C4487" s="7">
        <v>262560</v>
      </c>
      <c r="D4487" s="1" t="s">
        <v>41</v>
      </c>
      <c r="E4487" s="1">
        <f>VLOOKUP(D4487,Data!$A$1:$B$7,2,FALSE)</f>
        <v>15</v>
      </c>
      <c r="F4487" s="2">
        <f>WORKDAY(A4487,E4487,Data!$E$2:$E$22)</f>
        <v>45219</v>
      </c>
      <c r="G4487" s="2">
        <v>45204</v>
      </c>
      <c r="H4487" s="4">
        <f ca="1">(NETWORKDAYS(A4487,G4487,Data!$E$1:$E$22))-1</f>
        <v>4</v>
      </c>
      <c r="I4487" s="1"/>
      <c r="J4487" s="1">
        <f>VLOOKUP(D4487,Data!$A$10:$B$16,2,FALSE)</f>
        <v>3</v>
      </c>
      <c r="K4487">
        <v>1</v>
      </c>
      <c r="L4487">
        <f t="shared" si="262"/>
        <v>39</v>
      </c>
      <c r="M4487">
        <f t="shared" si="263"/>
        <v>2023</v>
      </c>
      <c r="N4487" s="5">
        <f t="shared" ca="1" si="264"/>
        <v>-11</v>
      </c>
    </row>
    <row r="4488" spans="1:14" hidden="1" x14ac:dyDescent="0.25">
      <c r="A4488" s="2">
        <v>45198</v>
      </c>
      <c r="B4488" s="1" t="s">
        <v>7</v>
      </c>
      <c r="C4488" s="7">
        <v>262561</v>
      </c>
      <c r="D4488" s="1" t="s">
        <v>41</v>
      </c>
      <c r="E4488" s="1">
        <f>VLOOKUP(D4488,Data!$A$1:$B$7,2,FALSE)</f>
        <v>15</v>
      </c>
      <c r="F4488" s="2">
        <f>WORKDAY(A4488,E4488,Data!$E$2:$E$22)</f>
        <v>45219</v>
      </c>
      <c r="G4488" s="2">
        <v>45211</v>
      </c>
      <c r="H4488" s="4">
        <f ca="1">(NETWORKDAYS(A4488,G4488,Data!$E$1:$E$22))-1</f>
        <v>9</v>
      </c>
      <c r="I4488" s="1"/>
      <c r="J4488" s="1">
        <f>VLOOKUP(D4488,Data!$A$10:$B$16,2,FALSE)</f>
        <v>3</v>
      </c>
      <c r="K4488">
        <v>1</v>
      </c>
      <c r="L4488">
        <f t="shared" si="262"/>
        <v>39</v>
      </c>
      <c r="M4488">
        <f t="shared" si="263"/>
        <v>2023</v>
      </c>
      <c r="N4488" s="5">
        <f t="shared" ca="1" si="264"/>
        <v>-6</v>
      </c>
    </row>
    <row r="4489" spans="1:14" hidden="1" x14ac:dyDescent="0.25">
      <c r="A4489" s="2">
        <v>45198</v>
      </c>
      <c r="B4489" s="1" t="s">
        <v>7</v>
      </c>
      <c r="C4489" s="7">
        <v>262562</v>
      </c>
      <c r="D4489" s="1" t="s">
        <v>41</v>
      </c>
      <c r="E4489" s="1">
        <f>VLOOKUP(D4489,Data!$A$1:$B$7,2,FALSE)</f>
        <v>15</v>
      </c>
      <c r="F4489" s="2">
        <f>WORKDAY(A4489,E4489,Data!$E$2:$E$22)</f>
        <v>45219</v>
      </c>
      <c r="G4489" s="2">
        <v>45204</v>
      </c>
      <c r="H4489" s="4">
        <f ca="1">(NETWORKDAYS(A4489,G4489,Data!$E$1:$E$22))-1</f>
        <v>4</v>
      </c>
      <c r="I4489" s="1"/>
      <c r="J4489" s="1">
        <f>VLOOKUP(D4489,Data!$A$10:$B$16,2,FALSE)</f>
        <v>3</v>
      </c>
      <c r="K4489">
        <v>1</v>
      </c>
      <c r="L4489">
        <f t="shared" si="262"/>
        <v>39</v>
      </c>
      <c r="M4489">
        <f t="shared" si="263"/>
        <v>2023</v>
      </c>
      <c r="N4489" s="5">
        <f t="shared" ca="1" si="264"/>
        <v>-11</v>
      </c>
    </row>
    <row r="4490" spans="1:14" hidden="1" x14ac:dyDescent="0.25">
      <c r="A4490" s="2">
        <v>45198</v>
      </c>
      <c r="B4490" s="1" t="s">
        <v>94</v>
      </c>
      <c r="C4490" s="7" t="s">
        <v>2391</v>
      </c>
      <c r="D4490" s="1" t="s">
        <v>53</v>
      </c>
      <c r="E4490" s="1">
        <f>VLOOKUP(D4490,Data!$A$1:$B$7,2,FALSE)</f>
        <v>5</v>
      </c>
      <c r="F4490" s="2">
        <f>WORKDAY(A4490,E4490,Data!$E$2:$E$22)</f>
        <v>45205</v>
      </c>
      <c r="G4490" s="2">
        <v>45201</v>
      </c>
      <c r="H4490" s="4">
        <f ca="1">(NETWORKDAYS(A4490,G4490,Data!$E$1:$E$22))-1</f>
        <v>1</v>
      </c>
      <c r="I4490" s="1"/>
      <c r="J4490" s="1">
        <f>VLOOKUP(D4490,Data!$A$10:$B$16,2,FALSE)</f>
        <v>1</v>
      </c>
      <c r="K4490">
        <v>1</v>
      </c>
      <c r="L4490">
        <f t="shared" si="262"/>
        <v>39</v>
      </c>
      <c r="M4490">
        <f t="shared" si="263"/>
        <v>2023</v>
      </c>
      <c r="N4490" s="5">
        <f t="shared" ca="1" si="264"/>
        <v>-4</v>
      </c>
    </row>
    <row r="4491" spans="1:14" hidden="1" x14ac:dyDescent="0.25">
      <c r="A4491" s="2">
        <v>45198</v>
      </c>
      <c r="B4491" s="1" t="s">
        <v>157</v>
      </c>
      <c r="C4491" s="7" t="s">
        <v>2395</v>
      </c>
      <c r="D4491" s="1" t="s">
        <v>53</v>
      </c>
      <c r="E4491" s="1">
        <f>VLOOKUP(D4491,Data!$A$1:$B$7,2,FALSE)</f>
        <v>5</v>
      </c>
      <c r="F4491" s="2">
        <f>WORKDAY(A4491,E4491,Data!$E$2:$E$22)</f>
        <v>45205</v>
      </c>
      <c r="G4491" s="2">
        <v>45202</v>
      </c>
      <c r="H4491" s="4">
        <f ca="1">(NETWORKDAYS(A4491,G4491,Data!$E$1:$E$22))-1</f>
        <v>2</v>
      </c>
      <c r="I4491" s="1"/>
      <c r="J4491" s="1">
        <f>VLOOKUP(D4491,Data!$A$10:$B$16,2,FALSE)</f>
        <v>1</v>
      </c>
      <c r="K4491">
        <v>1</v>
      </c>
      <c r="L4491">
        <f t="shared" si="262"/>
        <v>39</v>
      </c>
      <c r="M4491">
        <f t="shared" si="263"/>
        <v>2023</v>
      </c>
      <c r="N4491" s="5">
        <f t="shared" ca="1" si="264"/>
        <v>-3</v>
      </c>
    </row>
    <row r="4492" spans="1:14" hidden="1" x14ac:dyDescent="0.25">
      <c r="A4492" s="2">
        <v>45198</v>
      </c>
      <c r="B4492" s="1" t="s">
        <v>147</v>
      </c>
      <c r="C4492" s="7" t="s">
        <v>2396</v>
      </c>
      <c r="D4492" s="1" t="s">
        <v>53</v>
      </c>
      <c r="E4492" s="1">
        <f>VLOOKUP(D4492,Data!$A$1:$B$7,2,FALSE)</f>
        <v>5</v>
      </c>
      <c r="F4492" s="2">
        <f>WORKDAY(A4492,E4492,Data!$E$2:$E$22)</f>
        <v>45205</v>
      </c>
      <c r="G4492" s="2">
        <v>45201</v>
      </c>
      <c r="H4492" s="4">
        <f ca="1">(NETWORKDAYS(A4492,G4492,Data!$E$1:$E$22))-1</f>
        <v>1</v>
      </c>
      <c r="I4492" s="1"/>
      <c r="J4492" s="1">
        <f>VLOOKUP(D4492,Data!$A$10:$B$16,2,FALSE)</f>
        <v>1</v>
      </c>
      <c r="K4492">
        <v>1</v>
      </c>
      <c r="L4492">
        <f t="shared" si="262"/>
        <v>39</v>
      </c>
      <c r="M4492">
        <f t="shared" si="263"/>
        <v>2023</v>
      </c>
      <c r="N4492" s="5">
        <f t="shared" ca="1" si="264"/>
        <v>-4</v>
      </c>
    </row>
    <row r="4493" spans="1:14" hidden="1" x14ac:dyDescent="0.25">
      <c r="A4493" s="2">
        <v>45198</v>
      </c>
      <c r="B4493" s="1" t="s">
        <v>65</v>
      </c>
      <c r="C4493" s="7" t="s">
        <v>2393</v>
      </c>
      <c r="D4493" s="1" t="s">
        <v>53</v>
      </c>
      <c r="E4493" s="1">
        <f>VLOOKUP(D4493,Data!$A$1:$B$7,2,FALSE)</f>
        <v>5</v>
      </c>
      <c r="F4493" s="2">
        <f>WORKDAY(A4493,E4493,Data!$E$2:$E$22)</f>
        <v>45205</v>
      </c>
      <c r="G4493" s="2">
        <v>45202</v>
      </c>
      <c r="H4493" s="4">
        <f ca="1">(NETWORKDAYS(A4493,G4493,Data!$E$1:$E$22))-1</f>
        <v>2</v>
      </c>
      <c r="I4493" s="1"/>
      <c r="J4493" s="1">
        <f>VLOOKUP(D4493,Data!$A$10:$B$16,2,FALSE)</f>
        <v>1</v>
      </c>
      <c r="K4493">
        <v>1</v>
      </c>
      <c r="L4493">
        <f t="shared" si="262"/>
        <v>39</v>
      </c>
      <c r="M4493">
        <f t="shared" si="263"/>
        <v>2023</v>
      </c>
      <c r="N4493" s="5">
        <f t="shared" ca="1" si="264"/>
        <v>-3</v>
      </c>
    </row>
    <row r="4494" spans="1:14" hidden="1" x14ac:dyDescent="0.25">
      <c r="A4494" s="2">
        <v>45198</v>
      </c>
      <c r="B4494" s="1" t="s">
        <v>65</v>
      </c>
      <c r="C4494" s="7" t="s">
        <v>2394</v>
      </c>
      <c r="D4494" s="1" t="s">
        <v>53</v>
      </c>
      <c r="E4494" s="1">
        <f>VLOOKUP(D4494,Data!$A$1:$B$7,2,FALSE)</f>
        <v>5</v>
      </c>
      <c r="F4494" s="2">
        <f>WORKDAY(A4494,E4494,Data!$E$2:$E$22)</f>
        <v>45205</v>
      </c>
      <c r="G4494" s="2">
        <v>45202</v>
      </c>
      <c r="H4494" s="4">
        <f ca="1">(NETWORKDAYS(A4494,G4494,Data!$E$1:$E$22))-1</f>
        <v>2</v>
      </c>
      <c r="I4494" s="1"/>
      <c r="J4494" s="1">
        <f>VLOOKUP(D4494,Data!$A$10:$B$16,2,FALSE)</f>
        <v>1</v>
      </c>
      <c r="K4494">
        <v>1</v>
      </c>
      <c r="L4494">
        <f t="shared" si="262"/>
        <v>39</v>
      </c>
      <c r="M4494">
        <f t="shared" si="263"/>
        <v>2023</v>
      </c>
      <c r="N4494" s="5">
        <f t="shared" ca="1" si="264"/>
        <v>-3</v>
      </c>
    </row>
    <row r="4495" spans="1:14" hidden="1" x14ac:dyDescent="0.25">
      <c r="A4495" s="2">
        <v>45198</v>
      </c>
      <c r="B4495" s="1" t="s">
        <v>190</v>
      </c>
      <c r="C4495" s="7" t="s">
        <v>2392</v>
      </c>
      <c r="D4495" s="1" t="s">
        <v>53</v>
      </c>
      <c r="E4495" s="1">
        <f>VLOOKUP(D4495,Data!$A$1:$B$7,2,FALSE)</f>
        <v>5</v>
      </c>
      <c r="F4495" s="2">
        <f>WORKDAY(A4495,E4495,Data!$E$2:$E$22)</f>
        <v>45205</v>
      </c>
      <c r="G4495" s="2">
        <v>45201</v>
      </c>
      <c r="H4495" s="4">
        <f ca="1">(NETWORKDAYS(A4495,G4495,Data!$E$1:$E$22))-1</f>
        <v>1</v>
      </c>
      <c r="I4495" s="1"/>
      <c r="J4495" s="1">
        <f>VLOOKUP(D4495,Data!$A$10:$B$16,2,FALSE)</f>
        <v>1</v>
      </c>
      <c r="K4495">
        <v>1</v>
      </c>
      <c r="L4495">
        <f t="shared" si="262"/>
        <v>39</v>
      </c>
      <c r="M4495">
        <f t="shared" si="263"/>
        <v>2023</v>
      </c>
      <c r="N4495" s="5">
        <f t="shared" ca="1" si="264"/>
        <v>-4</v>
      </c>
    </row>
    <row r="4496" spans="1:14" hidden="1" x14ac:dyDescent="0.25">
      <c r="A4496" s="2">
        <v>45198</v>
      </c>
      <c r="B4496" s="1" t="s">
        <v>11</v>
      </c>
      <c r="C4496" s="7">
        <v>457801</v>
      </c>
      <c r="D4496" s="1" t="s">
        <v>42</v>
      </c>
      <c r="E4496" s="1">
        <f>VLOOKUP(D4496,Data!$A$1:$B$7,2,FALSE)</f>
        <v>10</v>
      </c>
      <c r="F4496" s="2">
        <f>WORKDAY(A4496,E4496,Data!$E$2:$E$22)</f>
        <v>45212</v>
      </c>
      <c r="G4496" s="2">
        <v>45209</v>
      </c>
      <c r="H4496" s="4">
        <f ca="1">(NETWORKDAYS(A4496,G4496,Data!$E$1:$E$22))-1</f>
        <v>7</v>
      </c>
      <c r="I4496" s="1"/>
      <c r="J4496" s="1">
        <f>VLOOKUP(D4496,Data!$A$10:$B$16,2,FALSE)</f>
        <v>2</v>
      </c>
      <c r="K4496">
        <v>1</v>
      </c>
      <c r="L4496">
        <f t="shared" si="262"/>
        <v>39</v>
      </c>
      <c r="M4496">
        <f t="shared" si="263"/>
        <v>2023</v>
      </c>
      <c r="N4496" s="5">
        <f t="shared" ca="1" si="264"/>
        <v>-3</v>
      </c>
    </row>
    <row r="4497" spans="1:14" hidden="1" x14ac:dyDescent="0.25">
      <c r="A4497" s="2">
        <v>45201</v>
      </c>
      <c r="B4497" s="1" t="s">
        <v>69</v>
      </c>
      <c r="C4497" s="7">
        <v>262563</v>
      </c>
      <c r="D4497" s="1" t="s">
        <v>41</v>
      </c>
      <c r="E4497" s="1">
        <f>VLOOKUP(D4497,Data!$A$1:$B$7,2,FALSE)</f>
        <v>15</v>
      </c>
      <c r="F4497" s="2">
        <f>WORKDAY(A4497,E4497,Data!$E$2:$E$22)</f>
        <v>45222</v>
      </c>
      <c r="G4497" s="2">
        <v>45209</v>
      </c>
      <c r="H4497" s="4">
        <f ca="1">(NETWORKDAYS(A4497,G4497,Data!$E$1:$E$22))-1</f>
        <v>6</v>
      </c>
      <c r="I4497" s="1"/>
      <c r="J4497" s="1">
        <f>VLOOKUP(D4497,Data!$A$10:$B$16,2,FALSE)</f>
        <v>3</v>
      </c>
      <c r="K4497">
        <v>1</v>
      </c>
      <c r="L4497">
        <f t="shared" si="262"/>
        <v>40</v>
      </c>
      <c r="M4497">
        <f t="shared" si="263"/>
        <v>2023</v>
      </c>
      <c r="N4497" s="5">
        <f t="shared" ca="1" si="264"/>
        <v>-9</v>
      </c>
    </row>
    <row r="4498" spans="1:14" hidden="1" x14ac:dyDescent="0.25">
      <c r="A4498" s="2">
        <v>45201</v>
      </c>
      <c r="B4498" s="1" t="s">
        <v>98</v>
      </c>
      <c r="C4498" s="7">
        <v>457760</v>
      </c>
      <c r="D4498" s="1" t="s">
        <v>42</v>
      </c>
      <c r="E4498" s="1">
        <f>VLOOKUP(D4498,Data!$A$1:$B$7,2,FALSE)</f>
        <v>10</v>
      </c>
      <c r="F4498" s="2">
        <f>WORKDAY(A4498,E4498,Data!$E$2:$E$22)</f>
        <v>45215</v>
      </c>
      <c r="G4498" s="2">
        <v>45209</v>
      </c>
      <c r="H4498" s="4">
        <f ca="1">(NETWORKDAYS(A4498,G4498,Data!$E$1:$E$22))-1</f>
        <v>6</v>
      </c>
      <c r="I4498" s="1"/>
      <c r="J4498" s="1">
        <f>VLOOKUP(D4498,Data!$A$10:$B$16,2,FALSE)</f>
        <v>2</v>
      </c>
      <c r="K4498">
        <v>1</v>
      </c>
      <c r="L4498">
        <f t="shared" si="262"/>
        <v>40</v>
      </c>
      <c r="M4498">
        <f t="shared" si="263"/>
        <v>2023</v>
      </c>
      <c r="N4498" s="5">
        <f t="shared" ca="1" si="264"/>
        <v>-4</v>
      </c>
    </row>
    <row r="4499" spans="1:14" hidden="1" x14ac:dyDescent="0.25">
      <c r="A4499" s="2">
        <v>45201</v>
      </c>
      <c r="B4499" s="1" t="s">
        <v>88</v>
      </c>
      <c r="C4499" s="7" t="s">
        <v>2397</v>
      </c>
      <c r="D4499" s="1" t="s">
        <v>53</v>
      </c>
      <c r="E4499" s="1">
        <f>VLOOKUP(D4499,Data!$A$1:$B$7,2,FALSE)</f>
        <v>5</v>
      </c>
      <c r="F4499" s="2">
        <f>WORKDAY(A4499,E4499,Data!$E$2:$E$22)</f>
        <v>45208</v>
      </c>
      <c r="G4499" s="2">
        <v>45201</v>
      </c>
      <c r="H4499" s="4">
        <f ca="1">(NETWORKDAYS(A4499,G4499,Data!$E$1:$E$22))-1</f>
        <v>0</v>
      </c>
      <c r="I4499" s="1"/>
      <c r="J4499" s="1">
        <f>VLOOKUP(D4499,Data!$A$10:$B$16,2,FALSE)</f>
        <v>1</v>
      </c>
      <c r="K4499">
        <v>1</v>
      </c>
      <c r="L4499">
        <f t="shared" si="262"/>
        <v>40</v>
      </c>
      <c r="M4499">
        <f t="shared" si="263"/>
        <v>2023</v>
      </c>
      <c r="N4499" s="5">
        <f t="shared" ca="1" si="264"/>
        <v>-5</v>
      </c>
    </row>
    <row r="4500" spans="1:14" hidden="1" x14ac:dyDescent="0.25">
      <c r="A4500" s="2">
        <v>45201</v>
      </c>
      <c r="B4500" s="1" t="s">
        <v>13</v>
      </c>
      <c r="C4500" s="7">
        <v>457825</v>
      </c>
      <c r="D4500" s="1" t="s">
        <v>42</v>
      </c>
      <c r="E4500" s="1">
        <f>VLOOKUP(D4500,Data!$A$1:$B$7,2,FALSE)</f>
        <v>10</v>
      </c>
      <c r="F4500" s="2">
        <f>WORKDAY(A4500,E4500,Data!$E$2:$E$22)</f>
        <v>45215</v>
      </c>
      <c r="G4500" s="2">
        <v>45208</v>
      </c>
      <c r="H4500" s="4">
        <f ca="1">(NETWORKDAYS(A4500,G4500,Data!$E$1:$E$22))-1</f>
        <v>5</v>
      </c>
      <c r="I4500" s="1"/>
      <c r="J4500" s="1">
        <f>VLOOKUP(D4500,Data!$A$10:$B$16,2,FALSE)</f>
        <v>2</v>
      </c>
      <c r="K4500">
        <v>1</v>
      </c>
      <c r="L4500">
        <f t="shared" si="262"/>
        <v>40</v>
      </c>
      <c r="M4500">
        <f t="shared" si="263"/>
        <v>2023</v>
      </c>
      <c r="N4500" s="5">
        <f t="shared" ca="1" si="264"/>
        <v>-5</v>
      </c>
    </row>
    <row r="4501" spans="1:14" hidden="1" x14ac:dyDescent="0.25">
      <c r="A4501" s="2">
        <v>45201</v>
      </c>
      <c r="B4501" s="1" t="s">
        <v>85</v>
      </c>
      <c r="C4501" s="7">
        <v>457805</v>
      </c>
      <c r="D4501" s="1" t="s">
        <v>42</v>
      </c>
      <c r="E4501" s="1">
        <f>VLOOKUP(D4501,Data!$A$1:$B$7,2,FALSE)</f>
        <v>10</v>
      </c>
      <c r="F4501" s="2">
        <f>WORKDAY(A4501,E4501,Data!$E$2:$E$22)</f>
        <v>45215</v>
      </c>
      <c r="G4501" s="2">
        <v>45208</v>
      </c>
      <c r="H4501" s="4">
        <f ca="1">(NETWORKDAYS(A4501,G4501,Data!$E$1:$E$22))-1</f>
        <v>5</v>
      </c>
      <c r="I4501" s="1"/>
      <c r="J4501" s="1">
        <f>VLOOKUP(D4501,Data!$A$10:$B$16,2,FALSE)</f>
        <v>2</v>
      </c>
      <c r="K4501">
        <v>1</v>
      </c>
      <c r="L4501">
        <f t="shared" si="262"/>
        <v>40</v>
      </c>
      <c r="M4501">
        <f t="shared" si="263"/>
        <v>2023</v>
      </c>
      <c r="N4501" s="5">
        <f t="shared" ca="1" si="264"/>
        <v>-5</v>
      </c>
    </row>
    <row r="4502" spans="1:14" hidden="1" x14ac:dyDescent="0.25">
      <c r="A4502" s="2">
        <v>45202</v>
      </c>
      <c r="B4502" s="1" t="s">
        <v>16</v>
      </c>
      <c r="C4502" s="7">
        <v>262568</v>
      </c>
      <c r="D4502" s="1" t="s">
        <v>41</v>
      </c>
      <c r="E4502" s="1">
        <f>VLOOKUP(D4502,Data!$A$1:$B$7,2,FALSE)</f>
        <v>15</v>
      </c>
      <c r="F4502" s="2">
        <f>WORKDAY(A4502,E4502,Data!$E$2:$E$22)</f>
        <v>45223</v>
      </c>
      <c r="G4502" s="2">
        <v>45205</v>
      </c>
      <c r="H4502" s="4">
        <f ca="1">(NETWORKDAYS(A4502,G4502,Data!$E$1:$E$22))-1</f>
        <v>3</v>
      </c>
      <c r="I4502" s="1"/>
      <c r="J4502" s="1">
        <f>VLOOKUP(D4502,Data!$A$10:$B$16,2,FALSE)</f>
        <v>3</v>
      </c>
      <c r="K4502">
        <v>1</v>
      </c>
      <c r="L4502">
        <f t="shared" si="262"/>
        <v>40</v>
      </c>
      <c r="M4502">
        <f t="shared" si="263"/>
        <v>2023</v>
      </c>
      <c r="N4502" s="5">
        <f t="shared" ca="1" si="264"/>
        <v>-12</v>
      </c>
    </row>
    <row r="4503" spans="1:14" hidden="1" x14ac:dyDescent="0.25">
      <c r="A4503" s="2">
        <v>45202</v>
      </c>
      <c r="B4503" s="1" t="s">
        <v>76</v>
      </c>
      <c r="C4503" s="7">
        <v>262580</v>
      </c>
      <c r="D4503" s="1" t="s">
        <v>41</v>
      </c>
      <c r="E4503" s="1">
        <f>VLOOKUP(D4503,Data!$A$1:$B$7,2,FALSE)</f>
        <v>15</v>
      </c>
      <c r="F4503" s="2">
        <f>WORKDAY(A4503,E4503,Data!$E$2:$E$22)</f>
        <v>45223</v>
      </c>
      <c r="G4503" s="2">
        <v>45208</v>
      </c>
      <c r="H4503" s="4">
        <f ca="1">(NETWORKDAYS(A4503,G4503,Data!$E$1:$E$22))-1</f>
        <v>4</v>
      </c>
      <c r="I4503" s="1"/>
      <c r="J4503" s="1">
        <f>VLOOKUP(D4503,Data!$A$10:$B$16,2,FALSE)</f>
        <v>3</v>
      </c>
      <c r="K4503">
        <v>1</v>
      </c>
      <c r="L4503">
        <f t="shared" si="262"/>
        <v>40</v>
      </c>
      <c r="M4503">
        <f t="shared" si="263"/>
        <v>2023</v>
      </c>
      <c r="N4503" s="5">
        <f t="shared" ca="1" si="264"/>
        <v>-11</v>
      </c>
    </row>
    <row r="4504" spans="1:14" hidden="1" x14ac:dyDescent="0.25">
      <c r="A4504" s="2">
        <v>45202</v>
      </c>
      <c r="B4504" s="1" t="s">
        <v>18</v>
      </c>
      <c r="C4504" s="7">
        <v>262579</v>
      </c>
      <c r="D4504" s="1" t="s">
        <v>41</v>
      </c>
      <c r="E4504" s="1">
        <f>VLOOKUP(D4504,Data!$A$1:$B$7,2,FALSE)</f>
        <v>15</v>
      </c>
      <c r="F4504" s="2">
        <f>WORKDAY(A4504,E4504,Data!$E$2:$E$22)</f>
        <v>45223</v>
      </c>
      <c r="G4504" s="2">
        <v>45208</v>
      </c>
      <c r="H4504" s="4">
        <f ca="1">(NETWORKDAYS(A4504,G4504,Data!$E$1:$E$22))-1</f>
        <v>4</v>
      </c>
      <c r="I4504" s="1"/>
      <c r="J4504" s="1">
        <f>VLOOKUP(D4504,Data!$A$10:$B$16,2,FALSE)</f>
        <v>3</v>
      </c>
      <c r="K4504">
        <v>1</v>
      </c>
      <c r="L4504">
        <f t="shared" si="262"/>
        <v>40</v>
      </c>
      <c r="M4504">
        <f t="shared" si="263"/>
        <v>2023</v>
      </c>
      <c r="N4504" s="5">
        <f t="shared" ca="1" si="264"/>
        <v>-11</v>
      </c>
    </row>
    <row r="4505" spans="1:14" hidden="1" x14ac:dyDescent="0.25">
      <c r="A4505" s="2">
        <v>45202</v>
      </c>
      <c r="B4505" s="1" t="s">
        <v>110</v>
      </c>
      <c r="C4505" s="7">
        <v>262575</v>
      </c>
      <c r="D4505" s="1" t="s">
        <v>41</v>
      </c>
      <c r="E4505" s="1">
        <f>VLOOKUP(D4505,Data!$A$1:$B$7,2,FALSE)</f>
        <v>15</v>
      </c>
      <c r="F4505" s="2">
        <f>WORKDAY(A4505,E4505,Data!$E$2:$E$22)</f>
        <v>45223</v>
      </c>
      <c r="G4505" s="2">
        <v>45211</v>
      </c>
      <c r="H4505" s="4">
        <f ca="1">(NETWORKDAYS(A4505,G4505,Data!$E$1:$E$22))-1</f>
        <v>7</v>
      </c>
      <c r="I4505" s="1"/>
      <c r="J4505" s="1">
        <f>VLOOKUP(D4505,Data!$A$10:$B$16,2,FALSE)</f>
        <v>3</v>
      </c>
      <c r="K4505">
        <v>1</v>
      </c>
      <c r="L4505">
        <f t="shared" si="262"/>
        <v>40</v>
      </c>
      <c r="M4505">
        <f t="shared" si="263"/>
        <v>2023</v>
      </c>
      <c r="N4505" s="5">
        <f t="shared" ca="1" si="264"/>
        <v>-8</v>
      </c>
    </row>
    <row r="4506" spans="1:14" hidden="1" x14ac:dyDescent="0.25">
      <c r="A4506" s="2">
        <v>45202</v>
      </c>
      <c r="B4506" s="1" t="s">
        <v>69</v>
      </c>
      <c r="C4506" s="7">
        <v>262564</v>
      </c>
      <c r="D4506" s="1" t="s">
        <v>41</v>
      </c>
      <c r="E4506" s="1">
        <f>VLOOKUP(D4506,Data!$A$1:$B$7,2,FALSE)</f>
        <v>15</v>
      </c>
      <c r="F4506" s="2">
        <f>WORKDAY(A4506,E4506,Data!$E$2:$E$22)</f>
        <v>45223</v>
      </c>
      <c r="G4506" s="2">
        <v>45209</v>
      </c>
      <c r="H4506" s="4">
        <f ca="1">(NETWORKDAYS(A4506,G4506,Data!$E$1:$E$22))-1</f>
        <v>5</v>
      </c>
      <c r="I4506" s="1"/>
      <c r="J4506" s="1">
        <f>VLOOKUP(D4506,Data!$A$10:$B$16,2,FALSE)</f>
        <v>3</v>
      </c>
      <c r="K4506">
        <v>1</v>
      </c>
      <c r="L4506">
        <f t="shared" si="262"/>
        <v>40</v>
      </c>
      <c r="M4506">
        <f t="shared" si="263"/>
        <v>2023</v>
      </c>
      <c r="N4506" s="5">
        <f t="shared" ca="1" si="264"/>
        <v>-10</v>
      </c>
    </row>
    <row r="4507" spans="1:14" hidden="1" x14ac:dyDescent="0.25">
      <c r="A4507" s="2">
        <v>45202</v>
      </c>
      <c r="B4507" s="1" t="s">
        <v>400</v>
      </c>
      <c r="C4507" s="7" t="s">
        <v>2400</v>
      </c>
      <c r="D4507" s="1" t="s">
        <v>53</v>
      </c>
      <c r="E4507" s="1">
        <f>VLOOKUP(D4507,Data!$A$1:$B$7,2,FALSE)</f>
        <v>5</v>
      </c>
      <c r="F4507" s="2">
        <f>WORKDAY(A4507,E4507,Data!$E$2:$E$22)</f>
        <v>45209</v>
      </c>
      <c r="G4507" s="2">
        <v>45203</v>
      </c>
      <c r="H4507" s="4">
        <f ca="1">(NETWORKDAYS(A4507,G4507,Data!$E$1:$E$22))-1</f>
        <v>1</v>
      </c>
      <c r="I4507" s="1"/>
      <c r="J4507" s="1">
        <f>VLOOKUP(D4507,Data!$A$10:$B$16,2,FALSE)</f>
        <v>1</v>
      </c>
      <c r="K4507">
        <v>1</v>
      </c>
      <c r="L4507">
        <f t="shared" si="262"/>
        <v>40</v>
      </c>
      <c r="M4507">
        <f t="shared" si="263"/>
        <v>2023</v>
      </c>
      <c r="N4507" s="5">
        <f t="shared" ca="1" si="264"/>
        <v>-4</v>
      </c>
    </row>
    <row r="4508" spans="1:14" hidden="1" x14ac:dyDescent="0.25">
      <c r="A4508" s="2">
        <v>45202</v>
      </c>
      <c r="B4508" s="1" t="s">
        <v>400</v>
      </c>
      <c r="C4508" s="7" t="s">
        <v>2403</v>
      </c>
      <c r="D4508" s="1" t="s">
        <v>53</v>
      </c>
      <c r="E4508" s="1">
        <f>VLOOKUP(D4508,Data!$A$1:$B$7,2,FALSE)</f>
        <v>5</v>
      </c>
      <c r="F4508" s="2">
        <f>WORKDAY(A4508,E4508,Data!$E$2:$E$22)</f>
        <v>45209</v>
      </c>
      <c r="G4508" s="2">
        <v>45203</v>
      </c>
      <c r="H4508" s="4">
        <f ca="1">(NETWORKDAYS(A4508,G4508,Data!$E$1:$E$22))-1</f>
        <v>1</v>
      </c>
      <c r="I4508" s="1"/>
      <c r="J4508" s="1">
        <f>VLOOKUP(D4508,Data!$A$10:$B$16,2,FALSE)</f>
        <v>1</v>
      </c>
      <c r="K4508">
        <v>1</v>
      </c>
      <c r="L4508">
        <f t="shared" si="262"/>
        <v>40</v>
      </c>
      <c r="M4508">
        <f t="shared" si="263"/>
        <v>2023</v>
      </c>
      <c r="N4508" s="5">
        <f t="shared" ca="1" si="264"/>
        <v>-4</v>
      </c>
    </row>
    <row r="4509" spans="1:14" hidden="1" x14ac:dyDescent="0.25">
      <c r="A4509" s="2">
        <v>45202</v>
      </c>
      <c r="B4509" s="1" t="s">
        <v>192</v>
      </c>
      <c r="C4509" s="7" t="s">
        <v>2399</v>
      </c>
      <c r="D4509" s="1" t="s">
        <v>53</v>
      </c>
      <c r="E4509" s="1">
        <f>VLOOKUP(D4509,Data!$A$1:$B$7,2,FALSE)</f>
        <v>5</v>
      </c>
      <c r="F4509" s="2">
        <f>WORKDAY(A4509,E4509,Data!$E$2:$E$22)</f>
        <v>45209</v>
      </c>
      <c r="G4509" s="2">
        <v>45203</v>
      </c>
      <c r="H4509" s="4">
        <f ca="1">(NETWORKDAYS(A4509,G4509,Data!$E$1:$E$22))-1</f>
        <v>1</v>
      </c>
      <c r="I4509" s="1"/>
      <c r="J4509" s="1">
        <f>VLOOKUP(D4509,Data!$A$10:$B$16,2,FALSE)</f>
        <v>1</v>
      </c>
      <c r="K4509">
        <v>1</v>
      </c>
      <c r="L4509">
        <f t="shared" si="262"/>
        <v>40</v>
      </c>
      <c r="M4509">
        <f t="shared" si="263"/>
        <v>2023</v>
      </c>
      <c r="N4509" s="5">
        <f t="shared" ca="1" si="264"/>
        <v>-4</v>
      </c>
    </row>
    <row r="4510" spans="1:14" hidden="1" x14ac:dyDescent="0.25">
      <c r="A4510" s="2">
        <v>45202</v>
      </c>
      <c r="B4510" s="1" t="s">
        <v>251</v>
      </c>
      <c r="C4510" s="7" t="s">
        <v>2402</v>
      </c>
      <c r="D4510" s="1" t="s">
        <v>53</v>
      </c>
      <c r="E4510" s="1">
        <f>VLOOKUP(D4510,Data!$A$1:$B$7,2,FALSE)</f>
        <v>5</v>
      </c>
      <c r="F4510" s="2">
        <f>WORKDAY(A4510,E4510,Data!$E$2:$E$22)</f>
        <v>45209</v>
      </c>
      <c r="G4510" s="2">
        <v>45203</v>
      </c>
      <c r="H4510" s="4">
        <f ca="1">(NETWORKDAYS(A4510,G4510,Data!$E$1:$E$22))-1</f>
        <v>1</v>
      </c>
      <c r="I4510" s="1"/>
      <c r="J4510" s="1">
        <f>VLOOKUP(D4510,Data!$A$10:$B$16,2,FALSE)</f>
        <v>1</v>
      </c>
      <c r="K4510">
        <v>1</v>
      </c>
      <c r="L4510">
        <f t="shared" si="262"/>
        <v>40</v>
      </c>
      <c r="M4510">
        <f t="shared" si="263"/>
        <v>2023</v>
      </c>
      <c r="N4510" s="5">
        <f t="shared" ca="1" si="264"/>
        <v>-4</v>
      </c>
    </row>
    <row r="4511" spans="1:14" hidden="1" x14ac:dyDescent="0.25">
      <c r="A4511" s="2">
        <v>45202</v>
      </c>
      <c r="B4511" s="1" t="s">
        <v>134</v>
      </c>
      <c r="C4511" s="7" t="s">
        <v>2401</v>
      </c>
      <c r="D4511" s="1" t="s">
        <v>53</v>
      </c>
      <c r="E4511" s="1">
        <f>VLOOKUP(D4511,Data!$A$1:$B$7,2,FALSE)</f>
        <v>5</v>
      </c>
      <c r="F4511" s="2">
        <f>WORKDAY(A4511,E4511,Data!$E$2:$E$22)</f>
        <v>45209</v>
      </c>
      <c r="G4511" s="2">
        <v>45203</v>
      </c>
      <c r="H4511" s="4">
        <f ca="1">(NETWORKDAYS(A4511,G4511,Data!$E$1:$E$22))-1</f>
        <v>1</v>
      </c>
      <c r="I4511" s="1"/>
      <c r="J4511" s="1">
        <f>VLOOKUP(D4511,Data!$A$10:$B$16,2,FALSE)</f>
        <v>1</v>
      </c>
      <c r="K4511">
        <v>1</v>
      </c>
      <c r="L4511">
        <f t="shared" si="262"/>
        <v>40</v>
      </c>
      <c r="M4511">
        <f t="shared" si="263"/>
        <v>2023</v>
      </c>
      <c r="N4511" s="5">
        <f t="shared" ca="1" si="264"/>
        <v>-4</v>
      </c>
    </row>
    <row r="4512" spans="1:14" hidden="1" x14ac:dyDescent="0.25">
      <c r="A4512" s="2">
        <v>45202</v>
      </c>
      <c r="B4512" s="1" t="s">
        <v>263</v>
      </c>
      <c r="C4512" s="7" t="s">
        <v>2405</v>
      </c>
      <c r="D4512" s="1" t="s">
        <v>55</v>
      </c>
      <c r="E4512" s="1">
        <f>VLOOKUP(D4512,Data!$A$1:$B$7,2,FALSE)</f>
        <v>10</v>
      </c>
      <c r="F4512" s="2">
        <f>WORKDAY(A4512,E4512,Data!$E$2:$E$22)</f>
        <v>45216</v>
      </c>
      <c r="G4512" s="2">
        <v>45209</v>
      </c>
      <c r="H4512" s="4">
        <f ca="1">(NETWORKDAYS(A4512,G4512,Data!$E$1:$E$22))-1</f>
        <v>5</v>
      </c>
      <c r="I4512" s="1"/>
      <c r="J4512" s="1">
        <f>VLOOKUP(D4512,Data!$A$10:$B$16,2,FALSE)</f>
        <v>3</v>
      </c>
      <c r="K4512">
        <v>1</v>
      </c>
      <c r="L4512">
        <f t="shared" si="262"/>
        <v>40</v>
      </c>
      <c r="M4512">
        <f t="shared" si="263"/>
        <v>2023</v>
      </c>
      <c r="N4512" s="5">
        <f t="shared" ca="1" si="264"/>
        <v>-5</v>
      </c>
    </row>
    <row r="4513" spans="1:14" hidden="1" x14ac:dyDescent="0.25">
      <c r="A4513" s="2">
        <v>45202</v>
      </c>
      <c r="B4513" s="1" t="s">
        <v>86</v>
      </c>
      <c r="C4513" s="7">
        <v>457803</v>
      </c>
      <c r="D4513" s="1" t="s">
        <v>42</v>
      </c>
      <c r="E4513" s="1">
        <f>VLOOKUP(D4513,Data!$A$1:$B$7,2,FALSE)</f>
        <v>10</v>
      </c>
      <c r="F4513" s="2">
        <f>WORKDAY(A4513,E4513,Data!$E$2:$E$22)</f>
        <v>45216</v>
      </c>
      <c r="G4513" s="2">
        <v>45209</v>
      </c>
      <c r="H4513" s="4">
        <f ca="1">(NETWORKDAYS(A4513,G4513,Data!$E$1:$E$22))-1</f>
        <v>5</v>
      </c>
      <c r="I4513" s="1"/>
      <c r="J4513" s="1">
        <f>VLOOKUP(D4513,Data!$A$10:$B$16,2,FALSE)</f>
        <v>2</v>
      </c>
      <c r="K4513">
        <v>1</v>
      </c>
      <c r="L4513">
        <f t="shared" si="262"/>
        <v>40</v>
      </c>
      <c r="M4513">
        <f t="shared" si="263"/>
        <v>2023</v>
      </c>
      <c r="N4513" s="5">
        <f t="shared" ca="1" si="264"/>
        <v>-5</v>
      </c>
    </row>
    <row r="4514" spans="1:14" hidden="1" x14ac:dyDescent="0.25">
      <c r="A4514" s="2">
        <v>45202</v>
      </c>
      <c r="B4514" s="1" t="s">
        <v>292</v>
      </c>
      <c r="C4514" s="7">
        <v>457818</v>
      </c>
      <c r="D4514" s="1" t="s">
        <v>42</v>
      </c>
      <c r="E4514" s="1">
        <f>VLOOKUP(D4514,Data!$A$1:$B$7,2,FALSE)</f>
        <v>10</v>
      </c>
      <c r="F4514" s="2">
        <f>WORKDAY(A4514,E4514,Data!$E$2:$E$22)</f>
        <v>45216</v>
      </c>
      <c r="G4514" s="2">
        <v>45209</v>
      </c>
      <c r="H4514" s="4">
        <f ca="1">(NETWORKDAYS(A4514,G4514,Data!$E$1:$E$22))-1</f>
        <v>5</v>
      </c>
      <c r="I4514" s="1"/>
      <c r="J4514" s="1">
        <f>VLOOKUP(D4514,Data!$A$10:$B$16,2,FALSE)</f>
        <v>2</v>
      </c>
      <c r="K4514">
        <v>1</v>
      </c>
      <c r="L4514">
        <f t="shared" si="262"/>
        <v>40</v>
      </c>
      <c r="M4514">
        <f t="shared" si="263"/>
        <v>2023</v>
      </c>
      <c r="N4514" s="5">
        <f t="shared" ca="1" si="264"/>
        <v>-5</v>
      </c>
    </row>
    <row r="4515" spans="1:14" hidden="1" x14ac:dyDescent="0.25">
      <c r="A4515" s="2">
        <v>45203</v>
      </c>
      <c r="B4515" s="1" t="s">
        <v>16</v>
      </c>
      <c r="C4515" s="7">
        <v>262586</v>
      </c>
      <c r="D4515" s="1" t="s">
        <v>41</v>
      </c>
      <c r="E4515" s="1">
        <f>VLOOKUP(D4515,Data!$A$1:$B$7,2,FALSE)</f>
        <v>15</v>
      </c>
      <c r="F4515" s="2">
        <f>WORKDAY(A4515,E4515,Data!$E$2:$E$22)</f>
        <v>45224</v>
      </c>
      <c r="G4515" s="2">
        <v>45205</v>
      </c>
      <c r="H4515" s="4">
        <f ca="1">(NETWORKDAYS(A4515,G4515,Data!$E$1:$E$22))-1</f>
        <v>2</v>
      </c>
      <c r="I4515" s="1"/>
      <c r="J4515" s="1">
        <f>VLOOKUP(D4515,Data!$A$10:$B$16,2,FALSE)</f>
        <v>3</v>
      </c>
      <c r="K4515">
        <v>1</v>
      </c>
      <c r="L4515">
        <f t="shared" si="262"/>
        <v>40</v>
      </c>
      <c r="M4515">
        <f t="shared" si="263"/>
        <v>2023</v>
      </c>
      <c r="N4515" s="5">
        <f t="shared" ca="1" si="264"/>
        <v>-13</v>
      </c>
    </row>
    <row r="4516" spans="1:14" hidden="1" x14ac:dyDescent="0.25">
      <c r="A4516" s="2">
        <v>45203</v>
      </c>
      <c r="B4516" s="1" t="s">
        <v>76</v>
      </c>
      <c r="C4516" s="7">
        <v>262581</v>
      </c>
      <c r="D4516" s="1" t="s">
        <v>41</v>
      </c>
      <c r="E4516" s="1">
        <f>VLOOKUP(D4516,Data!$A$1:$B$7,2,FALSE)</f>
        <v>15</v>
      </c>
      <c r="F4516" s="2">
        <f>WORKDAY(A4516,E4516,Data!$E$2:$E$22)</f>
        <v>45224</v>
      </c>
      <c r="G4516" s="2">
        <v>45212</v>
      </c>
      <c r="H4516" s="4">
        <f ca="1">(NETWORKDAYS(A4516,G4516,Data!$E$1:$E$22))-1</f>
        <v>7</v>
      </c>
      <c r="I4516" s="1"/>
      <c r="J4516" s="1">
        <f>VLOOKUP(D4516,Data!$A$10:$B$16,2,FALSE)</f>
        <v>3</v>
      </c>
      <c r="K4516">
        <v>1</v>
      </c>
      <c r="L4516">
        <f t="shared" si="262"/>
        <v>40</v>
      </c>
      <c r="M4516">
        <f t="shared" si="263"/>
        <v>2023</v>
      </c>
      <c r="N4516" s="5">
        <f t="shared" ca="1" si="264"/>
        <v>-8</v>
      </c>
    </row>
    <row r="4517" spans="1:14" hidden="1" x14ac:dyDescent="0.25">
      <c r="A4517" s="2">
        <v>45203</v>
      </c>
      <c r="B4517" s="1" t="s">
        <v>2406</v>
      </c>
      <c r="C4517" s="7">
        <v>457829</v>
      </c>
      <c r="D4517" s="1" t="s">
        <v>42</v>
      </c>
      <c r="E4517" s="1">
        <f>VLOOKUP(D4517,Data!$A$1:$B$7,2,FALSE)</f>
        <v>10</v>
      </c>
      <c r="F4517" s="2">
        <f>WORKDAY(A4517,E4517,Data!$E$2:$E$22)</f>
        <v>45217</v>
      </c>
      <c r="G4517" s="2">
        <v>45209</v>
      </c>
      <c r="H4517" s="4">
        <f ca="1">(NETWORKDAYS(A4517,G4517,Data!$E$1:$E$22))-1</f>
        <v>4</v>
      </c>
      <c r="I4517" s="1"/>
      <c r="J4517" s="1">
        <f>VLOOKUP(D4517,Data!$A$10:$B$16,2,FALSE)</f>
        <v>2</v>
      </c>
      <c r="K4517">
        <v>1</v>
      </c>
      <c r="L4517">
        <f t="shared" si="262"/>
        <v>40</v>
      </c>
      <c r="M4517">
        <f t="shared" si="263"/>
        <v>2023</v>
      </c>
      <c r="N4517" s="5">
        <f t="shared" ca="1" si="264"/>
        <v>-6</v>
      </c>
    </row>
    <row r="4518" spans="1:14" hidden="1" x14ac:dyDescent="0.25">
      <c r="A4518" s="2">
        <v>45203</v>
      </c>
      <c r="B4518" s="1" t="s">
        <v>113</v>
      </c>
      <c r="C4518" s="7">
        <v>457800</v>
      </c>
      <c r="D4518" s="1" t="s">
        <v>42</v>
      </c>
      <c r="E4518" s="1">
        <f>VLOOKUP(D4518,Data!$A$1:$B$7,2,FALSE)</f>
        <v>10</v>
      </c>
      <c r="F4518" s="2">
        <f>WORKDAY(A4518,E4518,Data!$E$2:$E$22)</f>
        <v>45217</v>
      </c>
      <c r="G4518" s="2">
        <v>45209</v>
      </c>
      <c r="H4518" s="4">
        <f ca="1">(NETWORKDAYS(A4518,G4518,Data!$E$1:$E$22))-1</f>
        <v>4</v>
      </c>
      <c r="I4518" s="1"/>
      <c r="J4518" s="1">
        <f>VLOOKUP(D4518,Data!$A$10:$B$16,2,FALSE)</f>
        <v>2</v>
      </c>
      <c r="K4518">
        <v>1</v>
      </c>
      <c r="L4518">
        <f t="shared" si="262"/>
        <v>40</v>
      </c>
      <c r="M4518">
        <f t="shared" si="263"/>
        <v>2023</v>
      </c>
      <c r="N4518" s="5">
        <f t="shared" ca="1" si="264"/>
        <v>-6</v>
      </c>
    </row>
    <row r="4519" spans="1:14" hidden="1" x14ac:dyDescent="0.25">
      <c r="A4519" s="2">
        <v>45204</v>
      </c>
      <c r="B4519" s="1" t="s">
        <v>937</v>
      </c>
      <c r="C4519" s="7">
        <v>457814</v>
      </c>
      <c r="D4519" s="1" t="s">
        <v>42</v>
      </c>
      <c r="E4519" s="1">
        <f>VLOOKUP(D4519,Data!$A$1:$B$7,2,FALSE)</f>
        <v>10</v>
      </c>
      <c r="F4519" s="2">
        <f>WORKDAY(A4519,E4519,Data!$E$2:$E$22)</f>
        <v>45218</v>
      </c>
      <c r="G4519" s="2">
        <v>45209</v>
      </c>
      <c r="H4519" s="4">
        <f ca="1">(NETWORKDAYS(A4519,G4519,Data!$E$1:$E$22))-1</f>
        <v>3</v>
      </c>
      <c r="I4519" s="1"/>
      <c r="J4519" s="1">
        <f>VLOOKUP(D4519,Data!$A$10:$B$16,2,FALSE)</f>
        <v>2</v>
      </c>
      <c r="K4519">
        <v>1</v>
      </c>
      <c r="L4519">
        <f t="shared" si="262"/>
        <v>40</v>
      </c>
      <c r="M4519">
        <f t="shared" si="263"/>
        <v>2023</v>
      </c>
      <c r="N4519" s="5">
        <f t="shared" ca="1" si="264"/>
        <v>-7</v>
      </c>
    </row>
    <row r="4520" spans="1:14" hidden="1" x14ac:dyDescent="0.25">
      <c r="A4520" s="2">
        <v>45204</v>
      </c>
      <c r="B4520" s="1" t="s">
        <v>2407</v>
      </c>
      <c r="C4520" s="7">
        <v>262574</v>
      </c>
      <c r="D4520" s="1" t="s">
        <v>41</v>
      </c>
      <c r="E4520" s="1">
        <f>VLOOKUP(D4520,Data!$A$1:$B$7,2,FALSE)</f>
        <v>15</v>
      </c>
      <c r="F4520" s="2">
        <f>WORKDAY(A4520,E4520,Data!$E$2:$E$22)</f>
        <v>45225</v>
      </c>
      <c r="G4520" s="2">
        <v>45209</v>
      </c>
      <c r="H4520" s="4">
        <f ca="1">(NETWORKDAYS(A4520,G4520,Data!$E$1:$E$22))-1</f>
        <v>3</v>
      </c>
      <c r="I4520" s="1"/>
      <c r="J4520" s="1">
        <f>VLOOKUP(D4520,Data!$A$10:$B$16,2,FALSE)</f>
        <v>3</v>
      </c>
      <c r="K4520">
        <v>1</v>
      </c>
      <c r="L4520">
        <f t="shared" si="262"/>
        <v>40</v>
      </c>
      <c r="M4520">
        <f t="shared" si="263"/>
        <v>2023</v>
      </c>
      <c r="N4520" s="5">
        <f t="shared" ca="1" si="264"/>
        <v>-12</v>
      </c>
    </row>
    <row r="4521" spans="1:14" hidden="1" x14ac:dyDescent="0.25">
      <c r="A4521" s="2">
        <v>45204</v>
      </c>
      <c r="B4521" s="1" t="s">
        <v>425</v>
      </c>
      <c r="C4521" s="7">
        <v>262584</v>
      </c>
      <c r="D4521" s="1" t="s">
        <v>41</v>
      </c>
      <c r="E4521" s="1">
        <f>VLOOKUP(D4521,Data!$A$1:$B$7,2,FALSE)</f>
        <v>15</v>
      </c>
      <c r="F4521" s="2">
        <f>WORKDAY(A4521,E4521,Data!$E$2:$E$22)</f>
        <v>45225</v>
      </c>
      <c r="G4521" s="2">
        <v>45210</v>
      </c>
      <c r="H4521" s="4">
        <f ca="1">(NETWORKDAYS(A4521,G4521,Data!$E$1:$E$22))-1</f>
        <v>4</v>
      </c>
      <c r="I4521" s="1"/>
      <c r="J4521" s="1">
        <f>VLOOKUP(D4521,Data!$A$10:$B$16,2,FALSE)</f>
        <v>3</v>
      </c>
      <c r="K4521">
        <v>1</v>
      </c>
      <c r="L4521">
        <f t="shared" si="262"/>
        <v>40</v>
      </c>
      <c r="M4521">
        <f t="shared" si="263"/>
        <v>2023</v>
      </c>
      <c r="N4521" s="5">
        <f t="shared" ca="1" si="264"/>
        <v>-11</v>
      </c>
    </row>
    <row r="4522" spans="1:14" hidden="1" x14ac:dyDescent="0.25">
      <c r="A4522" s="2">
        <v>45204</v>
      </c>
      <c r="B4522" s="1" t="s">
        <v>98</v>
      </c>
      <c r="C4522" s="7">
        <v>457812</v>
      </c>
      <c r="D4522" s="1" t="s">
        <v>42</v>
      </c>
      <c r="E4522" s="1">
        <f>VLOOKUP(D4522,Data!$A$1:$B$7,2,FALSE)</f>
        <v>10</v>
      </c>
      <c r="F4522" s="2">
        <f>WORKDAY(A4522,E4522,Data!$E$2:$E$22)</f>
        <v>45218</v>
      </c>
      <c r="G4522" s="2">
        <v>45209</v>
      </c>
      <c r="H4522" s="4">
        <f ca="1">(NETWORKDAYS(A4522,G4522,Data!$E$1:$E$22))-1</f>
        <v>3</v>
      </c>
      <c r="I4522" s="1"/>
      <c r="J4522" s="1">
        <f>VLOOKUP(D4522,Data!$A$10:$B$16,2,FALSE)</f>
        <v>2</v>
      </c>
      <c r="K4522">
        <v>1</v>
      </c>
      <c r="L4522">
        <f t="shared" si="262"/>
        <v>40</v>
      </c>
      <c r="M4522">
        <f t="shared" si="263"/>
        <v>2023</v>
      </c>
      <c r="N4522" s="5">
        <f t="shared" ca="1" si="264"/>
        <v>-7</v>
      </c>
    </row>
    <row r="4523" spans="1:14" hidden="1" x14ac:dyDescent="0.25">
      <c r="A4523" s="2">
        <v>45204</v>
      </c>
      <c r="B4523" s="1" t="s">
        <v>62</v>
      </c>
      <c r="C4523" s="7" t="s">
        <v>2411</v>
      </c>
      <c r="D4523" s="1" t="s">
        <v>53</v>
      </c>
      <c r="E4523" s="1">
        <f>VLOOKUP(D4523,Data!$A$1:$B$7,2,FALSE)</f>
        <v>5</v>
      </c>
      <c r="F4523" s="2">
        <f>WORKDAY(A4523,E4523,Data!$E$2:$E$22)</f>
        <v>45211</v>
      </c>
      <c r="G4523" s="2">
        <v>45205</v>
      </c>
      <c r="H4523" s="4">
        <f ca="1">(NETWORKDAYS(A4523,G4523,Data!$E$1:$E$22))-1</f>
        <v>1</v>
      </c>
      <c r="I4523" s="1"/>
      <c r="J4523" s="1">
        <f>VLOOKUP(D4523,Data!$A$10:$B$16,2,FALSE)</f>
        <v>1</v>
      </c>
      <c r="K4523">
        <v>1</v>
      </c>
      <c r="L4523">
        <f t="shared" si="262"/>
        <v>40</v>
      </c>
      <c r="M4523">
        <f t="shared" si="263"/>
        <v>2023</v>
      </c>
      <c r="N4523" s="5">
        <f t="shared" ca="1" si="264"/>
        <v>-4</v>
      </c>
    </row>
    <row r="4524" spans="1:14" hidden="1" x14ac:dyDescent="0.25">
      <c r="A4524" s="2">
        <v>45204</v>
      </c>
      <c r="B4524" s="1" t="s">
        <v>279</v>
      </c>
      <c r="C4524" s="7" t="s">
        <v>2410</v>
      </c>
      <c r="D4524" s="1" t="s">
        <v>53</v>
      </c>
      <c r="E4524" s="1">
        <f>VLOOKUP(D4524,Data!$A$1:$B$7,2,FALSE)</f>
        <v>5</v>
      </c>
      <c r="F4524" s="2">
        <f>WORKDAY(A4524,E4524,Data!$E$2:$E$22)</f>
        <v>45211</v>
      </c>
      <c r="G4524" s="2">
        <v>45205</v>
      </c>
      <c r="H4524" s="4">
        <f ca="1">(NETWORKDAYS(A4524,G4524,Data!$E$1:$E$22))-1</f>
        <v>1</v>
      </c>
      <c r="I4524" s="1"/>
      <c r="J4524" s="1">
        <f>VLOOKUP(D4524,Data!$A$10:$B$16,2,FALSE)</f>
        <v>1</v>
      </c>
      <c r="K4524">
        <v>1</v>
      </c>
      <c r="L4524">
        <f t="shared" si="262"/>
        <v>40</v>
      </c>
      <c r="M4524">
        <f t="shared" si="263"/>
        <v>2023</v>
      </c>
      <c r="N4524" s="5">
        <f t="shared" ca="1" si="264"/>
        <v>-4</v>
      </c>
    </row>
    <row r="4525" spans="1:14" hidden="1" x14ac:dyDescent="0.25">
      <c r="A4525" s="2">
        <v>45204</v>
      </c>
      <c r="B4525" s="1" t="s">
        <v>21</v>
      </c>
      <c r="C4525" s="7" t="s">
        <v>2413</v>
      </c>
      <c r="D4525" s="1" t="s">
        <v>53</v>
      </c>
      <c r="E4525" s="1">
        <f>VLOOKUP(D4525,Data!$A$1:$B$7,2,FALSE)</f>
        <v>5</v>
      </c>
      <c r="F4525" s="2">
        <f>WORKDAY(A4525,E4525,Data!$E$2:$E$22)</f>
        <v>45211</v>
      </c>
      <c r="G4525" s="2">
        <v>45205</v>
      </c>
      <c r="H4525" s="4">
        <f ca="1">(NETWORKDAYS(A4525,G4525,Data!$E$1:$E$22))-1</f>
        <v>1</v>
      </c>
      <c r="I4525" s="1"/>
      <c r="J4525" s="1">
        <f>VLOOKUP(D4525,Data!$A$10:$B$16,2,FALSE)</f>
        <v>1</v>
      </c>
      <c r="K4525">
        <v>1</v>
      </c>
      <c r="L4525">
        <f t="shared" si="262"/>
        <v>40</v>
      </c>
      <c r="M4525">
        <f t="shared" si="263"/>
        <v>2023</v>
      </c>
      <c r="N4525" s="5">
        <f t="shared" ca="1" si="264"/>
        <v>-4</v>
      </c>
    </row>
    <row r="4526" spans="1:14" hidden="1" x14ac:dyDescent="0.25">
      <c r="A4526" s="2">
        <v>45204</v>
      </c>
      <c r="B4526" s="1" t="s">
        <v>1143</v>
      </c>
      <c r="C4526" s="7">
        <v>230837</v>
      </c>
      <c r="D4526" s="1" t="s">
        <v>1551</v>
      </c>
      <c r="E4526" s="1">
        <f>VLOOKUP(D4526,Data!$A$1:$B$7,2,FALSE)</f>
        <v>15</v>
      </c>
      <c r="F4526" s="2">
        <f>WORKDAY(A4526,E4526,Data!$E$2:$E$22)</f>
        <v>45225</v>
      </c>
      <c r="G4526" s="2">
        <v>45210</v>
      </c>
      <c r="H4526" s="4">
        <f ca="1">(NETWORKDAYS(A4526,G4526,Data!$E$1:$E$22))-1</f>
        <v>4</v>
      </c>
      <c r="I4526" s="1"/>
      <c r="J4526" s="1">
        <f>VLOOKUP(D4526,Data!$A$10:$B$16,2,FALSE)</f>
        <v>5</v>
      </c>
      <c r="K4526">
        <v>1</v>
      </c>
      <c r="L4526">
        <f t="shared" si="262"/>
        <v>40</v>
      </c>
      <c r="M4526">
        <f t="shared" si="263"/>
        <v>2023</v>
      </c>
      <c r="N4526" s="5">
        <f t="shared" ca="1" si="264"/>
        <v>-11</v>
      </c>
    </row>
    <row r="4527" spans="1:14" hidden="1" x14ac:dyDescent="0.25">
      <c r="A4527" s="2">
        <v>45204</v>
      </c>
      <c r="B4527" s="1" t="s">
        <v>1143</v>
      </c>
      <c r="C4527" s="7">
        <v>230838</v>
      </c>
      <c r="D4527" s="1" t="s">
        <v>1551</v>
      </c>
      <c r="E4527" s="1">
        <f>VLOOKUP(D4527,Data!$A$1:$B$7,2,FALSE)</f>
        <v>15</v>
      </c>
      <c r="F4527" s="2">
        <f>WORKDAY(A4527,E4527,Data!$E$2:$E$22)</f>
        <v>45225</v>
      </c>
      <c r="G4527" s="2">
        <v>45210</v>
      </c>
      <c r="H4527" s="4">
        <f ca="1">(NETWORKDAYS(A4527,G4527,Data!$E$1:$E$22))-1</f>
        <v>4</v>
      </c>
      <c r="I4527" s="1"/>
      <c r="J4527" s="1">
        <f>VLOOKUP(D4527,Data!$A$10:$B$16,2,FALSE)</f>
        <v>5</v>
      </c>
      <c r="K4527">
        <v>1</v>
      </c>
      <c r="L4527">
        <f t="shared" si="262"/>
        <v>40</v>
      </c>
      <c r="M4527">
        <f t="shared" si="263"/>
        <v>2023</v>
      </c>
      <c r="N4527" s="5">
        <f t="shared" ca="1" si="264"/>
        <v>-11</v>
      </c>
    </row>
    <row r="4528" spans="1:14" hidden="1" x14ac:dyDescent="0.25">
      <c r="A4528" s="2">
        <v>45204</v>
      </c>
      <c r="B4528" s="1" t="s">
        <v>1143</v>
      </c>
      <c r="C4528" s="7">
        <v>230839</v>
      </c>
      <c r="D4528" s="1" t="s">
        <v>1551</v>
      </c>
      <c r="E4528" s="1">
        <f>VLOOKUP(D4528,Data!$A$1:$B$7,2,FALSE)</f>
        <v>15</v>
      </c>
      <c r="F4528" s="2">
        <f>WORKDAY(A4528,E4528,Data!$E$2:$E$22)</f>
        <v>45225</v>
      </c>
      <c r="G4528" s="2">
        <v>45210</v>
      </c>
      <c r="H4528" s="4">
        <f ca="1">(NETWORKDAYS(A4528,G4528,Data!$E$1:$E$22))-1</f>
        <v>4</v>
      </c>
      <c r="I4528" s="1"/>
      <c r="J4528" s="1">
        <f>VLOOKUP(D4528,Data!$A$10:$B$16,2,FALSE)</f>
        <v>5</v>
      </c>
      <c r="K4528">
        <v>1</v>
      </c>
      <c r="L4528">
        <f t="shared" si="262"/>
        <v>40</v>
      </c>
      <c r="M4528">
        <f t="shared" si="263"/>
        <v>2023</v>
      </c>
      <c r="N4528" s="5">
        <f t="shared" ca="1" si="264"/>
        <v>-11</v>
      </c>
    </row>
    <row r="4529" spans="1:14" hidden="1" x14ac:dyDescent="0.25">
      <c r="A4529" s="2">
        <v>45204</v>
      </c>
      <c r="B4529" s="1" t="s">
        <v>1143</v>
      </c>
      <c r="C4529" s="7">
        <v>230840</v>
      </c>
      <c r="D4529" s="1" t="s">
        <v>1551</v>
      </c>
      <c r="E4529" s="1">
        <f>VLOOKUP(D4529,Data!$A$1:$B$7,2,FALSE)</f>
        <v>15</v>
      </c>
      <c r="F4529" s="2">
        <f>WORKDAY(A4529,E4529,Data!$E$2:$E$22)</f>
        <v>45225</v>
      </c>
      <c r="G4529" s="2">
        <v>45210</v>
      </c>
      <c r="H4529" s="4">
        <f ca="1">(NETWORKDAYS(A4529,G4529,Data!$E$1:$E$22))-1</f>
        <v>4</v>
      </c>
      <c r="I4529" s="1"/>
      <c r="J4529" s="1">
        <f>VLOOKUP(D4529,Data!$A$10:$B$16,2,FALSE)</f>
        <v>5</v>
      </c>
      <c r="K4529">
        <v>1</v>
      </c>
      <c r="L4529">
        <f t="shared" si="262"/>
        <v>40</v>
      </c>
      <c r="M4529">
        <f t="shared" si="263"/>
        <v>2023</v>
      </c>
      <c r="N4529" s="5">
        <f t="shared" ca="1" si="264"/>
        <v>-11</v>
      </c>
    </row>
    <row r="4530" spans="1:14" hidden="1" x14ac:dyDescent="0.25">
      <c r="A4530" s="2">
        <v>45204</v>
      </c>
      <c r="B4530" s="1" t="s">
        <v>1143</v>
      </c>
      <c r="C4530" s="7">
        <v>230841</v>
      </c>
      <c r="D4530" s="1" t="s">
        <v>1551</v>
      </c>
      <c r="E4530" s="1">
        <f>VLOOKUP(D4530,Data!$A$1:$B$7,2,FALSE)</f>
        <v>15</v>
      </c>
      <c r="F4530" s="2">
        <f>WORKDAY(A4530,E4530,Data!$E$2:$E$22)</f>
        <v>45225</v>
      </c>
      <c r="G4530" s="2">
        <v>45210</v>
      </c>
      <c r="H4530" s="4">
        <f ca="1">(NETWORKDAYS(A4530,G4530,Data!$E$1:$E$22))-1</f>
        <v>4</v>
      </c>
      <c r="I4530" s="1"/>
      <c r="J4530" s="1">
        <f>VLOOKUP(D4530,Data!$A$10:$B$16,2,FALSE)</f>
        <v>5</v>
      </c>
      <c r="K4530">
        <v>1</v>
      </c>
      <c r="L4530">
        <f t="shared" si="262"/>
        <v>40</v>
      </c>
      <c r="M4530">
        <f t="shared" si="263"/>
        <v>2023</v>
      </c>
      <c r="N4530" s="5">
        <f t="shared" ca="1" si="264"/>
        <v>-11</v>
      </c>
    </row>
    <row r="4531" spans="1:14" hidden="1" x14ac:dyDescent="0.25">
      <c r="A4531" s="2">
        <v>45204</v>
      </c>
      <c r="B4531" s="1" t="s">
        <v>1143</v>
      </c>
      <c r="C4531" s="7" t="s">
        <v>2415</v>
      </c>
      <c r="D4531" s="1" t="s">
        <v>1551</v>
      </c>
      <c r="E4531" s="1">
        <f>VLOOKUP(D4531,Data!$A$1:$B$7,2,FALSE)</f>
        <v>15</v>
      </c>
      <c r="F4531" s="2">
        <f>WORKDAY(A4531,E4531,Data!$E$2:$E$22)</f>
        <v>45225</v>
      </c>
      <c r="G4531" s="2">
        <v>45215</v>
      </c>
      <c r="H4531" s="4">
        <f ca="1">(NETWORKDAYS(A4531,G4531,Data!$E$1:$E$22))-1</f>
        <v>7</v>
      </c>
      <c r="I4531" s="1"/>
      <c r="J4531" s="1">
        <f>VLOOKUP(D4531,Data!$A$10:$B$16,2,FALSE)</f>
        <v>5</v>
      </c>
      <c r="K4531">
        <v>1</v>
      </c>
      <c r="L4531">
        <f t="shared" si="262"/>
        <v>40</v>
      </c>
      <c r="M4531">
        <f t="shared" si="263"/>
        <v>2023</v>
      </c>
      <c r="N4531" s="5">
        <f t="shared" ca="1" si="264"/>
        <v>-8</v>
      </c>
    </row>
    <row r="4532" spans="1:14" hidden="1" x14ac:dyDescent="0.25">
      <c r="A4532" s="2">
        <v>45204</v>
      </c>
      <c r="B4532" s="1" t="s">
        <v>1143</v>
      </c>
      <c r="C4532" s="7">
        <v>230901</v>
      </c>
      <c r="D4532" s="1" t="s">
        <v>1551</v>
      </c>
      <c r="E4532" s="1">
        <f>VLOOKUP(D4532,Data!$A$1:$B$7,2,FALSE)</f>
        <v>15</v>
      </c>
      <c r="F4532" s="2">
        <f>WORKDAY(A4532,E4532,Data!$E$2:$E$22)</f>
        <v>45225</v>
      </c>
      <c r="G4532" s="2">
        <v>45210</v>
      </c>
      <c r="H4532" s="4">
        <f ca="1">(NETWORKDAYS(A4532,G4532,Data!$E$1:$E$22))-1</f>
        <v>4</v>
      </c>
      <c r="I4532" s="1"/>
      <c r="J4532" s="1">
        <f>VLOOKUP(D4532,Data!$A$10:$B$16,2,FALSE)</f>
        <v>5</v>
      </c>
      <c r="K4532">
        <v>1</v>
      </c>
      <c r="L4532">
        <f t="shared" si="262"/>
        <v>40</v>
      </c>
      <c r="M4532">
        <f t="shared" si="263"/>
        <v>2023</v>
      </c>
      <c r="N4532" s="5">
        <f t="shared" ca="1" si="264"/>
        <v>-11</v>
      </c>
    </row>
    <row r="4533" spans="1:14" hidden="1" x14ac:dyDescent="0.25">
      <c r="A4533" s="2">
        <v>45204</v>
      </c>
      <c r="B4533" s="1" t="s">
        <v>1143</v>
      </c>
      <c r="C4533" s="7" t="s">
        <v>2416</v>
      </c>
      <c r="D4533" s="1" t="s">
        <v>1551</v>
      </c>
      <c r="E4533" s="1">
        <f>VLOOKUP(D4533,Data!$A$1:$B$7,2,FALSE)</f>
        <v>15</v>
      </c>
      <c r="F4533" s="2">
        <f>WORKDAY(A4533,E4533,Data!$E$2:$E$22)</f>
        <v>45225</v>
      </c>
      <c r="G4533" s="2">
        <v>45210</v>
      </c>
      <c r="H4533" s="4">
        <f ca="1">(NETWORKDAYS(A4533,G4533,Data!$E$1:$E$22))-1</f>
        <v>4</v>
      </c>
      <c r="I4533" s="1"/>
      <c r="J4533" s="1">
        <f>VLOOKUP(D4533,Data!$A$10:$B$16,2,FALSE)</f>
        <v>5</v>
      </c>
      <c r="K4533">
        <v>1</v>
      </c>
      <c r="L4533">
        <f t="shared" si="262"/>
        <v>40</v>
      </c>
      <c r="M4533">
        <f t="shared" si="263"/>
        <v>2023</v>
      </c>
      <c r="N4533" s="5">
        <f t="shared" ca="1" si="264"/>
        <v>-11</v>
      </c>
    </row>
    <row r="4534" spans="1:14" hidden="1" x14ac:dyDescent="0.25">
      <c r="A4534" s="2">
        <v>45204</v>
      </c>
      <c r="B4534" s="1" t="s">
        <v>1143</v>
      </c>
      <c r="C4534" s="7" t="s">
        <v>2417</v>
      </c>
      <c r="D4534" s="1" t="s">
        <v>1551</v>
      </c>
      <c r="E4534" s="1">
        <f>VLOOKUP(D4534,Data!$A$1:$B$7,2,FALSE)</f>
        <v>15</v>
      </c>
      <c r="F4534" s="2">
        <f>WORKDAY(A4534,E4534,Data!$E$2:$E$22)</f>
        <v>45225</v>
      </c>
      <c r="G4534" s="2">
        <v>45210</v>
      </c>
      <c r="H4534" s="4">
        <f ca="1">(NETWORKDAYS(A4534,G4534,Data!$E$1:$E$22))-1</f>
        <v>4</v>
      </c>
      <c r="I4534" s="1"/>
      <c r="J4534" s="1">
        <f>VLOOKUP(D4534,Data!$A$10:$B$16,2,FALSE)</f>
        <v>5</v>
      </c>
      <c r="K4534">
        <v>1</v>
      </c>
      <c r="L4534">
        <f t="shared" si="262"/>
        <v>40</v>
      </c>
      <c r="M4534">
        <f t="shared" si="263"/>
        <v>2023</v>
      </c>
      <c r="N4534" s="5">
        <f t="shared" ca="1" si="264"/>
        <v>-11</v>
      </c>
    </row>
    <row r="4535" spans="1:14" hidden="1" x14ac:dyDescent="0.25">
      <c r="A4535" s="2">
        <v>45204</v>
      </c>
      <c r="B4535" s="1" t="s">
        <v>1143</v>
      </c>
      <c r="C4535" s="7" t="s">
        <v>2418</v>
      </c>
      <c r="D4535" s="1" t="s">
        <v>1551</v>
      </c>
      <c r="E4535" s="1">
        <f>VLOOKUP(D4535,Data!$A$1:$B$7,2,FALSE)</f>
        <v>15</v>
      </c>
      <c r="F4535" s="2">
        <f>WORKDAY(A4535,E4535,Data!$E$2:$E$22)</f>
        <v>45225</v>
      </c>
      <c r="G4535" s="2">
        <v>45210</v>
      </c>
      <c r="H4535" s="4">
        <f ca="1">(NETWORKDAYS(A4535,G4535,Data!$E$1:$E$22))-1</f>
        <v>4</v>
      </c>
      <c r="I4535" s="1"/>
      <c r="J4535" s="1">
        <f>VLOOKUP(D4535,Data!$A$10:$B$16,2,FALSE)</f>
        <v>5</v>
      </c>
      <c r="K4535">
        <v>1</v>
      </c>
      <c r="L4535">
        <f t="shared" si="262"/>
        <v>40</v>
      </c>
      <c r="M4535">
        <f t="shared" si="263"/>
        <v>2023</v>
      </c>
      <c r="N4535" s="5">
        <f t="shared" ca="1" si="264"/>
        <v>-11</v>
      </c>
    </row>
    <row r="4536" spans="1:14" hidden="1" x14ac:dyDescent="0.25">
      <c r="A4536" s="2">
        <v>45204</v>
      </c>
      <c r="B4536" s="1" t="s">
        <v>1143</v>
      </c>
      <c r="C4536" s="7" t="s">
        <v>2419</v>
      </c>
      <c r="D4536" s="1" t="s">
        <v>1551</v>
      </c>
      <c r="E4536" s="1">
        <f>VLOOKUP(D4536,Data!$A$1:$B$7,2,FALSE)</f>
        <v>15</v>
      </c>
      <c r="F4536" s="2">
        <f>WORKDAY(A4536,E4536,Data!$E$2:$E$22)</f>
        <v>45225</v>
      </c>
      <c r="G4536" s="2">
        <v>45210</v>
      </c>
      <c r="H4536" s="4">
        <f ca="1">(NETWORKDAYS(A4536,G4536,Data!$E$1:$E$22))-1</f>
        <v>4</v>
      </c>
      <c r="I4536" s="1"/>
      <c r="J4536" s="1">
        <f>VLOOKUP(D4536,Data!$A$10:$B$16,2,FALSE)</f>
        <v>5</v>
      </c>
      <c r="K4536">
        <v>1</v>
      </c>
      <c r="L4536">
        <f t="shared" ref="L4536:L4599" si="265">_xlfn.ISOWEEKNUM(A4536)</f>
        <v>40</v>
      </c>
      <c r="M4536">
        <f t="shared" ref="M4536:M4599" si="266">YEAR(A4536)</f>
        <v>2023</v>
      </c>
      <c r="N4536" s="5">
        <f t="shared" ca="1" si="264"/>
        <v>-11</v>
      </c>
    </row>
    <row r="4537" spans="1:14" hidden="1" x14ac:dyDescent="0.25">
      <c r="A4537" s="2">
        <v>45204</v>
      </c>
      <c r="B4537" s="1" t="s">
        <v>1143</v>
      </c>
      <c r="C4537" s="7" t="s">
        <v>2420</v>
      </c>
      <c r="D4537" s="1" t="s">
        <v>1551</v>
      </c>
      <c r="E4537" s="1">
        <f>VLOOKUP(D4537,Data!$A$1:$B$7,2,FALSE)</f>
        <v>15</v>
      </c>
      <c r="F4537" s="2">
        <f>WORKDAY(A4537,E4537,Data!$E$2:$E$22)</f>
        <v>45225</v>
      </c>
      <c r="G4537" s="2">
        <v>45210</v>
      </c>
      <c r="H4537" s="4">
        <f ca="1">(NETWORKDAYS(A4537,G4537,Data!$E$1:$E$22))-1</f>
        <v>4</v>
      </c>
      <c r="I4537" s="1"/>
      <c r="J4537" s="1">
        <f>VLOOKUP(D4537,Data!$A$10:$B$16,2,FALSE)</f>
        <v>5</v>
      </c>
      <c r="K4537">
        <v>1</v>
      </c>
      <c r="L4537">
        <f t="shared" si="265"/>
        <v>40</v>
      </c>
      <c r="M4537">
        <f t="shared" si="266"/>
        <v>2023</v>
      </c>
      <c r="N4537" s="5">
        <f t="shared" ca="1" si="264"/>
        <v>-11</v>
      </c>
    </row>
    <row r="4538" spans="1:14" hidden="1" x14ac:dyDescent="0.25">
      <c r="A4538" s="2">
        <v>45204</v>
      </c>
      <c r="B4538" s="1" t="s">
        <v>562</v>
      </c>
      <c r="C4538" s="7" t="s">
        <v>2412</v>
      </c>
      <c r="D4538" s="1" t="s">
        <v>53</v>
      </c>
      <c r="E4538" s="1">
        <f>VLOOKUP(D4538,Data!$A$1:$B$7,2,FALSE)</f>
        <v>5</v>
      </c>
      <c r="F4538" s="2">
        <f>WORKDAY(A4538,E4538,Data!$E$2:$E$22)</f>
        <v>45211</v>
      </c>
      <c r="G4538" s="2">
        <v>45205</v>
      </c>
      <c r="H4538" s="4">
        <f ca="1">(NETWORKDAYS(A4538,G4538,Data!$E$1:$E$22))-1</f>
        <v>1</v>
      </c>
      <c r="I4538" s="1"/>
      <c r="J4538" s="1">
        <f>VLOOKUP(D4538,Data!$A$10:$B$16,2,FALSE)</f>
        <v>1</v>
      </c>
      <c r="K4538">
        <v>1</v>
      </c>
      <c r="L4538">
        <f t="shared" si="265"/>
        <v>40</v>
      </c>
      <c r="M4538">
        <f t="shared" si="266"/>
        <v>2023</v>
      </c>
      <c r="N4538" s="5">
        <f t="shared" ca="1" si="264"/>
        <v>-4</v>
      </c>
    </row>
    <row r="4539" spans="1:14" hidden="1" x14ac:dyDescent="0.25">
      <c r="A4539" s="2">
        <v>45204</v>
      </c>
      <c r="B4539" s="1" t="s">
        <v>88</v>
      </c>
      <c r="C4539" s="7">
        <v>23206114</v>
      </c>
      <c r="D4539" s="1" t="s">
        <v>53</v>
      </c>
      <c r="E4539" s="1">
        <f>VLOOKUP(D4539,Data!$A$1:$B$7,2,FALSE)</f>
        <v>5</v>
      </c>
      <c r="F4539" s="2">
        <f>WORKDAY(A4539,E4539,Data!$E$2:$E$22)</f>
        <v>45211</v>
      </c>
      <c r="G4539" s="2">
        <v>45211</v>
      </c>
      <c r="H4539" s="4">
        <f ca="1">(NETWORKDAYS(A4539,G4539,Data!$E$1:$E$22))-1</f>
        <v>5</v>
      </c>
      <c r="I4539" s="1"/>
      <c r="J4539" s="1">
        <f>VLOOKUP(D4539,Data!$A$10:$B$16,2,FALSE)</f>
        <v>1</v>
      </c>
      <c r="K4539">
        <v>1</v>
      </c>
      <c r="L4539">
        <f t="shared" si="265"/>
        <v>40</v>
      </c>
      <c r="M4539">
        <f t="shared" si="266"/>
        <v>2023</v>
      </c>
      <c r="N4539" s="5">
        <f t="shared" ca="1" si="264"/>
        <v>0</v>
      </c>
    </row>
    <row r="4540" spans="1:14" hidden="1" x14ac:dyDescent="0.25">
      <c r="A4540" s="2">
        <v>45204</v>
      </c>
      <c r="B4540" s="1" t="s">
        <v>88</v>
      </c>
      <c r="C4540" s="7">
        <v>23234080</v>
      </c>
      <c r="D4540" s="1" t="s">
        <v>53</v>
      </c>
      <c r="E4540" s="1">
        <f>VLOOKUP(D4540,Data!$A$1:$B$7,2,FALSE)</f>
        <v>5</v>
      </c>
      <c r="F4540" s="2">
        <f>WORKDAY(A4540,E4540,Data!$E$2:$E$22)</f>
        <v>45211</v>
      </c>
      <c r="G4540" s="2">
        <v>45211</v>
      </c>
      <c r="H4540" s="4">
        <f ca="1">(NETWORKDAYS(A4540,G4540,Data!$E$1:$E$22))-1</f>
        <v>5</v>
      </c>
      <c r="I4540" s="1"/>
      <c r="J4540" s="1">
        <f>VLOOKUP(D4540,Data!$A$10:$B$16,2,FALSE)</f>
        <v>1</v>
      </c>
      <c r="K4540">
        <v>1</v>
      </c>
      <c r="L4540">
        <f t="shared" si="265"/>
        <v>40</v>
      </c>
      <c r="M4540">
        <f t="shared" si="266"/>
        <v>2023</v>
      </c>
      <c r="N4540" s="5">
        <f t="shared" ca="1" si="264"/>
        <v>0</v>
      </c>
    </row>
    <row r="4541" spans="1:14" hidden="1" x14ac:dyDescent="0.25">
      <c r="A4541" s="2">
        <v>45204</v>
      </c>
      <c r="B4541" s="1" t="s">
        <v>263</v>
      </c>
      <c r="C4541" s="7" t="s">
        <v>2408</v>
      </c>
      <c r="D4541" s="1" t="s">
        <v>1551</v>
      </c>
      <c r="E4541" s="1">
        <f>VLOOKUP(D4541,Data!$A$1:$B$7,2,FALSE)</f>
        <v>15</v>
      </c>
      <c r="F4541" s="2">
        <f>WORKDAY(A4541,E4541,Data!$E$2:$E$22)</f>
        <v>45225</v>
      </c>
      <c r="G4541" s="2">
        <v>45209</v>
      </c>
      <c r="H4541" s="4">
        <f ca="1">(NETWORKDAYS(A4541,G4541,Data!$E$1:$E$22))-1</f>
        <v>3</v>
      </c>
      <c r="I4541" s="1"/>
      <c r="J4541" s="1">
        <f>VLOOKUP(D4541,Data!$A$10:$B$16,2,FALSE)</f>
        <v>5</v>
      </c>
      <c r="K4541">
        <v>1</v>
      </c>
      <c r="L4541">
        <f t="shared" si="265"/>
        <v>40</v>
      </c>
      <c r="M4541">
        <f t="shared" si="266"/>
        <v>2023</v>
      </c>
      <c r="N4541" s="5">
        <f t="shared" ca="1" si="264"/>
        <v>-12</v>
      </c>
    </row>
    <row r="4542" spans="1:14" hidden="1" x14ac:dyDescent="0.25">
      <c r="A4542" s="2">
        <v>45204</v>
      </c>
      <c r="B4542" s="1" t="s">
        <v>263</v>
      </c>
      <c r="C4542" s="7" t="s">
        <v>2409</v>
      </c>
      <c r="D4542" s="1" t="s">
        <v>1551</v>
      </c>
      <c r="E4542" s="1">
        <f>VLOOKUP(D4542,Data!$A$1:$B$7,2,FALSE)</f>
        <v>15</v>
      </c>
      <c r="F4542" s="2">
        <f>WORKDAY(A4542,E4542,Data!$E$2:$E$22)</f>
        <v>45225</v>
      </c>
      <c r="G4542" s="2">
        <v>45209</v>
      </c>
      <c r="H4542" s="4">
        <f ca="1">(NETWORKDAYS(A4542,G4542,Data!$E$1:$E$22))-1</f>
        <v>3</v>
      </c>
      <c r="I4542" s="1"/>
      <c r="J4542" s="1">
        <f>VLOOKUP(D4542,Data!$A$10:$B$16,2,FALSE)</f>
        <v>5</v>
      </c>
      <c r="K4542">
        <v>1</v>
      </c>
      <c r="L4542">
        <f t="shared" si="265"/>
        <v>40</v>
      </c>
      <c r="M4542">
        <f t="shared" si="266"/>
        <v>2023</v>
      </c>
      <c r="N4542" s="5">
        <f t="shared" ca="1" si="264"/>
        <v>-12</v>
      </c>
    </row>
    <row r="4543" spans="1:14" hidden="1" x14ac:dyDescent="0.25">
      <c r="A4543" s="2">
        <v>45204</v>
      </c>
      <c r="B4543" s="1" t="s">
        <v>372</v>
      </c>
      <c r="C4543" s="7">
        <v>457826</v>
      </c>
      <c r="D4543" s="1" t="s">
        <v>42</v>
      </c>
      <c r="E4543" s="1">
        <f>VLOOKUP(D4543,Data!$A$1:$B$7,2,FALSE)</f>
        <v>10</v>
      </c>
      <c r="F4543" s="2">
        <f>WORKDAY(A4543,E4543,Data!$E$2:$E$22)</f>
        <v>45218</v>
      </c>
      <c r="G4543" s="2">
        <v>45209</v>
      </c>
      <c r="H4543" s="4">
        <f ca="1">(NETWORKDAYS(A4543,G4543,Data!$E$1:$E$22))-1</f>
        <v>3</v>
      </c>
      <c r="I4543" s="1"/>
      <c r="J4543" s="1">
        <f>VLOOKUP(D4543,Data!$A$10:$B$16,2,FALSE)</f>
        <v>2</v>
      </c>
      <c r="K4543">
        <v>1</v>
      </c>
      <c r="L4543">
        <f t="shared" si="265"/>
        <v>40</v>
      </c>
      <c r="M4543">
        <f t="shared" si="266"/>
        <v>2023</v>
      </c>
      <c r="N4543" s="5">
        <f t="shared" ca="1" si="264"/>
        <v>-7</v>
      </c>
    </row>
    <row r="4544" spans="1:14" hidden="1" x14ac:dyDescent="0.25">
      <c r="A4544" s="2">
        <v>45204</v>
      </c>
      <c r="B4544" s="1" t="s">
        <v>2414</v>
      </c>
      <c r="C4544" s="7">
        <v>457823</v>
      </c>
      <c r="D4544" s="1" t="s">
        <v>42</v>
      </c>
      <c r="E4544" s="1">
        <f>VLOOKUP(D4544,Data!$A$1:$B$7,2,FALSE)</f>
        <v>10</v>
      </c>
      <c r="F4544" s="2">
        <f>WORKDAY(A4544,E4544,Data!$E$2:$E$22)</f>
        <v>45218</v>
      </c>
      <c r="G4544" s="2">
        <v>45209</v>
      </c>
      <c r="H4544" s="4">
        <f ca="1">(NETWORKDAYS(A4544,G4544,Data!$E$1:$E$22))-1</f>
        <v>3</v>
      </c>
      <c r="I4544" s="1"/>
      <c r="J4544" s="1">
        <f>VLOOKUP(D4544,Data!$A$10:$B$16,2,FALSE)</f>
        <v>2</v>
      </c>
      <c r="K4544">
        <v>1</v>
      </c>
      <c r="L4544">
        <f t="shared" si="265"/>
        <v>40</v>
      </c>
      <c r="M4544">
        <f t="shared" si="266"/>
        <v>2023</v>
      </c>
      <c r="N4544" s="5">
        <f t="shared" ca="1" si="264"/>
        <v>-7</v>
      </c>
    </row>
    <row r="4545" spans="1:14" hidden="1" x14ac:dyDescent="0.25">
      <c r="A4545" s="2">
        <v>45204</v>
      </c>
      <c r="B4545" s="1" t="s">
        <v>113</v>
      </c>
      <c r="C4545" s="7">
        <v>457816</v>
      </c>
      <c r="D4545" s="1" t="s">
        <v>42</v>
      </c>
      <c r="E4545" s="1">
        <f>VLOOKUP(D4545,Data!$A$1:$B$7,2,FALSE)</f>
        <v>10</v>
      </c>
      <c r="F4545" s="2">
        <f>WORKDAY(A4545,E4545,Data!$E$2:$E$22)</f>
        <v>45218</v>
      </c>
      <c r="G4545" s="2">
        <v>45209</v>
      </c>
      <c r="H4545" s="4">
        <f ca="1">(NETWORKDAYS(A4545,G4545,Data!$E$1:$E$22))-1</f>
        <v>3</v>
      </c>
      <c r="I4545" s="1"/>
      <c r="J4545" s="1">
        <f>VLOOKUP(D4545,Data!$A$10:$B$16,2,FALSE)</f>
        <v>2</v>
      </c>
      <c r="K4545">
        <v>1</v>
      </c>
      <c r="L4545">
        <f t="shared" si="265"/>
        <v>40</v>
      </c>
      <c r="M4545">
        <f t="shared" si="266"/>
        <v>2023</v>
      </c>
      <c r="N4545" s="5">
        <f t="shared" ca="1" si="264"/>
        <v>-7</v>
      </c>
    </row>
    <row r="4546" spans="1:14" hidden="1" x14ac:dyDescent="0.25">
      <c r="A4546" s="2">
        <v>45205</v>
      </c>
      <c r="B4546" s="1" t="s">
        <v>84</v>
      </c>
      <c r="C4546" s="7">
        <v>262585</v>
      </c>
      <c r="D4546" s="1" t="s">
        <v>41</v>
      </c>
      <c r="E4546" s="1">
        <f>VLOOKUP(D4546,Data!$A$1:$B$7,2,FALSE)</f>
        <v>15</v>
      </c>
      <c r="F4546" s="2">
        <f>WORKDAY(A4546,E4546,Data!$E$2:$E$22)</f>
        <v>45226</v>
      </c>
      <c r="G4546" s="2">
        <v>45212</v>
      </c>
      <c r="H4546" s="4">
        <f ca="1">(NETWORKDAYS(A4546,G4546,Data!$E$1:$E$22))-1</f>
        <v>5</v>
      </c>
      <c r="I4546" s="1"/>
      <c r="J4546" s="1">
        <f>VLOOKUP(D4546,Data!$A$10:$B$16,2,FALSE)</f>
        <v>3</v>
      </c>
      <c r="K4546">
        <v>1</v>
      </c>
      <c r="L4546">
        <f t="shared" si="265"/>
        <v>40</v>
      </c>
      <c r="M4546">
        <f t="shared" si="266"/>
        <v>2023</v>
      </c>
      <c r="N4546" s="5">
        <f t="shared" ref="N4546:N4609" ca="1" si="267">H4546-E4546</f>
        <v>-10</v>
      </c>
    </row>
    <row r="4547" spans="1:14" hidden="1" x14ac:dyDescent="0.25">
      <c r="A4547" s="2">
        <v>45205</v>
      </c>
      <c r="B4547" s="1" t="s">
        <v>71</v>
      </c>
      <c r="C4547" s="7">
        <v>457797</v>
      </c>
      <c r="D4547" s="1" t="s">
        <v>42</v>
      </c>
      <c r="E4547" s="1">
        <f>VLOOKUP(D4547,Data!$A$1:$B$7,2,FALSE)</f>
        <v>10</v>
      </c>
      <c r="F4547" s="2">
        <f>WORKDAY(A4547,E4547,Data!$E$2:$E$22)</f>
        <v>45219</v>
      </c>
      <c r="G4547" s="2">
        <v>45209</v>
      </c>
      <c r="H4547" s="4">
        <f ca="1">(NETWORKDAYS(A4547,G4547,Data!$E$1:$E$22))-1</f>
        <v>2</v>
      </c>
      <c r="I4547" s="1"/>
      <c r="J4547" s="1">
        <f>VLOOKUP(D4547,Data!$A$10:$B$16,2,FALSE)</f>
        <v>2</v>
      </c>
      <c r="K4547">
        <v>1</v>
      </c>
      <c r="L4547">
        <f t="shared" si="265"/>
        <v>40</v>
      </c>
      <c r="M4547">
        <f t="shared" si="266"/>
        <v>2023</v>
      </c>
      <c r="N4547" s="5">
        <f t="shared" ca="1" si="267"/>
        <v>-8</v>
      </c>
    </row>
    <row r="4548" spans="1:14" hidden="1" x14ac:dyDescent="0.25">
      <c r="A4548" s="2">
        <v>45205</v>
      </c>
      <c r="B4548" s="1" t="s">
        <v>71</v>
      </c>
      <c r="C4548" s="7">
        <v>457813</v>
      </c>
      <c r="D4548" s="1" t="s">
        <v>42</v>
      </c>
      <c r="E4548" s="1">
        <f>VLOOKUP(D4548,Data!$A$1:$B$7,2,FALSE)</f>
        <v>10</v>
      </c>
      <c r="F4548" s="2">
        <f>WORKDAY(A4548,E4548,Data!$E$2:$E$22)</f>
        <v>45219</v>
      </c>
      <c r="G4548" s="2">
        <v>45209</v>
      </c>
      <c r="H4548" s="4">
        <f ca="1">(NETWORKDAYS(A4548,G4548,Data!$E$1:$E$22))-1</f>
        <v>2</v>
      </c>
      <c r="I4548" s="1"/>
      <c r="J4548" s="1">
        <f>VLOOKUP(D4548,Data!$A$10:$B$16,2,FALSE)</f>
        <v>2</v>
      </c>
      <c r="K4548">
        <v>1</v>
      </c>
      <c r="L4548">
        <f t="shared" si="265"/>
        <v>40</v>
      </c>
      <c r="M4548">
        <f t="shared" si="266"/>
        <v>2023</v>
      </c>
      <c r="N4548" s="5">
        <f t="shared" ca="1" si="267"/>
        <v>-8</v>
      </c>
    </row>
    <row r="4549" spans="1:14" hidden="1" x14ac:dyDescent="0.25">
      <c r="A4549" s="2">
        <v>45205</v>
      </c>
      <c r="B4549" s="1" t="s">
        <v>244</v>
      </c>
      <c r="C4549" s="7">
        <v>457830</v>
      </c>
      <c r="D4549" s="1" t="s">
        <v>42</v>
      </c>
      <c r="E4549" s="1">
        <f>VLOOKUP(D4549,Data!$A$1:$B$7,2,FALSE)</f>
        <v>10</v>
      </c>
      <c r="F4549" s="2">
        <f>WORKDAY(A4549,E4549,Data!$E$2:$E$22)</f>
        <v>45219</v>
      </c>
      <c r="G4549" s="2">
        <v>45209</v>
      </c>
      <c r="H4549" s="4">
        <f ca="1">(NETWORKDAYS(A4549,G4549,Data!$E$1:$E$22))-1</f>
        <v>2</v>
      </c>
      <c r="I4549" s="1"/>
      <c r="J4549" s="1">
        <f>VLOOKUP(D4549,Data!$A$10:$B$16,2,FALSE)</f>
        <v>2</v>
      </c>
      <c r="K4549">
        <v>1</v>
      </c>
      <c r="L4549">
        <f t="shared" si="265"/>
        <v>40</v>
      </c>
      <c r="M4549">
        <f t="shared" si="266"/>
        <v>2023</v>
      </c>
      <c r="N4549" s="5">
        <f t="shared" ca="1" si="267"/>
        <v>-8</v>
      </c>
    </row>
    <row r="4550" spans="1:14" hidden="1" x14ac:dyDescent="0.25">
      <c r="A4550" s="2">
        <v>45205</v>
      </c>
      <c r="B4550" s="1" t="s">
        <v>244</v>
      </c>
      <c r="C4550" s="7">
        <v>457831</v>
      </c>
      <c r="D4550" s="1" t="s">
        <v>42</v>
      </c>
      <c r="E4550" s="1">
        <f>VLOOKUP(D4550,Data!$A$1:$B$7,2,FALSE)</f>
        <v>10</v>
      </c>
      <c r="F4550" s="2">
        <f>WORKDAY(A4550,E4550,Data!$E$2:$E$22)</f>
        <v>45219</v>
      </c>
      <c r="G4550" s="2">
        <v>45210</v>
      </c>
      <c r="H4550" s="4">
        <f ca="1">(NETWORKDAYS(A4550,G4550,Data!$E$1:$E$22))-1</f>
        <v>3</v>
      </c>
      <c r="I4550" s="1"/>
      <c r="J4550" s="1">
        <f>VLOOKUP(D4550,Data!$A$10:$B$16,2,FALSE)</f>
        <v>2</v>
      </c>
      <c r="K4550">
        <v>1</v>
      </c>
      <c r="L4550">
        <f t="shared" si="265"/>
        <v>40</v>
      </c>
      <c r="M4550">
        <f t="shared" si="266"/>
        <v>2023</v>
      </c>
      <c r="N4550" s="5">
        <f t="shared" ca="1" si="267"/>
        <v>-7</v>
      </c>
    </row>
    <row r="4551" spans="1:14" hidden="1" x14ac:dyDescent="0.25">
      <c r="A4551" s="2">
        <v>45205</v>
      </c>
      <c r="B4551" s="1" t="s">
        <v>410</v>
      </c>
      <c r="C4551" s="7">
        <v>457824</v>
      </c>
      <c r="D4551" s="1" t="s">
        <v>42</v>
      </c>
      <c r="E4551" s="1">
        <f>VLOOKUP(D4551,Data!$A$1:$B$7,2,FALSE)</f>
        <v>10</v>
      </c>
      <c r="F4551" s="2">
        <f>WORKDAY(A4551,E4551,Data!$E$2:$E$22)</f>
        <v>45219</v>
      </c>
      <c r="G4551" s="2">
        <v>45209</v>
      </c>
      <c r="H4551" s="4">
        <f ca="1">(NETWORKDAYS(A4551,G4551,Data!$E$1:$E$22))-1</f>
        <v>2</v>
      </c>
      <c r="I4551" s="1"/>
      <c r="J4551" s="1">
        <f>VLOOKUP(D4551,Data!$A$10:$B$16,2,FALSE)</f>
        <v>2</v>
      </c>
      <c r="K4551">
        <v>1</v>
      </c>
      <c r="L4551">
        <f t="shared" si="265"/>
        <v>40</v>
      </c>
      <c r="M4551">
        <f t="shared" si="266"/>
        <v>2023</v>
      </c>
      <c r="N4551" s="5">
        <f t="shared" ca="1" si="267"/>
        <v>-8</v>
      </c>
    </row>
    <row r="4552" spans="1:14" hidden="1" x14ac:dyDescent="0.25">
      <c r="A4552" s="2">
        <v>45208</v>
      </c>
      <c r="B4552" s="1" t="s">
        <v>195</v>
      </c>
      <c r="C4552" s="7">
        <v>262577</v>
      </c>
      <c r="D4552" s="1" t="s">
        <v>41</v>
      </c>
      <c r="E4552" s="1">
        <f>VLOOKUP(D4552,Data!$A$1:$B$7,2,FALSE)</f>
        <v>15</v>
      </c>
      <c r="F4552" s="2">
        <f>WORKDAY(A4552,E4552,Data!$E$2:$E$22)</f>
        <v>45229</v>
      </c>
      <c r="G4552" s="2">
        <v>45212</v>
      </c>
      <c r="H4552" s="4">
        <f ca="1">(NETWORKDAYS(A4552,G4552,Data!$E$1:$E$22))-1</f>
        <v>4</v>
      </c>
      <c r="I4552" s="1"/>
      <c r="J4552" s="1">
        <f>VLOOKUP(D4552,Data!$A$10:$B$16,2,FALSE)</f>
        <v>3</v>
      </c>
      <c r="K4552">
        <v>1</v>
      </c>
      <c r="L4552">
        <f t="shared" si="265"/>
        <v>41</v>
      </c>
      <c r="M4552">
        <f t="shared" si="266"/>
        <v>2023</v>
      </c>
      <c r="N4552" s="5">
        <f t="shared" ca="1" si="267"/>
        <v>-11</v>
      </c>
    </row>
    <row r="4553" spans="1:14" hidden="1" x14ac:dyDescent="0.25">
      <c r="A4553" s="2">
        <v>45208</v>
      </c>
      <c r="B4553" s="1" t="s">
        <v>195</v>
      </c>
      <c r="C4553" s="7">
        <v>262578</v>
      </c>
      <c r="D4553" s="1" t="s">
        <v>41</v>
      </c>
      <c r="E4553" s="1">
        <f>VLOOKUP(D4553,Data!$A$1:$B$7,2,FALSE)</f>
        <v>15</v>
      </c>
      <c r="F4553" s="2">
        <f>WORKDAY(A4553,E4553,Data!$E$2:$E$22)</f>
        <v>45229</v>
      </c>
      <c r="G4553" s="2">
        <v>45212</v>
      </c>
      <c r="H4553" s="4">
        <f ca="1">(NETWORKDAYS(A4553,G4553,Data!$E$1:$E$22))-1</f>
        <v>4</v>
      </c>
      <c r="I4553" s="1"/>
      <c r="J4553" s="1">
        <f>VLOOKUP(D4553,Data!$A$10:$B$16,2,FALSE)</f>
        <v>3</v>
      </c>
      <c r="K4553">
        <v>1</v>
      </c>
      <c r="L4553">
        <f t="shared" si="265"/>
        <v>41</v>
      </c>
      <c r="M4553">
        <f t="shared" si="266"/>
        <v>2023</v>
      </c>
      <c r="N4553" s="5">
        <f t="shared" ca="1" si="267"/>
        <v>-11</v>
      </c>
    </row>
    <row r="4554" spans="1:14" hidden="1" x14ac:dyDescent="0.25">
      <c r="A4554" s="2">
        <v>45208</v>
      </c>
      <c r="B4554" s="1" t="s">
        <v>69</v>
      </c>
      <c r="C4554" s="7">
        <v>262611</v>
      </c>
      <c r="D4554" s="1" t="s">
        <v>41</v>
      </c>
      <c r="E4554" s="1">
        <f>VLOOKUP(D4554,Data!$A$1:$B$7,2,FALSE)</f>
        <v>15</v>
      </c>
      <c r="F4554" s="2">
        <f>WORKDAY(A4554,E4554,Data!$E$2:$E$22)</f>
        <v>45229</v>
      </c>
      <c r="G4554" s="2">
        <v>45217</v>
      </c>
      <c r="H4554" s="4">
        <f ca="1">(NETWORKDAYS(A4554,G4554,Data!$E$1:$E$22))-1</f>
        <v>7</v>
      </c>
      <c r="I4554" s="1"/>
      <c r="J4554" s="1">
        <f>VLOOKUP(D4554,Data!$A$10:$B$16,2,FALSE)</f>
        <v>3</v>
      </c>
      <c r="K4554">
        <v>1</v>
      </c>
      <c r="L4554">
        <f t="shared" si="265"/>
        <v>41</v>
      </c>
      <c r="M4554">
        <f t="shared" si="266"/>
        <v>2023</v>
      </c>
      <c r="N4554" s="5">
        <f t="shared" ca="1" si="267"/>
        <v>-8</v>
      </c>
    </row>
    <row r="4555" spans="1:14" hidden="1" x14ac:dyDescent="0.25">
      <c r="A4555" s="2">
        <v>45208</v>
      </c>
      <c r="B4555" s="1" t="s">
        <v>231</v>
      </c>
      <c r="C4555" s="7">
        <v>262587</v>
      </c>
      <c r="D4555" s="1" t="s">
        <v>41</v>
      </c>
      <c r="E4555" s="1">
        <f>VLOOKUP(D4555,Data!$A$1:$B$7,2,FALSE)</f>
        <v>15</v>
      </c>
      <c r="F4555" s="2">
        <f>WORKDAY(A4555,E4555,Data!$E$2:$E$22)</f>
        <v>45229</v>
      </c>
      <c r="G4555" s="2">
        <v>45216</v>
      </c>
      <c r="H4555" s="4">
        <f ca="1">(NETWORKDAYS(A4555,G4555,Data!$E$1:$E$22))-1</f>
        <v>6</v>
      </c>
      <c r="I4555" s="1"/>
      <c r="J4555" s="1">
        <f>VLOOKUP(D4555,Data!$A$10:$B$16,2,FALSE)</f>
        <v>3</v>
      </c>
      <c r="K4555">
        <v>1</v>
      </c>
      <c r="L4555">
        <f t="shared" si="265"/>
        <v>41</v>
      </c>
      <c r="M4555">
        <f t="shared" si="266"/>
        <v>2023</v>
      </c>
      <c r="N4555" s="5">
        <f t="shared" ca="1" si="267"/>
        <v>-9</v>
      </c>
    </row>
    <row r="4556" spans="1:14" hidden="1" x14ac:dyDescent="0.25">
      <c r="A4556" s="2">
        <v>45208</v>
      </c>
      <c r="B4556" s="1" t="s">
        <v>634</v>
      </c>
      <c r="C4556" s="7">
        <v>210520014</v>
      </c>
      <c r="D4556" s="1" t="s">
        <v>1551</v>
      </c>
      <c r="E4556" s="1">
        <f>VLOOKUP(D4556,Data!$A$1:$B$7,2,FALSE)</f>
        <v>15</v>
      </c>
      <c r="F4556" s="2">
        <f>WORKDAY(A4556,E4556,Data!$E$2:$E$22)</f>
        <v>45229</v>
      </c>
      <c r="G4556" s="2">
        <v>45219</v>
      </c>
      <c r="H4556" s="4">
        <f ca="1">(NETWORKDAYS(A4556,G4556,Data!$E$1:$E$22))-1</f>
        <v>9</v>
      </c>
      <c r="I4556" s="1"/>
      <c r="J4556" s="1">
        <f>VLOOKUP(D4556,Data!$A$10:$B$16,2,FALSE)</f>
        <v>5</v>
      </c>
      <c r="K4556">
        <v>1</v>
      </c>
      <c r="L4556">
        <f t="shared" si="265"/>
        <v>41</v>
      </c>
      <c r="M4556">
        <f t="shared" si="266"/>
        <v>2023</v>
      </c>
      <c r="N4556" s="5">
        <f t="shared" ca="1" si="267"/>
        <v>-6</v>
      </c>
    </row>
    <row r="4557" spans="1:14" hidden="1" x14ac:dyDescent="0.25">
      <c r="A4557" s="2">
        <v>45208</v>
      </c>
      <c r="B4557" s="1" t="s">
        <v>634</v>
      </c>
      <c r="C4557" s="7">
        <v>210520014</v>
      </c>
      <c r="D4557" s="1" t="s">
        <v>1551</v>
      </c>
      <c r="E4557" s="1">
        <f>VLOOKUP(D4557,Data!$A$1:$B$7,2,FALSE)</f>
        <v>15</v>
      </c>
      <c r="F4557" s="2">
        <f>WORKDAY(A4557,E4557,Data!$E$2:$E$22)</f>
        <v>45229</v>
      </c>
      <c r="G4557" s="2">
        <v>45219</v>
      </c>
      <c r="H4557" s="4">
        <f ca="1">(NETWORKDAYS(A4557,G4557,Data!$E$1:$E$22))-1</f>
        <v>9</v>
      </c>
      <c r="I4557" s="1"/>
      <c r="J4557" s="1">
        <f>VLOOKUP(D4557,Data!$A$10:$B$16,2,FALSE)</f>
        <v>5</v>
      </c>
      <c r="K4557">
        <v>1</v>
      </c>
      <c r="L4557">
        <f t="shared" si="265"/>
        <v>41</v>
      </c>
      <c r="M4557">
        <f t="shared" si="266"/>
        <v>2023</v>
      </c>
      <c r="N4557" s="5">
        <f t="shared" ca="1" si="267"/>
        <v>-6</v>
      </c>
    </row>
    <row r="4558" spans="1:14" hidden="1" x14ac:dyDescent="0.25">
      <c r="A4558" s="2">
        <v>45208</v>
      </c>
      <c r="B4558" s="1" t="s">
        <v>634</v>
      </c>
      <c r="C4558" s="7">
        <v>210520016</v>
      </c>
      <c r="D4558" s="1" t="s">
        <v>1551</v>
      </c>
      <c r="E4558" s="1">
        <f>VLOOKUP(D4558,Data!$A$1:$B$7,2,FALSE)</f>
        <v>15</v>
      </c>
      <c r="F4558" s="2">
        <f>WORKDAY(A4558,E4558,Data!$E$2:$E$22)</f>
        <v>45229</v>
      </c>
      <c r="G4558" s="2">
        <v>45219</v>
      </c>
      <c r="H4558" s="4">
        <f ca="1">(NETWORKDAYS(A4558,G4558,Data!$E$1:$E$22))-1</f>
        <v>9</v>
      </c>
      <c r="I4558" s="1"/>
      <c r="J4558" s="1">
        <f>VLOOKUP(D4558,Data!$A$10:$B$16,2,FALSE)</f>
        <v>5</v>
      </c>
      <c r="K4558">
        <v>1</v>
      </c>
      <c r="L4558">
        <f t="shared" si="265"/>
        <v>41</v>
      </c>
      <c r="M4558">
        <f t="shared" si="266"/>
        <v>2023</v>
      </c>
      <c r="N4558" s="5">
        <f t="shared" ca="1" si="267"/>
        <v>-6</v>
      </c>
    </row>
    <row r="4559" spans="1:14" hidden="1" x14ac:dyDescent="0.25">
      <c r="A4559" s="2">
        <v>45208</v>
      </c>
      <c r="B4559" s="1" t="s">
        <v>148</v>
      </c>
      <c r="C4559" s="7">
        <v>457833</v>
      </c>
      <c r="D4559" s="1" t="s">
        <v>42</v>
      </c>
      <c r="E4559" s="1">
        <f>VLOOKUP(D4559,Data!$A$1:$B$7,2,FALSE)</f>
        <v>10</v>
      </c>
      <c r="F4559" s="2">
        <f>WORKDAY(A4559,E4559,Data!$E$2:$E$22)</f>
        <v>45222</v>
      </c>
      <c r="G4559" s="2">
        <v>45287</v>
      </c>
      <c r="H4559" s="4">
        <f ca="1">(NETWORKDAYS(A4559,G4559,Data!$E$1:$E$22))-1</f>
        <v>57</v>
      </c>
      <c r="I4559" s="1"/>
      <c r="J4559" s="1">
        <f>VLOOKUP(D4559,Data!$A$10:$B$16,2,FALSE)</f>
        <v>2</v>
      </c>
      <c r="K4559">
        <v>1</v>
      </c>
      <c r="L4559">
        <f t="shared" si="265"/>
        <v>41</v>
      </c>
      <c r="M4559">
        <f t="shared" si="266"/>
        <v>2023</v>
      </c>
      <c r="N4559" s="5">
        <f t="shared" ca="1" si="267"/>
        <v>47</v>
      </c>
    </row>
    <row r="4560" spans="1:14" hidden="1" x14ac:dyDescent="0.25">
      <c r="A4560" s="2">
        <v>45208</v>
      </c>
      <c r="B4560" s="1" t="s">
        <v>2426</v>
      </c>
      <c r="C4560" s="7" t="s">
        <v>2404</v>
      </c>
      <c r="D4560" s="1" t="s">
        <v>53</v>
      </c>
      <c r="E4560" s="1">
        <f>VLOOKUP(D4560,Data!$A$1:$B$7,2,FALSE)</f>
        <v>5</v>
      </c>
      <c r="F4560" s="2">
        <f>WORKDAY(A4560,E4560,Data!$E$2:$E$22)</f>
        <v>45215</v>
      </c>
      <c r="G4560" s="2">
        <v>45209</v>
      </c>
      <c r="H4560" s="4">
        <f ca="1">(NETWORKDAYS(A4560,G4560,Data!$E$1:$E$22))-1</f>
        <v>1</v>
      </c>
      <c r="I4560" s="1"/>
      <c r="J4560" s="1">
        <f>VLOOKUP(D4560,Data!$A$10:$B$16,2,FALSE)</f>
        <v>1</v>
      </c>
      <c r="K4560">
        <v>1</v>
      </c>
      <c r="L4560">
        <f t="shared" si="265"/>
        <v>41</v>
      </c>
      <c r="M4560">
        <f t="shared" si="266"/>
        <v>2023</v>
      </c>
      <c r="N4560" s="5">
        <f t="shared" ca="1" si="267"/>
        <v>-4</v>
      </c>
    </row>
    <row r="4561" spans="1:14" hidden="1" x14ac:dyDescent="0.25">
      <c r="A4561" s="2">
        <v>45209</v>
      </c>
      <c r="B4561" s="1" t="s">
        <v>93</v>
      </c>
      <c r="C4561" s="7">
        <v>457835</v>
      </c>
      <c r="D4561" s="1" t="s">
        <v>42</v>
      </c>
      <c r="E4561" s="1">
        <f>VLOOKUP(D4561,Data!$A$1:$B$7,2,FALSE)</f>
        <v>10</v>
      </c>
      <c r="F4561" s="2">
        <f>WORKDAY(A4561,E4561,Data!$E$2:$E$22)</f>
        <v>45223</v>
      </c>
      <c r="G4561" s="2">
        <v>45212</v>
      </c>
      <c r="H4561" s="4">
        <f ca="1">(NETWORKDAYS(A4561,G4561,Data!$E$1:$E$22))-1</f>
        <v>3</v>
      </c>
      <c r="I4561" s="1"/>
      <c r="J4561" s="1">
        <f>VLOOKUP(D4561,Data!$A$10:$B$16,2,FALSE)</f>
        <v>2</v>
      </c>
      <c r="K4561">
        <v>1</v>
      </c>
      <c r="L4561">
        <f t="shared" si="265"/>
        <v>41</v>
      </c>
      <c r="M4561">
        <f t="shared" si="266"/>
        <v>2023</v>
      </c>
      <c r="N4561" s="5">
        <f t="shared" ca="1" si="267"/>
        <v>-7</v>
      </c>
    </row>
    <row r="4562" spans="1:14" hidden="1" x14ac:dyDescent="0.25">
      <c r="A4562" s="2">
        <v>45209</v>
      </c>
      <c r="B4562" s="1" t="s">
        <v>98</v>
      </c>
      <c r="C4562" s="7">
        <v>457834</v>
      </c>
      <c r="D4562" s="1" t="s">
        <v>42</v>
      </c>
      <c r="E4562" s="1">
        <f>VLOOKUP(D4562,Data!$A$1:$B$7,2,FALSE)</f>
        <v>10</v>
      </c>
      <c r="F4562" s="2">
        <f>WORKDAY(A4562,E4562,Data!$E$2:$E$22)</f>
        <v>45223</v>
      </c>
      <c r="G4562" s="2">
        <v>45212</v>
      </c>
      <c r="H4562" s="4">
        <f ca="1">(NETWORKDAYS(A4562,G4562,Data!$E$1:$E$22))-1</f>
        <v>3</v>
      </c>
      <c r="I4562" s="1"/>
      <c r="J4562" s="1">
        <f>VLOOKUP(D4562,Data!$A$10:$B$16,2,FALSE)</f>
        <v>2</v>
      </c>
      <c r="K4562">
        <v>1</v>
      </c>
      <c r="L4562">
        <f t="shared" si="265"/>
        <v>41</v>
      </c>
      <c r="M4562">
        <f t="shared" si="266"/>
        <v>2023</v>
      </c>
      <c r="N4562" s="5">
        <f t="shared" ca="1" si="267"/>
        <v>-7</v>
      </c>
    </row>
    <row r="4563" spans="1:14" hidden="1" x14ac:dyDescent="0.25">
      <c r="A4563" s="2">
        <v>45209</v>
      </c>
      <c r="B4563" s="1" t="s">
        <v>244</v>
      </c>
      <c r="C4563" s="7">
        <v>457851</v>
      </c>
      <c r="D4563" s="1" t="s">
        <v>42</v>
      </c>
      <c r="E4563" s="1">
        <f>VLOOKUP(D4563,Data!$A$1:$B$7,2,FALSE)</f>
        <v>10</v>
      </c>
      <c r="F4563" s="2">
        <f>WORKDAY(A4563,E4563,Data!$E$2:$E$22)</f>
        <v>45223</v>
      </c>
      <c r="G4563" s="2">
        <v>45212</v>
      </c>
      <c r="H4563" s="4">
        <f ca="1">(NETWORKDAYS(A4563,G4563,Data!$E$1:$E$22))-1</f>
        <v>3</v>
      </c>
      <c r="I4563" s="1"/>
      <c r="J4563" s="1">
        <f>VLOOKUP(D4563,Data!$A$10:$B$16,2,FALSE)</f>
        <v>2</v>
      </c>
      <c r="K4563">
        <v>1</v>
      </c>
      <c r="L4563">
        <f t="shared" si="265"/>
        <v>41</v>
      </c>
      <c r="M4563">
        <f t="shared" si="266"/>
        <v>2023</v>
      </c>
      <c r="N4563" s="5">
        <f t="shared" ca="1" si="267"/>
        <v>-7</v>
      </c>
    </row>
    <row r="4564" spans="1:14" hidden="1" x14ac:dyDescent="0.25">
      <c r="A4564" s="2">
        <v>45209</v>
      </c>
      <c r="B4564" s="1" t="s">
        <v>132</v>
      </c>
      <c r="C4564" s="7">
        <v>457828</v>
      </c>
      <c r="D4564" s="1" t="s">
        <v>42</v>
      </c>
      <c r="E4564" s="1">
        <f>VLOOKUP(D4564,Data!$A$1:$B$7,2,FALSE)</f>
        <v>10</v>
      </c>
      <c r="F4564" s="2">
        <f>WORKDAY(A4564,E4564,Data!$E$2:$E$22)</f>
        <v>45223</v>
      </c>
      <c r="G4564" s="2">
        <v>45212</v>
      </c>
      <c r="H4564" s="4">
        <f ca="1">(NETWORKDAYS(A4564,G4564,Data!$E$1:$E$22))-1</f>
        <v>3</v>
      </c>
      <c r="I4564" s="1"/>
      <c r="J4564" s="1">
        <f>VLOOKUP(D4564,Data!$A$10:$B$16,2,FALSE)</f>
        <v>2</v>
      </c>
      <c r="K4564">
        <v>1</v>
      </c>
      <c r="L4564">
        <f t="shared" si="265"/>
        <v>41</v>
      </c>
      <c r="M4564">
        <f t="shared" si="266"/>
        <v>2023</v>
      </c>
      <c r="N4564" s="5">
        <f t="shared" ca="1" si="267"/>
        <v>-7</v>
      </c>
    </row>
    <row r="4565" spans="1:14" hidden="1" x14ac:dyDescent="0.25">
      <c r="A4565" s="2">
        <v>45209</v>
      </c>
      <c r="B4565" s="1" t="s">
        <v>20</v>
      </c>
      <c r="C4565" s="7">
        <v>457822</v>
      </c>
      <c r="D4565" s="1" t="s">
        <v>42</v>
      </c>
      <c r="E4565" s="1">
        <f>VLOOKUP(D4565,Data!$A$1:$B$7,2,FALSE)</f>
        <v>10</v>
      </c>
      <c r="F4565" s="2">
        <f>WORKDAY(A4565,E4565,Data!$E$2:$E$22)</f>
        <v>45223</v>
      </c>
      <c r="G4565" s="2">
        <v>45212</v>
      </c>
      <c r="H4565" s="4">
        <f ca="1">(NETWORKDAYS(A4565,G4565,Data!$E$1:$E$22))-1</f>
        <v>3</v>
      </c>
      <c r="I4565" s="1"/>
      <c r="J4565" s="1">
        <f>VLOOKUP(D4565,Data!$A$10:$B$16,2,FALSE)</f>
        <v>2</v>
      </c>
      <c r="K4565">
        <v>1</v>
      </c>
      <c r="L4565">
        <f t="shared" si="265"/>
        <v>41</v>
      </c>
      <c r="M4565">
        <f t="shared" si="266"/>
        <v>2023</v>
      </c>
      <c r="N4565" s="5">
        <f t="shared" ca="1" si="267"/>
        <v>-7</v>
      </c>
    </row>
    <row r="4566" spans="1:14" hidden="1" x14ac:dyDescent="0.25">
      <c r="A4566" s="2">
        <v>45210</v>
      </c>
      <c r="B4566" s="1" t="s">
        <v>93</v>
      </c>
      <c r="C4566" s="7">
        <v>457815</v>
      </c>
      <c r="D4566" s="1" t="s">
        <v>42</v>
      </c>
      <c r="E4566" s="1">
        <f>VLOOKUP(D4566,Data!$A$1:$B$7,2,FALSE)</f>
        <v>10</v>
      </c>
      <c r="F4566" s="2">
        <f>WORKDAY(A4566,E4566,Data!$E$2:$E$22)</f>
        <v>45224</v>
      </c>
      <c r="G4566" s="2">
        <v>45212</v>
      </c>
      <c r="H4566" s="4">
        <f ca="1">(NETWORKDAYS(A4566,G4566,Data!$E$1:$E$22))-1</f>
        <v>2</v>
      </c>
      <c r="I4566" s="1"/>
      <c r="J4566" s="1">
        <f>VLOOKUP(D4566,Data!$A$10:$B$16,2,FALSE)</f>
        <v>2</v>
      </c>
      <c r="K4566">
        <v>1</v>
      </c>
      <c r="L4566">
        <f t="shared" si="265"/>
        <v>41</v>
      </c>
      <c r="M4566">
        <f t="shared" si="266"/>
        <v>2023</v>
      </c>
      <c r="N4566" s="5">
        <f t="shared" ca="1" si="267"/>
        <v>-8</v>
      </c>
    </row>
    <row r="4567" spans="1:14" hidden="1" x14ac:dyDescent="0.25">
      <c r="A4567" s="2">
        <v>45210</v>
      </c>
      <c r="B4567" s="1" t="s">
        <v>93</v>
      </c>
      <c r="C4567" s="7">
        <v>457836</v>
      </c>
      <c r="D4567" s="1" t="s">
        <v>42</v>
      </c>
      <c r="E4567" s="1">
        <f>VLOOKUP(D4567,Data!$A$1:$B$7,2,FALSE)</f>
        <v>10</v>
      </c>
      <c r="F4567" s="2">
        <f>WORKDAY(A4567,E4567,Data!$E$2:$E$22)</f>
        <v>45224</v>
      </c>
      <c r="G4567" s="2">
        <v>45212</v>
      </c>
      <c r="H4567" s="4">
        <f ca="1">(NETWORKDAYS(A4567,G4567,Data!$E$1:$E$22))-1</f>
        <v>2</v>
      </c>
      <c r="I4567" s="1"/>
      <c r="J4567" s="1">
        <f>VLOOKUP(D4567,Data!$A$10:$B$16,2,FALSE)</f>
        <v>2</v>
      </c>
      <c r="K4567">
        <v>1</v>
      </c>
      <c r="L4567">
        <f t="shared" si="265"/>
        <v>41</v>
      </c>
      <c r="M4567">
        <f t="shared" si="266"/>
        <v>2023</v>
      </c>
      <c r="N4567" s="5">
        <f t="shared" ca="1" si="267"/>
        <v>-8</v>
      </c>
    </row>
    <row r="4568" spans="1:14" hidden="1" x14ac:dyDescent="0.25">
      <c r="A4568" s="2">
        <v>45210</v>
      </c>
      <c r="B4568" s="1" t="s">
        <v>112</v>
      </c>
      <c r="C4568" s="7">
        <v>457845</v>
      </c>
      <c r="D4568" s="1" t="s">
        <v>42</v>
      </c>
      <c r="E4568" s="1">
        <f>VLOOKUP(D4568,Data!$A$1:$B$7,2,FALSE)</f>
        <v>10</v>
      </c>
      <c r="F4568" s="2">
        <f>WORKDAY(A4568,E4568,Data!$E$2:$E$22)</f>
        <v>45224</v>
      </c>
      <c r="G4568" s="2">
        <v>45216</v>
      </c>
      <c r="H4568" s="4">
        <f ca="1">(NETWORKDAYS(A4568,G4568,Data!$E$1:$E$22))-1</f>
        <v>4</v>
      </c>
      <c r="I4568" s="1"/>
      <c r="J4568" s="1">
        <f>VLOOKUP(D4568,Data!$A$10:$B$16,2,FALSE)</f>
        <v>2</v>
      </c>
      <c r="K4568">
        <v>1</v>
      </c>
      <c r="L4568">
        <f t="shared" si="265"/>
        <v>41</v>
      </c>
      <c r="M4568">
        <f t="shared" si="266"/>
        <v>2023</v>
      </c>
      <c r="N4568" s="5">
        <f t="shared" ca="1" si="267"/>
        <v>-6</v>
      </c>
    </row>
    <row r="4569" spans="1:14" hidden="1" x14ac:dyDescent="0.25">
      <c r="A4569" s="2">
        <v>45210</v>
      </c>
      <c r="B4569" s="1" t="s">
        <v>777</v>
      </c>
      <c r="C4569" s="7">
        <v>457819</v>
      </c>
      <c r="D4569" s="1" t="s">
        <v>42</v>
      </c>
      <c r="E4569" s="1">
        <f>VLOOKUP(D4569,Data!$A$1:$B$7,2,FALSE)</f>
        <v>10</v>
      </c>
      <c r="F4569" s="2">
        <f>WORKDAY(A4569,E4569,Data!$E$2:$E$22)</f>
        <v>45224</v>
      </c>
      <c r="G4569" s="2">
        <v>45218</v>
      </c>
      <c r="H4569" s="4">
        <f ca="1">(NETWORKDAYS(A4569,G4569,Data!$E$1:$E$22))-1</f>
        <v>6</v>
      </c>
      <c r="I4569" s="1"/>
      <c r="J4569" s="1">
        <f>VLOOKUP(D4569,Data!$A$10:$B$16,2,FALSE)</f>
        <v>2</v>
      </c>
      <c r="K4569">
        <v>1</v>
      </c>
      <c r="L4569">
        <f t="shared" si="265"/>
        <v>41</v>
      </c>
      <c r="M4569">
        <f t="shared" si="266"/>
        <v>2023</v>
      </c>
      <c r="N4569" s="5">
        <f t="shared" ca="1" si="267"/>
        <v>-4</v>
      </c>
    </row>
    <row r="4570" spans="1:14" hidden="1" x14ac:dyDescent="0.25">
      <c r="A4570" s="22">
        <v>45211</v>
      </c>
      <c r="B4570" s="1" t="s">
        <v>97</v>
      </c>
      <c r="C4570" s="7">
        <v>262591</v>
      </c>
      <c r="D4570" s="1" t="s">
        <v>41</v>
      </c>
      <c r="E4570" s="1">
        <f>VLOOKUP(D4570,Data!$A$1:$B$7,2,FALSE)</f>
        <v>15</v>
      </c>
      <c r="F4570" s="2">
        <f>WORKDAY(A4570,E4570,Data!$E$2:$E$22)</f>
        <v>45232</v>
      </c>
      <c r="G4570" s="2">
        <v>45218</v>
      </c>
      <c r="H4570" s="4">
        <f ca="1">(NETWORKDAYS(A4570,G4570,Data!$E$1:$E$22))-1</f>
        <v>5</v>
      </c>
      <c r="I4570" s="1"/>
      <c r="J4570" s="1">
        <f>VLOOKUP(D4570,Data!$A$10:$B$16,2,FALSE)</f>
        <v>3</v>
      </c>
      <c r="K4570">
        <v>1</v>
      </c>
      <c r="L4570">
        <f t="shared" si="265"/>
        <v>41</v>
      </c>
      <c r="M4570">
        <f t="shared" si="266"/>
        <v>2023</v>
      </c>
      <c r="N4570" s="5">
        <f t="shared" ca="1" si="267"/>
        <v>-10</v>
      </c>
    </row>
    <row r="4571" spans="1:14" hidden="1" x14ac:dyDescent="0.25">
      <c r="A4571" s="2">
        <v>45211</v>
      </c>
      <c r="B4571" s="1" t="s">
        <v>737</v>
      </c>
      <c r="C4571" s="7" t="s">
        <v>2434</v>
      </c>
      <c r="D4571" s="1" t="s">
        <v>53</v>
      </c>
      <c r="E4571" s="1">
        <f>VLOOKUP(D4571,Data!$A$1:$B$7,2,FALSE)</f>
        <v>5</v>
      </c>
      <c r="F4571" s="2">
        <f>WORKDAY(A4571,E4571,Data!$E$2:$E$22)</f>
        <v>45218</v>
      </c>
      <c r="G4571" s="2">
        <v>45212</v>
      </c>
      <c r="H4571" s="4">
        <f ca="1">(NETWORKDAYS(A4571,G4571,Data!$E$1:$E$22))-1</f>
        <v>1</v>
      </c>
      <c r="I4571" s="1"/>
      <c r="J4571" s="1">
        <f>VLOOKUP(D4571,Data!$A$10:$B$16,2,FALSE)</f>
        <v>1</v>
      </c>
      <c r="K4571">
        <v>1</v>
      </c>
      <c r="L4571">
        <f t="shared" si="265"/>
        <v>41</v>
      </c>
      <c r="M4571">
        <f t="shared" si="266"/>
        <v>2023</v>
      </c>
      <c r="N4571" s="5">
        <f t="shared" ca="1" si="267"/>
        <v>-4</v>
      </c>
    </row>
    <row r="4572" spans="1:14" hidden="1" x14ac:dyDescent="0.25">
      <c r="A4572" s="22">
        <v>45211</v>
      </c>
      <c r="B4572" s="1" t="s">
        <v>515</v>
      </c>
      <c r="C4572" s="7" t="s">
        <v>2435</v>
      </c>
      <c r="D4572" s="1" t="s">
        <v>55</v>
      </c>
      <c r="E4572" s="1">
        <f>VLOOKUP(D4572,Data!$A$1:$B$7,2,FALSE)</f>
        <v>10</v>
      </c>
      <c r="F4572" s="2">
        <f>WORKDAY(A4572,E4572,Data!$E$2:$E$22)</f>
        <v>45225</v>
      </c>
      <c r="G4572" s="2">
        <v>45222</v>
      </c>
      <c r="H4572" s="4">
        <f ca="1">(NETWORKDAYS(A4572,G4572,Data!$E$1:$E$22))-1</f>
        <v>7</v>
      </c>
      <c r="I4572" s="1"/>
      <c r="J4572" s="1">
        <f>VLOOKUP(D4572,Data!$A$10:$B$16,2,FALSE)</f>
        <v>3</v>
      </c>
      <c r="K4572">
        <v>1</v>
      </c>
      <c r="L4572">
        <f t="shared" si="265"/>
        <v>41</v>
      </c>
      <c r="M4572">
        <f t="shared" si="266"/>
        <v>2023</v>
      </c>
      <c r="N4572" s="5">
        <f t="shared" ca="1" si="267"/>
        <v>-3</v>
      </c>
    </row>
    <row r="4573" spans="1:14" hidden="1" x14ac:dyDescent="0.25">
      <c r="A4573" s="22">
        <v>45211</v>
      </c>
      <c r="B4573" s="1" t="s">
        <v>515</v>
      </c>
      <c r="C4573" s="7" t="s">
        <v>2436</v>
      </c>
      <c r="D4573" s="1" t="s">
        <v>55</v>
      </c>
      <c r="E4573" s="1">
        <f>VLOOKUP(D4573,Data!$A$1:$B$7,2,FALSE)</f>
        <v>10</v>
      </c>
      <c r="F4573" s="2">
        <f>WORKDAY(A4573,E4573,Data!$E$2:$E$22)</f>
        <v>45225</v>
      </c>
      <c r="G4573" s="2">
        <v>45222</v>
      </c>
      <c r="H4573" s="4">
        <f ca="1">(NETWORKDAYS(A4573,G4573,Data!$E$1:$E$22))-1</f>
        <v>7</v>
      </c>
      <c r="I4573" s="1"/>
      <c r="J4573" s="1">
        <f>VLOOKUP(D4573,Data!$A$10:$B$16,2,FALSE)</f>
        <v>3</v>
      </c>
      <c r="K4573">
        <v>1</v>
      </c>
      <c r="L4573">
        <f t="shared" si="265"/>
        <v>41</v>
      </c>
      <c r="M4573">
        <f t="shared" si="266"/>
        <v>2023</v>
      </c>
      <c r="N4573" s="5">
        <f t="shared" ca="1" si="267"/>
        <v>-3</v>
      </c>
    </row>
    <row r="4574" spans="1:14" hidden="1" x14ac:dyDescent="0.25">
      <c r="A4574" s="22">
        <v>45211</v>
      </c>
      <c r="B4574" s="1" t="s">
        <v>263</v>
      </c>
      <c r="C4574" s="7" t="s">
        <v>2440</v>
      </c>
      <c r="D4574" s="1" t="s">
        <v>55</v>
      </c>
      <c r="E4574" s="1">
        <f>VLOOKUP(D4574,Data!$A$1:$B$7,2,FALSE)</f>
        <v>10</v>
      </c>
      <c r="F4574" s="2">
        <f>WORKDAY(A4574,E4574,Data!$E$2:$E$22)</f>
        <v>45225</v>
      </c>
      <c r="G4574" s="2">
        <v>45218</v>
      </c>
      <c r="H4574" s="4">
        <f ca="1">(NETWORKDAYS(A4574,G4574,Data!$E$1:$E$22))-1</f>
        <v>5</v>
      </c>
      <c r="I4574" s="1"/>
      <c r="J4574" s="1">
        <f>VLOOKUP(D4574,Data!$A$10:$B$16,2,FALSE)</f>
        <v>3</v>
      </c>
      <c r="K4574">
        <v>1</v>
      </c>
      <c r="L4574">
        <f t="shared" si="265"/>
        <v>41</v>
      </c>
      <c r="M4574">
        <f t="shared" si="266"/>
        <v>2023</v>
      </c>
      <c r="N4574" s="5">
        <f t="shared" ca="1" si="267"/>
        <v>-5</v>
      </c>
    </row>
    <row r="4575" spans="1:14" hidden="1" x14ac:dyDescent="0.25">
      <c r="A4575" s="2">
        <v>45211</v>
      </c>
      <c r="B4575" s="1" t="s">
        <v>541</v>
      </c>
      <c r="C4575" s="7" t="s">
        <v>2432</v>
      </c>
      <c r="D4575" s="1" t="s">
        <v>53</v>
      </c>
      <c r="E4575" s="1">
        <f>VLOOKUP(D4575,Data!$A$1:$B$7,2,FALSE)</f>
        <v>5</v>
      </c>
      <c r="F4575" s="2">
        <f>WORKDAY(A4575,E4575,Data!$E$2:$E$22)</f>
        <v>45218</v>
      </c>
      <c r="G4575" s="2">
        <v>45212</v>
      </c>
      <c r="H4575" s="4">
        <f ca="1">(NETWORKDAYS(A4575,G4575,Data!$E$1:$E$22))-1</f>
        <v>1</v>
      </c>
      <c r="I4575" s="1"/>
      <c r="J4575" s="1">
        <f>VLOOKUP(D4575,Data!$A$10:$B$16,2,FALSE)</f>
        <v>1</v>
      </c>
      <c r="K4575">
        <v>1</v>
      </c>
      <c r="L4575">
        <f t="shared" si="265"/>
        <v>41</v>
      </c>
      <c r="M4575">
        <f t="shared" si="266"/>
        <v>2023</v>
      </c>
      <c r="N4575" s="5">
        <f t="shared" ca="1" si="267"/>
        <v>-4</v>
      </c>
    </row>
    <row r="4576" spans="1:14" hidden="1" x14ac:dyDescent="0.25">
      <c r="A4576" s="22">
        <v>45211</v>
      </c>
      <c r="B4576" s="1" t="s">
        <v>1080</v>
      </c>
      <c r="C4576" s="7" t="s">
        <v>2438</v>
      </c>
      <c r="D4576" s="1" t="s">
        <v>55</v>
      </c>
      <c r="E4576" s="1">
        <f>VLOOKUP(D4576,Data!$A$1:$B$7,2,FALSE)</f>
        <v>10</v>
      </c>
      <c r="F4576" s="2">
        <f>WORKDAY(A4576,E4576,Data!$E$2:$E$22)</f>
        <v>45225</v>
      </c>
      <c r="G4576" s="2">
        <v>45224</v>
      </c>
      <c r="H4576" s="4">
        <f ca="1">(NETWORKDAYS(A4576,G4576,Data!$E$1:$E$22))-1</f>
        <v>9</v>
      </c>
      <c r="I4576" s="1"/>
      <c r="J4576" s="1">
        <f>VLOOKUP(D4576,Data!$A$10:$B$16,2,FALSE)</f>
        <v>3</v>
      </c>
      <c r="K4576">
        <v>1</v>
      </c>
      <c r="L4576">
        <f t="shared" si="265"/>
        <v>41</v>
      </c>
      <c r="M4576">
        <f t="shared" si="266"/>
        <v>2023</v>
      </c>
      <c r="N4576" s="5">
        <f t="shared" ca="1" si="267"/>
        <v>-1</v>
      </c>
    </row>
    <row r="4577" spans="1:14" hidden="1" x14ac:dyDescent="0.25">
      <c r="A4577" s="22">
        <v>45211</v>
      </c>
      <c r="B4577" s="1" t="s">
        <v>1080</v>
      </c>
      <c r="C4577" s="7" t="s">
        <v>2437</v>
      </c>
      <c r="D4577" s="1" t="s">
        <v>55</v>
      </c>
      <c r="E4577" s="1">
        <f>VLOOKUP(D4577,Data!$A$1:$B$7,2,FALSE)</f>
        <v>10</v>
      </c>
      <c r="F4577" s="2">
        <f>WORKDAY(A4577,E4577,Data!$E$2:$E$22)</f>
        <v>45225</v>
      </c>
      <c r="G4577" s="2">
        <v>45224</v>
      </c>
      <c r="H4577" s="4">
        <f ca="1">(NETWORKDAYS(A4577,G4577,Data!$E$1:$E$22))-1</f>
        <v>9</v>
      </c>
      <c r="I4577" s="1"/>
      <c r="J4577" s="1">
        <f>VLOOKUP(D4577,Data!$A$10:$B$16,2,FALSE)</f>
        <v>3</v>
      </c>
      <c r="K4577">
        <v>1</v>
      </c>
      <c r="L4577">
        <f t="shared" si="265"/>
        <v>41</v>
      </c>
      <c r="M4577">
        <f t="shared" si="266"/>
        <v>2023</v>
      </c>
      <c r="N4577" s="5">
        <f t="shared" ca="1" si="267"/>
        <v>-1</v>
      </c>
    </row>
    <row r="4578" spans="1:14" hidden="1" x14ac:dyDescent="0.25">
      <c r="A4578" s="22">
        <v>45211</v>
      </c>
      <c r="B4578" s="1" t="s">
        <v>1080</v>
      </c>
      <c r="C4578" s="7" t="s">
        <v>2439</v>
      </c>
      <c r="D4578" s="1" t="s">
        <v>55</v>
      </c>
      <c r="E4578" s="1">
        <f>VLOOKUP(D4578,Data!$A$1:$B$7,2,FALSE)</f>
        <v>10</v>
      </c>
      <c r="F4578" s="2">
        <f>WORKDAY(A4578,E4578,Data!$E$2:$E$22)</f>
        <v>45225</v>
      </c>
      <c r="G4578" s="2">
        <v>45224</v>
      </c>
      <c r="H4578" s="4">
        <f ca="1">(NETWORKDAYS(A4578,G4578,Data!$E$1:$E$22))-1</f>
        <v>9</v>
      </c>
      <c r="I4578" s="1"/>
      <c r="J4578" s="1">
        <f>VLOOKUP(D4578,Data!$A$10:$B$16,2,FALSE)</f>
        <v>3</v>
      </c>
      <c r="K4578">
        <v>1</v>
      </c>
      <c r="L4578">
        <f t="shared" si="265"/>
        <v>41</v>
      </c>
      <c r="M4578">
        <f t="shared" si="266"/>
        <v>2023</v>
      </c>
      <c r="N4578" s="5">
        <f t="shared" ca="1" si="267"/>
        <v>-1</v>
      </c>
    </row>
    <row r="4579" spans="1:14" hidden="1" x14ac:dyDescent="0.25">
      <c r="A4579" s="2">
        <v>45211</v>
      </c>
      <c r="B4579" s="1" t="s">
        <v>135</v>
      </c>
      <c r="C4579" s="7" t="s">
        <v>2433</v>
      </c>
      <c r="D4579" s="1" t="s">
        <v>53</v>
      </c>
      <c r="E4579" s="1">
        <f>VLOOKUP(D4579,Data!$A$1:$B$7,2,FALSE)</f>
        <v>5</v>
      </c>
      <c r="F4579" s="2">
        <f>WORKDAY(A4579,E4579,Data!$E$2:$E$22)</f>
        <v>45218</v>
      </c>
      <c r="G4579" s="2">
        <v>45212</v>
      </c>
      <c r="H4579" s="4">
        <f ca="1">(NETWORKDAYS(A4579,G4579,Data!$E$1:$E$22))-1</f>
        <v>1</v>
      </c>
      <c r="I4579" s="1"/>
      <c r="J4579" s="1">
        <f>VLOOKUP(D4579,Data!$A$10:$B$16,2,FALSE)</f>
        <v>1</v>
      </c>
      <c r="K4579">
        <v>1</v>
      </c>
      <c r="L4579">
        <f t="shared" si="265"/>
        <v>41</v>
      </c>
      <c r="M4579">
        <f t="shared" si="266"/>
        <v>2023</v>
      </c>
      <c r="N4579" s="5">
        <f t="shared" ca="1" si="267"/>
        <v>-4</v>
      </c>
    </row>
    <row r="4580" spans="1:14" hidden="1" x14ac:dyDescent="0.25">
      <c r="A4580" s="2">
        <v>45212</v>
      </c>
      <c r="B4580" s="1" t="s">
        <v>4</v>
      </c>
      <c r="C4580" s="7">
        <v>262517</v>
      </c>
      <c r="D4580" s="1" t="s">
        <v>41</v>
      </c>
      <c r="E4580" s="1">
        <f>VLOOKUP(D4580,Data!$A$1:$B$7,2,FALSE)</f>
        <v>15</v>
      </c>
      <c r="F4580" s="2">
        <f>WORKDAY(A4580,E4580,Data!$E$2:$E$22)</f>
        <v>45233</v>
      </c>
      <c r="G4580" s="2">
        <v>45223</v>
      </c>
      <c r="H4580" s="4">
        <f ca="1">(NETWORKDAYS(A4580,G4580,Data!$E$1:$E$22))-1</f>
        <v>7</v>
      </c>
      <c r="I4580" s="1"/>
      <c r="J4580" s="1">
        <f>VLOOKUP(D4580,Data!$A$10:$B$16,2,FALSE)</f>
        <v>3</v>
      </c>
      <c r="K4580">
        <v>1</v>
      </c>
      <c r="L4580">
        <f t="shared" si="265"/>
        <v>41</v>
      </c>
      <c r="M4580">
        <f t="shared" si="266"/>
        <v>2023</v>
      </c>
      <c r="N4580" s="5">
        <f t="shared" ca="1" si="267"/>
        <v>-8</v>
      </c>
    </row>
    <row r="4581" spans="1:14" hidden="1" x14ac:dyDescent="0.25">
      <c r="A4581" s="2">
        <v>45212</v>
      </c>
      <c r="B4581" s="1" t="s">
        <v>253</v>
      </c>
      <c r="C4581" s="7" t="s">
        <v>2443</v>
      </c>
      <c r="D4581" s="1" t="s">
        <v>53</v>
      </c>
      <c r="E4581" s="1">
        <f>VLOOKUP(D4581,Data!$A$1:$B$7,2,FALSE)</f>
        <v>5</v>
      </c>
      <c r="F4581" s="2">
        <f>WORKDAY(A4581,E4581,Data!$E$2:$E$22)</f>
        <v>45219</v>
      </c>
      <c r="G4581" s="2">
        <v>45212</v>
      </c>
      <c r="H4581" s="4">
        <f ca="1">(NETWORKDAYS(A4581,G4581,Data!$E$1:$E$22))-1</f>
        <v>0</v>
      </c>
      <c r="I4581" s="1"/>
      <c r="J4581" s="1">
        <f>VLOOKUP(D4581,Data!$A$10:$B$16,2,FALSE)</f>
        <v>1</v>
      </c>
      <c r="K4581">
        <v>1</v>
      </c>
      <c r="L4581">
        <f t="shared" si="265"/>
        <v>41</v>
      </c>
      <c r="M4581">
        <f t="shared" si="266"/>
        <v>2023</v>
      </c>
      <c r="N4581" s="5">
        <f t="shared" ca="1" si="267"/>
        <v>-5</v>
      </c>
    </row>
    <row r="4582" spans="1:14" hidden="1" x14ac:dyDescent="0.25">
      <c r="A4582" s="2">
        <v>45212</v>
      </c>
      <c r="B4582" s="1" t="s">
        <v>240</v>
      </c>
      <c r="C4582" s="7" t="s">
        <v>2444</v>
      </c>
      <c r="D4582" s="1" t="s">
        <v>55</v>
      </c>
      <c r="E4582" s="1">
        <f>VLOOKUP(D4582,Data!$A$1:$B$7,2,FALSE)</f>
        <v>10</v>
      </c>
      <c r="F4582" s="2">
        <f>WORKDAY(A4582,E4582,Data!$E$2:$E$22)</f>
        <v>45226</v>
      </c>
      <c r="G4582" s="2">
        <v>45218</v>
      </c>
      <c r="H4582" s="4">
        <f ca="1">(NETWORKDAYS(A4582,G4582,Data!$E$1:$E$22))-1</f>
        <v>4</v>
      </c>
      <c r="I4582" s="1"/>
      <c r="J4582" s="1">
        <f>VLOOKUP(D4582,Data!$A$10:$B$16,2,FALSE)</f>
        <v>3</v>
      </c>
      <c r="K4582">
        <v>1</v>
      </c>
      <c r="L4582">
        <f t="shared" si="265"/>
        <v>41</v>
      </c>
      <c r="M4582">
        <f t="shared" si="266"/>
        <v>2023</v>
      </c>
      <c r="N4582" s="5">
        <f t="shared" ca="1" si="267"/>
        <v>-6</v>
      </c>
    </row>
    <row r="4583" spans="1:14" hidden="1" x14ac:dyDescent="0.25">
      <c r="A4583" s="2">
        <v>45212</v>
      </c>
      <c r="B4583" s="1" t="s">
        <v>147</v>
      </c>
      <c r="C4583" s="7" t="s">
        <v>2441</v>
      </c>
      <c r="D4583" s="1" t="s">
        <v>53</v>
      </c>
      <c r="E4583" s="1">
        <f>VLOOKUP(D4583,Data!$A$1:$B$7,2,FALSE)</f>
        <v>5</v>
      </c>
      <c r="F4583" s="2">
        <f>WORKDAY(A4583,E4583,Data!$E$2:$E$22)</f>
        <v>45219</v>
      </c>
      <c r="G4583" s="2">
        <v>45212</v>
      </c>
      <c r="H4583" s="4">
        <f ca="1">(NETWORKDAYS(A4583,G4583,Data!$E$1:$E$22))-1</f>
        <v>0</v>
      </c>
      <c r="I4583" s="1"/>
      <c r="J4583" s="1">
        <f>VLOOKUP(D4583,Data!$A$10:$B$16,2,FALSE)</f>
        <v>1</v>
      </c>
      <c r="K4583">
        <v>1</v>
      </c>
      <c r="L4583">
        <f t="shared" si="265"/>
        <v>41</v>
      </c>
      <c r="M4583">
        <f t="shared" si="266"/>
        <v>2023</v>
      </c>
      <c r="N4583" s="5">
        <f t="shared" ca="1" si="267"/>
        <v>-5</v>
      </c>
    </row>
    <row r="4584" spans="1:14" hidden="1" x14ac:dyDescent="0.25">
      <c r="A4584" s="2">
        <v>45212</v>
      </c>
      <c r="B4584" s="1" t="s">
        <v>627</v>
      </c>
      <c r="C4584" s="7" t="s">
        <v>2442</v>
      </c>
      <c r="D4584" s="1" t="s">
        <v>53</v>
      </c>
      <c r="E4584" s="1">
        <f>VLOOKUP(D4584,Data!$A$1:$B$7,2,FALSE)</f>
        <v>5</v>
      </c>
      <c r="F4584" s="2">
        <f>WORKDAY(A4584,E4584,Data!$E$2:$E$22)</f>
        <v>45219</v>
      </c>
      <c r="G4584" s="2">
        <v>45212</v>
      </c>
      <c r="H4584" s="4">
        <f ca="1">(NETWORKDAYS(A4584,G4584,Data!$E$1:$E$22))-1</f>
        <v>0</v>
      </c>
      <c r="I4584" s="1"/>
      <c r="J4584" s="1">
        <f>VLOOKUP(D4584,Data!$A$10:$B$16,2,FALSE)</f>
        <v>1</v>
      </c>
      <c r="K4584">
        <v>1</v>
      </c>
      <c r="L4584">
        <f t="shared" si="265"/>
        <v>41</v>
      </c>
      <c r="M4584">
        <f t="shared" si="266"/>
        <v>2023</v>
      </c>
      <c r="N4584" s="5">
        <f t="shared" ca="1" si="267"/>
        <v>-5</v>
      </c>
    </row>
    <row r="4585" spans="1:14" hidden="1" x14ac:dyDescent="0.25">
      <c r="A4585" s="2">
        <v>45212</v>
      </c>
      <c r="B4585" s="1" t="s">
        <v>28</v>
      </c>
      <c r="C4585" s="7">
        <v>457849</v>
      </c>
      <c r="D4585" s="1" t="s">
        <v>42</v>
      </c>
      <c r="E4585" s="1">
        <f>VLOOKUP(D4585,Data!$A$1:$B$7,2,FALSE)</f>
        <v>10</v>
      </c>
      <c r="F4585" s="2">
        <f>WORKDAY(A4585,E4585,Data!$E$2:$E$22)</f>
        <v>45226</v>
      </c>
      <c r="G4585" s="2">
        <v>45216</v>
      </c>
      <c r="H4585" s="4">
        <f ca="1">(NETWORKDAYS(A4585,G4585,Data!$E$1:$E$22))-1</f>
        <v>2</v>
      </c>
      <c r="I4585" s="1"/>
      <c r="J4585" s="1">
        <f>VLOOKUP(D4585,Data!$A$10:$B$16,2,FALSE)</f>
        <v>2</v>
      </c>
      <c r="K4585">
        <v>1</v>
      </c>
      <c r="L4585">
        <f t="shared" si="265"/>
        <v>41</v>
      </c>
      <c r="M4585">
        <f t="shared" si="266"/>
        <v>2023</v>
      </c>
      <c r="N4585" s="5">
        <f t="shared" ca="1" si="267"/>
        <v>-8</v>
      </c>
    </row>
    <row r="4586" spans="1:14" hidden="1" x14ac:dyDescent="0.25">
      <c r="A4586" s="2">
        <v>45212</v>
      </c>
      <c r="B4586" s="1" t="s">
        <v>304</v>
      </c>
      <c r="C4586" s="7">
        <v>457846</v>
      </c>
      <c r="D4586" s="1" t="s">
        <v>42</v>
      </c>
      <c r="E4586" s="1">
        <f>VLOOKUP(D4586,Data!$A$1:$B$7,2,FALSE)</f>
        <v>10</v>
      </c>
      <c r="F4586" s="2">
        <f>WORKDAY(A4586,E4586,Data!$E$2:$E$22)</f>
        <v>45226</v>
      </c>
      <c r="G4586" s="2">
        <v>45216</v>
      </c>
      <c r="H4586" s="4">
        <f ca="1">(NETWORKDAYS(A4586,G4586,Data!$E$1:$E$22))-1</f>
        <v>2</v>
      </c>
      <c r="I4586" s="1"/>
      <c r="J4586" s="1">
        <f>VLOOKUP(D4586,Data!$A$10:$B$16,2,FALSE)</f>
        <v>2</v>
      </c>
      <c r="K4586">
        <v>1</v>
      </c>
      <c r="L4586">
        <f t="shared" si="265"/>
        <v>41</v>
      </c>
      <c r="M4586">
        <f t="shared" si="266"/>
        <v>2023</v>
      </c>
      <c r="N4586" s="5">
        <f t="shared" ca="1" si="267"/>
        <v>-8</v>
      </c>
    </row>
    <row r="4587" spans="1:14" hidden="1" x14ac:dyDescent="0.25">
      <c r="A4587" s="2">
        <v>45212</v>
      </c>
      <c r="B4587" s="1" t="s">
        <v>304</v>
      </c>
      <c r="C4587" s="7">
        <v>457847</v>
      </c>
      <c r="D4587" s="1" t="s">
        <v>42</v>
      </c>
      <c r="E4587" s="1">
        <f>VLOOKUP(D4587,Data!$A$1:$B$7,2,FALSE)</f>
        <v>10</v>
      </c>
      <c r="F4587" s="2">
        <f>WORKDAY(A4587,E4587,Data!$E$2:$E$22)</f>
        <v>45226</v>
      </c>
      <c r="G4587" s="2">
        <v>45216</v>
      </c>
      <c r="H4587" s="4">
        <f ca="1">(NETWORKDAYS(A4587,G4587,Data!$E$1:$E$22))-1</f>
        <v>2</v>
      </c>
      <c r="I4587" s="1"/>
      <c r="J4587" s="1">
        <f>VLOOKUP(D4587,Data!$A$10:$B$16,2,FALSE)</f>
        <v>2</v>
      </c>
      <c r="K4587">
        <v>1</v>
      </c>
      <c r="L4587">
        <f t="shared" si="265"/>
        <v>41</v>
      </c>
      <c r="M4587">
        <f t="shared" si="266"/>
        <v>2023</v>
      </c>
      <c r="N4587" s="5">
        <f t="shared" ca="1" si="267"/>
        <v>-8</v>
      </c>
    </row>
    <row r="4588" spans="1:14" hidden="1" x14ac:dyDescent="0.25">
      <c r="A4588" s="2">
        <v>45212</v>
      </c>
      <c r="B4588" s="1" t="s">
        <v>533</v>
      </c>
      <c r="C4588" s="7">
        <v>457810</v>
      </c>
      <c r="D4588" s="1" t="s">
        <v>42</v>
      </c>
      <c r="E4588" s="1">
        <f>VLOOKUP(D4588,Data!$A$1:$B$7,2,FALSE)</f>
        <v>10</v>
      </c>
      <c r="F4588" s="2">
        <f>WORKDAY(A4588,E4588,Data!$E$2:$E$22)</f>
        <v>45226</v>
      </c>
      <c r="G4588" s="2">
        <v>45218</v>
      </c>
      <c r="H4588" s="4">
        <f ca="1">(NETWORKDAYS(A4588,G4588,Data!$E$1:$E$22))-1</f>
        <v>4</v>
      </c>
      <c r="I4588" s="1"/>
      <c r="J4588" s="1">
        <f>VLOOKUP(D4588,Data!$A$10:$B$16,2,FALSE)</f>
        <v>2</v>
      </c>
      <c r="K4588">
        <v>1</v>
      </c>
      <c r="L4588">
        <f t="shared" si="265"/>
        <v>41</v>
      </c>
      <c r="M4588">
        <f t="shared" si="266"/>
        <v>2023</v>
      </c>
      <c r="N4588" s="5">
        <f t="shared" ca="1" si="267"/>
        <v>-6</v>
      </c>
    </row>
    <row r="4589" spans="1:14" hidden="1" x14ac:dyDescent="0.25">
      <c r="A4589" s="2">
        <v>45215</v>
      </c>
      <c r="B4589" s="1" t="s">
        <v>163</v>
      </c>
      <c r="C4589" s="7">
        <v>457838</v>
      </c>
      <c r="D4589" s="1" t="s">
        <v>42</v>
      </c>
      <c r="E4589" s="1">
        <f>VLOOKUP(D4589,Data!$A$1:$B$7,2,FALSE)</f>
        <v>10</v>
      </c>
      <c r="F4589" s="2">
        <f>WORKDAY(A4589,E4589,Data!$E$2:$E$22)</f>
        <v>45229</v>
      </c>
      <c r="G4589" s="2">
        <v>45233</v>
      </c>
      <c r="H4589" s="4">
        <f ca="1">(NETWORKDAYS(A4589,G4589,Data!$E$1:$E$22))-1</f>
        <v>14</v>
      </c>
      <c r="I4589" s="1" t="s">
        <v>2363</v>
      </c>
      <c r="J4589" s="1">
        <f>VLOOKUP(D4589,Data!$A$10:$B$16,2,FALSE)</f>
        <v>2</v>
      </c>
      <c r="K4589">
        <v>1</v>
      </c>
      <c r="L4589">
        <f t="shared" si="265"/>
        <v>42</v>
      </c>
      <c r="M4589">
        <f t="shared" si="266"/>
        <v>2023</v>
      </c>
      <c r="N4589" s="5">
        <f t="shared" ca="1" si="267"/>
        <v>4</v>
      </c>
    </row>
    <row r="4590" spans="1:14" hidden="1" x14ac:dyDescent="0.25">
      <c r="A4590" s="2">
        <v>45215</v>
      </c>
      <c r="B4590" s="1" t="s">
        <v>4</v>
      </c>
      <c r="C4590" s="7">
        <v>262518</v>
      </c>
      <c r="D4590" s="1" t="s">
        <v>41</v>
      </c>
      <c r="E4590" s="1">
        <f>VLOOKUP(D4590,Data!$A$1:$B$7,2,FALSE)</f>
        <v>15</v>
      </c>
      <c r="F4590" s="2">
        <f>WORKDAY(A4590,E4590,Data!$E$2:$E$22)</f>
        <v>45236</v>
      </c>
      <c r="G4590" s="2">
        <v>45223</v>
      </c>
      <c r="H4590" s="4">
        <f ca="1">(NETWORKDAYS(A4590,G4590,Data!$E$1:$E$22))-1</f>
        <v>6</v>
      </c>
      <c r="I4590" s="1"/>
      <c r="J4590" s="1">
        <f>VLOOKUP(D4590,Data!$A$10:$B$16,2,FALSE)</f>
        <v>3</v>
      </c>
      <c r="K4590">
        <v>1</v>
      </c>
      <c r="L4590">
        <f t="shared" si="265"/>
        <v>42</v>
      </c>
      <c r="M4590">
        <f t="shared" si="266"/>
        <v>2023</v>
      </c>
      <c r="N4590" s="5">
        <f t="shared" ca="1" si="267"/>
        <v>-9</v>
      </c>
    </row>
    <row r="4591" spans="1:14" hidden="1" x14ac:dyDescent="0.25">
      <c r="A4591" s="2">
        <v>45215</v>
      </c>
      <c r="B4591" s="1" t="s">
        <v>2445</v>
      </c>
      <c r="C4591" s="7">
        <v>262614</v>
      </c>
      <c r="D4591" s="1" t="s">
        <v>41</v>
      </c>
      <c r="E4591" s="1">
        <f>VLOOKUP(D4591,Data!$A$1:$B$7,2,FALSE)</f>
        <v>15</v>
      </c>
      <c r="F4591" s="2">
        <f>WORKDAY(A4591,E4591,Data!$E$2:$E$22)</f>
        <v>45236</v>
      </c>
      <c r="G4591" s="2">
        <v>45218</v>
      </c>
      <c r="H4591" s="4">
        <f ca="1">(NETWORKDAYS(A4591,G4591,Data!$E$1:$E$22))-1</f>
        <v>3</v>
      </c>
      <c r="I4591" s="1"/>
      <c r="J4591" s="1">
        <f>VLOOKUP(D4591,Data!$A$10:$B$16,2,FALSE)</f>
        <v>3</v>
      </c>
      <c r="K4591">
        <v>1</v>
      </c>
      <c r="L4591">
        <f t="shared" si="265"/>
        <v>42</v>
      </c>
      <c r="M4591">
        <f t="shared" si="266"/>
        <v>2023</v>
      </c>
      <c r="N4591" s="5">
        <f t="shared" ca="1" si="267"/>
        <v>-12</v>
      </c>
    </row>
    <row r="4592" spans="1:14" hidden="1" x14ac:dyDescent="0.25">
      <c r="A4592" s="2">
        <v>45215</v>
      </c>
      <c r="B4592" s="1" t="s">
        <v>2445</v>
      </c>
      <c r="C4592" s="7">
        <v>262615</v>
      </c>
      <c r="D4592" s="1" t="s">
        <v>41</v>
      </c>
      <c r="E4592" s="1">
        <f>VLOOKUP(D4592,Data!$A$1:$B$7,2,FALSE)</f>
        <v>15</v>
      </c>
      <c r="F4592" s="2">
        <f>WORKDAY(A4592,E4592,Data!$E$2:$E$22)</f>
        <v>45236</v>
      </c>
      <c r="G4592" s="2">
        <v>45218</v>
      </c>
      <c r="H4592" s="4">
        <f ca="1">(NETWORKDAYS(A4592,G4592,Data!$E$1:$E$22))-1</f>
        <v>3</v>
      </c>
      <c r="I4592" s="1"/>
      <c r="J4592" s="1">
        <f>VLOOKUP(D4592,Data!$A$10:$B$16,2,FALSE)</f>
        <v>3</v>
      </c>
      <c r="K4592">
        <v>1</v>
      </c>
      <c r="L4592">
        <f t="shared" si="265"/>
        <v>42</v>
      </c>
      <c r="M4592">
        <f t="shared" si="266"/>
        <v>2023</v>
      </c>
      <c r="N4592" s="5">
        <f t="shared" ca="1" si="267"/>
        <v>-12</v>
      </c>
    </row>
    <row r="4593" spans="1:14" hidden="1" x14ac:dyDescent="0.25">
      <c r="A4593" s="2">
        <v>45215</v>
      </c>
      <c r="B4593" s="1" t="s">
        <v>232</v>
      </c>
      <c r="C4593" s="7">
        <v>262576</v>
      </c>
      <c r="D4593" s="1" t="s">
        <v>41</v>
      </c>
      <c r="E4593" s="1">
        <f>VLOOKUP(D4593,Data!$A$1:$B$7,2,FALSE)</f>
        <v>15</v>
      </c>
      <c r="F4593" s="2">
        <f>WORKDAY(A4593,E4593,Data!$E$2:$E$22)</f>
        <v>45236</v>
      </c>
      <c r="G4593" s="2">
        <v>45217</v>
      </c>
      <c r="H4593" s="4">
        <f ca="1">(NETWORKDAYS(A4593,G4593,Data!$E$1:$E$22))-1</f>
        <v>2</v>
      </c>
      <c r="I4593" s="1"/>
      <c r="J4593" s="1">
        <f>VLOOKUP(D4593,Data!$A$10:$B$16,2,FALSE)</f>
        <v>3</v>
      </c>
      <c r="K4593">
        <v>1</v>
      </c>
      <c r="L4593">
        <f t="shared" si="265"/>
        <v>42</v>
      </c>
      <c r="M4593">
        <f t="shared" si="266"/>
        <v>2023</v>
      </c>
      <c r="N4593" s="5">
        <f t="shared" ca="1" si="267"/>
        <v>-13</v>
      </c>
    </row>
    <row r="4594" spans="1:14" hidden="1" x14ac:dyDescent="0.25">
      <c r="A4594" s="2">
        <v>45215</v>
      </c>
      <c r="B4594" s="1" t="s">
        <v>232</v>
      </c>
      <c r="C4594" s="7">
        <v>262588</v>
      </c>
      <c r="D4594" s="1" t="s">
        <v>41</v>
      </c>
      <c r="E4594" s="1">
        <f>VLOOKUP(D4594,Data!$A$1:$B$7,2,FALSE)</f>
        <v>15</v>
      </c>
      <c r="F4594" s="2">
        <f>WORKDAY(A4594,E4594,Data!$E$2:$E$22)</f>
        <v>45236</v>
      </c>
      <c r="G4594" s="2">
        <v>45217</v>
      </c>
      <c r="H4594" s="4">
        <f ca="1">(NETWORKDAYS(A4594,G4594,Data!$E$1:$E$22))-1</f>
        <v>2</v>
      </c>
      <c r="I4594" s="1"/>
      <c r="J4594" s="1">
        <f>VLOOKUP(D4594,Data!$A$10:$B$16,2,FALSE)</f>
        <v>3</v>
      </c>
      <c r="K4594">
        <v>1</v>
      </c>
      <c r="L4594">
        <f t="shared" si="265"/>
        <v>42</v>
      </c>
      <c r="M4594">
        <f t="shared" si="266"/>
        <v>2023</v>
      </c>
      <c r="N4594" s="5">
        <f t="shared" ca="1" si="267"/>
        <v>-13</v>
      </c>
    </row>
    <row r="4595" spans="1:14" hidden="1" x14ac:dyDescent="0.25">
      <c r="A4595" s="2">
        <v>45215</v>
      </c>
      <c r="B4595" s="1" t="s">
        <v>3</v>
      </c>
      <c r="C4595" s="7">
        <v>262500</v>
      </c>
      <c r="D4595" s="1" t="s">
        <v>41</v>
      </c>
      <c r="E4595" s="1">
        <f>VLOOKUP(D4595,Data!$A$1:$B$7,2,FALSE)</f>
        <v>15</v>
      </c>
      <c r="F4595" s="2">
        <f>WORKDAY(A4595,E4595,Data!$E$2:$E$22)</f>
        <v>45236</v>
      </c>
      <c r="G4595" s="2">
        <v>45218</v>
      </c>
      <c r="H4595" s="4">
        <f ca="1">(NETWORKDAYS(A4595,G4595,Data!$E$1:$E$22))-1</f>
        <v>3</v>
      </c>
      <c r="I4595" s="1"/>
      <c r="J4595" s="1">
        <f>VLOOKUP(D4595,Data!$A$10:$B$16,2,FALSE)</f>
        <v>3</v>
      </c>
      <c r="K4595">
        <v>1</v>
      </c>
      <c r="L4595">
        <f t="shared" si="265"/>
        <v>42</v>
      </c>
      <c r="M4595">
        <f t="shared" si="266"/>
        <v>2023</v>
      </c>
      <c r="N4595" s="5">
        <f t="shared" ca="1" si="267"/>
        <v>-12</v>
      </c>
    </row>
    <row r="4596" spans="1:14" hidden="1" x14ac:dyDescent="0.25">
      <c r="A4596" s="2">
        <v>45215</v>
      </c>
      <c r="B4596" s="1" t="s">
        <v>125</v>
      </c>
      <c r="C4596" s="7" t="s">
        <v>2446</v>
      </c>
      <c r="D4596" s="1" t="s">
        <v>53</v>
      </c>
      <c r="E4596" s="1">
        <f>VLOOKUP(D4596,Data!$A$1:$B$7,2,FALSE)</f>
        <v>5</v>
      </c>
      <c r="F4596" s="2">
        <f>WORKDAY(A4596,E4596,Data!$E$2:$E$22)</f>
        <v>45222</v>
      </c>
      <c r="G4596" s="2">
        <v>45219</v>
      </c>
      <c r="H4596" s="4">
        <f ca="1">(NETWORKDAYS(A4596,G4596,Data!$E$1:$E$22))-1</f>
        <v>4</v>
      </c>
      <c r="I4596" s="1"/>
      <c r="J4596" s="1">
        <f>VLOOKUP(D4596,Data!$A$10:$B$16,2,FALSE)</f>
        <v>1</v>
      </c>
      <c r="K4596">
        <v>1</v>
      </c>
      <c r="L4596">
        <f t="shared" si="265"/>
        <v>42</v>
      </c>
      <c r="M4596">
        <f t="shared" si="266"/>
        <v>2023</v>
      </c>
      <c r="N4596" s="5">
        <f t="shared" ca="1" si="267"/>
        <v>-1</v>
      </c>
    </row>
    <row r="4597" spans="1:14" hidden="1" x14ac:dyDescent="0.25">
      <c r="A4597" s="2">
        <v>45215</v>
      </c>
      <c r="B4597" s="1" t="s">
        <v>125</v>
      </c>
      <c r="C4597" s="7" t="s">
        <v>2447</v>
      </c>
      <c r="D4597" s="1" t="s">
        <v>53</v>
      </c>
      <c r="E4597" s="1">
        <f>VLOOKUP(D4597,Data!$A$1:$B$7,2,FALSE)</f>
        <v>5</v>
      </c>
      <c r="F4597" s="2">
        <f>WORKDAY(A4597,E4597,Data!$E$2:$E$22)</f>
        <v>45222</v>
      </c>
      <c r="G4597" s="2">
        <v>45219</v>
      </c>
      <c r="H4597" s="4">
        <f ca="1">(NETWORKDAYS(A4597,G4597,Data!$E$1:$E$22))-1</f>
        <v>4</v>
      </c>
      <c r="I4597" s="1"/>
      <c r="J4597" s="1">
        <f>VLOOKUP(D4597,Data!$A$10:$B$16,2,FALSE)</f>
        <v>1</v>
      </c>
      <c r="K4597">
        <v>1</v>
      </c>
      <c r="L4597">
        <f t="shared" si="265"/>
        <v>42</v>
      </c>
      <c r="M4597">
        <f t="shared" si="266"/>
        <v>2023</v>
      </c>
      <c r="N4597" s="5">
        <f t="shared" ca="1" si="267"/>
        <v>-1</v>
      </c>
    </row>
    <row r="4598" spans="1:14" hidden="1" x14ac:dyDescent="0.25">
      <c r="A4598" s="2">
        <v>45215</v>
      </c>
      <c r="B4598" s="1" t="s">
        <v>432</v>
      </c>
      <c r="C4598" s="7">
        <v>457806</v>
      </c>
      <c r="D4598" s="1" t="s">
        <v>42</v>
      </c>
      <c r="E4598" s="1">
        <f>VLOOKUP(D4598,Data!$A$1:$B$7,2,FALSE)</f>
        <v>10</v>
      </c>
      <c r="F4598" s="2">
        <f>WORKDAY(A4598,E4598,Data!$E$2:$E$22)</f>
        <v>45229</v>
      </c>
      <c r="G4598" s="2">
        <v>45222</v>
      </c>
      <c r="H4598" s="4">
        <f ca="1">(NETWORKDAYS(A4598,G4598,Data!$E$1:$E$22))-1</f>
        <v>5</v>
      </c>
      <c r="I4598" s="1"/>
      <c r="J4598" s="1">
        <f>VLOOKUP(D4598,Data!$A$10:$B$16,2,FALSE)</f>
        <v>2</v>
      </c>
      <c r="K4598">
        <v>1</v>
      </c>
      <c r="L4598">
        <f t="shared" si="265"/>
        <v>42</v>
      </c>
      <c r="M4598">
        <f t="shared" si="266"/>
        <v>2023</v>
      </c>
      <c r="N4598" s="5">
        <f t="shared" ca="1" si="267"/>
        <v>-5</v>
      </c>
    </row>
    <row r="4599" spans="1:14" hidden="1" x14ac:dyDescent="0.25">
      <c r="A4599" s="2">
        <v>45215</v>
      </c>
      <c r="B4599" s="1" t="s">
        <v>85</v>
      </c>
      <c r="C4599" s="7">
        <v>457807</v>
      </c>
      <c r="D4599" s="1" t="s">
        <v>42</v>
      </c>
      <c r="E4599" s="1">
        <f>VLOOKUP(D4599,Data!$A$1:$B$7,2,FALSE)</f>
        <v>10</v>
      </c>
      <c r="F4599" s="2">
        <f>WORKDAY(A4599,E4599,Data!$E$2:$E$22)</f>
        <v>45229</v>
      </c>
      <c r="G4599" s="2">
        <v>45233</v>
      </c>
      <c r="H4599" s="4">
        <f ca="1">(NETWORKDAYS(A4599,G4599,Data!$E$1:$E$22))-1</f>
        <v>14</v>
      </c>
      <c r="I4599" s="1" t="s">
        <v>2363</v>
      </c>
      <c r="J4599" s="1">
        <f>VLOOKUP(D4599,Data!$A$10:$B$16,2,FALSE)</f>
        <v>2</v>
      </c>
      <c r="K4599">
        <v>1</v>
      </c>
      <c r="L4599">
        <f t="shared" si="265"/>
        <v>42</v>
      </c>
      <c r="M4599">
        <f t="shared" si="266"/>
        <v>2023</v>
      </c>
      <c r="N4599" s="5">
        <f t="shared" ca="1" si="267"/>
        <v>4</v>
      </c>
    </row>
    <row r="4600" spans="1:14" hidden="1" x14ac:dyDescent="0.25">
      <c r="A4600" s="2">
        <v>45216</v>
      </c>
      <c r="B4600" s="1" t="s">
        <v>179</v>
      </c>
      <c r="C4600" s="7">
        <v>457841</v>
      </c>
      <c r="D4600" s="1" t="s">
        <v>42</v>
      </c>
      <c r="E4600" s="1">
        <f>VLOOKUP(D4600,Data!$A$1:$B$7,2,FALSE)</f>
        <v>10</v>
      </c>
      <c r="F4600" s="2">
        <f>WORKDAY(A4600,E4600,Data!$E$2:$E$22)</f>
        <v>45230</v>
      </c>
      <c r="G4600" s="2">
        <v>45222</v>
      </c>
      <c r="H4600" s="4">
        <f ca="1">(NETWORKDAYS(A4600,G4600,Data!$E$1:$E$22))-1</f>
        <v>4</v>
      </c>
      <c r="I4600" s="1"/>
      <c r="J4600" s="1">
        <f>VLOOKUP(D4600,Data!$A$10:$B$16,2,FALSE)</f>
        <v>2</v>
      </c>
      <c r="K4600">
        <v>1</v>
      </c>
      <c r="L4600">
        <f t="shared" ref="L4600:L4663" si="268">_xlfn.ISOWEEKNUM(A4600)</f>
        <v>42</v>
      </c>
      <c r="M4600">
        <f t="shared" ref="M4600:M4663" si="269">YEAR(A4600)</f>
        <v>2023</v>
      </c>
      <c r="N4600" s="5">
        <f t="shared" ca="1" si="267"/>
        <v>-6</v>
      </c>
    </row>
    <row r="4601" spans="1:14" hidden="1" x14ac:dyDescent="0.25">
      <c r="A4601" s="2">
        <v>45216</v>
      </c>
      <c r="B4601" s="1" t="s">
        <v>425</v>
      </c>
      <c r="C4601" s="7">
        <v>262582</v>
      </c>
      <c r="D4601" s="1" t="s">
        <v>41</v>
      </c>
      <c r="E4601" s="1">
        <f>VLOOKUP(D4601,Data!$A$1:$B$7,2,FALSE)</f>
        <v>15</v>
      </c>
      <c r="F4601" s="2">
        <f>WORKDAY(A4601,E4601,Data!$E$2:$E$22)</f>
        <v>45237</v>
      </c>
      <c r="G4601" s="2">
        <v>45220</v>
      </c>
      <c r="H4601" s="4">
        <f ca="1">(NETWORKDAYS(A4601,G4601,Data!$E$1:$E$22))-1</f>
        <v>3</v>
      </c>
      <c r="I4601" s="1"/>
      <c r="J4601" s="1">
        <f>VLOOKUP(D4601,Data!$A$10:$B$16,2,FALSE)</f>
        <v>3</v>
      </c>
      <c r="K4601">
        <v>1</v>
      </c>
      <c r="L4601">
        <f t="shared" si="268"/>
        <v>42</v>
      </c>
      <c r="M4601">
        <f t="shared" si="269"/>
        <v>2023</v>
      </c>
      <c r="N4601" s="5">
        <f t="shared" ca="1" si="267"/>
        <v>-12</v>
      </c>
    </row>
    <row r="4602" spans="1:14" hidden="1" x14ac:dyDescent="0.25">
      <c r="A4602" s="2">
        <v>45216</v>
      </c>
      <c r="B4602" s="1" t="s">
        <v>425</v>
      </c>
      <c r="C4602" s="7">
        <v>262583</v>
      </c>
      <c r="D4602" s="1" t="s">
        <v>41</v>
      </c>
      <c r="E4602" s="1">
        <f>VLOOKUP(D4602,Data!$A$1:$B$7,2,FALSE)</f>
        <v>15</v>
      </c>
      <c r="F4602" s="2">
        <f>WORKDAY(A4602,E4602,Data!$E$2:$E$22)</f>
        <v>45237</v>
      </c>
      <c r="G4602" s="2">
        <v>45220</v>
      </c>
      <c r="H4602" s="4">
        <f ca="1">(NETWORKDAYS(A4602,G4602,Data!$E$1:$E$22))-1</f>
        <v>3</v>
      </c>
      <c r="I4602" s="1"/>
      <c r="J4602" s="1">
        <f>VLOOKUP(D4602,Data!$A$10:$B$16,2,FALSE)</f>
        <v>3</v>
      </c>
      <c r="K4602">
        <v>1</v>
      </c>
      <c r="L4602">
        <f t="shared" si="268"/>
        <v>42</v>
      </c>
      <c r="M4602">
        <f t="shared" si="269"/>
        <v>2023</v>
      </c>
      <c r="N4602" s="5">
        <f t="shared" ca="1" si="267"/>
        <v>-12</v>
      </c>
    </row>
    <row r="4603" spans="1:14" hidden="1" x14ac:dyDescent="0.25">
      <c r="A4603" s="2">
        <v>45216</v>
      </c>
      <c r="B4603" s="1" t="s">
        <v>2016</v>
      </c>
      <c r="C4603" s="7">
        <v>457811</v>
      </c>
      <c r="D4603" s="1" t="s">
        <v>42</v>
      </c>
      <c r="E4603" s="1">
        <f>VLOOKUP(D4603,Data!$A$1:$B$7,2,FALSE)</f>
        <v>10</v>
      </c>
      <c r="F4603" s="2">
        <f>WORKDAY(A4603,E4603,Data!$E$2:$E$22)</f>
        <v>45230</v>
      </c>
      <c r="G4603" s="2">
        <v>45233</v>
      </c>
      <c r="H4603" s="4">
        <f ca="1">(NETWORKDAYS(A4603,G4603,Data!$E$1:$E$22))-1</f>
        <v>13</v>
      </c>
      <c r="I4603" s="1" t="s">
        <v>2363</v>
      </c>
      <c r="J4603" s="1">
        <f>VLOOKUP(D4603,Data!$A$10:$B$16,2,FALSE)</f>
        <v>2</v>
      </c>
      <c r="K4603">
        <v>1</v>
      </c>
      <c r="L4603">
        <f t="shared" si="268"/>
        <v>42</v>
      </c>
      <c r="M4603">
        <f t="shared" si="269"/>
        <v>2023</v>
      </c>
      <c r="N4603" s="5">
        <f t="shared" ca="1" si="267"/>
        <v>3</v>
      </c>
    </row>
    <row r="4604" spans="1:14" hidden="1" x14ac:dyDescent="0.25">
      <c r="A4604" s="2">
        <v>45216</v>
      </c>
      <c r="B4604" s="1" t="s">
        <v>3</v>
      </c>
      <c r="C4604" s="7">
        <v>262589</v>
      </c>
      <c r="D4604" s="1" t="s">
        <v>41</v>
      </c>
      <c r="E4604" s="1">
        <f>VLOOKUP(D4604,Data!$A$1:$B$7,2,FALSE)</f>
        <v>15</v>
      </c>
      <c r="F4604" s="2">
        <f>WORKDAY(A4604,E4604,Data!$E$2:$E$22)</f>
        <v>45237</v>
      </c>
      <c r="G4604" s="2">
        <v>45218</v>
      </c>
      <c r="H4604" s="4">
        <f ca="1">(NETWORKDAYS(A4604,G4604,Data!$E$1:$E$22))-1</f>
        <v>2</v>
      </c>
      <c r="I4604" s="1"/>
      <c r="J4604" s="1">
        <f>VLOOKUP(D4604,Data!$A$10:$B$16,2,FALSE)</f>
        <v>3</v>
      </c>
      <c r="K4604">
        <v>1</v>
      </c>
      <c r="L4604">
        <f t="shared" si="268"/>
        <v>42</v>
      </c>
      <c r="M4604">
        <f t="shared" si="269"/>
        <v>2023</v>
      </c>
      <c r="N4604" s="5">
        <f t="shared" ca="1" si="267"/>
        <v>-13</v>
      </c>
    </row>
    <row r="4605" spans="1:14" hidden="1" x14ac:dyDescent="0.25">
      <c r="A4605" s="2">
        <v>45216</v>
      </c>
      <c r="B4605" s="1" t="s">
        <v>3</v>
      </c>
      <c r="C4605" s="7">
        <v>262590</v>
      </c>
      <c r="D4605" s="1" t="s">
        <v>41</v>
      </c>
      <c r="E4605" s="1">
        <f>VLOOKUP(D4605,Data!$A$1:$B$7,2,FALSE)</f>
        <v>15</v>
      </c>
      <c r="F4605" s="2">
        <f>WORKDAY(A4605,E4605,Data!$E$2:$E$22)</f>
        <v>45237</v>
      </c>
      <c r="G4605" s="2">
        <v>45218</v>
      </c>
      <c r="H4605" s="4">
        <f ca="1">(NETWORKDAYS(A4605,G4605,Data!$E$1:$E$22))-1</f>
        <v>2</v>
      </c>
      <c r="I4605" s="1"/>
      <c r="J4605" s="1">
        <f>VLOOKUP(D4605,Data!$A$10:$B$16,2,FALSE)</f>
        <v>3</v>
      </c>
      <c r="K4605">
        <v>1</v>
      </c>
      <c r="L4605">
        <f t="shared" si="268"/>
        <v>42</v>
      </c>
      <c r="M4605">
        <f t="shared" si="269"/>
        <v>2023</v>
      </c>
      <c r="N4605" s="5">
        <f t="shared" ca="1" si="267"/>
        <v>-13</v>
      </c>
    </row>
    <row r="4606" spans="1:14" hidden="1" x14ac:dyDescent="0.25">
      <c r="A4606" s="2">
        <v>45216</v>
      </c>
      <c r="B4606" s="1" t="s">
        <v>432</v>
      </c>
      <c r="C4606" s="7">
        <v>457808</v>
      </c>
      <c r="D4606" s="1" t="s">
        <v>42</v>
      </c>
      <c r="E4606" s="1">
        <f>VLOOKUP(D4606,Data!$A$1:$B$7,2,FALSE)</f>
        <v>10</v>
      </c>
      <c r="F4606" s="2">
        <f>WORKDAY(A4606,E4606,Data!$E$2:$E$22)</f>
        <v>45230</v>
      </c>
      <c r="G4606" s="2">
        <v>45222</v>
      </c>
      <c r="H4606" s="4">
        <f ca="1">(NETWORKDAYS(A4606,G4606,Data!$E$1:$E$22))-1</f>
        <v>4</v>
      </c>
      <c r="I4606" s="1"/>
      <c r="J4606" s="1">
        <f>VLOOKUP(D4606,Data!$A$10:$B$16,2,FALSE)</f>
        <v>2</v>
      </c>
      <c r="K4606">
        <v>1</v>
      </c>
      <c r="L4606">
        <f t="shared" si="268"/>
        <v>42</v>
      </c>
      <c r="M4606">
        <f t="shared" si="269"/>
        <v>2023</v>
      </c>
      <c r="N4606" s="5">
        <f t="shared" ca="1" si="267"/>
        <v>-6</v>
      </c>
    </row>
    <row r="4607" spans="1:14" hidden="1" x14ac:dyDescent="0.25">
      <c r="A4607" s="2">
        <v>45216</v>
      </c>
      <c r="B4607" s="1" t="s">
        <v>432</v>
      </c>
      <c r="C4607" s="7">
        <v>457844</v>
      </c>
      <c r="D4607" s="1" t="s">
        <v>42</v>
      </c>
      <c r="E4607" s="1">
        <f>VLOOKUP(D4607,Data!$A$1:$B$7,2,FALSE)</f>
        <v>10</v>
      </c>
      <c r="F4607" s="2">
        <f>WORKDAY(A4607,E4607,Data!$E$2:$E$22)</f>
        <v>45230</v>
      </c>
      <c r="G4607" s="2">
        <v>45222</v>
      </c>
      <c r="H4607" s="4">
        <f ca="1">(NETWORKDAYS(A4607,G4607,Data!$E$1:$E$22))-1</f>
        <v>4</v>
      </c>
      <c r="I4607" s="1"/>
      <c r="J4607" s="1">
        <f>VLOOKUP(D4607,Data!$A$10:$B$16,2,FALSE)</f>
        <v>2</v>
      </c>
      <c r="K4607">
        <v>1</v>
      </c>
      <c r="L4607">
        <f t="shared" si="268"/>
        <v>42</v>
      </c>
      <c r="M4607">
        <f t="shared" si="269"/>
        <v>2023</v>
      </c>
      <c r="N4607" s="5">
        <f t="shared" ca="1" si="267"/>
        <v>-6</v>
      </c>
    </row>
    <row r="4608" spans="1:14" hidden="1" x14ac:dyDescent="0.25">
      <c r="A4608" s="2">
        <v>45222</v>
      </c>
      <c r="B4608" s="1" t="s">
        <v>88</v>
      </c>
      <c r="C4608" s="7" t="s">
        <v>2459</v>
      </c>
      <c r="D4608" s="1" t="s">
        <v>53</v>
      </c>
      <c r="E4608" s="1">
        <f>VLOOKUP(D4608,Data!$A$1:$B$7,2,FALSE)</f>
        <v>5</v>
      </c>
      <c r="F4608" s="2">
        <f>WORKDAY(A4608,E4608,Data!$E$2:$E$22)</f>
        <v>45229</v>
      </c>
      <c r="G4608" s="2">
        <v>45222</v>
      </c>
      <c r="H4608" s="4">
        <f ca="1">(NETWORKDAYS(A4608,G4608,Data!$E$1:$E$22))-1</f>
        <v>0</v>
      </c>
      <c r="I4608" s="1"/>
      <c r="J4608" s="1">
        <f>VLOOKUP(D4608,Data!$A$10:$B$16,2,FALSE)</f>
        <v>1</v>
      </c>
      <c r="K4608">
        <v>1</v>
      </c>
      <c r="L4608">
        <f t="shared" si="268"/>
        <v>43</v>
      </c>
      <c r="M4608">
        <f t="shared" si="269"/>
        <v>2023</v>
      </c>
      <c r="N4608" s="5">
        <f t="shared" ca="1" si="267"/>
        <v>-5</v>
      </c>
    </row>
    <row r="4609" spans="1:14" hidden="1" x14ac:dyDescent="0.25">
      <c r="A4609" s="2">
        <v>45222</v>
      </c>
      <c r="B4609" s="1" t="s">
        <v>88</v>
      </c>
      <c r="C4609" s="7" t="s">
        <v>2460</v>
      </c>
      <c r="D4609" s="1" t="s">
        <v>53</v>
      </c>
      <c r="E4609" s="1">
        <f>VLOOKUP(D4609,Data!$A$1:$B$7,2,FALSE)</f>
        <v>5</v>
      </c>
      <c r="F4609" s="2">
        <f>WORKDAY(A4609,E4609,Data!$E$2:$E$22)</f>
        <v>45229</v>
      </c>
      <c r="G4609" s="2">
        <v>45222</v>
      </c>
      <c r="H4609" s="4">
        <f ca="1">(NETWORKDAYS(A4609,G4609,Data!$E$1:$E$22))-1</f>
        <v>0</v>
      </c>
      <c r="I4609" s="1"/>
      <c r="J4609" s="1">
        <f>VLOOKUP(D4609,Data!$A$10:$B$16,2,FALSE)</f>
        <v>1</v>
      </c>
      <c r="K4609">
        <v>1</v>
      </c>
      <c r="L4609">
        <f t="shared" si="268"/>
        <v>43</v>
      </c>
      <c r="M4609">
        <f t="shared" si="269"/>
        <v>2023</v>
      </c>
      <c r="N4609" s="5">
        <f t="shared" ca="1" si="267"/>
        <v>-5</v>
      </c>
    </row>
    <row r="4610" spans="1:14" hidden="1" x14ac:dyDescent="0.25">
      <c r="A4610" s="2">
        <v>45222</v>
      </c>
      <c r="B4610" s="1" t="s">
        <v>88</v>
      </c>
      <c r="C4610" s="7" t="s">
        <v>2461</v>
      </c>
      <c r="D4610" s="1" t="s">
        <v>53</v>
      </c>
      <c r="E4610" s="1">
        <f>VLOOKUP(D4610,Data!$A$1:$B$7,2,FALSE)</f>
        <v>5</v>
      </c>
      <c r="F4610" s="2">
        <f>WORKDAY(A4610,E4610,Data!$E$2:$E$22)</f>
        <v>45229</v>
      </c>
      <c r="G4610" s="2">
        <v>45222</v>
      </c>
      <c r="H4610" s="4">
        <f ca="1">(NETWORKDAYS(A4610,G4610,Data!$E$1:$E$22))-1</f>
        <v>0</v>
      </c>
      <c r="I4610" s="1"/>
      <c r="J4610" s="1">
        <f>VLOOKUP(D4610,Data!$A$10:$B$16,2,FALSE)</f>
        <v>1</v>
      </c>
      <c r="K4610">
        <v>1</v>
      </c>
      <c r="L4610">
        <f t="shared" si="268"/>
        <v>43</v>
      </c>
      <c r="M4610">
        <f t="shared" si="269"/>
        <v>2023</v>
      </c>
      <c r="N4610" s="5">
        <f t="shared" ref="N4610:N4673" ca="1" si="270">H4610-E4610</f>
        <v>-5</v>
      </c>
    </row>
    <row r="4611" spans="1:14" hidden="1" x14ac:dyDescent="0.25">
      <c r="A4611" s="2">
        <v>45224</v>
      </c>
      <c r="B4611" s="1" t="s">
        <v>35</v>
      </c>
      <c r="C4611" s="7" t="s">
        <v>2477</v>
      </c>
      <c r="D4611" s="1" t="s">
        <v>53</v>
      </c>
      <c r="E4611" s="1">
        <f>VLOOKUP(D4611,Data!$A$1:$B$7,2,FALSE)</f>
        <v>5</v>
      </c>
      <c r="F4611" s="2">
        <f>WORKDAY(A4611,E4611,Data!$E$2:$E$22)</f>
        <v>45231</v>
      </c>
      <c r="G4611" s="2">
        <v>45224</v>
      </c>
      <c r="H4611" s="4">
        <f ca="1">(NETWORKDAYS(A4611,G4611,Data!$E$1:$E$22))-1</f>
        <v>0</v>
      </c>
      <c r="I4611" s="1"/>
      <c r="J4611" s="1">
        <f>VLOOKUP(D4611,Data!$A$10:$B$16,2,FALSE)</f>
        <v>1</v>
      </c>
      <c r="K4611">
        <v>1</v>
      </c>
      <c r="L4611">
        <f t="shared" si="268"/>
        <v>43</v>
      </c>
      <c r="M4611">
        <f t="shared" si="269"/>
        <v>2023</v>
      </c>
      <c r="N4611" s="5">
        <f t="shared" ca="1" si="270"/>
        <v>-5</v>
      </c>
    </row>
    <row r="4612" spans="1:14" hidden="1" x14ac:dyDescent="0.25">
      <c r="A4612" s="2">
        <v>45224</v>
      </c>
      <c r="B4612" s="1" t="s">
        <v>35</v>
      </c>
      <c r="C4612" s="7" t="s">
        <v>2478</v>
      </c>
      <c r="D4612" s="1" t="s">
        <v>53</v>
      </c>
      <c r="E4612" s="1">
        <f>VLOOKUP(D4612,Data!$A$1:$B$7,2,FALSE)</f>
        <v>5</v>
      </c>
      <c r="F4612" s="2">
        <f>WORKDAY(A4612,E4612,Data!$E$2:$E$22)</f>
        <v>45231</v>
      </c>
      <c r="G4612" s="2">
        <v>45224</v>
      </c>
      <c r="H4612" s="4">
        <f ca="1">(NETWORKDAYS(A4612,G4612,Data!$E$1:$E$22))-1</f>
        <v>0</v>
      </c>
      <c r="I4612" s="1"/>
      <c r="J4612" s="1">
        <f>VLOOKUP(D4612,Data!$A$10:$B$16,2,FALSE)</f>
        <v>1</v>
      </c>
      <c r="K4612">
        <v>1</v>
      </c>
      <c r="L4612">
        <f t="shared" si="268"/>
        <v>43</v>
      </c>
      <c r="M4612">
        <f t="shared" si="269"/>
        <v>2023</v>
      </c>
      <c r="N4612" s="5">
        <f t="shared" ca="1" si="270"/>
        <v>-5</v>
      </c>
    </row>
    <row r="4613" spans="1:14" hidden="1" x14ac:dyDescent="0.25">
      <c r="A4613" s="2">
        <v>45224</v>
      </c>
      <c r="B4613" s="1" t="s">
        <v>429</v>
      </c>
      <c r="C4613" s="7" t="s">
        <v>2476</v>
      </c>
      <c r="D4613" s="1" t="s">
        <v>53</v>
      </c>
      <c r="E4613" s="1">
        <f>VLOOKUP(D4613,Data!$A$1:$B$7,2,FALSE)</f>
        <v>5</v>
      </c>
      <c r="F4613" s="2">
        <f>WORKDAY(A4613,E4613,Data!$E$2:$E$22)</f>
        <v>45231</v>
      </c>
      <c r="G4613" s="2">
        <v>45224</v>
      </c>
      <c r="H4613" s="4">
        <f ca="1">(NETWORKDAYS(A4613,G4613,Data!$E$1:$E$22))-1</f>
        <v>0</v>
      </c>
      <c r="I4613" s="1"/>
      <c r="J4613" s="1">
        <f>VLOOKUP(D4613,Data!$A$10:$B$16,2,FALSE)</f>
        <v>1</v>
      </c>
      <c r="K4613">
        <v>1</v>
      </c>
      <c r="L4613">
        <f t="shared" si="268"/>
        <v>43</v>
      </c>
      <c r="M4613">
        <f t="shared" si="269"/>
        <v>2023</v>
      </c>
      <c r="N4613" s="5">
        <f t="shared" ca="1" si="270"/>
        <v>-5</v>
      </c>
    </row>
    <row r="4614" spans="1:14" hidden="1" x14ac:dyDescent="0.25">
      <c r="A4614" s="2">
        <v>45231</v>
      </c>
      <c r="B4614" s="7" t="s">
        <v>68</v>
      </c>
      <c r="C4614" s="7">
        <v>262529</v>
      </c>
      <c r="D4614" s="1" t="s">
        <v>41</v>
      </c>
      <c r="E4614" s="1">
        <f>VLOOKUP(D4614,Data!$A$1:$B$7,2,FALSE)</f>
        <v>15</v>
      </c>
      <c r="F4614" s="2">
        <f>WORKDAY(A4614,E4614,Data!$E$2:$E$22)</f>
        <v>45252</v>
      </c>
      <c r="G4614" s="2">
        <v>45251</v>
      </c>
      <c r="H4614" s="4">
        <f ca="1">(NETWORKDAYS(A4614,G4614,Data!$E$1:$E$22))-1</f>
        <v>14</v>
      </c>
      <c r="I4614" s="1"/>
      <c r="J4614" s="1">
        <f>VLOOKUP(D4614,Data!$A$10:$B$16,2,FALSE)</f>
        <v>3</v>
      </c>
      <c r="K4614">
        <v>1</v>
      </c>
      <c r="L4614">
        <f t="shared" si="268"/>
        <v>44</v>
      </c>
      <c r="M4614">
        <f t="shared" si="269"/>
        <v>2023</v>
      </c>
      <c r="N4614" s="5">
        <f t="shared" ca="1" si="270"/>
        <v>-1</v>
      </c>
    </row>
    <row r="4615" spans="1:14" hidden="1" x14ac:dyDescent="0.25">
      <c r="A4615" s="2">
        <v>45231</v>
      </c>
      <c r="B4615" s="7" t="s">
        <v>839</v>
      </c>
      <c r="C4615" s="7">
        <v>262617</v>
      </c>
      <c r="D4615" s="1" t="s">
        <v>41</v>
      </c>
      <c r="E4615" s="1">
        <f>VLOOKUP(D4615,Data!$A$1:$B$7,2,FALSE)</f>
        <v>15</v>
      </c>
      <c r="F4615" s="2">
        <f>WORKDAY(A4615,E4615,Data!$E$2:$E$22)</f>
        <v>45252</v>
      </c>
      <c r="G4615" s="2">
        <v>45238</v>
      </c>
      <c r="H4615" s="4">
        <f ca="1">(NETWORKDAYS(A4615,G4615,Data!$E$1:$E$22))-1</f>
        <v>5</v>
      </c>
      <c r="I4615" s="1"/>
      <c r="J4615" s="1">
        <f>VLOOKUP(D4615,Data!$A$10:$B$16,2,FALSE)</f>
        <v>3</v>
      </c>
      <c r="K4615">
        <v>1</v>
      </c>
      <c r="L4615">
        <f t="shared" si="268"/>
        <v>44</v>
      </c>
      <c r="M4615">
        <f t="shared" si="269"/>
        <v>2023</v>
      </c>
      <c r="N4615" s="5">
        <f t="shared" ca="1" si="270"/>
        <v>-10</v>
      </c>
    </row>
    <row r="4616" spans="1:14" hidden="1" x14ac:dyDescent="0.25">
      <c r="A4616" s="2">
        <v>45231</v>
      </c>
      <c r="B4616" s="7" t="s">
        <v>4</v>
      </c>
      <c r="C4616" s="7">
        <v>262554</v>
      </c>
      <c r="D4616" s="1" t="s">
        <v>41</v>
      </c>
      <c r="E4616" s="1">
        <f>VLOOKUP(D4616,Data!$A$1:$B$7,2,FALSE)</f>
        <v>15</v>
      </c>
      <c r="F4616" s="2">
        <f>WORKDAY(A4616,E4616,Data!$E$2:$E$22)</f>
        <v>45252</v>
      </c>
      <c r="G4616" s="2">
        <v>45245</v>
      </c>
      <c r="H4616" s="4">
        <f ca="1">(NETWORKDAYS(A4616,G4616,Data!$E$1:$E$22))-1</f>
        <v>10</v>
      </c>
      <c r="I4616" s="1"/>
      <c r="J4616" s="1">
        <f>VLOOKUP(D4616,Data!$A$10:$B$16,2,FALSE)</f>
        <v>3</v>
      </c>
      <c r="K4616">
        <v>1</v>
      </c>
      <c r="L4616">
        <f t="shared" si="268"/>
        <v>44</v>
      </c>
      <c r="M4616">
        <f t="shared" si="269"/>
        <v>2023</v>
      </c>
      <c r="N4616" s="5">
        <f t="shared" ca="1" si="270"/>
        <v>-5</v>
      </c>
    </row>
    <row r="4617" spans="1:14" hidden="1" x14ac:dyDescent="0.25">
      <c r="A4617" s="2">
        <v>45231</v>
      </c>
      <c r="B4617" s="7" t="s">
        <v>4</v>
      </c>
      <c r="C4617" s="7">
        <v>262604</v>
      </c>
      <c r="D4617" s="1" t="s">
        <v>41</v>
      </c>
      <c r="E4617" s="1">
        <f>VLOOKUP(D4617,Data!$A$1:$B$7,2,FALSE)</f>
        <v>15</v>
      </c>
      <c r="F4617" s="2">
        <f>WORKDAY(A4617,E4617,Data!$E$2:$E$22)</f>
        <v>45252</v>
      </c>
      <c r="G4617" s="2">
        <v>45251</v>
      </c>
      <c r="H4617" s="4">
        <f ca="1">(NETWORKDAYS(A4617,G4617,Data!$E$1:$E$22))-1</f>
        <v>14</v>
      </c>
      <c r="I4617" s="1"/>
      <c r="J4617" s="1">
        <f>VLOOKUP(D4617,Data!$A$10:$B$16,2,FALSE)</f>
        <v>3</v>
      </c>
      <c r="K4617">
        <v>1</v>
      </c>
      <c r="L4617">
        <f t="shared" si="268"/>
        <v>44</v>
      </c>
      <c r="M4617">
        <f t="shared" si="269"/>
        <v>2023</v>
      </c>
      <c r="N4617" s="5">
        <f t="shared" ca="1" si="270"/>
        <v>-1</v>
      </c>
    </row>
    <row r="4618" spans="1:14" hidden="1" x14ac:dyDescent="0.25">
      <c r="A4618" s="2">
        <v>45231</v>
      </c>
      <c r="B4618" s="7" t="s">
        <v>4</v>
      </c>
      <c r="C4618" s="7">
        <v>262618</v>
      </c>
      <c r="D4618" s="1" t="s">
        <v>41</v>
      </c>
      <c r="E4618" s="1">
        <f>VLOOKUP(D4618,Data!$A$1:$B$7,2,FALSE)</f>
        <v>15</v>
      </c>
      <c r="F4618" s="2">
        <f>WORKDAY(A4618,E4618,Data!$E$2:$E$22)</f>
        <v>45252</v>
      </c>
      <c r="G4618" s="2">
        <v>45251</v>
      </c>
      <c r="H4618" s="4">
        <f ca="1">(NETWORKDAYS(A4618,G4618,Data!$E$1:$E$22))-1</f>
        <v>14</v>
      </c>
      <c r="I4618" s="1"/>
      <c r="J4618" s="1">
        <f>VLOOKUP(D4618,Data!$A$10:$B$16,2,FALSE)</f>
        <v>3</v>
      </c>
      <c r="K4618">
        <v>1</v>
      </c>
      <c r="L4618">
        <f t="shared" si="268"/>
        <v>44</v>
      </c>
      <c r="M4618">
        <f t="shared" si="269"/>
        <v>2023</v>
      </c>
      <c r="N4618" s="5">
        <f t="shared" ca="1" si="270"/>
        <v>-1</v>
      </c>
    </row>
    <row r="4619" spans="1:14" hidden="1" x14ac:dyDescent="0.25">
      <c r="A4619" s="2">
        <v>45231</v>
      </c>
      <c r="B4619" s="7" t="s">
        <v>4</v>
      </c>
      <c r="C4619" s="7">
        <v>262627</v>
      </c>
      <c r="D4619" s="1" t="s">
        <v>41</v>
      </c>
      <c r="E4619" s="1">
        <f>VLOOKUP(D4619,Data!$A$1:$B$7,2,FALSE)</f>
        <v>15</v>
      </c>
      <c r="F4619" s="2">
        <f>WORKDAY(A4619,E4619,Data!$E$2:$E$22)</f>
        <v>45252</v>
      </c>
      <c r="G4619" s="2">
        <v>45260</v>
      </c>
      <c r="H4619" s="4">
        <f ca="1">(NETWORKDAYS(A4619,G4619,Data!$E$1:$E$22))-1</f>
        <v>21</v>
      </c>
      <c r="I4619" s="1" t="s">
        <v>227</v>
      </c>
      <c r="J4619" s="1">
        <f>VLOOKUP(D4619,Data!$A$10:$B$16,2,FALSE)</f>
        <v>3</v>
      </c>
      <c r="K4619">
        <v>1</v>
      </c>
      <c r="L4619">
        <f t="shared" si="268"/>
        <v>44</v>
      </c>
      <c r="M4619">
        <f t="shared" si="269"/>
        <v>2023</v>
      </c>
      <c r="N4619" s="5">
        <f t="shared" ca="1" si="270"/>
        <v>6</v>
      </c>
    </row>
    <row r="4620" spans="1:14" hidden="1" x14ac:dyDescent="0.25">
      <c r="A4620" s="2">
        <v>45231</v>
      </c>
      <c r="B4620" s="20" t="s">
        <v>558</v>
      </c>
      <c r="C4620" s="7">
        <v>457877</v>
      </c>
      <c r="D4620" s="1" t="s">
        <v>42</v>
      </c>
      <c r="E4620" s="1">
        <f>VLOOKUP(D4620,Data!$A$1:$B$7,2,FALSE)</f>
        <v>10</v>
      </c>
      <c r="F4620" s="2">
        <f>WORKDAY(A4620,E4620,Data!$E$2:$E$22)</f>
        <v>45245</v>
      </c>
      <c r="G4620" s="2">
        <v>45236</v>
      </c>
      <c r="H4620" s="4">
        <f ca="1">(NETWORKDAYS(A4620,G4620,Data!$E$1:$E$22))-1</f>
        <v>3</v>
      </c>
      <c r="I4620" s="1"/>
      <c r="J4620" s="1">
        <f>VLOOKUP(D4620,Data!$A$10:$B$16,2,FALSE)</f>
        <v>2</v>
      </c>
      <c r="K4620">
        <v>1</v>
      </c>
      <c r="L4620">
        <f t="shared" si="268"/>
        <v>44</v>
      </c>
      <c r="M4620">
        <f t="shared" si="269"/>
        <v>2023</v>
      </c>
      <c r="N4620" s="5">
        <f t="shared" ca="1" si="270"/>
        <v>-7</v>
      </c>
    </row>
    <row r="4621" spans="1:14" hidden="1" x14ac:dyDescent="0.25">
      <c r="A4621" s="2">
        <v>45231</v>
      </c>
      <c r="B4621" s="20" t="s">
        <v>558</v>
      </c>
      <c r="C4621" s="7">
        <v>457878</v>
      </c>
      <c r="D4621" s="1" t="s">
        <v>42</v>
      </c>
      <c r="E4621" s="1">
        <f>VLOOKUP(D4621,Data!$A$1:$B$7,2,FALSE)</f>
        <v>10</v>
      </c>
      <c r="F4621" s="2">
        <f>WORKDAY(A4621,E4621,Data!$E$2:$E$22)</f>
        <v>45245</v>
      </c>
      <c r="G4621" s="2">
        <v>45236</v>
      </c>
      <c r="H4621" s="4">
        <f ca="1">(NETWORKDAYS(A4621,G4621,Data!$E$1:$E$22))-1</f>
        <v>3</v>
      </c>
      <c r="I4621" s="1"/>
      <c r="J4621" s="1">
        <f>VLOOKUP(D4621,Data!$A$10:$B$16,2,FALSE)</f>
        <v>2</v>
      </c>
      <c r="K4621">
        <v>1</v>
      </c>
      <c r="L4621">
        <f t="shared" si="268"/>
        <v>44</v>
      </c>
      <c r="M4621">
        <f t="shared" si="269"/>
        <v>2023</v>
      </c>
      <c r="N4621" s="5">
        <f t="shared" ca="1" si="270"/>
        <v>-7</v>
      </c>
    </row>
    <row r="4622" spans="1:14" hidden="1" x14ac:dyDescent="0.25">
      <c r="A4622" s="2">
        <v>45231</v>
      </c>
      <c r="B4622" s="7" t="s">
        <v>111</v>
      </c>
      <c r="C4622" s="7">
        <v>457776</v>
      </c>
      <c r="D4622" s="1" t="s">
        <v>42</v>
      </c>
      <c r="E4622" s="1">
        <f>VLOOKUP(D4622,Data!$A$1:$B$7,2,FALSE)</f>
        <v>10</v>
      </c>
      <c r="F4622" s="2">
        <f>WORKDAY(A4622,E4622,Data!$E$2:$E$22)</f>
        <v>45245</v>
      </c>
      <c r="G4622" s="2">
        <v>45237</v>
      </c>
      <c r="H4622" s="4">
        <f ca="1">(NETWORKDAYS(A4622,G4622,Data!$E$1:$E$22))-1</f>
        <v>4</v>
      </c>
      <c r="I4622" s="1" t="s">
        <v>227</v>
      </c>
      <c r="J4622" s="1">
        <f>VLOOKUP(D4622,Data!$A$10:$B$16,2,FALSE)</f>
        <v>2</v>
      </c>
      <c r="K4622">
        <v>1</v>
      </c>
      <c r="L4622">
        <f t="shared" si="268"/>
        <v>44</v>
      </c>
      <c r="M4622">
        <f t="shared" si="269"/>
        <v>2023</v>
      </c>
      <c r="N4622" s="5">
        <f t="shared" ca="1" si="270"/>
        <v>-6</v>
      </c>
    </row>
    <row r="4623" spans="1:14" hidden="1" x14ac:dyDescent="0.25">
      <c r="A4623" s="2">
        <v>45232</v>
      </c>
      <c r="B4623" s="1" t="s">
        <v>99</v>
      </c>
      <c r="C4623" s="7">
        <v>262616</v>
      </c>
      <c r="D4623" s="1" t="s">
        <v>41</v>
      </c>
      <c r="E4623" s="1">
        <f>VLOOKUP(D4623,Data!$A$1:$B$7,2,FALSE)</f>
        <v>15</v>
      </c>
      <c r="F4623" s="2">
        <f>WORKDAY(A4623,E4623,Data!$E$2:$E$22)</f>
        <v>45253</v>
      </c>
      <c r="G4623" s="2">
        <v>45239</v>
      </c>
      <c r="H4623" s="4">
        <f ca="1">(NETWORKDAYS(A4623,G4623,Data!$E$1:$E$22))-1</f>
        <v>5</v>
      </c>
      <c r="I4623" s="1"/>
      <c r="J4623" s="1">
        <f>VLOOKUP(D4623,Data!$A$10:$B$16,2,FALSE)</f>
        <v>3</v>
      </c>
      <c r="K4623">
        <v>1</v>
      </c>
      <c r="L4623">
        <f t="shared" si="268"/>
        <v>44</v>
      </c>
      <c r="M4623">
        <f t="shared" si="269"/>
        <v>2023</v>
      </c>
      <c r="N4623" s="5">
        <f t="shared" ca="1" si="270"/>
        <v>-10</v>
      </c>
    </row>
    <row r="4624" spans="1:14" hidden="1" x14ac:dyDescent="0.25">
      <c r="A4624" s="2">
        <v>45232</v>
      </c>
      <c r="B4624" s="1" t="s">
        <v>267</v>
      </c>
      <c r="C4624" s="7">
        <v>262632</v>
      </c>
      <c r="D4624" s="1" t="s">
        <v>41</v>
      </c>
      <c r="E4624" s="1">
        <f>VLOOKUP(D4624,Data!$A$1:$B$7,2,FALSE)</f>
        <v>15</v>
      </c>
      <c r="F4624" s="2">
        <f>WORKDAY(A4624,E4624,Data!$E$2:$E$22)</f>
        <v>45253</v>
      </c>
      <c r="G4624" s="2">
        <v>45239</v>
      </c>
      <c r="H4624" s="4">
        <f ca="1">(NETWORKDAYS(A4624,G4624,Data!$E$1:$E$22))-1</f>
        <v>5</v>
      </c>
      <c r="I4624" s="1"/>
      <c r="J4624" s="1">
        <f>VLOOKUP(D4624,Data!$A$10:$B$16,2,FALSE)</f>
        <v>3</v>
      </c>
      <c r="K4624">
        <v>1</v>
      </c>
      <c r="L4624">
        <f t="shared" si="268"/>
        <v>44</v>
      </c>
      <c r="M4624">
        <f t="shared" si="269"/>
        <v>2023</v>
      </c>
      <c r="N4624" s="5">
        <f t="shared" ca="1" si="270"/>
        <v>-10</v>
      </c>
    </row>
    <row r="4625" spans="1:14" hidden="1" x14ac:dyDescent="0.25">
      <c r="A4625" s="2">
        <v>45232</v>
      </c>
      <c r="B4625" s="1" t="s">
        <v>4</v>
      </c>
      <c r="C4625" s="7">
        <v>262605</v>
      </c>
      <c r="D4625" s="1" t="s">
        <v>41</v>
      </c>
      <c r="E4625" s="1">
        <f>VLOOKUP(D4625,Data!$A$1:$B$7,2,FALSE)</f>
        <v>15</v>
      </c>
      <c r="F4625" s="2">
        <f>WORKDAY(A4625,E4625,Data!$E$2:$E$22)</f>
        <v>45253</v>
      </c>
      <c r="G4625" s="2">
        <v>45251</v>
      </c>
      <c r="H4625" s="4">
        <f ca="1">(NETWORKDAYS(A4625,G4625,Data!$E$1:$E$22))-1</f>
        <v>13</v>
      </c>
      <c r="I4625" s="1"/>
      <c r="J4625" s="1">
        <f>VLOOKUP(D4625,Data!$A$10:$B$16,2,FALSE)</f>
        <v>3</v>
      </c>
      <c r="K4625">
        <v>1</v>
      </c>
      <c r="L4625">
        <f t="shared" si="268"/>
        <v>44</v>
      </c>
      <c r="M4625">
        <f t="shared" si="269"/>
        <v>2023</v>
      </c>
      <c r="N4625" s="5">
        <f t="shared" ca="1" si="270"/>
        <v>-2</v>
      </c>
    </row>
    <row r="4626" spans="1:14" hidden="1" x14ac:dyDescent="0.25">
      <c r="A4626" s="2">
        <v>45232</v>
      </c>
      <c r="B4626" s="1" t="s">
        <v>490</v>
      </c>
      <c r="C4626" s="7" t="s">
        <v>2511</v>
      </c>
      <c r="D4626" s="1" t="s">
        <v>53</v>
      </c>
      <c r="E4626" s="1">
        <f>VLOOKUP(D4626,Data!$A$1:$B$7,2,FALSE)</f>
        <v>5</v>
      </c>
      <c r="F4626" s="2">
        <f>WORKDAY(A4626,E4626,Data!$E$2:$E$22)</f>
        <v>45239</v>
      </c>
      <c r="G4626" s="2">
        <v>45233</v>
      </c>
      <c r="H4626" s="4">
        <f ca="1">(NETWORKDAYS(A4626,G4626,Data!$E$1:$E$22))-1</f>
        <v>1</v>
      </c>
      <c r="I4626" s="1"/>
      <c r="J4626" s="1">
        <f>VLOOKUP(D4626,Data!$A$10:$B$16,2,FALSE)</f>
        <v>1</v>
      </c>
      <c r="K4626">
        <v>1</v>
      </c>
      <c r="L4626">
        <f t="shared" si="268"/>
        <v>44</v>
      </c>
      <c r="M4626">
        <f t="shared" si="269"/>
        <v>2023</v>
      </c>
      <c r="N4626" s="5">
        <f t="shared" ca="1" si="270"/>
        <v>-4</v>
      </c>
    </row>
    <row r="4627" spans="1:14" hidden="1" x14ac:dyDescent="0.25">
      <c r="A4627" s="2">
        <v>45232</v>
      </c>
      <c r="B4627" s="1" t="s">
        <v>815</v>
      </c>
      <c r="C4627" s="7">
        <v>457879</v>
      </c>
      <c r="D4627" s="1" t="s">
        <v>42</v>
      </c>
      <c r="E4627" s="1">
        <f>VLOOKUP(D4627,Data!$A$1:$B$7,2,FALSE)</f>
        <v>10</v>
      </c>
      <c r="F4627" s="2">
        <f>WORKDAY(A4627,E4627,Data!$E$2:$E$22)</f>
        <v>45246</v>
      </c>
      <c r="G4627" s="2">
        <v>45239</v>
      </c>
      <c r="H4627" s="4">
        <f ca="1">(NETWORKDAYS(A4627,G4627,Data!$E$1:$E$22))-1</f>
        <v>5</v>
      </c>
      <c r="I4627" s="1" t="s">
        <v>2363</v>
      </c>
      <c r="J4627" s="1">
        <f>VLOOKUP(D4627,Data!$A$10:$B$16,2,FALSE)</f>
        <v>2</v>
      </c>
      <c r="K4627">
        <v>1</v>
      </c>
      <c r="L4627">
        <f t="shared" si="268"/>
        <v>44</v>
      </c>
      <c r="M4627">
        <f t="shared" si="269"/>
        <v>2023</v>
      </c>
      <c r="N4627" s="5">
        <f t="shared" ca="1" si="270"/>
        <v>-5</v>
      </c>
    </row>
    <row r="4628" spans="1:14" hidden="1" x14ac:dyDescent="0.25">
      <c r="A4628" s="2">
        <v>45232</v>
      </c>
      <c r="B4628" s="1" t="s">
        <v>815</v>
      </c>
      <c r="C4628" s="7">
        <v>457880</v>
      </c>
      <c r="D4628" s="1" t="s">
        <v>42</v>
      </c>
      <c r="E4628" s="1">
        <f>VLOOKUP(D4628,Data!$A$1:$B$7,2,FALSE)</f>
        <v>10</v>
      </c>
      <c r="F4628" s="2">
        <f>WORKDAY(A4628,E4628,Data!$E$2:$E$22)</f>
        <v>45246</v>
      </c>
      <c r="G4628" s="2">
        <v>45239</v>
      </c>
      <c r="H4628" s="4">
        <f ca="1">(NETWORKDAYS(A4628,G4628,Data!$E$1:$E$22))-1</f>
        <v>5</v>
      </c>
      <c r="I4628" s="1" t="s">
        <v>2363</v>
      </c>
      <c r="J4628" s="1">
        <f>VLOOKUP(D4628,Data!$A$10:$B$16,2,FALSE)</f>
        <v>2</v>
      </c>
      <c r="K4628">
        <v>1</v>
      </c>
      <c r="L4628">
        <f t="shared" si="268"/>
        <v>44</v>
      </c>
      <c r="M4628">
        <f t="shared" si="269"/>
        <v>2023</v>
      </c>
      <c r="N4628" s="5">
        <f t="shared" ca="1" si="270"/>
        <v>-5</v>
      </c>
    </row>
    <row r="4629" spans="1:14" hidden="1" x14ac:dyDescent="0.25">
      <c r="A4629" s="2">
        <v>45232</v>
      </c>
      <c r="B4629" s="1" t="s">
        <v>28</v>
      </c>
      <c r="C4629" s="7">
        <v>457866</v>
      </c>
      <c r="D4629" s="1" t="s">
        <v>42</v>
      </c>
      <c r="E4629" s="1">
        <f>VLOOKUP(D4629,Data!$A$1:$B$7,2,FALSE)</f>
        <v>10</v>
      </c>
      <c r="F4629" s="2">
        <f>WORKDAY(A4629,E4629,Data!$E$2:$E$22)</f>
        <v>45246</v>
      </c>
      <c r="G4629" s="2">
        <v>45238</v>
      </c>
      <c r="H4629" s="4">
        <f ca="1">(NETWORKDAYS(A4629,G4629,Data!$E$1:$E$22))-1</f>
        <v>4</v>
      </c>
      <c r="I4629" s="1" t="s">
        <v>2363</v>
      </c>
      <c r="J4629" s="1">
        <f>VLOOKUP(D4629,Data!$A$10:$B$16,2,FALSE)</f>
        <v>2</v>
      </c>
      <c r="K4629">
        <v>1</v>
      </c>
      <c r="L4629">
        <f t="shared" si="268"/>
        <v>44</v>
      </c>
      <c r="M4629">
        <f t="shared" si="269"/>
        <v>2023</v>
      </c>
      <c r="N4629" s="5">
        <f t="shared" ca="1" si="270"/>
        <v>-6</v>
      </c>
    </row>
    <row r="4630" spans="1:14" hidden="1" x14ac:dyDescent="0.25">
      <c r="A4630" s="19">
        <v>45233</v>
      </c>
      <c r="B4630" s="1" t="s">
        <v>446</v>
      </c>
      <c r="C4630" s="7">
        <v>457868</v>
      </c>
      <c r="D4630" s="1" t="s">
        <v>42</v>
      </c>
      <c r="E4630" s="1">
        <f>VLOOKUP(D4630,Data!$A$1:$B$7,2,FALSE)</f>
        <v>10</v>
      </c>
      <c r="F4630" s="2">
        <f>WORKDAY(A4630,E4630,Data!$E$2:$E$22)</f>
        <v>45247</v>
      </c>
      <c r="G4630" s="2">
        <v>45259</v>
      </c>
      <c r="H4630" s="4">
        <f ca="1">(NETWORKDAYS(A4630,G4630,Data!$E$1:$E$22))-1</f>
        <v>18</v>
      </c>
      <c r="I4630" s="1" t="s">
        <v>2363</v>
      </c>
      <c r="J4630" s="1">
        <f>VLOOKUP(D4630,Data!$A$10:$B$16,2,FALSE)</f>
        <v>2</v>
      </c>
      <c r="K4630">
        <v>1</v>
      </c>
      <c r="L4630">
        <f t="shared" si="268"/>
        <v>44</v>
      </c>
      <c r="M4630">
        <f t="shared" si="269"/>
        <v>2023</v>
      </c>
      <c r="N4630" s="5">
        <f t="shared" ca="1" si="270"/>
        <v>8</v>
      </c>
    </row>
    <row r="4631" spans="1:14" hidden="1" x14ac:dyDescent="0.25">
      <c r="A4631" s="2">
        <v>45236</v>
      </c>
      <c r="B4631" s="1" t="s">
        <v>131</v>
      </c>
      <c r="C4631" s="7" t="s">
        <v>2523</v>
      </c>
      <c r="D4631" s="1" t="s">
        <v>41</v>
      </c>
      <c r="E4631" s="1">
        <f>VLOOKUP(D4631,Data!$A$1:$B$7,2,FALSE)</f>
        <v>15</v>
      </c>
      <c r="F4631" s="2">
        <f>WORKDAY(A4631,E4631,Data!$E$2:$E$22)</f>
        <v>45257</v>
      </c>
      <c r="G4631" s="2">
        <v>45251</v>
      </c>
      <c r="H4631" s="4">
        <f ca="1">(NETWORKDAYS(A4631,G4631,Data!$E$1:$E$22))-1</f>
        <v>11</v>
      </c>
      <c r="I4631" s="1"/>
      <c r="J4631" s="1">
        <f>VLOOKUP(D4631,Data!$A$10:$B$16,2,FALSE)</f>
        <v>3</v>
      </c>
      <c r="K4631">
        <v>1</v>
      </c>
      <c r="L4631">
        <f t="shared" si="268"/>
        <v>45</v>
      </c>
      <c r="M4631">
        <f t="shared" si="269"/>
        <v>2023</v>
      </c>
      <c r="N4631" s="5">
        <f t="shared" ca="1" si="270"/>
        <v>-4</v>
      </c>
    </row>
    <row r="4632" spans="1:14" hidden="1" x14ac:dyDescent="0.25">
      <c r="A4632" s="2">
        <v>45236</v>
      </c>
      <c r="B4632" s="1" t="s">
        <v>1226</v>
      </c>
      <c r="C4632" s="7">
        <v>262626</v>
      </c>
      <c r="D4632" s="1" t="s">
        <v>41</v>
      </c>
      <c r="E4632" s="1">
        <f>VLOOKUP(D4632,Data!$A$1:$B$7,2,FALSE)</f>
        <v>15</v>
      </c>
      <c r="F4632" s="2">
        <f>WORKDAY(A4632,E4632,Data!$E$2:$E$22)</f>
        <v>45257</v>
      </c>
      <c r="G4632" s="2">
        <v>45250</v>
      </c>
      <c r="H4632" s="4">
        <f ca="1">(NETWORKDAYS(A4632,G4632,Data!$E$1:$E$22))-1</f>
        <v>10</v>
      </c>
      <c r="I4632" s="1"/>
      <c r="J4632" s="1">
        <f>VLOOKUP(D4632,Data!$A$10:$B$16,2,FALSE)</f>
        <v>3</v>
      </c>
      <c r="K4632">
        <v>1</v>
      </c>
      <c r="L4632">
        <f t="shared" si="268"/>
        <v>45</v>
      </c>
      <c r="M4632">
        <f t="shared" si="269"/>
        <v>2023</v>
      </c>
      <c r="N4632" s="5">
        <f t="shared" ca="1" si="270"/>
        <v>-5</v>
      </c>
    </row>
    <row r="4633" spans="1:14" hidden="1" x14ac:dyDescent="0.25">
      <c r="A4633" s="2">
        <v>45236</v>
      </c>
      <c r="B4633" s="1" t="s">
        <v>1226</v>
      </c>
      <c r="C4633" s="7">
        <v>262636</v>
      </c>
      <c r="D4633" s="1" t="s">
        <v>41</v>
      </c>
      <c r="E4633" s="1">
        <f>VLOOKUP(D4633,Data!$A$1:$B$7,2,FALSE)</f>
        <v>15</v>
      </c>
      <c r="F4633" s="2">
        <f>WORKDAY(A4633,E4633,Data!$E$2:$E$22)</f>
        <v>45257</v>
      </c>
      <c r="G4633" s="2">
        <v>45250</v>
      </c>
      <c r="H4633" s="4">
        <f ca="1">(NETWORKDAYS(A4633,G4633,Data!$E$1:$E$22))-1</f>
        <v>10</v>
      </c>
      <c r="I4633" s="1"/>
      <c r="J4633" s="1">
        <f>VLOOKUP(D4633,Data!$A$10:$B$16,2,FALSE)</f>
        <v>3</v>
      </c>
      <c r="K4633">
        <v>1</v>
      </c>
      <c r="L4633">
        <f t="shared" si="268"/>
        <v>45</v>
      </c>
      <c r="M4633">
        <f t="shared" si="269"/>
        <v>2023</v>
      </c>
      <c r="N4633" s="5">
        <f t="shared" ca="1" si="270"/>
        <v>-5</v>
      </c>
    </row>
    <row r="4634" spans="1:14" hidden="1" x14ac:dyDescent="0.25">
      <c r="A4634" s="2">
        <v>45236</v>
      </c>
      <c r="B4634" s="1" t="s">
        <v>71</v>
      </c>
      <c r="C4634" s="7">
        <v>457886</v>
      </c>
      <c r="D4634" s="1" t="s">
        <v>42</v>
      </c>
      <c r="E4634" s="1">
        <f>VLOOKUP(D4634,Data!$A$1:$B$7,2,FALSE)</f>
        <v>10</v>
      </c>
      <c r="F4634" s="2">
        <f>WORKDAY(A4634,E4634,Data!$E$2:$E$22)</f>
        <v>45250</v>
      </c>
      <c r="G4634" s="2">
        <v>45239</v>
      </c>
      <c r="H4634" s="4">
        <f ca="1">(NETWORKDAYS(A4634,G4634,Data!$E$1:$E$22))-1</f>
        <v>3</v>
      </c>
      <c r="I4634" s="1"/>
      <c r="J4634" s="1">
        <f>VLOOKUP(D4634,Data!$A$10:$B$16,2,FALSE)</f>
        <v>2</v>
      </c>
      <c r="K4634">
        <v>1</v>
      </c>
      <c r="L4634">
        <f t="shared" si="268"/>
        <v>45</v>
      </c>
      <c r="M4634">
        <f t="shared" si="269"/>
        <v>2023</v>
      </c>
      <c r="N4634" s="5">
        <f t="shared" ca="1" si="270"/>
        <v>-7</v>
      </c>
    </row>
    <row r="4635" spans="1:14" hidden="1" x14ac:dyDescent="0.25">
      <c r="A4635" s="2">
        <v>45236</v>
      </c>
      <c r="B4635" s="1" t="s">
        <v>71</v>
      </c>
      <c r="C4635" s="7">
        <v>457887</v>
      </c>
      <c r="D4635" s="1" t="s">
        <v>42</v>
      </c>
      <c r="E4635" s="1">
        <f>VLOOKUP(D4635,Data!$A$1:$B$7,2,FALSE)</f>
        <v>10</v>
      </c>
      <c r="F4635" s="2">
        <f>WORKDAY(A4635,E4635,Data!$E$2:$E$22)</f>
        <v>45250</v>
      </c>
      <c r="G4635" s="2">
        <v>45239</v>
      </c>
      <c r="H4635" s="4">
        <f ca="1">(NETWORKDAYS(A4635,G4635,Data!$E$1:$E$22))-1</f>
        <v>3</v>
      </c>
      <c r="I4635" s="1"/>
      <c r="J4635" s="1">
        <f>VLOOKUP(D4635,Data!$A$10:$B$16,2,FALSE)</f>
        <v>2</v>
      </c>
      <c r="K4635">
        <v>1</v>
      </c>
      <c r="L4635">
        <f t="shared" si="268"/>
        <v>45</v>
      </c>
      <c r="M4635">
        <f t="shared" si="269"/>
        <v>2023</v>
      </c>
      <c r="N4635" s="5">
        <f t="shared" ca="1" si="270"/>
        <v>-7</v>
      </c>
    </row>
    <row r="4636" spans="1:14" hidden="1" x14ac:dyDescent="0.25">
      <c r="A4636" s="2">
        <v>45236</v>
      </c>
      <c r="B4636" s="1" t="s">
        <v>492</v>
      </c>
      <c r="C4636" s="7" t="s">
        <v>2518</v>
      </c>
      <c r="D4636" s="1" t="s">
        <v>53</v>
      </c>
      <c r="E4636" s="1">
        <f>VLOOKUP(D4636,Data!$A$1:$B$7,2,FALSE)</f>
        <v>5</v>
      </c>
      <c r="F4636" s="2">
        <f>WORKDAY(A4636,E4636,Data!$E$2:$E$22)</f>
        <v>45243</v>
      </c>
      <c r="G4636" s="2">
        <v>45237</v>
      </c>
      <c r="H4636" s="4">
        <f ca="1">(NETWORKDAYS(A4636,G4636,Data!$E$1:$E$22))-1</f>
        <v>1</v>
      </c>
      <c r="I4636" s="1"/>
      <c r="J4636" s="1">
        <f>VLOOKUP(D4636,Data!$A$10:$B$16,2,FALSE)</f>
        <v>1</v>
      </c>
      <c r="K4636">
        <v>1</v>
      </c>
      <c r="L4636">
        <f t="shared" si="268"/>
        <v>45</v>
      </c>
      <c r="M4636">
        <f t="shared" si="269"/>
        <v>2023</v>
      </c>
      <c r="N4636" s="5">
        <f t="shared" ca="1" si="270"/>
        <v>-4</v>
      </c>
    </row>
    <row r="4637" spans="1:14" hidden="1" x14ac:dyDescent="0.25">
      <c r="A4637" s="2">
        <v>45236</v>
      </c>
      <c r="B4637" s="1" t="s">
        <v>389</v>
      </c>
      <c r="C4637" s="7" t="s">
        <v>2522</v>
      </c>
      <c r="D4637" s="1" t="s">
        <v>55</v>
      </c>
      <c r="E4637" s="1">
        <f>VLOOKUP(D4637,Data!$A$1:$B$7,2,FALSE)</f>
        <v>10</v>
      </c>
      <c r="F4637" s="2">
        <f>WORKDAY(A4637,E4637,Data!$E$2:$E$22)</f>
        <v>45250</v>
      </c>
      <c r="G4637" s="2">
        <v>45253</v>
      </c>
      <c r="H4637" s="4">
        <f ca="1">(NETWORKDAYS(A4637,G4637,Data!$E$1:$E$22))-1</f>
        <v>13</v>
      </c>
      <c r="I4637" s="1"/>
      <c r="J4637" s="1">
        <f>VLOOKUP(D4637,Data!$A$10:$B$16,2,FALSE)</f>
        <v>3</v>
      </c>
      <c r="K4637">
        <v>1</v>
      </c>
      <c r="L4637">
        <f t="shared" si="268"/>
        <v>45</v>
      </c>
      <c r="M4637">
        <f t="shared" si="269"/>
        <v>2023</v>
      </c>
      <c r="N4637" s="5">
        <f t="shared" ca="1" si="270"/>
        <v>3</v>
      </c>
    </row>
    <row r="4638" spans="1:14" hidden="1" x14ac:dyDescent="0.25">
      <c r="A4638" s="2">
        <v>45236</v>
      </c>
      <c r="B4638" s="1" t="s">
        <v>183</v>
      </c>
      <c r="C4638" s="7" t="s">
        <v>2524</v>
      </c>
      <c r="D4638" s="1" t="s">
        <v>55</v>
      </c>
      <c r="E4638" s="1">
        <f>VLOOKUP(D4638,Data!$A$1:$B$7,2,FALSE)</f>
        <v>10</v>
      </c>
      <c r="F4638" s="2">
        <f>WORKDAY(A4638,E4638,Data!$E$2:$E$22)</f>
        <v>45250</v>
      </c>
      <c r="G4638" s="2">
        <v>45247</v>
      </c>
      <c r="H4638" s="4">
        <f ca="1">(NETWORKDAYS(A4638,G4638,Data!$E$1:$E$22))-1</f>
        <v>9</v>
      </c>
      <c r="I4638" s="1"/>
      <c r="J4638" s="1">
        <f>VLOOKUP(D4638,Data!$A$10:$B$16,2,FALSE)</f>
        <v>3</v>
      </c>
      <c r="K4638">
        <v>1</v>
      </c>
      <c r="L4638">
        <f t="shared" si="268"/>
        <v>45</v>
      </c>
      <c r="M4638">
        <f t="shared" si="269"/>
        <v>2023</v>
      </c>
      <c r="N4638" s="5">
        <f t="shared" ca="1" si="270"/>
        <v>-1</v>
      </c>
    </row>
    <row r="4639" spans="1:14" hidden="1" x14ac:dyDescent="0.25">
      <c r="A4639" s="19">
        <v>45236</v>
      </c>
      <c r="B4639" s="1" t="s">
        <v>1560</v>
      </c>
      <c r="C4639" s="7" t="s">
        <v>2517</v>
      </c>
      <c r="D4639" s="1" t="s">
        <v>53</v>
      </c>
      <c r="E4639" s="1">
        <f>VLOOKUP(D4639,Data!$A$1:$B$7,2,FALSE)</f>
        <v>5</v>
      </c>
      <c r="F4639" s="2">
        <f>WORKDAY(A4639,E4639,Data!$E$2:$E$22)</f>
        <v>45243</v>
      </c>
      <c r="G4639" s="2">
        <v>45238</v>
      </c>
      <c r="H4639" s="4">
        <f ca="1">(NETWORKDAYS(A4639,G4639,Data!$E$1:$E$22))-1</f>
        <v>2</v>
      </c>
      <c r="I4639" s="1"/>
      <c r="J4639" s="1">
        <f>VLOOKUP(D4639,Data!$A$10:$B$16,2,FALSE)</f>
        <v>1</v>
      </c>
      <c r="K4639">
        <v>1</v>
      </c>
      <c r="L4639">
        <f t="shared" si="268"/>
        <v>45</v>
      </c>
      <c r="M4639">
        <f t="shared" si="269"/>
        <v>2023</v>
      </c>
      <c r="N4639" s="5">
        <f t="shared" ca="1" si="270"/>
        <v>-3</v>
      </c>
    </row>
    <row r="4640" spans="1:14" hidden="1" x14ac:dyDescent="0.25">
      <c r="A4640" s="2">
        <v>45236</v>
      </c>
      <c r="B4640" s="1" t="s">
        <v>678</v>
      </c>
      <c r="C4640" s="7" t="s">
        <v>2521</v>
      </c>
      <c r="D4640" s="1" t="s">
        <v>53</v>
      </c>
      <c r="E4640" s="1">
        <f>VLOOKUP(D4640,Data!$A$1:$B$7,2,FALSE)</f>
        <v>5</v>
      </c>
      <c r="F4640" s="2">
        <f>WORKDAY(A4640,E4640,Data!$E$2:$E$22)</f>
        <v>45243</v>
      </c>
      <c r="G4640" s="2">
        <v>45239</v>
      </c>
      <c r="H4640" s="4">
        <f ca="1">(NETWORKDAYS(A4640,G4640,Data!$E$1:$E$22))-1</f>
        <v>3</v>
      </c>
      <c r="I4640" s="1"/>
      <c r="J4640" s="1">
        <f>VLOOKUP(D4640,Data!$A$10:$B$16,2,FALSE)</f>
        <v>1</v>
      </c>
      <c r="K4640">
        <v>1</v>
      </c>
      <c r="L4640">
        <f t="shared" si="268"/>
        <v>45</v>
      </c>
      <c r="M4640">
        <f t="shared" si="269"/>
        <v>2023</v>
      </c>
      <c r="N4640" s="5">
        <f t="shared" ca="1" si="270"/>
        <v>-2</v>
      </c>
    </row>
    <row r="4641" spans="1:14" hidden="1" x14ac:dyDescent="0.25">
      <c r="A4641" s="19">
        <v>45236</v>
      </c>
      <c r="B4641" s="1" t="s">
        <v>351</v>
      </c>
      <c r="C4641" s="7" t="s">
        <v>2512</v>
      </c>
      <c r="D4641" s="1" t="s">
        <v>53</v>
      </c>
      <c r="E4641" s="1">
        <f>VLOOKUP(D4641,Data!$A$1:$B$7,2,FALSE)</f>
        <v>5</v>
      </c>
      <c r="F4641" s="2">
        <f>WORKDAY(A4641,E4641,Data!$E$2:$E$22)</f>
        <v>45243</v>
      </c>
      <c r="G4641" s="2">
        <v>45238</v>
      </c>
      <c r="H4641" s="4">
        <f ca="1">(NETWORKDAYS(A4641,G4641,Data!$E$1:$E$22))-1</f>
        <v>2</v>
      </c>
      <c r="I4641" s="1"/>
      <c r="J4641" s="1">
        <f>VLOOKUP(D4641,Data!$A$10:$B$16,2,FALSE)</f>
        <v>1</v>
      </c>
      <c r="K4641">
        <v>1</v>
      </c>
      <c r="L4641">
        <f t="shared" si="268"/>
        <v>45</v>
      </c>
      <c r="M4641">
        <f t="shared" si="269"/>
        <v>2023</v>
      </c>
      <c r="N4641" s="5">
        <f t="shared" ca="1" si="270"/>
        <v>-3</v>
      </c>
    </row>
    <row r="4642" spans="1:14" hidden="1" x14ac:dyDescent="0.25">
      <c r="A4642" s="2">
        <v>45236</v>
      </c>
      <c r="B4642" s="1" t="s">
        <v>419</v>
      </c>
      <c r="C4642" s="7" t="s">
        <v>2519</v>
      </c>
      <c r="D4642" s="1" t="s">
        <v>53</v>
      </c>
      <c r="E4642" s="1">
        <f>VLOOKUP(D4642,Data!$A$1:$B$7,2,FALSE)</f>
        <v>5</v>
      </c>
      <c r="F4642" s="2">
        <f>WORKDAY(A4642,E4642,Data!$E$2:$E$22)</f>
        <v>45243</v>
      </c>
      <c r="G4642" s="2">
        <v>45237</v>
      </c>
      <c r="H4642" s="4">
        <f ca="1">(NETWORKDAYS(A4642,G4642,Data!$E$1:$E$22))-1</f>
        <v>1</v>
      </c>
      <c r="I4642" s="1"/>
      <c r="J4642" s="1">
        <f>VLOOKUP(D4642,Data!$A$10:$B$16,2,FALSE)</f>
        <v>1</v>
      </c>
      <c r="K4642">
        <v>1</v>
      </c>
      <c r="L4642">
        <f t="shared" si="268"/>
        <v>45</v>
      </c>
      <c r="M4642">
        <f t="shared" si="269"/>
        <v>2023</v>
      </c>
      <c r="N4642" s="5">
        <f t="shared" ca="1" si="270"/>
        <v>-4</v>
      </c>
    </row>
    <row r="4643" spans="1:14" hidden="1" x14ac:dyDescent="0.25">
      <c r="A4643" s="19">
        <v>45236</v>
      </c>
      <c r="B4643" s="1" t="s">
        <v>541</v>
      </c>
      <c r="C4643" s="7" t="s">
        <v>2516</v>
      </c>
      <c r="D4643" s="1" t="s">
        <v>53</v>
      </c>
      <c r="E4643" s="1">
        <f>VLOOKUP(D4643,Data!$A$1:$B$7,2,FALSE)</f>
        <v>5</v>
      </c>
      <c r="F4643" s="2">
        <f>WORKDAY(A4643,E4643,Data!$E$2:$E$22)</f>
        <v>45243</v>
      </c>
      <c r="G4643" s="2">
        <v>45237</v>
      </c>
      <c r="H4643" s="4">
        <f ca="1">(NETWORKDAYS(A4643,G4643,Data!$E$1:$E$22))-1</f>
        <v>1</v>
      </c>
      <c r="I4643" s="1"/>
      <c r="J4643" s="1">
        <f>VLOOKUP(D4643,Data!$A$10:$B$16,2,FALSE)</f>
        <v>1</v>
      </c>
      <c r="K4643">
        <v>1</v>
      </c>
      <c r="L4643">
        <f t="shared" si="268"/>
        <v>45</v>
      </c>
      <c r="M4643">
        <f t="shared" si="269"/>
        <v>2023</v>
      </c>
      <c r="N4643" s="5">
        <f t="shared" ca="1" si="270"/>
        <v>-4</v>
      </c>
    </row>
    <row r="4644" spans="1:14" hidden="1" x14ac:dyDescent="0.25">
      <c r="A4644" s="2">
        <v>45236</v>
      </c>
      <c r="B4644" s="1" t="s">
        <v>135</v>
      </c>
      <c r="C4644" s="7" t="s">
        <v>2520</v>
      </c>
      <c r="D4644" s="1" t="s">
        <v>53</v>
      </c>
      <c r="E4644" s="1">
        <f>VLOOKUP(D4644,Data!$A$1:$B$7,2,FALSE)</f>
        <v>5</v>
      </c>
      <c r="F4644" s="2">
        <f>WORKDAY(A4644,E4644,Data!$E$2:$E$22)</f>
        <v>45243</v>
      </c>
      <c r="G4644" s="2">
        <v>45237</v>
      </c>
      <c r="H4644" s="4">
        <f ca="1">(NETWORKDAYS(A4644,G4644,Data!$E$1:$E$22))-1</f>
        <v>1</v>
      </c>
      <c r="I4644" s="1"/>
      <c r="J4644" s="1">
        <f>VLOOKUP(D4644,Data!$A$10:$B$16,2,FALSE)</f>
        <v>1</v>
      </c>
      <c r="K4644">
        <v>1</v>
      </c>
      <c r="L4644">
        <f t="shared" si="268"/>
        <v>45</v>
      </c>
      <c r="M4644">
        <f t="shared" si="269"/>
        <v>2023</v>
      </c>
      <c r="N4644" s="5">
        <f t="shared" ca="1" si="270"/>
        <v>-4</v>
      </c>
    </row>
    <row r="4645" spans="1:14" hidden="1" x14ac:dyDescent="0.25">
      <c r="A4645" s="19">
        <v>45236</v>
      </c>
      <c r="B4645" s="1" t="s">
        <v>213</v>
      </c>
      <c r="C4645" s="7" t="s">
        <v>2513</v>
      </c>
      <c r="D4645" s="1" t="s">
        <v>53</v>
      </c>
      <c r="E4645" s="1">
        <f>VLOOKUP(D4645,Data!$A$1:$B$7,2,FALSE)</f>
        <v>5</v>
      </c>
      <c r="F4645" s="2">
        <f>WORKDAY(A4645,E4645,Data!$E$2:$E$22)</f>
        <v>45243</v>
      </c>
      <c r="G4645" s="2">
        <v>45237</v>
      </c>
      <c r="H4645" s="4">
        <f ca="1">(NETWORKDAYS(A4645,G4645,Data!$E$1:$E$22))-1</f>
        <v>1</v>
      </c>
      <c r="I4645" s="1"/>
      <c r="J4645" s="1">
        <f>VLOOKUP(D4645,Data!$A$10:$B$16,2,FALSE)</f>
        <v>1</v>
      </c>
      <c r="K4645">
        <v>1</v>
      </c>
      <c r="L4645">
        <f t="shared" si="268"/>
        <v>45</v>
      </c>
      <c r="M4645">
        <f t="shared" si="269"/>
        <v>2023</v>
      </c>
      <c r="N4645" s="5">
        <f t="shared" ca="1" si="270"/>
        <v>-4</v>
      </c>
    </row>
    <row r="4646" spans="1:14" hidden="1" x14ac:dyDescent="0.25">
      <c r="A4646" s="19">
        <v>45236</v>
      </c>
      <c r="B4646" s="1" t="s">
        <v>166</v>
      </c>
      <c r="C4646" s="7" t="s">
        <v>2515</v>
      </c>
      <c r="D4646" s="1" t="s">
        <v>53</v>
      </c>
      <c r="E4646" s="1">
        <f>VLOOKUP(D4646,Data!$A$1:$B$7,2,FALSE)</f>
        <v>5</v>
      </c>
      <c r="F4646" s="2">
        <f>WORKDAY(A4646,E4646,Data!$E$2:$E$22)</f>
        <v>45243</v>
      </c>
      <c r="G4646" s="2">
        <v>45237</v>
      </c>
      <c r="H4646" s="4">
        <f ca="1">(NETWORKDAYS(A4646,G4646,Data!$E$1:$E$22))-1</f>
        <v>1</v>
      </c>
      <c r="I4646" s="1"/>
      <c r="J4646" s="1">
        <f>VLOOKUP(D4646,Data!$A$10:$B$16,2,FALSE)</f>
        <v>1</v>
      </c>
      <c r="K4646">
        <v>1</v>
      </c>
      <c r="L4646">
        <f t="shared" si="268"/>
        <v>45</v>
      </c>
      <c r="M4646">
        <f t="shared" si="269"/>
        <v>2023</v>
      </c>
      <c r="N4646" s="5">
        <f t="shared" ca="1" si="270"/>
        <v>-4</v>
      </c>
    </row>
    <row r="4647" spans="1:14" hidden="1" x14ac:dyDescent="0.25">
      <c r="A4647" s="19">
        <v>45236</v>
      </c>
      <c r="B4647" s="1" t="s">
        <v>166</v>
      </c>
      <c r="C4647" s="7" t="s">
        <v>2514</v>
      </c>
      <c r="D4647" s="1" t="s">
        <v>53</v>
      </c>
      <c r="E4647" s="1">
        <f>VLOOKUP(D4647,Data!$A$1:$B$7,2,FALSE)</f>
        <v>5</v>
      </c>
      <c r="F4647" s="2">
        <f>WORKDAY(A4647,E4647,Data!$E$2:$E$22)</f>
        <v>45243</v>
      </c>
      <c r="G4647" s="2">
        <v>45237</v>
      </c>
      <c r="H4647" s="4">
        <f ca="1">(NETWORKDAYS(A4647,G4647,Data!$E$1:$E$22))-1</f>
        <v>1</v>
      </c>
      <c r="I4647" s="1"/>
      <c r="J4647" s="1">
        <f>VLOOKUP(D4647,Data!$A$10:$B$16,2,FALSE)</f>
        <v>1</v>
      </c>
      <c r="K4647">
        <v>1</v>
      </c>
      <c r="L4647">
        <f t="shared" si="268"/>
        <v>45</v>
      </c>
      <c r="M4647">
        <f t="shared" si="269"/>
        <v>2023</v>
      </c>
      <c r="N4647" s="5">
        <f t="shared" ca="1" si="270"/>
        <v>-4</v>
      </c>
    </row>
    <row r="4648" spans="1:14" hidden="1" x14ac:dyDescent="0.25">
      <c r="A4648" s="2">
        <v>45236</v>
      </c>
      <c r="B4648" s="1" t="s">
        <v>446</v>
      </c>
      <c r="C4648" s="7">
        <v>457869</v>
      </c>
      <c r="D4648" s="1" t="s">
        <v>42</v>
      </c>
      <c r="E4648" s="1">
        <f>VLOOKUP(D4648,Data!$A$1:$B$7,2,FALSE)</f>
        <v>10</v>
      </c>
      <c r="F4648" s="2">
        <f>WORKDAY(A4648,E4648,Data!$E$2:$E$22)</f>
        <v>45250</v>
      </c>
      <c r="G4648" s="2">
        <v>45239</v>
      </c>
      <c r="H4648" s="4">
        <f ca="1">(NETWORKDAYS(A4648,G4648,Data!$E$1:$E$22))-1</f>
        <v>3</v>
      </c>
      <c r="I4648" s="1"/>
      <c r="J4648" s="1">
        <f>VLOOKUP(D4648,Data!$A$10:$B$16,2,FALSE)</f>
        <v>2</v>
      </c>
      <c r="K4648">
        <v>1</v>
      </c>
      <c r="L4648">
        <f t="shared" si="268"/>
        <v>45</v>
      </c>
      <c r="M4648">
        <f t="shared" si="269"/>
        <v>2023</v>
      </c>
      <c r="N4648" s="5">
        <f t="shared" ca="1" si="270"/>
        <v>-7</v>
      </c>
    </row>
    <row r="4649" spans="1:14" hidden="1" x14ac:dyDescent="0.25">
      <c r="A4649" s="2">
        <v>45236</v>
      </c>
      <c r="B4649" s="1" t="s">
        <v>446</v>
      </c>
      <c r="C4649" s="7">
        <v>457870</v>
      </c>
      <c r="D4649" s="1" t="s">
        <v>42</v>
      </c>
      <c r="E4649" s="1">
        <f>VLOOKUP(D4649,Data!$A$1:$B$7,2,FALSE)</f>
        <v>10</v>
      </c>
      <c r="F4649" s="2">
        <f>WORKDAY(A4649,E4649,Data!$E$2:$E$22)</f>
        <v>45250</v>
      </c>
      <c r="G4649" s="2">
        <v>45239</v>
      </c>
      <c r="H4649" s="4">
        <f ca="1">(NETWORKDAYS(A4649,G4649,Data!$E$1:$E$22))-1</f>
        <v>3</v>
      </c>
      <c r="I4649" s="1"/>
      <c r="J4649" s="1">
        <f>VLOOKUP(D4649,Data!$A$10:$B$16,2,FALSE)</f>
        <v>2</v>
      </c>
      <c r="K4649">
        <v>1</v>
      </c>
      <c r="L4649">
        <f t="shared" si="268"/>
        <v>45</v>
      </c>
      <c r="M4649">
        <f t="shared" si="269"/>
        <v>2023</v>
      </c>
      <c r="N4649" s="5">
        <f t="shared" ca="1" si="270"/>
        <v>-7</v>
      </c>
    </row>
    <row r="4650" spans="1:14" hidden="1" x14ac:dyDescent="0.25">
      <c r="A4650" s="2">
        <v>45237</v>
      </c>
      <c r="B4650" s="1" t="s">
        <v>18</v>
      </c>
      <c r="C4650" s="7">
        <v>262633</v>
      </c>
      <c r="D4650" s="1" t="s">
        <v>41</v>
      </c>
      <c r="E4650" s="1">
        <f>VLOOKUP(D4650,Data!$A$1:$B$7,2,FALSE)</f>
        <v>15</v>
      </c>
      <c r="F4650" s="2">
        <f>WORKDAY(A4650,E4650,Data!$E$2:$E$22)</f>
        <v>45258</v>
      </c>
      <c r="G4650" s="2">
        <v>45250</v>
      </c>
      <c r="H4650" s="4">
        <f ca="1">(NETWORKDAYS(A4650,G4650,Data!$E$1:$E$22))-1</f>
        <v>9</v>
      </c>
      <c r="I4650" s="1"/>
      <c r="J4650" s="1">
        <f>VLOOKUP(D4650,Data!$A$10:$B$16,2,FALSE)</f>
        <v>3</v>
      </c>
      <c r="K4650">
        <v>1</v>
      </c>
      <c r="L4650">
        <f t="shared" si="268"/>
        <v>45</v>
      </c>
      <c r="M4650">
        <f t="shared" si="269"/>
        <v>2023</v>
      </c>
      <c r="N4650" s="5">
        <f t="shared" ca="1" si="270"/>
        <v>-6</v>
      </c>
    </row>
    <row r="4651" spans="1:14" hidden="1" x14ac:dyDescent="0.25">
      <c r="A4651" s="2">
        <v>45237</v>
      </c>
      <c r="B4651" s="1" t="s">
        <v>131</v>
      </c>
      <c r="C4651" s="7" t="s">
        <v>2532</v>
      </c>
      <c r="D4651" s="1" t="s">
        <v>41</v>
      </c>
      <c r="E4651" s="1">
        <f>VLOOKUP(D4651,Data!$A$1:$B$7,2,FALSE)</f>
        <v>15</v>
      </c>
      <c r="F4651" s="2">
        <f>WORKDAY(A4651,E4651,Data!$E$2:$E$22)</f>
        <v>45258</v>
      </c>
      <c r="G4651" s="2">
        <v>45251</v>
      </c>
      <c r="H4651" s="4">
        <f ca="1">(NETWORKDAYS(A4651,G4651,Data!$E$1:$E$22))-1</f>
        <v>10</v>
      </c>
      <c r="I4651" s="1"/>
      <c r="J4651" s="1">
        <f>VLOOKUP(D4651,Data!$A$10:$B$16,2,FALSE)</f>
        <v>3</v>
      </c>
      <c r="K4651">
        <v>1</v>
      </c>
      <c r="L4651">
        <f t="shared" si="268"/>
        <v>45</v>
      </c>
      <c r="M4651">
        <f t="shared" si="269"/>
        <v>2023</v>
      </c>
      <c r="N4651" s="5">
        <f t="shared" ca="1" si="270"/>
        <v>-5</v>
      </c>
    </row>
    <row r="4652" spans="1:14" hidden="1" x14ac:dyDescent="0.25">
      <c r="A4652" s="2">
        <v>45237</v>
      </c>
      <c r="B4652" s="1" t="s">
        <v>131</v>
      </c>
      <c r="C4652" s="7" t="s">
        <v>2525</v>
      </c>
      <c r="D4652" s="1" t="s">
        <v>41</v>
      </c>
      <c r="E4652" s="1">
        <f>VLOOKUP(D4652,Data!$A$1:$B$7,2,FALSE)</f>
        <v>15</v>
      </c>
      <c r="F4652" s="2">
        <f>WORKDAY(A4652,E4652,Data!$E$2:$E$22)</f>
        <v>45258</v>
      </c>
      <c r="G4652" s="2">
        <v>45251</v>
      </c>
      <c r="H4652" s="4">
        <f ca="1">(NETWORKDAYS(A4652,G4652,Data!$E$1:$E$22))-1</f>
        <v>10</v>
      </c>
      <c r="I4652" s="1"/>
      <c r="J4652" s="1">
        <f>VLOOKUP(D4652,Data!$A$10:$B$16,2,FALSE)</f>
        <v>3</v>
      </c>
      <c r="K4652">
        <v>1</v>
      </c>
      <c r="L4652">
        <f t="shared" si="268"/>
        <v>45</v>
      </c>
      <c r="M4652">
        <f t="shared" si="269"/>
        <v>2023</v>
      </c>
      <c r="N4652" s="5">
        <f t="shared" ca="1" si="270"/>
        <v>-5</v>
      </c>
    </row>
    <row r="4653" spans="1:14" hidden="1" x14ac:dyDescent="0.25">
      <c r="A4653" s="2">
        <v>45237</v>
      </c>
      <c r="B4653" s="1" t="s">
        <v>958</v>
      </c>
      <c r="C4653" s="7">
        <v>457795</v>
      </c>
      <c r="D4653" s="1" t="s">
        <v>42</v>
      </c>
      <c r="E4653" s="1">
        <f>VLOOKUP(D4653,Data!$A$1:$B$7,2,FALSE)</f>
        <v>10</v>
      </c>
      <c r="F4653" s="2">
        <f>WORKDAY(A4653,E4653,Data!$E$2:$E$22)</f>
        <v>45251</v>
      </c>
      <c r="G4653" s="2">
        <v>45239</v>
      </c>
      <c r="H4653" s="4">
        <f ca="1">(NETWORKDAYS(A4653,G4653,Data!$E$1:$E$22))-1</f>
        <v>2</v>
      </c>
      <c r="I4653" s="1"/>
      <c r="J4653" s="1">
        <f>VLOOKUP(D4653,Data!$A$10:$B$16,2,FALSE)</f>
        <v>2</v>
      </c>
      <c r="K4653">
        <v>1</v>
      </c>
      <c r="L4653">
        <f t="shared" si="268"/>
        <v>45</v>
      </c>
      <c r="M4653">
        <f t="shared" si="269"/>
        <v>2023</v>
      </c>
      <c r="N4653" s="5">
        <f t="shared" ca="1" si="270"/>
        <v>-8</v>
      </c>
    </row>
    <row r="4654" spans="1:14" hidden="1" x14ac:dyDescent="0.25">
      <c r="A4654" s="2">
        <v>45237</v>
      </c>
      <c r="B4654" s="1" t="s">
        <v>389</v>
      </c>
      <c r="C4654" s="7" t="s">
        <v>2527</v>
      </c>
      <c r="D4654" s="1" t="s">
        <v>55</v>
      </c>
      <c r="E4654" s="1">
        <f>VLOOKUP(D4654,Data!$A$1:$B$7,2,FALSE)</f>
        <v>10</v>
      </c>
      <c r="F4654" s="2">
        <f>WORKDAY(A4654,E4654,Data!$E$2:$E$22)</f>
        <v>45251</v>
      </c>
      <c r="G4654" s="2">
        <v>45253</v>
      </c>
      <c r="H4654" s="4">
        <f ca="1">(NETWORKDAYS(A4654,G4654,Data!$E$1:$E$22))-1</f>
        <v>12</v>
      </c>
      <c r="I4654" s="1"/>
      <c r="J4654" s="1">
        <f>VLOOKUP(D4654,Data!$A$10:$B$16,2,FALSE)</f>
        <v>3</v>
      </c>
      <c r="K4654">
        <v>1</v>
      </c>
      <c r="L4654">
        <f t="shared" si="268"/>
        <v>45</v>
      </c>
      <c r="M4654">
        <f t="shared" si="269"/>
        <v>2023</v>
      </c>
      <c r="N4654" s="5">
        <f t="shared" ca="1" si="270"/>
        <v>2</v>
      </c>
    </row>
    <row r="4655" spans="1:14" hidden="1" x14ac:dyDescent="0.25">
      <c r="A4655" s="2">
        <v>45237</v>
      </c>
      <c r="B4655" s="1" t="s">
        <v>160</v>
      </c>
      <c r="C4655" s="7" t="s">
        <v>2526</v>
      </c>
      <c r="D4655" s="1" t="s">
        <v>53</v>
      </c>
      <c r="E4655" s="1">
        <f>VLOOKUP(D4655,Data!$A$1:$B$7,2,FALSE)</f>
        <v>5</v>
      </c>
      <c r="F4655" s="2">
        <f>WORKDAY(A4655,E4655,Data!$E$2:$E$22)</f>
        <v>45244</v>
      </c>
      <c r="G4655" s="2">
        <v>45238</v>
      </c>
      <c r="H4655" s="4">
        <f ca="1">(NETWORKDAYS(A4655,G4655,Data!$E$1:$E$22))-1</f>
        <v>1</v>
      </c>
      <c r="I4655" s="1"/>
      <c r="J4655" s="1">
        <f>VLOOKUP(D4655,Data!$A$10:$B$16,2,FALSE)</f>
        <v>1</v>
      </c>
      <c r="K4655">
        <v>1</v>
      </c>
      <c r="L4655">
        <f t="shared" si="268"/>
        <v>45</v>
      </c>
      <c r="M4655">
        <f t="shared" si="269"/>
        <v>2023</v>
      </c>
      <c r="N4655" s="5">
        <f t="shared" ca="1" si="270"/>
        <v>-4</v>
      </c>
    </row>
    <row r="4656" spans="1:14" hidden="1" x14ac:dyDescent="0.25">
      <c r="A4656" s="2">
        <v>45237</v>
      </c>
      <c r="B4656" s="1" t="s">
        <v>263</v>
      </c>
      <c r="C4656" s="7" t="s">
        <v>2528</v>
      </c>
      <c r="D4656" s="1" t="s">
        <v>55</v>
      </c>
      <c r="E4656" s="1">
        <f>VLOOKUP(D4656,Data!$A$1:$B$7,2,FALSE)</f>
        <v>10</v>
      </c>
      <c r="F4656" s="2">
        <f>WORKDAY(A4656,E4656,Data!$E$2:$E$22)</f>
        <v>45251</v>
      </c>
      <c r="G4656" s="2">
        <v>45250</v>
      </c>
      <c r="H4656" s="4">
        <f ca="1">(NETWORKDAYS(A4656,G4656,Data!$E$1:$E$22))-1</f>
        <v>9</v>
      </c>
      <c r="I4656" s="1"/>
      <c r="J4656" s="1">
        <f>VLOOKUP(D4656,Data!$A$10:$B$16,2,FALSE)</f>
        <v>3</v>
      </c>
      <c r="K4656">
        <v>1</v>
      </c>
      <c r="L4656">
        <f t="shared" si="268"/>
        <v>45</v>
      </c>
      <c r="M4656">
        <f t="shared" si="269"/>
        <v>2023</v>
      </c>
      <c r="N4656" s="5">
        <f t="shared" ca="1" si="270"/>
        <v>-1</v>
      </c>
    </row>
    <row r="4657" spans="1:14" hidden="1" x14ac:dyDescent="0.25">
      <c r="A4657" s="2">
        <v>45237</v>
      </c>
      <c r="B4657" s="1" t="s">
        <v>263</v>
      </c>
      <c r="C4657" s="7" t="s">
        <v>2529</v>
      </c>
      <c r="D4657" s="1" t="s">
        <v>55</v>
      </c>
      <c r="E4657" s="1">
        <f>VLOOKUP(D4657,Data!$A$1:$B$7,2,FALSE)</f>
        <v>10</v>
      </c>
      <c r="F4657" s="2">
        <f>WORKDAY(A4657,E4657,Data!$E$2:$E$22)</f>
        <v>45251</v>
      </c>
      <c r="G4657" s="2">
        <v>45250</v>
      </c>
      <c r="H4657" s="4">
        <f ca="1">(NETWORKDAYS(A4657,G4657,Data!$E$1:$E$22))-1</f>
        <v>9</v>
      </c>
      <c r="I4657" s="1"/>
      <c r="J4657" s="1">
        <f>VLOOKUP(D4657,Data!$A$10:$B$16,2,FALSE)</f>
        <v>3</v>
      </c>
      <c r="K4657">
        <v>1</v>
      </c>
      <c r="L4657">
        <f t="shared" si="268"/>
        <v>45</v>
      </c>
      <c r="M4657">
        <f t="shared" si="269"/>
        <v>2023</v>
      </c>
      <c r="N4657" s="5">
        <f t="shared" ca="1" si="270"/>
        <v>-1</v>
      </c>
    </row>
    <row r="4658" spans="1:14" hidden="1" x14ac:dyDescent="0.25">
      <c r="A4658" s="2">
        <v>45237</v>
      </c>
      <c r="B4658" s="1" t="s">
        <v>263</v>
      </c>
      <c r="C4658" s="7" t="s">
        <v>2530</v>
      </c>
      <c r="D4658" s="1" t="s">
        <v>55</v>
      </c>
      <c r="E4658" s="1">
        <f>VLOOKUP(D4658,Data!$A$1:$B$7,2,FALSE)</f>
        <v>10</v>
      </c>
      <c r="F4658" s="2">
        <f>WORKDAY(A4658,E4658,Data!$E$2:$E$22)</f>
        <v>45251</v>
      </c>
      <c r="G4658" s="2">
        <v>45250</v>
      </c>
      <c r="H4658" s="4">
        <f ca="1">(NETWORKDAYS(A4658,G4658,Data!$E$1:$E$22))-1</f>
        <v>9</v>
      </c>
      <c r="I4658" s="1"/>
      <c r="J4658" s="1">
        <f>VLOOKUP(D4658,Data!$A$10:$B$16,2,FALSE)</f>
        <v>3</v>
      </c>
      <c r="K4658">
        <v>1</v>
      </c>
      <c r="L4658">
        <f t="shared" si="268"/>
        <v>45</v>
      </c>
      <c r="M4658">
        <f t="shared" si="269"/>
        <v>2023</v>
      </c>
      <c r="N4658" s="5">
        <f t="shared" ca="1" si="270"/>
        <v>-1</v>
      </c>
    </row>
    <row r="4659" spans="1:14" hidden="1" x14ac:dyDescent="0.25">
      <c r="A4659" s="2">
        <v>45237</v>
      </c>
      <c r="B4659" s="1" t="s">
        <v>263</v>
      </c>
      <c r="C4659" s="7" t="s">
        <v>2531</v>
      </c>
      <c r="D4659" s="1" t="s">
        <v>55</v>
      </c>
      <c r="E4659" s="1">
        <f>VLOOKUP(D4659,Data!$A$1:$B$7,2,FALSE)</f>
        <v>10</v>
      </c>
      <c r="F4659" s="2">
        <f>WORKDAY(A4659,E4659,Data!$E$2:$E$22)</f>
        <v>45251</v>
      </c>
      <c r="G4659" s="2">
        <v>45250</v>
      </c>
      <c r="H4659" s="4">
        <f ca="1">(NETWORKDAYS(A4659,G4659,Data!$E$1:$E$22))-1</f>
        <v>9</v>
      </c>
      <c r="I4659" s="1"/>
      <c r="J4659" s="1">
        <f>VLOOKUP(D4659,Data!$A$10:$B$16,2,FALSE)</f>
        <v>3</v>
      </c>
      <c r="K4659">
        <v>1</v>
      </c>
      <c r="L4659">
        <f t="shared" si="268"/>
        <v>45</v>
      </c>
      <c r="M4659">
        <f t="shared" si="269"/>
        <v>2023</v>
      </c>
      <c r="N4659" s="5">
        <f t="shared" ca="1" si="270"/>
        <v>-1</v>
      </c>
    </row>
    <row r="4660" spans="1:14" hidden="1" x14ac:dyDescent="0.25">
      <c r="A4660" s="2">
        <v>45237</v>
      </c>
      <c r="B4660" s="1" t="s">
        <v>446</v>
      </c>
      <c r="C4660" s="7">
        <v>457881</v>
      </c>
      <c r="D4660" s="1" t="s">
        <v>42</v>
      </c>
      <c r="E4660" s="1">
        <f>VLOOKUP(D4660,Data!$A$1:$B$7,2,FALSE)</f>
        <v>10</v>
      </c>
      <c r="F4660" s="2">
        <f>WORKDAY(A4660,E4660,Data!$E$2:$E$22)</f>
        <v>45251</v>
      </c>
      <c r="G4660" s="2">
        <v>45252</v>
      </c>
      <c r="H4660" s="4">
        <f ca="1">(NETWORKDAYS(A4660,G4660,Data!$E$1:$E$22))-1</f>
        <v>11</v>
      </c>
      <c r="I4660" s="1" t="s">
        <v>2363</v>
      </c>
      <c r="J4660" s="1">
        <f>VLOOKUP(D4660,Data!$A$10:$B$16,2,FALSE)</f>
        <v>2</v>
      </c>
      <c r="K4660">
        <v>1</v>
      </c>
      <c r="L4660">
        <f t="shared" si="268"/>
        <v>45</v>
      </c>
      <c r="M4660">
        <f t="shared" si="269"/>
        <v>2023</v>
      </c>
      <c r="N4660" s="5">
        <f t="shared" ca="1" si="270"/>
        <v>1</v>
      </c>
    </row>
    <row r="4661" spans="1:14" hidden="1" x14ac:dyDescent="0.25">
      <c r="A4661" s="2">
        <v>45238</v>
      </c>
      <c r="B4661" s="1" t="s">
        <v>163</v>
      </c>
      <c r="C4661" s="7">
        <v>457931</v>
      </c>
      <c r="D4661" s="1" t="s">
        <v>42</v>
      </c>
      <c r="E4661" s="1">
        <f>VLOOKUP(D4661,Data!$A$1:$B$7,2,FALSE)</f>
        <v>10</v>
      </c>
      <c r="F4661" s="2">
        <f>WORKDAY(A4661,E4661,Data!$E$2:$E$22)</f>
        <v>45252</v>
      </c>
      <c r="G4661" s="2">
        <v>45251</v>
      </c>
      <c r="H4661" s="4">
        <f ca="1">(NETWORKDAYS(A4661,G4661,Data!$E$1:$E$22))-1</f>
        <v>9</v>
      </c>
      <c r="I4661" s="1"/>
      <c r="J4661" s="1">
        <f>VLOOKUP(D4661,Data!$A$10:$B$16,2,FALSE)</f>
        <v>2</v>
      </c>
      <c r="K4661">
        <v>1</v>
      </c>
      <c r="L4661">
        <f t="shared" si="268"/>
        <v>45</v>
      </c>
      <c r="M4661">
        <f t="shared" si="269"/>
        <v>2023</v>
      </c>
      <c r="N4661" s="5">
        <f t="shared" ca="1" si="270"/>
        <v>-1</v>
      </c>
    </row>
    <row r="4662" spans="1:14" hidden="1" x14ac:dyDescent="0.25">
      <c r="A4662" s="2">
        <v>45238</v>
      </c>
      <c r="B4662" s="1" t="s">
        <v>18</v>
      </c>
      <c r="C4662" s="7">
        <v>262634</v>
      </c>
      <c r="D4662" s="1" t="s">
        <v>41</v>
      </c>
      <c r="E4662" s="1">
        <f>VLOOKUP(D4662,Data!$A$1:$B$7,2,FALSE)</f>
        <v>15</v>
      </c>
      <c r="F4662" s="2">
        <f>WORKDAY(A4662,E4662,Data!$E$2:$E$22)</f>
        <v>45259</v>
      </c>
      <c r="G4662" s="2">
        <v>45253</v>
      </c>
      <c r="H4662" s="4">
        <f ca="1">(NETWORKDAYS(A4662,G4662,Data!$E$1:$E$22))-1</f>
        <v>11</v>
      </c>
      <c r="I4662" s="1"/>
      <c r="J4662" s="1">
        <f>VLOOKUP(D4662,Data!$A$10:$B$16,2,FALSE)</f>
        <v>3</v>
      </c>
      <c r="K4662">
        <v>1</v>
      </c>
      <c r="L4662">
        <f t="shared" si="268"/>
        <v>45</v>
      </c>
      <c r="M4662">
        <f t="shared" si="269"/>
        <v>2023</v>
      </c>
      <c r="N4662" s="5">
        <f t="shared" ca="1" si="270"/>
        <v>-4</v>
      </c>
    </row>
    <row r="4663" spans="1:14" hidden="1" x14ac:dyDescent="0.25">
      <c r="A4663" s="2">
        <v>45238</v>
      </c>
      <c r="B4663" s="1" t="s">
        <v>958</v>
      </c>
      <c r="C4663" s="7">
        <v>457796</v>
      </c>
      <c r="D4663" s="1" t="s">
        <v>42</v>
      </c>
      <c r="E4663" s="1">
        <f>VLOOKUP(D4663,Data!$A$1:$B$7,2,FALSE)</f>
        <v>10</v>
      </c>
      <c r="F4663" s="2">
        <f>WORKDAY(A4663,E4663,Data!$E$2:$E$22)</f>
        <v>45252</v>
      </c>
      <c r="G4663" s="2">
        <v>45244</v>
      </c>
      <c r="H4663" s="4">
        <f ca="1">(NETWORKDAYS(A4663,G4663,Data!$E$1:$E$22))-1</f>
        <v>4</v>
      </c>
      <c r="I4663" s="1"/>
      <c r="J4663" s="1">
        <f>VLOOKUP(D4663,Data!$A$10:$B$16,2,FALSE)</f>
        <v>2</v>
      </c>
      <c r="K4663">
        <v>1</v>
      </c>
      <c r="L4663">
        <f t="shared" si="268"/>
        <v>45</v>
      </c>
      <c r="M4663">
        <f t="shared" si="269"/>
        <v>2023</v>
      </c>
      <c r="N4663" s="5">
        <f t="shared" ca="1" si="270"/>
        <v>-6</v>
      </c>
    </row>
    <row r="4664" spans="1:14" hidden="1" x14ac:dyDescent="0.25">
      <c r="A4664" s="2">
        <v>45238</v>
      </c>
      <c r="B4664" s="1" t="s">
        <v>4</v>
      </c>
      <c r="C4664" s="7">
        <v>262606</v>
      </c>
      <c r="D4664" s="1" t="s">
        <v>41</v>
      </c>
      <c r="E4664" s="1">
        <f>VLOOKUP(D4664,Data!$A$1:$B$7,2,FALSE)</f>
        <v>15</v>
      </c>
      <c r="F4664" s="2">
        <f>WORKDAY(A4664,E4664,Data!$E$2:$E$22)</f>
        <v>45259</v>
      </c>
      <c r="G4664" s="2">
        <v>45257</v>
      </c>
      <c r="H4664" s="4">
        <f ca="1">(NETWORKDAYS(A4664,G4664,Data!$E$1:$E$22))-1</f>
        <v>13</v>
      </c>
      <c r="I4664" s="1" t="s">
        <v>227</v>
      </c>
      <c r="J4664" s="1">
        <f>VLOOKUP(D4664,Data!$A$10:$B$16,2,FALSE)</f>
        <v>3</v>
      </c>
      <c r="K4664">
        <v>1</v>
      </c>
      <c r="L4664">
        <f t="shared" ref="L4664:L4727" si="271">_xlfn.ISOWEEKNUM(A4664)</f>
        <v>45</v>
      </c>
      <c r="M4664">
        <f t="shared" ref="M4664:M4727" si="272">YEAR(A4664)</f>
        <v>2023</v>
      </c>
      <c r="N4664" s="5">
        <f t="shared" ca="1" si="270"/>
        <v>-2</v>
      </c>
    </row>
    <row r="4665" spans="1:14" hidden="1" x14ac:dyDescent="0.25">
      <c r="A4665" s="2">
        <v>45238</v>
      </c>
      <c r="B4665" s="1" t="s">
        <v>196</v>
      </c>
      <c r="C4665" s="7" t="s">
        <v>2533</v>
      </c>
      <c r="D4665" s="1" t="s">
        <v>53</v>
      </c>
      <c r="E4665" s="1">
        <f>VLOOKUP(D4665,Data!$A$1:$B$7,2,FALSE)</f>
        <v>5</v>
      </c>
      <c r="F4665" s="2">
        <f>WORKDAY(A4665,E4665,Data!$E$2:$E$22)</f>
        <v>45245</v>
      </c>
      <c r="G4665" s="2">
        <v>45240</v>
      </c>
      <c r="H4665" s="4">
        <f ca="1">(NETWORKDAYS(A4665,G4665,Data!$E$1:$E$22))-1</f>
        <v>2</v>
      </c>
      <c r="I4665" s="1"/>
      <c r="J4665" s="1">
        <f>VLOOKUP(D4665,Data!$A$10:$B$16,2,FALSE)</f>
        <v>1</v>
      </c>
      <c r="K4665">
        <v>1</v>
      </c>
      <c r="L4665">
        <f t="shared" si="271"/>
        <v>45</v>
      </c>
      <c r="M4665">
        <f t="shared" si="272"/>
        <v>2023</v>
      </c>
      <c r="N4665" s="5">
        <f t="shared" ca="1" si="270"/>
        <v>-3</v>
      </c>
    </row>
    <row r="4666" spans="1:14" hidden="1" x14ac:dyDescent="0.25">
      <c r="A4666" s="2">
        <v>45238</v>
      </c>
      <c r="B4666" s="1" t="s">
        <v>22</v>
      </c>
      <c r="C4666" s="7" t="s">
        <v>2534</v>
      </c>
      <c r="D4666" s="1" t="s">
        <v>53</v>
      </c>
      <c r="E4666" s="1">
        <f>VLOOKUP(D4666,Data!$A$1:$B$7,2,FALSE)</f>
        <v>5</v>
      </c>
      <c r="F4666" s="2">
        <f>WORKDAY(A4666,E4666,Data!$E$2:$E$22)</f>
        <v>45245</v>
      </c>
      <c r="G4666" s="2">
        <v>45240</v>
      </c>
      <c r="H4666" s="4">
        <f ca="1">(NETWORKDAYS(A4666,G4666,Data!$E$1:$E$22))-1</f>
        <v>2</v>
      </c>
      <c r="I4666" s="1"/>
      <c r="J4666" s="1">
        <f>VLOOKUP(D4666,Data!$A$10:$B$16,2,FALSE)</f>
        <v>1</v>
      </c>
      <c r="K4666">
        <v>1</v>
      </c>
      <c r="L4666">
        <f t="shared" si="271"/>
        <v>45</v>
      </c>
      <c r="M4666">
        <f t="shared" si="272"/>
        <v>2023</v>
      </c>
      <c r="N4666" s="5">
        <f t="shared" ca="1" si="270"/>
        <v>-3</v>
      </c>
    </row>
    <row r="4667" spans="1:14" hidden="1" x14ac:dyDescent="0.25">
      <c r="A4667" s="2">
        <v>45238</v>
      </c>
      <c r="B4667" s="1" t="s">
        <v>65</v>
      </c>
      <c r="C4667" s="7" t="s">
        <v>2535</v>
      </c>
      <c r="D4667" s="1" t="s">
        <v>53</v>
      </c>
      <c r="E4667" s="1">
        <f>VLOOKUP(D4667,Data!$A$1:$B$7,2,FALSE)</f>
        <v>5</v>
      </c>
      <c r="F4667" s="2">
        <f>WORKDAY(A4667,E4667,Data!$E$2:$E$22)</f>
        <v>45245</v>
      </c>
      <c r="G4667" s="2">
        <v>45239</v>
      </c>
      <c r="H4667" s="4">
        <f ca="1">(NETWORKDAYS(A4667,G4667,Data!$E$1:$E$22))-1</f>
        <v>1</v>
      </c>
      <c r="I4667" s="1"/>
      <c r="J4667" s="1">
        <f>VLOOKUP(D4667,Data!$A$10:$B$16,2,FALSE)</f>
        <v>1</v>
      </c>
      <c r="K4667">
        <v>1</v>
      </c>
      <c r="L4667">
        <f t="shared" si="271"/>
        <v>45</v>
      </c>
      <c r="M4667">
        <f t="shared" si="272"/>
        <v>2023</v>
      </c>
      <c r="N4667" s="5">
        <f t="shared" ca="1" si="270"/>
        <v>-4</v>
      </c>
    </row>
    <row r="4668" spans="1:14" hidden="1" x14ac:dyDescent="0.25">
      <c r="A4668" s="2">
        <v>45239</v>
      </c>
      <c r="B4668" s="1" t="s">
        <v>1439</v>
      </c>
      <c r="C4668" s="7">
        <v>457889</v>
      </c>
      <c r="D4668" s="1" t="s">
        <v>42</v>
      </c>
      <c r="E4668" s="1">
        <f>VLOOKUP(D4668,Data!$A$1:$B$7,2,FALSE)</f>
        <v>10</v>
      </c>
      <c r="F4668" s="2">
        <f>WORKDAY(A4668,E4668,Data!$E$2:$E$22)</f>
        <v>45253</v>
      </c>
      <c r="G4668" s="2">
        <v>45244</v>
      </c>
      <c r="H4668" s="4">
        <f ca="1">(NETWORKDAYS(A4668,G4668,Data!$E$1:$E$22))-1</f>
        <v>3</v>
      </c>
      <c r="I4668" s="1"/>
      <c r="J4668" s="1">
        <f>VLOOKUP(D4668,Data!$A$10:$B$16,2,FALSE)</f>
        <v>2</v>
      </c>
      <c r="K4668">
        <v>1</v>
      </c>
      <c r="L4668">
        <f t="shared" si="271"/>
        <v>45</v>
      </c>
      <c r="M4668">
        <f t="shared" si="272"/>
        <v>2023</v>
      </c>
      <c r="N4668" s="5">
        <f t="shared" ca="1" si="270"/>
        <v>-7</v>
      </c>
    </row>
    <row r="4669" spans="1:14" hidden="1" x14ac:dyDescent="0.25">
      <c r="A4669" s="2">
        <v>45239</v>
      </c>
      <c r="B4669" s="1" t="s">
        <v>1439</v>
      </c>
      <c r="C4669" s="7">
        <v>457890</v>
      </c>
      <c r="D4669" s="1" t="s">
        <v>42</v>
      </c>
      <c r="E4669" s="1">
        <f>VLOOKUP(D4669,Data!$A$1:$B$7,2,FALSE)</f>
        <v>10</v>
      </c>
      <c r="F4669" s="2">
        <f>WORKDAY(A4669,E4669,Data!$E$2:$E$22)</f>
        <v>45253</v>
      </c>
      <c r="G4669" s="2">
        <v>45244</v>
      </c>
      <c r="H4669" s="4">
        <f ca="1">(NETWORKDAYS(A4669,G4669,Data!$E$1:$E$22))-1</f>
        <v>3</v>
      </c>
      <c r="I4669" s="1"/>
      <c r="J4669" s="1">
        <f>VLOOKUP(D4669,Data!$A$10:$B$16,2,FALSE)</f>
        <v>2</v>
      </c>
      <c r="K4669">
        <v>1</v>
      </c>
      <c r="L4669">
        <f t="shared" si="271"/>
        <v>45</v>
      </c>
      <c r="M4669">
        <f t="shared" si="272"/>
        <v>2023</v>
      </c>
      <c r="N4669" s="5">
        <f t="shared" ca="1" si="270"/>
        <v>-7</v>
      </c>
    </row>
    <row r="4670" spans="1:14" hidden="1" x14ac:dyDescent="0.25">
      <c r="A4670" s="2">
        <v>45239</v>
      </c>
      <c r="B4670" s="1" t="s">
        <v>2539</v>
      </c>
      <c r="C4670" s="7">
        <v>262598</v>
      </c>
      <c r="D4670" s="1" t="s">
        <v>41</v>
      </c>
      <c r="E4670" s="1">
        <f>VLOOKUP(D4670,Data!$A$1:$B$7,2,FALSE)</f>
        <v>15</v>
      </c>
      <c r="F4670" s="2">
        <f>WORKDAY(A4670,E4670,Data!$E$2:$E$22)</f>
        <v>45260</v>
      </c>
      <c r="G4670" s="2">
        <v>45247</v>
      </c>
      <c r="H4670" s="4">
        <f ca="1">(NETWORKDAYS(A4670,G4670,Data!$E$1:$E$22))-1</f>
        <v>6</v>
      </c>
      <c r="I4670" s="1"/>
      <c r="J4670" s="1">
        <f>VLOOKUP(D4670,Data!$A$10:$B$16,2,FALSE)</f>
        <v>3</v>
      </c>
      <c r="K4670">
        <v>1</v>
      </c>
      <c r="L4670">
        <f t="shared" si="271"/>
        <v>45</v>
      </c>
      <c r="M4670">
        <f t="shared" si="272"/>
        <v>2023</v>
      </c>
      <c r="N4670" s="5">
        <f t="shared" ca="1" si="270"/>
        <v>-9</v>
      </c>
    </row>
    <row r="4671" spans="1:14" hidden="1" x14ac:dyDescent="0.25">
      <c r="A4671" s="2">
        <v>45239</v>
      </c>
      <c r="B4671" s="1" t="s">
        <v>4</v>
      </c>
      <c r="C4671" s="7">
        <v>262607</v>
      </c>
      <c r="D4671" s="1" t="s">
        <v>41</v>
      </c>
      <c r="E4671" s="1">
        <f>VLOOKUP(D4671,Data!$A$1:$B$7,2,FALSE)</f>
        <v>15</v>
      </c>
      <c r="F4671" s="2">
        <f>WORKDAY(A4671,E4671,Data!$E$2:$E$22)</f>
        <v>45260</v>
      </c>
      <c r="G4671" s="2">
        <v>45253</v>
      </c>
      <c r="H4671" s="4">
        <f ca="1">(NETWORKDAYS(A4671,G4671,Data!$E$1:$E$22))-1</f>
        <v>10</v>
      </c>
      <c r="I4671" s="1"/>
      <c r="J4671" s="1">
        <f>VLOOKUP(D4671,Data!$A$10:$B$16,2,FALSE)</f>
        <v>3</v>
      </c>
      <c r="K4671">
        <v>1</v>
      </c>
      <c r="L4671">
        <f t="shared" si="271"/>
        <v>45</v>
      </c>
      <c r="M4671">
        <f t="shared" si="272"/>
        <v>2023</v>
      </c>
      <c r="N4671" s="5">
        <f t="shared" ca="1" si="270"/>
        <v>-5</v>
      </c>
    </row>
    <row r="4672" spans="1:14" hidden="1" x14ac:dyDescent="0.25">
      <c r="A4672" s="2">
        <v>45239</v>
      </c>
      <c r="B4672" s="1" t="s">
        <v>4</v>
      </c>
      <c r="C4672" s="7">
        <v>262623</v>
      </c>
      <c r="D4672" s="1" t="s">
        <v>41</v>
      </c>
      <c r="E4672" s="1">
        <f>VLOOKUP(D4672,Data!$A$1:$B$7,2,FALSE)</f>
        <v>15</v>
      </c>
      <c r="F4672" s="2">
        <f>WORKDAY(A4672,E4672,Data!$E$2:$E$22)</f>
        <v>45260</v>
      </c>
      <c r="G4672" s="2">
        <v>45253</v>
      </c>
      <c r="H4672" s="4">
        <f ca="1">(NETWORKDAYS(A4672,G4672,Data!$E$1:$E$22))-1</f>
        <v>10</v>
      </c>
      <c r="I4672" s="1"/>
      <c r="J4672" s="1">
        <f>VLOOKUP(D4672,Data!$A$10:$B$16,2,FALSE)</f>
        <v>3</v>
      </c>
      <c r="K4672">
        <v>1</v>
      </c>
      <c r="L4672">
        <f t="shared" si="271"/>
        <v>45</v>
      </c>
      <c r="M4672">
        <f t="shared" si="272"/>
        <v>2023</v>
      </c>
      <c r="N4672" s="5">
        <f t="shared" ca="1" si="270"/>
        <v>-5</v>
      </c>
    </row>
    <row r="4673" spans="1:14" hidden="1" x14ac:dyDescent="0.25">
      <c r="A4673" s="2">
        <v>45239</v>
      </c>
      <c r="B4673" s="1" t="s">
        <v>23</v>
      </c>
      <c r="C4673" s="7" t="s">
        <v>2537</v>
      </c>
      <c r="D4673" s="1" t="s">
        <v>53</v>
      </c>
      <c r="E4673" s="1">
        <f>VLOOKUP(D4673,Data!$A$1:$B$7,2,FALSE)</f>
        <v>5</v>
      </c>
      <c r="F4673" s="2">
        <f>WORKDAY(A4673,E4673,Data!$E$2:$E$22)</f>
        <v>45246</v>
      </c>
      <c r="G4673" s="2">
        <v>45243</v>
      </c>
      <c r="H4673" s="4">
        <f ca="1">(NETWORKDAYS(A4673,G4673,Data!$E$1:$E$22))-1</f>
        <v>2</v>
      </c>
      <c r="I4673" s="1"/>
      <c r="J4673" s="1">
        <f>VLOOKUP(D4673,Data!$A$10:$B$16,2,FALSE)</f>
        <v>1</v>
      </c>
      <c r="K4673">
        <v>1</v>
      </c>
      <c r="L4673">
        <f t="shared" si="271"/>
        <v>45</v>
      </c>
      <c r="M4673">
        <f t="shared" si="272"/>
        <v>2023</v>
      </c>
      <c r="N4673" s="5">
        <f t="shared" ca="1" si="270"/>
        <v>-3</v>
      </c>
    </row>
    <row r="4674" spans="1:14" hidden="1" x14ac:dyDescent="0.25">
      <c r="A4674" s="2">
        <v>45239</v>
      </c>
      <c r="B4674" s="1" t="s">
        <v>1573</v>
      </c>
      <c r="C4674" s="7" t="s">
        <v>2538</v>
      </c>
      <c r="D4674" s="1" t="s">
        <v>53</v>
      </c>
      <c r="E4674" s="1">
        <f>VLOOKUP(D4674,Data!$A$1:$B$7,2,FALSE)</f>
        <v>5</v>
      </c>
      <c r="F4674" s="2">
        <f>WORKDAY(A4674,E4674,Data!$E$2:$E$22)</f>
        <v>45246</v>
      </c>
      <c r="G4674" s="2">
        <v>45243</v>
      </c>
      <c r="H4674" s="4">
        <f ca="1">(NETWORKDAYS(A4674,G4674,Data!$E$1:$E$22))-1</f>
        <v>2</v>
      </c>
      <c r="I4674" s="1"/>
      <c r="J4674" s="1">
        <f>VLOOKUP(D4674,Data!$A$10:$B$16,2,FALSE)</f>
        <v>1</v>
      </c>
      <c r="K4674">
        <v>1</v>
      </c>
      <c r="L4674">
        <f t="shared" si="271"/>
        <v>45</v>
      </c>
      <c r="M4674">
        <f t="shared" si="272"/>
        <v>2023</v>
      </c>
      <c r="N4674" s="5">
        <f t="shared" ref="N4674:N4737" ca="1" si="273">H4674-E4674</f>
        <v>-3</v>
      </c>
    </row>
    <row r="4675" spans="1:14" hidden="1" x14ac:dyDescent="0.25">
      <c r="A4675" s="2">
        <v>45239</v>
      </c>
      <c r="B4675" s="1" t="s">
        <v>169</v>
      </c>
      <c r="C4675" s="7" t="s">
        <v>2536</v>
      </c>
      <c r="D4675" s="1" t="s">
        <v>53</v>
      </c>
      <c r="E4675" s="1">
        <f>VLOOKUP(D4675,Data!$A$1:$B$7,2,FALSE)</f>
        <v>5</v>
      </c>
      <c r="F4675" s="2">
        <f>WORKDAY(A4675,E4675,Data!$E$2:$E$22)</f>
        <v>45246</v>
      </c>
      <c r="G4675" s="2">
        <v>45239</v>
      </c>
      <c r="H4675" s="4">
        <f ca="1">(NETWORKDAYS(A4675,G4675,Data!$E$1:$E$22))-1</f>
        <v>0</v>
      </c>
      <c r="I4675" s="1"/>
      <c r="J4675" s="1">
        <f>VLOOKUP(D4675,Data!$A$10:$B$16,2,FALSE)</f>
        <v>1</v>
      </c>
      <c r="K4675">
        <v>1</v>
      </c>
      <c r="L4675">
        <f t="shared" si="271"/>
        <v>45</v>
      </c>
      <c r="M4675">
        <f t="shared" si="272"/>
        <v>2023</v>
      </c>
      <c r="N4675" s="5">
        <f t="shared" ca="1" si="273"/>
        <v>-5</v>
      </c>
    </row>
    <row r="4676" spans="1:14" hidden="1" x14ac:dyDescent="0.25">
      <c r="A4676" s="2">
        <v>45239</v>
      </c>
      <c r="B4676" s="1" t="s">
        <v>11</v>
      </c>
      <c r="C4676" s="7">
        <v>457871</v>
      </c>
      <c r="D4676" s="1" t="s">
        <v>42</v>
      </c>
      <c r="E4676" s="1">
        <f>VLOOKUP(D4676,Data!$A$1:$B$7,2,FALSE)</f>
        <v>10</v>
      </c>
      <c r="F4676" s="2">
        <f>WORKDAY(A4676,E4676,Data!$E$2:$E$22)</f>
        <v>45253</v>
      </c>
      <c r="G4676" s="2">
        <v>45244</v>
      </c>
      <c r="H4676" s="4">
        <f ca="1">(NETWORKDAYS(A4676,G4676,Data!$E$1:$E$22))-1</f>
        <v>3</v>
      </c>
      <c r="I4676" s="1"/>
      <c r="J4676" s="1">
        <f>VLOOKUP(D4676,Data!$A$10:$B$16,2,FALSE)</f>
        <v>2</v>
      </c>
      <c r="K4676">
        <v>1</v>
      </c>
      <c r="L4676">
        <f t="shared" si="271"/>
        <v>45</v>
      </c>
      <c r="M4676">
        <f t="shared" si="272"/>
        <v>2023</v>
      </c>
      <c r="N4676" s="5">
        <f t="shared" ca="1" si="273"/>
        <v>-7</v>
      </c>
    </row>
    <row r="4677" spans="1:14" hidden="1" x14ac:dyDescent="0.25">
      <c r="A4677" s="2">
        <v>45240</v>
      </c>
      <c r="B4677" s="1" t="s">
        <v>12</v>
      </c>
      <c r="C4677" s="7">
        <v>262645</v>
      </c>
      <c r="D4677" s="1" t="s">
        <v>41</v>
      </c>
      <c r="E4677" s="1">
        <f>VLOOKUP(D4677,Data!$A$1:$B$7,2,FALSE)</f>
        <v>15</v>
      </c>
      <c r="F4677" s="2">
        <f>WORKDAY(A4677,E4677,Data!$E$2:$E$22)</f>
        <v>45261</v>
      </c>
      <c r="G4677" s="2">
        <v>45253</v>
      </c>
      <c r="H4677" s="4">
        <f ca="1">(NETWORKDAYS(A4677,G4677,Data!$E$1:$E$22))-1</f>
        <v>9</v>
      </c>
      <c r="I4677" s="1"/>
      <c r="J4677" s="1">
        <f>VLOOKUP(D4677,Data!$A$10:$B$16,2,FALSE)</f>
        <v>3</v>
      </c>
      <c r="K4677">
        <v>1</v>
      </c>
      <c r="L4677">
        <f t="shared" si="271"/>
        <v>45</v>
      </c>
      <c r="M4677">
        <f t="shared" si="272"/>
        <v>2023</v>
      </c>
      <c r="N4677" s="5">
        <f t="shared" ca="1" si="273"/>
        <v>-6</v>
      </c>
    </row>
    <row r="4678" spans="1:14" hidden="1" x14ac:dyDescent="0.25">
      <c r="A4678" s="2">
        <v>45240</v>
      </c>
      <c r="B4678" s="1" t="s">
        <v>12</v>
      </c>
      <c r="C4678" s="7">
        <v>262646</v>
      </c>
      <c r="D4678" s="1" t="s">
        <v>41</v>
      </c>
      <c r="E4678" s="1">
        <f>VLOOKUP(D4678,Data!$A$1:$B$7,2,FALSE)</f>
        <v>15</v>
      </c>
      <c r="F4678" s="2">
        <f>WORKDAY(A4678,E4678,Data!$E$2:$E$22)</f>
        <v>45261</v>
      </c>
      <c r="G4678" s="2">
        <v>45253</v>
      </c>
      <c r="H4678" s="4">
        <f ca="1">(NETWORKDAYS(A4678,G4678,Data!$E$1:$E$22))-1</f>
        <v>9</v>
      </c>
      <c r="I4678" s="1"/>
      <c r="J4678" s="1">
        <f>VLOOKUP(D4678,Data!$A$10:$B$16,2,FALSE)</f>
        <v>3</v>
      </c>
      <c r="K4678">
        <v>1</v>
      </c>
      <c r="L4678">
        <f t="shared" si="271"/>
        <v>45</v>
      </c>
      <c r="M4678">
        <f t="shared" si="272"/>
        <v>2023</v>
      </c>
      <c r="N4678" s="5">
        <f t="shared" ca="1" si="273"/>
        <v>-6</v>
      </c>
    </row>
    <row r="4679" spans="1:14" hidden="1" x14ac:dyDescent="0.25">
      <c r="A4679" s="2">
        <v>45240</v>
      </c>
      <c r="B4679" s="1" t="s">
        <v>2539</v>
      </c>
      <c r="C4679" s="7">
        <v>262599</v>
      </c>
      <c r="D4679" s="1" t="s">
        <v>41</v>
      </c>
      <c r="E4679" s="1">
        <f>VLOOKUP(D4679,Data!$A$1:$B$7,2,FALSE)</f>
        <v>15</v>
      </c>
      <c r="F4679" s="2">
        <f>WORKDAY(A4679,E4679,Data!$E$2:$E$22)</f>
        <v>45261</v>
      </c>
      <c r="G4679" s="2">
        <v>45282</v>
      </c>
      <c r="H4679" s="4">
        <f ca="1">(NETWORKDAYS(A4679,G4679,Data!$E$1:$E$22))-1</f>
        <v>30</v>
      </c>
      <c r="I4679" s="1" t="s">
        <v>2574</v>
      </c>
      <c r="J4679" s="1">
        <f>VLOOKUP(D4679,Data!$A$10:$B$16,2,FALSE)</f>
        <v>3</v>
      </c>
      <c r="K4679">
        <v>1</v>
      </c>
      <c r="L4679">
        <f t="shared" si="271"/>
        <v>45</v>
      </c>
      <c r="M4679">
        <f t="shared" si="272"/>
        <v>2023</v>
      </c>
      <c r="N4679" s="5">
        <f t="shared" ca="1" si="273"/>
        <v>15</v>
      </c>
    </row>
    <row r="4680" spans="1:14" hidden="1" x14ac:dyDescent="0.25">
      <c r="A4680" s="2">
        <v>45240</v>
      </c>
      <c r="B4680" s="1" t="s">
        <v>93</v>
      </c>
      <c r="C4680" s="7">
        <v>457891</v>
      </c>
      <c r="D4680" s="1" t="s">
        <v>42</v>
      </c>
      <c r="E4680" s="1">
        <f>VLOOKUP(D4680,Data!$A$1:$B$7,2,FALSE)</f>
        <v>10</v>
      </c>
      <c r="F4680" s="2">
        <f>WORKDAY(A4680,E4680,Data!$E$2:$E$22)</f>
        <v>45254</v>
      </c>
      <c r="G4680" s="2">
        <v>45244</v>
      </c>
      <c r="H4680" s="4">
        <f ca="1">(NETWORKDAYS(A4680,G4680,Data!$E$1:$E$22))-1</f>
        <v>2</v>
      </c>
      <c r="I4680" s="1"/>
      <c r="J4680" s="1">
        <f>VLOOKUP(D4680,Data!$A$10:$B$16,2,FALSE)</f>
        <v>2</v>
      </c>
      <c r="K4680">
        <v>1</v>
      </c>
      <c r="L4680">
        <f t="shared" si="271"/>
        <v>45</v>
      </c>
      <c r="M4680">
        <f t="shared" si="272"/>
        <v>2023</v>
      </c>
      <c r="N4680" s="5">
        <f t="shared" ca="1" si="273"/>
        <v>-8</v>
      </c>
    </row>
    <row r="4681" spans="1:14" hidden="1" x14ac:dyDescent="0.25">
      <c r="A4681" s="2">
        <v>45240</v>
      </c>
      <c r="B4681" s="1" t="s">
        <v>71</v>
      </c>
      <c r="C4681" s="7">
        <v>457893</v>
      </c>
      <c r="D4681" s="1" t="s">
        <v>42</v>
      </c>
      <c r="E4681" s="1">
        <f>VLOOKUP(D4681,Data!$A$1:$B$7,2,FALSE)</f>
        <v>10</v>
      </c>
      <c r="F4681" s="2">
        <f>WORKDAY(A4681,E4681,Data!$E$2:$E$22)</f>
        <v>45254</v>
      </c>
      <c r="G4681" s="2">
        <v>45250</v>
      </c>
      <c r="H4681" s="4">
        <f ca="1">(NETWORKDAYS(A4681,G4681,Data!$E$1:$E$22))-1</f>
        <v>6</v>
      </c>
      <c r="I4681" s="1"/>
      <c r="J4681" s="1">
        <f>VLOOKUP(D4681,Data!$A$10:$B$16,2,FALSE)</f>
        <v>2</v>
      </c>
      <c r="K4681">
        <v>1</v>
      </c>
      <c r="L4681">
        <f t="shared" si="271"/>
        <v>45</v>
      </c>
      <c r="M4681">
        <f t="shared" si="272"/>
        <v>2023</v>
      </c>
      <c r="N4681" s="5">
        <f t="shared" ca="1" si="273"/>
        <v>-4</v>
      </c>
    </row>
    <row r="4682" spans="1:14" hidden="1" x14ac:dyDescent="0.25">
      <c r="A4682" s="2">
        <v>45240</v>
      </c>
      <c r="B4682" s="1" t="s">
        <v>35</v>
      </c>
      <c r="C4682" s="7" t="s">
        <v>2540</v>
      </c>
      <c r="D4682" s="1" t="s">
        <v>53</v>
      </c>
      <c r="E4682" s="1">
        <f>VLOOKUP(D4682,Data!$A$1:$B$7,2,FALSE)</f>
        <v>5</v>
      </c>
      <c r="F4682" s="2">
        <f>WORKDAY(A4682,E4682,Data!$E$2:$E$22)</f>
        <v>45247</v>
      </c>
      <c r="G4682" s="2">
        <v>45240</v>
      </c>
      <c r="H4682" s="4">
        <f ca="1">(NETWORKDAYS(A4682,G4682,Data!$E$1:$E$22))-1</f>
        <v>0</v>
      </c>
      <c r="I4682" s="1"/>
      <c r="J4682" s="1">
        <f>VLOOKUP(D4682,Data!$A$10:$B$16,2,FALSE)</f>
        <v>1</v>
      </c>
      <c r="K4682">
        <v>1</v>
      </c>
      <c r="L4682">
        <f t="shared" si="271"/>
        <v>45</v>
      </c>
      <c r="M4682">
        <f t="shared" si="272"/>
        <v>2023</v>
      </c>
      <c r="N4682" s="5">
        <f t="shared" ca="1" si="273"/>
        <v>-5</v>
      </c>
    </row>
    <row r="4683" spans="1:14" hidden="1" x14ac:dyDescent="0.25">
      <c r="A4683" s="2">
        <v>45240</v>
      </c>
      <c r="B4683" s="1" t="s">
        <v>35</v>
      </c>
      <c r="C4683" s="7" t="s">
        <v>2541</v>
      </c>
      <c r="D4683" s="1" t="s">
        <v>53</v>
      </c>
      <c r="E4683" s="1">
        <f>VLOOKUP(D4683,Data!$A$1:$B$7,2,FALSE)</f>
        <v>5</v>
      </c>
      <c r="F4683" s="2">
        <f>WORKDAY(A4683,E4683,Data!$E$2:$E$22)</f>
        <v>45247</v>
      </c>
      <c r="G4683" s="2">
        <v>45240</v>
      </c>
      <c r="H4683" s="4">
        <f ca="1">(NETWORKDAYS(A4683,G4683,Data!$E$1:$E$22))-1</f>
        <v>0</v>
      </c>
      <c r="I4683" s="1"/>
      <c r="J4683" s="1">
        <f>VLOOKUP(D4683,Data!$A$10:$B$16,2,FALSE)</f>
        <v>1</v>
      </c>
      <c r="K4683">
        <v>1</v>
      </c>
      <c r="L4683">
        <f t="shared" si="271"/>
        <v>45</v>
      </c>
      <c r="M4683">
        <f t="shared" si="272"/>
        <v>2023</v>
      </c>
      <c r="N4683" s="5">
        <f t="shared" ca="1" si="273"/>
        <v>-5</v>
      </c>
    </row>
    <row r="4684" spans="1:14" hidden="1" x14ac:dyDescent="0.25">
      <c r="A4684" s="2">
        <v>45240</v>
      </c>
      <c r="B4684" s="1" t="s">
        <v>35</v>
      </c>
      <c r="C4684" s="7" t="s">
        <v>2542</v>
      </c>
      <c r="D4684" s="1" t="s">
        <v>53</v>
      </c>
      <c r="E4684" s="1">
        <f>VLOOKUP(D4684,Data!$A$1:$B$7,2,FALSE)</f>
        <v>5</v>
      </c>
      <c r="F4684" s="2">
        <f>WORKDAY(A4684,E4684,Data!$E$2:$E$22)</f>
        <v>45247</v>
      </c>
      <c r="G4684" s="2">
        <v>45240</v>
      </c>
      <c r="H4684" s="4">
        <f ca="1">(NETWORKDAYS(A4684,G4684,Data!$E$1:$E$22))-1</f>
        <v>0</v>
      </c>
      <c r="I4684" s="1"/>
      <c r="J4684" s="1">
        <f>VLOOKUP(D4684,Data!$A$10:$B$16,2,FALSE)</f>
        <v>1</v>
      </c>
      <c r="K4684">
        <v>1</v>
      </c>
      <c r="L4684">
        <f t="shared" si="271"/>
        <v>45</v>
      </c>
      <c r="M4684">
        <f t="shared" si="272"/>
        <v>2023</v>
      </c>
      <c r="N4684" s="5">
        <f t="shared" ca="1" si="273"/>
        <v>-5</v>
      </c>
    </row>
    <row r="4685" spans="1:14" hidden="1" x14ac:dyDescent="0.25">
      <c r="A4685" s="2">
        <v>45240</v>
      </c>
      <c r="B4685" s="1" t="s">
        <v>35</v>
      </c>
      <c r="C4685" s="7" t="s">
        <v>2543</v>
      </c>
      <c r="D4685" s="1" t="s">
        <v>53</v>
      </c>
      <c r="E4685" s="1">
        <f>VLOOKUP(D4685,Data!$A$1:$B$7,2,FALSE)</f>
        <v>5</v>
      </c>
      <c r="F4685" s="2">
        <f>WORKDAY(A4685,E4685,Data!$E$2:$E$22)</f>
        <v>45247</v>
      </c>
      <c r="G4685" s="2">
        <v>45240</v>
      </c>
      <c r="H4685" s="4">
        <f ca="1">(NETWORKDAYS(A4685,G4685,Data!$E$1:$E$22))-1</f>
        <v>0</v>
      </c>
      <c r="I4685" s="1"/>
      <c r="J4685" s="1">
        <f>VLOOKUP(D4685,Data!$A$10:$B$16,2,FALSE)</f>
        <v>1</v>
      </c>
      <c r="K4685">
        <v>1</v>
      </c>
      <c r="L4685">
        <f t="shared" si="271"/>
        <v>45</v>
      </c>
      <c r="M4685">
        <f t="shared" si="272"/>
        <v>2023</v>
      </c>
      <c r="N4685" s="5">
        <f t="shared" ca="1" si="273"/>
        <v>-5</v>
      </c>
    </row>
    <row r="4686" spans="1:14" hidden="1" x14ac:dyDescent="0.25">
      <c r="A4686" s="2">
        <v>45240</v>
      </c>
      <c r="B4686" s="1" t="s">
        <v>429</v>
      </c>
      <c r="C4686" s="7" t="s">
        <v>2544</v>
      </c>
      <c r="D4686" s="1" t="s">
        <v>53</v>
      </c>
      <c r="E4686" s="1">
        <f>VLOOKUP(D4686,Data!$A$1:$B$7,2,FALSE)</f>
        <v>5</v>
      </c>
      <c r="F4686" s="2">
        <f>WORKDAY(A4686,E4686,Data!$E$2:$E$22)</f>
        <v>45247</v>
      </c>
      <c r="G4686" s="2">
        <v>45240</v>
      </c>
      <c r="H4686" s="4">
        <f ca="1">(NETWORKDAYS(A4686,G4686,Data!$E$1:$E$22))-1</f>
        <v>0</v>
      </c>
      <c r="I4686" s="1"/>
      <c r="J4686" s="1">
        <f>VLOOKUP(D4686,Data!$A$10:$B$16,2,FALSE)</f>
        <v>1</v>
      </c>
      <c r="K4686">
        <v>1</v>
      </c>
      <c r="L4686">
        <f t="shared" si="271"/>
        <v>45</v>
      </c>
      <c r="M4686">
        <f t="shared" si="272"/>
        <v>2023</v>
      </c>
      <c r="N4686" s="5">
        <f t="shared" ca="1" si="273"/>
        <v>-5</v>
      </c>
    </row>
    <row r="4687" spans="1:14" hidden="1" x14ac:dyDescent="0.25">
      <c r="A4687" s="2">
        <v>45240</v>
      </c>
      <c r="B4687" s="1" t="s">
        <v>11</v>
      </c>
      <c r="C4687" s="7">
        <v>457872</v>
      </c>
      <c r="D4687" s="1" t="s">
        <v>42</v>
      </c>
      <c r="E4687" s="1">
        <f>VLOOKUP(D4687,Data!$A$1:$B$7,2,FALSE)</f>
        <v>10</v>
      </c>
      <c r="F4687" s="2">
        <f>WORKDAY(A4687,E4687,Data!$E$2:$E$22)</f>
        <v>45254</v>
      </c>
      <c r="G4687" s="2">
        <v>45250</v>
      </c>
      <c r="H4687" s="4">
        <f ca="1">(NETWORKDAYS(A4687,G4687,Data!$E$1:$E$22))-1</f>
        <v>6</v>
      </c>
      <c r="I4687" s="1"/>
      <c r="J4687" s="1">
        <f>VLOOKUP(D4687,Data!$A$10:$B$16,2,FALSE)</f>
        <v>2</v>
      </c>
      <c r="K4687">
        <v>1</v>
      </c>
      <c r="L4687">
        <f t="shared" si="271"/>
        <v>45</v>
      </c>
      <c r="M4687">
        <f t="shared" si="272"/>
        <v>2023</v>
      </c>
      <c r="N4687" s="5">
        <f t="shared" ca="1" si="273"/>
        <v>-4</v>
      </c>
    </row>
    <row r="4688" spans="1:14" hidden="1" x14ac:dyDescent="0.25">
      <c r="A4688" s="2">
        <v>45240</v>
      </c>
      <c r="B4688" s="1" t="s">
        <v>77</v>
      </c>
      <c r="C4688" s="7">
        <v>457882</v>
      </c>
      <c r="D4688" s="1" t="s">
        <v>42</v>
      </c>
      <c r="E4688" s="1">
        <f>VLOOKUP(D4688,Data!$A$1:$B$7,2,FALSE)</f>
        <v>10</v>
      </c>
      <c r="F4688" s="2">
        <f>WORKDAY(A4688,E4688,Data!$E$2:$E$22)</f>
        <v>45254</v>
      </c>
      <c r="G4688" s="2">
        <v>45251</v>
      </c>
      <c r="H4688" s="4">
        <f ca="1">(NETWORKDAYS(A4688,G4688,Data!$E$1:$E$22))-1</f>
        <v>7</v>
      </c>
      <c r="I4688" s="1"/>
      <c r="J4688" s="1">
        <f>VLOOKUP(D4688,Data!$A$10:$B$16,2,FALSE)</f>
        <v>2</v>
      </c>
      <c r="K4688">
        <v>1</v>
      </c>
      <c r="L4688">
        <f t="shared" si="271"/>
        <v>45</v>
      </c>
      <c r="M4688">
        <f t="shared" si="272"/>
        <v>2023</v>
      </c>
      <c r="N4688" s="5">
        <f t="shared" ca="1" si="273"/>
        <v>-3</v>
      </c>
    </row>
    <row r="4689" spans="1:14" hidden="1" x14ac:dyDescent="0.25">
      <c r="A4689" s="2">
        <v>45243</v>
      </c>
      <c r="B4689" s="1" t="s">
        <v>269</v>
      </c>
      <c r="C4689" s="7">
        <v>457932</v>
      </c>
      <c r="D4689" s="1" t="s">
        <v>42</v>
      </c>
      <c r="E4689" s="1">
        <f>VLOOKUP(D4689,Data!$A$1:$B$7,2,FALSE)</f>
        <v>10</v>
      </c>
      <c r="F4689" s="2">
        <f>WORKDAY(A4689,E4689,Data!$E$2:$E$22)</f>
        <v>45257</v>
      </c>
      <c r="G4689" s="2">
        <v>45250</v>
      </c>
      <c r="H4689" s="4">
        <f ca="1">(NETWORKDAYS(A4689,G4689,Data!$E$1:$E$22))-1</f>
        <v>5</v>
      </c>
      <c r="I4689" s="1"/>
      <c r="J4689" s="1">
        <f>VLOOKUP(D4689,Data!$A$10:$B$16,2,FALSE)</f>
        <v>2</v>
      </c>
      <c r="K4689">
        <v>1</v>
      </c>
      <c r="L4689">
        <f t="shared" si="271"/>
        <v>46</v>
      </c>
      <c r="M4689">
        <f t="shared" si="272"/>
        <v>2023</v>
      </c>
      <c r="N4689" s="5">
        <f t="shared" ca="1" si="273"/>
        <v>-5</v>
      </c>
    </row>
    <row r="4690" spans="1:14" hidden="1" x14ac:dyDescent="0.25">
      <c r="A4690" s="2">
        <v>45243</v>
      </c>
      <c r="B4690" s="1" t="s">
        <v>269</v>
      </c>
      <c r="C4690" s="7">
        <v>457933</v>
      </c>
      <c r="D4690" s="1" t="s">
        <v>42</v>
      </c>
      <c r="E4690" s="1">
        <f>VLOOKUP(D4690,Data!$A$1:$B$7,2,FALSE)</f>
        <v>10</v>
      </c>
      <c r="F4690" s="2">
        <f>WORKDAY(A4690,E4690,Data!$E$2:$E$22)</f>
        <v>45257</v>
      </c>
      <c r="G4690" s="2">
        <v>45250</v>
      </c>
      <c r="H4690" s="4">
        <f ca="1">(NETWORKDAYS(A4690,G4690,Data!$E$1:$E$22))-1</f>
        <v>5</v>
      </c>
      <c r="I4690" s="1"/>
      <c r="J4690" s="1">
        <f>VLOOKUP(D4690,Data!$A$10:$B$16,2,FALSE)</f>
        <v>2</v>
      </c>
      <c r="K4690">
        <v>1</v>
      </c>
      <c r="L4690">
        <f t="shared" si="271"/>
        <v>46</v>
      </c>
      <c r="M4690">
        <f t="shared" si="272"/>
        <v>2023</v>
      </c>
      <c r="N4690" s="5">
        <f t="shared" ca="1" si="273"/>
        <v>-5</v>
      </c>
    </row>
    <row r="4691" spans="1:14" hidden="1" x14ac:dyDescent="0.25">
      <c r="A4691" s="2">
        <v>45243</v>
      </c>
      <c r="B4691" s="1" t="s">
        <v>4</v>
      </c>
      <c r="C4691" s="7">
        <v>262649</v>
      </c>
      <c r="D4691" s="1" t="s">
        <v>41</v>
      </c>
      <c r="E4691" s="1">
        <f>VLOOKUP(D4691,Data!$A$1:$B$7,2,FALSE)</f>
        <v>15</v>
      </c>
      <c r="F4691" s="2">
        <f>WORKDAY(A4691,E4691,Data!$E$2:$E$22)</f>
        <v>45264</v>
      </c>
      <c r="G4691" s="2">
        <v>45260</v>
      </c>
      <c r="H4691" s="4">
        <f ca="1">(NETWORKDAYS(A4691,G4691,Data!$E$1:$E$22))-1</f>
        <v>13</v>
      </c>
      <c r="I4691" s="1" t="s">
        <v>227</v>
      </c>
      <c r="J4691" s="1">
        <f>VLOOKUP(D4691,Data!$A$10:$B$16,2,FALSE)</f>
        <v>3</v>
      </c>
      <c r="K4691">
        <v>1</v>
      </c>
      <c r="L4691">
        <f t="shared" si="271"/>
        <v>46</v>
      </c>
      <c r="M4691">
        <f t="shared" si="272"/>
        <v>2023</v>
      </c>
      <c r="N4691" s="5">
        <f t="shared" ca="1" si="273"/>
        <v>-2</v>
      </c>
    </row>
    <row r="4692" spans="1:14" hidden="1" x14ac:dyDescent="0.25">
      <c r="A4692" s="2">
        <v>45243</v>
      </c>
      <c r="B4692" s="1" t="s">
        <v>69</v>
      </c>
      <c r="C4692" s="7">
        <v>262648</v>
      </c>
      <c r="D4692" s="1" t="s">
        <v>41</v>
      </c>
      <c r="E4692" s="1">
        <f>VLOOKUP(D4692,Data!$A$1:$B$7,2,FALSE)</f>
        <v>15</v>
      </c>
      <c r="F4692" s="2">
        <f>WORKDAY(A4692,E4692,Data!$E$2:$E$22)</f>
        <v>45264</v>
      </c>
      <c r="G4692" s="2">
        <v>45253</v>
      </c>
      <c r="H4692" s="4">
        <f ca="1">(NETWORKDAYS(A4692,G4692,Data!$E$1:$E$22))-1</f>
        <v>8</v>
      </c>
      <c r="I4692" s="1"/>
      <c r="J4692" s="1">
        <f>VLOOKUP(D4692,Data!$A$10:$B$16,2,FALSE)</f>
        <v>3</v>
      </c>
      <c r="K4692">
        <v>1</v>
      </c>
      <c r="L4692">
        <f t="shared" si="271"/>
        <v>46</v>
      </c>
      <c r="M4692">
        <f t="shared" si="272"/>
        <v>2023</v>
      </c>
      <c r="N4692" s="5">
        <f t="shared" ca="1" si="273"/>
        <v>-7</v>
      </c>
    </row>
    <row r="4693" spans="1:14" hidden="1" x14ac:dyDescent="0.25">
      <c r="A4693" s="2">
        <v>45243</v>
      </c>
      <c r="B4693" s="1" t="s">
        <v>251</v>
      </c>
      <c r="C4693" s="7" t="s">
        <v>2545</v>
      </c>
      <c r="D4693" s="1" t="s">
        <v>53</v>
      </c>
      <c r="E4693" s="1">
        <f>VLOOKUP(D4693,Data!$A$1:$B$7,2,FALSE)</f>
        <v>5</v>
      </c>
      <c r="F4693" s="2">
        <f>WORKDAY(A4693,E4693,Data!$E$2:$E$22)</f>
        <v>45250</v>
      </c>
      <c r="G4693" s="2">
        <v>45243</v>
      </c>
      <c r="H4693" s="4">
        <f ca="1">(NETWORKDAYS(A4693,G4693,Data!$E$1:$E$22))-1</f>
        <v>0</v>
      </c>
      <c r="I4693" s="1"/>
      <c r="J4693" s="1">
        <f>VLOOKUP(D4693,Data!$A$10:$B$16,2,FALSE)</f>
        <v>1</v>
      </c>
      <c r="K4693">
        <v>1</v>
      </c>
      <c r="L4693">
        <f t="shared" si="271"/>
        <v>46</v>
      </c>
      <c r="M4693">
        <f t="shared" si="272"/>
        <v>2023</v>
      </c>
      <c r="N4693" s="5">
        <f t="shared" ca="1" si="273"/>
        <v>-5</v>
      </c>
    </row>
    <row r="4694" spans="1:14" hidden="1" x14ac:dyDescent="0.25">
      <c r="A4694" s="2">
        <v>45243</v>
      </c>
      <c r="B4694" s="1" t="s">
        <v>213</v>
      </c>
      <c r="C4694" s="7" t="s">
        <v>2546</v>
      </c>
      <c r="D4694" s="1" t="s">
        <v>53</v>
      </c>
      <c r="E4694" s="1">
        <f>VLOOKUP(D4694,Data!$A$1:$B$7,2,FALSE)</f>
        <v>5</v>
      </c>
      <c r="F4694" s="2">
        <f>WORKDAY(A4694,E4694,Data!$E$2:$E$22)</f>
        <v>45250</v>
      </c>
      <c r="G4694" s="2">
        <v>45243</v>
      </c>
      <c r="H4694" s="4">
        <f ca="1">(NETWORKDAYS(A4694,G4694,Data!$E$1:$E$22))-1</f>
        <v>0</v>
      </c>
      <c r="I4694" s="1"/>
      <c r="J4694" s="1">
        <f>VLOOKUP(D4694,Data!$A$10:$B$16,2,FALSE)</f>
        <v>1</v>
      </c>
      <c r="K4694">
        <v>1</v>
      </c>
      <c r="L4694">
        <f t="shared" si="271"/>
        <v>46</v>
      </c>
      <c r="M4694">
        <f t="shared" si="272"/>
        <v>2023</v>
      </c>
      <c r="N4694" s="5">
        <f t="shared" ca="1" si="273"/>
        <v>-5</v>
      </c>
    </row>
    <row r="4695" spans="1:14" hidden="1" x14ac:dyDescent="0.25">
      <c r="A4695" s="2">
        <v>45243</v>
      </c>
      <c r="B4695" s="1" t="s">
        <v>1855</v>
      </c>
      <c r="C4695" s="7">
        <v>457896</v>
      </c>
      <c r="D4695" s="1" t="s">
        <v>42</v>
      </c>
      <c r="E4695" s="1">
        <f>VLOOKUP(D4695,Data!$A$1:$B$7,2,FALSE)</f>
        <v>10</v>
      </c>
      <c r="F4695" s="2">
        <f>WORKDAY(A4695,E4695,Data!$E$2:$E$22)</f>
        <v>45257</v>
      </c>
      <c r="G4695" s="2">
        <v>45250</v>
      </c>
      <c r="H4695" s="4">
        <f ca="1">(NETWORKDAYS(A4695,G4695,Data!$E$1:$E$22))-1</f>
        <v>5</v>
      </c>
      <c r="I4695" s="1"/>
      <c r="J4695" s="1">
        <f>VLOOKUP(D4695,Data!$A$10:$B$16,2,FALSE)</f>
        <v>2</v>
      </c>
      <c r="K4695">
        <v>1</v>
      </c>
      <c r="L4695">
        <f t="shared" si="271"/>
        <v>46</v>
      </c>
      <c r="M4695">
        <f t="shared" si="272"/>
        <v>2023</v>
      </c>
      <c r="N4695" s="5">
        <f t="shared" ca="1" si="273"/>
        <v>-5</v>
      </c>
    </row>
    <row r="4696" spans="1:14" hidden="1" x14ac:dyDescent="0.25">
      <c r="A4696" s="2">
        <v>45243</v>
      </c>
      <c r="B4696" s="1" t="s">
        <v>77</v>
      </c>
      <c r="C4696" s="7">
        <v>457883</v>
      </c>
      <c r="D4696" s="1" t="s">
        <v>42</v>
      </c>
      <c r="E4696" s="1">
        <f>VLOOKUP(D4696,Data!$A$1:$B$7,2,FALSE)</f>
        <v>10</v>
      </c>
      <c r="F4696" s="2">
        <f>WORKDAY(A4696,E4696,Data!$E$2:$E$22)</f>
        <v>45257</v>
      </c>
      <c r="G4696" s="2">
        <v>45250</v>
      </c>
      <c r="H4696" s="4">
        <f ca="1">(NETWORKDAYS(A4696,G4696,Data!$E$1:$E$22))-1</f>
        <v>5</v>
      </c>
      <c r="I4696" s="1"/>
      <c r="J4696" s="1">
        <f>VLOOKUP(D4696,Data!$A$10:$B$16,2,FALSE)</f>
        <v>2</v>
      </c>
      <c r="K4696">
        <v>1</v>
      </c>
      <c r="L4696">
        <f t="shared" si="271"/>
        <v>46</v>
      </c>
      <c r="M4696">
        <f t="shared" si="272"/>
        <v>2023</v>
      </c>
      <c r="N4696" s="5">
        <f t="shared" ca="1" si="273"/>
        <v>-5</v>
      </c>
    </row>
    <row r="4697" spans="1:14" hidden="1" x14ac:dyDescent="0.25">
      <c r="A4697" s="2">
        <v>45244</v>
      </c>
      <c r="B4697" s="1" t="s">
        <v>71</v>
      </c>
      <c r="C4697" s="7">
        <v>457892</v>
      </c>
      <c r="D4697" s="1" t="s">
        <v>42</v>
      </c>
      <c r="E4697" s="1">
        <f>VLOOKUP(D4697,Data!$A$1:$B$7,2,FALSE)</f>
        <v>10</v>
      </c>
      <c r="F4697" s="2">
        <f>WORKDAY(A4697,E4697,Data!$E$2:$E$22)</f>
        <v>45258</v>
      </c>
      <c r="G4697" s="2">
        <v>45250</v>
      </c>
      <c r="H4697" s="4">
        <f ca="1">(NETWORKDAYS(A4697,G4697,Data!$E$1:$E$22))-1</f>
        <v>4</v>
      </c>
      <c r="I4697" s="1"/>
      <c r="J4697" s="1">
        <f>VLOOKUP(D4697,Data!$A$10:$B$16,2,FALSE)</f>
        <v>2</v>
      </c>
      <c r="K4697">
        <v>1</v>
      </c>
      <c r="L4697">
        <f t="shared" si="271"/>
        <v>46</v>
      </c>
      <c r="M4697">
        <f t="shared" si="272"/>
        <v>2023</v>
      </c>
      <c r="N4697" s="5">
        <f t="shared" ca="1" si="273"/>
        <v>-6</v>
      </c>
    </row>
    <row r="4698" spans="1:14" hidden="1" x14ac:dyDescent="0.25">
      <c r="A4698" s="2">
        <v>45244</v>
      </c>
      <c r="B4698" s="1" t="s">
        <v>71</v>
      </c>
      <c r="C4698" s="7">
        <v>457894</v>
      </c>
      <c r="D4698" s="1" t="s">
        <v>42</v>
      </c>
      <c r="E4698" s="1">
        <f>VLOOKUP(D4698,Data!$A$1:$B$7,2,FALSE)</f>
        <v>10</v>
      </c>
      <c r="F4698" s="2">
        <f>WORKDAY(A4698,E4698,Data!$E$2:$E$22)</f>
        <v>45258</v>
      </c>
      <c r="G4698" s="2">
        <v>45250</v>
      </c>
      <c r="H4698" s="4">
        <f ca="1">(NETWORKDAYS(A4698,G4698,Data!$E$1:$E$22))-1</f>
        <v>4</v>
      </c>
      <c r="I4698" s="1"/>
      <c r="J4698" s="1">
        <f>VLOOKUP(D4698,Data!$A$10:$B$16,2,FALSE)</f>
        <v>2</v>
      </c>
      <c r="K4698">
        <v>1</v>
      </c>
      <c r="L4698">
        <f t="shared" si="271"/>
        <v>46</v>
      </c>
      <c r="M4698">
        <f t="shared" si="272"/>
        <v>2023</v>
      </c>
      <c r="N4698" s="5">
        <f t="shared" ca="1" si="273"/>
        <v>-6</v>
      </c>
    </row>
    <row r="4699" spans="1:14" hidden="1" x14ac:dyDescent="0.25">
      <c r="A4699" s="2">
        <v>45244</v>
      </c>
      <c r="B4699" s="1" t="s">
        <v>4</v>
      </c>
      <c r="C4699" s="7">
        <v>262650</v>
      </c>
      <c r="D4699" s="1" t="s">
        <v>41</v>
      </c>
      <c r="E4699" s="1">
        <f>VLOOKUP(D4699,Data!$A$1:$B$7,2,FALSE)</f>
        <v>15</v>
      </c>
      <c r="F4699" s="2">
        <f>WORKDAY(A4699,E4699,Data!$E$2:$E$22)</f>
        <v>45265</v>
      </c>
      <c r="G4699" s="2">
        <v>45253</v>
      </c>
      <c r="H4699" s="4">
        <f ca="1">(NETWORKDAYS(A4699,G4699,Data!$E$1:$E$22))-1</f>
        <v>7</v>
      </c>
      <c r="I4699" s="1"/>
      <c r="J4699" s="1">
        <f>VLOOKUP(D4699,Data!$A$10:$B$16,2,FALSE)</f>
        <v>3</v>
      </c>
      <c r="K4699">
        <v>1</v>
      </c>
      <c r="L4699">
        <f t="shared" si="271"/>
        <v>46</v>
      </c>
      <c r="M4699">
        <f t="shared" si="272"/>
        <v>2023</v>
      </c>
      <c r="N4699" s="5">
        <f t="shared" ca="1" si="273"/>
        <v>-8</v>
      </c>
    </row>
    <row r="4700" spans="1:14" hidden="1" x14ac:dyDescent="0.25">
      <c r="A4700" s="2">
        <v>45244</v>
      </c>
      <c r="B4700" s="1" t="s">
        <v>4</v>
      </c>
      <c r="C4700" s="7">
        <v>262651</v>
      </c>
      <c r="D4700" s="1" t="s">
        <v>41</v>
      </c>
      <c r="E4700" s="1">
        <f>VLOOKUP(D4700,Data!$A$1:$B$7,2,FALSE)</f>
        <v>15</v>
      </c>
      <c r="F4700" s="2">
        <f>WORKDAY(A4700,E4700,Data!$E$2:$E$22)</f>
        <v>45265</v>
      </c>
      <c r="G4700" s="2">
        <v>45258</v>
      </c>
      <c r="H4700" s="4">
        <f ca="1">(NETWORKDAYS(A4700,G4700,Data!$E$1:$E$22))-1</f>
        <v>10</v>
      </c>
      <c r="I4700" s="1" t="s">
        <v>227</v>
      </c>
      <c r="J4700" s="1">
        <f>VLOOKUP(D4700,Data!$A$10:$B$16,2,FALSE)</f>
        <v>3</v>
      </c>
      <c r="K4700">
        <v>1</v>
      </c>
      <c r="L4700">
        <f t="shared" si="271"/>
        <v>46</v>
      </c>
      <c r="M4700">
        <f t="shared" si="272"/>
        <v>2023</v>
      </c>
      <c r="N4700" s="5">
        <f t="shared" ca="1" si="273"/>
        <v>-5</v>
      </c>
    </row>
    <row r="4701" spans="1:14" hidden="1" x14ac:dyDescent="0.25">
      <c r="A4701" s="2">
        <v>45244</v>
      </c>
      <c r="B4701" s="1" t="s">
        <v>400</v>
      </c>
      <c r="C4701" s="7" t="s">
        <v>2553</v>
      </c>
      <c r="D4701" s="1" t="s">
        <v>53</v>
      </c>
      <c r="E4701" s="1">
        <f>VLOOKUP(D4701,Data!$A$1:$B$7,2,FALSE)</f>
        <v>5</v>
      </c>
      <c r="F4701" s="2">
        <f>WORKDAY(A4701,E4701,Data!$E$2:$E$22)</f>
        <v>45251</v>
      </c>
      <c r="G4701" s="2">
        <v>45247</v>
      </c>
      <c r="H4701" s="4">
        <f ca="1">(NETWORKDAYS(A4701,G4701,Data!$E$1:$E$22))-1</f>
        <v>3</v>
      </c>
      <c r="I4701" s="1"/>
      <c r="J4701" s="1">
        <f>VLOOKUP(D4701,Data!$A$10:$B$16,2,FALSE)</f>
        <v>1</v>
      </c>
      <c r="K4701">
        <v>1</v>
      </c>
      <c r="L4701">
        <f t="shared" si="271"/>
        <v>46</v>
      </c>
      <c r="M4701">
        <f t="shared" si="272"/>
        <v>2023</v>
      </c>
      <c r="N4701" s="5">
        <f t="shared" ca="1" si="273"/>
        <v>-2</v>
      </c>
    </row>
    <row r="4702" spans="1:14" hidden="1" x14ac:dyDescent="0.25">
      <c r="A4702" s="2">
        <v>45244</v>
      </c>
      <c r="B4702" s="1" t="s">
        <v>400</v>
      </c>
      <c r="C4702" s="7" t="s">
        <v>2554</v>
      </c>
      <c r="D4702" s="1" t="s">
        <v>53</v>
      </c>
      <c r="E4702" s="1">
        <f>VLOOKUP(D4702,Data!$A$1:$B$7,2,FALSE)</f>
        <v>5</v>
      </c>
      <c r="F4702" s="2">
        <f>WORKDAY(A4702,E4702,Data!$E$2:$E$22)</f>
        <v>45251</v>
      </c>
      <c r="G4702" s="2">
        <v>45247</v>
      </c>
      <c r="H4702" s="4">
        <f ca="1">(NETWORKDAYS(A4702,G4702,Data!$E$1:$E$22))-1</f>
        <v>3</v>
      </c>
      <c r="I4702" s="1"/>
      <c r="J4702" s="1">
        <f>VLOOKUP(D4702,Data!$A$10:$B$16,2,FALSE)</f>
        <v>1</v>
      </c>
      <c r="K4702">
        <v>1</v>
      </c>
      <c r="L4702">
        <f t="shared" si="271"/>
        <v>46</v>
      </c>
      <c r="M4702">
        <f t="shared" si="272"/>
        <v>2023</v>
      </c>
      <c r="N4702" s="5">
        <f t="shared" ca="1" si="273"/>
        <v>-2</v>
      </c>
    </row>
    <row r="4703" spans="1:14" hidden="1" x14ac:dyDescent="0.25">
      <c r="A4703" s="2">
        <v>45244</v>
      </c>
      <c r="B4703" s="1" t="s">
        <v>400</v>
      </c>
      <c r="C4703" s="7" t="s">
        <v>2552</v>
      </c>
      <c r="D4703" s="1" t="s">
        <v>53</v>
      </c>
      <c r="E4703" s="1">
        <f>VLOOKUP(D4703,Data!$A$1:$B$7,2,FALSE)</f>
        <v>5</v>
      </c>
      <c r="F4703" s="2">
        <f>WORKDAY(A4703,E4703,Data!$E$2:$E$22)</f>
        <v>45251</v>
      </c>
      <c r="G4703" s="2">
        <v>45247</v>
      </c>
      <c r="H4703" s="4">
        <f ca="1">(NETWORKDAYS(A4703,G4703,Data!$E$1:$E$22))-1</f>
        <v>3</v>
      </c>
      <c r="I4703" s="1"/>
      <c r="J4703" s="1">
        <f>VLOOKUP(D4703,Data!$A$10:$B$16,2,FALSE)</f>
        <v>1</v>
      </c>
      <c r="K4703">
        <v>1</v>
      </c>
      <c r="L4703">
        <f t="shared" si="271"/>
        <v>46</v>
      </c>
      <c r="M4703">
        <f t="shared" si="272"/>
        <v>2023</v>
      </c>
      <c r="N4703" s="5">
        <f t="shared" ca="1" si="273"/>
        <v>-2</v>
      </c>
    </row>
    <row r="4704" spans="1:14" hidden="1" x14ac:dyDescent="0.25">
      <c r="A4704" s="2">
        <v>45244</v>
      </c>
      <c r="B4704" s="1" t="s">
        <v>403</v>
      </c>
      <c r="C4704" s="7" t="s">
        <v>2549</v>
      </c>
      <c r="D4704" s="1" t="s">
        <v>53</v>
      </c>
      <c r="E4704" s="1">
        <f>VLOOKUP(D4704,Data!$A$1:$B$7,2,FALSE)</f>
        <v>5</v>
      </c>
      <c r="F4704" s="2">
        <f>WORKDAY(A4704,E4704,Data!$E$2:$E$22)</f>
        <v>45251</v>
      </c>
      <c r="G4704" s="2">
        <v>45253</v>
      </c>
      <c r="H4704" s="4">
        <f ca="1">(NETWORKDAYS(A4704,G4704,Data!$E$1:$E$22))-1</f>
        <v>7</v>
      </c>
      <c r="I4704" s="1"/>
      <c r="J4704" s="1">
        <f>VLOOKUP(D4704,Data!$A$10:$B$16,2,FALSE)</f>
        <v>1</v>
      </c>
      <c r="K4704">
        <v>1</v>
      </c>
      <c r="L4704">
        <f t="shared" si="271"/>
        <v>46</v>
      </c>
      <c r="M4704">
        <f t="shared" si="272"/>
        <v>2023</v>
      </c>
      <c r="N4704" s="5">
        <f t="shared" ca="1" si="273"/>
        <v>2</v>
      </c>
    </row>
    <row r="4705" spans="1:14" hidden="1" x14ac:dyDescent="0.25">
      <c r="A4705" s="2">
        <v>45244</v>
      </c>
      <c r="B4705" s="1" t="s">
        <v>403</v>
      </c>
      <c r="C4705" s="7" t="s">
        <v>2548</v>
      </c>
      <c r="D4705" s="1" t="s">
        <v>53</v>
      </c>
      <c r="E4705" s="1">
        <f>VLOOKUP(D4705,Data!$A$1:$B$7,2,FALSE)</f>
        <v>5</v>
      </c>
      <c r="F4705" s="2">
        <f>WORKDAY(A4705,E4705,Data!$E$2:$E$22)</f>
        <v>45251</v>
      </c>
      <c r="G4705" s="2">
        <v>45253</v>
      </c>
      <c r="H4705" s="4">
        <f ca="1">(NETWORKDAYS(A4705,G4705,Data!$E$1:$E$22))-1</f>
        <v>7</v>
      </c>
      <c r="I4705" s="1"/>
      <c r="J4705" s="1">
        <f>VLOOKUP(D4705,Data!$A$10:$B$16,2,FALSE)</f>
        <v>1</v>
      </c>
      <c r="K4705">
        <v>1</v>
      </c>
      <c r="L4705">
        <f t="shared" si="271"/>
        <v>46</v>
      </c>
      <c r="M4705">
        <f t="shared" si="272"/>
        <v>2023</v>
      </c>
      <c r="N4705" s="5">
        <f t="shared" ca="1" si="273"/>
        <v>2</v>
      </c>
    </row>
    <row r="4706" spans="1:14" hidden="1" x14ac:dyDescent="0.25">
      <c r="A4706" s="2">
        <v>45244</v>
      </c>
      <c r="B4706" s="1" t="s">
        <v>403</v>
      </c>
      <c r="C4706" s="7" t="s">
        <v>2550</v>
      </c>
      <c r="D4706" s="1" t="s">
        <v>53</v>
      </c>
      <c r="E4706" s="1">
        <f>VLOOKUP(D4706,Data!$A$1:$B$7,2,FALSE)</f>
        <v>5</v>
      </c>
      <c r="F4706" s="2">
        <f>WORKDAY(A4706,E4706,Data!$E$2:$E$22)</f>
        <v>45251</v>
      </c>
      <c r="G4706" s="2">
        <v>45253</v>
      </c>
      <c r="H4706" s="4">
        <f ca="1">(NETWORKDAYS(A4706,G4706,Data!$E$1:$E$22))-1</f>
        <v>7</v>
      </c>
      <c r="I4706" s="1"/>
      <c r="J4706" s="1">
        <f>VLOOKUP(D4706,Data!$A$10:$B$16,2,FALSE)</f>
        <v>1</v>
      </c>
      <c r="K4706">
        <v>1</v>
      </c>
      <c r="L4706">
        <f t="shared" si="271"/>
        <v>46</v>
      </c>
      <c r="M4706">
        <f t="shared" si="272"/>
        <v>2023</v>
      </c>
      <c r="N4706" s="5">
        <f t="shared" ca="1" si="273"/>
        <v>2</v>
      </c>
    </row>
    <row r="4707" spans="1:14" hidden="1" x14ac:dyDescent="0.25">
      <c r="A4707" s="2">
        <v>45244</v>
      </c>
      <c r="B4707" s="1" t="s">
        <v>108</v>
      </c>
      <c r="C4707" s="7" t="s">
        <v>2551</v>
      </c>
      <c r="D4707" s="1" t="s">
        <v>53</v>
      </c>
      <c r="E4707" s="1">
        <f>VLOOKUP(D4707,Data!$A$1:$B$7,2,FALSE)</f>
        <v>5</v>
      </c>
      <c r="F4707" s="2">
        <f>WORKDAY(A4707,E4707,Data!$E$2:$E$22)</f>
        <v>45251</v>
      </c>
      <c r="G4707" s="2">
        <v>45251</v>
      </c>
      <c r="H4707" s="4">
        <f ca="1">(NETWORKDAYS(A4707,G4707,Data!$E$1:$E$22))-1</f>
        <v>5</v>
      </c>
      <c r="I4707" s="1"/>
      <c r="J4707" s="1">
        <f>VLOOKUP(D4707,Data!$A$10:$B$16,2,FALSE)</f>
        <v>1</v>
      </c>
      <c r="K4707">
        <v>1</v>
      </c>
      <c r="L4707">
        <f t="shared" si="271"/>
        <v>46</v>
      </c>
      <c r="M4707">
        <f t="shared" si="272"/>
        <v>2023</v>
      </c>
      <c r="N4707" s="5">
        <f t="shared" ca="1" si="273"/>
        <v>0</v>
      </c>
    </row>
    <row r="4708" spans="1:14" hidden="1" x14ac:dyDescent="0.25">
      <c r="A4708" s="2">
        <v>45244</v>
      </c>
      <c r="B4708" s="1" t="s">
        <v>774</v>
      </c>
      <c r="C4708" s="7" t="s">
        <v>2547</v>
      </c>
      <c r="D4708" s="1" t="s">
        <v>53</v>
      </c>
      <c r="E4708" s="1">
        <f>VLOOKUP(D4708,Data!$A$1:$B$7,2,FALSE)</f>
        <v>5</v>
      </c>
      <c r="F4708" s="2">
        <f>WORKDAY(A4708,E4708,Data!$E$2:$E$22)</f>
        <v>45251</v>
      </c>
      <c r="G4708" s="2">
        <v>45245</v>
      </c>
      <c r="H4708" s="4">
        <f ca="1">(NETWORKDAYS(A4708,G4708,Data!$E$1:$E$22))-1</f>
        <v>1</v>
      </c>
      <c r="I4708" s="1"/>
      <c r="J4708" s="1">
        <f>VLOOKUP(D4708,Data!$A$10:$B$16,2,FALSE)</f>
        <v>1</v>
      </c>
      <c r="K4708">
        <v>1</v>
      </c>
      <c r="L4708">
        <f t="shared" si="271"/>
        <v>46</v>
      </c>
      <c r="M4708">
        <f t="shared" si="272"/>
        <v>2023</v>
      </c>
      <c r="N4708" s="5">
        <f t="shared" ca="1" si="273"/>
        <v>-4</v>
      </c>
    </row>
    <row r="4709" spans="1:14" hidden="1" x14ac:dyDescent="0.25">
      <c r="A4709" s="2">
        <v>45244</v>
      </c>
      <c r="B4709" s="1" t="s">
        <v>519</v>
      </c>
      <c r="C4709" s="7">
        <v>230613</v>
      </c>
      <c r="D4709" s="1" t="s">
        <v>53</v>
      </c>
      <c r="E4709" s="1">
        <f>VLOOKUP(D4709,Data!$A$1:$B$7,2,FALSE)</f>
        <v>5</v>
      </c>
      <c r="F4709" s="2">
        <f>WORKDAY(A4709,E4709,Data!$E$2:$E$22)</f>
        <v>45251</v>
      </c>
      <c r="G4709" s="2">
        <v>45247</v>
      </c>
      <c r="H4709" s="4">
        <f ca="1">(NETWORKDAYS(A4709,G4709,Data!$E$1:$E$22))-1</f>
        <v>3</v>
      </c>
      <c r="I4709" s="1"/>
      <c r="J4709" s="1">
        <f>VLOOKUP(D4709,Data!$A$10:$B$16,2,FALSE)</f>
        <v>1</v>
      </c>
      <c r="K4709">
        <v>1</v>
      </c>
      <c r="L4709">
        <f t="shared" si="271"/>
        <v>46</v>
      </c>
      <c r="M4709">
        <f t="shared" si="272"/>
        <v>2023</v>
      </c>
      <c r="N4709" s="5">
        <f t="shared" ca="1" si="273"/>
        <v>-2</v>
      </c>
    </row>
    <row r="4710" spans="1:14" hidden="1" x14ac:dyDescent="0.25">
      <c r="A4710" s="2">
        <v>45244</v>
      </c>
      <c r="B4710" s="1" t="s">
        <v>13</v>
      </c>
      <c r="C4710" s="7">
        <v>457905</v>
      </c>
      <c r="D4710" s="1" t="s">
        <v>42</v>
      </c>
      <c r="E4710" s="1">
        <f>VLOOKUP(D4710,Data!$A$1:$B$7,2,FALSE)</f>
        <v>10</v>
      </c>
      <c r="F4710" s="2">
        <f>WORKDAY(A4710,E4710,Data!$E$2:$E$22)</f>
        <v>45258</v>
      </c>
      <c r="G4710" s="2">
        <v>45250</v>
      </c>
      <c r="H4710" s="4">
        <f ca="1">(NETWORKDAYS(A4710,G4710,Data!$E$1:$E$22))-1</f>
        <v>4</v>
      </c>
      <c r="I4710" s="1"/>
      <c r="J4710" s="1">
        <f>VLOOKUP(D4710,Data!$A$10:$B$16,2,FALSE)</f>
        <v>2</v>
      </c>
      <c r="K4710">
        <v>1</v>
      </c>
      <c r="L4710">
        <f t="shared" si="271"/>
        <v>46</v>
      </c>
      <c r="M4710">
        <f t="shared" si="272"/>
        <v>2023</v>
      </c>
      <c r="N4710" s="5">
        <f t="shared" ca="1" si="273"/>
        <v>-6</v>
      </c>
    </row>
    <row r="4711" spans="1:14" hidden="1" x14ac:dyDescent="0.25">
      <c r="A4711" s="2">
        <v>45244</v>
      </c>
      <c r="B4711" s="1" t="s">
        <v>1855</v>
      </c>
      <c r="C4711" s="7">
        <v>457900</v>
      </c>
      <c r="D4711" s="1" t="s">
        <v>42</v>
      </c>
      <c r="E4711" s="1">
        <f>VLOOKUP(D4711,Data!$A$1:$B$7,2,FALSE)</f>
        <v>10</v>
      </c>
      <c r="F4711" s="2">
        <f>WORKDAY(A4711,E4711,Data!$E$2:$E$22)</f>
        <v>45258</v>
      </c>
      <c r="G4711" s="2">
        <v>45250</v>
      </c>
      <c r="H4711" s="4">
        <f ca="1">(NETWORKDAYS(A4711,G4711,Data!$E$1:$E$22))-1</f>
        <v>4</v>
      </c>
      <c r="I4711" s="1"/>
      <c r="J4711" s="1">
        <f>VLOOKUP(D4711,Data!$A$10:$B$16,2,FALSE)</f>
        <v>2</v>
      </c>
      <c r="K4711">
        <v>1</v>
      </c>
      <c r="L4711">
        <f t="shared" si="271"/>
        <v>46</v>
      </c>
      <c r="M4711">
        <f t="shared" si="272"/>
        <v>2023</v>
      </c>
      <c r="N4711" s="5">
        <f t="shared" ca="1" si="273"/>
        <v>-6</v>
      </c>
    </row>
    <row r="4712" spans="1:14" hidden="1" x14ac:dyDescent="0.25">
      <c r="A4712" s="2">
        <v>45245</v>
      </c>
      <c r="B4712" s="1" t="s">
        <v>1618</v>
      </c>
      <c r="C4712" s="7">
        <v>457925</v>
      </c>
      <c r="D4712" s="1" t="s">
        <v>42</v>
      </c>
      <c r="E4712" s="1">
        <f>VLOOKUP(D4712,Data!$A$1:$B$7,2,FALSE)</f>
        <v>10</v>
      </c>
      <c r="F4712" s="2">
        <f>WORKDAY(A4712,E4712,Data!$E$2:$E$22)</f>
        <v>45259</v>
      </c>
      <c r="G4712" s="2">
        <v>45267</v>
      </c>
      <c r="H4712" s="4">
        <f ca="1">(NETWORKDAYS(A4712,G4712,Data!$E$1:$E$22))-1</f>
        <v>16</v>
      </c>
      <c r="I4712" s="1" t="s">
        <v>2363</v>
      </c>
      <c r="J4712" s="1">
        <f>VLOOKUP(D4712,Data!$A$10:$B$16,2,FALSE)</f>
        <v>2</v>
      </c>
      <c r="K4712">
        <v>1</v>
      </c>
      <c r="L4712">
        <f t="shared" si="271"/>
        <v>46</v>
      </c>
      <c r="M4712">
        <f t="shared" si="272"/>
        <v>2023</v>
      </c>
      <c r="N4712" s="5">
        <f t="shared" ca="1" si="273"/>
        <v>6</v>
      </c>
    </row>
    <row r="4713" spans="1:14" hidden="1" x14ac:dyDescent="0.25">
      <c r="A4713" s="2">
        <v>45245</v>
      </c>
      <c r="B4713" s="1" t="s">
        <v>4</v>
      </c>
      <c r="C4713" s="7">
        <v>262656</v>
      </c>
      <c r="D4713" s="1" t="s">
        <v>41</v>
      </c>
      <c r="E4713" s="1">
        <f>VLOOKUP(D4713,Data!$A$1:$B$7,2,FALSE)</f>
        <v>15</v>
      </c>
      <c r="F4713" s="2">
        <f>WORKDAY(A4713,E4713,Data!$E$2:$E$22)</f>
        <v>45266</v>
      </c>
      <c r="G4713" s="2">
        <v>45253</v>
      </c>
      <c r="H4713" s="4">
        <f ca="1">(NETWORKDAYS(A4713,G4713,Data!$E$1:$E$22))-1</f>
        <v>6</v>
      </c>
      <c r="I4713" s="1"/>
      <c r="J4713" s="1">
        <f>VLOOKUP(D4713,Data!$A$10:$B$16,2,FALSE)</f>
        <v>3</v>
      </c>
      <c r="K4713">
        <v>1</v>
      </c>
      <c r="L4713">
        <f t="shared" si="271"/>
        <v>46</v>
      </c>
      <c r="M4713">
        <f t="shared" si="272"/>
        <v>2023</v>
      </c>
      <c r="N4713" s="5">
        <f t="shared" ca="1" si="273"/>
        <v>-9</v>
      </c>
    </row>
    <row r="4714" spans="1:14" hidden="1" x14ac:dyDescent="0.25">
      <c r="A4714" s="2">
        <v>45245</v>
      </c>
      <c r="B4714" s="1" t="s">
        <v>147</v>
      </c>
      <c r="C4714" s="7" t="s">
        <v>2556</v>
      </c>
      <c r="D4714" s="1" t="s">
        <v>53</v>
      </c>
      <c r="E4714" s="1">
        <f>VLOOKUP(D4714,Data!$A$1:$B$7,2,FALSE)</f>
        <v>5</v>
      </c>
      <c r="F4714" s="2">
        <f>WORKDAY(A4714,E4714,Data!$E$2:$E$22)</f>
        <v>45252</v>
      </c>
      <c r="G4714" s="2">
        <v>45250</v>
      </c>
      <c r="H4714" s="4">
        <f ca="1">(NETWORKDAYS(A4714,G4714,Data!$E$1:$E$22))-1</f>
        <v>3</v>
      </c>
      <c r="I4714" s="1"/>
      <c r="J4714" s="1">
        <f>VLOOKUP(D4714,Data!$A$10:$B$16,2,FALSE)</f>
        <v>1</v>
      </c>
      <c r="K4714">
        <v>1</v>
      </c>
      <c r="L4714">
        <f t="shared" si="271"/>
        <v>46</v>
      </c>
      <c r="M4714">
        <f t="shared" si="272"/>
        <v>2023</v>
      </c>
      <c r="N4714" s="5">
        <f t="shared" ca="1" si="273"/>
        <v>-2</v>
      </c>
    </row>
    <row r="4715" spans="1:14" hidden="1" x14ac:dyDescent="0.25">
      <c r="A4715" s="2">
        <v>45245</v>
      </c>
      <c r="B4715" s="1" t="s">
        <v>160</v>
      </c>
      <c r="C4715" s="7" t="s">
        <v>2555</v>
      </c>
      <c r="D4715" s="1" t="s">
        <v>53</v>
      </c>
      <c r="E4715" s="1">
        <f>VLOOKUP(D4715,Data!$A$1:$B$7,2,FALSE)</f>
        <v>5</v>
      </c>
      <c r="F4715" s="2">
        <f>WORKDAY(A4715,E4715,Data!$E$2:$E$22)</f>
        <v>45252</v>
      </c>
      <c r="G4715" s="2">
        <v>45252</v>
      </c>
      <c r="H4715" s="4">
        <f ca="1">(NETWORKDAYS(A4715,G4715,Data!$E$1:$E$22))-1</f>
        <v>5</v>
      </c>
      <c r="I4715" s="1"/>
      <c r="J4715" s="1">
        <f>VLOOKUP(D4715,Data!$A$10:$B$16,2,FALSE)</f>
        <v>1</v>
      </c>
      <c r="K4715">
        <v>1</v>
      </c>
      <c r="L4715">
        <f t="shared" si="271"/>
        <v>46</v>
      </c>
      <c r="M4715">
        <f t="shared" si="272"/>
        <v>2023</v>
      </c>
      <c r="N4715" s="5">
        <f t="shared" ca="1" si="273"/>
        <v>0</v>
      </c>
    </row>
    <row r="4716" spans="1:14" hidden="1" x14ac:dyDescent="0.25">
      <c r="A4716" s="2">
        <v>45245</v>
      </c>
      <c r="B4716" s="1" t="s">
        <v>530</v>
      </c>
      <c r="C4716" s="7" t="s">
        <v>2557</v>
      </c>
      <c r="D4716" s="1" t="s">
        <v>53</v>
      </c>
      <c r="E4716" s="1">
        <f>VLOOKUP(D4716,Data!$A$1:$B$7,2,FALSE)</f>
        <v>5</v>
      </c>
      <c r="F4716" s="2">
        <f>WORKDAY(A4716,E4716,Data!$E$2:$E$22)</f>
        <v>45252</v>
      </c>
      <c r="G4716" s="2">
        <v>45247</v>
      </c>
      <c r="H4716" s="4">
        <f ca="1">(NETWORKDAYS(A4716,G4716,Data!$E$1:$E$22))-1</f>
        <v>2</v>
      </c>
      <c r="I4716" s="1"/>
      <c r="J4716" s="1">
        <f>VLOOKUP(D4716,Data!$A$10:$B$16,2,FALSE)</f>
        <v>1</v>
      </c>
      <c r="K4716">
        <v>1</v>
      </c>
      <c r="L4716">
        <f t="shared" si="271"/>
        <v>46</v>
      </c>
      <c r="M4716">
        <f t="shared" si="272"/>
        <v>2023</v>
      </c>
      <c r="N4716" s="5">
        <f t="shared" ca="1" si="273"/>
        <v>-3</v>
      </c>
    </row>
    <row r="4717" spans="1:14" hidden="1" x14ac:dyDescent="0.25">
      <c r="A4717" s="2">
        <v>45245</v>
      </c>
      <c r="B4717" s="1" t="s">
        <v>2558</v>
      </c>
      <c r="C4717" s="7">
        <v>457876</v>
      </c>
      <c r="D4717" s="1" t="s">
        <v>42</v>
      </c>
      <c r="E4717" s="1">
        <f>VLOOKUP(D4717,Data!$A$1:$B$7,2,FALSE)</f>
        <v>10</v>
      </c>
      <c r="F4717" s="2">
        <f>WORKDAY(A4717,E4717,Data!$E$2:$E$22)</f>
        <v>45259</v>
      </c>
      <c r="G4717" s="2">
        <v>45247</v>
      </c>
      <c r="H4717" s="4">
        <f ca="1">(NETWORKDAYS(A4717,G4717,Data!$E$1:$E$22))-1</f>
        <v>2</v>
      </c>
      <c r="I4717" s="1" t="s">
        <v>2567</v>
      </c>
      <c r="J4717" s="1">
        <f>VLOOKUP(D4717,Data!$A$10:$B$16,2,FALSE)</f>
        <v>2</v>
      </c>
      <c r="K4717">
        <v>1</v>
      </c>
      <c r="L4717">
        <f t="shared" si="271"/>
        <v>46</v>
      </c>
      <c r="M4717">
        <f t="shared" si="272"/>
        <v>2023</v>
      </c>
      <c r="N4717" s="5">
        <f t="shared" ca="1" si="273"/>
        <v>-8</v>
      </c>
    </row>
    <row r="4718" spans="1:14" hidden="1" x14ac:dyDescent="0.25">
      <c r="A4718" s="2">
        <v>45245</v>
      </c>
      <c r="B4718" s="1" t="s">
        <v>11</v>
      </c>
      <c r="C4718" s="7">
        <v>457901</v>
      </c>
      <c r="D4718" s="1" t="s">
        <v>42</v>
      </c>
      <c r="E4718" s="1">
        <f>VLOOKUP(D4718,Data!$A$1:$B$7,2,FALSE)</f>
        <v>10</v>
      </c>
      <c r="F4718" s="2">
        <f>WORKDAY(A4718,E4718,Data!$E$2:$E$22)</f>
        <v>45259</v>
      </c>
      <c r="G4718" s="2">
        <v>45252</v>
      </c>
      <c r="H4718" s="4">
        <f ca="1">(NETWORKDAYS(A4718,G4718,Data!$E$1:$E$22))-1</f>
        <v>5</v>
      </c>
      <c r="I4718" s="1"/>
      <c r="J4718" s="1">
        <f>VLOOKUP(D4718,Data!$A$10:$B$16,2,FALSE)</f>
        <v>2</v>
      </c>
      <c r="K4718">
        <v>1</v>
      </c>
      <c r="L4718">
        <f t="shared" si="271"/>
        <v>46</v>
      </c>
      <c r="M4718">
        <f t="shared" si="272"/>
        <v>2023</v>
      </c>
      <c r="N4718" s="5">
        <f t="shared" ca="1" si="273"/>
        <v>-5</v>
      </c>
    </row>
    <row r="4719" spans="1:14" hidden="1" x14ac:dyDescent="0.25">
      <c r="A4719" s="2">
        <v>45245</v>
      </c>
      <c r="B4719" s="1" t="s">
        <v>5</v>
      </c>
      <c r="C4719" s="7">
        <v>615399</v>
      </c>
      <c r="D4719" s="1" t="s">
        <v>1870</v>
      </c>
      <c r="E4719" s="1">
        <f>VLOOKUP(D4719,Data!$A$1:$B$7,2,FALSE)</f>
        <v>10</v>
      </c>
      <c r="F4719" s="2">
        <f>WORKDAY(A4719,E4719,Data!$E$2:$E$22)</f>
        <v>45259</v>
      </c>
      <c r="G4719" s="2">
        <v>45247</v>
      </c>
      <c r="H4719" s="4">
        <f ca="1">(NETWORKDAYS(A4719,G4719,Data!$E$1:$E$22))-1</f>
        <v>2</v>
      </c>
      <c r="I4719" s="1"/>
      <c r="J4719" s="1">
        <f>VLOOKUP(D4719,Data!$A$10:$B$16,2,FALSE)</f>
        <v>2</v>
      </c>
      <c r="K4719">
        <v>1</v>
      </c>
      <c r="L4719">
        <f t="shared" si="271"/>
        <v>46</v>
      </c>
      <c r="M4719">
        <f t="shared" si="272"/>
        <v>2023</v>
      </c>
      <c r="N4719" s="5">
        <f t="shared" ca="1" si="273"/>
        <v>-8</v>
      </c>
    </row>
    <row r="4720" spans="1:14" hidden="1" x14ac:dyDescent="0.25">
      <c r="A4720" s="2">
        <v>45246</v>
      </c>
      <c r="B4720" s="1" t="s">
        <v>355</v>
      </c>
      <c r="C4720" s="7">
        <v>457888</v>
      </c>
      <c r="D4720" s="1" t="s">
        <v>42</v>
      </c>
      <c r="E4720" s="1">
        <f>VLOOKUP(D4720,Data!$A$1:$B$7,2,FALSE)</f>
        <v>10</v>
      </c>
      <c r="F4720" s="2">
        <f>WORKDAY(A4720,E4720,Data!$E$2:$E$22)</f>
        <v>45260</v>
      </c>
      <c r="G4720" s="2">
        <v>45261</v>
      </c>
      <c r="H4720" s="4">
        <f ca="1">(NETWORKDAYS(A4720,G4720,Data!$E$1:$E$22))-1</f>
        <v>11</v>
      </c>
      <c r="I4720" s="1" t="s">
        <v>2363</v>
      </c>
      <c r="J4720" s="1">
        <f>VLOOKUP(D4720,Data!$A$10:$B$16,2,FALSE)</f>
        <v>2</v>
      </c>
      <c r="K4720">
        <v>1</v>
      </c>
      <c r="L4720">
        <f t="shared" si="271"/>
        <v>46</v>
      </c>
      <c r="M4720">
        <f t="shared" si="272"/>
        <v>2023</v>
      </c>
      <c r="N4720" s="5">
        <f t="shared" ca="1" si="273"/>
        <v>1</v>
      </c>
    </row>
    <row r="4721" spans="1:14" hidden="1" x14ac:dyDescent="0.25">
      <c r="A4721" s="2">
        <v>45246</v>
      </c>
      <c r="B4721" s="1" t="s">
        <v>7</v>
      </c>
      <c r="C4721" s="7">
        <v>262660</v>
      </c>
      <c r="D4721" s="1" t="s">
        <v>41</v>
      </c>
      <c r="E4721" s="1">
        <f>VLOOKUP(D4721,Data!$A$1:$B$7,2,FALSE)</f>
        <v>15</v>
      </c>
      <c r="F4721" s="2">
        <f>WORKDAY(A4721,E4721,Data!$E$2:$E$22)</f>
        <v>45267</v>
      </c>
      <c r="G4721" s="2">
        <v>45258</v>
      </c>
      <c r="H4721" s="4">
        <f ca="1">(NETWORKDAYS(A4721,G4721,Data!$E$1:$E$22))-1</f>
        <v>8</v>
      </c>
      <c r="I4721" s="1"/>
      <c r="J4721" s="1">
        <f>VLOOKUP(D4721,Data!$A$10:$B$16,2,FALSE)</f>
        <v>3</v>
      </c>
      <c r="K4721">
        <v>1</v>
      </c>
      <c r="L4721">
        <f t="shared" si="271"/>
        <v>46</v>
      </c>
      <c r="M4721">
        <f t="shared" si="272"/>
        <v>2023</v>
      </c>
      <c r="N4721" s="5">
        <f t="shared" ca="1" si="273"/>
        <v>-7</v>
      </c>
    </row>
    <row r="4722" spans="1:14" hidden="1" x14ac:dyDescent="0.25">
      <c r="A4722" s="2">
        <v>45246</v>
      </c>
      <c r="B4722" s="1" t="s">
        <v>98</v>
      </c>
      <c r="C4722" s="7">
        <v>262926</v>
      </c>
      <c r="D4722" s="1" t="s">
        <v>42</v>
      </c>
      <c r="E4722" s="1">
        <f>VLOOKUP(D4722,Data!$A$1:$B$7,2,FALSE)</f>
        <v>10</v>
      </c>
      <c r="F4722" s="2">
        <f>WORKDAY(A4722,E4722,Data!$E$2:$E$22)</f>
        <v>45260</v>
      </c>
      <c r="G4722" s="2">
        <v>45268</v>
      </c>
      <c r="H4722" s="4">
        <f ca="1">(NETWORKDAYS(A4722,G4722,Data!$E$1:$E$22))-1</f>
        <v>16</v>
      </c>
      <c r="I4722" s="1" t="s">
        <v>2363</v>
      </c>
      <c r="J4722" s="1">
        <f>VLOOKUP(D4722,Data!$A$10:$B$16,2,FALSE)</f>
        <v>2</v>
      </c>
      <c r="K4722">
        <v>1</v>
      </c>
      <c r="L4722">
        <f t="shared" si="271"/>
        <v>46</v>
      </c>
      <c r="M4722">
        <f t="shared" si="272"/>
        <v>2023</v>
      </c>
      <c r="N4722" s="5">
        <f t="shared" ca="1" si="273"/>
        <v>6</v>
      </c>
    </row>
    <row r="4723" spans="1:14" hidden="1" x14ac:dyDescent="0.25">
      <c r="A4723" s="2">
        <v>45246</v>
      </c>
      <c r="B4723" s="1" t="s">
        <v>370</v>
      </c>
      <c r="C4723" s="7" t="s">
        <v>2566</v>
      </c>
      <c r="D4723" s="1" t="s">
        <v>53</v>
      </c>
      <c r="E4723" s="1">
        <f>VLOOKUP(D4723,Data!$A$1:$B$7,2,FALSE)</f>
        <v>5</v>
      </c>
      <c r="F4723" s="2">
        <f>WORKDAY(A4723,E4723,Data!$E$2:$E$22)</f>
        <v>45253</v>
      </c>
      <c r="G4723" s="2">
        <v>45251</v>
      </c>
      <c r="H4723" s="4">
        <f ca="1">(NETWORKDAYS(A4723,G4723,Data!$E$1:$E$22))-1</f>
        <v>3</v>
      </c>
      <c r="I4723" s="1"/>
      <c r="J4723" s="1">
        <f>VLOOKUP(D4723,Data!$A$10:$B$16,2,FALSE)</f>
        <v>1</v>
      </c>
      <c r="K4723">
        <v>1</v>
      </c>
      <c r="L4723">
        <f t="shared" si="271"/>
        <v>46</v>
      </c>
      <c r="M4723">
        <f t="shared" si="272"/>
        <v>2023</v>
      </c>
      <c r="N4723" s="5">
        <f t="shared" ca="1" si="273"/>
        <v>-2</v>
      </c>
    </row>
    <row r="4724" spans="1:14" hidden="1" x14ac:dyDescent="0.25">
      <c r="A4724" s="2">
        <v>45246</v>
      </c>
      <c r="B4724" s="1" t="s">
        <v>31</v>
      </c>
      <c r="C4724" s="7" t="s">
        <v>2563</v>
      </c>
      <c r="D4724" s="1" t="s">
        <v>53</v>
      </c>
      <c r="E4724" s="1">
        <f>VLOOKUP(D4724,Data!$A$1:$B$7,2,FALSE)</f>
        <v>5</v>
      </c>
      <c r="F4724" s="2">
        <f>WORKDAY(A4724,E4724,Data!$E$2:$E$22)</f>
        <v>45253</v>
      </c>
      <c r="G4724" s="2">
        <v>45250</v>
      </c>
      <c r="H4724" s="4">
        <f ca="1">(NETWORKDAYS(A4724,G4724,Data!$E$1:$E$22))-1</f>
        <v>2</v>
      </c>
      <c r="I4724" s="1"/>
      <c r="J4724" s="1">
        <f>VLOOKUP(D4724,Data!$A$10:$B$16,2,FALSE)</f>
        <v>1</v>
      </c>
      <c r="K4724">
        <v>1</v>
      </c>
      <c r="L4724">
        <f t="shared" si="271"/>
        <v>46</v>
      </c>
      <c r="M4724">
        <f t="shared" si="272"/>
        <v>2023</v>
      </c>
      <c r="N4724" s="5">
        <f t="shared" ca="1" si="273"/>
        <v>-3</v>
      </c>
    </row>
    <row r="4725" spans="1:14" hidden="1" x14ac:dyDescent="0.25">
      <c r="A4725" s="2">
        <v>45246</v>
      </c>
      <c r="B4725" s="1" t="s">
        <v>31</v>
      </c>
      <c r="C4725" s="7" t="s">
        <v>2564</v>
      </c>
      <c r="D4725" s="1" t="s">
        <v>53</v>
      </c>
      <c r="E4725" s="1">
        <f>VLOOKUP(D4725,Data!$A$1:$B$7,2,FALSE)</f>
        <v>5</v>
      </c>
      <c r="F4725" s="2">
        <f>WORKDAY(A4725,E4725,Data!$E$2:$E$22)</f>
        <v>45253</v>
      </c>
      <c r="G4725" s="2">
        <v>45250</v>
      </c>
      <c r="H4725" s="4">
        <f ca="1">(NETWORKDAYS(A4725,G4725,Data!$E$1:$E$22))-1</f>
        <v>2</v>
      </c>
      <c r="I4725" s="1"/>
      <c r="J4725" s="1">
        <f>VLOOKUP(D4725,Data!$A$10:$B$16,2,FALSE)</f>
        <v>1</v>
      </c>
      <c r="K4725">
        <v>1</v>
      </c>
      <c r="L4725">
        <f t="shared" si="271"/>
        <v>46</v>
      </c>
      <c r="M4725">
        <f t="shared" si="272"/>
        <v>2023</v>
      </c>
      <c r="N4725" s="5">
        <f t="shared" ca="1" si="273"/>
        <v>-3</v>
      </c>
    </row>
    <row r="4726" spans="1:14" hidden="1" x14ac:dyDescent="0.25">
      <c r="A4726" s="2">
        <v>45246</v>
      </c>
      <c r="B4726" s="1" t="s">
        <v>627</v>
      </c>
      <c r="C4726" s="7" t="s">
        <v>2562</v>
      </c>
      <c r="D4726" s="1" t="s">
        <v>53</v>
      </c>
      <c r="E4726" s="1">
        <f>VLOOKUP(D4726,Data!$A$1:$B$7,2,FALSE)</f>
        <v>5</v>
      </c>
      <c r="F4726" s="2">
        <f>WORKDAY(A4726,E4726,Data!$E$2:$E$22)</f>
        <v>45253</v>
      </c>
      <c r="G4726" s="2">
        <v>45250</v>
      </c>
      <c r="H4726" s="4">
        <f ca="1">(NETWORKDAYS(A4726,G4726,Data!$E$1:$E$22))-1</f>
        <v>2</v>
      </c>
      <c r="I4726" s="1"/>
      <c r="J4726" s="1">
        <f>VLOOKUP(D4726,Data!$A$10:$B$16,2,FALSE)</f>
        <v>1</v>
      </c>
      <c r="K4726">
        <v>1</v>
      </c>
      <c r="L4726">
        <f t="shared" si="271"/>
        <v>46</v>
      </c>
      <c r="M4726">
        <f t="shared" si="272"/>
        <v>2023</v>
      </c>
      <c r="N4726" s="5">
        <f t="shared" ca="1" si="273"/>
        <v>-3</v>
      </c>
    </row>
    <row r="4727" spans="1:14" hidden="1" x14ac:dyDescent="0.25">
      <c r="A4727" s="2">
        <v>45246</v>
      </c>
      <c r="B4727" s="1" t="s">
        <v>88</v>
      </c>
      <c r="C4727" s="7" t="s">
        <v>2559</v>
      </c>
      <c r="D4727" s="1" t="s">
        <v>53</v>
      </c>
      <c r="E4727" s="1">
        <f>VLOOKUP(D4727,Data!$A$1:$B$7,2,FALSE)</f>
        <v>5</v>
      </c>
      <c r="F4727" s="2">
        <f>WORKDAY(A4727,E4727,Data!$E$2:$E$22)</f>
        <v>45253</v>
      </c>
      <c r="G4727" s="2">
        <v>45246</v>
      </c>
      <c r="H4727" s="4">
        <f ca="1">(NETWORKDAYS(A4727,G4727,Data!$E$1:$E$22))-1</f>
        <v>0</v>
      </c>
      <c r="I4727" s="1"/>
      <c r="J4727" s="1">
        <f>VLOOKUP(D4727,Data!$A$10:$B$16,2,FALSE)</f>
        <v>1</v>
      </c>
      <c r="K4727">
        <v>1</v>
      </c>
      <c r="L4727">
        <f t="shared" si="271"/>
        <v>46</v>
      </c>
      <c r="M4727">
        <f t="shared" si="272"/>
        <v>2023</v>
      </c>
      <c r="N4727" s="5">
        <f t="shared" ca="1" si="273"/>
        <v>-5</v>
      </c>
    </row>
    <row r="4728" spans="1:14" hidden="1" x14ac:dyDescent="0.25">
      <c r="A4728" s="2">
        <v>45246</v>
      </c>
      <c r="B4728" s="1" t="s">
        <v>88</v>
      </c>
      <c r="C4728" s="7" t="s">
        <v>2560</v>
      </c>
      <c r="D4728" s="1" t="s">
        <v>53</v>
      </c>
      <c r="E4728" s="1">
        <f>VLOOKUP(D4728,Data!$A$1:$B$7,2,FALSE)</f>
        <v>5</v>
      </c>
      <c r="F4728" s="2">
        <f>WORKDAY(A4728,E4728,Data!$E$2:$E$22)</f>
        <v>45253</v>
      </c>
      <c r="G4728" s="2">
        <v>45246</v>
      </c>
      <c r="H4728" s="4">
        <f ca="1">(NETWORKDAYS(A4728,G4728,Data!$E$1:$E$22))-1</f>
        <v>0</v>
      </c>
      <c r="I4728" s="1"/>
      <c r="J4728" s="1">
        <f>VLOOKUP(D4728,Data!$A$10:$B$16,2,FALSE)</f>
        <v>1</v>
      </c>
      <c r="K4728">
        <v>1</v>
      </c>
      <c r="L4728">
        <f t="shared" ref="L4728:L4791" si="274">_xlfn.ISOWEEKNUM(A4728)</f>
        <v>46</v>
      </c>
      <c r="M4728">
        <f t="shared" ref="M4728:M4791" si="275">YEAR(A4728)</f>
        <v>2023</v>
      </c>
      <c r="N4728" s="5">
        <f t="shared" ca="1" si="273"/>
        <v>-5</v>
      </c>
    </row>
    <row r="4729" spans="1:14" hidden="1" x14ac:dyDescent="0.25">
      <c r="A4729" s="2">
        <v>45246</v>
      </c>
      <c r="B4729" s="1" t="s">
        <v>88</v>
      </c>
      <c r="C4729" s="7" t="s">
        <v>2561</v>
      </c>
      <c r="D4729" s="1" t="s">
        <v>53</v>
      </c>
      <c r="E4729" s="1">
        <f>VLOOKUP(D4729,Data!$A$1:$B$7,2,FALSE)</f>
        <v>5</v>
      </c>
      <c r="F4729" s="2">
        <f>WORKDAY(A4729,E4729,Data!$E$2:$E$22)</f>
        <v>45253</v>
      </c>
      <c r="G4729" s="2">
        <v>45246</v>
      </c>
      <c r="H4729" s="4">
        <f ca="1">(NETWORKDAYS(A4729,G4729,Data!$E$1:$E$22))-1</f>
        <v>0</v>
      </c>
      <c r="I4729" s="1"/>
      <c r="J4729" s="1">
        <f>VLOOKUP(D4729,Data!$A$10:$B$16,2,FALSE)</f>
        <v>1</v>
      </c>
      <c r="K4729">
        <v>1</v>
      </c>
      <c r="L4729">
        <f t="shared" si="274"/>
        <v>46</v>
      </c>
      <c r="M4729">
        <f t="shared" si="275"/>
        <v>2023</v>
      </c>
      <c r="N4729" s="5">
        <f t="shared" ca="1" si="273"/>
        <v>-5</v>
      </c>
    </row>
    <row r="4730" spans="1:14" hidden="1" x14ac:dyDescent="0.25">
      <c r="A4730" s="2">
        <v>45246</v>
      </c>
      <c r="B4730" s="1" t="s">
        <v>541</v>
      </c>
      <c r="C4730" s="7" t="s">
        <v>2565</v>
      </c>
      <c r="D4730" s="1" t="s">
        <v>53</v>
      </c>
      <c r="E4730" s="1">
        <f>VLOOKUP(D4730,Data!$A$1:$B$7,2,FALSE)</f>
        <v>5</v>
      </c>
      <c r="F4730" s="2">
        <f>WORKDAY(A4730,E4730,Data!$E$2:$E$22)</f>
        <v>45253</v>
      </c>
      <c r="G4730" s="2">
        <v>45250</v>
      </c>
      <c r="H4730" s="4">
        <f ca="1">(NETWORKDAYS(A4730,G4730,Data!$E$1:$E$22))-1</f>
        <v>2</v>
      </c>
      <c r="I4730" s="1"/>
      <c r="J4730" s="1">
        <f>VLOOKUP(D4730,Data!$A$10:$B$16,2,FALSE)</f>
        <v>1</v>
      </c>
      <c r="K4730">
        <v>1</v>
      </c>
      <c r="L4730">
        <f t="shared" si="274"/>
        <v>46</v>
      </c>
      <c r="M4730">
        <f t="shared" si="275"/>
        <v>2023</v>
      </c>
      <c r="N4730" s="5">
        <f t="shared" ca="1" si="273"/>
        <v>-3</v>
      </c>
    </row>
    <row r="4731" spans="1:14" hidden="1" x14ac:dyDescent="0.25">
      <c r="A4731" s="2">
        <v>45246</v>
      </c>
      <c r="B4731" s="1" t="s">
        <v>29</v>
      </c>
      <c r="C4731" s="7">
        <v>457910</v>
      </c>
      <c r="D4731" s="1" t="s">
        <v>42</v>
      </c>
      <c r="E4731" s="1">
        <f>VLOOKUP(D4731,Data!$A$1:$B$7,2,FALSE)</f>
        <v>10</v>
      </c>
      <c r="F4731" s="2">
        <f>WORKDAY(A4731,E4731,Data!$E$2:$E$22)</f>
        <v>45260</v>
      </c>
      <c r="G4731" s="2">
        <v>45252</v>
      </c>
      <c r="H4731" s="4">
        <f ca="1">(NETWORKDAYS(A4731,G4731,Data!$E$1:$E$22))-1</f>
        <v>4</v>
      </c>
      <c r="I4731" s="1"/>
      <c r="J4731" s="1">
        <f>VLOOKUP(D4731,Data!$A$10:$B$16,2,FALSE)</f>
        <v>2</v>
      </c>
      <c r="K4731">
        <v>1</v>
      </c>
      <c r="L4731">
        <f t="shared" si="274"/>
        <v>46</v>
      </c>
      <c r="M4731">
        <f t="shared" si="275"/>
        <v>2023</v>
      </c>
      <c r="N4731" s="5">
        <f t="shared" ca="1" si="273"/>
        <v>-6</v>
      </c>
    </row>
    <row r="4732" spans="1:14" hidden="1" x14ac:dyDescent="0.25">
      <c r="A4732" s="2">
        <v>45246</v>
      </c>
      <c r="B4732" s="1" t="s">
        <v>11</v>
      </c>
      <c r="C4732" s="7">
        <v>457902</v>
      </c>
      <c r="D4732" s="1" t="s">
        <v>42</v>
      </c>
      <c r="E4732" s="1">
        <f>VLOOKUP(D4732,Data!$A$1:$B$7,2,FALSE)</f>
        <v>10</v>
      </c>
      <c r="F4732" s="2">
        <f>WORKDAY(A4732,E4732,Data!$E$2:$E$22)</f>
        <v>45260</v>
      </c>
      <c r="G4732" s="2">
        <v>45252</v>
      </c>
      <c r="H4732" s="4">
        <f ca="1">(NETWORKDAYS(A4732,G4732,Data!$E$1:$E$22))-1</f>
        <v>4</v>
      </c>
      <c r="I4732" s="1"/>
      <c r="J4732" s="1">
        <f>VLOOKUP(D4732,Data!$A$10:$B$16,2,FALSE)</f>
        <v>2</v>
      </c>
      <c r="K4732">
        <v>1</v>
      </c>
      <c r="L4732">
        <f t="shared" si="274"/>
        <v>46</v>
      </c>
      <c r="M4732">
        <f t="shared" si="275"/>
        <v>2023</v>
      </c>
      <c r="N4732" s="5">
        <f t="shared" ca="1" si="273"/>
        <v>-6</v>
      </c>
    </row>
    <row r="4733" spans="1:14" hidden="1" x14ac:dyDescent="0.25">
      <c r="A4733" s="2">
        <v>45246</v>
      </c>
      <c r="B4733" s="1" t="s">
        <v>302</v>
      </c>
      <c r="C4733" s="7">
        <v>457821</v>
      </c>
      <c r="D4733" s="1" t="s">
        <v>42</v>
      </c>
      <c r="E4733" s="1">
        <f>VLOOKUP(D4733,Data!$A$1:$B$7,2,FALSE)</f>
        <v>10</v>
      </c>
      <c r="F4733" s="2">
        <f>WORKDAY(A4733,E4733,Data!$E$2:$E$22)</f>
        <v>45260</v>
      </c>
      <c r="G4733" s="2">
        <v>45252</v>
      </c>
      <c r="H4733" s="4">
        <f ca="1">(NETWORKDAYS(A4733,G4733,Data!$E$1:$E$22))-1</f>
        <v>4</v>
      </c>
      <c r="I4733" s="1"/>
      <c r="J4733" s="1">
        <f>VLOOKUP(D4733,Data!$A$10:$B$16,2,FALSE)</f>
        <v>2</v>
      </c>
      <c r="K4733">
        <v>1</v>
      </c>
      <c r="L4733">
        <f t="shared" si="274"/>
        <v>46</v>
      </c>
      <c r="M4733">
        <f t="shared" si="275"/>
        <v>2023</v>
      </c>
      <c r="N4733" s="5">
        <f t="shared" ca="1" si="273"/>
        <v>-6</v>
      </c>
    </row>
    <row r="4734" spans="1:14" hidden="1" x14ac:dyDescent="0.25">
      <c r="A4734" s="2">
        <v>45246</v>
      </c>
      <c r="B4734" s="1" t="s">
        <v>302</v>
      </c>
      <c r="C4734" s="7">
        <v>457843</v>
      </c>
      <c r="D4734" s="1" t="s">
        <v>42</v>
      </c>
      <c r="E4734" s="1">
        <f>VLOOKUP(D4734,Data!$A$1:$B$7,2,FALSE)</f>
        <v>10</v>
      </c>
      <c r="F4734" s="2">
        <f>WORKDAY(A4734,E4734,Data!$E$2:$E$22)</f>
        <v>45260</v>
      </c>
      <c r="G4734" s="2">
        <v>45252</v>
      </c>
      <c r="H4734" s="4">
        <f ca="1">(NETWORKDAYS(A4734,G4734,Data!$E$1:$E$22))-1</f>
        <v>4</v>
      </c>
      <c r="I4734" s="1"/>
      <c r="J4734" s="1">
        <f>VLOOKUP(D4734,Data!$A$10:$B$16,2,FALSE)</f>
        <v>2</v>
      </c>
      <c r="K4734">
        <v>1</v>
      </c>
      <c r="L4734">
        <f t="shared" si="274"/>
        <v>46</v>
      </c>
      <c r="M4734">
        <f t="shared" si="275"/>
        <v>2023</v>
      </c>
      <c r="N4734" s="5">
        <f t="shared" ca="1" si="273"/>
        <v>-6</v>
      </c>
    </row>
    <row r="4735" spans="1:14" hidden="1" x14ac:dyDescent="0.25">
      <c r="A4735" s="2">
        <v>45246</v>
      </c>
      <c r="B4735" s="1" t="s">
        <v>5</v>
      </c>
      <c r="C4735" s="7">
        <v>615398</v>
      </c>
      <c r="D4735" s="1" t="s">
        <v>1870</v>
      </c>
      <c r="E4735" s="1">
        <f>VLOOKUP(D4735,Data!$A$1:$B$7,2,FALSE)</f>
        <v>10</v>
      </c>
      <c r="F4735" s="2">
        <f>WORKDAY(A4735,E4735,Data!$E$2:$E$22)</f>
        <v>45260</v>
      </c>
      <c r="G4735" s="2">
        <v>45247</v>
      </c>
      <c r="H4735" s="4">
        <f ca="1">(NETWORKDAYS(A4735,G4735,Data!$E$1:$E$22))-1</f>
        <v>1</v>
      </c>
      <c r="I4735" s="1"/>
      <c r="J4735" s="1">
        <f>VLOOKUP(D4735,Data!$A$10:$B$16,2,FALSE)</f>
        <v>2</v>
      </c>
      <c r="K4735">
        <v>1</v>
      </c>
      <c r="L4735">
        <f t="shared" si="274"/>
        <v>46</v>
      </c>
      <c r="M4735">
        <f t="shared" si="275"/>
        <v>2023</v>
      </c>
      <c r="N4735" s="5">
        <f t="shared" ca="1" si="273"/>
        <v>-9</v>
      </c>
    </row>
    <row r="4736" spans="1:14" hidden="1" x14ac:dyDescent="0.25">
      <c r="A4736" s="2">
        <v>45247</v>
      </c>
      <c r="B4736" s="1" t="s">
        <v>16</v>
      </c>
      <c r="C4736" s="7">
        <v>262642</v>
      </c>
      <c r="D4736" s="1" t="s">
        <v>41</v>
      </c>
      <c r="E4736" s="1">
        <f>VLOOKUP(D4736,Data!$A$1:$B$7,2,FALSE)</f>
        <v>15</v>
      </c>
      <c r="F4736" s="2">
        <f>WORKDAY(A4736,E4736,Data!$E$2:$E$22)</f>
        <v>45268</v>
      </c>
      <c r="G4736" s="2">
        <v>45261</v>
      </c>
      <c r="H4736" s="4">
        <f ca="1">(NETWORKDAYS(A4736,G4736,Data!$E$1:$E$22))-1</f>
        <v>10</v>
      </c>
      <c r="I4736" s="1"/>
      <c r="J4736" s="1">
        <f>VLOOKUP(D4736,Data!$A$10:$B$16,2,FALSE)</f>
        <v>3</v>
      </c>
      <c r="K4736">
        <v>1</v>
      </c>
      <c r="L4736">
        <f t="shared" si="274"/>
        <v>46</v>
      </c>
      <c r="M4736">
        <f t="shared" si="275"/>
        <v>2023</v>
      </c>
      <c r="N4736" s="5">
        <f t="shared" ca="1" si="273"/>
        <v>-5</v>
      </c>
    </row>
    <row r="4737" spans="1:14" hidden="1" x14ac:dyDescent="0.25">
      <c r="A4737" s="2">
        <v>45247</v>
      </c>
      <c r="B4737" s="1" t="s">
        <v>460</v>
      </c>
      <c r="C4737" s="7">
        <v>457924</v>
      </c>
      <c r="D4737" s="1" t="s">
        <v>42</v>
      </c>
      <c r="E4737" s="1">
        <f>VLOOKUP(D4737,Data!$A$1:$B$7,2,FALSE)</f>
        <v>10</v>
      </c>
      <c r="F4737" s="2">
        <f>WORKDAY(A4737,E4737,Data!$E$2:$E$22)</f>
        <v>45261</v>
      </c>
      <c r="G4737" s="2">
        <v>45267</v>
      </c>
      <c r="H4737" s="4">
        <f ca="1">(NETWORKDAYS(A4737,G4737,Data!$E$1:$E$22))-1</f>
        <v>14</v>
      </c>
      <c r="I4737" s="1" t="s">
        <v>2363</v>
      </c>
      <c r="J4737" s="1">
        <f>VLOOKUP(D4737,Data!$A$10:$B$16,2,FALSE)</f>
        <v>2</v>
      </c>
      <c r="K4737">
        <v>1</v>
      </c>
      <c r="L4737">
        <f t="shared" si="274"/>
        <v>46</v>
      </c>
      <c r="M4737">
        <f t="shared" si="275"/>
        <v>2023</v>
      </c>
      <c r="N4737" s="5">
        <f t="shared" ca="1" si="273"/>
        <v>4</v>
      </c>
    </row>
    <row r="4738" spans="1:14" hidden="1" x14ac:dyDescent="0.25">
      <c r="A4738" s="2">
        <v>45247</v>
      </c>
      <c r="B4738" s="1" t="s">
        <v>110</v>
      </c>
      <c r="C4738" s="7">
        <v>262641</v>
      </c>
      <c r="D4738" s="1" t="s">
        <v>41</v>
      </c>
      <c r="E4738" s="1">
        <f>VLOOKUP(D4738,Data!$A$1:$B$7,2,FALSE)</f>
        <v>15</v>
      </c>
      <c r="F4738" s="2">
        <f>WORKDAY(A4738,E4738,Data!$E$2:$E$22)</f>
        <v>45268</v>
      </c>
      <c r="G4738" s="2">
        <v>45258</v>
      </c>
      <c r="H4738" s="4">
        <f ca="1">(NETWORKDAYS(A4738,G4738,Data!$E$1:$E$22))-1</f>
        <v>7</v>
      </c>
      <c r="I4738" s="1"/>
      <c r="J4738" s="1">
        <f>VLOOKUP(D4738,Data!$A$10:$B$16,2,FALSE)</f>
        <v>3</v>
      </c>
      <c r="K4738">
        <v>1</v>
      </c>
      <c r="L4738">
        <f t="shared" si="274"/>
        <v>46</v>
      </c>
      <c r="M4738">
        <f t="shared" si="275"/>
        <v>2023</v>
      </c>
      <c r="N4738" s="5">
        <f t="shared" ref="N4738:N4801" ca="1" si="276">H4738-E4738</f>
        <v>-8</v>
      </c>
    </row>
    <row r="4739" spans="1:14" hidden="1" x14ac:dyDescent="0.25">
      <c r="A4739" s="2">
        <v>45247</v>
      </c>
      <c r="B4739" s="1" t="s">
        <v>400</v>
      </c>
      <c r="C4739" s="7" t="s">
        <v>2573</v>
      </c>
      <c r="D4739" s="1" t="s">
        <v>53</v>
      </c>
      <c r="E4739" s="1">
        <f>VLOOKUP(D4739,Data!$A$1:$B$7,2,FALSE)</f>
        <v>5</v>
      </c>
      <c r="F4739" s="2">
        <f>WORKDAY(A4739,E4739,Data!$E$2:$E$22)</f>
        <v>45254</v>
      </c>
      <c r="G4739" s="2">
        <v>45250</v>
      </c>
      <c r="H4739" s="4">
        <f ca="1">(NETWORKDAYS(A4739,G4739,Data!$E$1:$E$22))-1</f>
        <v>1</v>
      </c>
      <c r="I4739" s="1"/>
      <c r="J4739" s="1">
        <f>VLOOKUP(D4739,Data!$A$10:$B$16,2,FALSE)</f>
        <v>1</v>
      </c>
      <c r="K4739">
        <v>1</v>
      </c>
      <c r="L4739">
        <f t="shared" si="274"/>
        <v>46</v>
      </c>
      <c r="M4739">
        <f t="shared" si="275"/>
        <v>2023</v>
      </c>
      <c r="N4739" s="5">
        <f t="shared" ca="1" si="276"/>
        <v>-4</v>
      </c>
    </row>
    <row r="4740" spans="1:14" hidden="1" x14ac:dyDescent="0.25">
      <c r="A4740" s="2">
        <v>45247</v>
      </c>
      <c r="B4740" s="1" t="s">
        <v>400</v>
      </c>
      <c r="C4740" s="7" t="s">
        <v>2572</v>
      </c>
      <c r="D4740" s="1" t="s">
        <v>53</v>
      </c>
      <c r="E4740" s="1">
        <f>VLOOKUP(D4740,Data!$A$1:$B$7,2,FALSE)</f>
        <v>5</v>
      </c>
      <c r="F4740" s="2">
        <f>WORKDAY(A4740,E4740,Data!$E$2:$E$22)</f>
        <v>45254</v>
      </c>
      <c r="G4740" s="2">
        <v>45250</v>
      </c>
      <c r="H4740" s="4">
        <f ca="1">(NETWORKDAYS(A4740,G4740,Data!$E$1:$E$22))-1</f>
        <v>1</v>
      </c>
      <c r="I4740" s="1"/>
      <c r="J4740" s="1">
        <f>VLOOKUP(D4740,Data!$A$10:$B$16,2,FALSE)</f>
        <v>1</v>
      </c>
      <c r="K4740">
        <v>1</v>
      </c>
      <c r="L4740">
        <f t="shared" si="274"/>
        <v>46</v>
      </c>
      <c r="M4740">
        <f t="shared" si="275"/>
        <v>2023</v>
      </c>
      <c r="N4740" s="5">
        <f t="shared" ca="1" si="276"/>
        <v>-4</v>
      </c>
    </row>
    <row r="4741" spans="1:14" hidden="1" x14ac:dyDescent="0.25">
      <c r="A4741" s="2">
        <v>45247</v>
      </c>
      <c r="B4741" s="1" t="s">
        <v>678</v>
      </c>
      <c r="C4741" s="7" t="s">
        <v>2571</v>
      </c>
      <c r="D4741" s="1" t="s">
        <v>53</v>
      </c>
      <c r="E4741" s="1">
        <f>VLOOKUP(D4741,Data!$A$1:$B$7,2,FALSE)</f>
        <v>5</v>
      </c>
      <c r="F4741" s="2">
        <f>WORKDAY(A4741,E4741,Data!$E$2:$E$22)</f>
        <v>45254</v>
      </c>
      <c r="G4741" s="2">
        <v>45250</v>
      </c>
      <c r="H4741" s="4">
        <f ca="1">(NETWORKDAYS(A4741,G4741,Data!$E$1:$E$22))-1</f>
        <v>1</v>
      </c>
      <c r="I4741" s="1"/>
      <c r="J4741" s="1">
        <f>VLOOKUP(D4741,Data!$A$10:$B$16,2,FALSE)</f>
        <v>1</v>
      </c>
      <c r="K4741">
        <v>1</v>
      </c>
      <c r="L4741">
        <f t="shared" si="274"/>
        <v>46</v>
      </c>
      <c r="M4741">
        <f t="shared" si="275"/>
        <v>2023</v>
      </c>
      <c r="N4741" s="5">
        <f t="shared" ca="1" si="276"/>
        <v>-4</v>
      </c>
    </row>
    <row r="4742" spans="1:14" hidden="1" x14ac:dyDescent="0.25">
      <c r="A4742" s="2">
        <v>45247</v>
      </c>
      <c r="B4742" s="1" t="s">
        <v>678</v>
      </c>
      <c r="C4742" s="7" t="s">
        <v>2570</v>
      </c>
      <c r="D4742" s="1" t="s">
        <v>53</v>
      </c>
      <c r="E4742" s="1">
        <f>VLOOKUP(D4742,Data!$A$1:$B$7,2,FALSE)</f>
        <v>5</v>
      </c>
      <c r="F4742" s="2">
        <f>WORKDAY(A4742,E4742,Data!$E$2:$E$22)</f>
        <v>45254</v>
      </c>
      <c r="G4742" s="2">
        <v>45250</v>
      </c>
      <c r="H4742" s="4">
        <f ca="1">(NETWORKDAYS(A4742,G4742,Data!$E$1:$E$22))-1</f>
        <v>1</v>
      </c>
      <c r="I4742" s="1"/>
      <c r="J4742" s="1">
        <f>VLOOKUP(D4742,Data!$A$10:$B$16,2,FALSE)</f>
        <v>1</v>
      </c>
      <c r="K4742">
        <v>1</v>
      </c>
      <c r="L4742">
        <f t="shared" si="274"/>
        <v>46</v>
      </c>
      <c r="M4742">
        <f t="shared" si="275"/>
        <v>2023</v>
      </c>
      <c r="N4742" s="5">
        <f t="shared" ca="1" si="276"/>
        <v>-4</v>
      </c>
    </row>
    <row r="4743" spans="1:14" hidden="1" x14ac:dyDescent="0.25">
      <c r="A4743" s="2">
        <v>45247</v>
      </c>
      <c r="B4743" s="1" t="s">
        <v>547</v>
      </c>
      <c r="C4743" s="7" t="s">
        <v>2569</v>
      </c>
      <c r="D4743" s="1" t="s">
        <v>53</v>
      </c>
      <c r="E4743" s="1">
        <f>VLOOKUP(D4743,Data!$A$1:$B$7,2,FALSE)</f>
        <v>5</v>
      </c>
      <c r="F4743" s="2">
        <f>WORKDAY(A4743,E4743,Data!$E$2:$E$22)</f>
        <v>45254</v>
      </c>
      <c r="G4743" s="2">
        <v>45251</v>
      </c>
      <c r="H4743" s="4">
        <f ca="1">(NETWORKDAYS(A4743,G4743,Data!$E$1:$E$22))-1</f>
        <v>2</v>
      </c>
      <c r="I4743" s="1"/>
      <c r="J4743" s="1">
        <f>VLOOKUP(D4743,Data!$A$10:$B$16,2,FALSE)</f>
        <v>1</v>
      </c>
      <c r="K4743">
        <v>1</v>
      </c>
      <c r="L4743">
        <f t="shared" si="274"/>
        <v>46</v>
      </c>
      <c r="M4743">
        <f t="shared" si="275"/>
        <v>2023</v>
      </c>
      <c r="N4743" s="5">
        <f t="shared" ca="1" si="276"/>
        <v>-3</v>
      </c>
    </row>
    <row r="4744" spans="1:14" hidden="1" x14ac:dyDescent="0.25">
      <c r="A4744" s="2">
        <v>45247</v>
      </c>
      <c r="B4744" s="1" t="s">
        <v>519</v>
      </c>
      <c r="C4744" s="7" t="s">
        <v>2568</v>
      </c>
      <c r="D4744" s="1" t="s">
        <v>53</v>
      </c>
      <c r="E4744" s="1">
        <f>VLOOKUP(D4744,Data!$A$1:$B$7,2,FALSE)</f>
        <v>5</v>
      </c>
      <c r="F4744" s="2">
        <f>WORKDAY(A4744,E4744,Data!$E$2:$E$22)</f>
        <v>45254</v>
      </c>
      <c r="G4744" s="2">
        <v>45251</v>
      </c>
      <c r="H4744" s="4">
        <f ca="1">(NETWORKDAYS(A4744,G4744,Data!$E$1:$E$22))-1</f>
        <v>2</v>
      </c>
      <c r="I4744" s="1"/>
      <c r="J4744" s="1">
        <f>VLOOKUP(D4744,Data!$A$10:$B$16,2,FALSE)</f>
        <v>1</v>
      </c>
      <c r="K4744">
        <v>1</v>
      </c>
      <c r="L4744">
        <f t="shared" si="274"/>
        <v>46</v>
      </c>
      <c r="M4744">
        <f t="shared" si="275"/>
        <v>2023</v>
      </c>
      <c r="N4744" s="5">
        <f t="shared" ca="1" si="276"/>
        <v>-3</v>
      </c>
    </row>
    <row r="4745" spans="1:14" hidden="1" x14ac:dyDescent="0.25">
      <c r="A4745" s="2">
        <v>45247</v>
      </c>
      <c r="B4745" s="1" t="s">
        <v>29</v>
      </c>
      <c r="C4745" s="7">
        <v>457948</v>
      </c>
      <c r="D4745" s="1" t="s">
        <v>42</v>
      </c>
      <c r="E4745" s="1">
        <f>VLOOKUP(D4745,Data!$A$1:$B$7,2,FALSE)</f>
        <v>10</v>
      </c>
      <c r="F4745" s="2">
        <f>WORKDAY(A4745,E4745,Data!$E$2:$E$22)</f>
        <v>45261</v>
      </c>
      <c r="G4745" s="2">
        <v>45252</v>
      </c>
      <c r="H4745" s="4">
        <f ca="1">(NETWORKDAYS(A4745,G4745,Data!$E$1:$E$22))-1</f>
        <v>3</v>
      </c>
      <c r="I4745" s="1"/>
      <c r="J4745" s="1">
        <f>VLOOKUP(D4745,Data!$A$10:$B$16,2,FALSE)</f>
        <v>2</v>
      </c>
      <c r="K4745">
        <v>1</v>
      </c>
      <c r="L4745">
        <f t="shared" si="274"/>
        <v>46</v>
      </c>
      <c r="M4745">
        <f t="shared" si="275"/>
        <v>2023</v>
      </c>
      <c r="N4745" s="5">
        <f t="shared" ca="1" si="276"/>
        <v>-7</v>
      </c>
    </row>
    <row r="4746" spans="1:14" hidden="1" x14ac:dyDescent="0.25">
      <c r="A4746" s="2">
        <v>45247</v>
      </c>
      <c r="B4746" s="1" t="s">
        <v>302</v>
      </c>
      <c r="C4746" s="7">
        <v>457774</v>
      </c>
      <c r="D4746" s="1" t="s">
        <v>42</v>
      </c>
      <c r="E4746" s="1">
        <f>VLOOKUP(D4746,Data!$A$1:$B$7,2,FALSE)</f>
        <v>10</v>
      </c>
      <c r="F4746" s="2">
        <f>WORKDAY(A4746,E4746,Data!$E$2:$E$22)</f>
        <v>45261</v>
      </c>
      <c r="G4746" s="2">
        <v>45267</v>
      </c>
      <c r="H4746" s="4">
        <f ca="1">(NETWORKDAYS(A4746,G4746,Data!$E$1:$E$22))-1</f>
        <v>14</v>
      </c>
      <c r="I4746" s="1" t="s">
        <v>2363</v>
      </c>
      <c r="J4746" s="1">
        <f>VLOOKUP(D4746,Data!$A$10:$B$16,2,FALSE)</f>
        <v>2</v>
      </c>
      <c r="K4746">
        <v>1</v>
      </c>
      <c r="L4746">
        <f t="shared" si="274"/>
        <v>46</v>
      </c>
      <c r="M4746">
        <f t="shared" si="275"/>
        <v>2023</v>
      </c>
      <c r="N4746" s="5">
        <f t="shared" ca="1" si="276"/>
        <v>4</v>
      </c>
    </row>
    <row r="4747" spans="1:14" hidden="1" x14ac:dyDescent="0.25">
      <c r="A4747" s="2">
        <v>45247</v>
      </c>
      <c r="B4747" s="1" t="s">
        <v>302</v>
      </c>
      <c r="C4747" s="7">
        <v>457775</v>
      </c>
      <c r="D4747" s="1" t="s">
        <v>42</v>
      </c>
      <c r="E4747" s="1">
        <f>VLOOKUP(D4747,Data!$A$1:$B$7,2,FALSE)</f>
        <v>10</v>
      </c>
      <c r="F4747" s="2">
        <f>WORKDAY(A4747,E4747,Data!$E$2:$E$22)</f>
        <v>45261</v>
      </c>
      <c r="G4747" s="2">
        <v>45253</v>
      </c>
      <c r="H4747" s="4">
        <f ca="1">(NETWORKDAYS(A4747,G4747,Data!$E$1:$E$22))-1</f>
        <v>4</v>
      </c>
      <c r="I4747" s="1"/>
      <c r="J4747" s="1">
        <f>VLOOKUP(D4747,Data!$A$10:$B$16,2,FALSE)</f>
        <v>2</v>
      </c>
      <c r="K4747">
        <v>1</v>
      </c>
      <c r="L4747">
        <f t="shared" si="274"/>
        <v>46</v>
      </c>
      <c r="M4747">
        <f t="shared" si="275"/>
        <v>2023</v>
      </c>
      <c r="N4747" s="5">
        <f t="shared" ca="1" si="276"/>
        <v>-6</v>
      </c>
    </row>
    <row r="4748" spans="1:14" hidden="1" x14ac:dyDescent="0.25">
      <c r="A4748" s="2">
        <v>45250</v>
      </c>
      <c r="B4748" s="1" t="s">
        <v>16</v>
      </c>
      <c r="C4748" s="7">
        <v>262619</v>
      </c>
      <c r="D4748" s="1" t="s">
        <v>41</v>
      </c>
      <c r="E4748" s="1">
        <f>VLOOKUP(D4748,Data!$A$1:$B$7,2,FALSE)</f>
        <v>15</v>
      </c>
      <c r="F4748" s="2">
        <f>WORKDAY(A4748,E4748,Data!$E$2:$E$22)</f>
        <v>45271</v>
      </c>
      <c r="G4748" s="2">
        <v>45261</v>
      </c>
      <c r="H4748" s="4">
        <f ca="1">(NETWORKDAYS(A4748,G4748,Data!$E$1:$E$22))-1</f>
        <v>9</v>
      </c>
      <c r="I4748" s="1"/>
      <c r="J4748" s="1">
        <f>VLOOKUP(D4748,Data!$A$10:$B$16,2,FALSE)</f>
        <v>3</v>
      </c>
      <c r="K4748">
        <v>1</v>
      </c>
      <c r="L4748">
        <f t="shared" si="274"/>
        <v>47</v>
      </c>
      <c r="M4748">
        <f t="shared" si="275"/>
        <v>2023</v>
      </c>
      <c r="N4748" s="5">
        <f t="shared" ca="1" si="276"/>
        <v>-6</v>
      </c>
    </row>
    <row r="4749" spans="1:14" hidden="1" x14ac:dyDescent="0.25">
      <c r="A4749" s="2">
        <v>45250</v>
      </c>
      <c r="B4749" s="1" t="s">
        <v>16</v>
      </c>
      <c r="C4749" s="7">
        <v>262643</v>
      </c>
      <c r="D4749" s="1" t="s">
        <v>41</v>
      </c>
      <c r="E4749" s="1">
        <f>VLOOKUP(D4749,Data!$A$1:$B$7,2,FALSE)</f>
        <v>15</v>
      </c>
      <c r="F4749" s="2">
        <f>WORKDAY(A4749,E4749,Data!$E$2:$E$22)</f>
        <v>45271</v>
      </c>
      <c r="G4749" s="2">
        <v>45261</v>
      </c>
      <c r="H4749" s="4">
        <f ca="1">(NETWORKDAYS(A4749,G4749,Data!$E$1:$E$22))-1</f>
        <v>9</v>
      </c>
      <c r="I4749" s="1"/>
      <c r="J4749" s="1">
        <f>VLOOKUP(D4749,Data!$A$10:$B$16,2,FALSE)</f>
        <v>3</v>
      </c>
      <c r="K4749">
        <v>1</v>
      </c>
      <c r="L4749">
        <f t="shared" si="274"/>
        <v>47</v>
      </c>
      <c r="M4749">
        <f t="shared" si="275"/>
        <v>2023</v>
      </c>
      <c r="N4749" s="5">
        <f t="shared" ca="1" si="276"/>
        <v>-6</v>
      </c>
    </row>
    <row r="4750" spans="1:14" hidden="1" x14ac:dyDescent="0.25">
      <c r="A4750" s="2">
        <v>45250</v>
      </c>
      <c r="B4750" s="1" t="s">
        <v>269</v>
      </c>
      <c r="C4750" s="7">
        <v>457959</v>
      </c>
      <c r="D4750" s="1" t="s">
        <v>42</v>
      </c>
      <c r="E4750" s="1">
        <f>VLOOKUP(D4750,Data!$A$1:$B$7,2,FALSE)</f>
        <v>10</v>
      </c>
      <c r="F4750" s="2">
        <f>WORKDAY(A4750,E4750,Data!$E$2:$E$22)</f>
        <v>45264</v>
      </c>
      <c r="G4750" s="2">
        <v>45253</v>
      </c>
      <c r="H4750" s="4">
        <f ca="1">(NETWORKDAYS(A4750,G4750,Data!$E$1:$E$22))-1</f>
        <v>3</v>
      </c>
      <c r="I4750" s="1"/>
      <c r="J4750" s="1">
        <f>VLOOKUP(D4750,Data!$A$10:$B$16,2,FALSE)</f>
        <v>2</v>
      </c>
      <c r="K4750">
        <v>1</v>
      </c>
      <c r="L4750">
        <f t="shared" si="274"/>
        <v>47</v>
      </c>
      <c r="M4750">
        <f t="shared" si="275"/>
        <v>2023</v>
      </c>
      <c r="N4750" s="5">
        <f t="shared" ca="1" si="276"/>
        <v>-7</v>
      </c>
    </row>
    <row r="4751" spans="1:14" hidden="1" x14ac:dyDescent="0.25">
      <c r="A4751" s="2">
        <v>45250</v>
      </c>
      <c r="B4751" s="1" t="s">
        <v>621</v>
      </c>
      <c r="C4751" s="7">
        <v>457927</v>
      </c>
      <c r="D4751" s="1" t="s">
        <v>42</v>
      </c>
      <c r="E4751" s="1">
        <f>VLOOKUP(D4751,Data!$A$1:$B$7,2,FALSE)</f>
        <v>10</v>
      </c>
      <c r="F4751" s="2">
        <f>WORKDAY(A4751,E4751,Data!$E$2:$E$22)</f>
        <v>45264</v>
      </c>
      <c r="G4751" s="2">
        <v>45261</v>
      </c>
      <c r="H4751" s="4">
        <f ca="1">(NETWORKDAYS(A4751,G4751,Data!$E$1:$E$22))-1</f>
        <v>9</v>
      </c>
      <c r="I4751" s="1" t="s">
        <v>2363</v>
      </c>
      <c r="J4751" s="1">
        <f>VLOOKUP(D4751,Data!$A$10:$B$16,2,FALSE)</f>
        <v>2</v>
      </c>
      <c r="K4751">
        <v>1</v>
      </c>
      <c r="L4751">
        <f t="shared" si="274"/>
        <v>47</v>
      </c>
      <c r="M4751">
        <f t="shared" si="275"/>
        <v>2023</v>
      </c>
      <c r="N4751" s="5">
        <f t="shared" ca="1" si="276"/>
        <v>-1</v>
      </c>
    </row>
    <row r="4752" spans="1:14" hidden="1" x14ac:dyDescent="0.25">
      <c r="A4752" s="2">
        <v>45250</v>
      </c>
      <c r="B4752" s="1" t="s">
        <v>148</v>
      </c>
      <c r="C4752" s="7">
        <v>457950</v>
      </c>
      <c r="D4752" s="1" t="s">
        <v>42</v>
      </c>
      <c r="E4752" s="1">
        <f>VLOOKUP(D4752,Data!$A$1:$B$7,2,FALSE)</f>
        <v>10</v>
      </c>
      <c r="F4752" s="2">
        <f>WORKDAY(A4752,E4752,Data!$E$2:$E$22)</f>
        <v>45264</v>
      </c>
      <c r="G4752" s="2">
        <v>45254</v>
      </c>
      <c r="H4752" s="4">
        <f ca="1">(NETWORKDAYS(A4752,G4752,Data!$E$1:$E$22))-1</f>
        <v>4</v>
      </c>
      <c r="I4752" s="1" t="s">
        <v>2363</v>
      </c>
      <c r="J4752" s="1">
        <f>VLOOKUP(D4752,Data!$A$10:$B$16,2,FALSE)</f>
        <v>2</v>
      </c>
      <c r="K4752">
        <v>1</v>
      </c>
      <c r="L4752">
        <f t="shared" si="274"/>
        <v>47</v>
      </c>
      <c r="M4752">
        <f t="shared" si="275"/>
        <v>2023</v>
      </c>
      <c r="N4752" s="5">
        <f t="shared" ca="1" si="276"/>
        <v>-6</v>
      </c>
    </row>
    <row r="4753" spans="1:14" hidden="1" x14ac:dyDescent="0.25">
      <c r="A4753" s="2">
        <v>45250</v>
      </c>
      <c r="B4753" s="1" t="s">
        <v>446</v>
      </c>
      <c r="C4753" s="7">
        <v>457949</v>
      </c>
      <c r="D4753" s="1" t="s">
        <v>42</v>
      </c>
      <c r="E4753" s="1">
        <f>VLOOKUP(D4753,Data!$A$1:$B$7,2,FALSE)</f>
        <v>10</v>
      </c>
      <c r="F4753" s="2">
        <f>WORKDAY(A4753,E4753,Data!$E$2:$E$22)</f>
        <v>45264</v>
      </c>
      <c r="G4753" s="2">
        <v>45252</v>
      </c>
      <c r="H4753" s="4">
        <f ca="1">(NETWORKDAYS(A4753,G4753,Data!$E$1:$E$22))-1</f>
        <v>2</v>
      </c>
      <c r="I4753" s="1"/>
      <c r="J4753" s="1">
        <f>VLOOKUP(D4753,Data!$A$10:$B$16,2,FALSE)</f>
        <v>2</v>
      </c>
      <c r="K4753">
        <v>1</v>
      </c>
      <c r="L4753">
        <f t="shared" si="274"/>
        <v>47</v>
      </c>
      <c r="M4753">
        <f t="shared" si="275"/>
        <v>2023</v>
      </c>
      <c r="N4753" s="5">
        <f t="shared" ca="1" si="276"/>
        <v>-8</v>
      </c>
    </row>
    <row r="4754" spans="1:14" hidden="1" x14ac:dyDescent="0.25">
      <c r="A4754" s="2">
        <v>45250</v>
      </c>
      <c r="B4754" s="1" t="s">
        <v>302</v>
      </c>
      <c r="C4754" s="7">
        <v>457773</v>
      </c>
      <c r="D4754" s="1" t="s">
        <v>42</v>
      </c>
      <c r="E4754" s="1">
        <f>VLOOKUP(D4754,Data!$A$1:$B$7,2,FALSE)</f>
        <v>10</v>
      </c>
      <c r="F4754" s="2">
        <f>WORKDAY(A4754,E4754,Data!$E$2:$E$22)</f>
        <v>45264</v>
      </c>
      <c r="G4754" s="2">
        <v>45253</v>
      </c>
      <c r="H4754" s="4">
        <f ca="1">(NETWORKDAYS(A4754,G4754,Data!$E$1:$E$22))-1</f>
        <v>3</v>
      </c>
      <c r="I4754" s="1"/>
      <c r="J4754" s="1">
        <f>VLOOKUP(D4754,Data!$A$10:$B$16,2,FALSE)</f>
        <v>2</v>
      </c>
      <c r="K4754">
        <v>1</v>
      </c>
      <c r="L4754">
        <f t="shared" si="274"/>
        <v>47</v>
      </c>
      <c r="M4754">
        <f t="shared" si="275"/>
        <v>2023</v>
      </c>
      <c r="N4754" s="5">
        <f t="shared" ca="1" si="276"/>
        <v>-7</v>
      </c>
    </row>
    <row r="4755" spans="1:14" hidden="1" x14ac:dyDescent="0.25">
      <c r="A4755" s="2">
        <v>45250</v>
      </c>
      <c r="B4755" s="1" t="s">
        <v>302</v>
      </c>
      <c r="C4755" s="7">
        <v>457940</v>
      </c>
      <c r="D4755" s="1" t="s">
        <v>42</v>
      </c>
      <c r="E4755" s="1">
        <f>VLOOKUP(D4755,Data!$A$1:$B$7,2,FALSE)</f>
        <v>10</v>
      </c>
      <c r="F4755" s="2">
        <f>WORKDAY(A4755,E4755,Data!$E$2:$E$22)</f>
        <v>45264</v>
      </c>
      <c r="G4755" s="2">
        <v>45260</v>
      </c>
      <c r="H4755" s="4">
        <f ca="1">(NETWORKDAYS(A4755,G4755,Data!$E$1:$E$22))-1</f>
        <v>8</v>
      </c>
      <c r="I4755" s="1"/>
      <c r="J4755" s="1">
        <f>VLOOKUP(D4755,Data!$A$10:$B$16,2,FALSE)</f>
        <v>2</v>
      </c>
      <c r="K4755">
        <v>1</v>
      </c>
      <c r="L4755">
        <f t="shared" si="274"/>
        <v>47</v>
      </c>
      <c r="M4755">
        <f t="shared" si="275"/>
        <v>2023</v>
      </c>
      <c r="N4755" s="5">
        <f t="shared" ca="1" si="276"/>
        <v>-2</v>
      </c>
    </row>
    <row r="4756" spans="1:14" hidden="1" x14ac:dyDescent="0.25">
      <c r="A4756" s="2">
        <v>45251</v>
      </c>
      <c r="B4756" s="1" t="s">
        <v>12</v>
      </c>
      <c r="C4756" s="7">
        <v>262620</v>
      </c>
      <c r="D4756" s="1" t="s">
        <v>41</v>
      </c>
      <c r="E4756" s="1">
        <f>VLOOKUP(D4756,Data!$A$1:$B$7,2,FALSE)</f>
        <v>15</v>
      </c>
      <c r="F4756" s="2">
        <f>WORKDAY(A4756,E4756,Data!$E$2:$E$22)</f>
        <v>45272</v>
      </c>
      <c r="G4756" s="2">
        <v>45261</v>
      </c>
      <c r="H4756" s="4">
        <f ca="1">(NETWORKDAYS(A4756,G4756,Data!$E$1:$E$22))-1</f>
        <v>8</v>
      </c>
      <c r="I4756" s="1"/>
      <c r="J4756" s="1">
        <f>VLOOKUP(D4756,Data!$A$10:$B$16,2,FALSE)</f>
        <v>3</v>
      </c>
      <c r="K4756">
        <v>1</v>
      </c>
      <c r="L4756">
        <f t="shared" si="274"/>
        <v>47</v>
      </c>
      <c r="M4756">
        <f t="shared" si="275"/>
        <v>2023</v>
      </c>
      <c r="N4756" s="5">
        <f t="shared" ca="1" si="276"/>
        <v>-7</v>
      </c>
    </row>
    <row r="4757" spans="1:14" hidden="1" x14ac:dyDescent="0.25">
      <c r="A4757" s="2">
        <v>45251</v>
      </c>
      <c r="B4757" s="1" t="s">
        <v>12</v>
      </c>
      <c r="C4757" s="7">
        <v>262621</v>
      </c>
      <c r="D4757" s="1" t="s">
        <v>41</v>
      </c>
      <c r="E4757" s="1">
        <f>VLOOKUP(D4757,Data!$A$1:$B$7,2,FALSE)</f>
        <v>15</v>
      </c>
      <c r="F4757" s="2">
        <f>WORKDAY(A4757,E4757,Data!$E$2:$E$22)</f>
        <v>45272</v>
      </c>
      <c r="G4757" s="2">
        <v>45261</v>
      </c>
      <c r="H4757" s="4">
        <f ca="1">(NETWORKDAYS(A4757,G4757,Data!$E$1:$E$22))-1</f>
        <v>8</v>
      </c>
      <c r="I4757" s="1"/>
      <c r="J4757" s="1">
        <f>VLOOKUP(D4757,Data!$A$10:$B$16,2,FALSE)</f>
        <v>3</v>
      </c>
      <c r="K4757">
        <v>1</v>
      </c>
      <c r="L4757">
        <f t="shared" si="274"/>
        <v>47</v>
      </c>
      <c r="M4757">
        <f t="shared" si="275"/>
        <v>2023</v>
      </c>
      <c r="N4757" s="5">
        <f t="shared" ca="1" si="276"/>
        <v>-7</v>
      </c>
    </row>
    <row r="4758" spans="1:14" hidden="1" x14ac:dyDescent="0.25">
      <c r="A4758" s="2">
        <v>45251</v>
      </c>
      <c r="B4758" s="1" t="s">
        <v>32</v>
      </c>
      <c r="C4758" s="7" t="s">
        <v>2582</v>
      </c>
      <c r="D4758" s="1" t="s">
        <v>53</v>
      </c>
      <c r="E4758" s="1">
        <f>VLOOKUP(D4758,Data!$A$1:$B$7,2,FALSE)</f>
        <v>5</v>
      </c>
      <c r="F4758" s="2">
        <f>WORKDAY(A4758,E4758,Data!$E$2:$E$22)</f>
        <v>45258</v>
      </c>
      <c r="G4758" s="2">
        <v>45252</v>
      </c>
      <c r="H4758" s="4">
        <f ca="1">(NETWORKDAYS(A4758,G4758,Data!$E$1:$E$22))-1</f>
        <v>1</v>
      </c>
      <c r="I4758" s="1"/>
      <c r="J4758" s="1">
        <f>VLOOKUP(D4758,Data!$A$10:$B$16,2,FALSE)</f>
        <v>1</v>
      </c>
      <c r="K4758">
        <v>1</v>
      </c>
      <c r="L4758">
        <f t="shared" si="274"/>
        <v>47</v>
      </c>
      <c r="M4758">
        <f t="shared" si="275"/>
        <v>2023</v>
      </c>
      <c r="N4758" s="5">
        <f t="shared" ca="1" si="276"/>
        <v>-4</v>
      </c>
    </row>
    <row r="4759" spans="1:14" hidden="1" x14ac:dyDescent="0.25">
      <c r="A4759" s="2">
        <v>45251</v>
      </c>
      <c r="B4759" s="1" t="s">
        <v>32</v>
      </c>
      <c r="C4759" s="7" t="s">
        <v>2575</v>
      </c>
      <c r="D4759" s="1" t="s">
        <v>53</v>
      </c>
      <c r="E4759" s="1">
        <f>VLOOKUP(D4759,Data!$A$1:$B$7,2,FALSE)</f>
        <v>5</v>
      </c>
      <c r="F4759" s="2">
        <f>WORKDAY(A4759,E4759,Data!$E$2:$E$22)</f>
        <v>45258</v>
      </c>
      <c r="G4759" s="2">
        <v>45251</v>
      </c>
      <c r="H4759" s="4">
        <f ca="1">(NETWORKDAYS(A4759,G4759,Data!$E$1:$E$22))-1</f>
        <v>0</v>
      </c>
      <c r="I4759" s="1"/>
      <c r="J4759" s="1">
        <f>VLOOKUP(D4759,Data!$A$10:$B$16,2,FALSE)</f>
        <v>1</v>
      </c>
      <c r="K4759">
        <v>1</v>
      </c>
      <c r="L4759">
        <f t="shared" si="274"/>
        <v>47</v>
      </c>
      <c r="M4759">
        <f t="shared" si="275"/>
        <v>2023</v>
      </c>
      <c r="N4759" s="5">
        <f t="shared" ca="1" si="276"/>
        <v>-5</v>
      </c>
    </row>
    <row r="4760" spans="1:14" hidden="1" x14ac:dyDescent="0.25">
      <c r="A4760" s="2">
        <v>45251</v>
      </c>
      <c r="B4760" s="1" t="s">
        <v>32</v>
      </c>
      <c r="C4760" s="7" t="s">
        <v>2581</v>
      </c>
      <c r="D4760" s="1" t="s">
        <v>53</v>
      </c>
      <c r="E4760" s="1">
        <f>VLOOKUP(D4760,Data!$A$1:$B$7,2,FALSE)</f>
        <v>5</v>
      </c>
      <c r="F4760" s="2">
        <f>WORKDAY(A4760,E4760,Data!$E$2:$E$22)</f>
        <v>45258</v>
      </c>
      <c r="G4760" s="2">
        <v>45252</v>
      </c>
      <c r="H4760" s="4">
        <f ca="1">(NETWORKDAYS(A4760,G4760,Data!$E$1:$E$22))-1</f>
        <v>1</v>
      </c>
      <c r="I4760" s="1"/>
      <c r="J4760" s="1">
        <f>VLOOKUP(D4760,Data!$A$10:$B$16,2,FALSE)</f>
        <v>1</v>
      </c>
      <c r="K4760">
        <v>1</v>
      </c>
      <c r="L4760">
        <f t="shared" si="274"/>
        <v>47</v>
      </c>
      <c r="M4760">
        <f t="shared" si="275"/>
        <v>2023</v>
      </c>
      <c r="N4760" s="5">
        <f t="shared" ca="1" si="276"/>
        <v>-4</v>
      </c>
    </row>
    <row r="4761" spans="1:14" hidden="1" x14ac:dyDescent="0.25">
      <c r="A4761" s="2">
        <v>45251</v>
      </c>
      <c r="B4761" s="1" t="s">
        <v>35</v>
      </c>
      <c r="C4761" s="7" t="s">
        <v>2576</v>
      </c>
      <c r="D4761" s="1" t="s">
        <v>53</v>
      </c>
      <c r="E4761" s="1">
        <f>VLOOKUP(D4761,Data!$A$1:$B$7,2,FALSE)</f>
        <v>5</v>
      </c>
      <c r="F4761" s="2">
        <f>WORKDAY(A4761,E4761,Data!$E$2:$E$22)</f>
        <v>45258</v>
      </c>
      <c r="G4761" s="2">
        <v>45252</v>
      </c>
      <c r="H4761" s="4">
        <f ca="1">(NETWORKDAYS(A4761,G4761,Data!$E$1:$E$22))-1</f>
        <v>1</v>
      </c>
      <c r="I4761" s="1"/>
      <c r="J4761" s="1">
        <f>VLOOKUP(D4761,Data!$A$10:$B$16,2,FALSE)</f>
        <v>1</v>
      </c>
      <c r="K4761">
        <v>1</v>
      </c>
      <c r="L4761">
        <f t="shared" si="274"/>
        <v>47</v>
      </c>
      <c r="M4761">
        <f t="shared" si="275"/>
        <v>2023</v>
      </c>
      <c r="N4761" s="5">
        <f t="shared" ca="1" si="276"/>
        <v>-4</v>
      </c>
    </row>
    <row r="4762" spans="1:14" hidden="1" x14ac:dyDescent="0.25">
      <c r="A4762" s="2">
        <v>45251</v>
      </c>
      <c r="B4762" s="1" t="s">
        <v>35</v>
      </c>
      <c r="C4762" s="7" t="s">
        <v>2577</v>
      </c>
      <c r="D4762" s="1" t="s">
        <v>53</v>
      </c>
      <c r="E4762" s="1">
        <f>VLOOKUP(D4762,Data!$A$1:$B$7,2,FALSE)</f>
        <v>5</v>
      </c>
      <c r="F4762" s="2">
        <f>WORKDAY(A4762,E4762,Data!$E$2:$E$22)</f>
        <v>45258</v>
      </c>
      <c r="G4762" s="2">
        <v>45252</v>
      </c>
      <c r="H4762" s="4">
        <f ca="1">(NETWORKDAYS(A4762,G4762,Data!$E$1:$E$22))-1</f>
        <v>1</v>
      </c>
      <c r="I4762" s="1"/>
      <c r="J4762" s="1">
        <f>VLOOKUP(D4762,Data!$A$10:$B$16,2,FALSE)</f>
        <v>1</v>
      </c>
      <c r="K4762">
        <v>1</v>
      </c>
      <c r="L4762">
        <f t="shared" si="274"/>
        <v>47</v>
      </c>
      <c r="M4762">
        <f t="shared" si="275"/>
        <v>2023</v>
      </c>
      <c r="N4762" s="5">
        <f t="shared" ca="1" si="276"/>
        <v>-4</v>
      </c>
    </row>
    <row r="4763" spans="1:14" hidden="1" x14ac:dyDescent="0.25">
      <c r="A4763" s="2">
        <v>45251</v>
      </c>
      <c r="B4763" s="1" t="s">
        <v>35</v>
      </c>
      <c r="C4763" s="7" t="s">
        <v>2578</v>
      </c>
      <c r="D4763" s="1" t="s">
        <v>53</v>
      </c>
      <c r="E4763" s="1">
        <f>VLOOKUP(D4763,Data!$A$1:$B$7,2,FALSE)</f>
        <v>5</v>
      </c>
      <c r="F4763" s="2">
        <f>WORKDAY(A4763,E4763,Data!$E$2:$E$22)</f>
        <v>45258</v>
      </c>
      <c r="G4763" s="2">
        <v>45252</v>
      </c>
      <c r="H4763" s="4">
        <f ca="1">(NETWORKDAYS(A4763,G4763,Data!$E$1:$E$22))-1</f>
        <v>1</v>
      </c>
      <c r="I4763" s="1"/>
      <c r="J4763" s="1">
        <f>VLOOKUP(D4763,Data!$A$10:$B$16,2,FALSE)</f>
        <v>1</v>
      </c>
      <c r="K4763">
        <v>1</v>
      </c>
      <c r="L4763">
        <f t="shared" si="274"/>
        <v>47</v>
      </c>
      <c r="M4763">
        <f t="shared" si="275"/>
        <v>2023</v>
      </c>
      <c r="N4763" s="5">
        <f t="shared" ca="1" si="276"/>
        <v>-4</v>
      </c>
    </row>
    <row r="4764" spans="1:14" hidden="1" x14ac:dyDescent="0.25">
      <c r="A4764" s="2">
        <v>45251</v>
      </c>
      <c r="B4764" s="1" t="s">
        <v>35</v>
      </c>
      <c r="C4764" s="7" t="s">
        <v>2579</v>
      </c>
      <c r="D4764" s="1" t="s">
        <v>53</v>
      </c>
      <c r="E4764" s="1">
        <f>VLOOKUP(D4764,Data!$A$1:$B$7,2,FALSE)</f>
        <v>5</v>
      </c>
      <c r="F4764" s="2">
        <f>WORKDAY(A4764,E4764,Data!$E$2:$E$22)</f>
        <v>45258</v>
      </c>
      <c r="G4764" s="2">
        <v>45252</v>
      </c>
      <c r="H4764" s="4">
        <f ca="1">(NETWORKDAYS(A4764,G4764,Data!$E$1:$E$22))-1</f>
        <v>1</v>
      </c>
      <c r="I4764" s="1"/>
      <c r="J4764" s="1">
        <f>VLOOKUP(D4764,Data!$A$10:$B$16,2,FALSE)</f>
        <v>1</v>
      </c>
      <c r="K4764">
        <v>1</v>
      </c>
      <c r="L4764">
        <f t="shared" si="274"/>
        <v>47</v>
      </c>
      <c r="M4764">
        <f t="shared" si="275"/>
        <v>2023</v>
      </c>
      <c r="N4764" s="5">
        <f t="shared" ca="1" si="276"/>
        <v>-4</v>
      </c>
    </row>
    <row r="4765" spans="1:14" hidden="1" x14ac:dyDescent="0.25">
      <c r="A4765" s="2">
        <v>45251</v>
      </c>
      <c r="B4765" s="1" t="s">
        <v>35</v>
      </c>
      <c r="C4765" s="7" t="s">
        <v>2580</v>
      </c>
      <c r="D4765" s="1" t="s">
        <v>53</v>
      </c>
      <c r="E4765" s="1">
        <f>VLOOKUP(D4765,Data!$A$1:$B$7,2,FALSE)</f>
        <v>5</v>
      </c>
      <c r="F4765" s="2">
        <f>WORKDAY(A4765,E4765,Data!$E$2:$E$22)</f>
        <v>45258</v>
      </c>
      <c r="G4765" s="2">
        <v>45252</v>
      </c>
      <c r="H4765" s="4">
        <f ca="1">(NETWORKDAYS(A4765,G4765,Data!$E$1:$E$22))-1</f>
        <v>1</v>
      </c>
      <c r="I4765" s="1"/>
      <c r="J4765" s="1">
        <f>VLOOKUP(D4765,Data!$A$10:$B$16,2,FALSE)</f>
        <v>1</v>
      </c>
      <c r="K4765">
        <v>1</v>
      </c>
      <c r="L4765">
        <f t="shared" si="274"/>
        <v>47</v>
      </c>
      <c r="M4765">
        <f t="shared" si="275"/>
        <v>2023</v>
      </c>
      <c r="N4765" s="5">
        <f t="shared" ca="1" si="276"/>
        <v>-4</v>
      </c>
    </row>
    <row r="4766" spans="1:14" hidden="1" x14ac:dyDescent="0.25">
      <c r="A4766" s="2">
        <v>45251</v>
      </c>
      <c r="B4766" s="1" t="s">
        <v>73</v>
      </c>
      <c r="C4766" s="7">
        <v>457897</v>
      </c>
      <c r="D4766" s="1" t="s">
        <v>42</v>
      </c>
      <c r="E4766" s="1">
        <f>VLOOKUP(D4766,Data!$A$1:$B$7,2,FALSE)</f>
        <v>10</v>
      </c>
      <c r="F4766" s="2">
        <f>WORKDAY(A4766,E4766,Data!$E$2:$E$22)</f>
        <v>45265</v>
      </c>
      <c r="G4766" s="2">
        <v>45253</v>
      </c>
      <c r="H4766" s="4">
        <f ca="1">(NETWORKDAYS(A4766,G4766,Data!$E$1:$E$22))-1</f>
        <v>2</v>
      </c>
      <c r="I4766" s="1"/>
      <c r="J4766" s="1">
        <f>VLOOKUP(D4766,Data!$A$10:$B$16,2,FALSE)</f>
        <v>2</v>
      </c>
      <c r="K4766">
        <v>1</v>
      </c>
      <c r="L4766">
        <f t="shared" si="274"/>
        <v>47</v>
      </c>
      <c r="M4766">
        <f t="shared" si="275"/>
        <v>2023</v>
      </c>
      <c r="N4766" s="5">
        <f t="shared" ca="1" si="276"/>
        <v>-8</v>
      </c>
    </row>
    <row r="4767" spans="1:14" hidden="1" x14ac:dyDescent="0.25">
      <c r="A4767" s="2">
        <v>45252</v>
      </c>
      <c r="B4767" s="1" t="s">
        <v>12</v>
      </c>
      <c r="C4767" s="7">
        <v>262622</v>
      </c>
      <c r="D4767" s="1" t="s">
        <v>41</v>
      </c>
      <c r="E4767" s="1">
        <f>VLOOKUP(D4767,Data!$A$1:$B$7,2,FALSE)</f>
        <v>15</v>
      </c>
      <c r="F4767" s="2">
        <f>WORKDAY(A4767,E4767,Data!$E$2:$E$22)</f>
        <v>45273</v>
      </c>
      <c r="G4767" s="2">
        <v>45261</v>
      </c>
      <c r="H4767" s="4">
        <f ca="1">(NETWORKDAYS(A4767,G4767,Data!$E$1:$E$22))-1</f>
        <v>7</v>
      </c>
      <c r="I4767" s="1"/>
      <c r="J4767" s="1">
        <f>VLOOKUP(D4767,Data!$A$10:$B$16,2,FALSE)</f>
        <v>3</v>
      </c>
      <c r="K4767">
        <v>1</v>
      </c>
      <c r="L4767">
        <f t="shared" si="274"/>
        <v>47</v>
      </c>
      <c r="M4767">
        <f t="shared" si="275"/>
        <v>2023</v>
      </c>
      <c r="N4767" s="5">
        <f t="shared" ca="1" si="276"/>
        <v>-8</v>
      </c>
    </row>
    <row r="4768" spans="1:14" hidden="1" x14ac:dyDescent="0.25">
      <c r="A4768" s="2">
        <v>45252</v>
      </c>
      <c r="B4768" s="1" t="s">
        <v>12</v>
      </c>
      <c r="C4768" s="7">
        <v>262667</v>
      </c>
      <c r="D4768" s="1" t="s">
        <v>41</v>
      </c>
      <c r="E4768" s="1">
        <f>VLOOKUP(D4768,Data!$A$1:$B$7,2,FALSE)</f>
        <v>15</v>
      </c>
      <c r="F4768" s="2">
        <f>WORKDAY(A4768,E4768,Data!$E$2:$E$22)</f>
        <v>45273</v>
      </c>
      <c r="G4768" s="2">
        <v>45261</v>
      </c>
      <c r="H4768" s="4">
        <f ca="1">(NETWORKDAYS(A4768,G4768,Data!$E$1:$E$22))-1</f>
        <v>7</v>
      </c>
      <c r="I4768" s="1"/>
      <c r="J4768" s="1">
        <f>VLOOKUP(D4768,Data!$A$10:$B$16,2,FALSE)</f>
        <v>3</v>
      </c>
      <c r="K4768">
        <v>1</v>
      </c>
      <c r="L4768">
        <f t="shared" si="274"/>
        <v>47</v>
      </c>
      <c r="M4768">
        <f t="shared" si="275"/>
        <v>2023</v>
      </c>
      <c r="N4768" s="5">
        <f t="shared" ca="1" si="276"/>
        <v>-8</v>
      </c>
    </row>
    <row r="4769" spans="1:14" hidden="1" x14ac:dyDescent="0.25">
      <c r="A4769" s="2">
        <v>45252</v>
      </c>
      <c r="B4769" s="1" t="s">
        <v>1080</v>
      </c>
      <c r="C4769" s="7" t="s">
        <v>2583</v>
      </c>
      <c r="D4769" s="1" t="s">
        <v>55</v>
      </c>
      <c r="E4769" s="1">
        <f>VLOOKUP(D4769,Data!$A$1:$B$7,2,FALSE)</f>
        <v>10</v>
      </c>
      <c r="F4769" s="2">
        <f>WORKDAY(A4769,E4769,Data!$E$2:$E$22)</f>
        <v>45266</v>
      </c>
      <c r="G4769" s="2">
        <v>45266</v>
      </c>
      <c r="H4769" s="4">
        <f ca="1">(NETWORKDAYS(A4769,G4769,Data!$E$1:$E$22))-1</f>
        <v>10</v>
      </c>
      <c r="I4769" s="1" t="s">
        <v>2595</v>
      </c>
      <c r="J4769" s="1">
        <f>VLOOKUP(D4769,Data!$A$10:$B$16,2,FALSE)</f>
        <v>3</v>
      </c>
      <c r="K4769">
        <v>1</v>
      </c>
      <c r="L4769">
        <f t="shared" si="274"/>
        <v>47</v>
      </c>
      <c r="M4769">
        <f t="shared" si="275"/>
        <v>2023</v>
      </c>
      <c r="N4769" s="5">
        <f t="shared" ca="1" si="276"/>
        <v>0</v>
      </c>
    </row>
    <row r="4770" spans="1:14" hidden="1" x14ac:dyDescent="0.25">
      <c r="A4770" s="2">
        <v>45252</v>
      </c>
      <c r="B4770" s="1" t="s">
        <v>1080</v>
      </c>
      <c r="C4770" s="7" t="s">
        <v>2584</v>
      </c>
      <c r="D4770" s="1" t="s">
        <v>55</v>
      </c>
      <c r="E4770" s="1">
        <f>VLOOKUP(D4770,Data!$A$1:$B$7,2,FALSE)</f>
        <v>10</v>
      </c>
      <c r="F4770" s="2">
        <f>WORKDAY(A4770,E4770,Data!$E$2:$E$22)</f>
        <v>45266</v>
      </c>
      <c r="G4770" s="2">
        <v>45266</v>
      </c>
      <c r="H4770" s="4">
        <f ca="1">(NETWORKDAYS(A4770,G4770,Data!$E$1:$E$22))-1</f>
        <v>10</v>
      </c>
      <c r="I4770" s="1" t="s">
        <v>2595</v>
      </c>
      <c r="J4770" s="1">
        <f>VLOOKUP(D4770,Data!$A$10:$B$16,2,FALSE)</f>
        <v>3</v>
      </c>
      <c r="K4770">
        <v>1</v>
      </c>
      <c r="L4770">
        <f t="shared" si="274"/>
        <v>47</v>
      </c>
      <c r="M4770">
        <f t="shared" si="275"/>
        <v>2023</v>
      </c>
      <c r="N4770" s="5">
        <f t="shared" ca="1" si="276"/>
        <v>0</v>
      </c>
    </row>
    <row r="4771" spans="1:14" hidden="1" x14ac:dyDescent="0.25">
      <c r="A4771" s="2">
        <v>45252</v>
      </c>
      <c r="B4771" s="1" t="s">
        <v>1080</v>
      </c>
      <c r="C4771" s="7" t="s">
        <v>2585</v>
      </c>
      <c r="D4771" s="1" t="s">
        <v>55</v>
      </c>
      <c r="E4771" s="1">
        <f>VLOOKUP(D4771,Data!$A$1:$B$7,2,FALSE)</f>
        <v>10</v>
      </c>
      <c r="F4771" s="2">
        <f>WORKDAY(A4771,E4771,Data!$E$2:$E$22)</f>
        <v>45266</v>
      </c>
      <c r="G4771" s="2">
        <v>45266</v>
      </c>
      <c r="H4771" s="4">
        <f ca="1">(NETWORKDAYS(A4771,G4771,Data!$E$1:$E$22))-1</f>
        <v>10</v>
      </c>
      <c r="I4771" s="1" t="s">
        <v>2595</v>
      </c>
      <c r="J4771" s="1">
        <f>VLOOKUP(D4771,Data!$A$10:$B$16,2,FALSE)</f>
        <v>3</v>
      </c>
      <c r="K4771">
        <v>1</v>
      </c>
      <c r="L4771">
        <f t="shared" si="274"/>
        <v>47</v>
      </c>
      <c r="M4771">
        <f t="shared" si="275"/>
        <v>2023</v>
      </c>
      <c r="N4771" s="5">
        <f t="shared" ca="1" si="276"/>
        <v>0</v>
      </c>
    </row>
    <row r="4772" spans="1:14" hidden="1" x14ac:dyDescent="0.25">
      <c r="A4772" s="2">
        <v>45252</v>
      </c>
      <c r="B4772" s="1" t="s">
        <v>302</v>
      </c>
      <c r="C4772" s="7">
        <v>457771</v>
      </c>
      <c r="D4772" s="1" t="s">
        <v>42</v>
      </c>
      <c r="E4772" s="1">
        <f>VLOOKUP(D4772,Data!$A$1:$B$7,2,FALSE)</f>
        <v>10</v>
      </c>
      <c r="F4772" s="2">
        <f>WORKDAY(A4772,E4772,Data!$E$2:$E$22)</f>
        <v>45266</v>
      </c>
      <c r="G4772" s="2">
        <v>45260</v>
      </c>
      <c r="H4772" s="4">
        <f ca="1">(NETWORKDAYS(A4772,G4772,Data!$E$1:$E$22))-1</f>
        <v>6</v>
      </c>
      <c r="I4772" s="1"/>
      <c r="J4772" s="1">
        <f>VLOOKUP(D4772,Data!$A$10:$B$16,2,FALSE)</f>
        <v>2</v>
      </c>
      <c r="K4772">
        <v>1</v>
      </c>
      <c r="L4772">
        <f t="shared" si="274"/>
        <v>47</v>
      </c>
      <c r="M4772">
        <f t="shared" si="275"/>
        <v>2023</v>
      </c>
      <c r="N4772" s="5">
        <f t="shared" ca="1" si="276"/>
        <v>-4</v>
      </c>
    </row>
    <row r="4773" spans="1:14" hidden="1" x14ac:dyDescent="0.25">
      <c r="A4773" s="2">
        <v>45252</v>
      </c>
      <c r="B4773" s="1" t="s">
        <v>302</v>
      </c>
      <c r="C4773" s="7">
        <v>457772</v>
      </c>
      <c r="D4773" s="1" t="s">
        <v>42</v>
      </c>
      <c r="E4773" s="1">
        <f>VLOOKUP(D4773,Data!$A$1:$B$7,2,FALSE)</f>
        <v>10</v>
      </c>
      <c r="F4773" s="2">
        <f>WORKDAY(A4773,E4773,Data!$E$2:$E$22)</f>
        <v>45266</v>
      </c>
      <c r="G4773" s="2">
        <v>45260</v>
      </c>
      <c r="H4773" s="4">
        <f ca="1">(NETWORKDAYS(A4773,G4773,Data!$E$1:$E$22))-1</f>
        <v>6</v>
      </c>
      <c r="I4773" s="1"/>
      <c r="J4773" s="1">
        <f>VLOOKUP(D4773,Data!$A$10:$B$16,2,FALSE)</f>
        <v>2</v>
      </c>
      <c r="K4773">
        <v>1</v>
      </c>
      <c r="L4773">
        <f t="shared" si="274"/>
        <v>47</v>
      </c>
      <c r="M4773">
        <f t="shared" si="275"/>
        <v>2023</v>
      </c>
      <c r="N4773" s="5">
        <f t="shared" ca="1" si="276"/>
        <v>-4</v>
      </c>
    </row>
    <row r="4774" spans="1:14" hidden="1" x14ac:dyDescent="0.25">
      <c r="A4774" s="2">
        <v>45252</v>
      </c>
      <c r="B4774" s="1" t="s">
        <v>302</v>
      </c>
      <c r="C4774" s="7">
        <v>457820</v>
      </c>
      <c r="D4774" s="1" t="s">
        <v>42</v>
      </c>
      <c r="E4774" s="1">
        <f>VLOOKUP(D4774,Data!$A$1:$B$7,2,FALSE)</f>
        <v>10</v>
      </c>
      <c r="F4774" s="2">
        <f>WORKDAY(A4774,E4774,Data!$E$2:$E$22)</f>
        <v>45266</v>
      </c>
      <c r="G4774" s="2">
        <v>45260</v>
      </c>
      <c r="H4774" s="4">
        <f ca="1">(NETWORKDAYS(A4774,G4774,Data!$E$1:$E$22))-1</f>
        <v>6</v>
      </c>
      <c r="I4774" s="1"/>
      <c r="J4774" s="1">
        <f>VLOOKUP(D4774,Data!$A$10:$B$16,2,FALSE)</f>
        <v>2</v>
      </c>
      <c r="K4774">
        <v>1</v>
      </c>
      <c r="L4774">
        <f t="shared" si="274"/>
        <v>47</v>
      </c>
      <c r="M4774">
        <f t="shared" si="275"/>
        <v>2023</v>
      </c>
      <c r="N4774" s="5">
        <f t="shared" ca="1" si="276"/>
        <v>-4</v>
      </c>
    </row>
    <row r="4775" spans="1:14" hidden="1" x14ac:dyDescent="0.25">
      <c r="A4775" s="2">
        <v>45252</v>
      </c>
      <c r="B4775" s="1" t="s">
        <v>73</v>
      </c>
      <c r="C4775" s="7">
        <v>457937</v>
      </c>
      <c r="D4775" s="1" t="s">
        <v>42</v>
      </c>
      <c r="E4775" s="1">
        <f>VLOOKUP(D4775,Data!$A$1:$B$7,2,FALSE)</f>
        <v>10</v>
      </c>
      <c r="F4775" s="2">
        <f>WORKDAY(A4775,E4775,Data!$E$2:$E$22)</f>
        <v>45266</v>
      </c>
      <c r="G4775" s="2">
        <v>45260</v>
      </c>
      <c r="H4775" s="4">
        <f ca="1">(NETWORKDAYS(A4775,G4775,Data!$E$1:$E$22))-1</f>
        <v>6</v>
      </c>
      <c r="I4775" s="1"/>
      <c r="J4775" s="1">
        <f>VLOOKUP(D4775,Data!$A$10:$B$16,2,FALSE)</f>
        <v>2</v>
      </c>
      <c r="K4775">
        <v>1</v>
      </c>
      <c r="L4775">
        <f t="shared" si="274"/>
        <v>47</v>
      </c>
      <c r="M4775">
        <f t="shared" si="275"/>
        <v>2023</v>
      </c>
      <c r="N4775" s="5">
        <f t="shared" ca="1" si="276"/>
        <v>-4</v>
      </c>
    </row>
    <row r="4776" spans="1:14" hidden="1" x14ac:dyDescent="0.25">
      <c r="A4776" s="2">
        <v>45252</v>
      </c>
      <c r="B4776" s="1" t="s">
        <v>73</v>
      </c>
      <c r="C4776" s="7">
        <v>457898</v>
      </c>
      <c r="D4776" s="1" t="s">
        <v>42</v>
      </c>
      <c r="E4776" s="1">
        <f>VLOOKUP(D4776,Data!$A$1:$B$7,2,FALSE)</f>
        <v>10</v>
      </c>
      <c r="F4776" s="2">
        <f>WORKDAY(A4776,E4776,Data!$E$2:$E$22)</f>
        <v>45266</v>
      </c>
      <c r="G4776" s="2">
        <v>45253</v>
      </c>
      <c r="H4776" s="4">
        <f ca="1">(NETWORKDAYS(A4776,G4776,Data!$E$1:$E$22))-1</f>
        <v>1</v>
      </c>
      <c r="I4776" s="1"/>
      <c r="J4776" s="1">
        <f>VLOOKUP(D4776,Data!$A$10:$B$16,2,FALSE)</f>
        <v>2</v>
      </c>
      <c r="K4776">
        <v>1</v>
      </c>
      <c r="L4776">
        <f t="shared" si="274"/>
        <v>47</v>
      </c>
      <c r="M4776">
        <f t="shared" si="275"/>
        <v>2023</v>
      </c>
      <c r="N4776" s="5">
        <f t="shared" ca="1" si="276"/>
        <v>-9</v>
      </c>
    </row>
    <row r="4777" spans="1:14" hidden="1" x14ac:dyDescent="0.25">
      <c r="A4777" s="2">
        <v>45253</v>
      </c>
      <c r="B4777" s="1" t="s">
        <v>4</v>
      </c>
      <c r="C4777" s="7">
        <v>262644</v>
      </c>
      <c r="D4777" s="1" t="s">
        <v>41</v>
      </c>
      <c r="E4777" s="1">
        <f>VLOOKUP(D4777,Data!$A$1:$B$7,2,FALSE)</f>
        <v>15</v>
      </c>
      <c r="F4777" s="2">
        <f>WORKDAY(A4777,E4777,Data!$E$2:$E$22)</f>
        <v>45274</v>
      </c>
      <c r="G4777" s="2">
        <v>45275</v>
      </c>
      <c r="H4777" s="4">
        <f ca="1">(NETWORKDAYS(A4777,G4777,Data!$E$1:$E$22))-1</f>
        <v>16</v>
      </c>
      <c r="I4777" s="1" t="s">
        <v>227</v>
      </c>
      <c r="J4777" s="1">
        <f>VLOOKUP(D4777,Data!$A$10:$B$16,2,FALSE)</f>
        <v>3</v>
      </c>
      <c r="K4777">
        <v>1</v>
      </c>
      <c r="L4777">
        <f t="shared" si="274"/>
        <v>47</v>
      </c>
      <c r="M4777">
        <f t="shared" si="275"/>
        <v>2023</v>
      </c>
      <c r="N4777" s="5">
        <f t="shared" ca="1" si="276"/>
        <v>1</v>
      </c>
    </row>
    <row r="4778" spans="1:14" hidden="1" x14ac:dyDescent="0.25">
      <c r="A4778" s="2">
        <v>45253</v>
      </c>
      <c r="B4778" s="1" t="s">
        <v>482</v>
      </c>
      <c r="C4778" s="7" t="s">
        <v>2586</v>
      </c>
      <c r="D4778" s="1" t="s">
        <v>55</v>
      </c>
      <c r="E4778" s="1">
        <f>VLOOKUP(D4778,Data!$A$1:$B$7,2,FALSE)</f>
        <v>10</v>
      </c>
      <c r="F4778" s="2">
        <f>WORKDAY(A4778,E4778,Data!$E$2:$E$22)</f>
        <v>45267</v>
      </c>
      <c r="G4778" s="2">
        <v>45264</v>
      </c>
      <c r="H4778" s="4">
        <f ca="1">(NETWORKDAYS(A4778,G4778,Data!$E$1:$E$22))-1</f>
        <v>7</v>
      </c>
      <c r="I4778" s="1"/>
      <c r="J4778" s="1">
        <f>VLOOKUP(D4778,Data!$A$10:$B$16,2,FALSE)</f>
        <v>3</v>
      </c>
      <c r="K4778">
        <v>1</v>
      </c>
      <c r="L4778">
        <f t="shared" si="274"/>
        <v>47</v>
      </c>
      <c r="M4778">
        <f t="shared" si="275"/>
        <v>2023</v>
      </c>
      <c r="N4778" s="5">
        <f t="shared" ca="1" si="276"/>
        <v>-3</v>
      </c>
    </row>
    <row r="4779" spans="1:14" hidden="1" x14ac:dyDescent="0.25">
      <c r="A4779" s="2">
        <v>45253</v>
      </c>
      <c r="B4779" s="1" t="s">
        <v>482</v>
      </c>
      <c r="C4779" s="7" t="s">
        <v>2587</v>
      </c>
      <c r="D4779" s="1" t="s">
        <v>55</v>
      </c>
      <c r="E4779" s="1">
        <f>VLOOKUP(D4779,Data!$A$1:$B$7,2,FALSE)</f>
        <v>10</v>
      </c>
      <c r="F4779" s="2">
        <f>WORKDAY(A4779,E4779,Data!$E$2:$E$22)</f>
        <v>45267</v>
      </c>
      <c r="G4779" s="2">
        <v>45264</v>
      </c>
      <c r="H4779" s="4">
        <f ca="1">(NETWORKDAYS(A4779,G4779,Data!$E$1:$E$22))-1</f>
        <v>7</v>
      </c>
      <c r="I4779" s="1"/>
      <c r="J4779" s="1">
        <f>VLOOKUP(D4779,Data!$A$10:$B$16,2,FALSE)</f>
        <v>3</v>
      </c>
      <c r="K4779">
        <v>1</v>
      </c>
      <c r="L4779">
        <f t="shared" si="274"/>
        <v>47</v>
      </c>
      <c r="M4779">
        <f t="shared" si="275"/>
        <v>2023</v>
      </c>
      <c r="N4779" s="5">
        <f t="shared" ca="1" si="276"/>
        <v>-3</v>
      </c>
    </row>
    <row r="4780" spans="1:14" hidden="1" x14ac:dyDescent="0.25">
      <c r="A4780" s="2">
        <v>45253</v>
      </c>
      <c r="B4780" s="1" t="s">
        <v>482</v>
      </c>
      <c r="C4780" s="7" t="s">
        <v>2588</v>
      </c>
      <c r="D4780" s="1" t="s">
        <v>55</v>
      </c>
      <c r="E4780" s="1">
        <f>VLOOKUP(D4780,Data!$A$1:$B$7,2,FALSE)</f>
        <v>10</v>
      </c>
      <c r="F4780" s="2">
        <f>WORKDAY(A4780,E4780,Data!$E$2:$E$22)</f>
        <v>45267</v>
      </c>
      <c r="G4780" s="2">
        <v>45264</v>
      </c>
      <c r="H4780" s="4">
        <f ca="1">(NETWORKDAYS(A4780,G4780,Data!$E$1:$E$22))-1</f>
        <v>7</v>
      </c>
      <c r="I4780" s="1"/>
      <c r="J4780" s="1">
        <f>VLOOKUP(D4780,Data!$A$10:$B$16,2,FALSE)</f>
        <v>3</v>
      </c>
      <c r="K4780">
        <v>1</v>
      </c>
      <c r="L4780">
        <f t="shared" si="274"/>
        <v>47</v>
      </c>
      <c r="M4780">
        <f t="shared" si="275"/>
        <v>2023</v>
      </c>
      <c r="N4780" s="5">
        <f t="shared" ca="1" si="276"/>
        <v>-3</v>
      </c>
    </row>
    <row r="4781" spans="1:14" hidden="1" x14ac:dyDescent="0.25">
      <c r="A4781" s="2">
        <v>45253</v>
      </c>
      <c r="B4781" s="1" t="s">
        <v>351</v>
      </c>
      <c r="C4781" s="7" t="s">
        <v>2594</v>
      </c>
      <c r="D4781" s="1" t="s">
        <v>53</v>
      </c>
      <c r="E4781" s="1">
        <f>VLOOKUP(D4781,Data!$A$1:$B$7,2,FALSE)</f>
        <v>5</v>
      </c>
      <c r="F4781" s="2">
        <f>WORKDAY(A4781,E4781,Data!$E$2:$E$22)</f>
        <v>45260</v>
      </c>
      <c r="G4781" s="2">
        <v>45258</v>
      </c>
      <c r="H4781" s="4">
        <f ca="1">(NETWORKDAYS(A4781,G4781,Data!$E$1:$E$22))-1</f>
        <v>3</v>
      </c>
      <c r="I4781" s="1"/>
      <c r="J4781" s="1">
        <f>VLOOKUP(D4781,Data!$A$10:$B$16,2,FALSE)</f>
        <v>1</v>
      </c>
      <c r="K4781">
        <v>1</v>
      </c>
      <c r="L4781">
        <f t="shared" si="274"/>
        <v>47</v>
      </c>
      <c r="M4781">
        <f t="shared" si="275"/>
        <v>2023</v>
      </c>
      <c r="N4781" s="5">
        <f t="shared" ca="1" si="276"/>
        <v>-2</v>
      </c>
    </row>
    <row r="4782" spans="1:14" hidden="1" x14ac:dyDescent="0.25">
      <c r="A4782" s="2">
        <v>45253</v>
      </c>
      <c r="B4782" s="1" t="s">
        <v>485</v>
      </c>
      <c r="C4782" s="7" t="s">
        <v>2589</v>
      </c>
      <c r="D4782" s="1" t="s">
        <v>53</v>
      </c>
      <c r="E4782" s="1">
        <f>VLOOKUP(D4782,Data!$A$1:$B$7,2,FALSE)</f>
        <v>5</v>
      </c>
      <c r="F4782" s="2">
        <f>WORKDAY(A4782,E4782,Data!$E$2:$E$22)</f>
        <v>45260</v>
      </c>
      <c r="G4782" s="2">
        <v>45257</v>
      </c>
      <c r="H4782" s="4">
        <f ca="1">(NETWORKDAYS(A4782,G4782,Data!$E$1:$E$22))-1</f>
        <v>2</v>
      </c>
      <c r="I4782" s="1"/>
      <c r="J4782" s="1">
        <f>VLOOKUP(D4782,Data!$A$10:$B$16,2,FALSE)</f>
        <v>1</v>
      </c>
      <c r="K4782">
        <v>1</v>
      </c>
      <c r="L4782">
        <f t="shared" si="274"/>
        <v>47</v>
      </c>
      <c r="M4782">
        <f t="shared" si="275"/>
        <v>2023</v>
      </c>
      <c r="N4782" s="5">
        <f t="shared" ca="1" si="276"/>
        <v>-3</v>
      </c>
    </row>
    <row r="4783" spans="1:14" hidden="1" x14ac:dyDescent="0.25">
      <c r="A4783" s="2">
        <v>45253</v>
      </c>
      <c r="B4783" s="1" t="s">
        <v>2590</v>
      </c>
      <c r="C4783" s="7">
        <v>457960</v>
      </c>
      <c r="D4783" s="1" t="s">
        <v>42</v>
      </c>
      <c r="E4783" s="1">
        <f>VLOOKUP(D4783,Data!$A$1:$B$7,2,FALSE)</f>
        <v>10</v>
      </c>
      <c r="F4783" s="2">
        <f>WORKDAY(A4783,E4783,Data!$E$2:$E$22)</f>
        <v>45267</v>
      </c>
      <c r="G4783" s="2">
        <v>45260</v>
      </c>
      <c r="H4783" s="4">
        <f ca="1">(NETWORKDAYS(A4783,G4783,Data!$E$1:$E$22))-1</f>
        <v>5</v>
      </c>
      <c r="I4783" s="1"/>
      <c r="J4783" s="1">
        <f>VLOOKUP(D4783,Data!$A$10:$B$16,2,FALSE)</f>
        <v>2</v>
      </c>
      <c r="K4783">
        <v>1</v>
      </c>
      <c r="L4783">
        <f t="shared" si="274"/>
        <v>47</v>
      </c>
      <c r="M4783">
        <f t="shared" si="275"/>
        <v>2023</v>
      </c>
      <c r="N4783" s="5">
        <f t="shared" ca="1" si="276"/>
        <v>-5</v>
      </c>
    </row>
    <row r="4784" spans="1:14" hidden="1" x14ac:dyDescent="0.25">
      <c r="A4784" s="2">
        <v>45253</v>
      </c>
      <c r="B4784" s="1" t="s">
        <v>86</v>
      </c>
      <c r="C4784" s="7">
        <v>457913</v>
      </c>
      <c r="D4784" s="1" t="s">
        <v>42</v>
      </c>
      <c r="E4784" s="1">
        <f>VLOOKUP(D4784,Data!$A$1:$B$7,2,FALSE)</f>
        <v>10</v>
      </c>
      <c r="F4784" s="2">
        <f>WORKDAY(A4784,E4784,Data!$E$2:$E$22)</f>
        <v>45267</v>
      </c>
      <c r="G4784" s="2">
        <v>45260</v>
      </c>
      <c r="H4784" s="4">
        <f ca="1">(NETWORKDAYS(A4784,G4784,Data!$E$1:$E$22))-1</f>
        <v>5</v>
      </c>
      <c r="I4784" s="1"/>
      <c r="J4784" s="1">
        <f>VLOOKUP(D4784,Data!$A$10:$B$16,2,FALSE)</f>
        <v>2</v>
      </c>
      <c r="K4784">
        <v>1</v>
      </c>
      <c r="L4784">
        <f t="shared" si="274"/>
        <v>47</v>
      </c>
      <c r="M4784">
        <f t="shared" si="275"/>
        <v>2023</v>
      </c>
      <c r="N4784" s="5">
        <f t="shared" ca="1" si="276"/>
        <v>-5</v>
      </c>
    </row>
    <row r="4785" spans="1:14" hidden="1" x14ac:dyDescent="0.25">
      <c r="A4785" s="2">
        <v>45254</v>
      </c>
      <c r="B4785" s="1" t="s">
        <v>4</v>
      </c>
      <c r="C4785" s="7">
        <v>262657</v>
      </c>
      <c r="D4785" s="1" t="s">
        <v>41</v>
      </c>
      <c r="E4785" s="1">
        <f>VLOOKUP(D4785,Data!$A$1:$B$7,2,FALSE)</f>
        <v>15</v>
      </c>
      <c r="F4785" s="2">
        <f>WORKDAY(A4785,E4785,Data!$E$2:$E$22)</f>
        <v>45275</v>
      </c>
      <c r="G4785" s="2">
        <v>45273</v>
      </c>
      <c r="H4785" s="4">
        <f ca="1">(NETWORKDAYS(A4785,G4785,Data!$E$1:$E$22))-1</f>
        <v>13</v>
      </c>
      <c r="I4785" s="1"/>
      <c r="J4785" s="1">
        <f>VLOOKUP(D4785,Data!$A$10:$B$16,2,FALSE)</f>
        <v>3</v>
      </c>
      <c r="K4785">
        <v>1</v>
      </c>
      <c r="L4785">
        <f t="shared" si="274"/>
        <v>47</v>
      </c>
      <c r="M4785">
        <f t="shared" si="275"/>
        <v>2023</v>
      </c>
      <c r="N4785" s="5">
        <f t="shared" ca="1" si="276"/>
        <v>-2</v>
      </c>
    </row>
    <row r="4786" spans="1:14" hidden="1" x14ac:dyDescent="0.25">
      <c r="A4786" s="2">
        <v>45254</v>
      </c>
      <c r="B4786" s="1" t="s">
        <v>737</v>
      </c>
      <c r="C4786" s="7" t="s">
        <v>2593</v>
      </c>
      <c r="D4786" s="1" t="s">
        <v>53</v>
      </c>
      <c r="E4786" s="1">
        <f>VLOOKUP(D4786,Data!$A$1:$B$7,2,FALSE)</f>
        <v>5</v>
      </c>
      <c r="F4786" s="2">
        <f>WORKDAY(A4786,E4786,Data!$E$2:$E$22)</f>
        <v>45261</v>
      </c>
      <c r="G4786" s="2">
        <v>45261</v>
      </c>
      <c r="H4786" s="4">
        <f ca="1">(NETWORKDAYS(A4786,G4786,Data!$E$1:$E$22))-1</f>
        <v>5</v>
      </c>
      <c r="I4786" s="1"/>
      <c r="J4786" s="1">
        <f>VLOOKUP(D4786,Data!$A$10:$B$16,2,FALSE)</f>
        <v>1</v>
      </c>
      <c r="K4786">
        <v>1</v>
      </c>
      <c r="L4786">
        <f t="shared" si="274"/>
        <v>47</v>
      </c>
      <c r="M4786">
        <f t="shared" si="275"/>
        <v>2023</v>
      </c>
      <c r="N4786" s="5">
        <f t="shared" ca="1" si="276"/>
        <v>0</v>
      </c>
    </row>
    <row r="4787" spans="1:14" hidden="1" x14ac:dyDescent="0.25">
      <c r="A4787" s="2">
        <v>45254</v>
      </c>
      <c r="B4787" s="1" t="s">
        <v>333</v>
      </c>
      <c r="C4787" s="7" t="s">
        <v>2591</v>
      </c>
      <c r="D4787" s="1" t="s">
        <v>53</v>
      </c>
      <c r="E4787" s="1">
        <f>VLOOKUP(D4787,Data!$A$1:$B$7,2,FALSE)</f>
        <v>5</v>
      </c>
      <c r="F4787" s="2">
        <f>WORKDAY(A4787,E4787,Data!$E$2:$E$22)</f>
        <v>45261</v>
      </c>
      <c r="G4787" s="2">
        <v>45257</v>
      </c>
      <c r="H4787" s="4">
        <f ca="1">(NETWORKDAYS(A4787,G4787,Data!$E$1:$E$22))-1</f>
        <v>1</v>
      </c>
      <c r="I4787" s="1"/>
      <c r="J4787" s="1">
        <f>VLOOKUP(D4787,Data!$A$10:$B$16,2,FALSE)</f>
        <v>1</v>
      </c>
      <c r="K4787">
        <v>1</v>
      </c>
      <c r="L4787">
        <f t="shared" si="274"/>
        <v>47</v>
      </c>
      <c r="M4787">
        <f t="shared" si="275"/>
        <v>2023</v>
      </c>
      <c r="N4787" s="5">
        <f t="shared" ca="1" si="276"/>
        <v>-4</v>
      </c>
    </row>
    <row r="4788" spans="1:14" hidden="1" x14ac:dyDescent="0.25">
      <c r="A4788" s="2">
        <v>45254</v>
      </c>
      <c r="B4788" s="1" t="s">
        <v>333</v>
      </c>
      <c r="C4788" s="7" t="s">
        <v>2592</v>
      </c>
      <c r="D4788" s="1" t="s">
        <v>53</v>
      </c>
      <c r="E4788" s="1">
        <f>VLOOKUP(D4788,Data!$A$1:$B$7,2,FALSE)</f>
        <v>5</v>
      </c>
      <c r="F4788" s="2">
        <f>WORKDAY(A4788,E4788,Data!$E$2:$E$22)</f>
        <v>45261</v>
      </c>
      <c r="G4788" s="2">
        <v>45257</v>
      </c>
      <c r="H4788" s="4">
        <f ca="1">(NETWORKDAYS(A4788,G4788,Data!$E$1:$E$22))-1</f>
        <v>1</v>
      </c>
      <c r="I4788" s="1"/>
      <c r="J4788" s="1">
        <f>VLOOKUP(D4788,Data!$A$10:$B$16,2,FALSE)</f>
        <v>1</v>
      </c>
      <c r="K4788">
        <v>1</v>
      </c>
      <c r="L4788">
        <f t="shared" si="274"/>
        <v>47</v>
      </c>
      <c r="M4788">
        <f t="shared" si="275"/>
        <v>2023</v>
      </c>
      <c r="N4788" s="5">
        <f t="shared" ca="1" si="276"/>
        <v>-4</v>
      </c>
    </row>
    <row r="4789" spans="1:14" hidden="1" x14ac:dyDescent="0.25">
      <c r="A4789" s="2">
        <v>45254</v>
      </c>
      <c r="B4789" s="1" t="s">
        <v>292</v>
      </c>
      <c r="C4789" s="7">
        <v>457938</v>
      </c>
      <c r="D4789" s="1" t="s">
        <v>42</v>
      </c>
      <c r="E4789" s="1">
        <f>VLOOKUP(D4789,Data!$A$1:$B$7,2,FALSE)</f>
        <v>10</v>
      </c>
      <c r="F4789" s="2">
        <f>WORKDAY(A4789,E4789,Data!$E$2:$E$22)</f>
        <v>45268</v>
      </c>
      <c r="G4789" s="2">
        <v>45260</v>
      </c>
      <c r="H4789" s="4">
        <f ca="1">(NETWORKDAYS(A4789,G4789,Data!$E$1:$E$22))-1</f>
        <v>4</v>
      </c>
      <c r="I4789" s="1"/>
      <c r="J4789" s="1">
        <f>VLOOKUP(D4789,Data!$A$10:$B$16,2,FALSE)</f>
        <v>2</v>
      </c>
      <c r="K4789">
        <v>1</v>
      </c>
      <c r="L4789">
        <f t="shared" si="274"/>
        <v>47</v>
      </c>
      <c r="M4789">
        <f t="shared" si="275"/>
        <v>2023</v>
      </c>
      <c r="N4789" s="5">
        <f t="shared" ca="1" si="276"/>
        <v>-6</v>
      </c>
    </row>
    <row r="4790" spans="1:14" hidden="1" x14ac:dyDescent="0.25">
      <c r="A4790" s="2">
        <v>45254</v>
      </c>
      <c r="B4790" s="1" t="s">
        <v>292</v>
      </c>
      <c r="C4790" s="7">
        <v>457939</v>
      </c>
      <c r="D4790" s="1" t="s">
        <v>42</v>
      </c>
      <c r="E4790" s="1">
        <f>VLOOKUP(D4790,Data!$A$1:$B$7,2,FALSE)</f>
        <v>10</v>
      </c>
      <c r="F4790" s="2">
        <f>WORKDAY(A4790,E4790,Data!$E$2:$E$22)</f>
        <v>45268</v>
      </c>
      <c r="G4790" s="2">
        <v>45260</v>
      </c>
      <c r="H4790" s="4">
        <f ca="1">(NETWORKDAYS(A4790,G4790,Data!$E$1:$E$22))-1</f>
        <v>4</v>
      </c>
      <c r="I4790" s="1"/>
      <c r="J4790" s="1">
        <f>VLOOKUP(D4790,Data!$A$10:$B$16,2,FALSE)</f>
        <v>2</v>
      </c>
      <c r="K4790">
        <v>1</v>
      </c>
      <c r="L4790">
        <f t="shared" si="274"/>
        <v>47</v>
      </c>
      <c r="M4790">
        <f t="shared" si="275"/>
        <v>2023</v>
      </c>
      <c r="N4790" s="5">
        <f t="shared" ca="1" si="276"/>
        <v>-6</v>
      </c>
    </row>
    <row r="4791" spans="1:14" hidden="1" x14ac:dyDescent="0.25">
      <c r="A4791" s="2">
        <v>45254</v>
      </c>
      <c r="B4791" s="1" t="s">
        <v>292</v>
      </c>
      <c r="C4791" s="7">
        <v>457956</v>
      </c>
      <c r="D4791" s="1" t="s">
        <v>42</v>
      </c>
      <c r="E4791" s="1">
        <f>VLOOKUP(D4791,Data!$A$1:$B$7,2,FALSE)</f>
        <v>10</v>
      </c>
      <c r="F4791" s="2">
        <f>WORKDAY(A4791,E4791,Data!$E$2:$E$22)</f>
        <v>45268</v>
      </c>
      <c r="G4791" s="2">
        <v>45260</v>
      </c>
      <c r="H4791" s="4">
        <f ca="1">(NETWORKDAYS(A4791,G4791,Data!$E$1:$E$22))-1</f>
        <v>4</v>
      </c>
      <c r="I4791" s="1"/>
      <c r="J4791" s="1">
        <f>VLOOKUP(D4791,Data!$A$10:$B$16,2,FALSE)</f>
        <v>2</v>
      </c>
      <c r="K4791">
        <v>1</v>
      </c>
      <c r="L4791">
        <f t="shared" si="274"/>
        <v>47</v>
      </c>
      <c r="M4791">
        <f t="shared" si="275"/>
        <v>2023</v>
      </c>
      <c r="N4791" s="5">
        <f t="shared" ca="1" si="276"/>
        <v>-6</v>
      </c>
    </row>
    <row r="4792" spans="1:14" hidden="1" x14ac:dyDescent="0.25">
      <c r="A4792" s="2">
        <v>45257</v>
      </c>
      <c r="B4792" s="1" t="s">
        <v>460</v>
      </c>
      <c r="C4792" s="7">
        <v>457976</v>
      </c>
      <c r="D4792" s="1" t="s">
        <v>42</v>
      </c>
      <c r="E4792" s="1">
        <f>VLOOKUP(D4792,Data!$A$1:$B$7,2,FALSE)</f>
        <v>10</v>
      </c>
      <c r="F4792" s="2">
        <f>WORKDAY(A4792,E4792,Data!$E$2:$E$22)</f>
        <v>45271</v>
      </c>
      <c r="G4792" s="2">
        <v>45260</v>
      </c>
      <c r="H4792" s="4">
        <f ca="1">(NETWORKDAYS(A4792,G4792,Data!$E$1:$E$22))-1</f>
        <v>3</v>
      </c>
      <c r="I4792" s="1"/>
      <c r="J4792" s="1">
        <f>VLOOKUP(D4792,Data!$A$10:$B$16,2,FALSE)</f>
        <v>2</v>
      </c>
      <c r="K4792">
        <v>1</v>
      </c>
      <c r="L4792">
        <f t="shared" ref="L4792:L4855" si="277">_xlfn.ISOWEEKNUM(A4792)</f>
        <v>48</v>
      </c>
      <c r="M4792">
        <f t="shared" ref="M4792:M4855" si="278">YEAR(A4792)</f>
        <v>2023</v>
      </c>
      <c r="N4792" s="5">
        <f t="shared" ca="1" si="276"/>
        <v>-7</v>
      </c>
    </row>
    <row r="4793" spans="1:14" hidden="1" x14ac:dyDescent="0.25">
      <c r="A4793" s="2">
        <v>45257</v>
      </c>
      <c r="B4793" s="1" t="s">
        <v>219</v>
      </c>
      <c r="C4793" s="7">
        <v>262637</v>
      </c>
      <c r="D4793" s="1" t="s">
        <v>41</v>
      </c>
      <c r="E4793" s="1">
        <f>VLOOKUP(D4793,Data!$A$1:$B$7,2,FALSE)</f>
        <v>15</v>
      </c>
      <c r="F4793" s="2">
        <f>WORKDAY(A4793,E4793,Data!$E$2:$E$22)</f>
        <v>45278</v>
      </c>
      <c r="G4793" s="2">
        <v>45261</v>
      </c>
      <c r="H4793" s="4">
        <f ca="1">(NETWORKDAYS(A4793,G4793,Data!$E$1:$E$22))-1</f>
        <v>4</v>
      </c>
      <c r="I4793" s="1"/>
      <c r="J4793" s="1">
        <f>VLOOKUP(D4793,Data!$A$10:$B$16,2,FALSE)</f>
        <v>3</v>
      </c>
      <c r="K4793">
        <v>1</v>
      </c>
      <c r="L4793">
        <f t="shared" si="277"/>
        <v>48</v>
      </c>
      <c r="M4793">
        <f t="shared" si="278"/>
        <v>2023</v>
      </c>
      <c r="N4793" s="5">
        <f t="shared" ca="1" si="276"/>
        <v>-11</v>
      </c>
    </row>
    <row r="4794" spans="1:14" hidden="1" x14ac:dyDescent="0.25">
      <c r="A4794" s="2">
        <v>45257</v>
      </c>
      <c r="B4794" s="1" t="s">
        <v>219</v>
      </c>
      <c r="C4794" s="7">
        <v>262674</v>
      </c>
      <c r="D4794" s="1" t="s">
        <v>41</v>
      </c>
      <c r="E4794" s="1">
        <f>VLOOKUP(D4794,Data!$A$1:$B$7,2,FALSE)</f>
        <v>15</v>
      </c>
      <c r="F4794" s="2">
        <f>WORKDAY(A4794,E4794,Data!$E$2:$E$22)</f>
        <v>45278</v>
      </c>
      <c r="G4794" s="2">
        <v>45261</v>
      </c>
      <c r="H4794" s="4">
        <f ca="1">(NETWORKDAYS(A4794,G4794,Data!$E$1:$E$22))-1</f>
        <v>4</v>
      </c>
      <c r="I4794" s="1"/>
      <c r="J4794" s="1">
        <f>VLOOKUP(D4794,Data!$A$10:$B$16,2,FALSE)</f>
        <v>3</v>
      </c>
      <c r="K4794">
        <v>1</v>
      </c>
      <c r="L4794">
        <f t="shared" si="277"/>
        <v>48</v>
      </c>
      <c r="M4794">
        <f t="shared" si="278"/>
        <v>2023</v>
      </c>
      <c r="N4794" s="5">
        <f t="shared" ca="1" si="276"/>
        <v>-11</v>
      </c>
    </row>
    <row r="4795" spans="1:14" hidden="1" x14ac:dyDescent="0.25">
      <c r="A4795" s="2">
        <v>45257</v>
      </c>
      <c r="B4795" s="1" t="s">
        <v>85</v>
      </c>
      <c r="C4795" s="7">
        <v>457944</v>
      </c>
      <c r="D4795" s="1" t="s">
        <v>42</v>
      </c>
      <c r="E4795" s="1">
        <f>VLOOKUP(D4795,Data!$A$1:$B$7,2,FALSE)</f>
        <v>10</v>
      </c>
      <c r="F4795" s="2">
        <f>WORKDAY(A4795,E4795,Data!$E$2:$E$22)</f>
        <v>45271</v>
      </c>
      <c r="G4795" s="2">
        <v>45260</v>
      </c>
      <c r="H4795" s="4">
        <f ca="1">(NETWORKDAYS(A4795,G4795,Data!$E$1:$E$22))-1</f>
        <v>3</v>
      </c>
      <c r="I4795" s="1"/>
      <c r="J4795" s="1">
        <f>VLOOKUP(D4795,Data!$A$10:$B$16,2,FALSE)</f>
        <v>2</v>
      </c>
      <c r="K4795">
        <v>1</v>
      </c>
      <c r="L4795">
        <f t="shared" si="277"/>
        <v>48</v>
      </c>
      <c r="M4795">
        <f t="shared" si="278"/>
        <v>2023</v>
      </c>
      <c r="N4795" s="5">
        <f t="shared" ca="1" si="276"/>
        <v>-7</v>
      </c>
    </row>
    <row r="4796" spans="1:14" hidden="1" x14ac:dyDescent="0.25">
      <c r="A4796" s="2">
        <v>45258</v>
      </c>
      <c r="B4796" s="1" t="s">
        <v>71</v>
      </c>
      <c r="C4796" s="7">
        <v>457935</v>
      </c>
      <c r="D4796" s="1" t="s">
        <v>42</v>
      </c>
      <c r="E4796" s="1">
        <f>VLOOKUP(D4796,Data!$A$1:$B$7,2,FALSE)</f>
        <v>10</v>
      </c>
      <c r="F4796" s="2">
        <f>WORKDAY(A4796,E4796,Data!$E$2:$E$22)</f>
        <v>45272</v>
      </c>
      <c r="G4796" s="2">
        <v>45260</v>
      </c>
      <c r="H4796" s="4">
        <f ca="1">(NETWORKDAYS(A4796,G4796,Data!$E$1:$E$22))-1</f>
        <v>2</v>
      </c>
      <c r="I4796" s="1"/>
      <c r="J4796" s="1">
        <f>VLOOKUP(D4796,Data!$A$10:$B$16,2,FALSE)</f>
        <v>2</v>
      </c>
      <c r="K4796">
        <v>1</v>
      </c>
      <c r="L4796">
        <f t="shared" si="277"/>
        <v>48</v>
      </c>
      <c r="M4796">
        <f t="shared" si="278"/>
        <v>2023</v>
      </c>
      <c r="N4796" s="5">
        <f t="shared" ca="1" si="276"/>
        <v>-8</v>
      </c>
    </row>
    <row r="4797" spans="1:14" hidden="1" x14ac:dyDescent="0.25">
      <c r="A4797" s="2">
        <v>45258</v>
      </c>
      <c r="B4797" s="1" t="s">
        <v>71</v>
      </c>
      <c r="C4797" s="7">
        <v>457936</v>
      </c>
      <c r="D4797" s="1" t="s">
        <v>42</v>
      </c>
      <c r="E4797" s="1">
        <f>VLOOKUP(D4797,Data!$A$1:$B$7,2,FALSE)</f>
        <v>10</v>
      </c>
      <c r="F4797" s="2">
        <f>WORKDAY(A4797,E4797,Data!$E$2:$E$22)</f>
        <v>45272</v>
      </c>
      <c r="G4797" s="2">
        <v>45260</v>
      </c>
      <c r="H4797" s="4">
        <f ca="1">(NETWORKDAYS(A4797,G4797,Data!$E$1:$E$22))-1</f>
        <v>2</v>
      </c>
      <c r="I4797" s="1"/>
      <c r="J4797" s="1">
        <f>VLOOKUP(D4797,Data!$A$10:$B$16,2,FALSE)</f>
        <v>2</v>
      </c>
      <c r="K4797">
        <v>1</v>
      </c>
      <c r="L4797">
        <f t="shared" si="277"/>
        <v>48</v>
      </c>
      <c r="M4797">
        <f t="shared" si="278"/>
        <v>2023</v>
      </c>
      <c r="N4797" s="5">
        <f t="shared" ca="1" si="276"/>
        <v>-8</v>
      </c>
    </row>
    <row r="4798" spans="1:14" hidden="1" x14ac:dyDescent="0.25">
      <c r="A4798" s="2">
        <v>45258</v>
      </c>
      <c r="B4798" s="1" t="s">
        <v>405</v>
      </c>
      <c r="C4798" s="7">
        <v>262638</v>
      </c>
      <c r="D4798" s="1" t="s">
        <v>41</v>
      </c>
      <c r="E4798" s="1">
        <f>VLOOKUP(D4798,Data!$A$1:$B$7,2,FALSE)</f>
        <v>15</v>
      </c>
      <c r="F4798" s="2">
        <f>WORKDAY(A4798,E4798,Data!$E$2:$E$22)</f>
        <v>45279</v>
      </c>
      <c r="G4798" s="2">
        <v>45265</v>
      </c>
      <c r="H4798" s="4">
        <f ca="1">(NETWORKDAYS(A4798,G4798,Data!$E$1:$E$22))-1</f>
        <v>5</v>
      </c>
      <c r="I4798" s="1"/>
      <c r="J4798" s="1">
        <f>VLOOKUP(D4798,Data!$A$10:$B$16,2,FALSE)</f>
        <v>3</v>
      </c>
      <c r="K4798">
        <v>1</v>
      </c>
      <c r="L4798">
        <f t="shared" si="277"/>
        <v>48</v>
      </c>
      <c r="M4798">
        <f t="shared" si="278"/>
        <v>2023</v>
      </c>
      <c r="N4798" s="5">
        <f t="shared" ca="1" si="276"/>
        <v>-10</v>
      </c>
    </row>
    <row r="4799" spans="1:14" hidden="1" x14ac:dyDescent="0.25">
      <c r="A4799" s="2">
        <v>45258</v>
      </c>
      <c r="B4799" s="1" t="s">
        <v>85</v>
      </c>
      <c r="C4799" s="7">
        <v>457942</v>
      </c>
      <c r="D4799" s="1" t="s">
        <v>42</v>
      </c>
      <c r="E4799" s="1">
        <f>VLOOKUP(D4799,Data!$A$1:$B$7,2,FALSE)</f>
        <v>10</v>
      </c>
      <c r="F4799" s="2">
        <f>WORKDAY(A4799,E4799,Data!$E$2:$E$22)</f>
        <v>45272</v>
      </c>
      <c r="G4799" s="2">
        <v>45261</v>
      </c>
      <c r="H4799" s="4">
        <f ca="1">(NETWORKDAYS(A4799,G4799,Data!$E$1:$E$22))-1</f>
        <v>3</v>
      </c>
      <c r="I4799" s="1"/>
      <c r="J4799" s="1">
        <f>VLOOKUP(D4799,Data!$A$10:$B$16,2,FALSE)</f>
        <v>2</v>
      </c>
      <c r="K4799">
        <v>1</v>
      </c>
      <c r="L4799">
        <f t="shared" si="277"/>
        <v>48</v>
      </c>
      <c r="M4799">
        <f t="shared" si="278"/>
        <v>2023</v>
      </c>
      <c r="N4799" s="5">
        <f t="shared" ca="1" si="276"/>
        <v>-7</v>
      </c>
    </row>
    <row r="4800" spans="1:14" hidden="1" x14ac:dyDescent="0.25">
      <c r="A4800" s="2">
        <v>45258</v>
      </c>
      <c r="B4800" s="1" t="s">
        <v>85</v>
      </c>
      <c r="C4800" s="7">
        <v>457943</v>
      </c>
      <c r="D4800" s="1" t="s">
        <v>42</v>
      </c>
      <c r="E4800" s="1">
        <f>VLOOKUP(D4800,Data!$A$1:$B$7,2,FALSE)</f>
        <v>10</v>
      </c>
      <c r="F4800" s="2">
        <f>WORKDAY(A4800,E4800,Data!$E$2:$E$22)</f>
        <v>45272</v>
      </c>
      <c r="G4800" s="2">
        <v>45260</v>
      </c>
      <c r="H4800" s="4">
        <f ca="1">(NETWORKDAYS(A4800,G4800,Data!$E$1:$E$22))-1</f>
        <v>2</v>
      </c>
      <c r="I4800" s="1"/>
      <c r="J4800" s="1">
        <f>VLOOKUP(D4800,Data!$A$10:$B$16,2,FALSE)</f>
        <v>2</v>
      </c>
      <c r="K4800">
        <v>1</v>
      </c>
      <c r="L4800">
        <f t="shared" si="277"/>
        <v>48</v>
      </c>
      <c r="M4800">
        <f t="shared" si="278"/>
        <v>2023</v>
      </c>
      <c r="N4800" s="5">
        <f t="shared" ca="1" si="276"/>
        <v>-8</v>
      </c>
    </row>
    <row r="4801" spans="1:14" hidden="1" x14ac:dyDescent="0.25">
      <c r="A4801" s="2">
        <v>45258</v>
      </c>
      <c r="B4801" s="1" t="s">
        <v>601</v>
      </c>
      <c r="C4801" s="7">
        <v>457941</v>
      </c>
      <c r="D4801" s="1" t="s">
        <v>42</v>
      </c>
      <c r="E4801" s="1">
        <f>VLOOKUP(D4801,Data!$A$1:$B$7,2,FALSE)</f>
        <v>10</v>
      </c>
      <c r="F4801" s="2">
        <f>WORKDAY(A4801,E4801,Data!$E$2:$E$22)</f>
        <v>45272</v>
      </c>
      <c r="G4801" s="2">
        <v>45260</v>
      </c>
      <c r="H4801" s="4">
        <f ca="1">(NETWORKDAYS(A4801,G4801,Data!$E$1:$E$22))-1</f>
        <v>2</v>
      </c>
      <c r="I4801" s="1"/>
      <c r="J4801" s="1">
        <f>VLOOKUP(D4801,Data!$A$10:$B$16,2,FALSE)</f>
        <v>2</v>
      </c>
      <c r="K4801">
        <v>1</v>
      </c>
      <c r="L4801">
        <f t="shared" si="277"/>
        <v>48</v>
      </c>
      <c r="M4801">
        <f t="shared" si="278"/>
        <v>2023</v>
      </c>
      <c r="N4801" s="5">
        <f t="shared" ca="1" si="276"/>
        <v>-8</v>
      </c>
    </row>
    <row r="4802" spans="1:14" hidden="1" x14ac:dyDescent="0.25">
      <c r="A4802" s="2">
        <v>45259</v>
      </c>
      <c r="B4802" s="1" t="s">
        <v>83</v>
      </c>
      <c r="C4802" s="7">
        <v>262647</v>
      </c>
      <c r="D4802" s="1" t="s">
        <v>41</v>
      </c>
      <c r="E4802" s="1">
        <f>VLOOKUP(D4802,Data!$A$1:$B$7,2,FALSE)</f>
        <v>15</v>
      </c>
      <c r="F4802" s="2">
        <f>WORKDAY(A4802,E4802,Data!$E$2:$E$22)</f>
        <v>45280</v>
      </c>
      <c r="G4802" s="2">
        <v>45267</v>
      </c>
      <c r="H4802" s="4">
        <f ca="1">(NETWORKDAYS(A4802,G4802,Data!$E$1:$E$22))-1</f>
        <v>6</v>
      </c>
      <c r="I4802" s="1"/>
      <c r="J4802" s="1">
        <f>VLOOKUP(D4802,Data!$A$10:$B$16,2,FALSE)</f>
        <v>3</v>
      </c>
      <c r="K4802">
        <v>1</v>
      </c>
      <c r="L4802">
        <f t="shared" si="277"/>
        <v>48</v>
      </c>
      <c r="M4802">
        <f t="shared" si="278"/>
        <v>2023</v>
      </c>
      <c r="N4802" s="5">
        <f t="shared" ref="N4802:N4865" ca="1" si="279">H4802-E4802</f>
        <v>-9</v>
      </c>
    </row>
    <row r="4803" spans="1:14" hidden="1" x14ac:dyDescent="0.25">
      <c r="A4803" s="2">
        <v>45259</v>
      </c>
      <c r="B4803" s="1" t="s">
        <v>172</v>
      </c>
      <c r="C4803" s="7">
        <v>457907</v>
      </c>
      <c r="D4803" s="1" t="s">
        <v>42</v>
      </c>
      <c r="E4803" s="1">
        <f>VLOOKUP(D4803,Data!$A$1:$B$7,2,FALSE)</f>
        <v>10</v>
      </c>
      <c r="F4803" s="2">
        <f>WORKDAY(A4803,E4803,Data!$E$2:$E$22)</f>
        <v>45273</v>
      </c>
      <c r="G4803" s="2">
        <v>45268</v>
      </c>
      <c r="H4803" s="4">
        <f ca="1">(NETWORKDAYS(A4803,G4803,Data!$E$1:$E$22))-1</f>
        <v>7</v>
      </c>
      <c r="I4803" s="1"/>
      <c r="J4803" s="1">
        <f>VLOOKUP(D4803,Data!$A$10:$B$16,2,FALSE)</f>
        <v>2</v>
      </c>
      <c r="K4803">
        <v>1</v>
      </c>
      <c r="L4803">
        <f t="shared" si="277"/>
        <v>48</v>
      </c>
      <c r="M4803">
        <f t="shared" si="278"/>
        <v>2023</v>
      </c>
      <c r="N4803" s="5">
        <f t="shared" ca="1" si="279"/>
        <v>-3</v>
      </c>
    </row>
    <row r="4804" spans="1:14" hidden="1" x14ac:dyDescent="0.25">
      <c r="A4804" s="2">
        <v>45259</v>
      </c>
      <c r="B4804" s="1" t="s">
        <v>13</v>
      </c>
      <c r="C4804" s="7">
        <v>457945</v>
      </c>
      <c r="D4804" s="1" t="s">
        <v>42</v>
      </c>
      <c r="E4804" s="1">
        <f>VLOOKUP(D4804,Data!$A$1:$B$7,2,FALSE)</f>
        <v>10</v>
      </c>
      <c r="F4804" s="2">
        <f>WORKDAY(A4804,E4804,Data!$E$2:$E$22)</f>
        <v>45273</v>
      </c>
      <c r="G4804" s="2">
        <v>45268</v>
      </c>
      <c r="H4804" s="4">
        <f ca="1">(NETWORKDAYS(A4804,G4804,Data!$E$1:$E$22))-1</f>
        <v>7</v>
      </c>
      <c r="I4804" s="1"/>
      <c r="J4804" s="1">
        <f>VLOOKUP(D4804,Data!$A$10:$B$16,2,FALSE)</f>
        <v>2</v>
      </c>
      <c r="K4804">
        <v>1</v>
      </c>
      <c r="L4804">
        <f t="shared" si="277"/>
        <v>48</v>
      </c>
      <c r="M4804">
        <f t="shared" si="278"/>
        <v>2023</v>
      </c>
      <c r="N4804" s="5">
        <f t="shared" ca="1" si="279"/>
        <v>-3</v>
      </c>
    </row>
    <row r="4805" spans="1:14" hidden="1" x14ac:dyDescent="0.25">
      <c r="A4805" s="2">
        <v>45260</v>
      </c>
      <c r="B4805" s="1" t="s">
        <v>163</v>
      </c>
      <c r="C4805" s="7">
        <v>457955</v>
      </c>
      <c r="D4805" s="1" t="s">
        <v>42</v>
      </c>
      <c r="E4805" s="1">
        <f>VLOOKUP(D4805,Data!$A$1:$B$7,2,FALSE)</f>
        <v>10</v>
      </c>
      <c r="F4805" s="2">
        <f>WORKDAY(A4805,E4805,Data!$E$2:$E$22)</f>
        <v>45274</v>
      </c>
      <c r="G4805" s="2">
        <v>45268</v>
      </c>
      <c r="H4805" s="4">
        <f ca="1">(NETWORKDAYS(A4805,G4805,Data!$E$1:$E$22))-1</f>
        <v>6</v>
      </c>
      <c r="I4805" s="1"/>
      <c r="J4805" s="1">
        <f>VLOOKUP(D4805,Data!$A$10:$B$16,2,FALSE)</f>
        <v>2</v>
      </c>
      <c r="K4805">
        <v>1</v>
      </c>
      <c r="L4805">
        <f t="shared" si="277"/>
        <v>48</v>
      </c>
      <c r="M4805">
        <f t="shared" si="278"/>
        <v>2023</v>
      </c>
      <c r="N4805" s="5">
        <f t="shared" ca="1" si="279"/>
        <v>-4</v>
      </c>
    </row>
    <row r="4806" spans="1:14" hidden="1" x14ac:dyDescent="0.25">
      <c r="A4806" s="2">
        <v>45260</v>
      </c>
      <c r="B4806" s="1" t="s">
        <v>405</v>
      </c>
      <c r="C4806" s="7">
        <v>262639</v>
      </c>
      <c r="D4806" s="1" t="s">
        <v>41</v>
      </c>
      <c r="E4806" s="1">
        <f>VLOOKUP(D4806,Data!$A$1:$B$7,2,FALSE)</f>
        <v>15</v>
      </c>
      <c r="F4806" s="2">
        <f>WORKDAY(A4806,E4806,Data!$E$2:$E$22)</f>
        <v>45281</v>
      </c>
      <c r="G4806" s="2">
        <v>45261</v>
      </c>
      <c r="H4806" s="4">
        <f ca="1">(NETWORKDAYS(A4806,G4806,Data!$E$1:$E$22))-1</f>
        <v>1</v>
      </c>
      <c r="I4806" s="1"/>
      <c r="J4806" s="1">
        <f>VLOOKUP(D4806,Data!$A$10:$B$16,2,FALSE)</f>
        <v>3</v>
      </c>
      <c r="K4806">
        <v>1</v>
      </c>
      <c r="L4806">
        <f t="shared" si="277"/>
        <v>48</v>
      </c>
      <c r="M4806">
        <f t="shared" si="278"/>
        <v>2023</v>
      </c>
      <c r="N4806" s="5">
        <f t="shared" ca="1" si="279"/>
        <v>-14</v>
      </c>
    </row>
    <row r="4807" spans="1:14" hidden="1" x14ac:dyDescent="0.25">
      <c r="A4807" s="2">
        <v>45260</v>
      </c>
      <c r="B4807" s="1" t="s">
        <v>13</v>
      </c>
      <c r="C4807" s="7">
        <v>457946</v>
      </c>
      <c r="D4807" s="1" t="s">
        <v>42</v>
      </c>
      <c r="E4807" s="1">
        <f>VLOOKUP(D4807,Data!$A$1:$B$7,2,FALSE)</f>
        <v>10</v>
      </c>
      <c r="F4807" s="2">
        <f>WORKDAY(A4807,E4807,Data!$E$2:$E$22)</f>
        <v>45274</v>
      </c>
      <c r="G4807" s="2">
        <v>45268</v>
      </c>
      <c r="H4807" s="4">
        <f ca="1">(NETWORKDAYS(A4807,G4807,Data!$E$1:$E$22))-1</f>
        <v>6</v>
      </c>
      <c r="I4807" s="1"/>
      <c r="J4807" s="1">
        <f>VLOOKUP(D4807,Data!$A$10:$B$16,2,FALSE)</f>
        <v>2</v>
      </c>
      <c r="K4807">
        <v>1</v>
      </c>
      <c r="L4807">
        <f t="shared" si="277"/>
        <v>48</v>
      </c>
      <c r="M4807">
        <f t="shared" si="278"/>
        <v>2023</v>
      </c>
      <c r="N4807" s="5">
        <f t="shared" ca="1" si="279"/>
        <v>-4</v>
      </c>
    </row>
    <row r="4808" spans="1:14" hidden="1" x14ac:dyDescent="0.25">
      <c r="A4808" s="2">
        <v>45260</v>
      </c>
      <c r="B4808" s="1" t="s">
        <v>13</v>
      </c>
      <c r="C4808" s="7">
        <v>457947</v>
      </c>
      <c r="D4808" s="1" t="s">
        <v>42</v>
      </c>
      <c r="E4808" s="1">
        <f>VLOOKUP(D4808,Data!$A$1:$B$7,2,FALSE)</f>
        <v>10</v>
      </c>
      <c r="F4808" s="2">
        <f>WORKDAY(A4808,E4808,Data!$E$2:$E$22)</f>
        <v>45274</v>
      </c>
      <c r="G4808" s="2">
        <v>45268</v>
      </c>
      <c r="H4808" s="4">
        <f ca="1">(NETWORKDAYS(A4808,G4808,Data!$E$1:$E$22))-1</f>
        <v>6</v>
      </c>
      <c r="I4808" s="1"/>
      <c r="J4808" s="1">
        <f>VLOOKUP(D4808,Data!$A$10:$B$16,2,FALSE)</f>
        <v>2</v>
      </c>
      <c r="K4808">
        <v>1</v>
      </c>
      <c r="L4808">
        <f t="shared" si="277"/>
        <v>48</v>
      </c>
      <c r="M4808">
        <f t="shared" si="278"/>
        <v>2023</v>
      </c>
      <c r="N4808" s="5">
        <f t="shared" ca="1" si="279"/>
        <v>-4</v>
      </c>
    </row>
    <row r="4809" spans="1:14" hidden="1" x14ac:dyDescent="0.25">
      <c r="A4809" s="2">
        <v>45261</v>
      </c>
      <c r="B4809" s="1" t="s">
        <v>269</v>
      </c>
      <c r="C4809" s="7">
        <v>457957</v>
      </c>
      <c r="D4809" s="1" t="s">
        <v>42</v>
      </c>
      <c r="E4809" s="1">
        <f>VLOOKUP(D4809,Data!$A$1:$B$7,2,FALSE)</f>
        <v>10</v>
      </c>
      <c r="F4809" s="2">
        <f>WORKDAY(A4809,E4809,Data!$E$2:$E$22)</f>
        <v>45275</v>
      </c>
      <c r="G4809" s="2">
        <v>45268</v>
      </c>
      <c r="H4809" s="4">
        <f ca="1">(NETWORKDAYS(A4809,G4809,Data!$E$1:$E$22))-1</f>
        <v>5</v>
      </c>
      <c r="I4809" s="1"/>
      <c r="J4809" s="1">
        <f>VLOOKUP(D4809,Data!$A$10:$B$16,2,FALSE)</f>
        <v>2</v>
      </c>
      <c r="K4809">
        <v>1</v>
      </c>
      <c r="L4809">
        <f t="shared" si="277"/>
        <v>48</v>
      </c>
      <c r="M4809">
        <f t="shared" si="278"/>
        <v>2023</v>
      </c>
      <c r="N4809" s="5">
        <f t="shared" ca="1" si="279"/>
        <v>-5</v>
      </c>
    </row>
    <row r="4810" spans="1:14" hidden="1" x14ac:dyDescent="0.25">
      <c r="A4810" s="2">
        <v>45261</v>
      </c>
      <c r="B4810" s="1" t="s">
        <v>269</v>
      </c>
      <c r="C4810" s="7">
        <v>457958</v>
      </c>
      <c r="D4810" s="1" t="s">
        <v>42</v>
      </c>
      <c r="E4810" s="1">
        <f>VLOOKUP(D4810,Data!$A$1:$B$7,2,FALSE)</f>
        <v>10</v>
      </c>
      <c r="F4810" s="2">
        <f>WORKDAY(A4810,E4810,Data!$E$2:$E$22)</f>
        <v>45275</v>
      </c>
      <c r="G4810" s="2">
        <v>45268</v>
      </c>
      <c r="H4810" s="4">
        <f ca="1">(NETWORKDAYS(A4810,G4810,Data!$E$1:$E$22))-1</f>
        <v>5</v>
      </c>
      <c r="I4810" s="1"/>
      <c r="J4810" s="1">
        <f>VLOOKUP(D4810,Data!$A$10:$B$16,2,FALSE)</f>
        <v>2</v>
      </c>
      <c r="K4810">
        <v>1</v>
      </c>
      <c r="L4810">
        <f t="shared" si="277"/>
        <v>48</v>
      </c>
      <c r="M4810">
        <f t="shared" si="278"/>
        <v>2023</v>
      </c>
      <c r="N4810" s="5">
        <f t="shared" ca="1" si="279"/>
        <v>-5</v>
      </c>
    </row>
    <row r="4811" spans="1:14" hidden="1" x14ac:dyDescent="0.25">
      <c r="A4811" s="2">
        <v>45261</v>
      </c>
      <c r="B4811" s="1" t="s">
        <v>621</v>
      </c>
      <c r="C4811" s="7">
        <v>457986</v>
      </c>
      <c r="D4811" s="1" t="s">
        <v>42</v>
      </c>
      <c r="E4811" s="1">
        <f>VLOOKUP(D4811,Data!$A$1:$B$7,2,FALSE)</f>
        <v>10</v>
      </c>
      <c r="F4811" s="2">
        <f>WORKDAY(A4811,E4811,Data!$E$2:$E$22)</f>
        <v>45275</v>
      </c>
      <c r="G4811" s="2">
        <v>45268</v>
      </c>
      <c r="H4811" s="4">
        <f ca="1">(NETWORKDAYS(A4811,G4811,Data!$E$1:$E$22))-1</f>
        <v>5</v>
      </c>
      <c r="I4811" s="1"/>
      <c r="J4811" s="1">
        <f>VLOOKUP(D4811,Data!$A$10:$B$16,2,FALSE)</f>
        <v>2</v>
      </c>
      <c r="K4811">
        <v>1</v>
      </c>
      <c r="L4811">
        <f t="shared" si="277"/>
        <v>48</v>
      </c>
      <c r="M4811">
        <f t="shared" si="278"/>
        <v>2023</v>
      </c>
      <c r="N4811" s="5">
        <f t="shared" ca="1" si="279"/>
        <v>-5</v>
      </c>
    </row>
    <row r="4812" spans="1:14" hidden="1" x14ac:dyDescent="0.25">
      <c r="A4812" s="2">
        <v>45261</v>
      </c>
      <c r="B4812" s="1" t="s">
        <v>267</v>
      </c>
      <c r="C4812" s="7">
        <v>262662</v>
      </c>
      <c r="D4812" s="1" t="s">
        <v>41</v>
      </c>
      <c r="E4812" s="1">
        <f>VLOOKUP(D4812,Data!$A$1:$B$7,2,FALSE)</f>
        <v>15</v>
      </c>
      <c r="F4812" s="2">
        <f>WORKDAY(A4812,E4812,Data!$E$2:$E$22)</f>
        <v>45282</v>
      </c>
      <c r="G4812" s="2">
        <v>45271</v>
      </c>
      <c r="H4812" s="4">
        <f ca="1">(NETWORKDAYS(A4812,G4812,Data!$E$1:$E$22))-1</f>
        <v>6</v>
      </c>
      <c r="I4812" s="1"/>
      <c r="J4812" s="1">
        <f>VLOOKUP(D4812,Data!$A$10:$B$16,2,FALSE)</f>
        <v>3</v>
      </c>
      <c r="K4812">
        <v>1</v>
      </c>
      <c r="L4812">
        <f t="shared" si="277"/>
        <v>48</v>
      </c>
      <c r="M4812">
        <f t="shared" si="278"/>
        <v>2023</v>
      </c>
      <c r="N4812" s="5">
        <f t="shared" ca="1" si="279"/>
        <v>-9</v>
      </c>
    </row>
    <row r="4813" spans="1:14" hidden="1" x14ac:dyDescent="0.25">
      <c r="A4813" s="2">
        <v>45261</v>
      </c>
      <c r="B4813" s="1" t="s">
        <v>251</v>
      </c>
      <c r="C4813" s="7" t="s">
        <v>2603</v>
      </c>
      <c r="D4813" s="1" t="s">
        <v>53</v>
      </c>
      <c r="E4813" s="1">
        <f>VLOOKUP(D4813,Data!$A$1:$B$7,2,FALSE)</f>
        <v>5</v>
      </c>
      <c r="F4813" s="2">
        <f>WORKDAY(A4813,E4813,Data!$E$2:$E$22)</f>
        <v>45268</v>
      </c>
      <c r="G4813" s="2">
        <v>45265</v>
      </c>
      <c r="H4813" s="4">
        <f ca="1">(NETWORKDAYS(A4813,G4813,Data!$E$1:$E$22))-1</f>
        <v>2</v>
      </c>
      <c r="I4813" s="1"/>
      <c r="J4813" s="1">
        <f>VLOOKUP(D4813,Data!$A$10:$B$16,2,FALSE)</f>
        <v>1</v>
      </c>
      <c r="K4813">
        <v>1</v>
      </c>
      <c r="L4813">
        <f t="shared" si="277"/>
        <v>48</v>
      </c>
      <c r="M4813">
        <f t="shared" si="278"/>
        <v>2023</v>
      </c>
      <c r="N4813" s="5">
        <f t="shared" ca="1" si="279"/>
        <v>-3</v>
      </c>
    </row>
    <row r="4814" spans="1:14" hidden="1" x14ac:dyDescent="0.25">
      <c r="A4814" s="2">
        <v>45261</v>
      </c>
      <c r="B4814" s="1" t="s">
        <v>125</v>
      </c>
      <c r="C4814" s="7" t="s">
        <v>2602</v>
      </c>
      <c r="D4814" s="1" t="s">
        <v>53</v>
      </c>
      <c r="E4814" s="1">
        <f>VLOOKUP(D4814,Data!$A$1:$B$7,2,FALSE)</f>
        <v>5</v>
      </c>
      <c r="F4814" s="2">
        <f>WORKDAY(A4814,E4814,Data!$E$2:$E$22)</f>
        <v>45268</v>
      </c>
      <c r="G4814" s="2">
        <v>45267</v>
      </c>
      <c r="H4814" s="4">
        <f ca="1">(NETWORKDAYS(A4814,G4814,Data!$E$1:$E$22))-1</f>
        <v>4</v>
      </c>
      <c r="I4814" s="1"/>
      <c r="J4814" s="1">
        <f>VLOOKUP(D4814,Data!$A$10:$B$16,2,FALSE)</f>
        <v>1</v>
      </c>
      <c r="K4814">
        <v>1</v>
      </c>
      <c r="L4814">
        <f t="shared" si="277"/>
        <v>48</v>
      </c>
      <c r="M4814">
        <f t="shared" si="278"/>
        <v>2023</v>
      </c>
      <c r="N4814" s="5">
        <f t="shared" ca="1" si="279"/>
        <v>-1</v>
      </c>
    </row>
    <row r="4815" spans="1:14" hidden="1" x14ac:dyDescent="0.25">
      <c r="A4815" s="2">
        <v>45261</v>
      </c>
      <c r="B4815" s="1" t="s">
        <v>345</v>
      </c>
      <c r="C4815" s="7" t="s">
        <v>2597</v>
      </c>
      <c r="D4815" s="1" t="s">
        <v>53</v>
      </c>
      <c r="E4815" s="1">
        <f>VLOOKUP(D4815,Data!$A$1:$B$7,2,FALSE)</f>
        <v>5</v>
      </c>
      <c r="F4815" s="2">
        <f>WORKDAY(A4815,E4815,Data!$E$2:$E$22)</f>
        <v>45268</v>
      </c>
      <c r="G4815" s="2">
        <v>45268</v>
      </c>
      <c r="H4815" s="4">
        <f ca="1">(NETWORKDAYS(A4815,G4815,Data!$E$1:$E$22))-1</f>
        <v>5</v>
      </c>
      <c r="I4815" s="1"/>
      <c r="J4815" s="1">
        <f>VLOOKUP(D4815,Data!$A$10:$B$16,2,FALSE)</f>
        <v>1</v>
      </c>
      <c r="K4815">
        <v>1</v>
      </c>
      <c r="L4815">
        <f t="shared" si="277"/>
        <v>48</v>
      </c>
      <c r="M4815">
        <f t="shared" si="278"/>
        <v>2023</v>
      </c>
      <c r="N4815" s="5">
        <f t="shared" ca="1" si="279"/>
        <v>0</v>
      </c>
    </row>
    <row r="4816" spans="1:14" hidden="1" x14ac:dyDescent="0.25">
      <c r="A4816" s="2">
        <v>45261</v>
      </c>
      <c r="B4816" s="1" t="s">
        <v>196</v>
      </c>
      <c r="C4816" s="7" t="s">
        <v>2601</v>
      </c>
      <c r="D4816" s="1" t="s">
        <v>53</v>
      </c>
      <c r="E4816" s="1">
        <f>VLOOKUP(D4816,Data!$A$1:$B$7,2,FALSE)</f>
        <v>5</v>
      </c>
      <c r="F4816" s="2">
        <f>WORKDAY(A4816,E4816,Data!$E$2:$E$22)</f>
        <v>45268</v>
      </c>
      <c r="G4816" s="2">
        <v>45272</v>
      </c>
      <c r="H4816" s="4">
        <f ca="1">(NETWORKDAYS(A4816,G4816,Data!$E$1:$E$22))-1</f>
        <v>7</v>
      </c>
      <c r="I4816" s="1"/>
      <c r="J4816" s="1">
        <f>VLOOKUP(D4816,Data!$A$10:$B$16,2,FALSE)</f>
        <v>1</v>
      </c>
      <c r="K4816">
        <v>1</v>
      </c>
      <c r="L4816">
        <f t="shared" si="277"/>
        <v>48</v>
      </c>
      <c r="M4816">
        <f t="shared" si="278"/>
        <v>2023</v>
      </c>
      <c r="N4816" s="5">
        <f t="shared" ca="1" si="279"/>
        <v>2</v>
      </c>
    </row>
    <row r="4817" spans="1:14" hidden="1" x14ac:dyDescent="0.25">
      <c r="A4817" s="2">
        <v>45261</v>
      </c>
      <c r="B4817" s="1" t="s">
        <v>65</v>
      </c>
      <c r="C4817" s="7" t="s">
        <v>2600</v>
      </c>
      <c r="D4817" s="1" t="s">
        <v>53</v>
      </c>
      <c r="E4817" s="1">
        <f>VLOOKUP(D4817,Data!$A$1:$B$7,2,FALSE)</f>
        <v>5</v>
      </c>
      <c r="F4817" s="2">
        <f>WORKDAY(A4817,E4817,Data!$E$2:$E$22)</f>
        <v>45268</v>
      </c>
      <c r="G4817" s="2">
        <v>45264</v>
      </c>
      <c r="H4817" s="4">
        <f ca="1">(NETWORKDAYS(A4817,G4817,Data!$E$1:$E$22))-1</f>
        <v>1</v>
      </c>
      <c r="I4817" s="1"/>
      <c r="J4817" s="1">
        <f>VLOOKUP(D4817,Data!$A$10:$B$16,2,FALSE)</f>
        <v>1</v>
      </c>
      <c r="K4817">
        <v>1</v>
      </c>
      <c r="L4817">
        <f t="shared" si="277"/>
        <v>48</v>
      </c>
      <c r="M4817">
        <f t="shared" si="278"/>
        <v>2023</v>
      </c>
      <c r="N4817" s="5">
        <f t="shared" ca="1" si="279"/>
        <v>-4</v>
      </c>
    </row>
    <row r="4818" spans="1:14" hidden="1" x14ac:dyDescent="0.25">
      <c r="A4818" s="2">
        <v>45261</v>
      </c>
      <c r="B4818" s="1" t="s">
        <v>353</v>
      </c>
      <c r="C4818" s="7" t="s">
        <v>2599</v>
      </c>
      <c r="D4818" s="1" t="s">
        <v>53</v>
      </c>
      <c r="E4818" s="1">
        <f>VLOOKUP(D4818,Data!$A$1:$B$7,2,FALSE)</f>
        <v>5</v>
      </c>
      <c r="F4818" s="2">
        <f>WORKDAY(A4818,E4818,Data!$E$2:$E$22)</f>
        <v>45268</v>
      </c>
      <c r="G4818" s="2">
        <v>45265</v>
      </c>
      <c r="H4818" s="4">
        <f ca="1">(NETWORKDAYS(A4818,G4818,Data!$E$1:$E$22))-1</f>
        <v>2</v>
      </c>
      <c r="I4818" s="1"/>
      <c r="J4818" s="1">
        <f>VLOOKUP(D4818,Data!$A$10:$B$16,2,FALSE)</f>
        <v>1</v>
      </c>
      <c r="K4818">
        <v>1</v>
      </c>
      <c r="L4818">
        <f t="shared" si="277"/>
        <v>48</v>
      </c>
      <c r="M4818">
        <f t="shared" si="278"/>
        <v>2023</v>
      </c>
      <c r="N4818" s="5">
        <f t="shared" ca="1" si="279"/>
        <v>-3</v>
      </c>
    </row>
    <row r="4819" spans="1:14" hidden="1" x14ac:dyDescent="0.25">
      <c r="A4819" s="2">
        <v>45261</v>
      </c>
      <c r="B4819" s="1" t="s">
        <v>541</v>
      </c>
      <c r="C4819" s="7" t="s">
        <v>2596</v>
      </c>
      <c r="D4819" s="1" t="s">
        <v>53</v>
      </c>
      <c r="E4819" s="1">
        <f>VLOOKUP(D4819,Data!$A$1:$B$7,2,FALSE)</f>
        <v>5</v>
      </c>
      <c r="F4819" s="2">
        <f>WORKDAY(A4819,E4819,Data!$E$2:$E$22)</f>
        <v>45268</v>
      </c>
      <c r="G4819" s="2">
        <v>45265</v>
      </c>
      <c r="H4819" s="4">
        <f ca="1">(NETWORKDAYS(A4819,G4819,Data!$E$1:$E$22))-1</f>
        <v>2</v>
      </c>
      <c r="I4819" s="1"/>
      <c r="J4819" s="1">
        <f>VLOOKUP(D4819,Data!$A$10:$B$16,2,FALSE)</f>
        <v>1</v>
      </c>
      <c r="K4819">
        <v>1</v>
      </c>
      <c r="L4819">
        <f t="shared" si="277"/>
        <v>48</v>
      </c>
      <c r="M4819">
        <f t="shared" si="278"/>
        <v>2023</v>
      </c>
      <c r="N4819" s="5">
        <f t="shared" ca="1" si="279"/>
        <v>-3</v>
      </c>
    </row>
    <row r="4820" spans="1:14" hidden="1" x14ac:dyDescent="0.25">
      <c r="A4820" s="2">
        <v>45261</v>
      </c>
      <c r="B4820" s="1" t="s">
        <v>169</v>
      </c>
      <c r="C4820" s="7" t="s">
        <v>2598</v>
      </c>
      <c r="D4820" s="1" t="s">
        <v>53</v>
      </c>
      <c r="E4820" s="1">
        <f>VLOOKUP(D4820,Data!$A$1:$B$7,2,FALSE)</f>
        <v>5</v>
      </c>
      <c r="F4820" s="2">
        <f>WORKDAY(A4820,E4820,Data!$E$2:$E$22)</f>
        <v>45268</v>
      </c>
      <c r="G4820" s="2">
        <v>45264</v>
      </c>
      <c r="H4820" s="4">
        <f ca="1">(NETWORKDAYS(A4820,G4820,Data!$E$1:$E$22))-1</f>
        <v>1</v>
      </c>
      <c r="I4820" s="1"/>
      <c r="J4820" s="1">
        <f>VLOOKUP(D4820,Data!$A$10:$B$16,2,FALSE)</f>
        <v>1</v>
      </c>
      <c r="K4820">
        <v>1</v>
      </c>
      <c r="L4820">
        <f t="shared" si="277"/>
        <v>48</v>
      </c>
      <c r="M4820">
        <f t="shared" si="278"/>
        <v>2023</v>
      </c>
      <c r="N4820" s="5">
        <f t="shared" ca="1" si="279"/>
        <v>-4</v>
      </c>
    </row>
    <row r="4821" spans="1:14" hidden="1" x14ac:dyDescent="0.25">
      <c r="A4821" s="2">
        <v>45261</v>
      </c>
      <c r="B4821" s="1" t="s">
        <v>11</v>
      </c>
      <c r="C4821" s="7">
        <v>457903</v>
      </c>
      <c r="D4821" s="1" t="s">
        <v>42</v>
      </c>
      <c r="E4821" s="1">
        <f>VLOOKUP(D4821,Data!$A$1:$B$7,2,FALSE)</f>
        <v>10</v>
      </c>
      <c r="F4821" s="2">
        <f>WORKDAY(A4821,E4821,Data!$E$2:$E$22)</f>
        <v>45275</v>
      </c>
      <c r="G4821" s="2">
        <v>45637</v>
      </c>
      <c r="H4821" s="4">
        <f ca="1">(NETWORKDAYS(A4821,G4821,Data!$E$1:$E$22))-1</f>
        <v>268</v>
      </c>
      <c r="I4821" s="1" t="s">
        <v>2363</v>
      </c>
      <c r="J4821" s="1">
        <f>VLOOKUP(D4821,Data!$A$10:$B$16,2,FALSE)</f>
        <v>2</v>
      </c>
      <c r="K4821">
        <v>1</v>
      </c>
      <c r="L4821">
        <f t="shared" si="277"/>
        <v>48</v>
      </c>
      <c r="M4821">
        <f t="shared" si="278"/>
        <v>2023</v>
      </c>
      <c r="N4821" s="5">
        <f t="shared" ca="1" si="279"/>
        <v>258</v>
      </c>
    </row>
    <row r="4822" spans="1:14" hidden="1" x14ac:dyDescent="0.25">
      <c r="A4822" s="2">
        <v>45261</v>
      </c>
      <c r="B4822" s="1" t="s">
        <v>11</v>
      </c>
      <c r="C4822" s="7">
        <v>457962</v>
      </c>
      <c r="D4822" s="1" t="s">
        <v>42</v>
      </c>
      <c r="E4822" s="1">
        <f>VLOOKUP(D4822,Data!$A$1:$B$7,2,FALSE)</f>
        <v>10</v>
      </c>
      <c r="F4822" s="2">
        <f>WORKDAY(A4822,E4822,Data!$E$2:$E$22)</f>
        <v>45275</v>
      </c>
      <c r="G4822" s="2">
        <v>45274</v>
      </c>
      <c r="H4822" s="4">
        <f ca="1">(NETWORKDAYS(A4822,G4822,Data!$E$1:$E$22))-1</f>
        <v>9</v>
      </c>
      <c r="I4822" s="1" t="s">
        <v>2363</v>
      </c>
      <c r="J4822" s="1">
        <f>VLOOKUP(D4822,Data!$A$10:$B$16,2,FALSE)</f>
        <v>2</v>
      </c>
      <c r="K4822">
        <v>1</v>
      </c>
      <c r="L4822">
        <f t="shared" si="277"/>
        <v>48</v>
      </c>
      <c r="M4822">
        <f t="shared" si="278"/>
        <v>2023</v>
      </c>
      <c r="N4822" s="5">
        <f t="shared" ca="1" si="279"/>
        <v>-1</v>
      </c>
    </row>
    <row r="4823" spans="1:14" hidden="1" x14ac:dyDescent="0.25">
      <c r="A4823" s="2">
        <v>45264</v>
      </c>
      <c r="B4823" s="1" t="s">
        <v>83</v>
      </c>
      <c r="C4823" s="7">
        <v>262658</v>
      </c>
      <c r="D4823" s="1" t="s">
        <v>41</v>
      </c>
      <c r="E4823" s="1">
        <f>VLOOKUP(D4823,Data!$A$1:$B$7,2,FALSE)</f>
        <v>15</v>
      </c>
      <c r="F4823" s="2">
        <f>WORKDAY(A4823,E4823,Data!$E$2:$E$22)</f>
        <v>45285</v>
      </c>
      <c r="G4823" s="2">
        <v>45267</v>
      </c>
      <c r="H4823" s="4">
        <f ca="1">(NETWORKDAYS(A4823,G4823,Data!$E$1:$E$22))-1</f>
        <v>3</v>
      </c>
      <c r="I4823" s="1"/>
      <c r="J4823" s="1">
        <f>VLOOKUP(D4823,Data!$A$10:$B$16,2,FALSE)</f>
        <v>3</v>
      </c>
      <c r="K4823">
        <v>1</v>
      </c>
      <c r="L4823">
        <f t="shared" si="277"/>
        <v>49</v>
      </c>
      <c r="M4823">
        <f t="shared" si="278"/>
        <v>2023</v>
      </c>
      <c r="N4823" s="5">
        <f t="shared" ca="1" si="279"/>
        <v>-12</v>
      </c>
    </row>
    <row r="4824" spans="1:14" hidden="1" x14ac:dyDescent="0.25">
      <c r="A4824" s="2">
        <v>45264</v>
      </c>
      <c r="B4824" s="1" t="s">
        <v>18</v>
      </c>
      <c r="C4824" s="7">
        <v>262669</v>
      </c>
      <c r="D4824" s="1" t="s">
        <v>41</v>
      </c>
      <c r="E4824" s="1">
        <f>VLOOKUP(D4824,Data!$A$1:$B$7,2,FALSE)</f>
        <v>15</v>
      </c>
      <c r="F4824" s="2">
        <f>WORKDAY(A4824,E4824,Data!$E$2:$E$22)</f>
        <v>45285</v>
      </c>
      <c r="G4824" s="2">
        <v>45275</v>
      </c>
      <c r="H4824" s="4">
        <f ca="1">(NETWORKDAYS(A4824,G4824,Data!$E$1:$E$22))-1</f>
        <v>9</v>
      </c>
      <c r="I4824" s="1" t="s">
        <v>228</v>
      </c>
      <c r="J4824" s="1">
        <f>VLOOKUP(D4824,Data!$A$10:$B$16,2,FALSE)</f>
        <v>3</v>
      </c>
      <c r="K4824">
        <v>1</v>
      </c>
      <c r="L4824">
        <f t="shared" si="277"/>
        <v>49</v>
      </c>
      <c r="M4824">
        <f t="shared" si="278"/>
        <v>2023</v>
      </c>
      <c r="N4824" s="5">
        <f t="shared" ca="1" si="279"/>
        <v>-6</v>
      </c>
    </row>
    <row r="4825" spans="1:14" hidden="1" x14ac:dyDescent="0.25">
      <c r="A4825" s="2">
        <v>45264</v>
      </c>
      <c r="B4825" s="1" t="s">
        <v>425</v>
      </c>
      <c r="C4825" s="7">
        <v>262659</v>
      </c>
      <c r="D4825" s="1" t="s">
        <v>41</v>
      </c>
      <c r="E4825" s="1">
        <f>VLOOKUP(D4825,Data!$A$1:$B$7,2,FALSE)</f>
        <v>15</v>
      </c>
      <c r="F4825" s="2">
        <f>WORKDAY(A4825,E4825,Data!$E$2:$E$22)</f>
        <v>45285</v>
      </c>
      <c r="G4825" s="2">
        <v>45265</v>
      </c>
      <c r="H4825" s="4">
        <f ca="1">(NETWORKDAYS(A4825,G4825,Data!$E$1:$E$22))-1</f>
        <v>1</v>
      </c>
      <c r="I4825" s="1"/>
      <c r="J4825" s="1">
        <f>VLOOKUP(D4825,Data!$A$10:$B$16,2,FALSE)</f>
        <v>3</v>
      </c>
      <c r="K4825">
        <v>1</v>
      </c>
      <c r="L4825">
        <f t="shared" si="277"/>
        <v>49</v>
      </c>
      <c r="M4825">
        <f t="shared" si="278"/>
        <v>2023</v>
      </c>
      <c r="N4825" s="5">
        <f t="shared" ca="1" si="279"/>
        <v>-14</v>
      </c>
    </row>
    <row r="4826" spans="1:14" hidden="1" x14ac:dyDescent="0.25">
      <c r="A4826" s="2">
        <v>45264</v>
      </c>
      <c r="B4826" s="1" t="s">
        <v>267</v>
      </c>
      <c r="C4826" s="7">
        <v>262663</v>
      </c>
      <c r="D4826" s="1" t="s">
        <v>41</v>
      </c>
      <c r="E4826" s="1">
        <f>VLOOKUP(D4826,Data!$A$1:$B$7,2,FALSE)</f>
        <v>15</v>
      </c>
      <c r="F4826" s="2">
        <f>WORKDAY(A4826,E4826,Data!$E$2:$E$22)</f>
        <v>45285</v>
      </c>
      <c r="G4826" s="2">
        <v>45271</v>
      </c>
      <c r="H4826" s="4">
        <f ca="1">(NETWORKDAYS(A4826,G4826,Data!$E$1:$E$22))-1</f>
        <v>5</v>
      </c>
      <c r="I4826" s="1"/>
      <c r="J4826" s="1">
        <f>VLOOKUP(D4826,Data!$A$10:$B$16,2,FALSE)</f>
        <v>3</v>
      </c>
      <c r="K4826">
        <v>1</v>
      </c>
      <c r="L4826">
        <f t="shared" si="277"/>
        <v>49</v>
      </c>
      <c r="M4826">
        <f t="shared" si="278"/>
        <v>2023</v>
      </c>
      <c r="N4826" s="5">
        <f t="shared" ca="1" si="279"/>
        <v>-10</v>
      </c>
    </row>
    <row r="4827" spans="1:14" hidden="1" x14ac:dyDescent="0.25">
      <c r="A4827" s="2">
        <v>45264</v>
      </c>
      <c r="B4827" s="1" t="s">
        <v>251</v>
      </c>
      <c r="C4827" s="7" t="s">
        <v>2604</v>
      </c>
      <c r="D4827" s="1" t="s">
        <v>53</v>
      </c>
      <c r="E4827" s="1">
        <f>VLOOKUP(D4827,Data!$A$1:$B$7,2,FALSE)</f>
        <v>5</v>
      </c>
      <c r="F4827" s="2">
        <f>WORKDAY(A4827,E4827,Data!$E$2:$E$22)</f>
        <v>45271</v>
      </c>
      <c r="G4827" s="2">
        <v>45265</v>
      </c>
      <c r="H4827" s="4">
        <f ca="1">(NETWORKDAYS(A4827,G4827,Data!$E$1:$E$22))-1</f>
        <v>1</v>
      </c>
      <c r="I4827" s="1"/>
      <c r="J4827" s="1">
        <f>VLOOKUP(D4827,Data!$A$10:$B$16,2,FALSE)</f>
        <v>1</v>
      </c>
      <c r="K4827">
        <v>1</v>
      </c>
      <c r="L4827">
        <f t="shared" si="277"/>
        <v>49</v>
      </c>
      <c r="M4827">
        <f t="shared" si="278"/>
        <v>2023</v>
      </c>
      <c r="N4827" s="5">
        <f t="shared" ca="1" si="279"/>
        <v>-4</v>
      </c>
    </row>
    <row r="4828" spans="1:14" hidden="1" x14ac:dyDescent="0.25">
      <c r="A4828" s="2">
        <v>45264</v>
      </c>
      <c r="B4828" s="1" t="s">
        <v>143</v>
      </c>
      <c r="C4828" s="7" t="s">
        <v>2606</v>
      </c>
      <c r="D4828" s="1" t="s">
        <v>55</v>
      </c>
      <c r="E4828" s="1">
        <f>VLOOKUP(D4828,Data!$A$1:$B$7,2,FALSE)</f>
        <v>10</v>
      </c>
      <c r="F4828" s="2">
        <f>WORKDAY(A4828,E4828,Data!$E$2:$E$22)</f>
        <v>45278</v>
      </c>
      <c r="G4828" s="2">
        <v>45267</v>
      </c>
      <c r="H4828" s="4">
        <f ca="1">(NETWORKDAYS(A4828,G4828,Data!$E$1:$E$22))-1</f>
        <v>3</v>
      </c>
      <c r="I4828" s="1"/>
      <c r="J4828" s="1">
        <f>VLOOKUP(D4828,Data!$A$10:$B$16,2,FALSE)</f>
        <v>3</v>
      </c>
      <c r="K4828">
        <v>1</v>
      </c>
      <c r="L4828">
        <f t="shared" si="277"/>
        <v>49</v>
      </c>
      <c r="M4828">
        <f t="shared" si="278"/>
        <v>2023</v>
      </c>
      <c r="N4828" s="5">
        <f t="shared" ca="1" si="279"/>
        <v>-7</v>
      </c>
    </row>
    <row r="4829" spans="1:14" hidden="1" x14ac:dyDescent="0.25">
      <c r="A4829" s="2">
        <v>45264</v>
      </c>
      <c r="B4829" s="1" t="s">
        <v>143</v>
      </c>
      <c r="C4829" s="7" t="s">
        <v>2608</v>
      </c>
      <c r="D4829" s="1" t="s">
        <v>55</v>
      </c>
      <c r="E4829" s="1">
        <f>VLOOKUP(D4829,Data!$A$1:$B$7,2,FALSE)</f>
        <v>10</v>
      </c>
      <c r="F4829" s="2">
        <f>WORKDAY(A4829,E4829,Data!$E$2:$E$22)</f>
        <v>45278</v>
      </c>
      <c r="G4829" s="2">
        <v>45268</v>
      </c>
      <c r="H4829" s="4">
        <f ca="1">(NETWORKDAYS(A4829,G4829,Data!$E$1:$E$22))-1</f>
        <v>4</v>
      </c>
      <c r="I4829" s="1"/>
      <c r="J4829" s="1">
        <f>VLOOKUP(D4829,Data!$A$10:$B$16,2,FALSE)</f>
        <v>3</v>
      </c>
      <c r="K4829">
        <v>1</v>
      </c>
      <c r="L4829">
        <f t="shared" si="277"/>
        <v>49</v>
      </c>
      <c r="M4829">
        <f t="shared" si="278"/>
        <v>2023</v>
      </c>
      <c r="N4829" s="5">
        <f t="shared" ca="1" si="279"/>
        <v>-6</v>
      </c>
    </row>
    <row r="4830" spans="1:14" hidden="1" x14ac:dyDescent="0.25">
      <c r="A4830" s="2">
        <v>45264</v>
      </c>
      <c r="B4830" s="1" t="s">
        <v>143</v>
      </c>
      <c r="C4830" s="7" t="s">
        <v>2607</v>
      </c>
      <c r="D4830" s="1" t="s">
        <v>55</v>
      </c>
      <c r="E4830" s="1">
        <f>VLOOKUP(D4830,Data!$A$1:$B$7,2,FALSE)</f>
        <v>10</v>
      </c>
      <c r="F4830" s="2">
        <f>WORKDAY(A4830,E4830,Data!$E$2:$E$22)</f>
        <v>45278</v>
      </c>
      <c r="G4830" s="2">
        <v>45268</v>
      </c>
      <c r="H4830" s="4">
        <f ca="1">(NETWORKDAYS(A4830,G4830,Data!$E$1:$E$22))-1</f>
        <v>4</v>
      </c>
      <c r="I4830" s="1"/>
      <c r="J4830" s="1">
        <f>VLOOKUP(D4830,Data!$A$10:$B$16,2,FALSE)</f>
        <v>3</v>
      </c>
      <c r="K4830">
        <v>1</v>
      </c>
      <c r="L4830">
        <f t="shared" si="277"/>
        <v>49</v>
      </c>
      <c r="M4830">
        <f t="shared" si="278"/>
        <v>2023</v>
      </c>
      <c r="N4830" s="5">
        <f t="shared" ca="1" si="279"/>
        <v>-6</v>
      </c>
    </row>
    <row r="4831" spans="1:14" hidden="1" x14ac:dyDescent="0.25">
      <c r="A4831" s="2">
        <v>45264</v>
      </c>
      <c r="B4831" s="1" t="s">
        <v>263</v>
      </c>
      <c r="C4831" s="7" t="s">
        <v>2605</v>
      </c>
      <c r="D4831" s="1" t="s">
        <v>55</v>
      </c>
      <c r="E4831" s="1">
        <f>VLOOKUP(D4831,Data!$A$1:$B$7,2,FALSE)</f>
        <v>10</v>
      </c>
      <c r="F4831" s="2">
        <f>WORKDAY(A4831,E4831,Data!$E$2:$E$22)</f>
        <v>45278</v>
      </c>
      <c r="G4831" s="2">
        <v>45273</v>
      </c>
      <c r="H4831" s="4">
        <f ca="1">(NETWORKDAYS(A4831,G4831,Data!$E$1:$E$22))-1</f>
        <v>7</v>
      </c>
      <c r="I4831" s="1"/>
      <c r="J4831" s="1">
        <f>VLOOKUP(D4831,Data!$A$10:$B$16,2,FALSE)</f>
        <v>3</v>
      </c>
      <c r="K4831">
        <v>1</v>
      </c>
      <c r="L4831">
        <f t="shared" si="277"/>
        <v>49</v>
      </c>
      <c r="M4831">
        <f t="shared" si="278"/>
        <v>2023</v>
      </c>
      <c r="N4831" s="5">
        <f t="shared" ca="1" si="279"/>
        <v>-3</v>
      </c>
    </row>
    <row r="4832" spans="1:14" hidden="1" x14ac:dyDescent="0.25">
      <c r="A4832" s="2">
        <v>45264</v>
      </c>
      <c r="B4832" s="1" t="s">
        <v>263</v>
      </c>
      <c r="C4832" s="7" t="s">
        <v>2609</v>
      </c>
      <c r="D4832" s="1" t="s">
        <v>55</v>
      </c>
      <c r="E4832" s="1">
        <f>VLOOKUP(D4832,Data!$A$1:$B$7,2,FALSE)</f>
        <v>10</v>
      </c>
      <c r="F4832" s="2">
        <f>WORKDAY(A4832,E4832,Data!$E$2:$E$22)</f>
        <v>45278</v>
      </c>
      <c r="G4832" s="2">
        <v>45273</v>
      </c>
      <c r="H4832" s="4">
        <f ca="1">(NETWORKDAYS(A4832,G4832,Data!$E$1:$E$22))-1</f>
        <v>7</v>
      </c>
      <c r="I4832" s="1"/>
      <c r="J4832" s="1">
        <f>VLOOKUP(D4832,Data!$A$10:$B$16,2,FALSE)</f>
        <v>3</v>
      </c>
      <c r="K4832">
        <v>1</v>
      </c>
      <c r="L4832">
        <f t="shared" si="277"/>
        <v>49</v>
      </c>
      <c r="M4832">
        <f t="shared" si="278"/>
        <v>2023</v>
      </c>
      <c r="N4832" s="5">
        <f t="shared" ca="1" si="279"/>
        <v>-3</v>
      </c>
    </row>
    <row r="4833" spans="1:14" hidden="1" x14ac:dyDescent="0.25">
      <c r="A4833" s="2">
        <v>45264</v>
      </c>
      <c r="B4833" s="1" t="s">
        <v>2292</v>
      </c>
      <c r="C4833" s="7">
        <v>457923</v>
      </c>
      <c r="D4833" s="1" t="s">
        <v>42</v>
      </c>
      <c r="E4833" s="1">
        <f>VLOOKUP(D4833,Data!$A$1:$B$7,2,FALSE)</f>
        <v>10</v>
      </c>
      <c r="F4833" s="2">
        <f>WORKDAY(A4833,E4833,Data!$E$2:$E$22)</f>
        <v>45278</v>
      </c>
      <c r="G4833" s="2">
        <v>45268</v>
      </c>
      <c r="H4833" s="4">
        <f ca="1">(NETWORKDAYS(A4833,G4833,Data!$E$1:$E$22))-1</f>
        <v>4</v>
      </c>
      <c r="I4833" s="1" t="s">
        <v>2363</v>
      </c>
      <c r="J4833" s="1">
        <f>VLOOKUP(D4833,Data!$A$10:$B$16,2,FALSE)</f>
        <v>2</v>
      </c>
      <c r="K4833">
        <v>1</v>
      </c>
      <c r="L4833">
        <f t="shared" si="277"/>
        <v>49</v>
      </c>
      <c r="M4833">
        <f t="shared" si="278"/>
        <v>2023</v>
      </c>
      <c r="N4833" s="5">
        <f t="shared" ca="1" si="279"/>
        <v>-6</v>
      </c>
    </row>
    <row r="4834" spans="1:14" hidden="1" x14ac:dyDescent="0.25">
      <c r="A4834" s="2">
        <v>45264</v>
      </c>
      <c r="B4834" s="1" t="s">
        <v>77</v>
      </c>
      <c r="C4834" s="7">
        <v>457895</v>
      </c>
      <c r="D4834" s="1" t="s">
        <v>42</v>
      </c>
      <c r="E4834" s="1">
        <f>VLOOKUP(D4834,Data!$A$1:$B$7,2,FALSE)</f>
        <v>10</v>
      </c>
      <c r="F4834" s="2">
        <f>WORKDAY(A4834,E4834,Data!$E$2:$E$22)</f>
        <v>45278</v>
      </c>
      <c r="G4834" s="2">
        <v>45267</v>
      </c>
      <c r="H4834" s="4">
        <f ca="1">(NETWORKDAYS(A4834,G4834,Data!$E$1:$E$22))-1</f>
        <v>3</v>
      </c>
      <c r="I4834" s="1"/>
      <c r="J4834" s="1">
        <f>VLOOKUP(D4834,Data!$A$10:$B$16,2,FALSE)</f>
        <v>2</v>
      </c>
      <c r="K4834">
        <v>1</v>
      </c>
      <c r="L4834">
        <f t="shared" si="277"/>
        <v>49</v>
      </c>
      <c r="M4834">
        <f t="shared" si="278"/>
        <v>2023</v>
      </c>
      <c r="N4834" s="5">
        <f t="shared" ca="1" si="279"/>
        <v>-7</v>
      </c>
    </row>
    <row r="4835" spans="1:14" hidden="1" x14ac:dyDescent="0.25">
      <c r="A4835" s="2">
        <v>45265</v>
      </c>
      <c r="B4835" s="1" t="s">
        <v>1632</v>
      </c>
      <c r="C4835" s="7">
        <v>457953</v>
      </c>
      <c r="D4835" s="1" t="s">
        <v>42</v>
      </c>
      <c r="E4835" s="1">
        <f>VLOOKUP(D4835,Data!$A$1:$B$7,2,FALSE)</f>
        <v>10</v>
      </c>
      <c r="F4835" s="2">
        <f>WORKDAY(A4835,E4835,Data!$E$2:$E$22)</f>
        <v>45279</v>
      </c>
      <c r="G4835" s="2">
        <v>45268</v>
      </c>
      <c r="H4835" s="4">
        <f ca="1">(NETWORKDAYS(A4835,G4835,Data!$E$1:$E$22))-1</f>
        <v>3</v>
      </c>
      <c r="I4835" s="1"/>
      <c r="J4835" s="1">
        <f>VLOOKUP(D4835,Data!$A$10:$B$16,2,FALSE)</f>
        <v>2</v>
      </c>
      <c r="K4835">
        <v>1</v>
      </c>
      <c r="L4835">
        <f t="shared" si="277"/>
        <v>49</v>
      </c>
      <c r="M4835">
        <f t="shared" si="278"/>
        <v>2023</v>
      </c>
      <c r="N4835" s="5">
        <f t="shared" ca="1" si="279"/>
        <v>-7</v>
      </c>
    </row>
    <row r="4836" spans="1:14" hidden="1" x14ac:dyDescent="0.25">
      <c r="A4836" s="2">
        <v>45265</v>
      </c>
      <c r="B4836" s="1" t="s">
        <v>12</v>
      </c>
      <c r="C4836" s="7">
        <v>262679</v>
      </c>
      <c r="D4836" s="1" t="s">
        <v>41</v>
      </c>
      <c r="E4836" s="1">
        <f>VLOOKUP(D4836,Data!$A$1:$B$7,2,FALSE)</f>
        <v>15</v>
      </c>
      <c r="F4836" s="2">
        <f>WORKDAY(A4836,E4836,Data!$E$2:$E$22)</f>
        <v>45286</v>
      </c>
      <c r="G4836" s="2">
        <v>45280</v>
      </c>
      <c r="H4836" s="4">
        <f ca="1">(NETWORKDAYS(A4836,G4836,Data!$E$1:$E$22))-1</f>
        <v>11</v>
      </c>
      <c r="I4836" s="1" t="s">
        <v>228</v>
      </c>
      <c r="J4836" s="1">
        <f>VLOOKUP(D4836,Data!$A$10:$B$16,2,FALSE)</f>
        <v>3</v>
      </c>
      <c r="K4836">
        <v>1</v>
      </c>
      <c r="L4836">
        <f t="shared" si="277"/>
        <v>49</v>
      </c>
      <c r="M4836">
        <f t="shared" si="278"/>
        <v>2023</v>
      </c>
      <c r="N4836" s="5">
        <f t="shared" ca="1" si="279"/>
        <v>-4</v>
      </c>
    </row>
    <row r="4837" spans="1:14" hidden="1" x14ac:dyDescent="0.25">
      <c r="A4837" s="2">
        <v>45265</v>
      </c>
      <c r="B4837" s="1" t="s">
        <v>76</v>
      </c>
      <c r="C4837" s="7">
        <v>262670</v>
      </c>
      <c r="D4837" s="1" t="s">
        <v>41</v>
      </c>
      <c r="E4837" s="1">
        <f>VLOOKUP(D4837,Data!$A$1:$B$7,2,FALSE)</f>
        <v>15</v>
      </c>
      <c r="F4837" s="2">
        <f>WORKDAY(A4837,E4837,Data!$E$2:$E$22)</f>
        <v>45286</v>
      </c>
      <c r="G4837" s="2">
        <v>45274</v>
      </c>
      <c r="H4837" s="4">
        <f ca="1">(NETWORKDAYS(A4837,G4837,Data!$E$1:$E$22))-1</f>
        <v>7</v>
      </c>
      <c r="I4837" s="1"/>
      <c r="J4837" s="1">
        <f>VLOOKUP(D4837,Data!$A$10:$B$16,2,FALSE)</f>
        <v>3</v>
      </c>
      <c r="K4837">
        <v>1</v>
      </c>
      <c r="L4837">
        <f t="shared" si="277"/>
        <v>49</v>
      </c>
      <c r="M4837">
        <f t="shared" si="278"/>
        <v>2023</v>
      </c>
      <c r="N4837" s="5">
        <f t="shared" ca="1" si="279"/>
        <v>-8</v>
      </c>
    </row>
    <row r="4838" spans="1:14" hidden="1" x14ac:dyDescent="0.25">
      <c r="A4838" s="2">
        <v>45265</v>
      </c>
      <c r="B4838" s="1" t="s">
        <v>776</v>
      </c>
      <c r="C4838" s="7">
        <v>262666</v>
      </c>
      <c r="D4838" s="1" t="s">
        <v>41</v>
      </c>
      <c r="E4838" s="1">
        <f>VLOOKUP(D4838,Data!$A$1:$B$7,2,FALSE)</f>
        <v>15</v>
      </c>
      <c r="F4838" s="2">
        <f>WORKDAY(A4838,E4838,Data!$E$2:$E$22)</f>
        <v>45286</v>
      </c>
      <c r="G4838" s="2">
        <v>45272</v>
      </c>
      <c r="H4838" s="4">
        <f ca="1">(NETWORKDAYS(A4838,G4838,Data!$E$1:$E$22))-1</f>
        <v>5</v>
      </c>
      <c r="I4838" s="1"/>
      <c r="J4838" s="1">
        <f>VLOOKUP(D4838,Data!$A$10:$B$16,2,FALSE)</f>
        <v>3</v>
      </c>
      <c r="K4838">
        <v>1</v>
      </c>
      <c r="L4838">
        <f t="shared" si="277"/>
        <v>49</v>
      </c>
      <c r="M4838">
        <f t="shared" si="278"/>
        <v>2023</v>
      </c>
      <c r="N4838" s="5">
        <f t="shared" ca="1" si="279"/>
        <v>-10</v>
      </c>
    </row>
    <row r="4839" spans="1:14" hidden="1" x14ac:dyDescent="0.25">
      <c r="A4839" s="2">
        <v>45265</v>
      </c>
      <c r="B4839" s="1" t="s">
        <v>376</v>
      </c>
      <c r="C4839" s="7">
        <v>262665</v>
      </c>
      <c r="D4839" s="1" t="s">
        <v>41</v>
      </c>
      <c r="E4839" s="1">
        <f>VLOOKUP(D4839,Data!$A$1:$B$7,2,FALSE)</f>
        <v>15</v>
      </c>
      <c r="F4839" s="2">
        <f>WORKDAY(A4839,E4839,Data!$E$2:$E$22)</f>
        <v>45286</v>
      </c>
      <c r="G4839" s="2">
        <v>45271</v>
      </c>
      <c r="H4839" s="4">
        <f ca="1">(NETWORKDAYS(A4839,G4839,Data!$E$1:$E$22))-1</f>
        <v>4</v>
      </c>
      <c r="I4839" s="1"/>
      <c r="J4839" s="1">
        <f>VLOOKUP(D4839,Data!$A$10:$B$16,2,FALSE)</f>
        <v>3</v>
      </c>
      <c r="K4839">
        <v>1</v>
      </c>
      <c r="L4839">
        <f t="shared" si="277"/>
        <v>49</v>
      </c>
      <c r="M4839">
        <f t="shared" si="278"/>
        <v>2023</v>
      </c>
      <c r="N4839" s="5">
        <f t="shared" ca="1" si="279"/>
        <v>-11</v>
      </c>
    </row>
    <row r="4840" spans="1:14" hidden="1" x14ac:dyDescent="0.25">
      <c r="A4840" s="2">
        <v>45265</v>
      </c>
      <c r="B4840" s="1" t="s">
        <v>370</v>
      </c>
      <c r="C4840" s="7" t="s">
        <v>2610</v>
      </c>
      <c r="D4840" s="1" t="s">
        <v>53</v>
      </c>
      <c r="E4840" s="1">
        <f>VLOOKUP(D4840,Data!$A$1:$B$7,2,FALSE)</f>
        <v>5</v>
      </c>
      <c r="F4840" s="2">
        <f>WORKDAY(A4840,E4840,Data!$E$2:$E$22)</f>
        <v>45272</v>
      </c>
      <c r="G4840" s="2">
        <v>45271</v>
      </c>
      <c r="H4840" s="4">
        <f ca="1">(NETWORKDAYS(A4840,G4840,Data!$E$1:$E$22))-1</f>
        <v>4</v>
      </c>
      <c r="I4840" s="1"/>
      <c r="J4840" s="1">
        <f>VLOOKUP(D4840,Data!$A$10:$B$16,2,FALSE)</f>
        <v>1</v>
      </c>
      <c r="K4840">
        <v>1</v>
      </c>
      <c r="L4840">
        <f t="shared" si="277"/>
        <v>49</v>
      </c>
      <c r="M4840">
        <f t="shared" si="278"/>
        <v>2023</v>
      </c>
      <c r="N4840" s="5">
        <f t="shared" ca="1" si="279"/>
        <v>-1</v>
      </c>
    </row>
    <row r="4841" spans="1:14" hidden="1" x14ac:dyDescent="0.25">
      <c r="A4841" s="2">
        <v>45265</v>
      </c>
      <c r="B4841" s="1" t="s">
        <v>143</v>
      </c>
      <c r="C4841" s="7" t="s">
        <v>2614</v>
      </c>
      <c r="D4841" s="1" t="s">
        <v>55</v>
      </c>
      <c r="E4841" s="1">
        <f>VLOOKUP(D4841,Data!$A$1:$B$7,2,FALSE)</f>
        <v>10</v>
      </c>
      <c r="F4841" s="2">
        <f>WORKDAY(A4841,E4841,Data!$E$2:$E$22)</f>
        <v>45279</v>
      </c>
      <c r="G4841" s="2">
        <v>45267</v>
      </c>
      <c r="H4841" s="4">
        <f ca="1">(NETWORKDAYS(A4841,G4841,Data!$E$1:$E$22))-1</f>
        <v>2</v>
      </c>
      <c r="I4841" s="1"/>
      <c r="J4841" s="1">
        <f>VLOOKUP(D4841,Data!$A$10:$B$16,2,FALSE)</f>
        <v>3</v>
      </c>
      <c r="K4841">
        <v>1</v>
      </c>
      <c r="L4841">
        <f t="shared" si="277"/>
        <v>49</v>
      </c>
      <c r="M4841">
        <f t="shared" si="278"/>
        <v>2023</v>
      </c>
      <c r="N4841" s="5">
        <f t="shared" ca="1" si="279"/>
        <v>-8</v>
      </c>
    </row>
    <row r="4842" spans="1:14" hidden="1" x14ac:dyDescent="0.25">
      <c r="A4842" s="2">
        <v>45265</v>
      </c>
      <c r="B4842" s="1" t="s">
        <v>143</v>
      </c>
      <c r="C4842" s="7" t="s">
        <v>2615</v>
      </c>
      <c r="D4842" s="1" t="s">
        <v>55</v>
      </c>
      <c r="E4842" s="1">
        <f>VLOOKUP(D4842,Data!$A$1:$B$7,2,FALSE)</f>
        <v>10</v>
      </c>
      <c r="F4842" s="2">
        <f>WORKDAY(A4842,E4842,Data!$E$2:$E$22)</f>
        <v>45279</v>
      </c>
      <c r="G4842" s="2">
        <v>45268</v>
      </c>
      <c r="H4842" s="4">
        <f ca="1">(NETWORKDAYS(A4842,G4842,Data!$E$1:$E$22))-1</f>
        <v>3</v>
      </c>
      <c r="I4842" s="1"/>
      <c r="J4842" s="1">
        <f>VLOOKUP(D4842,Data!$A$10:$B$16,2,FALSE)</f>
        <v>3</v>
      </c>
      <c r="K4842">
        <v>1</v>
      </c>
      <c r="L4842">
        <f t="shared" si="277"/>
        <v>49</v>
      </c>
      <c r="M4842">
        <f t="shared" si="278"/>
        <v>2023</v>
      </c>
      <c r="N4842" s="5">
        <f t="shared" ca="1" si="279"/>
        <v>-7</v>
      </c>
    </row>
    <row r="4843" spans="1:14" hidden="1" x14ac:dyDescent="0.25">
      <c r="A4843" s="2">
        <v>45265</v>
      </c>
      <c r="B4843" s="1" t="s">
        <v>143</v>
      </c>
      <c r="C4843" s="7" t="s">
        <v>2612</v>
      </c>
      <c r="D4843" s="1" t="s">
        <v>55</v>
      </c>
      <c r="E4843" s="1">
        <f>VLOOKUP(D4843,Data!$A$1:$B$7,2,FALSE)</f>
        <v>10</v>
      </c>
      <c r="F4843" s="2">
        <f>WORKDAY(A4843,E4843,Data!$E$2:$E$22)</f>
        <v>45279</v>
      </c>
      <c r="G4843" s="2">
        <v>45268</v>
      </c>
      <c r="H4843" s="4">
        <f ca="1">(NETWORKDAYS(A4843,G4843,Data!$E$1:$E$22))-1</f>
        <v>3</v>
      </c>
      <c r="I4843" s="1"/>
      <c r="J4843" s="1">
        <f>VLOOKUP(D4843,Data!$A$10:$B$16,2,FALSE)</f>
        <v>3</v>
      </c>
      <c r="K4843">
        <v>1</v>
      </c>
      <c r="L4843">
        <f t="shared" si="277"/>
        <v>49</v>
      </c>
      <c r="M4843">
        <f t="shared" si="278"/>
        <v>2023</v>
      </c>
      <c r="N4843" s="5">
        <f t="shared" ca="1" si="279"/>
        <v>-7</v>
      </c>
    </row>
    <row r="4844" spans="1:14" hidden="1" x14ac:dyDescent="0.25">
      <c r="A4844" s="2">
        <v>45265</v>
      </c>
      <c r="B4844" s="1" t="s">
        <v>143</v>
      </c>
      <c r="C4844" s="7" t="s">
        <v>2613</v>
      </c>
      <c r="D4844" s="1" t="s">
        <v>55</v>
      </c>
      <c r="E4844" s="1">
        <f>VLOOKUP(D4844,Data!$A$1:$B$7,2,FALSE)</f>
        <v>10</v>
      </c>
      <c r="F4844" s="2">
        <f>WORKDAY(A4844,E4844,Data!$E$2:$E$22)</f>
        <v>45279</v>
      </c>
      <c r="G4844" s="2">
        <v>45268</v>
      </c>
      <c r="H4844" s="4">
        <f ca="1">(NETWORKDAYS(A4844,G4844,Data!$E$1:$E$22))-1</f>
        <v>3</v>
      </c>
      <c r="I4844" s="1"/>
      <c r="J4844" s="1">
        <f>VLOOKUP(D4844,Data!$A$10:$B$16,2,FALSE)</f>
        <v>3</v>
      </c>
      <c r="K4844">
        <v>1</v>
      </c>
      <c r="L4844">
        <f t="shared" si="277"/>
        <v>49</v>
      </c>
      <c r="M4844">
        <f t="shared" si="278"/>
        <v>2023</v>
      </c>
      <c r="N4844" s="5">
        <f t="shared" ca="1" si="279"/>
        <v>-7</v>
      </c>
    </row>
    <row r="4845" spans="1:14" hidden="1" x14ac:dyDescent="0.25">
      <c r="A4845" s="2">
        <v>45265</v>
      </c>
      <c r="B4845" s="1" t="s">
        <v>143</v>
      </c>
      <c r="C4845" s="7" t="s">
        <v>2611</v>
      </c>
      <c r="D4845" s="1" t="s">
        <v>55</v>
      </c>
      <c r="E4845" s="1">
        <f>VLOOKUP(D4845,Data!$A$1:$B$7,2,FALSE)</f>
        <v>10</v>
      </c>
      <c r="F4845" s="2">
        <f>WORKDAY(A4845,E4845,Data!$E$2:$E$22)</f>
        <v>45279</v>
      </c>
      <c r="G4845" s="2">
        <v>45268</v>
      </c>
      <c r="H4845" s="4">
        <f ca="1">(NETWORKDAYS(A4845,G4845,Data!$E$1:$E$22))-1</f>
        <v>3</v>
      </c>
      <c r="I4845" s="1"/>
      <c r="J4845" s="1">
        <f>VLOOKUP(D4845,Data!$A$10:$B$16,2,FALSE)</f>
        <v>3</v>
      </c>
      <c r="K4845">
        <v>1</v>
      </c>
      <c r="L4845">
        <f t="shared" si="277"/>
        <v>49</v>
      </c>
      <c r="M4845">
        <f t="shared" si="278"/>
        <v>2023</v>
      </c>
      <c r="N4845" s="5">
        <f t="shared" ca="1" si="279"/>
        <v>-7</v>
      </c>
    </row>
    <row r="4846" spans="1:14" hidden="1" x14ac:dyDescent="0.25">
      <c r="A4846" s="2">
        <v>45265</v>
      </c>
      <c r="B4846" s="1" t="s">
        <v>143</v>
      </c>
      <c r="C4846" s="7" t="s">
        <v>2616</v>
      </c>
      <c r="D4846" s="1" t="s">
        <v>55</v>
      </c>
      <c r="E4846" s="1">
        <f>VLOOKUP(D4846,Data!$A$1:$B$7,2,FALSE)</f>
        <v>10</v>
      </c>
      <c r="F4846" s="2">
        <f>WORKDAY(A4846,E4846,Data!$E$2:$E$22)</f>
        <v>45279</v>
      </c>
      <c r="G4846" s="2">
        <v>45268</v>
      </c>
      <c r="H4846" s="4">
        <f ca="1">(NETWORKDAYS(A4846,G4846,Data!$E$1:$E$22))-1</f>
        <v>3</v>
      </c>
      <c r="I4846" s="1"/>
      <c r="J4846" s="1">
        <f>VLOOKUP(D4846,Data!$A$10:$B$16,2,FALSE)</f>
        <v>3</v>
      </c>
      <c r="K4846">
        <v>1</v>
      </c>
      <c r="L4846">
        <f t="shared" si="277"/>
        <v>49</v>
      </c>
      <c r="M4846">
        <f t="shared" si="278"/>
        <v>2023</v>
      </c>
      <c r="N4846" s="5">
        <f t="shared" ca="1" si="279"/>
        <v>-7</v>
      </c>
    </row>
    <row r="4847" spans="1:14" hidden="1" x14ac:dyDescent="0.25">
      <c r="A4847" s="2">
        <v>45265</v>
      </c>
      <c r="B4847" s="1" t="s">
        <v>143</v>
      </c>
      <c r="C4847" s="7" t="s">
        <v>2617</v>
      </c>
      <c r="D4847" s="1" t="s">
        <v>55</v>
      </c>
      <c r="E4847" s="1">
        <f>VLOOKUP(D4847,Data!$A$1:$B$7,2,FALSE)</f>
        <v>10</v>
      </c>
      <c r="F4847" s="2">
        <f>WORKDAY(A4847,E4847,Data!$E$2:$E$22)</f>
        <v>45279</v>
      </c>
      <c r="G4847" s="2">
        <v>45268</v>
      </c>
      <c r="H4847" s="4">
        <f ca="1">(NETWORKDAYS(A4847,G4847,Data!$E$1:$E$22))-1</f>
        <v>3</v>
      </c>
      <c r="I4847" s="1"/>
      <c r="J4847" s="1">
        <f>VLOOKUP(D4847,Data!$A$10:$B$16,2,FALSE)</f>
        <v>3</v>
      </c>
      <c r="K4847">
        <v>1</v>
      </c>
      <c r="L4847">
        <f t="shared" si="277"/>
        <v>49</v>
      </c>
      <c r="M4847">
        <f t="shared" si="278"/>
        <v>2023</v>
      </c>
      <c r="N4847" s="5">
        <f t="shared" ca="1" si="279"/>
        <v>-7</v>
      </c>
    </row>
    <row r="4848" spans="1:14" hidden="1" x14ac:dyDescent="0.25">
      <c r="A4848" s="2">
        <v>45265</v>
      </c>
      <c r="B4848" s="1" t="s">
        <v>569</v>
      </c>
      <c r="C4848" s="7">
        <v>457918</v>
      </c>
      <c r="D4848" s="1" t="s">
        <v>42</v>
      </c>
      <c r="E4848" s="1">
        <f>VLOOKUP(D4848,Data!$A$1:$B$7,2,FALSE)</f>
        <v>10</v>
      </c>
      <c r="F4848" s="2">
        <f>WORKDAY(A4848,E4848,Data!$E$2:$E$22)</f>
        <v>45279</v>
      </c>
      <c r="G4848" s="2">
        <v>45267</v>
      </c>
      <c r="H4848" s="4">
        <f ca="1">(NETWORKDAYS(A4848,G4848,Data!$E$1:$E$22))-1</f>
        <v>2</v>
      </c>
      <c r="I4848" s="1"/>
      <c r="J4848" s="1">
        <f>VLOOKUP(D4848,Data!$A$10:$B$16,2,FALSE)</f>
        <v>2</v>
      </c>
      <c r="K4848">
        <v>1</v>
      </c>
      <c r="L4848">
        <f t="shared" si="277"/>
        <v>49</v>
      </c>
      <c r="M4848">
        <f t="shared" si="278"/>
        <v>2023</v>
      </c>
      <c r="N4848" s="5">
        <f t="shared" ca="1" si="279"/>
        <v>-8</v>
      </c>
    </row>
    <row r="4849" spans="1:14" hidden="1" x14ac:dyDescent="0.25">
      <c r="A4849" s="2">
        <v>45265</v>
      </c>
      <c r="B4849" s="1" t="s">
        <v>10</v>
      </c>
      <c r="C4849" s="7">
        <v>457914</v>
      </c>
      <c r="D4849" s="1" t="s">
        <v>42</v>
      </c>
      <c r="E4849" s="1">
        <f>VLOOKUP(D4849,Data!$A$1:$B$7,2,FALSE)</f>
        <v>10</v>
      </c>
      <c r="F4849" s="2">
        <f>WORKDAY(A4849,E4849,Data!$E$2:$E$22)</f>
        <v>45279</v>
      </c>
      <c r="G4849" s="2">
        <v>45267</v>
      </c>
      <c r="H4849" s="4">
        <f ca="1">(NETWORKDAYS(A4849,G4849,Data!$E$1:$E$22))-1</f>
        <v>2</v>
      </c>
      <c r="I4849" s="1"/>
      <c r="J4849" s="1">
        <f>VLOOKUP(D4849,Data!$A$10:$B$16,2,FALSE)</f>
        <v>2</v>
      </c>
      <c r="K4849">
        <v>1</v>
      </c>
      <c r="L4849">
        <f t="shared" si="277"/>
        <v>49</v>
      </c>
      <c r="M4849">
        <f t="shared" si="278"/>
        <v>2023</v>
      </c>
      <c r="N4849" s="5">
        <f t="shared" ca="1" si="279"/>
        <v>-8</v>
      </c>
    </row>
    <row r="4850" spans="1:14" hidden="1" x14ac:dyDescent="0.25">
      <c r="A4850" s="2">
        <v>45265</v>
      </c>
      <c r="B4850" s="1" t="s">
        <v>10</v>
      </c>
      <c r="C4850" s="7">
        <v>457915</v>
      </c>
      <c r="D4850" s="1" t="s">
        <v>42</v>
      </c>
      <c r="E4850" s="1">
        <f>VLOOKUP(D4850,Data!$A$1:$B$7,2,FALSE)</f>
        <v>10</v>
      </c>
      <c r="F4850" s="2">
        <f>WORKDAY(A4850,E4850,Data!$E$2:$E$22)</f>
        <v>45279</v>
      </c>
      <c r="G4850" s="2">
        <v>45267</v>
      </c>
      <c r="H4850" s="4">
        <f ca="1">(NETWORKDAYS(A4850,G4850,Data!$E$1:$E$22))-1</f>
        <v>2</v>
      </c>
      <c r="I4850" s="1"/>
      <c r="J4850" s="1">
        <f>VLOOKUP(D4850,Data!$A$10:$B$16,2,FALSE)</f>
        <v>2</v>
      </c>
      <c r="K4850">
        <v>1</v>
      </c>
      <c r="L4850">
        <f t="shared" si="277"/>
        <v>49</v>
      </c>
      <c r="M4850">
        <f t="shared" si="278"/>
        <v>2023</v>
      </c>
      <c r="N4850" s="5">
        <f t="shared" ca="1" si="279"/>
        <v>-8</v>
      </c>
    </row>
    <row r="4851" spans="1:14" hidden="1" x14ac:dyDescent="0.25">
      <c r="A4851" s="2">
        <v>45266</v>
      </c>
      <c r="B4851" s="1" t="s">
        <v>1632</v>
      </c>
      <c r="C4851" s="7">
        <v>457951</v>
      </c>
      <c r="D4851" s="1" t="s">
        <v>42</v>
      </c>
      <c r="E4851" s="1">
        <f>VLOOKUP(D4851,Data!$A$1:$B$7,2,FALSE)</f>
        <v>10</v>
      </c>
      <c r="F4851" s="2">
        <f>WORKDAY(A4851,E4851,Data!$E$2:$E$22)</f>
        <v>45280</v>
      </c>
      <c r="G4851" s="2">
        <v>45268</v>
      </c>
      <c r="H4851" s="4">
        <f ca="1">(NETWORKDAYS(A4851,G4851,Data!$E$1:$E$22))-1</f>
        <v>2</v>
      </c>
      <c r="I4851" s="1"/>
      <c r="J4851" s="1">
        <f>VLOOKUP(D4851,Data!$A$10:$B$16,2,FALSE)</f>
        <v>2</v>
      </c>
      <c r="K4851">
        <v>1</v>
      </c>
      <c r="L4851">
        <f t="shared" si="277"/>
        <v>49</v>
      </c>
      <c r="M4851">
        <f t="shared" si="278"/>
        <v>2023</v>
      </c>
      <c r="N4851" s="5">
        <f t="shared" ca="1" si="279"/>
        <v>-8</v>
      </c>
    </row>
    <row r="4852" spans="1:14" hidden="1" x14ac:dyDescent="0.25">
      <c r="A4852" s="2">
        <v>45266</v>
      </c>
      <c r="B4852" s="1" t="s">
        <v>1632</v>
      </c>
      <c r="C4852" s="7">
        <v>457952</v>
      </c>
      <c r="D4852" s="1" t="s">
        <v>42</v>
      </c>
      <c r="E4852" s="1">
        <f>VLOOKUP(D4852,Data!$A$1:$B$7,2,FALSE)</f>
        <v>10</v>
      </c>
      <c r="F4852" s="2">
        <f>WORKDAY(A4852,E4852,Data!$E$2:$E$22)</f>
        <v>45280</v>
      </c>
      <c r="G4852" s="2">
        <v>45268</v>
      </c>
      <c r="H4852" s="4">
        <f ca="1">(NETWORKDAYS(A4852,G4852,Data!$E$1:$E$22))-1</f>
        <v>2</v>
      </c>
      <c r="I4852" s="1"/>
      <c r="J4852" s="1">
        <f>VLOOKUP(D4852,Data!$A$10:$B$16,2,FALSE)</f>
        <v>2</v>
      </c>
      <c r="K4852">
        <v>1</v>
      </c>
      <c r="L4852">
        <f t="shared" si="277"/>
        <v>49</v>
      </c>
      <c r="M4852">
        <f t="shared" si="278"/>
        <v>2023</v>
      </c>
      <c r="N4852" s="5">
        <f t="shared" ca="1" si="279"/>
        <v>-8</v>
      </c>
    </row>
    <row r="4853" spans="1:14" hidden="1" x14ac:dyDescent="0.25">
      <c r="A4853" s="2">
        <v>45266</v>
      </c>
      <c r="B4853" s="1" t="s">
        <v>12</v>
      </c>
      <c r="C4853" s="7">
        <v>262678</v>
      </c>
      <c r="D4853" s="1" t="s">
        <v>41</v>
      </c>
      <c r="E4853" s="1">
        <f>VLOOKUP(D4853,Data!$A$1:$B$7,2,FALSE)</f>
        <v>15</v>
      </c>
      <c r="F4853" s="2">
        <f>WORKDAY(A4853,E4853,Data!$E$2:$E$22)</f>
        <v>45287</v>
      </c>
      <c r="G4853" s="2">
        <v>45280</v>
      </c>
      <c r="H4853" s="4">
        <f ca="1">(NETWORKDAYS(A4853,G4853,Data!$E$1:$E$22))-1</f>
        <v>10</v>
      </c>
      <c r="I4853" s="1" t="s">
        <v>228</v>
      </c>
      <c r="J4853" s="1">
        <f>VLOOKUP(D4853,Data!$A$10:$B$16,2,FALSE)</f>
        <v>3</v>
      </c>
      <c r="K4853">
        <v>1</v>
      </c>
      <c r="L4853">
        <f t="shared" si="277"/>
        <v>49</v>
      </c>
      <c r="M4853">
        <f t="shared" si="278"/>
        <v>2023</v>
      </c>
      <c r="N4853" s="5">
        <f t="shared" ca="1" si="279"/>
        <v>-5</v>
      </c>
    </row>
    <row r="4854" spans="1:14" hidden="1" x14ac:dyDescent="0.25">
      <c r="A4854" s="2">
        <v>45266</v>
      </c>
      <c r="B4854" s="1" t="s">
        <v>12</v>
      </c>
      <c r="C4854" s="7">
        <v>262680</v>
      </c>
      <c r="D4854" s="1" t="s">
        <v>41</v>
      </c>
      <c r="E4854" s="1">
        <f>VLOOKUP(D4854,Data!$A$1:$B$7,2,FALSE)</f>
        <v>15</v>
      </c>
      <c r="F4854" s="2">
        <f>WORKDAY(A4854,E4854,Data!$E$2:$E$22)</f>
        <v>45287</v>
      </c>
      <c r="G4854" s="2">
        <v>45274</v>
      </c>
      <c r="H4854" s="4">
        <f ca="1">(NETWORKDAYS(A4854,G4854,Data!$E$1:$E$22))-1</f>
        <v>6</v>
      </c>
      <c r="I4854" s="1"/>
      <c r="J4854" s="1">
        <f>VLOOKUP(D4854,Data!$A$10:$B$16,2,FALSE)</f>
        <v>3</v>
      </c>
      <c r="K4854">
        <v>1</v>
      </c>
      <c r="L4854">
        <f t="shared" si="277"/>
        <v>49</v>
      </c>
      <c r="M4854">
        <f t="shared" si="278"/>
        <v>2023</v>
      </c>
      <c r="N4854" s="5">
        <f t="shared" ca="1" si="279"/>
        <v>-9</v>
      </c>
    </row>
    <row r="4855" spans="1:14" hidden="1" x14ac:dyDescent="0.25">
      <c r="A4855" s="2">
        <v>45266</v>
      </c>
      <c r="B4855" s="1" t="s">
        <v>98</v>
      </c>
      <c r="C4855" s="7">
        <v>457998</v>
      </c>
      <c r="D4855" s="1" t="s">
        <v>42</v>
      </c>
      <c r="E4855" s="1">
        <f>VLOOKUP(D4855,Data!$A$1:$B$7,2,FALSE)</f>
        <v>10</v>
      </c>
      <c r="F4855" s="2">
        <f>WORKDAY(A4855,E4855,Data!$E$2:$E$22)</f>
        <v>45280</v>
      </c>
      <c r="G4855" s="2">
        <v>45268</v>
      </c>
      <c r="H4855" s="4">
        <f ca="1">(NETWORKDAYS(A4855,G4855,Data!$E$1:$E$22))-1</f>
        <v>2</v>
      </c>
      <c r="I4855" s="1"/>
      <c r="J4855" s="1">
        <f>VLOOKUP(D4855,Data!$A$10:$B$16,2,FALSE)</f>
        <v>2</v>
      </c>
      <c r="K4855">
        <v>1</v>
      </c>
      <c r="L4855">
        <f t="shared" si="277"/>
        <v>49</v>
      </c>
      <c r="M4855">
        <f t="shared" si="278"/>
        <v>2023</v>
      </c>
      <c r="N4855" s="5">
        <f t="shared" ca="1" si="279"/>
        <v>-8</v>
      </c>
    </row>
    <row r="4856" spans="1:14" hidden="1" x14ac:dyDescent="0.25">
      <c r="A4856" s="2">
        <v>45266</v>
      </c>
      <c r="B4856" s="1" t="s">
        <v>192</v>
      </c>
      <c r="C4856" s="7" t="s">
        <v>2622</v>
      </c>
      <c r="D4856" s="1" t="s">
        <v>53</v>
      </c>
      <c r="E4856" s="1">
        <f>VLOOKUP(D4856,Data!$A$1:$B$7,2,FALSE)</f>
        <v>5</v>
      </c>
      <c r="F4856" s="2">
        <f>WORKDAY(A4856,E4856,Data!$E$2:$E$22)</f>
        <v>45273</v>
      </c>
      <c r="G4856" s="2">
        <v>45266</v>
      </c>
      <c r="H4856" s="4">
        <f ca="1">(NETWORKDAYS(A4856,G4856,Data!$E$1:$E$22))-1</f>
        <v>0</v>
      </c>
      <c r="I4856" s="1"/>
      <c r="J4856" s="1">
        <f>VLOOKUP(D4856,Data!$A$10:$B$16,2,FALSE)</f>
        <v>1</v>
      </c>
      <c r="K4856">
        <v>1</v>
      </c>
      <c r="L4856">
        <f t="shared" ref="L4856:L4919" si="280">_xlfn.ISOWEEKNUM(A4856)</f>
        <v>49</v>
      </c>
      <c r="M4856">
        <f t="shared" ref="M4856:M4919" si="281">YEAR(A4856)</f>
        <v>2023</v>
      </c>
      <c r="N4856" s="5">
        <f t="shared" ca="1" si="279"/>
        <v>-5</v>
      </c>
    </row>
    <row r="4857" spans="1:14" hidden="1" x14ac:dyDescent="0.25">
      <c r="A4857" s="2">
        <v>45266</v>
      </c>
      <c r="B4857" s="1" t="s">
        <v>359</v>
      </c>
      <c r="C4857" s="7" t="s">
        <v>2619</v>
      </c>
      <c r="D4857" s="1" t="s">
        <v>53</v>
      </c>
      <c r="E4857" s="1">
        <f>VLOOKUP(D4857,Data!$A$1:$B$7,2,FALSE)</f>
        <v>5</v>
      </c>
      <c r="F4857" s="2">
        <f>WORKDAY(A4857,E4857,Data!$E$2:$E$22)</f>
        <v>45273</v>
      </c>
      <c r="G4857" s="2">
        <v>45266</v>
      </c>
      <c r="H4857" s="4">
        <f ca="1">(NETWORKDAYS(A4857,G4857,Data!$E$1:$E$22))-1</f>
        <v>0</v>
      </c>
      <c r="I4857" s="1"/>
      <c r="J4857" s="1">
        <f>VLOOKUP(D4857,Data!$A$10:$B$16,2,FALSE)</f>
        <v>1</v>
      </c>
      <c r="K4857">
        <v>1</v>
      </c>
      <c r="L4857">
        <f t="shared" si="280"/>
        <v>49</v>
      </c>
      <c r="M4857">
        <f t="shared" si="281"/>
        <v>2023</v>
      </c>
      <c r="N4857" s="5">
        <f t="shared" ca="1" si="279"/>
        <v>-5</v>
      </c>
    </row>
    <row r="4858" spans="1:14" hidden="1" x14ac:dyDescent="0.25">
      <c r="A4858" s="2">
        <v>45266</v>
      </c>
      <c r="B4858" s="1" t="s">
        <v>359</v>
      </c>
      <c r="C4858" s="7" t="s">
        <v>2620</v>
      </c>
      <c r="D4858" s="1" t="s">
        <v>53</v>
      </c>
      <c r="E4858" s="1">
        <f>VLOOKUP(D4858,Data!$A$1:$B$7,2,FALSE)</f>
        <v>5</v>
      </c>
      <c r="F4858" s="2">
        <f>WORKDAY(A4858,E4858,Data!$E$2:$E$22)</f>
        <v>45273</v>
      </c>
      <c r="G4858" s="2">
        <v>45266</v>
      </c>
      <c r="H4858" s="4">
        <f ca="1">(NETWORKDAYS(A4858,G4858,Data!$E$1:$E$22))-1</f>
        <v>0</v>
      </c>
      <c r="I4858" s="1"/>
      <c r="J4858" s="1">
        <f>VLOOKUP(D4858,Data!$A$10:$B$16,2,FALSE)</f>
        <v>1</v>
      </c>
      <c r="K4858">
        <v>1</v>
      </c>
      <c r="L4858">
        <f t="shared" si="280"/>
        <v>49</v>
      </c>
      <c r="M4858">
        <f t="shared" si="281"/>
        <v>2023</v>
      </c>
      <c r="N4858" s="5">
        <f t="shared" ca="1" si="279"/>
        <v>-5</v>
      </c>
    </row>
    <row r="4859" spans="1:14" hidden="1" x14ac:dyDescent="0.25">
      <c r="A4859" s="2">
        <v>45266</v>
      </c>
      <c r="B4859" s="1" t="s">
        <v>359</v>
      </c>
      <c r="C4859" s="7" t="s">
        <v>2621</v>
      </c>
      <c r="D4859" s="1" t="s">
        <v>53</v>
      </c>
      <c r="E4859" s="1">
        <f>VLOOKUP(D4859,Data!$A$1:$B$7,2,FALSE)</f>
        <v>5</v>
      </c>
      <c r="F4859" s="2">
        <f>WORKDAY(A4859,E4859,Data!$E$2:$E$22)</f>
        <v>45273</v>
      </c>
      <c r="G4859" s="2">
        <v>45266</v>
      </c>
      <c r="H4859" s="4">
        <f ca="1">(NETWORKDAYS(A4859,G4859,Data!$E$1:$E$22))-1</f>
        <v>0</v>
      </c>
      <c r="I4859" s="1"/>
      <c r="J4859" s="1">
        <f>VLOOKUP(D4859,Data!$A$10:$B$16,2,FALSE)</f>
        <v>1</v>
      </c>
      <c r="K4859">
        <v>1</v>
      </c>
      <c r="L4859">
        <f t="shared" si="280"/>
        <v>49</v>
      </c>
      <c r="M4859">
        <f t="shared" si="281"/>
        <v>2023</v>
      </c>
      <c r="N4859" s="5">
        <f t="shared" ca="1" si="279"/>
        <v>-5</v>
      </c>
    </row>
    <row r="4860" spans="1:14" hidden="1" x14ac:dyDescent="0.25">
      <c r="A4860" s="2">
        <v>45266</v>
      </c>
      <c r="B4860" s="1" t="s">
        <v>279</v>
      </c>
      <c r="C4860" s="7" t="s">
        <v>2618</v>
      </c>
      <c r="D4860" s="1" t="s">
        <v>53</v>
      </c>
      <c r="E4860" s="1">
        <f>VLOOKUP(D4860,Data!$A$1:$B$7,2,FALSE)</f>
        <v>5</v>
      </c>
      <c r="F4860" s="2">
        <f>WORKDAY(A4860,E4860,Data!$E$2:$E$22)</f>
        <v>45273</v>
      </c>
      <c r="G4860" s="2">
        <v>45271</v>
      </c>
      <c r="H4860" s="4">
        <f ca="1">(NETWORKDAYS(A4860,G4860,Data!$E$1:$E$22))-1</f>
        <v>3</v>
      </c>
      <c r="I4860" s="1"/>
      <c r="J4860" s="1">
        <f>VLOOKUP(D4860,Data!$A$10:$B$16,2,FALSE)</f>
        <v>1</v>
      </c>
      <c r="K4860">
        <v>1</v>
      </c>
      <c r="L4860">
        <f t="shared" si="280"/>
        <v>49</v>
      </c>
      <c r="M4860">
        <f t="shared" si="281"/>
        <v>2023</v>
      </c>
      <c r="N4860" s="5">
        <f t="shared" ca="1" si="279"/>
        <v>-2</v>
      </c>
    </row>
    <row r="4861" spans="1:14" hidden="1" x14ac:dyDescent="0.25">
      <c r="A4861" s="2">
        <v>45266</v>
      </c>
      <c r="B4861" s="1" t="s">
        <v>108</v>
      </c>
      <c r="C4861" s="7">
        <v>2324071602</v>
      </c>
      <c r="D4861" s="1" t="s">
        <v>1195</v>
      </c>
      <c r="E4861" s="1">
        <f>VLOOKUP(D4861,Data!$A$1:$B$7,2,FALSE)</f>
        <v>15</v>
      </c>
      <c r="F4861" s="2">
        <f>WORKDAY(A4861,E4861,Data!$E$2:$E$22)</f>
        <v>45287</v>
      </c>
      <c r="G4861" s="2">
        <v>45273</v>
      </c>
      <c r="H4861" s="4">
        <f ca="1">(NETWORKDAYS(A4861,G4861,Data!$E$1:$E$22))-1</f>
        <v>5</v>
      </c>
      <c r="I4861" s="1"/>
      <c r="J4861" s="1">
        <f>VLOOKUP(D4861,Data!$A$10:$B$16,2,FALSE)</f>
        <v>2</v>
      </c>
      <c r="K4861">
        <v>1</v>
      </c>
      <c r="L4861">
        <f t="shared" si="280"/>
        <v>49</v>
      </c>
      <c r="M4861">
        <f t="shared" si="281"/>
        <v>2023</v>
      </c>
      <c r="N4861" s="5">
        <f t="shared" ca="1" si="279"/>
        <v>-10</v>
      </c>
    </row>
    <row r="4862" spans="1:14" hidden="1" x14ac:dyDescent="0.25">
      <c r="A4862" s="2">
        <v>45266</v>
      </c>
      <c r="B4862" s="1" t="s">
        <v>394</v>
      </c>
      <c r="C4862" s="7">
        <v>457919</v>
      </c>
      <c r="D4862" s="1" t="s">
        <v>42</v>
      </c>
      <c r="E4862" s="1">
        <f>VLOOKUP(D4862,Data!$A$1:$B$7,2,FALSE)</f>
        <v>10</v>
      </c>
      <c r="F4862" s="2">
        <f>WORKDAY(A4862,E4862,Data!$E$2:$E$22)</f>
        <v>45280</v>
      </c>
      <c r="G4862" s="2">
        <v>45271</v>
      </c>
      <c r="H4862" s="4">
        <f ca="1">(NETWORKDAYS(A4862,G4862,Data!$E$1:$E$22))-1</f>
        <v>3</v>
      </c>
      <c r="I4862" s="1"/>
      <c r="J4862" s="1">
        <f>VLOOKUP(D4862,Data!$A$10:$B$16,2,FALSE)</f>
        <v>2</v>
      </c>
      <c r="K4862">
        <v>1</v>
      </c>
      <c r="L4862">
        <f t="shared" si="280"/>
        <v>49</v>
      </c>
      <c r="M4862">
        <f t="shared" si="281"/>
        <v>2023</v>
      </c>
      <c r="N4862" s="5">
        <f t="shared" ca="1" si="279"/>
        <v>-7</v>
      </c>
    </row>
    <row r="4863" spans="1:14" hidden="1" x14ac:dyDescent="0.25">
      <c r="A4863" s="2">
        <v>45266</v>
      </c>
      <c r="B4863" s="1" t="s">
        <v>130</v>
      </c>
      <c r="C4863" s="7">
        <v>457973</v>
      </c>
      <c r="D4863" s="1" t="s">
        <v>42</v>
      </c>
      <c r="E4863" s="1">
        <f>VLOOKUP(D4863,Data!$A$1:$B$7,2,FALSE)</f>
        <v>10</v>
      </c>
      <c r="F4863" s="2">
        <f>WORKDAY(A4863,E4863,Data!$E$2:$E$22)</f>
        <v>45280</v>
      </c>
      <c r="G4863" s="2">
        <v>45268</v>
      </c>
      <c r="H4863" s="4">
        <f ca="1">(NETWORKDAYS(A4863,G4863,Data!$E$1:$E$22))-1</f>
        <v>2</v>
      </c>
      <c r="I4863" s="1"/>
      <c r="J4863" s="1">
        <f>VLOOKUP(D4863,Data!$A$10:$B$16,2,FALSE)</f>
        <v>2</v>
      </c>
      <c r="K4863">
        <v>1</v>
      </c>
      <c r="L4863">
        <f t="shared" si="280"/>
        <v>49</v>
      </c>
      <c r="M4863">
        <f t="shared" si="281"/>
        <v>2023</v>
      </c>
      <c r="N4863" s="5">
        <f t="shared" ca="1" si="279"/>
        <v>-8</v>
      </c>
    </row>
    <row r="4864" spans="1:14" hidden="1" x14ac:dyDescent="0.25">
      <c r="A4864" s="2">
        <v>45267</v>
      </c>
      <c r="B4864" s="1" t="s">
        <v>218</v>
      </c>
      <c r="C4864" s="7">
        <v>457954</v>
      </c>
      <c r="D4864" s="1" t="s">
        <v>42</v>
      </c>
      <c r="E4864" s="1">
        <f>VLOOKUP(D4864,Data!$A$1:$B$7,2,FALSE)</f>
        <v>10</v>
      </c>
      <c r="F4864" s="2">
        <f>WORKDAY(A4864,E4864,Data!$E$2:$E$22)</f>
        <v>45281</v>
      </c>
      <c r="G4864" s="2">
        <v>45271</v>
      </c>
      <c r="H4864" s="4">
        <f ca="1">(NETWORKDAYS(A4864,G4864,Data!$E$1:$E$22))-1</f>
        <v>2</v>
      </c>
      <c r="I4864" s="1"/>
      <c r="J4864" s="1">
        <f>VLOOKUP(D4864,Data!$A$10:$B$16,2,FALSE)</f>
        <v>2</v>
      </c>
      <c r="K4864">
        <v>1</v>
      </c>
      <c r="L4864">
        <f t="shared" si="280"/>
        <v>49</v>
      </c>
      <c r="M4864">
        <f t="shared" si="281"/>
        <v>2023</v>
      </c>
      <c r="N4864" s="5">
        <f t="shared" ca="1" si="279"/>
        <v>-8</v>
      </c>
    </row>
    <row r="4865" spans="1:14" hidden="1" x14ac:dyDescent="0.25">
      <c r="A4865" s="2">
        <v>45267</v>
      </c>
      <c r="B4865" s="1" t="s">
        <v>269</v>
      </c>
      <c r="C4865" s="7">
        <v>457988</v>
      </c>
      <c r="D4865" s="1" t="s">
        <v>42</v>
      </c>
      <c r="E4865" s="1">
        <f>VLOOKUP(D4865,Data!$A$1:$B$7,2,FALSE)</f>
        <v>10</v>
      </c>
      <c r="F4865" s="2">
        <f>WORKDAY(A4865,E4865,Data!$E$2:$E$22)</f>
        <v>45281</v>
      </c>
      <c r="G4865" s="2">
        <v>45274</v>
      </c>
      <c r="H4865" s="4">
        <f ca="1">(NETWORKDAYS(A4865,G4865,Data!$E$1:$E$22))-1</f>
        <v>5</v>
      </c>
      <c r="I4865" s="1"/>
      <c r="J4865" s="1">
        <f>VLOOKUP(D4865,Data!$A$10:$B$16,2,FALSE)</f>
        <v>2</v>
      </c>
      <c r="K4865">
        <v>1</v>
      </c>
      <c r="L4865">
        <f t="shared" si="280"/>
        <v>49</v>
      </c>
      <c r="M4865">
        <f t="shared" si="281"/>
        <v>2023</v>
      </c>
      <c r="N4865" s="5">
        <f t="shared" ca="1" si="279"/>
        <v>-5</v>
      </c>
    </row>
    <row r="4866" spans="1:14" hidden="1" x14ac:dyDescent="0.25">
      <c r="A4866" s="2">
        <v>45267</v>
      </c>
      <c r="B4866" s="1" t="s">
        <v>93</v>
      </c>
      <c r="C4866" s="7">
        <v>457992</v>
      </c>
      <c r="D4866" s="1" t="s">
        <v>42</v>
      </c>
      <c r="E4866" s="1">
        <f>VLOOKUP(D4866,Data!$A$1:$B$7,2,FALSE)</f>
        <v>10</v>
      </c>
      <c r="F4866" s="2">
        <f>WORKDAY(A4866,E4866,Data!$E$2:$E$22)</f>
        <v>45281</v>
      </c>
      <c r="G4866" s="2">
        <v>45268</v>
      </c>
      <c r="H4866" s="4">
        <f ca="1">(NETWORKDAYS(A4866,G4866,Data!$E$1:$E$22))-1</f>
        <v>1</v>
      </c>
      <c r="I4866" s="1"/>
      <c r="J4866" s="1">
        <f>VLOOKUP(D4866,Data!$A$10:$B$16,2,FALSE)</f>
        <v>2</v>
      </c>
      <c r="K4866">
        <v>1</v>
      </c>
      <c r="L4866">
        <f t="shared" si="280"/>
        <v>49</v>
      </c>
      <c r="M4866">
        <f t="shared" si="281"/>
        <v>2023</v>
      </c>
      <c r="N4866" s="5">
        <f t="shared" ref="N4866:N4929" ca="1" si="282">H4866-E4866</f>
        <v>-9</v>
      </c>
    </row>
    <row r="4867" spans="1:14" hidden="1" x14ac:dyDescent="0.25">
      <c r="A4867" s="2">
        <v>45267</v>
      </c>
      <c r="B4867" s="1" t="s">
        <v>71</v>
      </c>
      <c r="C4867" s="7">
        <v>457934</v>
      </c>
      <c r="D4867" s="1" t="s">
        <v>42</v>
      </c>
      <c r="E4867" s="1">
        <f>VLOOKUP(D4867,Data!$A$1:$B$7,2,FALSE)</f>
        <v>10</v>
      </c>
      <c r="F4867" s="2">
        <f>WORKDAY(A4867,E4867,Data!$E$2:$E$22)</f>
        <v>45281</v>
      </c>
      <c r="G4867" s="2">
        <v>45268</v>
      </c>
      <c r="H4867" s="4">
        <f ca="1">(NETWORKDAYS(A4867,G4867,Data!$E$1:$E$22))-1</f>
        <v>1</v>
      </c>
      <c r="I4867" s="1"/>
      <c r="J4867" s="1">
        <f>VLOOKUP(D4867,Data!$A$10:$B$16,2,FALSE)</f>
        <v>2</v>
      </c>
      <c r="K4867">
        <v>1</v>
      </c>
      <c r="L4867">
        <f t="shared" si="280"/>
        <v>49</v>
      </c>
      <c r="M4867">
        <f t="shared" si="281"/>
        <v>2023</v>
      </c>
      <c r="N4867" s="5">
        <f t="shared" ca="1" si="282"/>
        <v>-9</v>
      </c>
    </row>
    <row r="4868" spans="1:14" hidden="1" x14ac:dyDescent="0.25">
      <c r="A4868" s="2">
        <v>45267</v>
      </c>
      <c r="B4868" s="1" t="s">
        <v>71</v>
      </c>
      <c r="C4868" s="7">
        <v>457987</v>
      </c>
      <c r="D4868" s="1" t="s">
        <v>42</v>
      </c>
      <c r="E4868" s="1">
        <f>VLOOKUP(D4868,Data!$A$1:$B$7,2,FALSE)</f>
        <v>10</v>
      </c>
      <c r="F4868" s="2">
        <f>WORKDAY(A4868,E4868,Data!$E$2:$E$22)</f>
        <v>45281</v>
      </c>
      <c r="G4868" s="2">
        <v>45274</v>
      </c>
      <c r="H4868" s="4">
        <f ca="1">(NETWORKDAYS(A4868,G4868,Data!$E$1:$E$22))-1</f>
        <v>5</v>
      </c>
      <c r="I4868" s="1"/>
      <c r="J4868" s="1">
        <f>VLOOKUP(D4868,Data!$A$10:$B$16,2,FALSE)</f>
        <v>2</v>
      </c>
      <c r="K4868">
        <v>1</v>
      </c>
      <c r="L4868">
        <f t="shared" si="280"/>
        <v>49</v>
      </c>
      <c r="M4868">
        <f t="shared" si="281"/>
        <v>2023</v>
      </c>
      <c r="N4868" s="5">
        <f t="shared" ca="1" si="282"/>
        <v>-5</v>
      </c>
    </row>
    <row r="4869" spans="1:14" hidden="1" x14ac:dyDescent="0.25">
      <c r="A4869" s="2">
        <v>45267</v>
      </c>
      <c r="B4869" s="1" t="s">
        <v>69</v>
      </c>
      <c r="C4869" s="7">
        <v>262682</v>
      </c>
      <c r="D4869" s="1" t="s">
        <v>41</v>
      </c>
      <c r="E4869" s="1">
        <f>VLOOKUP(D4869,Data!$A$1:$B$7,2,FALSE)</f>
        <v>15</v>
      </c>
      <c r="F4869" s="2">
        <f>WORKDAY(A4869,E4869,Data!$E$2:$E$22)</f>
        <v>45288</v>
      </c>
      <c r="G4869" s="2">
        <v>45274</v>
      </c>
      <c r="H4869" s="4">
        <f ca="1">(NETWORKDAYS(A4869,G4869,Data!$E$1:$E$22))-1</f>
        <v>5</v>
      </c>
      <c r="I4869" s="1"/>
      <c r="J4869" s="1">
        <f>VLOOKUP(D4869,Data!$A$10:$B$16,2,FALSE)</f>
        <v>3</v>
      </c>
      <c r="K4869">
        <v>1</v>
      </c>
      <c r="L4869">
        <f t="shared" si="280"/>
        <v>49</v>
      </c>
      <c r="M4869">
        <f t="shared" si="281"/>
        <v>2023</v>
      </c>
      <c r="N4869" s="5">
        <f t="shared" ca="1" si="282"/>
        <v>-10</v>
      </c>
    </row>
    <row r="4870" spans="1:14" hidden="1" x14ac:dyDescent="0.25">
      <c r="A4870" s="2">
        <v>45267</v>
      </c>
      <c r="B4870" s="1" t="s">
        <v>446</v>
      </c>
      <c r="C4870" s="7">
        <v>457908</v>
      </c>
      <c r="D4870" s="1" t="s">
        <v>42</v>
      </c>
      <c r="E4870" s="1">
        <f>VLOOKUP(D4870,Data!$A$1:$B$7,2,FALSE)</f>
        <v>10</v>
      </c>
      <c r="F4870" s="2">
        <f>WORKDAY(A4870,E4870,Data!$E$2:$E$22)</f>
        <v>45281</v>
      </c>
      <c r="G4870" s="2">
        <v>45272</v>
      </c>
      <c r="H4870" s="4">
        <f ca="1">(NETWORKDAYS(A4870,G4870,Data!$E$1:$E$22))-1</f>
        <v>3</v>
      </c>
      <c r="I4870" s="1"/>
      <c r="J4870" s="1">
        <f>VLOOKUP(D4870,Data!$A$10:$B$16,2,FALSE)</f>
        <v>2</v>
      </c>
      <c r="K4870">
        <v>1</v>
      </c>
      <c r="L4870">
        <f t="shared" si="280"/>
        <v>49</v>
      </c>
      <c r="M4870">
        <f t="shared" si="281"/>
        <v>2023</v>
      </c>
      <c r="N4870" s="5">
        <f t="shared" ca="1" si="282"/>
        <v>-7</v>
      </c>
    </row>
    <row r="4871" spans="1:14" hidden="1" x14ac:dyDescent="0.25">
      <c r="A4871" s="2">
        <v>45267</v>
      </c>
      <c r="B4871" s="1" t="s">
        <v>29</v>
      </c>
      <c r="C4871" s="7">
        <v>457911</v>
      </c>
      <c r="D4871" s="1" t="s">
        <v>42</v>
      </c>
      <c r="E4871" s="1">
        <f>VLOOKUP(D4871,Data!$A$1:$B$7,2,FALSE)</f>
        <v>10</v>
      </c>
      <c r="F4871" s="2">
        <f>WORKDAY(A4871,E4871,Data!$E$2:$E$22)</f>
        <v>45281</v>
      </c>
      <c r="G4871" s="2">
        <v>45268</v>
      </c>
      <c r="H4871" s="4">
        <f ca="1">(NETWORKDAYS(A4871,G4871,Data!$E$1:$E$22))-1</f>
        <v>1</v>
      </c>
      <c r="I4871" s="1"/>
      <c r="J4871" s="1">
        <f>VLOOKUP(D4871,Data!$A$10:$B$16,2,FALSE)</f>
        <v>2</v>
      </c>
      <c r="K4871">
        <v>1</v>
      </c>
      <c r="L4871">
        <f t="shared" si="280"/>
        <v>49</v>
      </c>
      <c r="M4871">
        <f t="shared" si="281"/>
        <v>2023</v>
      </c>
      <c r="N4871" s="5">
        <f t="shared" ca="1" si="282"/>
        <v>-9</v>
      </c>
    </row>
    <row r="4872" spans="1:14" hidden="1" x14ac:dyDescent="0.25">
      <c r="A4872" s="2">
        <v>45267</v>
      </c>
      <c r="B4872" s="1" t="s">
        <v>220</v>
      </c>
      <c r="C4872" s="7">
        <v>457968</v>
      </c>
      <c r="D4872" s="1" t="s">
        <v>42</v>
      </c>
      <c r="E4872" s="1">
        <f>VLOOKUP(D4872,Data!$A$1:$B$7,2,FALSE)</f>
        <v>10</v>
      </c>
      <c r="F4872" s="2">
        <f>WORKDAY(A4872,E4872,Data!$E$2:$E$22)</f>
        <v>45281</v>
      </c>
      <c r="G4872" s="2">
        <v>45272</v>
      </c>
      <c r="H4872" s="4">
        <f ca="1">(NETWORKDAYS(A4872,G4872,Data!$E$1:$E$22))-1</f>
        <v>3</v>
      </c>
      <c r="I4872" s="1"/>
      <c r="J4872" s="1">
        <f>VLOOKUP(D4872,Data!$A$10:$B$16,2,FALSE)</f>
        <v>2</v>
      </c>
      <c r="K4872">
        <v>1</v>
      </c>
      <c r="L4872">
        <f t="shared" si="280"/>
        <v>49</v>
      </c>
      <c r="M4872">
        <f t="shared" si="281"/>
        <v>2023</v>
      </c>
      <c r="N4872" s="5">
        <f t="shared" ca="1" si="282"/>
        <v>-7</v>
      </c>
    </row>
    <row r="4873" spans="1:14" hidden="1" x14ac:dyDescent="0.25">
      <c r="A4873" s="2">
        <v>45268</v>
      </c>
      <c r="B4873" s="1" t="s">
        <v>425</v>
      </c>
      <c r="C4873" s="7">
        <v>262668</v>
      </c>
      <c r="D4873" s="1" t="s">
        <v>41</v>
      </c>
      <c r="E4873" s="1">
        <f>VLOOKUP(D4873,Data!$A$1:$B$7,2,FALSE)</f>
        <v>15</v>
      </c>
      <c r="F4873" s="2">
        <f>WORKDAY(A4873,E4873,Data!$E$2:$E$22)</f>
        <v>45289</v>
      </c>
      <c r="G4873" s="2">
        <v>45272</v>
      </c>
      <c r="H4873" s="4">
        <f ca="1">(NETWORKDAYS(A4873,G4873,Data!$E$1:$E$22))-1</f>
        <v>2</v>
      </c>
      <c r="I4873" s="1"/>
      <c r="J4873" s="1">
        <f>VLOOKUP(D4873,Data!$A$10:$B$16,2,FALSE)</f>
        <v>3</v>
      </c>
      <c r="K4873">
        <v>1</v>
      </c>
      <c r="L4873">
        <f t="shared" si="280"/>
        <v>49</v>
      </c>
      <c r="M4873">
        <f t="shared" si="281"/>
        <v>2023</v>
      </c>
      <c r="N4873" s="5">
        <f t="shared" ca="1" si="282"/>
        <v>-13</v>
      </c>
    </row>
    <row r="4874" spans="1:14" hidden="1" x14ac:dyDescent="0.25">
      <c r="A4874" s="2">
        <v>45268</v>
      </c>
      <c r="B4874" s="1" t="s">
        <v>425</v>
      </c>
      <c r="C4874" s="7">
        <v>262708</v>
      </c>
      <c r="D4874" s="1" t="s">
        <v>41</v>
      </c>
      <c r="E4874" s="1">
        <f>VLOOKUP(D4874,Data!$A$1:$B$7,2,FALSE)</f>
        <v>15</v>
      </c>
      <c r="F4874" s="2">
        <f>WORKDAY(A4874,E4874,Data!$E$2:$E$22)</f>
        <v>45289</v>
      </c>
      <c r="G4874" s="2">
        <v>45272</v>
      </c>
      <c r="H4874" s="4">
        <f ca="1">(NETWORKDAYS(A4874,G4874,Data!$E$1:$E$22))-1</f>
        <v>2</v>
      </c>
      <c r="I4874" s="1"/>
      <c r="J4874" s="1">
        <f>VLOOKUP(D4874,Data!$A$10:$B$16,2,FALSE)</f>
        <v>3</v>
      </c>
      <c r="K4874">
        <v>1</v>
      </c>
      <c r="L4874">
        <f t="shared" si="280"/>
        <v>49</v>
      </c>
      <c r="M4874">
        <f t="shared" si="281"/>
        <v>2023</v>
      </c>
      <c r="N4874" s="5">
        <f t="shared" ca="1" si="282"/>
        <v>-13</v>
      </c>
    </row>
    <row r="4875" spans="1:14" hidden="1" x14ac:dyDescent="0.25">
      <c r="A4875" s="2">
        <v>45268</v>
      </c>
      <c r="B4875" s="1" t="s">
        <v>4</v>
      </c>
      <c r="C4875" s="7">
        <v>262664</v>
      </c>
      <c r="D4875" s="1" t="s">
        <v>41</v>
      </c>
      <c r="E4875" s="1">
        <f>VLOOKUP(D4875,Data!$A$1:$B$7,2,FALSE)</f>
        <v>15</v>
      </c>
      <c r="F4875" s="2">
        <f>WORKDAY(A4875,E4875,Data!$E$2:$E$22)</f>
        <v>45289</v>
      </c>
      <c r="G4875" s="2">
        <v>45282</v>
      </c>
      <c r="H4875" s="4">
        <f ca="1">(NETWORKDAYS(A4875,G4875,Data!$E$1:$E$22))-1</f>
        <v>10</v>
      </c>
      <c r="I4875" s="1" t="s">
        <v>227</v>
      </c>
      <c r="J4875" s="1">
        <f>VLOOKUP(D4875,Data!$A$10:$B$16,2,FALSE)</f>
        <v>3</v>
      </c>
      <c r="K4875">
        <v>1</v>
      </c>
      <c r="L4875">
        <f t="shared" si="280"/>
        <v>49</v>
      </c>
      <c r="M4875">
        <f t="shared" si="281"/>
        <v>2023</v>
      </c>
      <c r="N4875" s="5">
        <f t="shared" ca="1" si="282"/>
        <v>-5</v>
      </c>
    </row>
    <row r="4876" spans="1:14" hidden="1" x14ac:dyDescent="0.25">
      <c r="A4876" s="2">
        <v>45268</v>
      </c>
      <c r="B4876" s="1" t="s">
        <v>4</v>
      </c>
      <c r="C4876" s="7">
        <v>262681</v>
      </c>
      <c r="D4876" s="1" t="s">
        <v>41</v>
      </c>
      <c r="E4876" s="1">
        <f>VLOOKUP(D4876,Data!$A$1:$B$7,2,FALSE)</f>
        <v>15</v>
      </c>
      <c r="F4876" s="2">
        <f>WORKDAY(A4876,E4876,Data!$E$2:$E$22)</f>
        <v>45289</v>
      </c>
      <c r="G4876" s="2">
        <v>45296</v>
      </c>
      <c r="H4876" s="4">
        <f ca="1">(NETWORKDAYS(A4876,G4876,Data!$E$1:$E$22))-1</f>
        <v>20</v>
      </c>
      <c r="I4876" s="1"/>
      <c r="J4876" s="1">
        <f>VLOOKUP(D4876,Data!$A$10:$B$16,2,FALSE)</f>
        <v>3</v>
      </c>
      <c r="K4876">
        <v>1</v>
      </c>
      <c r="L4876">
        <f t="shared" si="280"/>
        <v>49</v>
      </c>
      <c r="M4876">
        <f t="shared" si="281"/>
        <v>2023</v>
      </c>
      <c r="N4876" s="5">
        <f t="shared" ca="1" si="282"/>
        <v>5</v>
      </c>
    </row>
    <row r="4877" spans="1:14" hidden="1" x14ac:dyDescent="0.25">
      <c r="A4877" s="2">
        <v>45268</v>
      </c>
      <c r="B4877" s="1" t="s">
        <v>115</v>
      </c>
      <c r="C4877" s="7">
        <v>262676</v>
      </c>
      <c r="D4877" s="1" t="s">
        <v>41</v>
      </c>
      <c r="E4877" s="1">
        <f>VLOOKUP(D4877,Data!$A$1:$B$7,2,FALSE)</f>
        <v>15</v>
      </c>
      <c r="F4877" s="2">
        <f>WORKDAY(A4877,E4877,Data!$E$2:$E$22)</f>
        <v>45289</v>
      </c>
      <c r="G4877" s="2">
        <v>45274</v>
      </c>
      <c r="H4877" s="4">
        <f ca="1">(NETWORKDAYS(A4877,G4877,Data!$E$1:$E$22))-1</f>
        <v>4</v>
      </c>
      <c r="I4877" s="1"/>
      <c r="J4877" s="1">
        <f>VLOOKUP(D4877,Data!$A$10:$B$16,2,FALSE)</f>
        <v>3</v>
      </c>
      <c r="K4877">
        <v>1</v>
      </c>
      <c r="L4877">
        <f t="shared" si="280"/>
        <v>49</v>
      </c>
      <c r="M4877">
        <f t="shared" si="281"/>
        <v>2023</v>
      </c>
      <c r="N4877" s="5">
        <f t="shared" ca="1" si="282"/>
        <v>-11</v>
      </c>
    </row>
    <row r="4878" spans="1:14" hidden="1" x14ac:dyDescent="0.25">
      <c r="A4878" s="2">
        <v>45268</v>
      </c>
      <c r="B4878" s="1" t="s">
        <v>10</v>
      </c>
      <c r="C4878" s="7">
        <v>457961</v>
      </c>
      <c r="D4878" s="1" t="s">
        <v>42</v>
      </c>
      <c r="E4878" s="1">
        <f>VLOOKUP(D4878,Data!$A$1:$B$7,2,FALSE)</f>
        <v>10</v>
      </c>
      <c r="F4878" s="2">
        <f>WORKDAY(A4878,E4878,Data!$E$2:$E$22)</f>
        <v>45282</v>
      </c>
      <c r="G4878" s="2">
        <v>45274</v>
      </c>
      <c r="H4878" s="4">
        <f ca="1">(NETWORKDAYS(A4878,G4878,Data!$E$1:$E$22))-1</f>
        <v>4</v>
      </c>
      <c r="I4878" s="1"/>
      <c r="J4878" s="1">
        <f>VLOOKUP(D4878,Data!$A$10:$B$16,2,FALSE)</f>
        <v>2</v>
      </c>
      <c r="K4878">
        <v>1</v>
      </c>
      <c r="L4878">
        <f t="shared" si="280"/>
        <v>49</v>
      </c>
      <c r="M4878">
        <f t="shared" si="281"/>
        <v>2023</v>
      </c>
      <c r="N4878" s="5">
        <f t="shared" ca="1" si="282"/>
        <v>-6</v>
      </c>
    </row>
    <row r="4879" spans="1:14" hidden="1" x14ac:dyDescent="0.25">
      <c r="A4879" s="2">
        <v>45268</v>
      </c>
      <c r="B4879" s="1" t="s">
        <v>72</v>
      </c>
      <c r="C4879" s="7">
        <v>457965</v>
      </c>
      <c r="D4879" s="1" t="s">
        <v>42</v>
      </c>
      <c r="E4879" s="1">
        <f>VLOOKUP(D4879,Data!$A$1:$B$7,2,FALSE)</f>
        <v>10</v>
      </c>
      <c r="F4879" s="2">
        <f>WORKDAY(A4879,E4879,Data!$E$2:$E$22)</f>
        <v>45282</v>
      </c>
      <c r="G4879" s="2">
        <v>45272</v>
      </c>
      <c r="H4879" s="4">
        <f ca="1">(NETWORKDAYS(A4879,G4879,Data!$E$1:$E$22))-1</f>
        <v>2</v>
      </c>
      <c r="I4879" s="1"/>
      <c r="J4879" s="1">
        <f>VLOOKUP(D4879,Data!$A$10:$B$16,2,FALSE)</f>
        <v>2</v>
      </c>
      <c r="K4879">
        <v>1</v>
      </c>
      <c r="L4879">
        <f t="shared" si="280"/>
        <v>49</v>
      </c>
      <c r="M4879">
        <f t="shared" si="281"/>
        <v>2023</v>
      </c>
      <c r="N4879" s="5">
        <f t="shared" ca="1" si="282"/>
        <v>-8</v>
      </c>
    </row>
    <row r="4880" spans="1:14" hidden="1" x14ac:dyDescent="0.25">
      <c r="A4880" s="2">
        <v>45271</v>
      </c>
      <c r="B4880" s="1" t="s">
        <v>4</v>
      </c>
      <c r="C4880" s="7">
        <v>262628</v>
      </c>
      <c r="D4880" s="1" t="s">
        <v>41</v>
      </c>
      <c r="E4880" s="1">
        <f>VLOOKUP(D4880,Data!$A$1:$B$7,2,FALSE)</f>
        <v>15</v>
      </c>
      <c r="F4880" s="2">
        <f>WORKDAY(A4880,E4880,Data!$E$2:$E$22)</f>
        <v>45292</v>
      </c>
      <c r="G4880" s="2">
        <v>45289</v>
      </c>
      <c r="H4880" s="4">
        <f ca="1">(NETWORKDAYS(A4880,G4880,Data!$E$1:$E$22))-1</f>
        <v>14</v>
      </c>
      <c r="I4880" s="1" t="s">
        <v>227</v>
      </c>
      <c r="J4880" s="1">
        <f>VLOOKUP(D4880,Data!$A$10:$B$16,2,FALSE)</f>
        <v>3</v>
      </c>
      <c r="K4880">
        <v>1</v>
      </c>
      <c r="L4880">
        <f t="shared" si="280"/>
        <v>50</v>
      </c>
      <c r="M4880">
        <f t="shared" si="281"/>
        <v>2023</v>
      </c>
      <c r="N4880" s="5">
        <f t="shared" ca="1" si="282"/>
        <v>-1</v>
      </c>
    </row>
    <row r="4881" spans="1:14" hidden="1" x14ac:dyDescent="0.25">
      <c r="A4881" s="2">
        <v>45271</v>
      </c>
      <c r="B4881" s="1" t="s">
        <v>115</v>
      </c>
      <c r="C4881" s="7">
        <v>262675</v>
      </c>
      <c r="D4881" s="1" t="s">
        <v>41</v>
      </c>
      <c r="E4881" s="1">
        <f>VLOOKUP(D4881,Data!$A$1:$B$7,2,FALSE)</f>
        <v>15</v>
      </c>
      <c r="F4881" s="2">
        <f>WORKDAY(A4881,E4881,Data!$E$2:$E$22)</f>
        <v>45292</v>
      </c>
      <c r="G4881" s="2">
        <v>45274</v>
      </c>
      <c r="H4881" s="4">
        <f ca="1">(NETWORKDAYS(A4881,G4881,Data!$E$1:$E$22))-1</f>
        <v>3</v>
      </c>
      <c r="I4881" s="1"/>
      <c r="J4881" s="1">
        <f>VLOOKUP(D4881,Data!$A$10:$B$16,2,FALSE)</f>
        <v>3</v>
      </c>
      <c r="K4881">
        <v>1</v>
      </c>
      <c r="L4881">
        <f t="shared" si="280"/>
        <v>50</v>
      </c>
      <c r="M4881">
        <f t="shared" si="281"/>
        <v>2023</v>
      </c>
      <c r="N4881" s="5">
        <f t="shared" ca="1" si="282"/>
        <v>-12</v>
      </c>
    </row>
    <row r="4882" spans="1:14" hidden="1" x14ac:dyDescent="0.25">
      <c r="A4882" s="2">
        <v>45271</v>
      </c>
      <c r="B4882" s="1" t="s">
        <v>115</v>
      </c>
      <c r="C4882" s="7">
        <v>262684</v>
      </c>
      <c r="D4882" s="1" t="s">
        <v>41</v>
      </c>
      <c r="E4882" s="1">
        <f>VLOOKUP(D4882,Data!$A$1:$B$7,2,FALSE)</f>
        <v>15</v>
      </c>
      <c r="F4882" s="2">
        <f>WORKDAY(A4882,E4882,Data!$E$2:$E$22)</f>
        <v>45292</v>
      </c>
      <c r="G4882" s="2">
        <v>45274</v>
      </c>
      <c r="H4882" s="4">
        <f ca="1">(NETWORKDAYS(A4882,G4882,Data!$E$1:$E$22))-1</f>
        <v>3</v>
      </c>
      <c r="I4882" s="1"/>
      <c r="J4882" s="1">
        <f>VLOOKUP(D4882,Data!$A$10:$B$16,2,FALSE)</f>
        <v>3</v>
      </c>
      <c r="K4882">
        <v>1</v>
      </c>
      <c r="L4882">
        <f t="shared" si="280"/>
        <v>50</v>
      </c>
      <c r="M4882">
        <f t="shared" si="281"/>
        <v>2023</v>
      </c>
      <c r="N4882" s="5">
        <f t="shared" ca="1" si="282"/>
        <v>-12</v>
      </c>
    </row>
    <row r="4883" spans="1:14" hidden="1" x14ac:dyDescent="0.25">
      <c r="A4883" s="2">
        <v>45271</v>
      </c>
      <c r="B4883" s="1" t="s">
        <v>492</v>
      </c>
      <c r="C4883" s="7" t="s">
        <v>2623</v>
      </c>
      <c r="D4883" s="1" t="s">
        <v>53</v>
      </c>
      <c r="E4883" s="1">
        <f>VLOOKUP(D4883,Data!$A$1:$B$7,2,FALSE)</f>
        <v>5</v>
      </c>
      <c r="F4883" s="2">
        <f>WORKDAY(A4883,E4883,Data!$E$2:$E$22)</f>
        <v>45278</v>
      </c>
      <c r="G4883" s="2">
        <v>45273</v>
      </c>
      <c r="H4883" s="4">
        <f ca="1">(NETWORKDAYS(A4883,G4883,Data!$E$1:$E$22))-1</f>
        <v>2</v>
      </c>
      <c r="I4883" s="1"/>
      <c r="J4883" s="1">
        <f>VLOOKUP(D4883,Data!$A$10:$B$16,2,FALSE)</f>
        <v>1</v>
      </c>
      <c r="K4883">
        <v>1</v>
      </c>
      <c r="L4883">
        <f t="shared" si="280"/>
        <v>50</v>
      </c>
      <c r="M4883">
        <f t="shared" si="281"/>
        <v>2023</v>
      </c>
      <c r="N4883" s="5">
        <f t="shared" ca="1" si="282"/>
        <v>-3</v>
      </c>
    </row>
    <row r="4884" spans="1:14" hidden="1" x14ac:dyDescent="0.25">
      <c r="A4884" s="2">
        <v>45271</v>
      </c>
      <c r="B4884" s="1" t="s">
        <v>77</v>
      </c>
      <c r="C4884" s="7">
        <v>457928</v>
      </c>
      <c r="D4884" s="1" t="s">
        <v>42</v>
      </c>
      <c r="E4884" s="1">
        <f>VLOOKUP(D4884,Data!$A$1:$B$7,2,FALSE)</f>
        <v>10</v>
      </c>
      <c r="F4884" s="2">
        <f>WORKDAY(A4884,E4884,Data!$E$2:$E$22)</f>
        <v>45285</v>
      </c>
      <c r="G4884" s="2">
        <v>45274</v>
      </c>
      <c r="H4884" s="4">
        <f ca="1">(NETWORKDAYS(A4884,G4884,Data!$E$1:$E$22))-1</f>
        <v>3</v>
      </c>
      <c r="I4884" s="1"/>
      <c r="J4884" s="1">
        <f>VLOOKUP(D4884,Data!$A$10:$B$16,2,FALSE)</f>
        <v>2</v>
      </c>
      <c r="K4884">
        <v>1</v>
      </c>
      <c r="L4884">
        <f t="shared" si="280"/>
        <v>50</v>
      </c>
      <c r="M4884">
        <f t="shared" si="281"/>
        <v>2023</v>
      </c>
      <c r="N4884" s="5">
        <f t="shared" ca="1" si="282"/>
        <v>-7</v>
      </c>
    </row>
    <row r="4885" spans="1:14" hidden="1" x14ac:dyDescent="0.25">
      <c r="A4885" s="2">
        <v>45271</v>
      </c>
      <c r="B4885" s="1" t="s">
        <v>601</v>
      </c>
      <c r="C4885" s="7">
        <v>457899</v>
      </c>
      <c r="D4885" s="1" t="s">
        <v>42</v>
      </c>
      <c r="E4885" s="1">
        <f>VLOOKUP(D4885,Data!$A$1:$B$7,2,FALSE)</f>
        <v>10</v>
      </c>
      <c r="F4885" s="2">
        <f>WORKDAY(A4885,E4885,Data!$E$2:$E$22)</f>
        <v>45285</v>
      </c>
      <c r="G4885" s="2">
        <v>45274</v>
      </c>
      <c r="H4885" s="4">
        <f ca="1">(NETWORKDAYS(A4885,G4885,Data!$E$1:$E$22))-1</f>
        <v>3</v>
      </c>
      <c r="I4885" s="1"/>
      <c r="J4885" s="1">
        <f>VLOOKUP(D4885,Data!$A$10:$B$16,2,FALSE)</f>
        <v>2</v>
      </c>
      <c r="K4885">
        <v>1</v>
      </c>
      <c r="L4885">
        <f t="shared" si="280"/>
        <v>50</v>
      </c>
      <c r="M4885">
        <f t="shared" si="281"/>
        <v>2023</v>
      </c>
      <c r="N4885" s="5">
        <f t="shared" ca="1" si="282"/>
        <v>-7</v>
      </c>
    </row>
    <row r="4886" spans="1:14" hidden="1" x14ac:dyDescent="0.25">
      <c r="A4886" s="2">
        <v>45272</v>
      </c>
      <c r="B4886" s="1" t="s">
        <v>18</v>
      </c>
      <c r="C4886" s="7">
        <v>262710</v>
      </c>
      <c r="D4886" s="1" t="s">
        <v>41</v>
      </c>
      <c r="E4886" s="1">
        <f>VLOOKUP(D4886,Data!$A$1:$B$7,2,FALSE)</f>
        <v>15</v>
      </c>
      <c r="F4886" s="2">
        <f>WORKDAY(A4886,E4886,Data!$E$2:$E$22)</f>
        <v>45293</v>
      </c>
      <c r="G4886" s="2">
        <v>45221</v>
      </c>
      <c r="H4886" s="4">
        <f ca="1">(NETWORKDAYS(A4886,G4886,Data!$E$1:$E$22))-1</f>
        <v>-38</v>
      </c>
      <c r="I4886" s="1"/>
      <c r="J4886" s="1">
        <f>VLOOKUP(D4886,Data!$A$10:$B$16,2,FALSE)</f>
        <v>3</v>
      </c>
      <c r="K4886">
        <v>1</v>
      </c>
      <c r="L4886">
        <f t="shared" si="280"/>
        <v>50</v>
      </c>
      <c r="M4886">
        <f t="shared" si="281"/>
        <v>2023</v>
      </c>
      <c r="N4886" s="5">
        <f t="shared" ca="1" si="282"/>
        <v>-53</v>
      </c>
    </row>
    <row r="4887" spans="1:14" hidden="1" x14ac:dyDescent="0.25">
      <c r="A4887" s="2">
        <v>45272</v>
      </c>
      <c r="B4887" s="1" t="s">
        <v>4</v>
      </c>
      <c r="C4887" s="7">
        <v>262677</v>
      </c>
      <c r="D4887" s="1" t="s">
        <v>41</v>
      </c>
      <c r="E4887" s="1">
        <f>VLOOKUP(D4887,Data!$A$1:$B$7,2,FALSE)</f>
        <v>15</v>
      </c>
      <c r="F4887" s="2">
        <f>WORKDAY(A4887,E4887,Data!$E$2:$E$22)</f>
        <v>45293</v>
      </c>
      <c r="G4887" s="2">
        <v>45282</v>
      </c>
      <c r="H4887" s="4">
        <f ca="1">(NETWORKDAYS(A4887,G4887,Data!$E$1:$E$22))-1</f>
        <v>8</v>
      </c>
      <c r="I4887" s="1"/>
      <c r="J4887" s="1">
        <f>VLOOKUP(D4887,Data!$A$10:$B$16,2,FALSE)</f>
        <v>3</v>
      </c>
      <c r="K4887">
        <v>1</v>
      </c>
      <c r="L4887">
        <f t="shared" si="280"/>
        <v>50</v>
      </c>
      <c r="M4887">
        <f t="shared" si="281"/>
        <v>2023</v>
      </c>
      <c r="N4887" s="5">
        <f t="shared" ca="1" si="282"/>
        <v>-7</v>
      </c>
    </row>
    <row r="4888" spans="1:14" hidden="1" x14ac:dyDescent="0.25">
      <c r="A4888" s="2">
        <v>45272</v>
      </c>
      <c r="B4888" s="1" t="s">
        <v>147</v>
      </c>
      <c r="C4888" s="7" t="s">
        <v>2624</v>
      </c>
      <c r="D4888" s="1" t="s">
        <v>55</v>
      </c>
      <c r="E4888" s="1">
        <f>VLOOKUP(D4888,Data!$A$1:$B$7,2,FALSE)</f>
        <v>10</v>
      </c>
      <c r="F4888" s="2">
        <f>WORKDAY(A4888,E4888,Data!$E$2:$E$22)</f>
        <v>45286</v>
      </c>
      <c r="G4888" s="2">
        <v>45273</v>
      </c>
      <c r="H4888" s="4">
        <f ca="1">(NETWORKDAYS(A4888,G4888,Data!$E$1:$E$22))-1</f>
        <v>1</v>
      </c>
      <c r="I4888" s="1"/>
      <c r="J4888" s="1">
        <f>VLOOKUP(D4888,Data!$A$10:$B$16,2,FALSE)</f>
        <v>3</v>
      </c>
      <c r="K4888">
        <v>1</v>
      </c>
      <c r="L4888">
        <f t="shared" si="280"/>
        <v>50</v>
      </c>
      <c r="M4888">
        <f t="shared" si="281"/>
        <v>2023</v>
      </c>
      <c r="N4888" s="5">
        <f t="shared" ca="1" si="282"/>
        <v>-9</v>
      </c>
    </row>
    <row r="4889" spans="1:14" hidden="1" x14ac:dyDescent="0.25">
      <c r="A4889" s="2">
        <v>45272</v>
      </c>
      <c r="B4889" s="1" t="s">
        <v>394</v>
      </c>
      <c r="C4889" s="7">
        <v>457920</v>
      </c>
      <c r="D4889" s="1" t="s">
        <v>42</v>
      </c>
      <c r="E4889" s="1">
        <f>VLOOKUP(D4889,Data!$A$1:$B$7,2,FALSE)</f>
        <v>10</v>
      </c>
      <c r="F4889" s="2">
        <f>WORKDAY(A4889,E4889,Data!$E$2:$E$22)</f>
        <v>45286</v>
      </c>
      <c r="G4889" s="2">
        <v>45275</v>
      </c>
      <c r="H4889" s="4">
        <f ca="1">(NETWORKDAYS(A4889,G4889,Data!$E$1:$E$22))-1</f>
        <v>3</v>
      </c>
      <c r="I4889" s="1"/>
      <c r="J4889" s="1">
        <f>VLOOKUP(D4889,Data!$A$10:$B$16,2,FALSE)</f>
        <v>2</v>
      </c>
      <c r="K4889">
        <v>1</v>
      </c>
      <c r="L4889">
        <f t="shared" si="280"/>
        <v>50</v>
      </c>
      <c r="M4889">
        <f t="shared" si="281"/>
        <v>2023</v>
      </c>
      <c r="N4889" s="5">
        <f t="shared" ca="1" si="282"/>
        <v>-7</v>
      </c>
    </row>
    <row r="4890" spans="1:14" hidden="1" x14ac:dyDescent="0.25">
      <c r="A4890" s="2">
        <v>45272</v>
      </c>
      <c r="B4890" s="1" t="s">
        <v>446</v>
      </c>
      <c r="C4890" s="7">
        <v>457909</v>
      </c>
      <c r="D4890" s="1" t="s">
        <v>42</v>
      </c>
      <c r="E4890" s="1">
        <f>VLOOKUP(D4890,Data!$A$1:$B$7,2,FALSE)</f>
        <v>10</v>
      </c>
      <c r="F4890" s="2">
        <f>WORKDAY(A4890,E4890,Data!$E$2:$E$22)</f>
        <v>45286</v>
      </c>
      <c r="G4890" s="2">
        <v>45274</v>
      </c>
      <c r="H4890" s="4">
        <f ca="1">(NETWORKDAYS(A4890,G4890,Data!$E$1:$E$22))-1</f>
        <v>2</v>
      </c>
      <c r="I4890" s="1"/>
      <c r="J4890" s="1">
        <f>VLOOKUP(D4890,Data!$A$10:$B$16,2,FALSE)</f>
        <v>2</v>
      </c>
      <c r="K4890">
        <v>1</v>
      </c>
      <c r="L4890">
        <f t="shared" si="280"/>
        <v>50</v>
      </c>
      <c r="M4890">
        <f t="shared" si="281"/>
        <v>2023</v>
      </c>
      <c r="N4890" s="5">
        <f t="shared" ca="1" si="282"/>
        <v>-8</v>
      </c>
    </row>
    <row r="4891" spans="1:14" hidden="1" x14ac:dyDescent="0.25">
      <c r="A4891" s="2">
        <v>45272</v>
      </c>
      <c r="B4891" s="1" t="s">
        <v>29</v>
      </c>
      <c r="C4891" s="7">
        <v>457912</v>
      </c>
      <c r="D4891" s="1" t="s">
        <v>42</v>
      </c>
      <c r="E4891" s="1">
        <f>VLOOKUP(D4891,Data!$A$1:$B$7,2,FALSE)</f>
        <v>10</v>
      </c>
      <c r="F4891" s="2">
        <f>WORKDAY(A4891,E4891,Data!$E$2:$E$22)</f>
        <v>45286</v>
      </c>
      <c r="G4891" s="2">
        <v>45275</v>
      </c>
      <c r="H4891" s="4">
        <f ca="1">(NETWORKDAYS(A4891,G4891,Data!$E$1:$E$22))-1</f>
        <v>3</v>
      </c>
      <c r="I4891" s="1"/>
      <c r="J4891" s="1">
        <f>VLOOKUP(D4891,Data!$A$10:$B$16,2,FALSE)</f>
        <v>2</v>
      </c>
      <c r="K4891">
        <v>1</v>
      </c>
      <c r="L4891">
        <f t="shared" si="280"/>
        <v>50</v>
      </c>
      <c r="M4891">
        <f t="shared" si="281"/>
        <v>2023</v>
      </c>
      <c r="N4891" s="5">
        <f t="shared" ca="1" si="282"/>
        <v>-7</v>
      </c>
    </row>
    <row r="4892" spans="1:14" hidden="1" x14ac:dyDescent="0.25">
      <c r="A4892" s="2">
        <v>45273</v>
      </c>
      <c r="B4892" s="1" t="s">
        <v>267</v>
      </c>
      <c r="C4892" s="7">
        <v>262685</v>
      </c>
      <c r="D4892" s="1" t="s">
        <v>41</v>
      </c>
      <c r="E4892" s="1">
        <f>VLOOKUP(D4892,Data!$A$1:$B$7,2,FALSE)</f>
        <v>15</v>
      </c>
      <c r="F4892" s="2">
        <f>WORKDAY(A4892,E4892,Data!$E$2:$E$22)</f>
        <v>45294</v>
      </c>
      <c r="G4892" s="2">
        <v>45294</v>
      </c>
      <c r="H4892" s="4">
        <f ca="1">(NETWORKDAYS(A4892,G4892,Data!$E$1:$E$22))-1</f>
        <v>15</v>
      </c>
      <c r="I4892" s="1"/>
      <c r="J4892" s="1">
        <f>VLOOKUP(D4892,Data!$A$10:$B$16,2,FALSE)</f>
        <v>3</v>
      </c>
      <c r="K4892">
        <v>1</v>
      </c>
      <c r="L4892">
        <f t="shared" si="280"/>
        <v>50</v>
      </c>
      <c r="M4892">
        <f t="shared" si="281"/>
        <v>2023</v>
      </c>
      <c r="N4892" s="5">
        <f t="shared" ca="1" si="282"/>
        <v>0</v>
      </c>
    </row>
    <row r="4893" spans="1:14" hidden="1" x14ac:dyDescent="0.25">
      <c r="A4893" s="2">
        <v>45273</v>
      </c>
      <c r="B4893" s="1" t="s">
        <v>4</v>
      </c>
      <c r="C4893" s="7">
        <v>262661</v>
      </c>
      <c r="D4893" s="1" t="s">
        <v>41</v>
      </c>
      <c r="E4893" s="1">
        <f>VLOOKUP(D4893,Data!$A$1:$B$7,2,FALSE)</f>
        <v>15</v>
      </c>
      <c r="F4893" s="2">
        <f>WORKDAY(A4893,E4893,Data!$E$2:$E$22)</f>
        <v>45294</v>
      </c>
      <c r="G4893" s="2">
        <v>45296</v>
      </c>
      <c r="H4893" s="4">
        <f ca="1">(NETWORKDAYS(A4893,G4893,Data!$E$1:$E$22))-1</f>
        <v>17</v>
      </c>
      <c r="I4893" s="1"/>
      <c r="J4893" s="1">
        <f>VLOOKUP(D4893,Data!$A$10:$B$16,2,FALSE)</f>
        <v>3</v>
      </c>
      <c r="K4893">
        <v>1</v>
      </c>
      <c r="L4893">
        <f t="shared" si="280"/>
        <v>50</v>
      </c>
      <c r="M4893">
        <f t="shared" si="281"/>
        <v>2023</v>
      </c>
      <c r="N4893" s="5">
        <f t="shared" ca="1" si="282"/>
        <v>2</v>
      </c>
    </row>
    <row r="4894" spans="1:14" hidden="1" x14ac:dyDescent="0.25">
      <c r="A4894" s="2">
        <v>45273</v>
      </c>
      <c r="B4894" s="1" t="s">
        <v>4</v>
      </c>
      <c r="C4894" s="7">
        <v>262683</v>
      </c>
      <c r="D4894" s="1" t="s">
        <v>41</v>
      </c>
      <c r="E4894" s="1">
        <f>VLOOKUP(D4894,Data!$A$1:$B$7,2,FALSE)</f>
        <v>15</v>
      </c>
      <c r="F4894" s="2">
        <f>WORKDAY(A4894,E4894,Data!$E$2:$E$22)</f>
        <v>45294</v>
      </c>
      <c r="G4894" s="2">
        <v>45299</v>
      </c>
      <c r="H4894" s="4">
        <f ca="1">(NETWORKDAYS(A4894,G4894,Data!$E$1:$E$22))-1</f>
        <v>18</v>
      </c>
      <c r="I4894" s="1"/>
      <c r="J4894" s="1">
        <f>VLOOKUP(D4894,Data!$A$10:$B$16,2,FALSE)</f>
        <v>3</v>
      </c>
      <c r="K4894">
        <v>1</v>
      </c>
      <c r="L4894">
        <f t="shared" si="280"/>
        <v>50</v>
      </c>
      <c r="M4894">
        <f t="shared" si="281"/>
        <v>2023</v>
      </c>
      <c r="N4894" s="5">
        <f t="shared" ca="1" si="282"/>
        <v>3</v>
      </c>
    </row>
    <row r="4895" spans="1:14" hidden="1" x14ac:dyDescent="0.25">
      <c r="A4895" s="2">
        <v>45273</v>
      </c>
      <c r="B4895" s="1" t="s">
        <v>152</v>
      </c>
      <c r="C4895" s="7" t="s">
        <v>1248</v>
      </c>
      <c r="D4895" s="1" t="s">
        <v>55</v>
      </c>
      <c r="E4895" s="1">
        <f>VLOOKUP(D4895,Data!$A$1:$B$7,2,FALSE)</f>
        <v>10</v>
      </c>
      <c r="F4895" s="2">
        <f>WORKDAY(A4895,E4895,Data!$E$2:$E$22)</f>
        <v>45287</v>
      </c>
      <c r="G4895" s="2">
        <v>45274</v>
      </c>
      <c r="H4895" s="4">
        <f ca="1">(NETWORKDAYS(A4895,G4895,Data!$E$1:$E$22))-1</f>
        <v>1</v>
      </c>
      <c r="I4895" s="1"/>
      <c r="J4895" s="1">
        <f>VLOOKUP(D4895,Data!$A$10:$B$16,2,FALSE)</f>
        <v>3</v>
      </c>
      <c r="K4895">
        <v>1</v>
      </c>
      <c r="L4895">
        <f t="shared" si="280"/>
        <v>50</v>
      </c>
      <c r="M4895">
        <f t="shared" si="281"/>
        <v>2023</v>
      </c>
      <c r="N4895" s="5">
        <f t="shared" ca="1" si="282"/>
        <v>-9</v>
      </c>
    </row>
    <row r="4896" spans="1:14" hidden="1" x14ac:dyDescent="0.25">
      <c r="A4896" s="2">
        <v>45273</v>
      </c>
      <c r="B4896" s="1" t="s">
        <v>394</v>
      </c>
      <c r="C4896" s="7">
        <v>457921</v>
      </c>
      <c r="D4896" s="1" t="s">
        <v>42</v>
      </c>
      <c r="E4896" s="1">
        <f>VLOOKUP(D4896,Data!$A$1:$B$7,2,FALSE)</f>
        <v>10</v>
      </c>
      <c r="F4896" s="2">
        <f>WORKDAY(A4896,E4896,Data!$E$2:$E$22)</f>
        <v>45287</v>
      </c>
      <c r="G4896" s="2">
        <v>45275</v>
      </c>
      <c r="H4896" s="4">
        <f ca="1">(NETWORKDAYS(A4896,G4896,Data!$E$1:$E$22))-1</f>
        <v>2</v>
      </c>
      <c r="I4896" s="1"/>
      <c r="J4896" s="1">
        <f>VLOOKUP(D4896,Data!$A$10:$B$16,2,FALSE)</f>
        <v>2</v>
      </c>
      <c r="K4896">
        <v>1</v>
      </c>
      <c r="L4896">
        <f t="shared" si="280"/>
        <v>50</v>
      </c>
      <c r="M4896">
        <f t="shared" si="281"/>
        <v>2023</v>
      </c>
      <c r="N4896" s="5">
        <f t="shared" ca="1" si="282"/>
        <v>-8</v>
      </c>
    </row>
    <row r="4897" spans="1:14" hidden="1" x14ac:dyDescent="0.25">
      <c r="A4897" s="2">
        <v>45273</v>
      </c>
      <c r="B4897" s="1" t="s">
        <v>172</v>
      </c>
      <c r="C4897" s="7">
        <v>457906</v>
      </c>
      <c r="D4897" s="1" t="s">
        <v>42</v>
      </c>
      <c r="E4897" s="1">
        <f>VLOOKUP(D4897,Data!$A$1:$B$7,2,FALSE)</f>
        <v>10</v>
      </c>
      <c r="F4897" s="2">
        <f>WORKDAY(A4897,E4897,Data!$E$2:$E$22)</f>
        <v>45287</v>
      </c>
      <c r="G4897" s="2">
        <v>45275</v>
      </c>
      <c r="H4897" s="4">
        <f ca="1">(NETWORKDAYS(A4897,G4897,Data!$E$1:$E$22))-1</f>
        <v>2</v>
      </c>
      <c r="I4897" s="1"/>
      <c r="J4897" s="1">
        <f>VLOOKUP(D4897,Data!$A$10:$B$16,2,FALSE)</f>
        <v>2</v>
      </c>
      <c r="K4897">
        <v>1</v>
      </c>
      <c r="L4897">
        <f t="shared" si="280"/>
        <v>50</v>
      </c>
      <c r="M4897">
        <f t="shared" si="281"/>
        <v>2023</v>
      </c>
      <c r="N4897" s="5">
        <f t="shared" ca="1" si="282"/>
        <v>-8</v>
      </c>
    </row>
    <row r="4898" spans="1:14" hidden="1" x14ac:dyDescent="0.25">
      <c r="A4898" s="2">
        <v>45273</v>
      </c>
      <c r="B4898" s="1" t="s">
        <v>194</v>
      </c>
      <c r="C4898" s="7">
        <v>457991</v>
      </c>
      <c r="D4898" s="1" t="s">
        <v>42</v>
      </c>
      <c r="E4898" s="1">
        <f>VLOOKUP(D4898,Data!$A$1:$B$7,2,FALSE)</f>
        <v>10</v>
      </c>
      <c r="F4898" s="2">
        <f>WORKDAY(A4898,E4898,Data!$E$2:$E$22)</f>
        <v>45287</v>
      </c>
      <c r="G4898" s="2">
        <v>45275</v>
      </c>
      <c r="H4898" s="4">
        <f ca="1">(NETWORKDAYS(A4898,G4898,Data!$E$1:$E$22))-1</f>
        <v>2</v>
      </c>
      <c r="I4898" s="1"/>
      <c r="J4898" s="1">
        <f>VLOOKUP(D4898,Data!$A$10:$B$16,2,FALSE)</f>
        <v>2</v>
      </c>
      <c r="K4898">
        <v>1</v>
      </c>
      <c r="L4898">
        <f t="shared" si="280"/>
        <v>50</v>
      </c>
      <c r="M4898">
        <f t="shared" si="281"/>
        <v>2023</v>
      </c>
      <c r="N4898" s="5">
        <f t="shared" ca="1" si="282"/>
        <v>-8</v>
      </c>
    </row>
    <row r="4899" spans="1:14" hidden="1" x14ac:dyDescent="0.25">
      <c r="A4899" s="2">
        <v>45274</v>
      </c>
      <c r="B4899" s="1" t="s">
        <v>18</v>
      </c>
      <c r="C4899" s="7">
        <v>262717</v>
      </c>
      <c r="D4899" s="1" t="s">
        <v>41</v>
      </c>
      <c r="E4899" s="1">
        <f>VLOOKUP(D4899,Data!$A$1:$B$7,2,FALSE)</f>
        <v>15</v>
      </c>
      <c r="F4899" s="2">
        <f>WORKDAY(A4899,E4899,Data!$E$2:$E$22)</f>
        <v>45295</v>
      </c>
      <c r="G4899" s="2">
        <v>45282</v>
      </c>
      <c r="H4899" s="4">
        <f ca="1">(NETWORKDAYS(A4899,G4899,Data!$E$1:$E$22))-1</f>
        <v>6</v>
      </c>
      <c r="I4899" s="1"/>
      <c r="J4899" s="1">
        <f>VLOOKUP(D4899,Data!$A$10:$B$16,2,FALSE)</f>
        <v>3</v>
      </c>
      <c r="K4899">
        <v>1</v>
      </c>
      <c r="L4899">
        <f t="shared" si="280"/>
        <v>50</v>
      </c>
      <c r="M4899">
        <f t="shared" si="281"/>
        <v>2023</v>
      </c>
      <c r="N4899" s="5">
        <f t="shared" ca="1" si="282"/>
        <v>-9</v>
      </c>
    </row>
    <row r="4900" spans="1:14" hidden="1" x14ac:dyDescent="0.25">
      <c r="A4900" s="2">
        <v>45274</v>
      </c>
      <c r="B4900" s="1" t="s">
        <v>18</v>
      </c>
      <c r="C4900" s="7">
        <v>262700</v>
      </c>
      <c r="D4900" s="1" t="s">
        <v>41</v>
      </c>
      <c r="E4900" s="1">
        <f>VLOOKUP(D4900,Data!$A$1:$B$7,2,FALSE)</f>
        <v>15</v>
      </c>
      <c r="F4900" s="2">
        <f>WORKDAY(A4900,E4900,Data!$E$2:$E$22)</f>
        <v>45295</v>
      </c>
      <c r="G4900" s="2">
        <v>45282</v>
      </c>
      <c r="H4900" s="4">
        <f ca="1">(NETWORKDAYS(A4900,G4900,Data!$E$1:$E$22))-1</f>
        <v>6</v>
      </c>
      <c r="I4900" s="1"/>
      <c r="J4900" s="1">
        <f>VLOOKUP(D4900,Data!$A$10:$B$16,2,FALSE)</f>
        <v>3</v>
      </c>
      <c r="K4900">
        <v>1</v>
      </c>
      <c r="L4900">
        <f t="shared" si="280"/>
        <v>50</v>
      </c>
      <c r="M4900">
        <f t="shared" si="281"/>
        <v>2023</v>
      </c>
      <c r="N4900" s="5">
        <f t="shared" ca="1" si="282"/>
        <v>-9</v>
      </c>
    </row>
    <row r="4901" spans="1:14" hidden="1" x14ac:dyDescent="0.25">
      <c r="A4901" s="2">
        <v>45274</v>
      </c>
      <c r="B4901" s="1" t="s">
        <v>267</v>
      </c>
      <c r="C4901" s="7">
        <v>262686</v>
      </c>
      <c r="D4901" s="1" t="s">
        <v>41</v>
      </c>
      <c r="E4901" s="1">
        <f>VLOOKUP(D4901,Data!$A$1:$B$7,2,FALSE)</f>
        <v>15</v>
      </c>
      <c r="F4901" s="2">
        <f>WORKDAY(A4901,E4901,Data!$E$2:$E$22)</f>
        <v>45295</v>
      </c>
      <c r="G4901" s="2">
        <v>45294</v>
      </c>
      <c r="H4901" s="4">
        <f ca="1">(NETWORKDAYS(A4901,G4901,Data!$E$1:$E$22))-1</f>
        <v>14</v>
      </c>
      <c r="I4901" s="1"/>
      <c r="J4901" s="1">
        <f>VLOOKUP(D4901,Data!$A$10:$B$16,2,FALSE)</f>
        <v>3</v>
      </c>
      <c r="K4901">
        <v>1</v>
      </c>
      <c r="L4901">
        <f t="shared" si="280"/>
        <v>50</v>
      </c>
      <c r="M4901">
        <f t="shared" si="281"/>
        <v>2023</v>
      </c>
      <c r="N4901" s="5">
        <f t="shared" ca="1" si="282"/>
        <v>-1</v>
      </c>
    </row>
    <row r="4902" spans="1:14" hidden="1" x14ac:dyDescent="0.25">
      <c r="A4902" s="2">
        <v>45274</v>
      </c>
      <c r="B4902" s="1" t="s">
        <v>1560</v>
      </c>
      <c r="C4902" s="7" t="s">
        <v>2625</v>
      </c>
      <c r="D4902" s="1" t="s">
        <v>53</v>
      </c>
      <c r="E4902" s="1">
        <f>VLOOKUP(D4902,Data!$A$1:$B$7,2,FALSE)</f>
        <v>5</v>
      </c>
      <c r="F4902" s="2">
        <f>WORKDAY(A4902,E4902,Data!$E$2:$E$22)</f>
        <v>45281</v>
      </c>
      <c r="G4902" s="2">
        <v>45278</v>
      </c>
      <c r="H4902" s="4">
        <f ca="1">(NETWORKDAYS(A4902,G4902,Data!$E$1:$E$22))-1</f>
        <v>2</v>
      </c>
      <c r="I4902" s="1"/>
      <c r="J4902" s="1">
        <f>VLOOKUP(D4902,Data!$A$10:$B$16,2,FALSE)</f>
        <v>1</v>
      </c>
      <c r="K4902">
        <v>1</v>
      </c>
      <c r="L4902">
        <f t="shared" si="280"/>
        <v>50</v>
      </c>
      <c r="M4902">
        <f t="shared" si="281"/>
        <v>2023</v>
      </c>
      <c r="N4902" s="5">
        <f t="shared" ca="1" si="282"/>
        <v>-3</v>
      </c>
    </row>
    <row r="4903" spans="1:14" hidden="1" x14ac:dyDescent="0.25">
      <c r="A4903" s="2">
        <v>45274</v>
      </c>
      <c r="B4903" s="1" t="s">
        <v>13</v>
      </c>
      <c r="C4903" s="7">
        <v>457995</v>
      </c>
      <c r="D4903" s="1" t="s">
        <v>42</v>
      </c>
      <c r="E4903" s="1">
        <f>VLOOKUP(D4903,Data!$A$1:$B$7,2,FALSE)</f>
        <v>10</v>
      </c>
      <c r="F4903" s="2">
        <f>WORKDAY(A4903,E4903,Data!$E$2:$E$22)</f>
        <v>45288</v>
      </c>
      <c r="G4903" s="2">
        <v>45279</v>
      </c>
      <c r="H4903" s="4">
        <f ca="1">(NETWORKDAYS(A4903,G4903,Data!$E$1:$E$22))-1</f>
        <v>3</v>
      </c>
      <c r="I4903" s="1"/>
      <c r="J4903" s="1">
        <f>VLOOKUP(D4903,Data!$A$10:$B$16,2,FALSE)</f>
        <v>2</v>
      </c>
      <c r="K4903">
        <v>1</v>
      </c>
      <c r="L4903">
        <f t="shared" si="280"/>
        <v>50</v>
      </c>
      <c r="M4903">
        <f t="shared" si="281"/>
        <v>2023</v>
      </c>
      <c r="N4903" s="5">
        <f t="shared" ca="1" si="282"/>
        <v>-7</v>
      </c>
    </row>
    <row r="4904" spans="1:14" hidden="1" x14ac:dyDescent="0.25">
      <c r="A4904" s="2">
        <v>45274</v>
      </c>
      <c r="B4904" s="1" t="s">
        <v>11</v>
      </c>
      <c r="C4904" s="7">
        <v>457904</v>
      </c>
      <c r="D4904" s="1" t="s">
        <v>42</v>
      </c>
      <c r="E4904" s="1">
        <f>VLOOKUP(D4904,Data!$A$1:$B$7,2,FALSE)</f>
        <v>10</v>
      </c>
      <c r="F4904" s="2">
        <f>WORKDAY(A4904,E4904,Data!$E$2:$E$22)</f>
        <v>45288</v>
      </c>
      <c r="G4904" s="2">
        <v>45279</v>
      </c>
      <c r="H4904" s="4">
        <f ca="1">(NETWORKDAYS(A4904,G4904,Data!$E$1:$E$22))-1</f>
        <v>3</v>
      </c>
      <c r="I4904" s="1"/>
      <c r="J4904" s="1">
        <f>VLOOKUP(D4904,Data!$A$10:$B$16,2,FALSE)</f>
        <v>2</v>
      </c>
      <c r="K4904">
        <v>1</v>
      </c>
      <c r="L4904">
        <f t="shared" si="280"/>
        <v>50</v>
      </c>
      <c r="M4904">
        <f t="shared" si="281"/>
        <v>2023</v>
      </c>
      <c r="N4904" s="5">
        <f t="shared" ca="1" si="282"/>
        <v>-7</v>
      </c>
    </row>
    <row r="4905" spans="1:14" hidden="1" x14ac:dyDescent="0.25">
      <c r="A4905" s="2">
        <v>45275</v>
      </c>
      <c r="B4905" s="1" t="s">
        <v>18</v>
      </c>
      <c r="C4905" s="7">
        <v>262701</v>
      </c>
      <c r="D4905" s="1" t="s">
        <v>41</v>
      </c>
      <c r="E4905" s="1">
        <f>VLOOKUP(D4905,Data!$A$1:$B$7,2,FALSE)</f>
        <v>15</v>
      </c>
      <c r="F4905" s="2">
        <f>WORKDAY(A4905,E4905,Data!$E$2:$E$22)</f>
        <v>45296</v>
      </c>
      <c r="G4905" s="2">
        <v>45282</v>
      </c>
      <c r="H4905" s="4">
        <f ca="1">(NETWORKDAYS(A4905,G4905,Data!$E$1:$E$22))-1</f>
        <v>5</v>
      </c>
      <c r="I4905" s="1"/>
      <c r="J4905" s="1">
        <f>VLOOKUP(D4905,Data!$A$10:$B$16,2,FALSE)</f>
        <v>3</v>
      </c>
      <c r="K4905">
        <v>1</v>
      </c>
      <c r="L4905">
        <f t="shared" si="280"/>
        <v>50</v>
      </c>
      <c r="M4905">
        <f t="shared" si="281"/>
        <v>2023</v>
      </c>
      <c r="N4905" s="5">
        <f t="shared" ca="1" si="282"/>
        <v>-10</v>
      </c>
    </row>
    <row r="4906" spans="1:14" hidden="1" x14ac:dyDescent="0.25">
      <c r="A4906" s="2">
        <v>45275</v>
      </c>
      <c r="B4906" s="1" t="s">
        <v>18</v>
      </c>
      <c r="C4906" s="7">
        <v>262718</v>
      </c>
      <c r="D4906" s="1" t="s">
        <v>41</v>
      </c>
      <c r="E4906" s="1">
        <f>VLOOKUP(D4906,Data!$A$1:$B$7,2,FALSE)</f>
        <v>15</v>
      </c>
      <c r="F4906" s="2">
        <f>WORKDAY(A4906,E4906,Data!$E$2:$E$22)</f>
        <v>45296</v>
      </c>
      <c r="G4906" s="2">
        <v>45282</v>
      </c>
      <c r="H4906" s="4">
        <f ca="1">(NETWORKDAYS(A4906,G4906,Data!$E$1:$E$22))-1</f>
        <v>5</v>
      </c>
      <c r="I4906" s="1"/>
      <c r="J4906" s="1">
        <f>VLOOKUP(D4906,Data!$A$10:$B$16,2,FALSE)</f>
        <v>3</v>
      </c>
      <c r="K4906">
        <v>1</v>
      </c>
      <c r="L4906">
        <f t="shared" si="280"/>
        <v>50</v>
      </c>
      <c r="M4906">
        <f t="shared" si="281"/>
        <v>2023</v>
      </c>
      <c r="N4906" s="5">
        <f t="shared" ca="1" si="282"/>
        <v>-10</v>
      </c>
    </row>
    <row r="4907" spans="1:14" hidden="1" x14ac:dyDescent="0.25">
      <c r="A4907" s="2">
        <v>45275</v>
      </c>
      <c r="B4907" s="1" t="s">
        <v>220</v>
      </c>
      <c r="C4907" s="7">
        <v>457969</v>
      </c>
      <c r="D4907" s="1" t="s">
        <v>42</v>
      </c>
      <c r="E4907" s="1">
        <f>VLOOKUP(D4907,Data!$A$1:$B$7,2,FALSE)</f>
        <v>10</v>
      </c>
      <c r="F4907" s="2">
        <f>WORKDAY(A4907,E4907,Data!$E$2:$E$22)</f>
        <v>45289</v>
      </c>
      <c r="G4907" s="2">
        <v>45279</v>
      </c>
      <c r="H4907" s="4">
        <f ca="1">(NETWORKDAYS(A4907,G4907,Data!$E$1:$E$22))-1</f>
        <v>2</v>
      </c>
      <c r="I4907" s="1"/>
      <c r="J4907" s="1">
        <f>VLOOKUP(D4907,Data!$A$10:$B$16,2,FALSE)</f>
        <v>2</v>
      </c>
      <c r="K4907">
        <v>1</v>
      </c>
      <c r="L4907">
        <f t="shared" si="280"/>
        <v>50</v>
      </c>
      <c r="M4907">
        <f t="shared" si="281"/>
        <v>2023</v>
      </c>
      <c r="N4907" s="5">
        <f t="shared" ca="1" si="282"/>
        <v>-8</v>
      </c>
    </row>
    <row r="4908" spans="1:14" hidden="1" x14ac:dyDescent="0.25">
      <c r="A4908" s="2">
        <v>45275</v>
      </c>
      <c r="B4908" s="1" t="s">
        <v>13</v>
      </c>
      <c r="C4908" s="7">
        <v>457993</v>
      </c>
      <c r="D4908" s="1" t="s">
        <v>42</v>
      </c>
      <c r="E4908" s="1">
        <f>VLOOKUP(D4908,Data!$A$1:$B$7,2,FALSE)</f>
        <v>10</v>
      </c>
      <c r="F4908" s="2">
        <f>WORKDAY(A4908,E4908,Data!$E$2:$E$22)</f>
        <v>45289</v>
      </c>
      <c r="G4908" s="2">
        <v>45279</v>
      </c>
      <c r="H4908" s="4">
        <f ca="1">(NETWORKDAYS(A4908,G4908,Data!$E$1:$E$22))-1</f>
        <v>2</v>
      </c>
      <c r="I4908" s="1"/>
      <c r="J4908" s="1">
        <f>VLOOKUP(D4908,Data!$A$10:$B$16,2,FALSE)</f>
        <v>2</v>
      </c>
      <c r="K4908">
        <v>1</v>
      </c>
      <c r="L4908">
        <f t="shared" si="280"/>
        <v>50</v>
      </c>
      <c r="M4908">
        <f t="shared" si="281"/>
        <v>2023</v>
      </c>
      <c r="N4908" s="5">
        <f t="shared" ca="1" si="282"/>
        <v>-8</v>
      </c>
    </row>
    <row r="4909" spans="1:14" hidden="1" x14ac:dyDescent="0.25">
      <c r="A4909" s="2">
        <v>45278</v>
      </c>
      <c r="B4909" s="1" t="s">
        <v>115</v>
      </c>
      <c r="C4909" s="7">
        <v>262671</v>
      </c>
      <c r="D4909" s="1" t="s">
        <v>41</v>
      </c>
      <c r="E4909" s="1">
        <f>VLOOKUP(D4909,Data!$A$1:$B$7,2,FALSE)</f>
        <v>15</v>
      </c>
      <c r="F4909" s="2">
        <f>WORKDAY(A4909,E4909,Data!$E$2:$E$22)</f>
        <v>45299</v>
      </c>
      <c r="G4909" s="2">
        <v>45280</v>
      </c>
      <c r="H4909" s="4">
        <f ca="1">(NETWORKDAYS(A4909,G4909,Data!$E$1:$E$22))-1</f>
        <v>2</v>
      </c>
      <c r="I4909" s="1"/>
      <c r="J4909" s="1">
        <f>VLOOKUP(D4909,Data!$A$10:$B$16,2,FALSE)</f>
        <v>3</v>
      </c>
      <c r="K4909">
        <v>1</v>
      </c>
      <c r="L4909">
        <f t="shared" si="280"/>
        <v>51</v>
      </c>
      <c r="M4909">
        <f t="shared" si="281"/>
        <v>2023</v>
      </c>
      <c r="N4909" s="5">
        <f t="shared" ca="1" si="282"/>
        <v>-13</v>
      </c>
    </row>
    <row r="4910" spans="1:14" hidden="1" x14ac:dyDescent="0.25">
      <c r="A4910" s="2">
        <v>45278</v>
      </c>
      <c r="B4910" s="1" t="s">
        <v>120</v>
      </c>
      <c r="C4910" s="7" t="s">
        <v>2626</v>
      </c>
      <c r="D4910" s="1" t="s">
        <v>53</v>
      </c>
      <c r="E4910" s="1">
        <f>VLOOKUP(D4910,Data!$A$1:$B$7,2,FALSE)</f>
        <v>5</v>
      </c>
      <c r="F4910" s="2">
        <f>WORKDAY(A4910,E4910,Data!$E$2:$E$22)</f>
        <v>45285</v>
      </c>
      <c r="G4910" s="2">
        <v>45278</v>
      </c>
      <c r="H4910" s="4">
        <f ca="1">(NETWORKDAYS(A4910,G4910,Data!$E$1:$E$22))-1</f>
        <v>0</v>
      </c>
      <c r="I4910" s="1"/>
      <c r="J4910" s="1">
        <f>VLOOKUP(D4910,Data!$A$10:$B$16,2,FALSE)</f>
        <v>1</v>
      </c>
      <c r="K4910">
        <v>1</v>
      </c>
      <c r="L4910">
        <f t="shared" si="280"/>
        <v>51</v>
      </c>
      <c r="M4910">
        <f t="shared" si="281"/>
        <v>2023</v>
      </c>
      <c r="N4910" s="5">
        <f t="shared" ca="1" si="282"/>
        <v>-5</v>
      </c>
    </row>
    <row r="4911" spans="1:14" hidden="1" x14ac:dyDescent="0.25">
      <c r="A4911" s="2">
        <v>45278</v>
      </c>
      <c r="B4911" s="1" t="s">
        <v>220</v>
      </c>
      <c r="C4911" s="7">
        <v>458006</v>
      </c>
      <c r="D4911" s="1" t="s">
        <v>42</v>
      </c>
      <c r="E4911" s="1">
        <f>VLOOKUP(D4911,Data!$A$1:$B$7,2,FALSE)</f>
        <v>10</v>
      </c>
      <c r="F4911" s="2">
        <f>WORKDAY(A4911,E4911,Data!$E$2:$E$22)</f>
        <v>45292</v>
      </c>
      <c r="G4911" s="2">
        <v>45287</v>
      </c>
      <c r="H4911" s="4">
        <f ca="1">(NETWORKDAYS(A4911,G4911,Data!$E$1:$E$22))-1</f>
        <v>7</v>
      </c>
      <c r="I4911" s="1" t="s">
        <v>2363</v>
      </c>
      <c r="J4911" s="1">
        <f>VLOOKUP(D4911,Data!$A$10:$B$16,2,FALSE)</f>
        <v>2</v>
      </c>
      <c r="K4911">
        <v>1</v>
      </c>
      <c r="L4911">
        <f t="shared" si="280"/>
        <v>51</v>
      </c>
      <c r="M4911">
        <f t="shared" si="281"/>
        <v>2023</v>
      </c>
      <c r="N4911" s="5">
        <f t="shared" ca="1" si="282"/>
        <v>-3</v>
      </c>
    </row>
    <row r="4912" spans="1:14" hidden="1" x14ac:dyDescent="0.25">
      <c r="A4912" s="2">
        <v>45278</v>
      </c>
      <c r="B4912" s="1" t="s">
        <v>13</v>
      </c>
      <c r="C4912" s="7">
        <v>457994</v>
      </c>
      <c r="D4912" s="1" t="s">
        <v>42</v>
      </c>
      <c r="E4912" s="1">
        <f>VLOOKUP(D4912,Data!$A$1:$B$7,2,FALSE)</f>
        <v>10</v>
      </c>
      <c r="F4912" s="2">
        <f>WORKDAY(A4912,E4912,Data!$E$2:$E$22)</f>
        <v>45292</v>
      </c>
      <c r="G4912" s="2">
        <v>45279</v>
      </c>
      <c r="H4912" s="4">
        <f ca="1">(NETWORKDAYS(A4912,G4912,Data!$E$1:$E$22))-1</f>
        <v>1</v>
      </c>
      <c r="I4912" s="1"/>
      <c r="J4912" s="1">
        <f>VLOOKUP(D4912,Data!$A$10:$B$16,2,FALSE)</f>
        <v>2</v>
      </c>
      <c r="K4912">
        <v>1</v>
      </c>
      <c r="L4912">
        <f t="shared" si="280"/>
        <v>51</v>
      </c>
      <c r="M4912">
        <f t="shared" si="281"/>
        <v>2023</v>
      </c>
      <c r="N4912" s="5">
        <f t="shared" ca="1" si="282"/>
        <v>-9</v>
      </c>
    </row>
    <row r="4913" spans="1:14" hidden="1" x14ac:dyDescent="0.25">
      <c r="A4913" s="2">
        <v>45279</v>
      </c>
      <c r="B4913" s="1" t="s">
        <v>9</v>
      </c>
      <c r="C4913" s="7">
        <v>262672</v>
      </c>
      <c r="D4913" s="1" t="s">
        <v>41</v>
      </c>
      <c r="E4913" s="1">
        <f>VLOOKUP(D4913,Data!$A$1:$B$7,2,FALSE)</f>
        <v>15</v>
      </c>
      <c r="F4913" s="2">
        <f>WORKDAY(A4913,E4913,Data!$E$2:$E$22)</f>
        <v>45300</v>
      </c>
      <c r="G4913" s="2">
        <v>45282</v>
      </c>
      <c r="H4913" s="4">
        <f ca="1">(NETWORKDAYS(A4913,G4913,Data!$E$1:$E$22))-1</f>
        <v>3</v>
      </c>
      <c r="I4913" s="1"/>
      <c r="J4913" s="1">
        <f>VLOOKUP(D4913,Data!$A$10:$B$16,2,FALSE)</f>
        <v>3</v>
      </c>
      <c r="K4913">
        <v>1</v>
      </c>
      <c r="L4913">
        <f t="shared" si="280"/>
        <v>51</v>
      </c>
      <c r="M4913">
        <f t="shared" si="281"/>
        <v>2023</v>
      </c>
      <c r="N4913" s="5">
        <f t="shared" ca="1" si="282"/>
        <v>-12</v>
      </c>
    </row>
    <row r="4914" spans="1:14" hidden="1" x14ac:dyDescent="0.25">
      <c r="A4914" s="2">
        <v>45280</v>
      </c>
      <c r="B4914" s="1" t="s">
        <v>88</v>
      </c>
      <c r="C4914" s="7" t="s">
        <v>2627</v>
      </c>
      <c r="D4914" s="1" t="s">
        <v>53</v>
      </c>
      <c r="E4914" s="1">
        <f>VLOOKUP(D4914,Data!$A$1:$B$7,2,FALSE)</f>
        <v>5</v>
      </c>
      <c r="F4914" s="2">
        <f>WORKDAY(A4914,E4914,Data!$E$2:$E$22)</f>
        <v>45287</v>
      </c>
      <c r="G4914" s="2">
        <v>45281</v>
      </c>
      <c r="H4914" s="4">
        <f ca="1">(NETWORKDAYS(A4914,G4914,Data!$E$1:$E$22))-1</f>
        <v>1</v>
      </c>
      <c r="I4914" s="1"/>
      <c r="J4914" s="1">
        <f>VLOOKUP(D4914,Data!$A$10:$B$16,2,FALSE)</f>
        <v>1</v>
      </c>
      <c r="K4914">
        <v>1</v>
      </c>
      <c r="L4914">
        <f t="shared" si="280"/>
        <v>51</v>
      </c>
      <c r="M4914">
        <f t="shared" si="281"/>
        <v>2023</v>
      </c>
      <c r="N4914" s="5">
        <f t="shared" ca="1" si="282"/>
        <v>-4</v>
      </c>
    </row>
    <row r="4915" spans="1:14" hidden="1" x14ac:dyDescent="0.25">
      <c r="A4915" s="2">
        <v>45280</v>
      </c>
      <c r="B4915" s="1" t="s">
        <v>88</v>
      </c>
      <c r="C4915" s="7" t="s">
        <v>2629</v>
      </c>
      <c r="D4915" s="1" t="s">
        <v>53</v>
      </c>
      <c r="E4915" s="1">
        <f>VLOOKUP(D4915,Data!$A$1:$B$7,2,FALSE)</f>
        <v>5</v>
      </c>
      <c r="F4915" s="2">
        <f>WORKDAY(A4915,E4915,Data!$E$2:$E$22)</f>
        <v>45287</v>
      </c>
      <c r="G4915" s="2">
        <v>45281</v>
      </c>
      <c r="H4915" s="4">
        <f ca="1">(NETWORKDAYS(A4915,G4915,Data!$E$1:$E$22))-1</f>
        <v>1</v>
      </c>
      <c r="I4915" s="1"/>
      <c r="J4915" s="1">
        <f>VLOOKUP(D4915,Data!$A$10:$B$16,2,FALSE)</f>
        <v>1</v>
      </c>
      <c r="K4915">
        <v>1</v>
      </c>
      <c r="L4915">
        <f t="shared" si="280"/>
        <v>51</v>
      </c>
      <c r="M4915">
        <f t="shared" si="281"/>
        <v>2023</v>
      </c>
      <c r="N4915" s="5">
        <f t="shared" ca="1" si="282"/>
        <v>-4</v>
      </c>
    </row>
    <row r="4916" spans="1:14" hidden="1" x14ac:dyDescent="0.25">
      <c r="A4916" s="2">
        <v>45280</v>
      </c>
      <c r="B4916" s="1" t="s">
        <v>88</v>
      </c>
      <c r="C4916" s="7" t="s">
        <v>2628</v>
      </c>
      <c r="D4916" s="1" t="s">
        <v>53</v>
      </c>
      <c r="E4916" s="1">
        <f>VLOOKUP(D4916,Data!$A$1:$B$7,2,FALSE)</f>
        <v>5</v>
      </c>
      <c r="F4916" s="2">
        <f>WORKDAY(A4916,E4916,Data!$E$2:$E$22)</f>
        <v>45287</v>
      </c>
      <c r="G4916" s="2">
        <v>45281</v>
      </c>
      <c r="H4916" s="4">
        <f ca="1">(NETWORKDAYS(A4916,G4916,Data!$E$1:$E$22))-1</f>
        <v>1</v>
      </c>
      <c r="I4916" s="1"/>
      <c r="J4916" s="1">
        <f>VLOOKUP(D4916,Data!$A$10:$B$16,2,FALSE)</f>
        <v>1</v>
      </c>
      <c r="K4916">
        <v>1</v>
      </c>
      <c r="L4916">
        <f t="shared" si="280"/>
        <v>51</v>
      </c>
      <c r="M4916">
        <f t="shared" si="281"/>
        <v>2023</v>
      </c>
      <c r="N4916" s="5">
        <f t="shared" ca="1" si="282"/>
        <v>-4</v>
      </c>
    </row>
    <row r="4917" spans="1:14" hidden="1" x14ac:dyDescent="0.25">
      <c r="A4917" s="2">
        <v>45281</v>
      </c>
      <c r="B4917" s="1" t="s">
        <v>1080</v>
      </c>
      <c r="C4917" s="7" t="s">
        <v>2630</v>
      </c>
      <c r="D4917" s="1" t="s">
        <v>55</v>
      </c>
      <c r="E4917" s="1">
        <f>VLOOKUP(D4917,Data!$A$1:$B$7,2,FALSE)</f>
        <v>10</v>
      </c>
      <c r="F4917" s="2">
        <v>45295</v>
      </c>
      <c r="G4917" s="2">
        <v>45293</v>
      </c>
      <c r="H4917" s="4">
        <f ca="1">(NETWORKDAYS(A4917,G4917,Data!$E$1:$E$22))-1</f>
        <v>8</v>
      </c>
      <c r="I4917" s="1"/>
      <c r="J4917" s="1">
        <f>VLOOKUP(D4917,Data!$A$10:$B$16,2,FALSE)</f>
        <v>3</v>
      </c>
      <c r="K4917">
        <v>1</v>
      </c>
      <c r="L4917">
        <f t="shared" si="280"/>
        <v>51</v>
      </c>
      <c r="M4917">
        <f t="shared" si="281"/>
        <v>2023</v>
      </c>
      <c r="N4917" s="5">
        <f t="shared" ca="1" si="282"/>
        <v>-2</v>
      </c>
    </row>
    <row r="4918" spans="1:14" hidden="1" x14ac:dyDescent="0.25">
      <c r="A4918" s="2">
        <v>45281</v>
      </c>
      <c r="B4918" s="1" t="s">
        <v>1080</v>
      </c>
      <c r="C4918" s="7" t="s">
        <v>2631</v>
      </c>
      <c r="D4918" s="1" t="s">
        <v>55</v>
      </c>
      <c r="E4918" s="1">
        <f>VLOOKUP(D4918,Data!$A$1:$B$7,2,FALSE)</f>
        <v>10</v>
      </c>
      <c r="F4918" s="2">
        <v>45295</v>
      </c>
      <c r="G4918" s="2">
        <v>45293</v>
      </c>
      <c r="H4918" s="4">
        <f ca="1">(NETWORKDAYS(A4918,G4918,Data!$E$1:$E$22))-1</f>
        <v>8</v>
      </c>
      <c r="I4918" s="1"/>
      <c r="J4918" s="1">
        <f>VLOOKUP(D4918,Data!$A$10:$B$16,2,FALSE)</f>
        <v>3</v>
      </c>
      <c r="K4918">
        <v>1</v>
      </c>
      <c r="L4918">
        <f t="shared" si="280"/>
        <v>51</v>
      </c>
      <c r="M4918">
        <f t="shared" si="281"/>
        <v>2023</v>
      </c>
      <c r="N4918" s="5">
        <f t="shared" ca="1" si="282"/>
        <v>-2</v>
      </c>
    </row>
    <row r="4919" spans="1:14" hidden="1" x14ac:dyDescent="0.25">
      <c r="A4919" s="2">
        <v>45281</v>
      </c>
      <c r="B4919" s="1" t="s">
        <v>1080</v>
      </c>
      <c r="C4919" s="7" t="s">
        <v>2632</v>
      </c>
      <c r="D4919" s="1" t="s">
        <v>55</v>
      </c>
      <c r="E4919" s="1">
        <f>VLOOKUP(D4919,Data!$A$1:$B$7,2,FALSE)</f>
        <v>10</v>
      </c>
      <c r="F4919" s="2">
        <v>45295</v>
      </c>
      <c r="G4919" s="2">
        <v>45293</v>
      </c>
      <c r="H4919" s="4">
        <f ca="1">(NETWORKDAYS(A4919,G4919,Data!$E$1:$E$22))-1</f>
        <v>8</v>
      </c>
      <c r="I4919" s="1"/>
      <c r="J4919" s="1">
        <f>VLOOKUP(D4919,Data!$A$10:$B$16,2,FALSE)</f>
        <v>3</v>
      </c>
      <c r="K4919">
        <v>1</v>
      </c>
      <c r="L4919">
        <f t="shared" si="280"/>
        <v>51</v>
      </c>
      <c r="M4919">
        <f t="shared" si="281"/>
        <v>2023</v>
      </c>
      <c r="N4919" s="5">
        <f t="shared" ca="1" si="282"/>
        <v>-2</v>
      </c>
    </row>
    <row r="4920" spans="1:14" hidden="1" x14ac:dyDescent="0.25">
      <c r="A4920" s="2">
        <v>45282</v>
      </c>
      <c r="B4920" s="1" t="s">
        <v>108</v>
      </c>
      <c r="C4920" s="7" t="s">
        <v>2633</v>
      </c>
      <c r="D4920" s="1" t="s">
        <v>53</v>
      </c>
      <c r="E4920" s="1">
        <f>VLOOKUP(D4920,Data!$A$1:$B$7,2,FALSE)</f>
        <v>5</v>
      </c>
      <c r="F4920" s="2">
        <v>45290</v>
      </c>
      <c r="G4920" s="2">
        <v>45287</v>
      </c>
      <c r="H4920" s="4">
        <f ca="1">(NETWORKDAYS(A4920,G4920,Data!$E$1:$E$22))-1</f>
        <v>3</v>
      </c>
      <c r="I4920" s="1"/>
      <c r="J4920" s="1">
        <f>VLOOKUP(D4920,Data!$A$10:$B$16,2,FALSE)</f>
        <v>1</v>
      </c>
      <c r="K4920">
        <v>1</v>
      </c>
      <c r="L4920">
        <f t="shared" ref="L4920:L4983" si="283">_xlfn.ISOWEEKNUM(A4920)</f>
        <v>51</v>
      </c>
      <c r="M4920">
        <f t="shared" ref="M4920:M4983" si="284">YEAR(A4920)</f>
        <v>2023</v>
      </c>
      <c r="N4920" s="5">
        <f t="shared" ca="1" si="282"/>
        <v>-2</v>
      </c>
    </row>
    <row r="4921" spans="1:14" hidden="1" x14ac:dyDescent="0.25">
      <c r="A4921" s="2">
        <v>45293</v>
      </c>
      <c r="B4921" s="1" t="s">
        <v>84</v>
      </c>
      <c r="C4921" s="7">
        <v>262690</v>
      </c>
      <c r="D4921" s="1" t="s">
        <v>41</v>
      </c>
      <c r="E4921" s="1">
        <f>VLOOKUP(D4921,Data!$A$1:$B$7,2,FALSE)</f>
        <v>15</v>
      </c>
      <c r="F4921" s="2">
        <f>WORKDAY(A4921,E4921,Data!$E$2:$E$22)</f>
        <v>45314</v>
      </c>
      <c r="G4921" s="2">
        <v>45296</v>
      </c>
      <c r="H4921" s="4">
        <f ca="1">(NETWORKDAYS(A4921,G4921,Data!$E$1:$E$22))-1</f>
        <v>3</v>
      </c>
      <c r="I4921" s="1"/>
      <c r="J4921" s="1">
        <f>VLOOKUP(D4921,Data!$A$10:$B$16,2,FALSE)</f>
        <v>3</v>
      </c>
      <c r="K4921">
        <v>1</v>
      </c>
      <c r="L4921">
        <f t="shared" si="283"/>
        <v>1</v>
      </c>
      <c r="M4921">
        <f t="shared" si="284"/>
        <v>2024</v>
      </c>
      <c r="N4921" s="5">
        <f t="shared" ca="1" si="282"/>
        <v>-12</v>
      </c>
    </row>
    <row r="4922" spans="1:14" hidden="1" x14ac:dyDescent="0.25">
      <c r="A4922" s="2">
        <v>45293</v>
      </c>
      <c r="B4922" s="1" t="s">
        <v>376</v>
      </c>
      <c r="C4922" s="7">
        <v>262699</v>
      </c>
      <c r="D4922" s="1" t="s">
        <v>41</v>
      </c>
      <c r="E4922" s="1">
        <f>VLOOKUP(D4922,Data!$A$1:$B$7,2,FALSE)</f>
        <v>15</v>
      </c>
      <c r="F4922" s="2">
        <f>WORKDAY(A4922,E4922,Data!$E$2:$E$22)</f>
        <v>45314</v>
      </c>
      <c r="G4922" s="2">
        <v>45299</v>
      </c>
      <c r="H4922" s="4">
        <f ca="1">(NETWORKDAYS(A4922,G4922,Data!$E$1:$E$22))-1</f>
        <v>4</v>
      </c>
      <c r="I4922" s="1"/>
      <c r="J4922" s="1">
        <f>VLOOKUP(D4922,Data!$A$10:$B$16,2,FALSE)</f>
        <v>3</v>
      </c>
      <c r="K4922">
        <v>1</v>
      </c>
      <c r="L4922">
        <f t="shared" si="283"/>
        <v>1</v>
      </c>
      <c r="M4922">
        <f t="shared" si="284"/>
        <v>2024</v>
      </c>
      <c r="N4922" s="5">
        <f t="shared" ca="1" si="282"/>
        <v>-11</v>
      </c>
    </row>
    <row r="4923" spans="1:14" hidden="1" x14ac:dyDescent="0.25">
      <c r="A4923" s="2">
        <v>45293</v>
      </c>
      <c r="B4923" s="1" t="s">
        <v>333</v>
      </c>
      <c r="C4923" s="7" t="s">
        <v>2634</v>
      </c>
      <c r="D4923" s="1" t="s">
        <v>53</v>
      </c>
      <c r="E4923" s="1">
        <f>VLOOKUP(D4923,Data!$A$1:$B$7,2,FALSE)</f>
        <v>5</v>
      </c>
      <c r="F4923" s="2">
        <f>WORKDAY(A4923,E4923,Data!$E$2:$E$22)</f>
        <v>45300</v>
      </c>
      <c r="G4923" s="2">
        <v>45293</v>
      </c>
      <c r="H4923" s="4">
        <f ca="1">(NETWORKDAYS(A4923,G4923,Data!$E$1:$E$22))-1</f>
        <v>0</v>
      </c>
      <c r="I4923" s="1"/>
      <c r="J4923" s="1">
        <f>VLOOKUP(D4923,Data!$A$10:$B$16,2,FALSE)</f>
        <v>1</v>
      </c>
      <c r="K4923">
        <v>1</v>
      </c>
      <c r="L4923">
        <f t="shared" si="283"/>
        <v>1</v>
      </c>
      <c r="M4923">
        <f t="shared" si="284"/>
        <v>2024</v>
      </c>
      <c r="N4923" s="5">
        <f t="shared" ca="1" si="282"/>
        <v>-5</v>
      </c>
    </row>
    <row r="4924" spans="1:14" hidden="1" x14ac:dyDescent="0.25">
      <c r="A4924" s="2">
        <v>45293</v>
      </c>
      <c r="B4924" s="1" t="s">
        <v>499</v>
      </c>
      <c r="C4924" s="7" t="s">
        <v>2635</v>
      </c>
      <c r="D4924" s="1" t="s">
        <v>55</v>
      </c>
      <c r="E4924" s="1">
        <f>VLOOKUP(D4924,Data!$A$1:$B$7,2,FALSE)</f>
        <v>10</v>
      </c>
      <c r="F4924" s="2">
        <f>WORKDAY(A4924,E4924,Data!$E$2:$E$22)</f>
        <v>45307</v>
      </c>
      <c r="G4924" s="2">
        <v>45296</v>
      </c>
      <c r="H4924" s="4">
        <f ca="1">(NETWORKDAYS(A4924,G4924,Data!$E$1:$E$22))-1</f>
        <v>3</v>
      </c>
      <c r="I4924" s="1"/>
      <c r="J4924" s="1">
        <f>VLOOKUP(D4924,Data!$A$10:$B$16,2,FALSE)</f>
        <v>3</v>
      </c>
      <c r="K4924">
        <v>1</v>
      </c>
      <c r="L4924">
        <f t="shared" si="283"/>
        <v>1</v>
      </c>
      <c r="M4924">
        <f t="shared" si="284"/>
        <v>2024</v>
      </c>
      <c r="N4924" s="5">
        <f t="shared" ca="1" si="282"/>
        <v>-7</v>
      </c>
    </row>
    <row r="4925" spans="1:14" hidden="1" x14ac:dyDescent="0.25">
      <c r="A4925" s="2">
        <v>45293</v>
      </c>
      <c r="B4925" s="1" t="s">
        <v>499</v>
      </c>
      <c r="C4925" s="7" t="s">
        <v>2636</v>
      </c>
      <c r="D4925" s="1" t="s">
        <v>55</v>
      </c>
      <c r="E4925" s="1">
        <f>VLOOKUP(D4925,Data!$A$1:$B$7,2,FALSE)</f>
        <v>10</v>
      </c>
      <c r="F4925" s="2">
        <f>WORKDAY(A4925,E4925,Data!$E$2:$E$22)</f>
        <v>45307</v>
      </c>
      <c r="G4925" s="2">
        <v>45296</v>
      </c>
      <c r="H4925" s="4">
        <f ca="1">(NETWORKDAYS(A4925,G4925,Data!$E$1:$E$22))-1</f>
        <v>3</v>
      </c>
      <c r="I4925" s="1"/>
      <c r="J4925" s="1">
        <f>VLOOKUP(D4925,Data!$A$10:$B$16,2,FALSE)</f>
        <v>3</v>
      </c>
      <c r="K4925">
        <v>1</v>
      </c>
      <c r="L4925">
        <f t="shared" si="283"/>
        <v>1</v>
      </c>
      <c r="M4925">
        <f t="shared" si="284"/>
        <v>2024</v>
      </c>
      <c r="N4925" s="5">
        <f t="shared" ca="1" si="282"/>
        <v>-7</v>
      </c>
    </row>
    <row r="4926" spans="1:14" hidden="1" x14ac:dyDescent="0.25">
      <c r="A4926" s="2">
        <v>45293</v>
      </c>
      <c r="B4926" s="1" t="s">
        <v>499</v>
      </c>
      <c r="C4926" s="7" t="s">
        <v>2637</v>
      </c>
      <c r="D4926" s="1" t="s">
        <v>55</v>
      </c>
      <c r="E4926" s="1">
        <f>VLOOKUP(D4926,Data!$A$1:$B$7,2,FALSE)</f>
        <v>10</v>
      </c>
      <c r="F4926" s="2">
        <f>WORKDAY(A4926,E4926,Data!$E$2:$E$22)</f>
        <v>45307</v>
      </c>
      <c r="G4926" s="2">
        <v>45296</v>
      </c>
      <c r="H4926" s="4">
        <f ca="1">(NETWORKDAYS(A4926,G4926,Data!$E$1:$E$22))-1</f>
        <v>3</v>
      </c>
      <c r="I4926" s="1"/>
      <c r="J4926" s="1">
        <f>VLOOKUP(D4926,Data!$A$10:$B$16,2,FALSE)</f>
        <v>3</v>
      </c>
      <c r="K4926">
        <v>1</v>
      </c>
      <c r="L4926">
        <f t="shared" si="283"/>
        <v>1</v>
      </c>
      <c r="M4926">
        <f t="shared" si="284"/>
        <v>2024</v>
      </c>
      <c r="N4926" s="5">
        <f t="shared" ca="1" si="282"/>
        <v>-7</v>
      </c>
    </row>
    <row r="4927" spans="1:14" hidden="1" x14ac:dyDescent="0.25">
      <c r="A4927" s="2">
        <v>45293</v>
      </c>
      <c r="B4927" s="1" t="s">
        <v>499</v>
      </c>
      <c r="C4927" s="7" t="s">
        <v>2638</v>
      </c>
      <c r="D4927" s="1" t="s">
        <v>55</v>
      </c>
      <c r="E4927" s="1">
        <f>VLOOKUP(D4927,Data!$A$1:$B$7,2,FALSE)</f>
        <v>10</v>
      </c>
      <c r="F4927" s="2">
        <f>WORKDAY(A4927,E4927,Data!$E$2:$E$22)</f>
        <v>45307</v>
      </c>
      <c r="G4927" s="2">
        <v>45296</v>
      </c>
      <c r="H4927" s="4">
        <f ca="1">(NETWORKDAYS(A4927,G4927,Data!$E$1:$E$22))-1</f>
        <v>3</v>
      </c>
      <c r="I4927" s="1"/>
      <c r="J4927" s="1">
        <f>VLOOKUP(D4927,Data!$A$10:$B$16,2,FALSE)</f>
        <v>3</v>
      </c>
      <c r="K4927">
        <v>1</v>
      </c>
      <c r="L4927">
        <f t="shared" si="283"/>
        <v>1</v>
      </c>
      <c r="M4927">
        <f t="shared" si="284"/>
        <v>2024</v>
      </c>
      <c r="N4927" s="5">
        <f t="shared" ca="1" si="282"/>
        <v>-7</v>
      </c>
    </row>
    <row r="4928" spans="1:14" hidden="1" x14ac:dyDescent="0.25">
      <c r="A4928" s="2">
        <v>45293</v>
      </c>
      <c r="B4928" s="1" t="s">
        <v>499</v>
      </c>
      <c r="C4928" s="7" t="s">
        <v>2640</v>
      </c>
      <c r="D4928" s="1" t="s">
        <v>55</v>
      </c>
      <c r="E4928" s="1">
        <f>VLOOKUP(D4928,Data!$A$1:$B$7,2,FALSE)</f>
        <v>10</v>
      </c>
      <c r="F4928" s="2">
        <f>WORKDAY(A4928,E4928,Data!$E$2:$E$22)</f>
        <v>45307</v>
      </c>
      <c r="G4928" s="2">
        <v>45296</v>
      </c>
      <c r="H4928" s="4">
        <f ca="1">(NETWORKDAYS(A4928,G4928,Data!$E$1:$E$22))-1</f>
        <v>3</v>
      </c>
      <c r="I4928" s="1"/>
      <c r="J4928" s="1">
        <f>VLOOKUP(D4928,Data!$A$10:$B$16,2,FALSE)</f>
        <v>3</v>
      </c>
      <c r="K4928">
        <v>1</v>
      </c>
      <c r="L4928">
        <f t="shared" si="283"/>
        <v>1</v>
      </c>
      <c r="M4928">
        <f t="shared" si="284"/>
        <v>2024</v>
      </c>
      <c r="N4928" s="5">
        <f t="shared" ca="1" si="282"/>
        <v>-7</v>
      </c>
    </row>
    <row r="4929" spans="1:14" hidden="1" x14ac:dyDescent="0.25">
      <c r="A4929" s="2">
        <v>45294</v>
      </c>
      <c r="B4929" s="1" t="s">
        <v>776</v>
      </c>
      <c r="C4929" s="7">
        <v>262698</v>
      </c>
      <c r="D4929" s="1" t="s">
        <v>41</v>
      </c>
      <c r="E4929" s="1">
        <f>VLOOKUP(D4929,Data!$A$1:$B$7,2,FALSE)</f>
        <v>15</v>
      </c>
      <c r="F4929" s="2">
        <f>WORKDAY(A4929,E4929,Data!$E$2:$E$22)</f>
        <v>45315</v>
      </c>
      <c r="G4929" s="2">
        <v>45300</v>
      </c>
      <c r="H4929" s="4">
        <f ca="1">(NETWORKDAYS(A4929,G4929,Data!$E$1:$E$22))-1</f>
        <v>4</v>
      </c>
      <c r="I4929" s="1"/>
      <c r="J4929" s="1">
        <f>VLOOKUP(D4929,Data!$A$10:$B$16,2,FALSE)</f>
        <v>3</v>
      </c>
      <c r="K4929">
        <v>1</v>
      </c>
      <c r="L4929">
        <f t="shared" si="283"/>
        <v>1</v>
      </c>
      <c r="M4929">
        <f t="shared" si="284"/>
        <v>2024</v>
      </c>
      <c r="N4929" s="5">
        <f t="shared" ca="1" si="282"/>
        <v>-11</v>
      </c>
    </row>
    <row r="4930" spans="1:14" hidden="1" x14ac:dyDescent="0.25">
      <c r="A4930" s="2">
        <v>45294</v>
      </c>
      <c r="B4930" s="1" t="s">
        <v>790</v>
      </c>
      <c r="C4930" s="7">
        <v>458025</v>
      </c>
      <c r="D4930" s="1" t="s">
        <v>42</v>
      </c>
      <c r="E4930" s="1">
        <f>VLOOKUP(D4930,Data!$A$1:$B$7,2,FALSE)</f>
        <v>10</v>
      </c>
      <c r="F4930" s="2">
        <f>WORKDAY(A4930,E4930,Data!$E$2:$E$22)</f>
        <v>45308</v>
      </c>
      <c r="G4930" s="2">
        <v>45300</v>
      </c>
      <c r="H4930" s="4">
        <f ca="1">(NETWORKDAYS(A4930,G4930,Data!$E$1:$E$22))-1</f>
        <v>4</v>
      </c>
      <c r="I4930" s="1"/>
      <c r="J4930" s="1">
        <f>VLOOKUP(D4930,Data!$A$10:$B$16,2,FALSE)</f>
        <v>2</v>
      </c>
      <c r="K4930">
        <v>1</v>
      </c>
      <c r="L4930">
        <f t="shared" si="283"/>
        <v>1</v>
      </c>
      <c r="M4930">
        <f t="shared" si="284"/>
        <v>2024</v>
      </c>
      <c r="N4930" s="5">
        <f t="shared" ref="N4930:N4993" ca="1" si="285">H4930-E4930</f>
        <v>-6</v>
      </c>
    </row>
    <row r="4931" spans="1:14" hidden="1" x14ac:dyDescent="0.25">
      <c r="A4931" s="2">
        <v>45294</v>
      </c>
      <c r="B4931" s="1" t="s">
        <v>499</v>
      </c>
      <c r="C4931" s="7" t="s">
        <v>2641</v>
      </c>
      <c r="D4931" s="1" t="s">
        <v>55</v>
      </c>
      <c r="E4931" s="1">
        <f>VLOOKUP(D4931,Data!$A$1:$B$7,2,FALSE)</f>
        <v>10</v>
      </c>
      <c r="F4931" s="2">
        <f>WORKDAY(A4931,E4931,Data!$E$2:$E$22)</f>
        <v>45308</v>
      </c>
      <c r="G4931" s="2">
        <v>45296</v>
      </c>
      <c r="H4931" s="4">
        <f ca="1">(NETWORKDAYS(A4931,G4931,Data!$E$1:$E$22))-1</f>
        <v>2</v>
      </c>
      <c r="I4931" s="1"/>
      <c r="J4931" s="1">
        <f>VLOOKUP(D4931,Data!$A$10:$B$16,2,FALSE)</f>
        <v>3</v>
      </c>
      <c r="K4931">
        <v>1</v>
      </c>
      <c r="L4931">
        <f t="shared" si="283"/>
        <v>1</v>
      </c>
      <c r="M4931">
        <f t="shared" si="284"/>
        <v>2024</v>
      </c>
      <c r="N4931" s="5">
        <f t="shared" ca="1" si="285"/>
        <v>-8</v>
      </c>
    </row>
    <row r="4932" spans="1:14" hidden="1" x14ac:dyDescent="0.25">
      <c r="A4932" s="2">
        <v>45294</v>
      </c>
      <c r="B4932" s="1" t="s">
        <v>499</v>
      </c>
      <c r="C4932" s="7" t="s">
        <v>2642</v>
      </c>
      <c r="D4932" s="1" t="s">
        <v>55</v>
      </c>
      <c r="E4932" s="1">
        <f>VLOOKUP(D4932,Data!$A$1:$B$7,2,FALSE)</f>
        <v>10</v>
      </c>
      <c r="F4932" s="2">
        <f>WORKDAY(A4932,E4932,Data!$E$2:$E$22)</f>
        <v>45308</v>
      </c>
      <c r="G4932" s="2">
        <v>45296</v>
      </c>
      <c r="H4932" s="4">
        <f ca="1">(NETWORKDAYS(A4932,G4932,Data!$E$1:$E$22))-1</f>
        <v>2</v>
      </c>
      <c r="I4932" s="1"/>
      <c r="J4932" s="1">
        <f>VLOOKUP(D4932,Data!$A$10:$B$16,2,FALSE)</f>
        <v>3</v>
      </c>
      <c r="K4932">
        <v>1</v>
      </c>
      <c r="L4932">
        <f t="shared" si="283"/>
        <v>1</v>
      </c>
      <c r="M4932">
        <f t="shared" si="284"/>
        <v>2024</v>
      </c>
      <c r="N4932" s="5">
        <f t="shared" ca="1" si="285"/>
        <v>-8</v>
      </c>
    </row>
    <row r="4933" spans="1:14" hidden="1" x14ac:dyDescent="0.25">
      <c r="A4933" s="2">
        <v>45294</v>
      </c>
      <c r="B4933" s="1" t="s">
        <v>499</v>
      </c>
      <c r="C4933" s="7" t="s">
        <v>2643</v>
      </c>
      <c r="D4933" s="1" t="s">
        <v>55</v>
      </c>
      <c r="E4933" s="1">
        <f>VLOOKUP(D4933,Data!$A$1:$B$7,2,FALSE)</f>
        <v>10</v>
      </c>
      <c r="F4933" s="2">
        <f>WORKDAY(A4933,E4933,Data!$E$2:$E$22)</f>
        <v>45308</v>
      </c>
      <c r="G4933" s="2">
        <v>45296</v>
      </c>
      <c r="H4933" s="4">
        <f ca="1">(NETWORKDAYS(A4933,G4933,Data!$E$1:$E$22))-1</f>
        <v>2</v>
      </c>
      <c r="I4933" s="1"/>
      <c r="J4933" s="1">
        <f>VLOOKUP(D4933,Data!$A$10:$B$16,2,FALSE)</f>
        <v>3</v>
      </c>
      <c r="K4933">
        <v>1</v>
      </c>
      <c r="L4933">
        <f t="shared" si="283"/>
        <v>1</v>
      </c>
      <c r="M4933">
        <f t="shared" si="284"/>
        <v>2024</v>
      </c>
      <c r="N4933" s="5">
        <f t="shared" ca="1" si="285"/>
        <v>-8</v>
      </c>
    </row>
    <row r="4934" spans="1:14" hidden="1" x14ac:dyDescent="0.25">
      <c r="A4934" s="2">
        <v>45294</v>
      </c>
      <c r="B4934" s="1" t="s">
        <v>77</v>
      </c>
      <c r="C4934" s="7">
        <v>457929</v>
      </c>
      <c r="D4934" s="1" t="s">
        <v>42</v>
      </c>
      <c r="E4934" s="1">
        <f>VLOOKUP(D4934,Data!$A$1:$B$7,2,FALSE)</f>
        <v>10</v>
      </c>
      <c r="F4934" s="2">
        <f>WORKDAY(A4934,E4934,Data!$E$2:$E$22)</f>
        <v>45308</v>
      </c>
      <c r="G4934" s="2">
        <v>45300</v>
      </c>
      <c r="H4934" s="4">
        <f ca="1">(NETWORKDAYS(A4934,G4934,Data!$E$1:$E$22))-1</f>
        <v>4</v>
      </c>
      <c r="I4934" s="1"/>
      <c r="J4934" s="1">
        <f>VLOOKUP(D4934,Data!$A$10:$B$16,2,FALSE)</f>
        <v>2</v>
      </c>
      <c r="K4934">
        <v>1</v>
      </c>
      <c r="L4934">
        <f t="shared" si="283"/>
        <v>1</v>
      </c>
      <c r="M4934">
        <f t="shared" si="284"/>
        <v>2024</v>
      </c>
      <c r="N4934" s="5">
        <f t="shared" ca="1" si="285"/>
        <v>-6</v>
      </c>
    </row>
    <row r="4935" spans="1:14" hidden="1" x14ac:dyDescent="0.25">
      <c r="A4935" s="2">
        <v>45295</v>
      </c>
      <c r="B4935" s="1" t="s">
        <v>18</v>
      </c>
      <c r="C4935" s="7">
        <v>262702</v>
      </c>
      <c r="D4935" s="1" t="s">
        <v>41</v>
      </c>
      <c r="E4935" s="1">
        <f>VLOOKUP(D4935,Data!$A$1:$B$7,2,FALSE)</f>
        <v>15</v>
      </c>
      <c r="F4935" s="2">
        <f>WORKDAY(A4935,E4935,Data!$E$2:$E$22)</f>
        <v>45316</v>
      </c>
      <c r="G4935" s="2">
        <v>45302</v>
      </c>
      <c r="H4935" s="4">
        <f ca="1">(NETWORKDAYS(A4935,G4935,Data!$E$1:$E$22))-1</f>
        <v>5</v>
      </c>
      <c r="I4935" s="1"/>
      <c r="J4935" s="1">
        <f>VLOOKUP(D4935,Data!$A$10:$B$16,2,FALSE)</f>
        <v>3</v>
      </c>
      <c r="K4935">
        <v>1</v>
      </c>
      <c r="L4935">
        <f t="shared" si="283"/>
        <v>1</v>
      </c>
      <c r="M4935">
        <f t="shared" si="284"/>
        <v>2024</v>
      </c>
      <c r="N4935" s="5">
        <f t="shared" ca="1" si="285"/>
        <v>-10</v>
      </c>
    </row>
    <row r="4936" spans="1:14" hidden="1" x14ac:dyDescent="0.25">
      <c r="A4936" s="2">
        <v>45295</v>
      </c>
      <c r="B4936" s="1" t="s">
        <v>18</v>
      </c>
      <c r="C4936" s="7">
        <v>262703</v>
      </c>
      <c r="D4936" s="1" t="s">
        <v>41</v>
      </c>
      <c r="E4936" s="1">
        <f>VLOOKUP(D4936,Data!$A$1:$B$7,2,FALSE)</f>
        <v>15</v>
      </c>
      <c r="F4936" s="2">
        <f>WORKDAY(A4936,E4936,Data!$E$2:$E$22)</f>
        <v>45316</v>
      </c>
      <c r="G4936" s="2">
        <v>45302</v>
      </c>
      <c r="H4936" s="4">
        <f ca="1">(NETWORKDAYS(A4936,G4936,Data!$E$1:$E$22))-1</f>
        <v>5</v>
      </c>
      <c r="I4936" s="1"/>
      <c r="J4936" s="1">
        <f>VLOOKUP(D4936,Data!$A$10:$B$16,2,FALSE)</f>
        <v>3</v>
      </c>
      <c r="K4936">
        <v>1</v>
      </c>
      <c r="L4936">
        <f t="shared" si="283"/>
        <v>1</v>
      </c>
      <c r="M4936">
        <f t="shared" si="284"/>
        <v>2024</v>
      </c>
      <c r="N4936" s="5">
        <f t="shared" ca="1" si="285"/>
        <v>-10</v>
      </c>
    </row>
    <row r="4937" spans="1:14" hidden="1" x14ac:dyDescent="0.25">
      <c r="A4937" s="2">
        <v>45295</v>
      </c>
      <c r="B4937" s="1" t="s">
        <v>790</v>
      </c>
      <c r="C4937" s="7">
        <v>458026</v>
      </c>
      <c r="D4937" s="1" t="s">
        <v>42</v>
      </c>
      <c r="E4937" s="1">
        <f>VLOOKUP(D4937,Data!$A$1:$B$7,2,FALSE)</f>
        <v>10</v>
      </c>
      <c r="F4937" s="2">
        <f>WORKDAY(A4937,E4937,Data!$E$2:$E$22)</f>
        <v>45309</v>
      </c>
      <c r="G4937" s="2">
        <v>45300</v>
      </c>
      <c r="H4937" s="4">
        <f ca="1">(NETWORKDAYS(A4937,G4937,Data!$E$1:$E$22))-1</f>
        <v>3</v>
      </c>
      <c r="I4937" s="1"/>
      <c r="J4937" s="1">
        <f>VLOOKUP(D4937,Data!$A$10:$B$16,2,FALSE)</f>
        <v>2</v>
      </c>
      <c r="K4937">
        <v>1</v>
      </c>
      <c r="L4937">
        <f t="shared" si="283"/>
        <v>1</v>
      </c>
      <c r="M4937">
        <f t="shared" si="284"/>
        <v>2024</v>
      </c>
      <c r="N4937" s="5">
        <f t="shared" ca="1" si="285"/>
        <v>-7</v>
      </c>
    </row>
    <row r="4938" spans="1:14" hidden="1" x14ac:dyDescent="0.25">
      <c r="A4938" s="2">
        <v>45295</v>
      </c>
      <c r="B4938" s="1" t="s">
        <v>10</v>
      </c>
      <c r="C4938" s="7">
        <v>457916</v>
      </c>
      <c r="D4938" s="1" t="s">
        <v>42</v>
      </c>
      <c r="E4938" s="1">
        <f>VLOOKUP(D4938,Data!$A$1:$B$7,2,FALSE)</f>
        <v>10</v>
      </c>
      <c r="F4938" s="2">
        <f>WORKDAY(A4938,E4938,Data!$E$2:$E$22)</f>
        <v>45309</v>
      </c>
      <c r="G4938" s="2">
        <v>45300</v>
      </c>
      <c r="H4938" s="4">
        <f ca="1">(NETWORKDAYS(A4938,G4938,Data!$E$1:$E$22))-1</f>
        <v>3</v>
      </c>
      <c r="I4938" s="1"/>
      <c r="J4938" s="1">
        <f>VLOOKUP(D4938,Data!$A$10:$B$16,2,FALSE)</f>
        <v>2</v>
      </c>
      <c r="K4938">
        <v>1</v>
      </c>
      <c r="L4938">
        <f t="shared" si="283"/>
        <v>1</v>
      </c>
      <c r="M4938">
        <f t="shared" si="284"/>
        <v>2024</v>
      </c>
      <c r="N4938" s="5">
        <f t="shared" ca="1" si="285"/>
        <v>-7</v>
      </c>
    </row>
    <row r="4939" spans="1:14" hidden="1" x14ac:dyDescent="0.25">
      <c r="A4939" s="2">
        <v>45295</v>
      </c>
      <c r="B4939" s="1" t="s">
        <v>10</v>
      </c>
      <c r="C4939" s="7">
        <v>457917</v>
      </c>
      <c r="D4939" s="1" t="s">
        <v>42</v>
      </c>
      <c r="E4939" s="1">
        <f>VLOOKUP(D4939,Data!$A$1:$B$7,2,FALSE)</f>
        <v>10</v>
      </c>
      <c r="F4939" s="2">
        <f>WORKDAY(A4939,E4939,Data!$E$2:$E$22)</f>
        <v>45309</v>
      </c>
      <c r="G4939" s="2">
        <v>45300</v>
      </c>
      <c r="H4939" s="4">
        <f ca="1">(NETWORKDAYS(A4939,G4939,Data!$E$1:$E$22))-1</f>
        <v>3</v>
      </c>
      <c r="I4939" s="1"/>
      <c r="J4939" s="1">
        <f>VLOOKUP(D4939,Data!$A$10:$B$16,2,FALSE)</f>
        <v>2</v>
      </c>
      <c r="K4939">
        <v>1</v>
      </c>
      <c r="L4939">
        <f t="shared" si="283"/>
        <v>1</v>
      </c>
      <c r="M4939">
        <f t="shared" si="284"/>
        <v>2024</v>
      </c>
      <c r="N4939" s="5">
        <f t="shared" ca="1" si="285"/>
        <v>-7</v>
      </c>
    </row>
    <row r="4940" spans="1:14" hidden="1" x14ac:dyDescent="0.25">
      <c r="A4940" s="2">
        <v>45296</v>
      </c>
      <c r="B4940" s="1" t="s">
        <v>131</v>
      </c>
      <c r="C4940" s="7">
        <v>262705</v>
      </c>
      <c r="D4940" s="1" t="s">
        <v>41</v>
      </c>
      <c r="E4940" s="1">
        <f>VLOOKUP(D4940,Data!$A$1:$B$7,2,FALSE)</f>
        <v>15</v>
      </c>
      <c r="F4940" s="2">
        <f>WORKDAY(A4940,E4940,Data!$E$2:$E$22)</f>
        <v>45317</v>
      </c>
      <c r="G4940" s="2">
        <v>45307</v>
      </c>
      <c r="H4940" s="4">
        <f ca="1">(NETWORKDAYS(A4940,G4940,Data!$E$1:$E$22))-1</f>
        <v>7</v>
      </c>
      <c r="I4940" s="1"/>
      <c r="J4940" s="1">
        <f>VLOOKUP(D4940,Data!$A$10:$B$16,2,FALSE)</f>
        <v>3</v>
      </c>
      <c r="K4940">
        <v>1</v>
      </c>
      <c r="L4940">
        <f t="shared" si="283"/>
        <v>1</v>
      </c>
      <c r="M4940">
        <f t="shared" si="284"/>
        <v>2024</v>
      </c>
      <c r="N4940" s="5">
        <f t="shared" ca="1" si="285"/>
        <v>-8</v>
      </c>
    </row>
    <row r="4941" spans="1:14" hidden="1" x14ac:dyDescent="0.25">
      <c r="A4941" s="2">
        <v>45296</v>
      </c>
      <c r="B4941" s="1" t="s">
        <v>359</v>
      </c>
      <c r="C4941" s="7" t="s">
        <v>2646</v>
      </c>
      <c r="D4941" s="1" t="s">
        <v>53</v>
      </c>
      <c r="E4941" s="1">
        <f>VLOOKUP(D4941,Data!$A$1:$B$7,2,FALSE)</f>
        <v>5</v>
      </c>
      <c r="F4941" s="2">
        <f>WORKDAY(A4941,E4941,Data!$E$2:$E$22)</f>
        <v>45303</v>
      </c>
      <c r="G4941" s="2">
        <v>45300</v>
      </c>
      <c r="H4941" s="4">
        <f ca="1">(NETWORKDAYS(A4941,G4941,Data!$E$1:$E$22))-1</f>
        <v>2</v>
      </c>
      <c r="I4941" s="1"/>
      <c r="J4941" s="1">
        <f>VLOOKUP(D4941,Data!$A$10:$B$16,2,FALSE)</f>
        <v>1</v>
      </c>
      <c r="K4941">
        <v>1</v>
      </c>
      <c r="L4941">
        <f t="shared" si="283"/>
        <v>1</v>
      </c>
      <c r="M4941">
        <f t="shared" si="284"/>
        <v>2024</v>
      </c>
      <c r="N4941" s="5">
        <f t="shared" ca="1" si="285"/>
        <v>-3</v>
      </c>
    </row>
    <row r="4942" spans="1:14" hidden="1" x14ac:dyDescent="0.25">
      <c r="A4942" s="2">
        <v>45296</v>
      </c>
      <c r="B4942" s="1" t="s">
        <v>490</v>
      </c>
      <c r="C4942" s="7" t="s">
        <v>2647</v>
      </c>
      <c r="D4942" s="1" t="s">
        <v>53</v>
      </c>
      <c r="E4942" s="1">
        <f>VLOOKUP(D4942,Data!$A$1:$B$7,2,FALSE)</f>
        <v>5</v>
      </c>
      <c r="F4942" s="2">
        <f>WORKDAY(A4942,E4942,Data!$E$2:$E$22)</f>
        <v>45303</v>
      </c>
      <c r="G4942" s="2">
        <v>45300</v>
      </c>
      <c r="H4942" s="4">
        <f ca="1">(NETWORKDAYS(A4942,G4942,Data!$E$1:$E$22))-1</f>
        <v>2</v>
      </c>
      <c r="I4942" s="1"/>
      <c r="J4942" s="1">
        <f>VLOOKUP(D4942,Data!$A$10:$B$16,2,FALSE)</f>
        <v>1</v>
      </c>
      <c r="K4942">
        <v>1</v>
      </c>
      <c r="L4942">
        <f t="shared" si="283"/>
        <v>1</v>
      </c>
      <c r="M4942">
        <f t="shared" si="284"/>
        <v>2024</v>
      </c>
      <c r="N4942" s="5">
        <f t="shared" ca="1" si="285"/>
        <v>-3</v>
      </c>
    </row>
    <row r="4943" spans="1:14" hidden="1" x14ac:dyDescent="0.25">
      <c r="A4943" s="2">
        <v>45296</v>
      </c>
      <c r="B4943" s="1" t="s">
        <v>737</v>
      </c>
      <c r="C4943" s="7" t="s">
        <v>2645</v>
      </c>
      <c r="D4943" s="1" t="s">
        <v>53</v>
      </c>
      <c r="E4943" s="1">
        <f>VLOOKUP(D4943,Data!$A$1:$B$7,2,FALSE)</f>
        <v>5</v>
      </c>
      <c r="F4943" s="2">
        <f>WORKDAY(A4943,E4943,Data!$E$2:$E$22)</f>
        <v>45303</v>
      </c>
      <c r="G4943" s="2">
        <v>45296</v>
      </c>
      <c r="H4943" s="4">
        <f ca="1">(NETWORKDAYS(A4943,G4943,Data!$E$1:$E$22))-1</f>
        <v>0</v>
      </c>
      <c r="I4943" s="1"/>
      <c r="J4943" s="1">
        <f>VLOOKUP(D4943,Data!$A$10:$B$16,2,FALSE)</f>
        <v>1</v>
      </c>
      <c r="K4943">
        <v>1</v>
      </c>
      <c r="L4943">
        <f t="shared" si="283"/>
        <v>1</v>
      </c>
      <c r="M4943">
        <f t="shared" si="284"/>
        <v>2024</v>
      </c>
      <c r="N4943" s="5">
        <f t="shared" ca="1" si="285"/>
        <v>-5</v>
      </c>
    </row>
    <row r="4944" spans="1:14" hidden="1" x14ac:dyDescent="0.25">
      <c r="A4944" s="2">
        <v>45296</v>
      </c>
      <c r="B4944" s="1" t="s">
        <v>755</v>
      </c>
      <c r="C4944" s="7" t="s">
        <v>2644</v>
      </c>
      <c r="D4944" s="1" t="s">
        <v>53</v>
      </c>
      <c r="E4944" s="1">
        <f>VLOOKUP(D4944,Data!$A$1:$B$7,2,FALSE)</f>
        <v>5</v>
      </c>
      <c r="F4944" s="2">
        <f>WORKDAY(A4944,E4944,Data!$E$2:$E$22)</f>
        <v>45303</v>
      </c>
      <c r="G4944" s="2">
        <v>45296</v>
      </c>
      <c r="H4944" s="4">
        <f ca="1">(NETWORKDAYS(A4944,G4944,Data!$E$1:$E$22))-1</f>
        <v>0</v>
      </c>
      <c r="I4944" s="1"/>
      <c r="J4944" s="1">
        <f>VLOOKUP(D4944,Data!$A$10:$B$16,2,FALSE)</f>
        <v>1</v>
      </c>
      <c r="K4944">
        <v>1</v>
      </c>
      <c r="L4944">
        <f t="shared" si="283"/>
        <v>1</v>
      </c>
      <c r="M4944">
        <f t="shared" si="284"/>
        <v>2024</v>
      </c>
      <c r="N4944" s="5">
        <f t="shared" ca="1" si="285"/>
        <v>-5</v>
      </c>
    </row>
    <row r="4945" spans="1:14" hidden="1" x14ac:dyDescent="0.25">
      <c r="A4945" s="2">
        <v>45296</v>
      </c>
      <c r="B4945" s="1" t="s">
        <v>135</v>
      </c>
      <c r="C4945" s="7" t="s">
        <v>2648</v>
      </c>
      <c r="D4945" s="1" t="s">
        <v>53</v>
      </c>
      <c r="E4945" s="1">
        <f>VLOOKUP(D4945,Data!$A$1:$B$7,2,FALSE)</f>
        <v>5</v>
      </c>
      <c r="F4945" s="2">
        <f>WORKDAY(A4945,E4945,Data!$E$2:$E$22)</f>
        <v>45303</v>
      </c>
      <c r="G4945" s="2">
        <v>45299</v>
      </c>
      <c r="H4945" s="4">
        <f ca="1">(NETWORKDAYS(A4945,G4945,Data!$E$1:$E$22))-1</f>
        <v>1</v>
      </c>
      <c r="I4945" s="1"/>
      <c r="J4945" s="1">
        <f>VLOOKUP(D4945,Data!$A$10:$B$16,2,FALSE)</f>
        <v>1</v>
      </c>
      <c r="K4945">
        <v>1</v>
      </c>
      <c r="L4945">
        <f t="shared" si="283"/>
        <v>1</v>
      </c>
      <c r="M4945">
        <f t="shared" si="284"/>
        <v>2024</v>
      </c>
      <c r="N4945" s="5">
        <f t="shared" ca="1" si="285"/>
        <v>-4</v>
      </c>
    </row>
    <row r="4946" spans="1:14" hidden="1" x14ac:dyDescent="0.25">
      <c r="A4946" s="2">
        <v>45296</v>
      </c>
      <c r="B4946" s="1" t="s">
        <v>603</v>
      </c>
      <c r="C4946" s="7">
        <v>457989</v>
      </c>
      <c r="D4946" s="1" t="s">
        <v>42</v>
      </c>
      <c r="E4946" s="1">
        <f>VLOOKUP(D4946,Data!$A$1:$B$7,2,FALSE)</f>
        <v>10</v>
      </c>
      <c r="F4946" s="2">
        <f>WORKDAY(A4946,E4946,Data!$E$2:$E$22)</f>
        <v>45310</v>
      </c>
      <c r="G4946" s="2">
        <v>45302</v>
      </c>
      <c r="H4946" s="4">
        <f ca="1">(NETWORKDAYS(A4946,G4946,Data!$E$1:$E$22))-1</f>
        <v>4</v>
      </c>
      <c r="I4946" s="1"/>
      <c r="J4946" s="1">
        <f>VLOOKUP(D4946,Data!$A$10:$B$16,2,FALSE)</f>
        <v>2</v>
      </c>
      <c r="K4946">
        <v>1</v>
      </c>
      <c r="L4946">
        <f t="shared" si="283"/>
        <v>1</v>
      </c>
      <c r="M4946">
        <f t="shared" si="284"/>
        <v>2024</v>
      </c>
      <c r="N4946" s="5">
        <f t="shared" ca="1" si="285"/>
        <v>-6</v>
      </c>
    </row>
    <row r="4947" spans="1:14" hidden="1" x14ac:dyDescent="0.25">
      <c r="A4947" s="2">
        <v>45296</v>
      </c>
      <c r="B4947" s="1" t="s">
        <v>514</v>
      </c>
      <c r="C4947" s="7">
        <v>457974</v>
      </c>
      <c r="D4947" s="1" t="s">
        <v>42</v>
      </c>
      <c r="E4947" s="1">
        <f>VLOOKUP(D4947,Data!$A$1:$B$7,2,FALSE)</f>
        <v>10</v>
      </c>
      <c r="F4947" s="2">
        <f>WORKDAY(A4947,E4947,Data!$E$2:$E$22)</f>
        <v>45310</v>
      </c>
      <c r="G4947" s="2">
        <v>45303</v>
      </c>
      <c r="H4947" s="4">
        <f ca="1">(NETWORKDAYS(A4947,G4947,Data!$E$1:$E$22))-1</f>
        <v>5</v>
      </c>
      <c r="I4947" s="1"/>
      <c r="J4947" s="1">
        <f>VLOOKUP(D4947,Data!$A$10:$B$16,2,FALSE)</f>
        <v>2</v>
      </c>
      <c r="K4947">
        <v>1</v>
      </c>
      <c r="L4947">
        <f t="shared" si="283"/>
        <v>1</v>
      </c>
      <c r="M4947">
        <f t="shared" si="284"/>
        <v>2024</v>
      </c>
      <c r="N4947" s="5">
        <f t="shared" ca="1" si="285"/>
        <v>-5</v>
      </c>
    </row>
    <row r="4948" spans="1:14" hidden="1" x14ac:dyDescent="0.25">
      <c r="A4948" s="2">
        <v>45296</v>
      </c>
      <c r="B4948" s="1" t="s">
        <v>514</v>
      </c>
      <c r="C4948" s="7">
        <v>457975</v>
      </c>
      <c r="D4948" s="1" t="s">
        <v>42</v>
      </c>
      <c r="E4948" s="1">
        <f>VLOOKUP(D4948,Data!$A$1:$B$7,2,FALSE)</f>
        <v>10</v>
      </c>
      <c r="F4948" s="2">
        <f>WORKDAY(A4948,E4948,Data!$E$2:$E$22)</f>
        <v>45310</v>
      </c>
      <c r="G4948" s="2">
        <v>45303</v>
      </c>
      <c r="H4948" s="4">
        <f ca="1">(NETWORKDAYS(A4948,G4948,Data!$E$1:$E$22))-1</f>
        <v>5</v>
      </c>
      <c r="I4948" s="1"/>
      <c r="J4948" s="1">
        <f>VLOOKUP(D4948,Data!$A$10:$B$16,2,FALSE)</f>
        <v>2</v>
      </c>
      <c r="K4948">
        <v>1</v>
      </c>
      <c r="L4948">
        <f t="shared" si="283"/>
        <v>1</v>
      </c>
      <c r="M4948">
        <f t="shared" si="284"/>
        <v>2024</v>
      </c>
      <c r="N4948" s="5">
        <f t="shared" ca="1" si="285"/>
        <v>-5</v>
      </c>
    </row>
    <row r="4949" spans="1:14" hidden="1" x14ac:dyDescent="0.25">
      <c r="A4949" s="2">
        <v>45296</v>
      </c>
      <c r="B4949" s="1" t="s">
        <v>77</v>
      </c>
      <c r="C4949" s="7">
        <v>457930</v>
      </c>
      <c r="D4949" s="1" t="s">
        <v>42</v>
      </c>
      <c r="E4949" s="1">
        <f>VLOOKUP(D4949,Data!$A$1:$B$7,2,FALSE)</f>
        <v>10</v>
      </c>
      <c r="F4949" s="2">
        <f>WORKDAY(A4949,E4949,Data!$E$2:$E$22)</f>
        <v>45310</v>
      </c>
      <c r="G4949" s="2">
        <v>45300</v>
      </c>
      <c r="H4949" s="4">
        <f ca="1">(NETWORKDAYS(A4949,G4949,Data!$E$1:$E$22))-1</f>
        <v>2</v>
      </c>
      <c r="I4949" s="1"/>
      <c r="J4949" s="1">
        <f>VLOOKUP(D4949,Data!$A$10:$B$16,2,FALSE)</f>
        <v>2</v>
      </c>
      <c r="K4949">
        <v>1</v>
      </c>
      <c r="L4949">
        <f t="shared" si="283"/>
        <v>1</v>
      </c>
      <c r="M4949">
        <f t="shared" si="284"/>
        <v>2024</v>
      </c>
      <c r="N4949" s="5">
        <f t="shared" ca="1" si="285"/>
        <v>-8</v>
      </c>
    </row>
    <row r="4950" spans="1:14" hidden="1" x14ac:dyDescent="0.25">
      <c r="A4950" s="2">
        <v>45299</v>
      </c>
      <c r="B4950" s="1" t="s">
        <v>180</v>
      </c>
      <c r="C4950" s="7">
        <v>458023</v>
      </c>
      <c r="D4950" s="1" t="s">
        <v>42</v>
      </c>
      <c r="E4950" s="1">
        <f>VLOOKUP(D4950,Data!$A$1:$B$7,2,FALSE)</f>
        <v>10</v>
      </c>
      <c r="F4950" s="2">
        <f>WORKDAY(A4950,E4950,Data!$E$2:$E$22)</f>
        <v>45313</v>
      </c>
      <c r="G4950" s="2">
        <v>45303</v>
      </c>
      <c r="H4950" s="4">
        <f ca="1">(NETWORKDAYS(A4950,G4950,Data!$E$1:$E$22))-1</f>
        <v>4</v>
      </c>
      <c r="I4950" s="1"/>
      <c r="J4950" s="1">
        <f>VLOOKUP(D4950,Data!$A$10:$B$16,2,FALSE)</f>
        <v>2</v>
      </c>
      <c r="K4950">
        <v>1</v>
      </c>
      <c r="L4950">
        <f t="shared" si="283"/>
        <v>2</v>
      </c>
      <c r="M4950">
        <f t="shared" si="284"/>
        <v>2024</v>
      </c>
      <c r="N4950" s="5">
        <f t="shared" ca="1" si="285"/>
        <v>-6</v>
      </c>
    </row>
    <row r="4951" spans="1:14" hidden="1" x14ac:dyDescent="0.25">
      <c r="A4951" s="2">
        <v>45299</v>
      </c>
      <c r="B4951" s="1" t="s">
        <v>180</v>
      </c>
      <c r="C4951" s="7">
        <v>458031</v>
      </c>
      <c r="D4951" s="1" t="s">
        <v>42</v>
      </c>
      <c r="E4951" s="1">
        <f>VLOOKUP(D4951,Data!$A$1:$B$7,2,FALSE)</f>
        <v>10</v>
      </c>
      <c r="F4951" s="2">
        <f>WORKDAY(A4951,E4951,Data!$E$2:$E$22)</f>
        <v>45313</v>
      </c>
      <c r="G4951" s="2">
        <v>45302</v>
      </c>
      <c r="H4951" s="4">
        <f ca="1">(NETWORKDAYS(A4951,G4951,Data!$E$1:$E$22))-1</f>
        <v>3</v>
      </c>
      <c r="I4951" s="1"/>
      <c r="J4951" s="1">
        <f>VLOOKUP(D4951,Data!$A$10:$B$16,2,FALSE)</f>
        <v>2</v>
      </c>
      <c r="K4951">
        <v>1</v>
      </c>
      <c r="L4951">
        <f t="shared" si="283"/>
        <v>2</v>
      </c>
      <c r="M4951">
        <f t="shared" si="284"/>
        <v>2024</v>
      </c>
      <c r="N4951" s="5">
        <f t="shared" ca="1" si="285"/>
        <v>-7</v>
      </c>
    </row>
    <row r="4952" spans="1:14" hidden="1" x14ac:dyDescent="0.25">
      <c r="A4952" s="2">
        <v>45299</v>
      </c>
      <c r="B4952" s="1" t="s">
        <v>131</v>
      </c>
      <c r="C4952" s="7">
        <v>262704</v>
      </c>
      <c r="D4952" s="1" t="s">
        <v>41</v>
      </c>
      <c r="E4952" s="1">
        <f>VLOOKUP(D4952,Data!$A$1:$B$7,2,FALSE)</f>
        <v>15</v>
      </c>
      <c r="F4952" s="2">
        <f>WORKDAY(A4952,E4952,Data!$E$2:$E$22)</f>
        <v>45320</v>
      </c>
      <c r="G4952" s="2">
        <v>45307</v>
      </c>
      <c r="H4952" s="4">
        <f ca="1">(NETWORKDAYS(A4952,G4952,Data!$E$1:$E$22))-1</f>
        <v>6</v>
      </c>
      <c r="I4952" s="1"/>
      <c r="J4952" s="1">
        <f>VLOOKUP(D4952,Data!$A$10:$B$16,2,FALSE)</f>
        <v>3</v>
      </c>
      <c r="K4952">
        <v>1</v>
      </c>
      <c r="L4952">
        <f t="shared" si="283"/>
        <v>2</v>
      </c>
      <c r="M4952">
        <f t="shared" si="284"/>
        <v>2024</v>
      </c>
      <c r="N4952" s="5">
        <f t="shared" ca="1" si="285"/>
        <v>-9</v>
      </c>
    </row>
    <row r="4953" spans="1:14" hidden="1" x14ac:dyDescent="0.25">
      <c r="A4953" s="2">
        <v>45299</v>
      </c>
      <c r="B4953" s="1" t="s">
        <v>1618</v>
      </c>
      <c r="C4953" s="7">
        <v>458033</v>
      </c>
      <c r="D4953" s="1" t="s">
        <v>42</v>
      </c>
      <c r="E4953" s="1">
        <f>VLOOKUP(D4953,Data!$A$1:$B$7,2,FALSE)</f>
        <v>10</v>
      </c>
      <c r="F4953" s="2">
        <f>WORKDAY(A4953,E4953,Data!$E$2:$E$22)</f>
        <v>45313</v>
      </c>
      <c r="G4953" s="2">
        <v>45307</v>
      </c>
      <c r="H4953" s="4">
        <f ca="1">(NETWORKDAYS(A4953,G4953,Data!$E$1:$E$22))-1</f>
        <v>6</v>
      </c>
      <c r="I4953" s="1" t="s">
        <v>2363</v>
      </c>
      <c r="J4953" s="1">
        <f>VLOOKUP(D4953,Data!$A$10:$B$16,2,FALSE)</f>
        <v>2</v>
      </c>
      <c r="K4953">
        <v>1</v>
      </c>
      <c r="L4953">
        <f t="shared" si="283"/>
        <v>2</v>
      </c>
      <c r="M4953">
        <f t="shared" si="284"/>
        <v>2024</v>
      </c>
      <c r="N4953" s="5">
        <f t="shared" ca="1" si="285"/>
        <v>-4</v>
      </c>
    </row>
    <row r="4954" spans="1:14" hidden="1" x14ac:dyDescent="0.25">
      <c r="A4954" s="2">
        <v>45299</v>
      </c>
      <c r="B4954" s="1" t="s">
        <v>229</v>
      </c>
      <c r="C4954" s="7" t="s">
        <v>2661</v>
      </c>
      <c r="D4954" s="1" t="s">
        <v>55</v>
      </c>
      <c r="E4954" s="1">
        <f>VLOOKUP(D4954,Data!$A$1:$B$7,2,FALSE)</f>
        <v>10</v>
      </c>
      <c r="F4954" s="2">
        <f>WORKDAY(A4954,E4954,Data!$E$2:$E$22)</f>
        <v>45313</v>
      </c>
      <c r="G4954" s="2">
        <v>45306</v>
      </c>
      <c r="H4954" s="4">
        <f ca="1">(NETWORKDAYS(A4954,G4954,Data!$E$1:$E$22))-1</f>
        <v>5</v>
      </c>
      <c r="I4954" s="1"/>
      <c r="J4954" s="1">
        <f>VLOOKUP(D4954,Data!$A$10:$B$16,2,FALSE)</f>
        <v>3</v>
      </c>
      <c r="K4954">
        <v>1</v>
      </c>
      <c r="L4954">
        <f t="shared" si="283"/>
        <v>2</v>
      </c>
      <c r="M4954">
        <f t="shared" si="284"/>
        <v>2024</v>
      </c>
      <c r="N4954" s="5">
        <f t="shared" ca="1" si="285"/>
        <v>-5</v>
      </c>
    </row>
    <row r="4955" spans="1:14" hidden="1" x14ac:dyDescent="0.25">
      <c r="A4955" s="2">
        <v>45299</v>
      </c>
      <c r="B4955" s="1" t="s">
        <v>183</v>
      </c>
      <c r="C4955" s="7">
        <v>364221</v>
      </c>
      <c r="D4955" s="1" t="s">
        <v>55</v>
      </c>
      <c r="E4955" s="1">
        <f>VLOOKUP(D4955,Data!$A$1:$B$7,2,FALSE)</f>
        <v>10</v>
      </c>
      <c r="F4955" s="2">
        <f>WORKDAY(A4955,E4955,Data!$E$2:$E$22)</f>
        <v>45313</v>
      </c>
      <c r="G4955" s="2">
        <v>45308</v>
      </c>
      <c r="H4955" s="4">
        <f ca="1">(NETWORKDAYS(A4955,G4955,Data!$E$1:$E$22))-1</f>
        <v>7</v>
      </c>
      <c r="I4955" s="1"/>
      <c r="J4955" s="1">
        <f>VLOOKUP(D4955,Data!$A$10:$B$16,2,FALSE)</f>
        <v>3</v>
      </c>
      <c r="K4955">
        <v>1</v>
      </c>
      <c r="L4955">
        <f t="shared" si="283"/>
        <v>2</v>
      </c>
      <c r="M4955">
        <f t="shared" si="284"/>
        <v>2024</v>
      </c>
      <c r="N4955" s="5">
        <f t="shared" ca="1" si="285"/>
        <v>-3</v>
      </c>
    </row>
    <row r="4956" spans="1:14" hidden="1" x14ac:dyDescent="0.25">
      <c r="A4956" s="2">
        <v>45299</v>
      </c>
      <c r="B4956" s="1" t="s">
        <v>65</v>
      </c>
      <c r="C4956" s="7" t="s">
        <v>2662</v>
      </c>
      <c r="D4956" s="1" t="s">
        <v>53</v>
      </c>
      <c r="E4956" s="1">
        <f>VLOOKUP(D4956,Data!$A$1:$B$7,2,FALSE)</f>
        <v>5</v>
      </c>
      <c r="F4956" s="2">
        <f>WORKDAY(A4956,E4956,Data!$E$2:$E$22)</f>
        <v>45306</v>
      </c>
      <c r="G4956" s="2">
        <v>45301</v>
      </c>
      <c r="H4956" s="4">
        <f ca="1">(NETWORKDAYS(A4956,G4956,Data!$E$1:$E$22))-1</f>
        <v>2</v>
      </c>
      <c r="I4956" s="1"/>
      <c r="J4956" s="1">
        <f>VLOOKUP(D4956,Data!$A$10:$B$16,2,FALSE)</f>
        <v>1</v>
      </c>
      <c r="K4956">
        <v>1</v>
      </c>
      <c r="L4956">
        <f t="shared" si="283"/>
        <v>2</v>
      </c>
      <c r="M4956">
        <f t="shared" si="284"/>
        <v>2024</v>
      </c>
      <c r="N4956" s="5">
        <f t="shared" ca="1" si="285"/>
        <v>-3</v>
      </c>
    </row>
    <row r="4957" spans="1:14" hidden="1" x14ac:dyDescent="0.25">
      <c r="A4957" s="2">
        <v>45299</v>
      </c>
      <c r="B4957" s="1" t="s">
        <v>23</v>
      </c>
      <c r="C4957" s="7" t="s">
        <v>2658</v>
      </c>
      <c r="D4957" s="1" t="s">
        <v>53</v>
      </c>
      <c r="E4957" s="1">
        <f>VLOOKUP(D4957,Data!$A$1:$B$7,2,FALSE)</f>
        <v>5</v>
      </c>
      <c r="F4957" s="2">
        <f>WORKDAY(A4957,E4957,Data!$E$2:$E$22)</f>
        <v>45306</v>
      </c>
      <c r="G4957" s="2">
        <v>45301</v>
      </c>
      <c r="H4957" s="4">
        <f ca="1">(NETWORKDAYS(A4957,G4957,Data!$E$1:$E$22))-1</f>
        <v>2</v>
      </c>
      <c r="I4957" s="1"/>
      <c r="J4957" s="1">
        <f>VLOOKUP(D4957,Data!$A$10:$B$16,2,FALSE)</f>
        <v>1</v>
      </c>
      <c r="K4957">
        <v>1</v>
      </c>
      <c r="L4957">
        <f t="shared" si="283"/>
        <v>2</v>
      </c>
      <c r="M4957">
        <f t="shared" si="284"/>
        <v>2024</v>
      </c>
      <c r="N4957" s="5">
        <f t="shared" ca="1" si="285"/>
        <v>-3</v>
      </c>
    </row>
    <row r="4958" spans="1:14" hidden="1" x14ac:dyDescent="0.25">
      <c r="A4958" s="2">
        <v>45299</v>
      </c>
      <c r="B4958" s="1" t="s">
        <v>23</v>
      </c>
      <c r="C4958" s="7" t="s">
        <v>2657</v>
      </c>
      <c r="D4958" s="1" t="s">
        <v>53</v>
      </c>
      <c r="E4958" s="1">
        <f>VLOOKUP(D4958,Data!$A$1:$B$7,2,FALSE)</f>
        <v>5</v>
      </c>
      <c r="F4958" s="2">
        <f>WORKDAY(A4958,E4958,Data!$E$2:$E$22)</f>
        <v>45306</v>
      </c>
      <c r="G4958" s="2">
        <v>45301</v>
      </c>
      <c r="H4958" s="4">
        <f ca="1">(NETWORKDAYS(A4958,G4958,Data!$E$1:$E$22))-1</f>
        <v>2</v>
      </c>
      <c r="I4958" s="1"/>
      <c r="J4958" s="1">
        <f>VLOOKUP(D4958,Data!$A$10:$B$16,2,FALSE)</f>
        <v>1</v>
      </c>
      <c r="K4958">
        <v>1</v>
      </c>
      <c r="L4958">
        <f t="shared" si="283"/>
        <v>2</v>
      </c>
      <c r="M4958">
        <f t="shared" si="284"/>
        <v>2024</v>
      </c>
      <c r="N4958" s="5">
        <f t="shared" ca="1" si="285"/>
        <v>-3</v>
      </c>
    </row>
    <row r="4959" spans="1:14" hidden="1" x14ac:dyDescent="0.25">
      <c r="A4959" s="2">
        <v>45299</v>
      </c>
      <c r="B4959" s="1" t="s">
        <v>562</v>
      </c>
      <c r="C4959" s="7" t="s">
        <v>2653</v>
      </c>
      <c r="D4959" s="1" t="s">
        <v>53</v>
      </c>
      <c r="E4959" s="1">
        <f>VLOOKUP(D4959,Data!$A$1:$B$7,2,FALSE)</f>
        <v>5</v>
      </c>
      <c r="F4959" s="2">
        <f>WORKDAY(A4959,E4959,Data!$E$2:$E$22)</f>
        <v>45306</v>
      </c>
      <c r="G4959" s="2">
        <v>45303</v>
      </c>
      <c r="H4959" s="4">
        <f ca="1">(NETWORKDAYS(A4959,G4959,Data!$E$1:$E$22))-1</f>
        <v>4</v>
      </c>
      <c r="I4959" s="1"/>
      <c r="J4959" s="1">
        <f>VLOOKUP(D4959,Data!$A$10:$B$16,2,FALSE)</f>
        <v>1</v>
      </c>
      <c r="K4959">
        <v>1</v>
      </c>
      <c r="L4959">
        <f t="shared" si="283"/>
        <v>2</v>
      </c>
      <c r="M4959">
        <f t="shared" si="284"/>
        <v>2024</v>
      </c>
      <c r="N4959" s="5">
        <f t="shared" ca="1" si="285"/>
        <v>-1</v>
      </c>
    </row>
    <row r="4960" spans="1:14" hidden="1" x14ac:dyDescent="0.25">
      <c r="A4960" s="2">
        <v>45299</v>
      </c>
      <c r="B4960" s="1" t="s">
        <v>562</v>
      </c>
      <c r="C4960" s="7" t="s">
        <v>2655</v>
      </c>
      <c r="D4960" s="1" t="s">
        <v>53</v>
      </c>
      <c r="E4960" s="1">
        <f>VLOOKUP(D4960,Data!$A$1:$B$7,2,FALSE)</f>
        <v>5</v>
      </c>
      <c r="F4960" s="2">
        <f>WORKDAY(A4960,E4960,Data!$E$2:$E$22)</f>
        <v>45306</v>
      </c>
      <c r="G4960" s="2">
        <v>45303</v>
      </c>
      <c r="H4960" s="4">
        <f ca="1">(NETWORKDAYS(A4960,G4960,Data!$E$1:$E$22))-1</f>
        <v>4</v>
      </c>
      <c r="I4960" s="1"/>
      <c r="J4960" s="1">
        <f>VLOOKUP(D4960,Data!$A$10:$B$16,2,FALSE)</f>
        <v>1</v>
      </c>
      <c r="K4960">
        <v>1</v>
      </c>
      <c r="L4960">
        <f t="shared" si="283"/>
        <v>2</v>
      </c>
      <c r="M4960">
        <f t="shared" si="284"/>
        <v>2024</v>
      </c>
      <c r="N4960" s="5">
        <f t="shared" ca="1" si="285"/>
        <v>-1</v>
      </c>
    </row>
    <row r="4961" spans="1:14" hidden="1" x14ac:dyDescent="0.25">
      <c r="A4961" s="2">
        <v>45299</v>
      </c>
      <c r="B4961" s="1" t="s">
        <v>134</v>
      </c>
      <c r="C4961" s="7" t="s">
        <v>2660</v>
      </c>
      <c r="D4961" s="1" t="s">
        <v>53</v>
      </c>
      <c r="E4961" s="1">
        <f>VLOOKUP(D4961,Data!$A$1:$B$7,2,FALSE)</f>
        <v>5</v>
      </c>
      <c r="F4961" s="2">
        <f>WORKDAY(A4961,E4961,Data!$E$2:$E$22)</f>
        <v>45306</v>
      </c>
      <c r="G4961" s="2">
        <v>45301</v>
      </c>
      <c r="H4961" s="4">
        <f ca="1">(NETWORKDAYS(A4961,G4961,Data!$E$1:$E$22))-1</f>
        <v>2</v>
      </c>
      <c r="I4961" s="1"/>
      <c r="J4961" s="1">
        <f>VLOOKUP(D4961,Data!$A$10:$B$16,2,FALSE)</f>
        <v>1</v>
      </c>
      <c r="K4961">
        <v>1</v>
      </c>
      <c r="L4961">
        <f t="shared" si="283"/>
        <v>2</v>
      </c>
      <c r="M4961">
        <f t="shared" si="284"/>
        <v>2024</v>
      </c>
      <c r="N4961" s="5">
        <f t="shared" ca="1" si="285"/>
        <v>-3</v>
      </c>
    </row>
    <row r="4962" spans="1:14" hidden="1" x14ac:dyDescent="0.25">
      <c r="A4962" s="2">
        <v>45299</v>
      </c>
      <c r="B4962" s="1" t="s">
        <v>539</v>
      </c>
      <c r="C4962" s="7" t="s">
        <v>2652</v>
      </c>
      <c r="D4962" s="1" t="s">
        <v>53</v>
      </c>
      <c r="E4962" s="1">
        <f>VLOOKUP(D4962,Data!$A$1:$B$7,2,FALSE)</f>
        <v>5</v>
      </c>
      <c r="F4962" s="2">
        <f>WORKDAY(A4962,E4962,Data!$E$2:$E$22)</f>
        <v>45306</v>
      </c>
      <c r="G4962" s="2">
        <v>45303</v>
      </c>
      <c r="H4962" s="4">
        <f ca="1">(NETWORKDAYS(A4962,G4962,Data!$E$1:$E$22))-1</f>
        <v>4</v>
      </c>
      <c r="I4962" s="1"/>
      <c r="J4962" s="1">
        <f>VLOOKUP(D4962,Data!$A$10:$B$16,2,FALSE)</f>
        <v>1</v>
      </c>
      <c r="K4962">
        <v>1</v>
      </c>
      <c r="L4962">
        <f t="shared" si="283"/>
        <v>2</v>
      </c>
      <c r="M4962">
        <f t="shared" si="284"/>
        <v>2024</v>
      </c>
      <c r="N4962" s="5">
        <f t="shared" ca="1" si="285"/>
        <v>-1</v>
      </c>
    </row>
    <row r="4963" spans="1:14" hidden="1" x14ac:dyDescent="0.25">
      <c r="A4963" s="2">
        <v>45299</v>
      </c>
      <c r="B4963" s="1" t="s">
        <v>695</v>
      </c>
      <c r="C4963" s="7" t="s">
        <v>2659</v>
      </c>
      <c r="D4963" s="1" t="s">
        <v>53</v>
      </c>
      <c r="E4963" s="1">
        <f>VLOOKUP(D4963,Data!$A$1:$B$7,2,FALSE)</f>
        <v>5</v>
      </c>
      <c r="F4963" s="2">
        <f>WORKDAY(A4963,E4963,Data!$E$2:$E$22)</f>
        <v>45306</v>
      </c>
      <c r="G4963" s="2">
        <v>45301</v>
      </c>
      <c r="H4963" s="4">
        <f ca="1">(NETWORKDAYS(A4963,G4963,Data!$E$1:$E$22))-1</f>
        <v>2</v>
      </c>
      <c r="I4963" s="1"/>
      <c r="J4963" s="1">
        <f>VLOOKUP(D4963,Data!$A$10:$B$16,2,FALSE)</f>
        <v>1</v>
      </c>
      <c r="K4963">
        <v>1</v>
      </c>
      <c r="L4963">
        <f t="shared" si="283"/>
        <v>2</v>
      </c>
      <c r="M4963">
        <f t="shared" si="284"/>
        <v>2024</v>
      </c>
      <c r="N4963" s="5">
        <f t="shared" ca="1" si="285"/>
        <v>-3</v>
      </c>
    </row>
    <row r="4964" spans="1:14" hidden="1" x14ac:dyDescent="0.25">
      <c r="A4964" s="2">
        <v>45299</v>
      </c>
      <c r="B4964" s="1" t="s">
        <v>135</v>
      </c>
      <c r="C4964" s="7" t="s">
        <v>2649</v>
      </c>
      <c r="D4964" s="1" t="s">
        <v>53</v>
      </c>
      <c r="E4964" s="1">
        <f>VLOOKUP(D4964,Data!$A$1:$B$7,2,FALSE)</f>
        <v>5</v>
      </c>
      <c r="F4964" s="2">
        <f>WORKDAY(A4964,E4964,Data!$E$2:$E$22)</f>
        <v>45306</v>
      </c>
      <c r="G4964" s="2">
        <v>45299</v>
      </c>
      <c r="H4964" s="4">
        <f ca="1">(NETWORKDAYS(A4964,G4964,Data!$E$1:$E$22))-1</f>
        <v>0</v>
      </c>
      <c r="I4964" s="1"/>
      <c r="J4964" s="1">
        <f>VLOOKUP(D4964,Data!$A$10:$B$16,2,FALSE)</f>
        <v>1</v>
      </c>
      <c r="K4964">
        <v>1</v>
      </c>
      <c r="L4964">
        <f t="shared" si="283"/>
        <v>2</v>
      </c>
      <c r="M4964">
        <f t="shared" si="284"/>
        <v>2024</v>
      </c>
      <c r="N4964" s="5">
        <f t="shared" ca="1" si="285"/>
        <v>-5</v>
      </c>
    </row>
    <row r="4965" spans="1:14" hidden="1" x14ac:dyDescent="0.25">
      <c r="A4965" s="2">
        <v>45299</v>
      </c>
      <c r="B4965" s="1" t="s">
        <v>213</v>
      </c>
      <c r="C4965" s="7" t="s">
        <v>2650</v>
      </c>
      <c r="D4965" s="1" t="s">
        <v>53</v>
      </c>
      <c r="E4965" s="1">
        <f>VLOOKUP(D4965,Data!$A$1:$B$7,2,FALSE)</f>
        <v>5</v>
      </c>
      <c r="F4965" s="2">
        <f>WORKDAY(A4965,E4965,Data!$E$2:$E$22)</f>
        <v>45306</v>
      </c>
      <c r="G4965" s="2">
        <v>45300</v>
      </c>
      <c r="H4965" s="4">
        <f ca="1">(NETWORKDAYS(A4965,G4965,Data!$E$1:$E$22))-1</f>
        <v>1</v>
      </c>
      <c r="I4965" s="1"/>
      <c r="J4965" s="1">
        <f>VLOOKUP(D4965,Data!$A$10:$B$16,2,FALSE)</f>
        <v>1</v>
      </c>
      <c r="K4965">
        <v>1</v>
      </c>
      <c r="L4965">
        <f t="shared" si="283"/>
        <v>2</v>
      </c>
      <c r="M4965">
        <f t="shared" si="284"/>
        <v>2024</v>
      </c>
      <c r="N4965" s="5">
        <f t="shared" ca="1" si="285"/>
        <v>-4</v>
      </c>
    </row>
    <row r="4966" spans="1:14" hidden="1" x14ac:dyDescent="0.25">
      <c r="A4966" s="2">
        <v>45299</v>
      </c>
      <c r="B4966" s="1" t="s">
        <v>213</v>
      </c>
      <c r="C4966" s="7" t="s">
        <v>2651</v>
      </c>
      <c r="D4966" s="1" t="s">
        <v>53</v>
      </c>
      <c r="E4966" s="1">
        <f>VLOOKUP(D4966,Data!$A$1:$B$7,2,FALSE)</f>
        <v>5</v>
      </c>
      <c r="F4966" s="2">
        <f>WORKDAY(A4966,E4966,Data!$E$2:$E$22)</f>
        <v>45306</v>
      </c>
      <c r="G4966" s="2">
        <v>45300</v>
      </c>
      <c r="H4966" s="4">
        <f ca="1">(NETWORKDAYS(A4966,G4966,Data!$E$1:$E$22))-1</f>
        <v>1</v>
      </c>
      <c r="I4966" s="1"/>
      <c r="J4966" s="1">
        <f>VLOOKUP(D4966,Data!$A$10:$B$16,2,FALSE)</f>
        <v>1</v>
      </c>
      <c r="K4966">
        <v>1</v>
      </c>
      <c r="L4966">
        <f t="shared" si="283"/>
        <v>2</v>
      </c>
      <c r="M4966">
        <f t="shared" si="284"/>
        <v>2024</v>
      </c>
      <c r="N4966" s="5">
        <f t="shared" ca="1" si="285"/>
        <v>-4</v>
      </c>
    </row>
    <row r="4967" spans="1:14" hidden="1" x14ac:dyDescent="0.25">
      <c r="A4967" s="2">
        <v>45299</v>
      </c>
      <c r="B4967" s="1" t="s">
        <v>558</v>
      </c>
      <c r="C4967" s="7">
        <v>457922</v>
      </c>
      <c r="D4967" s="1" t="s">
        <v>42</v>
      </c>
      <c r="E4967" s="1">
        <f>VLOOKUP(D4967,Data!$A$1:$B$7,2,FALSE)</f>
        <v>10</v>
      </c>
      <c r="F4967" s="2">
        <f>WORKDAY(A4967,E4967,Data!$E$2:$E$22)</f>
        <v>45313</v>
      </c>
      <c r="G4967" s="2">
        <v>45330</v>
      </c>
      <c r="H4967" s="4">
        <f ca="1">(NETWORKDAYS(A4967,G4967,Data!$E$1:$E$22))-1</f>
        <v>23</v>
      </c>
      <c r="I4967" s="1" t="s">
        <v>2724</v>
      </c>
      <c r="J4967" s="1">
        <f>VLOOKUP(D4967,Data!$A$10:$B$16,2,FALSE)</f>
        <v>2</v>
      </c>
      <c r="K4967">
        <v>1</v>
      </c>
      <c r="L4967">
        <f t="shared" si="283"/>
        <v>2</v>
      </c>
      <c r="M4967">
        <f t="shared" si="284"/>
        <v>2024</v>
      </c>
      <c r="N4967" s="5">
        <f t="shared" ca="1" si="285"/>
        <v>13</v>
      </c>
    </row>
    <row r="4968" spans="1:14" hidden="1" x14ac:dyDescent="0.25">
      <c r="A4968" s="2">
        <v>45300</v>
      </c>
      <c r="B4968" s="1" t="s">
        <v>1632</v>
      </c>
      <c r="C4968" s="7">
        <v>457996</v>
      </c>
      <c r="D4968" s="1" t="s">
        <v>42</v>
      </c>
      <c r="E4968" s="1">
        <f>VLOOKUP(D4968,Data!$A$1:$B$7,2,FALSE)</f>
        <v>10</v>
      </c>
      <c r="F4968" s="2">
        <f>WORKDAY(A4968,E4968,Data!$E$2:$E$22)</f>
        <v>45314</v>
      </c>
      <c r="G4968" s="2">
        <v>45302</v>
      </c>
      <c r="H4968" s="4">
        <f ca="1">(NETWORKDAYS(A4968,G4968,Data!$E$1:$E$22))-1</f>
        <v>2</v>
      </c>
      <c r="I4968" s="1"/>
      <c r="J4968" s="1">
        <f>VLOOKUP(D4968,Data!$A$10:$B$16,2,FALSE)</f>
        <v>2</v>
      </c>
      <c r="K4968">
        <v>1</v>
      </c>
      <c r="L4968">
        <f t="shared" si="283"/>
        <v>2</v>
      </c>
      <c r="M4968">
        <f t="shared" si="284"/>
        <v>2024</v>
      </c>
      <c r="N4968" s="5">
        <f t="shared" ca="1" si="285"/>
        <v>-8</v>
      </c>
    </row>
    <row r="4969" spans="1:14" hidden="1" x14ac:dyDescent="0.25">
      <c r="A4969" s="2">
        <v>45300</v>
      </c>
      <c r="B4969" s="1" t="s">
        <v>30</v>
      </c>
      <c r="C4969" s="7">
        <v>458027</v>
      </c>
      <c r="D4969" s="1" t="s">
        <v>42</v>
      </c>
      <c r="E4969" s="1">
        <f>VLOOKUP(D4969,Data!$A$1:$B$7,2,FALSE)</f>
        <v>10</v>
      </c>
      <c r="F4969" s="2">
        <f>WORKDAY(A4969,E4969,Data!$E$2:$E$22)</f>
        <v>45314</v>
      </c>
      <c r="G4969" s="2">
        <v>45315</v>
      </c>
      <c r="H4969" s="4">
        <f ca="1">(NETWORKDAYS(A4969,G4969,Data!$E$1:$E$22))-1</f>
        <v>11</v>
      </c>
      <c r="I4969" s="1" t="s">
        <v>2363</v>
      </c>
      <c r="J4969" s="1">
        <f>VLOOKUP(D4969,Data!$A$10:$B$16,2,FALSE)</f>
        <v>2</v>
      </c>
      <c r="K4969">
        <v>1</v>
      </c>
      <c r="L4969">
        <f t="shared" si="283"/>
        <v>2</v>
      </c>
      <c r="M4969">
        <f t="shared" si="284"/>
        <v>2024</v>
      </c>
      <c r="N4969" s="5">
        <f t="shared" ca="1" si="285"/>
        <v>1</v>
      </c>
    </row>
    <row r="4970" spans="1:14" hidden="1" x14ac:dyDescent="0.25">
      <c r="A4970" s="2">
        <v>45300</v>
      </c>
      <c r="B4970" s="1" t="s">
        <v>98</v>
      </c>
      <c r="C4970" s="7">
        <v>458029</v>
      </c>
      <c r="D4970" s="1" t="s">
        <v>42</v>
      </c>
      <c r="E4970" s="1">
        <f>VLOOKUP(D4970,Data!$A$1:$B$7,2,FALSE)</f>
        <v>10</v>
      </c>
      <c r="F4970" s="2">
        <f>WORKDAY(A4970,E4970,Data!$E$2:$E$22)</f>
        <v>45314</v>
      </c>
      <c r="G4970" s="2">
        <v>45302</v>
      </c>
      <c r="H4970" s="4">
        <f ca="1">(NETWORKDAYS(A4970,G4970,Data!$E$1:$E$22))-1</f>
        <v>2</v>
      </c>
      <c r="I4970" s="1"/>
      <c r="J4970" s="1">
        <f>VLOOKUP(D4970,Data!$A$10:$B$16,2,FALSE)</f>
        <v>2</v>
      </c>
      <c r="K4970">
        <v>1</v>
      </c>
      <c r="L4970">
        <f t="shared" si="283"/>
        <v>2</v>
      </c>
      <c r="M4970">
        <f t="shared" si="284"/>
        <v>2024</v>
      </c>
      <c r="N4970" s="5">
        <f t="shared" ca="1" si="285"/>
        <v>-8</v>
      </c>
    </row>
    <row r="4971" spans="1:14" hidden="1" x14ac:dyDescent="0.25">
      <c r="A4971" s="2">
        <v>45300</v>
      </c>
      <c r="B4971" s="1" t="s">
        <v>1143</v>
      </c>
      <c r="C4971" s="7" t="s">
        <v>2665</v>
      </c>
      <c r="D4971" s="1" t="s">
        <v>55</v>
      </c>
      <c r="E4971" s="1">
        <f>VLOOKUP(D4971,Data!$A$1:$B$7,2,FALSE)</f>
        <v>10</v>
      </c>
      <c r="F4971" s="2">
        <f>WORKDAY(A4971,E4971,Data!$E$2:$E$22)</f>
        <v>45314</v>
      </c>
      <c r="G4971" s="2">
        <v>45313</v>
      </c>
      <c r="H4971" s="4">
        <f ca="1">(NETWORKDAYS(A4971,G4971,Data!$E$1:$E$22))-1</f>
        <v>9</v>
      </c>
      <c r="I4971" s="1"/>
      <c r="J4971" s="1">
        <f>VLOOKUP(D4971,Data!$A$10:$B$16,2,FALSE)</f>
        <v>3</v>
      </c>
      <c r="K4971">
        <v>1</v>
      </c>
      <c r="L4971">
        <f t="shared" si="283"/>
        <v>2</v>
      </c>
      <c r="M4971">
        <f t="shared" si="284"/>
        <v>2024</v>
      </c>
      <c r="N4971" s="5">
        <f t="shared" ca="1" si="285"/>
        <v>-1</v>
      </c>
    </row>
    <row r="4972" spans="1:14" hidden="1" x14ac:dyDescent="0.25">
      <c r="A4972" s="2">
        <v>45300</v>
      </c>
      <c r="B4972" s="1" t="s">
        <v>1009</v>
      </c>
      <c r="C4972" s="7" t="s">
        <v>2664</v>
      </c>
      <c r="D4972" s="1" t="s">
        <v>53</v>
      </c>
      <c r="E4972" s="1">
        <f>VLOOKUP(D4972,Data!$A$1:$B$7,2,FALSE)</f>
        <v>5</v>
      </c>
      <c r="F4972" s="2">
        <f>WORKDAY(A4972,E4972,Data!$E$2:$E$22)</f>
        <v>45307</v>
      </c>
      <c r="G4972" s="2">
        <v>45303</v>
      </c>
      <c r="H4972" s="4">
        <f ca="1">(NETWORKDAYS(A4972,G4972,Data!$E$1:$E$22))-1</f>
        <v>3</v>
      </c>
      <c r="I4972" s="1"/>
      <c r="J4972" s="1">
        <f>VLOOKUP(D4972,Data!$A$10:$B$16,2,FALSE)</f>
        <v>1</v>
      </c>
      <c r="K4972">
        <v>1</v>
      </c>
      <c r="L4972">
        <f t="shared" si="283"/>
        <v>2</v>
      </c>
      <c r="M4972">
        <f t="shared" si="284"/>
        <v>2024</v>
      </c>
      <c r="N4972" s="5">
        <f t="shared" ca="1" si="285"/>
        <v>-2</v>
      </c>
    </row>
    <row r="4973" spans="1:14" hidden="1" x14ac:dyDescent="0.25">
      <c r="A4973" s="2">
        <v>45300</v>
      </c>
      <c r="B4973" s="1" t="s">
        <v>439</v>
      </c>
      <c r="C4973" s="7" t="s">
        <v>2663</v>
      </c>
      <c r="D4973" s="1" t="s">
        <v>53</v>
      </c>
      <c r="E4973" s="1">
        <f>VLOOKUP(D4973,Data!$A$1:$B$7,2,FALSE)</f>
        <v>5</v>
      </c>
      <c r="F4973" s="2">
        <f>WORKDAY(A4973,E4973,Data!$E$2:$E$22)</f>
        <v>45307</v>
      </c>
      <c r="G4973" s="2">
        <v>45301</v>
      </c>
      <c r="H4973" s="4">
        <f ca="1">(NETWORKDAYS(A4973,G4973,Data!$E$1:$E$22))-1</f>
        <v>1</v>
      </c>
      <c r="I4973" s="1"/>
      <c r="J4973" s="1">
        <f>VLOOKUP(D4973,Data!$A$10:$B$16,2,FALSE)</f>
        <v>1</v>
      </c>
      <c r="K4973">
        <v>1</v>
      </c>
      <c r="L4973">
        <f t="shared" si="283"/>
        <v>2</v>
      </c>
      <c r="M4973">
        <f t="shared" si="284"/>
        <v>2024</v>
      </c>
      <c r="N4973" s="5">
        <f t="shared" ca="1" si="285"/>
        <v>-4</v>
      </c>
    </row>
    <row r="4974" spans="1:14" hidden="1" x14ac:dyDescent="0.25">
      <c r="A4974" s="2">
        <v>45300</v>
      </c>
      <c r="B4974" s="1" t="s">
        <v>423</v>
      </c>
      <c r="C4974" s="7">
        <v>458002</v>
      </c>
      <c r="D4974" s="1" t="s">
        <v>42</v>
      </c>
      <c r="E4974" s="1">
        <f>VLOOKUP(D4974,Data!$A$1:$B$7,2,FALSE)</f>
        <v>10</v>
      </c>
      <c r="F4974" s="2">
        <f>WORKDAY(A4974,E4974,Data!$E$2:$E$22)</f>
        <v>45314</v>
      </c>
      <c r="G4974" s="2">
        <v>45307</v>
      </c>
      <c r="H4974" s="4">
        <f ca="1">(NETWORKDAYS(A4974,G4974,Data!$E$1:$E$22))-1</f>
        <v>5</v>
      </c>
      <c r="I4974" s="1" t="s">
        <v>2363</v>
      </c>
      <c r="J4974" s="1">
        <f>VLOOKUP(D4974,Data!$A$10:$B$16,2,FALSE)</f>
        <v>2</v>
      </c>
      <c r="K4974">
        <v>1</v>
      </c>
      <c r="L4974">
        <f t="shared" si="283"/>
        <v>2</v>
      </c>
      <c r="M4974">
        <f t="shared" si="284"/>
        <v>2024</v>
      </c>
      <c r="N4974" s="5">
        <f t="shared" ca="1" si="285"/>
        <v>-5</v>
      </c>
    </row>
    <row r="4975" spans="1:14" hidden="1" x14ac:dyDescent="0.25">
      <c r="A4975" s="2">
        <v>45300</v>
      </c>
      <c r="B4975" s="1" t="s">
        <v>86</v>
      </c>
      <c r="C4975" s="7">
        <v>458003</v>
      </c>
      <c r="D4975" s="1" t="s">
        <v>42</v>
      </c>
      <c r="E4975" s="1">
        <f>VLOOKUP(D4975,Data!$A$1:$B$7,2,FALSE)</f>
        <v>10</v>
      </c>
      <c r="F4975" s="2">
        <f>WORKDAY(A4975,E4975,Data!$E$2:$E$22)</f>
        <v>45314</v>
      </c>
      <c r="G4975" s="2">
        <v>45309</v>
      </c>
      <c r="H4975" s="4">
        <f ca="1">(NETWORKDAYS(A4975,G4975,Data!$E$1:$E$22))-1</f>
        <v>7</v>
      </c>
      <c r="I4975" s="1" t="s">
        <v>2363</v>
      </c>
      <c r="J4975" s="1">
        <f>VLOOKUP(D4975,Data!$A$10:$B$16,2,FALSE)</f>
        <v>2</v>
      </c>
      <c r="K4975">
        <v>1</v>
      </c>
      <c r="L4975">
        <f t="shared" si="283"/>
        <v>2</v>
      </c>
      <c r="M4975">
        <f t="shared" si="284"/>
        <v>2024</v>
      </c>
      <c r="N4975" s="5">
        <f t="shared" ca="1" si="285"/>
        <v>-3</v>
      </c>
    </row>
    <row r="4976" spans="1:14" hidden="1" x14ac:dyDescent="0.25">
      <c r="A4976" s="2">
        <v>45301</v>
      </c>
      <c r="B4976" s="1" t="s">
        <v>71</v>
      </c>
      <c r="C4976" s="7">
        <v>457963</v>
      </c>
      <c r="D4976" s="1" t="s">
        <v>42</v>
      </c>
      <c r="E4976" s="1">
        <f>VLOOKUP(D4976,Data!$A$1:$B$7,2,FALSE)</f>
        <v>10</v>
      </c>
      <c r="F4976" s="2">
        <f>WORKDAY(A4976,E4976,Data!$E$2:$E$22)</f>
        <v>45315</v>
      </c>
      <c r="G4976" s="2">
        <v>45307</v>
      </c>
      <c r="H4976" s="4">
        <f ca="1">(NETWORKDAYS(A4976,G4976,Data!$E$1:$E$22))-1</f>
        <v>4</v>
      </c>
      <c r="I4976" s="1"/>
      <c r="J4976" s="1">
        <f>VLOOKUP(D4976,Data!$A$10:$B$16,2,FALSE)</f>
        <v>2</v>
      </c>
      <c r="K4976">
        <v>1</v>
      </c>
      <c r="L4976">
        <f t="shared" si="283"/>
        <v>2</v>
      </c>
      <c r="M4976">
        <f t="shared" si="284"/>
        <v>2024</v>
      </c>
      <c r="N4976" s="5">
        <f t="shared" ca="1" si="285"/>
        <v>-6</v>
      </c>
    </row>
    <row r="4977" spans="1:14" hidden="1" x14ac:dyDescent="0.25">
      <c r="A4977" s="2">
        <v>45301</v>
      </c>
      <c r="B4977" s="1" t="s">
        <v>71</v>
      </c>
      <c r="C4977" s="7">
        <v>458017</v>
      </c>
      <c r="D4977" s="1" t="s">
        <v>42</v>
      </c>
      <c r="E4977" s="1">
        <f>VLOOKUP(D4977,Data!$A$1:$B$7,2,FALSE)</f>
        <v>10</v>
      </c>
      <c r="F4977" s="2">
        <f>WORKDAY(A4977,E4977,Data!$E$2:$E$22)</f>
        <v>45315</v>
      </c>
      <c r="G4977" s="2">
        <v>45302</v>
      </c>
      <c r="H4977" s="4">
        <f ca="1">(NETWORKDAYS(A4977,G4977,Data!$E$1:$E$22))-1</f>
        <v>1</v>
      </c>
      <c r="I4977" s="1"/>
      <c r="J4977" s="1">
        <f>VLOOKUP(D4977,Data!$A$10:$B$16,2,FALSE)</f>
        <v>2</v>
      </c>
      <c r="K4977">
        <v>1</v>
      </c>
      <c r="L4977">
        <f t="shared" si="283"/>
        <v>2</v>
      </c>
      <c r="M4977">
        <f t="shared" si="284"/>
        <v>2024</v>
      </c>
      <c r="N4977" s="5">
        <f t="shared" ca="1" si="285"/>
        <v>-9</v>
      </c>
    </row>
    <row r="4978" spans="1:14" hidden="1" x14ac:dyDescent="0.25">
      <c r="A4978" s="2">
        <v>45301</v>
      </c>
      <c r="B4978" s="1" t="s">
        <v>71</v>
      </c>
      <c r="C4978" s="7">
        <v>458018</v>
      </c>
      <c r="D4978" s="1" t="s">
        <v>42</v>
      </c>
      <c r="E4978" s="1">
        <f>VLOOKUP(D4978,Data!$A$1:$B$7,2,FALSE)</f>
        <v>10</v>
      </c>
      <c r="F4978" s="2">
        <f>WORKDAY(A4978,E4978,Data!$E$2:$E$22)</f>
        <v>45315</v>
      </c>
      <c r="G4978" s="2">
        <v>45307</v>
      </c>
      <c r="H4978" s="4">
        <f ca="1">(NETWORKDAYS(A4978,G4978,Data!$E$1:$E$22))-1</f>
        <v>4</v>
      </c>
      <c r="I4978" s="1"/>
      <c r="J4978" s="1">
        <f>VLOOKUP(D4978,Data!$A$10:$B$16,2,FALSE)</f>
        <v>2</v>
      </c>
      <c r="K4978">
        <v>1</v>
      </c>
      <c r="L4978">
        <f t="shared" si="283"/>
        <v>2</v>
      </c>
      <c r="M4978">
        <f t="shared" si="284"/>
        <v>2024</v>
      </c>
      <c r="N4978" s="5">
        <f t="shared" ca="1" si="285"/>
        <v>-6</v>
      </c>
    </row>
    <row r="4979" spans="1:14" hidden="1" x14ac:dyDescent="0.25">
      <c r="A4979" s="2">
        <v>45301</v>
      </c>
      <c r="B4979" s="1" t="s">
        <v>250</v>
      </c>
      <c r="C4979" s="7">
        <v>262741</v>
      </c>
      <c r="D4979" s="1" t="s">
        <v>41</v>
      </c>
      <c r="E4979" s="1">
        <f>VLOOKUP(D4979,Data!$A$1:$B$7,2,FALSE)</f>
        <v>15</v>
      </c>
      <c r="F4979" s="2">
        <f>WORKDAY(A4979,E4979,Data!$E$2:$E$22)</f>
        <v>45322</v>
      </c>
      <c r="G4979" s="2">
        <v>45308</v>
      </c>
      <c r="H4979" s="4">
        <f ca="1">(NETWORKDAYS(A4979,G4979,Data!$E$1:$E$22))-1</f>
        <v>5</v>
      </c>
      <c r="I4979" s="1"/>
      <c r="J4979" s="1">
        <f>VLOOKUP(D4979,Data!$A$10:$B$16,2,FALSE)</f>
        <v>3</v>
      </c>
      <c r="K4979">
        <v>1</v>
      </c>
      <c r="L4979">
        <f t="shared" si="283"/>
        <v>2</v>
      </c>
      <c r="M4979">
        <f t="shared" si="284"/>
        <v>2024</v>
      </c>
      <c r="N4979" s="5">
        <f t="shared" ca="1" si="285"/>
        <v>-10</v>
      </c>
    </row>
    <row r="4980" spans="1:14" hidden="1" x14ac:dyDescent="0.25">
      <c r="A4980" s="2">
        <v>45301</v>
      </c>
      <c r="B4980" s="1" t="s">
        <v>398</v>
      </c>
      <c r="C4980" s="7" t="s">
        <v>2674</v>
      </c>
      <c r="D4980" s="1" t="s">
        <v>55</v>
      </c>
      <c r="E4980" s="1">
        <f>VLOOKUP(D4980,Data!$A$1:$B$7,2,FALSE)</f>
        <v>10</v>
      </c>
      <c r="F4980" s="2">
        <f>WORKDAY(A4980,E4980,Data!$E$2:$E$22)</f>
        <v>45315</v>
      </c>
      <c r="G4980" s="2">
        <v>45302</v>
      </c>
      <c r="H4980" s="4">
        <f ca="1">(NETWORKDAYS(A4980,G4980,Data!$E$1:$E$22))-1</f>
        <v>1</v>
      </c>
      <c r="I4980" s="1"/>
      <c r="J4980" s="1">
        <f>VLOOKUP(D4980,Data!$A$10:$B$16,2,FALSE)</f>
        <v>3</v>
      </c>
      <c r="K4980">
        <v>1</v>
      </c>
      <c r="L4980">
        <f t="shared" si="283"/>
        <v>2</v>
      </c>
      <c r="M4980">
        <f t="shared" si="284"/>
        <v>2024</v>
      </c>
      <c r="N4980" s="5">
        <f t="shared" ca="1" si="285"/>
        <v>-9</v>
      </c>
    </row>
    <row r="4981" spans="1:14" hidden="1" x14ac:dyDescent="0.25">
      <c r="A4981" s="2">
        <v>45301</v>
      </c>
      <c r="B4981" s="1" t="s">
        <v>398</v>
      </c>
      <c r="C4981" s="7" t="s">
        <v>2671</v>
      </c>
      <c r="D4981" s="1" t="s">
        <v>55</v>
      </c>
      <c r="E4981" s="1">
        <f>VLOOKUP(D4981,Data!$A$1:$B$7,2,FALSE)</f>
        <v>10</v>
      </c>
      <c r="F4981" s="2">
        <f>WORKDAY(A4981,E4981,Data!$E$2:$E$22)</f>
        <v>45315</v>
      </c>
      <c r="G4981" s="2">
        <v>45302</v>
      </c>
      <c r="H4981" s="4">
        <f ca="1">(NETWORKDAYS(A4981,G4981,Data!$E$1:$E$22))-1</f>
        <v>1</v>
      </c>
      <c r="I4981" s="1"/>
      <c r="J4981" s="1">
        <f>VLOOKUP(D4981,Data!$A$10:$B$16,2,FALSE)</f>
        <v>3</v>
      </c>
      <c r="K4981">
        <v>1</v>
      </c>
      <c r="L4981">
        <f t="shared" si="283"/>
        <v>2</v>
      </c>
      <c r="M4981">
        <f t="shared" si="284"/>
        <v>2024</v>
      </c>
      <c r="N4981" s="5">
        <f t="shared" ca="1" si="285"/>
        <v>-9</v>
      </c>
    </row>
    <row r="4982" spans="1:14" hidden="1" x14ac:dyDescent="0.25">
      <c r="A4982" s="2">
        <v>45301</v>
      </c>
      <c r="B4982" s="1" t="s">
        <v>398</v>
      </c>
      <c r="C4982" s="7" t="s">
        <v>2670</v>
      </c>
      <c r="D4982" s="1" t="s">
        <v>55</v>
      </c>
      <c r="E4982" s="1">
        <f>VLOOKUP(D4982,Data!$A$1:$B$7,2,FALSE)</f>
        <v>10</v>
      </c>
      <c r="F4982" s="2">
        <f>WORKDAY(A4982,E4982,Data!$E$2:$E$22)</f>
        <v>45315</v>
      </c>
      <c r="G4982" s="2">
        <v>45302</v>
      </c>
      <c r="H4982" s="4">
        <f ca="1">(NETWORKDAYS(A4982,G4982,Data!$E$1:$E$22))-1</f>
        <v>1</v>
      </c>
      <c r="I4982" s="1"/>
      <c r="J4982" s="1">
        <f>VLOOKUP(D4982,Data!$A$10:$B$16,2,FALSE)</f>
        <v>3</v>
      </c>
      <c r="K4982">
        <v>1</v>
      </c>
      <c r="L4982">
        <f t="shared" si="283"/>
        <v>2</v>
      </c>
      <c r="M4982">
        <f t="shared" si="284"/>
        <v>2024</v>
      </c>
      <c r="N4982" s="5">
        <f t="shared" ca="1" si="285"/>
        <v>-9</v>
      </c>
    </row>
    <row r="4983" spans="1:14" hidden="1" x14ac:dyDescent="0.25">
      <c r="A4983" s="2">
        <v>45301</v>
      </c>
      <c r="B4983" s="1" t="s">
        <v>398</v>
      </c>
      <c r="C4983" s="7" t="s">
        <v>2668</v>
      </c>
      <c r="D4983" s="1" t="s">
        <v>55</v>
      </c>
      <c r="E4983" s="1">
        <f>VLOOKUP(D4983,Data!$A$1:$B$7,2,FALSE)</f>
        <v>10</v>
      </c>
      <c r="F4983" s="2">
        <f>WORKDAY(A4983,E4983,Data!$E$2:$E$22)</f>
        <v>45315</v>
      </c>
      <c r="G4983" s="2">
        <v>45302</v>
      </c>
      <c r="H4983" s="4">
        <f ca="1">(NETWORKDAYS(A4983,G4983,Data!$E$1:$E$22))-1</f>
        <v>1</v>
      </c>
      <c r="I4983" s="1"/>
      <c r="J4983" s="1">
        <f>VLOOKUP(D4983,Data!$A$10:$B$16,2,FALSE)</f>
        <v>3</v>
      </c>
      <c r="K4983">
        <v>1</v>
      </c>
      <c r="L4983">
        <f t="shared" si="283"/>
        <v>2</v>
      </c>
      <c r="M4983">
        <f t="shared" si="284"/>
        <v>2024</v>
      </c>
      <c r="N4983" s="5">
        <f t="shared" ca="1" si="285"/>
        <v>-9</v>
      </c>
    </row>
    <row r="4984" spans="1:14" hidden="1" x14ac:dyDescent="0.25">
      <c r="A4984" s="2">
        <v>45301</v>
      </c>
      <c r="B4984" s="1" t="s">
        <v>398</v>
      </c>
      <c r="C4984" s="7" t="s">
        <v>2666</v>
      </c>
      <c r="D4984" s="1" t="s">
        <v>55</v>
      </c>
      <c r="E4984" s="1">
        <f>VLOOKUP(D4984,Data!$A$1:$B$7,2,FALSE)</f>
        <v>10</v>
      </c>
      <c r="F4984" s="2">
        <f>WORKDAY(A4984,E4984,Data!$E$2:$E$22)</f>
        <v>45315</v>
      </c>
      <c r="G4984" s="2">
        <v>45302</v>
      </c>
      <c r="H4984" s="4">
        <f ca="1">(NETWORKDAYS(A4984,G4984,Data!$E$1:$E$22))-1</f>
        <v>1</v>
      </c>
      <c r="I4984" s="1"/>
      <c r="J4984" s="1">
        <f>VLOOKUP(D4984,Data!$A$10:$B$16,2,FALSE)</f>
        <v>3</v>
      </c>
      <c r="K4984">
        <v>1</v>
      </c>
      <c r="L4984">
        <f t="shared" ref="L4984:L5047" si="286">_xlfn.ISOWEEKNUM(A4984)</f>
        <v>2</v>
      </c>
      <c r="M4984">
        <f t="shared" ref="M4984:M5047" si="287">YEAR(A4984)</f>
        <v>2024</v>
      </c>
      <c r="N4984" s="5">
        <f t="shared" ca="1" si="285"/>
        <v>-9</v>
      </c>
    </row>
    <row r="4985" spans="1:14" hidden="1" x14ac:dyDescent="0.25">
      <c r="A4985" s="2">
        <v>45301</v>
      </c>
      <c r="B4985" s="1" t="s">
        <v>398</v>
      </c>
      <c r="C4985" s="7" t="s">
        <v>2669</v>
      </c>
      <c r="D4985" s="1" t="s">
        <v>55</v>
      </c>
      <c r="E4985" s="1">
        <f>VLOOKUP(D4985,Data!$A$1:$B$7,2,FALSE)</f>
        <v>10</v>
      </c>
      <c r="F4985" s="2">
        <f>WORKDAY(A4985,E4985,Data!$E$2:$E$22)</f>
        <v>45315</v>
      </c>
      <c r="G4985" s="2">
        <v>45302</v>
      </c>
      <c r="H4985" s="4">
        <f ca="1">(NETWORKDAYS(A4985,G4985,Data!$E$1:$E$22))-1</f>
        <v>1</v>
      </c>
      <c r="I4985" s="1"/>
      <c r="J4985" s="1">
        <f>VLOOKUP(D4985,Data!$A$10:$B$16,2,FALSE)</f>
        <v>3</v>
      </c>
      <c r="K4985">
        <v>1</v>
      </c>
      <c r="L4985">
        <f t="shared" si="286"/>
        <v>2</v>
      </c>
      <c r="M4985">
        <f t="shared" si="287"/>
        <v>2024</v>
      </c>
      <c r="N4985" s="5">
        <f t="shared" ca="1" si="285"/>
        <v>-9</v>
      </c>
    </row>
    <row r="4986" spans="1:14" hidden="1" x14ac:dyDescent="0.25">
      <c r="A4986" s="2">
        <v>45301</v>
      </c>
      <c r="B4986" s="1" t="s">
        <v>398</v>
      </c>
      <c r="C4986" s="7" t="s">
        <v>2667</v>
      </c>
      <c r="D4986" s="1" t="s">
        <v>55</v>
      </c>
      <c r="E4986" s="1">
        <f>VLOOKUP(D4986,Data!$A$1:$B$7,2,FALSE)</f>
        <v>10</v>
      </c>
      <c r="F4986" s="2">
        <f>WORKDAY(A4986,E4986,Data!$E$2:$E$22)</f>
        <v>45315</v>
      </c>
      <c r="G4986" s="2">
        <v>45302</v>
      </c>
      <c r="H4986" s="4">
        <f ca="1">(NETWORKDAYS(A4986,G4986,Data!$E$1:$E$22))-1</f>
        <v>1</v>
      </c>
      <c r="I4986" s="1"/>
      <c r="J4986" s="1">
        <f>VLOOKUP(D4986,Data!$A$10:$B$16,2,FALSE)</f>
        <v>3</v>
      </c>
      <c r="K4986">
        <v>1</v>
      </c>
      <c r="L4986">
        <f t="shared" si="286"/>
        <v>2</v>
      </c>
      <c r="M4986">
        <f t="shared" si="287"/>
        <v>2024</v>
      </c>
      <c r="N4986" s="5">
        <f t="shared" ca="1" si="285"/>
        <v>-9</v>
      </c>
    </row>
    <row r="4987" spans="1:14" hidden="1" x14ac:dyDescent="0.25">
      <c r="A4987" s="2">
        <v>45301</v>
      </c>
      <c r="B4987" s="1" t="s">
        <v>398</v>
      </c>
      <c r="C4987" s="7" t="s">
        <v>2672</v>
      </c>
      <c r="D4987" s="1" t="s">
        <v>55</v>
      </c>
      <c r="E4987" s="1">
        <f>VLOOKUP(D4987,Data!$A$1:$B$7,2,FALSE)</f>
        <v>10</v>
      </c>
      <c r="F4987" s="2">
        <f>WORKDAY(A4987,E4987,Data!$E$2:$E$22)</f>
        <v>45315</v>
      </c>
      <c r="G4987" s="2">
        <v>45302</v>
      </c>
      <c r="H4987" s="4">
        <f ca="1">(NETWORKDAYS(A4987,G4987,Data!$E$1:$E$22))-1</f>
        <v>1</v>
      </c>
      <c r="I4987" s="1"/>
      <c r="J4987" s="1">
        <f>VLOOKUP(D4987,Data!$A$10:$B$16,2,FALSE)</f>
        <v>3</v>
      </c>
      <c r="K4987">
        <v>1</v>
      </c>
      <c r="L4987">
        <f t="shared" si="286"/>
        <v>2</v>
      </c>
      <c r="M4987">
        <f t="shared" si="287"/>
        <v>2024</v>
      </c>
      <c r="N4987" s="5">
        <f t="shared" ca="1" si="285"/>
        <v>-9</v>
      </c>
    </row>
    <row r="4988" spans="1:14" hidden="1" x14ac:dyDescent="0.25">
      <c r="A4988" s="2">
        <v>45301</v>
      </c>
      <c r="B4988" s="1" t="s">
        <v>398</v>
      </c>
      <c r="C4988" s="7" t="s">
        <v>2673</v>
      </c>
      <c r="D4988" s="1" t="s">
        <v>55</v>
      </c>
      <c r="E4988" s="1">
        <f>VLOOKUP(D4988,Data!$A$1:$B$7,2,FALSE)</f>
        <v>10</v>
      </c>
      <c r="F4988" s="2">
        <f>WORKDAY(A4988,E4988,Data!$E$2:$E$22)</f>
        <v>45315</v>
      </c>
      <c r="G4988" s="2">
        <v>45302</v>
      </c>
      <c r="H4988" s="4">
        <f ca="1">(NETWORKDAYS(A4988,G4988,Data!$E$1:$E$22))-1</f>
        <v>1</v>
      </c>
      <c r="I4988" s="1"/>
      <c r="J4988" s="1">
        <f>VLOOKUP(D4988,Data!$A$10:$B$16,2,FALSE)</f>
        <v>3</v>
      </c>
      <c r="K4988">
        <v>1</v>
      </c>
      <c r="L4988">
        <f t="shared" si="286"/>
        <v>2</v>
      </c>
      <c r="M4988">
        <f t="shared" si="287"/>
        <v>2024</v>
      </c>
      <c r="N4988" s="5">
        <f t="shared" ca="1" si="285"/>
        <v>-9</v>
      </c>
    </row>
    <row r="4989" spans="1:14" hidden="1" x14ac:dyDescent="0.25">
      <c r="A4989" s="2">
        <v>45301</v>
      </c>
      <c r="B4989" s="1" t="s">
        <v>378</v>
      </c>
      <c r="C4989" s="7" t="s">
        <v>2675</v>
      </c>
      <c r="D4989" s="1" t="s">
        <v>55</v>
      </c>
      <c r="E4989" s="1">
        <f>VLOOKUP(D4989,Data!$A$1:$B$7,2,FALSE)</f>
        <v>10</v>
      </c>
      <c r="F4989" s="2">
        <f>WORKDAY(A4989,E4989,Data!$E$2:$E$22)</f>
        <v>45315</v>
      </c>
      <c r="G4989" s="2">
        <v>45314</v>
      </c>
      <c r="H4989" s="4">
        <f ca="1">(NETWORKDAYS(A4989,G4989,Data!$E$1:$E$22))-1</f>
        <v>9</v>
      </c>
      <c r="I4989" s="1"/>
      <c r="J4989" s="1">
        <f>VLOOKUP(D4989,Data!$A$10:$B$16,2,FALSE)</f>
        <v>3</v>
      </c>
      <c r="K4989">
        <v>1</v>
      </c>
      <c r="L4989">
        <f t="shared" si="286"/>
        <v>2</v>
      </c>
      <c r="M4989">
        <f t="shared" si="287"/>
        <v>2024</v>
      </c>
      <c r="N4989" s="5">
        <f t="shared" ca="1" si="285"/>
        <v>-1</v>
      </c>
    </row>
    <row r="4990" spans="1:14" hidden="1" x14ac:dyDescent="0.25">
      <c r="A4990" s="2">
        <v>45301</v>
      </c>
      <c r="B4990" s="1" t="s">
        <v>156</v>
      </c>
      <c r="C4990" s="7">
        <v>458001</v>
      </c>
      <c r="D4990" s="1" t="s">
        <v>42</v>
      </c>
      <c r="E4990" s="1">
        <f>VLOOKUP(D4990,Data!$A$1:$B$7,2,FALSE)</f>
        <v>10</v>
      </c>
      <c r="F4990" s="2">
        <f>WORKDAY(A4990,E4990,Data!$E$2:$E$22)</f>
        <v>45315</v>
      </c>
      <c r="G4990" s="2">
        <v>45330</v>
      </c>
      <c r="H4990" s="4">
        <f ca="1">(NETWORKDAYS(A4990,G4990,Data!$E$1:$E$22))-1</f>
        <v>21</v>
      </c>
      <c r="I4990" s="1" t="s">
        <v>2724</v>
      </c>
      <c r="J4990" s="1">
        <f>VLOOKUP(D4990,Data!$A$10:$B$16,2,FALSE)</f>
        <v>2</v>
      </c>
      <c r="K4990">
        <v>1</v>
      </c>
      <c r="L4990">
        <f t="shared" si="286"/>
        <v>2</v>
      </c>
      <c r="M4990">
        <f t="shared" si="287"/>
        <v>2024</v>
      </c>
      <c r="N4990" s="5">
        <f t="shared" ca="1" si="285"/>
        <v>11</v>
      </c>
    </row>
    <row r="4991" spans="1:14" hidden="1" x14ac:dyDescent="0.25">
      <c r="A4991" s="2">
        <v>45301</v>
      </c>
      <c r="B4991" s="1" t="s">
        <v>72</v>
      </c>
      <c r="C4991" s="7">
        <v>457966</v>
      </c>
      <c r="D4991" s="1" t="s">
        <v>42</v>
      </c>
      <c r="E4991" s="1">
        <f>VLOOKUP(D4991,Data!$A$1:$B$7,2,FALSE)</f>
        <v>10</v>
      </c>
      <c r="F4991" s="2">
        <f>WORKDAY(A4991,E4991,Data!$E$2:$E$22)</f>
        <v>45315</v>
      </c>
      <c r="G4991" s="2">
        <v>45306</v>
      </c>
      <c r="H4991" s="4">
        <f ca="1">(NETWORKDAYS(A4991,G4991,Data!$E$1:$E$22))-1</f>
        <v>3</v>
      </c>
      <c r="I4991" s="1"/>
      <c r="J4991" s="1">
        <f>VLOOKUP(D4991,Data!$A$10:$B$16,2,FALSE)</f>
        <v>2</v>
      </c>
      <c r="K4991">
        <v>1</v>
      </c>
      <c r="L4991">
        <f t="shared" si="286"/>
        <v>2</v>
      </c>
      <c r="M4991">
        <f t="shared" si="287"/>
        <v>2024</v>
      </c>
      <c r="N4991" s="5">
        <f t="shared" ca="1" si="285"/>
        <v>-7</v>
      </c>
    </row>
    <row r="4992" spans="1:14" hidden="1" x14ac:dyDescent="0.25">
      <c r="A4992" s="2">
        <v>45301</v>
      </c>
      <c r="B4992" s="1" t="s">
        <v>172</v>
      </c>
      <c r="C4992" s="7">
        <v>458005</v>
      </c>
      <c r="D4992" s="1" t="s">
        <v>42</v>
      </c>
      <c r="E4992" s="1">
        <f>VLOOKUP(D4992,Data!$A$1:$B$7,2,FALSE)</f>
        <v>10</v>
      </c>
      <c r="F4992" s="2">
        <f>WORKDAY(A4992,E4992,Data!$E$2:$E$22)</f>
        <v>45315</v>
      </c>
      <c r="G4992" s="2">
        <v>45307</v>
      </c>
      <c r="H4992" s="4">
        <f ca="1">(NETWORKDAYS(A4992,G4992,Data!$E$1:$E$22))-1</f>
        <v>4</v>
      </c>
      <c r="I4992" s="1"/>
      <c r="J4992" s="1">
        <f>VLOOKUP(D4992,Data!$A$10:$B$16,2,FALSE)</f>
        <v>2</v>
      </c>
      <c r="K4992">
        <v>1</v>
      </c>
      <c r="L4992">
        <f t="shared" si="286"/>
        <v>2</v>
      </c>
      <c r="M4992">
        <f t="shared" si="287"/>
        <v>2024</v>
      </c>
      <c r="N4992" s="5">
        <f t="shared" ca="1" si="285"/>
        <v>-6</v>
      </c>
    </row>
    <row r="4993" spans="1:14" hidden="1" x14ac:dyDescent="0.25">
      <c r="A4993" s="2">
        <v>45301</v>
      </c>
      <c r="B4993" s="1" t="s">
        <v>292</v>
      </c>
      <c r="C4993" s="7">
        <v>458013</v>
      </c>
      <c r="D4993" s="1" t="s">
        <v>42</v>
      </c>
      <c r="E4993" s="1">
        <f>VLOOKUP(D4993,Data!$A$1:$B$7,2,FALSE)</f>
        <v>10</v>
      </c>
      <c r="F4993" s="2">
        <f>WORKDAY(A4993,E4993,Data!$E$2:$E$22)</f>
        <v>45315</v>
      </c>
      <c r="G4993" s="2">
        <v>45307</v>
      </c>
      <c r="H4993" s="4">
        <f ca="1">(NETWORKDAYS(A4993,G4993,Data!$E$1:$E$22))-1</f>
        <v>4</v>
      </c>
      <c r="I4993" s="1"/>
      <c r="J4993" s="1">
        <f>VLOOKUP(D4993,Data!$A$10:$B$16,2,FALSE)</f>
        <v>2</v>
      </c>
      <c r="K4993">
        <v>1</v>
      </c>
      <c r="L4993">
        <f t="shared" si="286"/>
        <v>2</v>
      </c>
      <c r="M4993">
        <f t="shared" si="287"/>
        <v>2024</v>
      </c>
      <c r="N4993" s="5">
        <f t="shared" ca="1" si="285"/>
        <v>-6</v>
      </c>
    </row>
    <row r="4994" spans="1:14" hidden="1" x14ac:dyDescent="0.25">
      <c r="A4994" s="2">
        <v>45302</v>
      </c>
      <c r="B4994" s="1" t="s">
        <v>131</v>
      </c>
      <c r="C4994" s="7">
        <v>262711</v>
      </c>
      <c r="D4994" s="1" t="s">
        <v>41</v>
      </c>
      <c r="E4994" s="1">
        <f>VLOOKUP(D4994,Data!$A$1:$B$7,2,FALSE)</f>
        <v>15</v>
      </c>
      <c r="F4994" s="2">
        <f>WORKDAY(A4994,E4994,Data!$E$2:$E$22)</f>
        <v>45323</v>
      </c>
      <c r="G4994" s="2">
        <v>45309</v>
      </c>
      <c r="H4994" s="4">
        <f ca="1">(NETWORKDAYS(A4994,G4994,Data!$E$1:$E$22))-1</f>
        <v>5</v>
      </c>
      <c r="I4994" s="1"/>
      <c r="J4994" s="1">
        <f>VLOOKUP(D4994,Data!$A$10:$B$16,2,FALSE)</f>
        <v>3</v>
      </c>
      <c r="K4994">
        <v>1</v>
      </c>
      <c r="L4994">
        <f t="shared" si="286"/>
        <v>2</v>
      </c>
      <c r="M4994">
        <f t="shared" si="287"/>
        <v>2024</v>
      </c>
      <c r="N4994" s="5">
        <f t="shared" ref="N4994:N5057" ca="1" si="288">H4994-E4994</f>
        <v>-10</v>
      </c>
    </row>
    <row r="4995" spans="1:14" hidden="1" x14ac:dyDescent="0.25">
      <c r="A4995" s="2">
        <v>45302</v>
      </c>
      <c r="B4995" s="1" t="s">
        <v>131</v>
      </c>
      <c r="C4995" s="7">
        <v>262712</v>
      </c>
      <c r="D4995" s="1" t="s">
        <v>41</v>
      </c>
      <c r="E4995" s="1">
        <f>VLOOKUP(D4995,Data!$A$1:$B$7,2,FALSE)</f>
        <v>15</v>
      </c>
      <c r="F4995" s="2">
        <f>WORKDAY(A4995,E4995,Data!$E$2:$E$22)</f>
        <v>45323</v>
      </c>
      <c r="G4995" s="2">
        <v>45309</v>
      </c>
      <c r="H4995" s="4">
        <f ca="1">(NETWORKDAYS(A4995,G4995,Data!$E$1:$E$22))-1</f>
        <v>5</v>
      </c>
      <c r="I4995" s="1"/>
      <c r="J4995" s="1">
        <f>VLOOKUP(D4995,Data!$A$10:$B$16,2,FALSE)</f>
        <v>3</v>
      </c>
      <c r="K4995">
        <v>1</v>
      </c>
      <c r="L4995">
        <f t="shared" si="286"/>
        <v>2</v>
      </c>
      <c r="M4995">
        <f t="shared" si="287"/>
        <v>2024</v>
      </c>
      <c r="N4995" s="5">
        <f t="shared" ca="1" si="288"/>
        <v>-10</v>
      </c>
    </row>
    <row r="4996" spans="1:14" hidden="1" x14ac:dyDescent="0.25">
      <c r="A4996" s="2">
        <v>45302</v>
      </c>
      <c r="B4996" s="1" t="s">
        <v>71</v>
      </c>
      <c r="C4996" s="7">
        <v>458019</v>
      </c>
      <c r="D4996" s="1" t="s">
        <v>42</v>
      </c>
      <c r="E4996" s="1">
        <f>VLOOKUP(D4996,Data!$A$1:$B$7,2,FALSE)</f>
        <v>10</v>
      </c>
      <c r="F4996" s="2">
        <f>WORKDAY(A4996,E4996,Data!$E$2:$E$22)</f>
        <v>45316</v>
      </c>
      <c r="G4996" s="2">
        <v>45306</v>
      </c>
      <c r="H4996" s="4">
        <f ca="1">(NETWORKDAYS(A4996,G4996,Data!$E$1:$E$22))-1</f>
        <v>2</v>
      </c>
      <c r="I4996" s="1"/>
      <c r="J4996" s="1">
        <f>VLOOKUP(D4996,Data!$A$10:$B$16,2,FALSE)</f>
        <v>2</v>
      </c>
      <c r="K4996">
        <v>1</v>
      </c>
      <c r="L4996">
        <f t="shared" si="286"/>
        <v>2</v>
      </c>
      <c r="M4996">
        <f t="shared" si="287"/>
        <v>2024</v>
      </c>
      <c r="N4996" s="5">
        <f t="shared" ca="1" si="288"/>
        <v>-8</v>
      </c>
    </row>
    <row r="4997" spans="1:14" hidden="1" x14ac:dyDescent="0.25">
      <c r="A4997" s="2">
        <v>45302</v>
      </c>
      <c r="B4997" s="1" t="s">
        <v>71</v>
      </c>
      <c r="C4997" s="7">
        <v>458020</v>
      </c>
      <c r="D4997" s="1" t="s">
        <v>42</v>
      </c>
      <c r="E4997" s="1">
        <f>VLOOKUP(D4997,Data!$A$1:$B$7,2,FALSE)</f>
        <v>10</v>
      </c>
      <c r="F4997" s="2">
        <f>WORKDAY(A4997,E4997,Data!$E$2:$E$22)</f>
        <v>45316</v>
      </c>
      <c r="G4997" s="2">
        <v>45306</v>
      </c>
      <c r="H4997" s="4">
        <f ca="1">(NETWORKDAYS(A4997,G4997,Data!$E$1:$E$22))-1</f>
        <v>2</v>
      </c>
      <c r="I4997" s="1"/>
      <c r="J4997" s="1">
        <f>VLOOKUP(D4997,Data!$A$10:$B$16,2,FALSE)</f>
        <v>2</v>
      </c>
      <c r="K4997">
        <v>1</v>
      </c>
      <c r="L4997">
        <f t="shared" si="286"/>
        <v>2</v>
      </c>
      <c r="M4997">
        <f t="shared" si="287"/>
        <v>2024</v>
      </c>
      <c r="N4997" s="5">
        <f t="shared" ca="1" si="288"/>
        <v>-8</v>
      </c>
    </row>
    <row r="4998" spans="1:14" hidden="1" x14ac:dyDescent="0.25">
      <c r="A4998" s="2">
        <v>45302</v>
      </c>
      <c r="B4998" s="1" t="s">
        <v>21</v>
      </c>
      <c r="C4998" s="7" t="s">
        <v>2681</v>
      </c>
      <c r="D4998" s="1" t="s">
        <v>53</v>
      </c>
      <c r="E4998" s="1">
        <f>VLOOKUP(D4998,Data!$A$1:$B$7,2,FALSE)</f>
        <v>5</v>
      </c>
      <c r="F4998" s="2">
        <f>WORKDAY(A4998,E4998,Data!$E$2:$E$22)</f>
        <v>45309</v>
      </c>
      <c r="G4998" s="2">
        <v>45307</v>
      </c>
      <c r="H4998" s="4">
        <f ca="1">(NETWORKDAYS(A4998,G4998,Data!$E$1:$E$22))-1</f>
        <v>3</v>
      </c>
      <c r="I4998" s="1"/>
      <c r="J4998" s="1">
        <f>VLOOKUP(D4998,Data!$A$10:$B$16,2,FALSE)</f>
        <v>1</v>
      </c>
      <c r="K4998">
        <v>1</v>
      </c>
      <c r="L4998">
        <f t="shared" si="286"/>
        <v>2</v>
      </c>
      <c r="M4998">
        <f t="shared" si="287"/>
        <v>2024</v>
      </c>
      <c r="N4998" s="5">
        <f t="shared" ca="1" si="288"/>
        <v>-2</v>
      </c>
    </row>
    <row r="4999" spans="1:14" hidden="1" x14ac:dyDescent="0.25">
      <c r="A4999" s="2">
        <v>45302</v>
      </c>
      <c r="B4999" s="1" t="s">
        <v>21</v>
      </c>
      <c r="C4999" s="7" t="s">
        <v>2680</v>
      </c>
      <c r="D4999" s="1" t="s">
        <v>53</v>
      </c>
      <c r="E4999" s="1">
        <f>VLOOKUP(D4999,Data!$A$1:$B$7,2,FALSE)</f>
        <v>5</v>
      </c>
      <c r="F4999" s="2">
        <f>WORKDAY(A4999,E4999,Data!$E$2:$E$22)</f>
        <v>45309</v>
      </c>
      <c r="G4999" s="2">
        <v>45308</v>
      </c>
      <c r="H4999" s="4">
        <f ca="1">(NETWORKDAYS(A4999,G4999,Data!$E$1:$E$22))-1</f>
        <v>4</v>
      </c>
      <c r="I4999" s="1"/>
      <c r="J4999" s="1">
        <f>VLOOKUP(D4999,Data!$A$10:$B$16,2,FALSE)</f>
        <v>1</v>
      </c>
      <c r="K4999">
        <v>1</v>
      </c>
      <c r="L4999">
        <f t="shared" si="286"/>
        <v>2</v>
      </c>
      <c r="M4999">
        <f t="shared" si="287"/>
        <v>2024</v>
      </c>
      <c r="N4999" s="5">
        <f t="shared" ca="1" si="288"/>
        <v>-1</v>
      </c>
    </row>
    <row r="5000" spans="1:14" hidden="1" x14ac:dyDescent="0.25">
      <c r="A5000" s="2">
        <v>45302</v>
      </c>
      <c r="B5000" s="1" t="s">
        <v>229</v>
      </c>
      <c r="C5000" s="7" t="s">
        <v>2676</v>
      </c>
      <c r="D5000" s="1" t="s">
        <v>55</v>
      </c>
      <c r="E5000" s="1">
        <f>VLOOKUP(D5000,Data!$A$1:$B$7,2,FALSE)</f>
        <v>10</v>
      </c>
      <c r="F5000" s="2">
        <f>WORKDAY(A5000,E5000,Data!$E$2:$E$22)</f>
        <v>45316</v>
      </c>
      <c r="G5000" s="2">
        <v>45307</v>
      </c>
      <c r="H5000" s="4">
        <f ca="1">(NETWORKDAYS(A5000,G5000,Data!$E$1:$E$22))-1</f>
        <v>3</v>
      </c>
      <c r="I5000" s="1"/>
      <c r="J5000" s="1">
        <f>VLOOKUP(D5000,Data!$A$10:$B$16,2,FALSE)</f>
        <v>3</v>
      </c>
      <c r="K5000">
        <v>1</v>
      </c>
      <c r="L5000">
        <f t="shared" si="286"/>
        <v>2</v>
      </c>
      <c r="M5000">
        <f t="shared" si="287"/>
        <v>2024</v>
      </c>
      <c r="N5000" s="5">
        <f t="shared" ca="1" si="288"/>
        <v>-7</v>
      </c>
    </row>
    <row r="5001" spans="1:14" hidden="1" x14ac:dyDescent="0.25">
      <c r="A5001" s="2">
        <v>45302</v>
      </c>
      <c r="B5001" s="1" t="s">
        <v>584</v>
      </c>
      <c r="C5001" s="7" t="s">
        <v>2677</v>
      </c>
      <c r="D5001" s="1" t="s">
        <v>55</v>
      </c>
      <c r="E5001" s="1">
        <f>VLOOKUP(D5001,Data!$A$1:$B$7,2,FALSE)</f>
        <v>10</v>
      </c>
      <c r="F5001" s="2">
        <f>WORKDAY(A5001,E5001,Data!$E$2:$E$22)</f>
        <v>45316</v>
      </c>
      <c r="G5001" s="2">
        <v>45309</v>
      </c>
      <c r="H5001" s="4">
        <f ca="1">(NETWORKDAYS(A5001,G5001,Data!$E$1:$E$22))-1</f>
        <v>5</v>
      </c>
      <c r="I5001" s="1"/>
      <c r="J5001" s="1">
        <f>VLOOKUP(D5001,Data!$A$10:$B$16,2,FALSE)</f>
        <v>3</v>
      </c>
      <c r="K5001">
        <v>1</v>
      </c>
      <c r="L5001">
        <f t="shared" si="286"/>
        <v>2</v>
      </c>
      <c r="M5001">
        <f t="shared" si="287"/>
        <v>2024</v>
      </c>
      <c r="N5001" s="5">
        <f t="shared" ca="1" si="288"/>
        <v>-5</v>
      </c>
    </row>
    <row r="5002" spans="1:14" hidden="1" x14ac:dyDescent="0.25">
      <c r="A5002" s="2">
        <v>45302</v>
      </c>
      <c r="B5002" s="1" t="s">
        <v>190</v>
      </c>
      <c r="C5002" s="7" t="s">
        <v>2678</v>
      </c>
      <c r="D5002" s="1" t="s">
        <v>53</v>
      </c>
      <c r="E5002" s="1">
        <f>VLOOKUP(D5002,Data!$A$1:$B$7,2,FALSE)</f>
        <v>5</v>
      </c>
      <c r="F5002" s="2">
        <f>WORKDAY(A5002,E5002,Data!$E$2:$E$22)</f>
        <v>45309</v>
      </c>
      <c r="G5002" s="2">
        <v>45303</v>
      </c>
      <c r="H5002" s="4">
        <f ca="1">(NETWORKDAYS(A5002,G5002,Data!$E$1:$E$22))-1</f>
        <v>1</v>
      </c>
      <c r="I5002" s="1"/>
      <c r="J5002" s="1">
        <f>VLOOKUP(D5002,Data!$A$10:$B$16,2,FALSE)</f>
        <v>1</v>
      </c>
      <c r="K5002">
        <v>1</v>
      </c>
      <c r="L5002">
        <f t="shared" si="286"/>
        <v>2</v>
      </c>
      <c r="M5002">
        <f t="shared" si="287"/>
        <v>2024</v>
      </c>
      <c r="N5002" s="5">
        <f t="shared" ca="1" si="288"/>
        <v>-4</v>
      </c>
    </row>
    <row r="5003" spans="1:14" hidden="1" x14ac:dyDescent="0.25">
      <c r="A5003" s="2">
        <v>45302</v>
      </c>
      <c r="B5003" s="1" t="s">
        <v>135</v>
      </c>
      <c r="C5003" s="7" t="s">
        <v>2682</v>
      </c>
      <c r="D5003" s="1" t="s">
        <v>53</v>
      </c>
      <c r="E5003" s="1">
        <f>VLOOKUP(D5003,Data!$A$1:$B$7,2,FALSE)</f>
        <v>5</v>
      </c>
      <c r="F5003" s="2">
        <f>WORKDAY(A5003,E5003,Data!$E$2:$E$22)</f>
        <v>45309</v>
      </c>
      <c r="G5003" s="2">
        <v>45303</v>
      </c>
      <c r="H5003" s="4">
        <f ca="1">(NETWORKDAYS(A5003,G5003,Data!$E$1:$E$22))-1</f>
        <v>1</v>
      </c>
      <c r="I5003" s="1"/>
      <c r="J5003" s="1">
        <f>VLOOKUP(D5003,Data!$A$10:$B$16,2,FALSE)</f>
        <v>1</v>
      </c>
      <c r="K5003">
        <v>1</v>
      </c>
      <c r="L5003">
        <f t="shared" si="286"/>
        <v>2</v>
      </c>
      <c r="M5003">
        <f t="shared" si="287"/>
        <v>2024</v>
      </c>
      <c r="N5003" s="5">
        <f t="shared" ca="1" si="288"/>
        <v>-4</v>
      </c>
    </row>
    <row r="5004" spans="1:14" hidden="1" x14ac:dyDescent="0.25">
      <c r="A5004" s="2">
        <v>45302</v>
      </c>
      <c r="B5004" s="1" t="s">
        <v>135</v>
      </c>
      <c r="C5004" s="7" t="s">
        <v>2683</v>
      </c>
      <c r="D5004" s="1" t="s">
        <v>53</v>
      </c>
      <c r="E5004" s="1">
        <f>VLOOKUP(D5004,Data!$A$1:$B$7,2,FALSE)</f>
        <v>5</v>
      </c>
      <c r="F5004" s="2">
        <f>WORKDAY(A5004,E5004,Data!$E$2:$E$22)</f>
        <v>45309</v>
      </c>
      <c r="G5004" s="2">
        <v>45303</v>
      </c>
      <c r="H5004" s="4">
        <f ca="1">(NETWORKDAYS(A5004,G5004,Data!$E$1:$E$22))-1</f>
        <v>1</v>
      </c>
      <c r="I5004" s="1"/>
      <c r="J5004" s="1">
        <f>VLOOKUP(D5004,Data!$A$10:$B$16,2,FALSE)</f>
        <v>1</v>
      </c>
      <c r="K5004">
        <v>1</v>
      </c>
      <c r="L5004">
        <f t="shared" si="286"/>
        <v>2</v>
      </c>
      <c r="M5004">
        <f t="shared" si="287"/>
        <v>2024</v>
      </c>
      <c r="N5004" s="5">
        <f t="shared" ca="1" si="288"/>
        <v>-4</v>
      </c>
    </row>
    <row r="5005" spans="1:14" hidden="1" x14ac:dyDescent="0.25">
      <c r="A5005" s="2">
        <v>45302</v>
      </c>
      <c r="B5005" s="1" t="s">
        <v>519</v>
      </c>
      <c r="C5005" s="7" t="s">
        <v>2679</v>
      </c>
      <c r="D5005" s="1" t="s">
        <v>53</v>
      </c>
      <c r="E5005" s="1">
        <f>VLOOKUP(D5005,Data!$A$1:$B$7,2,FALSE)</f>
        <v>5</v>
      </c>
      <c r="F5005" s="2">
        <f>WORKDAY(A5005,E5005,Data!$E$2:$E$22)</f>
        <v>45309</v>
      </c>
      <c r="G5005" s="2">
        <v>45308</v>
      </c>
      <c r="H5005" s="4">
        <f ca="1">(NETWORKDAYS(A5005,G5005,Data!$E$1:$E$22))-1</f>
        <v>4</v>
      </c>
      <c r="I5005" s="1"/>
      <c r="J5005" s="1">
        <f>VLOOKUP(D5005,Data!$A$10:$B$16,2,FALSE)</f>
        <v>1</v>
      </c>
      <c r="K5005">
        <v>1</v>
      </c>
      <c r="L5005">
        <f t="shared" si="286"/>
        <v>2</v>
      </c>
      <c r="M5005">
        <f t="shared" si="287"/>
        <v>2024</v>
      </c>
      <c r="N5005" s="5">
        <f t="shared" ca="1" si="288"/>
        <v>-1</v>
      </c>
    </row>
    <row r="5006" spans="1:14" hidden="1" x14ac:dyDescent="0.25">
      <c r="A5006" s="2">
        <v>45302</v>
      </c>
      <c r="B5006" s="1" t="s">
        <v>116</v>
      </c>
      <c r="C5006" s="7">
        <v>458009</v>
      </c>
      <c r="D5006" s="1" t="s">
        <v>42</v>
      </c>
      <c r="E5006" s="1">
        <f>VLOOKUP(D5006,Data!$A$1:$B$7,2,FALSE)</f>
        <v>10</v>
      </c>
      <c r="F5006" s="2">
        <f>WORKDAY(A5006,E5006,Data!$E$2:$E$22)</f>
        <v>45316</v>
      </c>
      <c r="G5006" s="2">
        <v>45309</v>
      </c>
      <c r="H5006" s="4">
        <f ca="1">(NETWORKDAYS(A5006,G5006,Data!$E$1:$E$22))-1</f>
        <v>5</v>
      </c>
      <c r="I5006" s="1" t="s">
        <v>2363</v>
      </c>
      <c r="J5006" s="1">
        <f>VLOOKUP(D5006,Data!$A$10:$B$16,2,FALSE)</f>
        <v>2</v>
      </c>
      <c r="K5006">
        <v>1</v>
      </c>
      <c r="L5006">
        <f t="shared" si="286"/>
        <v>2</v>
      </c>
      <c r="M5006">
        <f t="shared" si="287"/>
        <v>2024</v>
      </c>
      <c r="N5006" s="5">
        <f t="shared" ca="1" si="288"/>
        <v>-5</v>
      </c>
    </row>
    <row r="5007" spans="1:14" hidden="1" x14ac:dyDescent="0.25">
      <c r="A5007" s="2">
        <v>45302</v>
      </c>
      <c r="B5007" s="1" t="s">
        <v>116</v>
      </c>
      <c r="C5007" s="7">
        <v>458010</v>
      </c>
      <c r="D5007" s="1" t="s">
        <v>42</v>
      </c>
      <c r="E5007" s="1">
        <f>VLOOKUP(D5007,Data!$A$1:$B$7,2,FALSE)</f>
        <v>10</v>
      </c>
      <c r="F5007" s="2">
        <f>WORKDAY(A5007,E5007,Data!$E$2:$E$22)</f>
        <v>45316</v>
      </c>
      <c r="G5007" s="2">
        <v>45306</v>
      </c>
      <c r="H5007" s="4">
        <f ca="1">(NETWORKDAYS(A5007,G5007,Data!$E$1:$E$22))-1</f>
        <v>2</v>
      </c>
      <c r="I5007" s="1"/>
      <c r="J5007" s="1">
        <f>VLOOKUP(D5007,Data!$A$10:$B$16,2,FALSE)</f>
        <v>2</v>
      </c>
      <c r="K5007">
        <v>1</v>
      </c>
      <c r="L5007">
        <f t="shared" si="286"/>
        <v>2</v>
      </c>
      <c r="M5007">
        <f t="shared" si="287"/>
        <v>2024</v>
      </c>
      <c r="N5007" s="5">
        <f t="shared" ca="1" si="288"/>
        <v>-8</v>
      </c>
    </row>
    <row r="5008" spans="1:14" hidden="1" x14ac:dyDescent="0.25">
      <c r="A5008" s="2">
        <v>45303</v>
      </c>
      <c r="B5008" s="1" t="s">
        <v>16</v>
      </c>
      <c r="C5008" s="7">
        <v>262713</v>
      </c>
      <c r="D5008" s="1" t="s">
        <v>41</v>
      </c>
      <c r="E5008" s="1">
        <f>VLOOKUP(D5008,Data!$A$1:$B$7,2,FALSE)</f>
        <v>15</v>
      </c>
      <c r="F5008" s="2">
        <f>WORKDAY(A5008,E5008,Data!$E$2:$E$22)</f>
        <v>45324</v>
      </c>
      <c r="G5008" s="2">
        <v>45310</v>
      </c>
      <c r="H5008" s="4">
        <f ca="1">(NETWORKDAYS(A5008,G5008,Data!$E$1:$E$22))-1</f>
        <v>5</v>
      </c>
      <c r="I5008" s="1"/>
      <c r="J5008" s="1">
        <f>VLOOKUP(D5008,Data!$A$10:$B$16,2,FALSE)</f>
        <v>3</v>
      </c>
      <c r="K5008">
        <v>1</v>
      </c>
      <c r="L5008">
        <f t="shared" si="286"/>
        <v>2</v>
      </c>
      <c r="M5008">
        <f t="shared" si="287"/>
        <v>2024</v>
      </c>
      <c r="N5008" s="5">
        <f t="shared" ca="1" si="288"/>
        <v>-10</v>
      </c>
    </row>
    <row r="5009" spans="1:14" hidden="1" x14ac:dyDescent="0.25">
      <c r="A5009" s="2">
        <v>45303</v>
      </c>
      <c r="B5009" s="1" t="s">
        <v>159</v>
      </c>
      <c r="C5009" s="7">
        <v>262728</v>
      </c>
      <c r="D5009" s="1" t="s">
        <v>41</v>
      </c>
      <c r="E5009" s="1">
        <f>VLOOKUP(D5009,Data!$A$1:$B$7,2,FALSE)</f>
        <v>15</v>
      </c>
      <c r="F5009" s="2">
        <f>WORKDAY(A5009,E5009,Data!$E$2:$E$22)</f>
        <v>45324</v>
      </c>
      <c r="G5009" s="2">
        <v>45310</v>
      </c>
      <c r="H5009" s="4">
        <f ca="1">(NETWORKDAYS(A5009,G5009,Data!$E$1:$E$22))-1</f>
        <v>5</v>
      </c>
      <c r="I5009" s="1"/>
      <c r="J5009" s="1">
        <f>VLOOKUP(D5009,Data!$A$10:$B$16,2,FALSE)</f>
        <v>3</v>
      </c>
      <c r="K5009">
        <v>1</v>
      </c>
      <c r="L5009">
        <f t="shared" si="286"/>
        <v>2</v>
      </c>
      <c r="M5009">
        <f t="shared" si="287"/>
        <v>2024</v>
      </c>
      <c r="N5009" s="5">
        <f t="shared" ca="1" si="288"/>
        <v>-10</v>
      </c>
    </row>
    <row r="5010" spans="1:14" hidden="1" x14ac:dyDescent="0.25">
      <c r="A5010" s="2">
        <v>45303</v>
      </c>
      <c r="B5010" s="1" t="s">
        <v>4</v>
      </c>
      <c r="C5010" s="7">
        <v>262691</v>
      </c>
      <c r="D5010" s="1" t="s">
        <v>41</v>
      </c>
      <c r="E5010" s="1">
        <f>VLOOKUP(D5010,Data!$A$1:$B$7,2,FALSE)</f>
        <v>15</v>
      </c>
      <c r="F5010" s="2">
        <f>WORKDAY(A5010,E5010,Data!$E$2:$E$22)</f>
        <v>45324</v>
      </c>
      <c r="G5010" s="2">
        <v>45356</v>
      </c>
      <c r="H5010" s="4">
        <f ca="1">(NETWORKDAYS(A5010,G5010,Data!$E$1:$E$22))-1</f>
        <v>37</v>
      </c>
      <c r="I5010" s="1" t="s">
        <v>2710</v>
      </c>
      <c r="J5010" s="1">
        <f>VLOOKUP(D5010,Data!$A$10:$B$16,2,FALSE)</f>
        <v>3</v>
      </c>
      <c r="K5010">
        <v>1</v>
      </c>
      <c r="L5010">
        <f t="shared" si="286"/>
        <v>2</v>
      </c>
      <c r="M5010">
        <f t="shared" si="287"/>
        <v>2024</v>
      </c>
      <c r="N5010" s="5">
        <f t="shared" ca="1" si="288"/>
        <v>22</v>
      </c>
    </row>
    <row r="5011" spans="1:14" hidden="1" x14ac:dyDescent="0.25">
      <c r="A5011" s="2">
        <v>45303</v>
      </c>
      <c r="B5011" s="1" t="s">
        <v>251</v>
      </c>
      <c r="C5011" s="7" t="s">
        <v>2693</v>
      </c>
      <c r="D5011" s="1" t="s">
        <v>53</v>
      </c>
      <c r="E5011" s="1">
        <f>VLOOKUP(D5011,Data!$A$1:$B$7,2,FALSE)</f>
        <v>5</v>
      </c>
      <c r="F5011" s="2">
        <f>WORKDAY(A5011,E5011,Data!$E$2:$E$22)</f>
        <v>45310</v>
      </c>
      <c r="G5011" s="2">
        <v>45306</v>
      </c>
      <c r="H5011" s="4">
        <f ca="1">(NETWORKDAYS(A5011,G5011,Data!$E$1:$E$22))-1</f>
        <v>1</v>
      </c>
      <c r="I5011" s="1"/>
      <c r="J5011" s="1">
        <f>VLOOKUP(D5011,Data!$A$10:$B$16,2,FALSE)</f>
        <v>1</v>
      </c>
      <c r="K5011">
        <v>1</v>
      </c>
      <c r="L5011">
        <f t="shared" si="286"/>
        <v>2</v>
      </c>
      <c r="M5011">
        <f t="shared" si="287"/>
        <v>2024</v>
      </c>
      <c r="N5011" s="5">
        <f t="shared" ca="1" si="288"/>
        <v>-4</v>
      </c>
    </row>
    <row r="5012" spans="1:14" hidden="1" x14ac:dyDescent="0.25">
      <c r="A5012" s="2">
        <v>45303</v>
      </c>
      <c r="B5012" s="1" t="s">
        <v>492</v>
      </c>
      <c r="C5012" s="7" t="s">
        <v>2692</v>
      </c>
      <c r="D5012" s="1" t="s">
        <v>53</v>
      </c>
      <c r="E5012" s="1">
        <f>VLOOKUP(D5012,Data!$A$1:$B$7,2,FALSE)</f>
        <v>5</v>
      </c>
      <c r="F5012" s="2">
        <f>WORKDAY(A5012,E5012,Data!$E$2:$E$22)</f>
        <v>45310</v>
      </c>
      <c r="G5012" s="2">
        <v>45307</v>
      </c>
      <c r="H5012" s="4">
        <f ca="1">(NETWORKDAYS(A5012,G5012,Data!$E$1:$E$22))-1</f>
        <v>2</v>
      </c>
      <c r="I5012" s="1"/>
      <c r="J5012" s="1">
        <f>VLOOKUP(D5012,Data!$A$10:$B$16,2,FALSE)</f>
        <v>1</v>
      </c>
      <c r="K5012">
        <v>1</v>
      </c>
      <c r="L5012">
        <f t="shared" si="286"/>
        <v>2</v>
      </c>
      <c r="M5012">
        <f t="shared" si="287"/>
        <v>2024</v>
      </c>
      <c r="N5012" s="5">
        <f t="shared" ca="1" si="288"/>
        <v>-3</v>
      </c>
    </row>
    <row r="5013" spans="1:14" hidden="1" x14ac:dyDescent="0.25">
      <c r="A5013" s="2">
        <v>45303</v>
      </c>
      <c r="B5013" s="1" t="s">
        <v>125</v>
      </c>
      <c r="C5013" s="7" t="s">
        <v>2684</v>
      </c>
      <c r="D5013" s="1" t="s">
        <v>53</v>
      </c>
      <c r="E5013" s="1">
        <f>VLOOKUP(D5013,Data!$A$1:$B$7,2,FALSE)</f>
        <v>5</v>
      </c>
      <c r="F5013" s="2">
        <f>WORKDAY(A5013,E5013,Data!$E$2:$E$22)</f>
        <v>45310</v>
      </c>
      <c r="G5013" s="2">
        <v>45309</v>
      </c>
      <c r="H5013" s="4">
        <f ca="1">(NETWORKDAYS(A5013,G5013,Data!$E$1:$E$22))-1</f>
        <v>4</v>
      </c>
      <c r="I5013" s="1"/>
      <c r="J5013" s="1">
        <f>VLOOKUP(D5013,Data!$A$10:$B$16,2,FALSE)</f>
        <v>1</v>
      </c>
      <c r="K5013">
        <v>1</v>
      </c>
      <c r="L5013">
        <f t="shared" si="286"/>
        <v>2</v>
      </c>
      <c r="M5013">
        <f t="shared" si="287"/>
        <v>2024</v>
      </c>
      <c r="N5013" s="5">
        <f t="shared" ca="1" si="288"/>
        <v>-1</v>
      </c>
    </row>
    <row r="5014" spans="1:14" hidden="1" x14ac:dyDescent="0.25">
      <c r="A5014" s="2">
        <v>45303</v>
      </c>
      <c r="B5014" s="1" t="s">
        <v>125</v>
      </c>
      <c r="C5014" s="7" t="s">
        <v>2690</v>
      </c>
      <c r="D5014" s="1" t="s">
        <v>53</v>
      </c>
      <c r="E5014" s="1">
        <f>VLOOKUP(D5014,Data!$A$1:$B$7,2,FALSE)</f>
        <v>5</v>
      </c>
      <c r="F5014" s="2">
        <f>WORKDAY(A5014,E5014,Data!$E$2:$E$22)</f>
        <v>45310</v>
      </c>
      <c r="G5014" s="2">
        <v>45309</v>
      </c>
      <c r="H5014" s="4">
        <f ca="1">(NETWORKDAYS(A5014,G5014,Data!$E$1:$E$22))-1</f>
        <v>4</v>
      </c>
      <c r="I5014" s="1"/>
      <c r="J5014" s="1">
        <f>VLOOKUP(D5014,Data!$A$10:$B$16,2,FALSE)</f>
        <v>1</v>
      </c>
      <c r="K5014">
        <v>1</v>
      </c>
      <c r="L5014">
        <f t="shared" si="286"/>
        <v>2</v>
      </c>
      <c r="M5014">
        <f t="shared" si="287"/>
        <v>2024</v>
      </c>
      <c r="N5014" s="5">
        <f t="shared" ca="1" si="288"/>
        <v>-1</v>
      </c>
    </row>
    <row r="5015" spans="1:14" hidden="1" x14ac:dyDescent="0.25">
      <c r="A5015" s="2">
        <v>45303</v>
      </c>
      <c r="B5015" s="1" t="s">
        <v>196</v>
      </c>
      <c r="C5015" s="7" t="s">
        <v>2689</v>
      </c>
      <c r="D5015" s="1" t="s">
        <v>53</v>
      </c>
      <c r="E5015" s="1">
        <f>VLOOKUP(D5015,Data!$A$1:$B$7,2,FALSE)</f>
        <v>5</v>
      </c>
      <c r="F5015" s="2">
        <f>WORKDAY(A5015,E5015,Data!$E$2:$E$22)</f>
        <v>45310</v>
      </c>
      <c r="G5015" s="2">
        <v>45308</v>
      </c>
      <c r="H5015" s="4">
        <f ca="1">(NETWORKDAYS(A5015,G5015,Data!$E$1:$E$22))-1</f>
        <v>3</v>
      </c>
      <c r="I5015" s="1"/>
      <c r="J5015" s="1">
        <f>VLOOKUP(D5015,Data!$A$10:$B$16,2,FALSE)</f>
        <v>1</v>
      </c>
      <c r="K5015">
        <v>1</v>
      </c>
      <c r="L5015">
        <f t="shared" si="286"/>
        <v>2</v>
      </c>
      <c r="M5015">
        <f t="shared" si="287"/>
        <v>2024</v>
      </c>
      <c r="N5015" s="5">
        <f t="shared" ca="1" si="288"/>
        <v>-2</v>
      </c>
    </row>
    <row r="5016" spans="1:14" hidden="1" x14ac:dyDescent="0.25">
      <c r="A5016" s="2">
        <v>45303</v>
      </c>
      <c r="B5016" s="1" t="s">
        <v>22</v>
      </c>
      <c r="C5016" s="7" t="s">
        <v>2688</v>
      </c>
      <c r="D5016" s="1" t="s">
        <v>53</v>
      </c>
      <c r="E5016" s="1">
        <f>VLOOKUP(D5016,Data!$A$1:$B$7,2,FALSE)</f>
        <v>5</v>
      </c>
      <c r="F5016" s="2">
        <f>WORKDAY(A5016,E5016,Data!$E$2:$E$22)</f>
        <v>45310</v>
      </c>
      <c r="G5016" s="2">
        <v>45308</v>
      </c>
      <c r="H5016" s="4">
        <f ca="1">(NETWORKDAYS(A5016,G5016,Data!$E$1:$E$22))-1</f>
        <v>3</v>
      </c>
      <c r="I5016" s="1"/>
      <c r="J5016" s="1">
        <f>VLOOKUP(D5016,Data!$A$10:$B$16,2,FALSE)</f>
        <v>1</v>
      </c>
      <c r="K5016">
        <v>1</v>
      </c>
      <c r="L5016">
        <f t="shared" si="286"/>
        <v>2</v>
      </c>
      <c r="M5016">
        <f t="shared" si="287"/>
        <v>2024</v>
      </c>
      <c r="N5016" s="5">
        <f t="shared" ca="1" si="288"/>
        <v>-2</v>
      </c>
    </row>
    <row r="5017" spans="1:14" hidden="1" x14ac:dyDescent="0.25">
      <c r="A5017" s="2">
        <v>45303</v>
      </c>
      <c r="B5017" s="1" t="s">
        <v>22</v>
      </c>
      <c r="C5017" s="7" t="s">
        <v>2687</v>
      </c>
      <c r="D5017" s="1" t="s">
        <v>53</v>
      </c>
      <c r="E5017" s="1">
        <f>VLOOKUP(D5017,Data!$A$1:$B$7,2,FALSE)</f>
        <v>5</v>
      </c>
      <c r="F5017" s="2">
        <f>WORKDAY(A5017,E5017,Data!$E$2:$E$22)</f>
        <v>45310</v>
      </c>
      <c r="G5017" s="2">
        <v>45308</v>
      </c>
      <c r="H5017" s="4">
        <f ca="1">(NETWORKDAYS(A5017,G5017,Data!$E$1:$E$22))-1</f>
        <v>3</v>
      </c>
      <c r="I5017" s="1"/>
      <c r="J5017" s="1">
        <f>VLOOKUP(D5017,Data!$A$10:$B$16,2,FALSE)</f>
        <v>1</v>
      </c>
      <c r="K5017">
        <v>1</v>
      </c>
      <c r="L5017">
        <f t="shared" si="286"/>
        <v>2</v>
      </c>
      <c r="M5017">
        <f t="shared" si="287"/>
        <v>2024</v>
      </c>
      <c r="N5017" s="5">
        <f t="shared" ca="1" si="288"/>
        <v>-2</v>
      </c>
    </row>
    <row r="5018" spans="1:14" hidden="1" x14ac:dyDescent="0.25">
      <c r="A5018" s="2">
        <v>45303</v>
      </c>
      <c r="B5018" s="1" t="s">
        <v>627</v>
      </c>
      <c r="C5018" s="7" t="s">
        <v>2694</v>
      </c>
      <c r="D5018" s="1" t="s">
        <v>53</v>
      </c>
      <c r="E5018" s="1">
        <f>VLOOKUP(D5018,Data!$A$1:$B$7,2,FALSE)</f>
        <v>5</v>
      </c>
      <c r="F5018" s="2">
        <f>WORKDAY(A5018,E5018,Data!$E$2:$E$22)</f>
        <v>45310</v>
      </c>
      <c r="G5018" s="2">
        <v>45307</v>
      </c>
      <c r="H5018" s="4">
        <f ca="1">(NETWORKDAYS(A5018,G5018,Data!$E$1:$E$22))-1</f>
        <v>2</v>
      </c>
      <c r="I5018" s="1"/>
      <c r="J5018" s="1">
        <f>VLOOKUP(D5018,Data!$A$10:$B$16,2,FALSE)</f>
        <v>1</v>
      </c>
      <c r="K5018">
        <v>1</v>
      </c>
      <c r="L5018">
        <f t="shared" si="286"/>
        <v>2</v>
      </c>
      <c r="M5018">
        <f t="shared" si="287"/>
        <v>2024</v>
      </c>
      <c r="N5018" s="5">
        <f t="shared" ca="1" si="288"/>
        <v>-3</v>
      </c>
    </row>
    <row r="5019" spans="1:14" hidden="1" x14ac:dyDescent="0.25">
      <c r="A5019" s="2">
        <v>45303</v>
      </c>
      <c r="B5019" s="1" t="s">
        <v>257</v>
      </c>
      <c r="C5019" s="7" t="s">
        <v>2686</v>
      </c>
      <c r="D5019" s="1" t="s">
        <v>53</v>
      </c>
      <c r="E5019" s="1">
        <f>VLOOKUP(D5019,Data!$A$1:$B$7,2,FALSE)</f>
        <v>5</v>
      </c>
      <c r="F5019" s="2">
        <f>WORKDAY(A5019,E5019,Data!$E$2:$E$22)</f>
        <v>45310</v>
      </c>
      <c r="G5019" s="2">
        <v>45309</v>
      </c>
      <c r="H5019" s="4">
        <f ca="1">(NETWORKDAYS(A5019,G5019,Data!$E$1:$E$22))-1</f>
        <v>4</v>
      </c>
      <c r="I5019" s="1"/>
      <c r="J5019" s="1">
        <f>VLOOKUP(D5019,Data!$A$10:$B$16,2,FALSE)</f>
        <v>1</v>
      </c>
      <c r="K5019">
        <v>1</v>
      </c>
      <c r="L5019">
        <f t="shared" si="286"/>
        <v>2</v>
      </c>
      <c r="M5019">
        <f t="shared" si="287"/>
        <v>2024</v>
      </c>
      <c r="N5019" s="5">
        <f t="shared" ca="1" si="288"/>
        <v>-1</v>
      </c>
    </row>
    <row r="5020" spans="1:14" hidden="1" x14ac:dyDescent="0.25">
      <c r="A5020" s="2">
        <v>45303</v>
      </c>
      <c r="B5020" s="1" t="s">
        <v>135</v>
      </c>
      <c r="C5020" s="7" t="s">
        <v>2685</v>
      </c>
      <c r="D5020" s="1" t="s">
        <v>53</v>
      </c>
      <c r="E5020" s="1">
        <f>VLOOKUP(D5020,Data!$A$1:$B$7,2,FALSE)</f>
        <v>5</v>
      </c>
      <c r="F5020" s="2">
        <f>WORKDAY(A5020,E5020,Data!$E$2:$E$22)</f>
        <v>45310</v>
      </c>
      <c r="G5020" s="2">
        <v>45303</v>
      </c>
      <c r="H5020" s="4">
        <f ca="1">(NETWORKDAYS(A5020,G5020,Data!$E$1:$E$22))-1</f>
        <v>0</v>
      </c>
      <c r="I5020" s="1"/>
      <c r="J5020" s="1">
        <f>VLOOKUP(D5020,Data!$A$10:$B$16,2,FALSE)</f>
        <v>1</v>
      </c>
      <c r="K5020">
        <v>1</v>
      </c>
      <c r="L5020">
        <f t="shared" si="286"/>
        <v>2</v>
      </c>
      <c r="M5020">
        <f t="shared" si="287"/>
        <v>2024</v>
      </c>
      <c r="N5020" s="5">
        <f t="shared" ca="1" si="288"/>
        <v>-5</v>
      </c>
    </row>
    <row r="5021" spans="1:14" hidden="1" x14ac:dyDescent="0.25">
      <c r="A5021" s="2">
        <v>45303</v>
      </c>
      <c r="B5021" s="1" t="s">
        <v>135</v>
      </c>
      <c r="C5021" s="7" t="s">
        <v>2691</v>
      </c>
      <c r="D5021" s="1" t="s">
        <v>53</v>
      </c>
      <c r="E5021" s="1">
        <f>VLOOKUP(D5021,Data!$A$1:$B$7,2,FALSE)</f>
        <v>5</v>
      </c>
      <c r="F5021" s="2">
        <f>WORKDAY(A5021,E5021,Data!$E$2:$E$22)</f>
        <v>45310</v>
      </c>
      <c r="G5021" s="2">
        <v>45306</v>
      </c>
      <c r="H5021" s="4">
        <f ca="1">(NETWORKDAYS(A5021,G5021,Data!$E$1:$E$22))-1</f>
        <v>1</v>
      </c>
      <c r="I5021" s="1"/>
      <c r="J5021" s="1">
        <f>VLOOKUP(D5021,Data!$A$10:$B$16,2,FALSE)</f>
        <v>1</v>
      </c>
      <c r="K5021">
        <v>1</v>
      </c>
      <c r="L5021">
        <f t="shared" si="286"/>
        <v>2</v>
      </c>
      <c r="M5021">
        <f t="shared" si="287"/>
        <v>2024</v>
      </c>
      <c r="N5021" s="5">
        <f t="shared" ca="1" si="288"/>
        <v>-4</v>
      </c>
    </row>
    <row r="5022" spans="1:14" hidden="1" x14ac:dyDescent="0.25">
      <c r="A5022" s="2">
        <v>45303</v>
      </c>
      <c r="B5022" s="1" t="s">
        <v>432</v>
      </c>
      <c r="C5022" s="7">
        <v>457999</v>
      </c>
      <c r="D5022" s="1" t="s">
        <v>42</v>
      </c>
      <c r="E5022" s="1">
        <f>VLOOKUP(D5022,Data!$A$1:$B$7,2,FALSE)</f>
        <v>10</v>
      </c>
      <c r="F5022" s="2">
        <f>WORKDAY(A5022,E5022,Data!$E$2:$E$22)</f>
        <v>45317</v>
      </c>
      <c r="G5022" s="2">
        <v>45306</v>
      </c>
      <c r="H5022" s="4">
        <f ca="1">(NETWORKDAYS(A5022,G5022,Data!$E$1:$E$22))-1</f>
        <v>1</v>
      </c>
      <c r="I5022" s="1"/>
      <c r="J5022" s="1">
        <f>VLOOKUP(D5022,Data!$A$10:$B$16,2,FALSE)</f>
        <v>2</v>
      </c>
      <c r="K5022">
        <v>1</v>
      </c>
      <c r="L5022">
        <f t="shared" si="286"/>
        <v>2</v>
      </c>
      <c r="M5022">
        <f t="shared" si="287"/>
        <v>2024</v>
      </c>
      <c r="N5022" s="5">
        <f t="shared" ca="1" si="288"/>
        <v>-9</v>
      </c>
    </row>
    <row r="5023" spans="1:14" hidden="1" x14ac:dyDescent="0.25">
      <c r="A5023" s="2">
        <v>45303</v>
      </c>
      <c r="B5023" s="1" t="s">
        <v>85</v>
      </c>
      <c r="C5023" s="7">
        <v>458037</v>
      </c>
      <c r="D5023" s="1" t="s">
        <v>42</v>
      </c>
      <c r="E5023" s="1">
        <f>VLOOKUP(D5023,Data!$A$1:$B$7,2,FALSE)</f>
        <v>10</v>
      </c>
      <c r="F5023" s="2">
        <f>WORKDAY(A5023,E5023,Data!$E$2:$E$22)</f>
        <v>45317</v>
      </c>
      <c r="G5023" s="2">
        <v>45309</v>
      </c>
      <c r="H5023" s="4">
        <f ca="1">(NETWORKDAYS(A5023,G5023,Data!$E$1:$E$22))-1</f>
        <v>4</v>
      </c>
      <c r="I5023" s="1" t="s">
        <v>2363</v>
      </c>
      <c r="J5023" s="1">
        <f>VLOOKUP(D5023,Data!$A$10:$B$16,2,FALSE)</f>
        <v>2</v>
      </c>
      <c r="K5023">
        <v>1</v>
      </c>
      <c r="L5023">
        <f t="shared" si="286"/>
        <v>2</v>
      </c>
      <c r="M5023">
        <f t="shared" si="287"/>
        <v>2024</v>
      </c>
      <c r="N5023" s="5">
        <f t="shared" ca="1" si="288"/>
        <v>-6</v>
      </c>
    </row>
    <row r="5024" spans="1:14" hidden="1" x14ac:dyDescent="0.25">
      <c r="A5024" s="2">
        <v>45306</v>
      </c>
      <c r="B5024" s="1" t="s">
        <v>12</v>
      </c>
      <c r="C5024" s="7">
        <v>262707</v>
      </c>
      <c r="D5024" s="1" t="s">
        <v>41</v>
      </c>
      <c r="E5024" s="1">
        <f>VLOOKUP(D5024,Data!$A$1:$B$7,2,FALSE)</f>
        <v>15</v>
      </c>
      <c r="F5024" s="2">
        <f>WORKDAY(A5024,E5024,Data!$E$2:$E$22)</f>
        <v>45327</v>
      </c>
      <c r="G5024" s="2">
        <v>45310</v>
      </c>
      <c r="H5024" s="4">
        <f ca="1">(NETWORKDAYS(A5024,G5024,Data!$E$1:$E$22))-1</f>
        <v>4</v>
      </c>
      <c r="I5024" s="1"/>
      <c r="J5024" s="1">
        <f>VLOOKUP(D5024,Data!$A$10:$B$16,2,FALSE)</f>
        <v>3</v>
      </c>
      <c r="K5024">
        <v>1</v>
      </c>
      <c r="L5024">
        <f t="shared" si="286"/>
        <v>3</v>
      </c>
      <c r="M5024">
        <f t="shared" si="287"/>
        <v>2024</v>
      </c>
      <c r="N5024" s="5">
        <f t="shared" ca="1" si="288"/>
        <v>-11</v>
      </c>
    </row>
    <row r="5025" spans="1:14" hidden="1" x14ac:dyDescent="0.25">
      <c r="A5025" s="2">
        <v>45306</v>
      </c>
      <c r="B5025" s="1" t="s">
        <v>105</v>
      </c>
      <c r="C5025" s="7">
        <v>262714</v>
      </c>
      <c r="D5025" s="1" t="s">
        <v>41</v>
      </c>
      <c r="E5025" s="1">
        <f>VLOOKUP(D5025,Data!$A$1:$B$7,2,FALSE)</f>
        <v>15</v>
      </c>
      <c r="F5025" s="2">
        <f>WORKDAY(A5025,E5025,Data!$E$2:$E$22)</f>
        <v>45327</v>
      </c>
      <c r="G5025" s="2">
        <v>45313</v>
      </c>
      <c r="H5025" s="4">
        <f ca="1">(NETWORKDAYS(A5025,G5025,Data!$E$1:$E$22))-1</f>
        <v>5</v>
      </c>
      <c r="I5025" s="1"/>
      <c r="J5025" s="1">
        <f>VLOOKUP(D5025,Data!$A$10:$B$16,2,FALSE)</f>
        <v>3</v>
      </c>
      <c r="K5025">
        <v>1</v>
      </c>
      <c r="L5025">
        <f t="shared" si="286"/>
        <v>3</v>
      </c>
      <c r="M5025">
        <f t="shared" si="287"/>
        <v>2024</v>
      </c>
      <c r="N5025" s="5">
        <f t="shared" ca="1" si="288"/>
        <v>-10</v>
      </c>
    </row>
    <row r="5026" spans="1:14" hidden="1" x14ac:dyDescent="0.25">
      <c r="A5026" s="2">
        <v>45306</v>
      </c>
      <c r="B5026" s="1" t="s">
        <v>105</v>
      </c>
      <c r="C5026" s="7">
        <v>262729</v>
      </c>
      <c r="D5026" s="1" t="s">
        <v>41</v>
      </c>
      <c r="E5026" s="1">
        <f>VLOOKUP(D5026,Data!$A$1:$B$7,2,FALSE)</f>
        <v>15</v>
      </c>
      <c r="F5026" s="2">
        <f>WORKDAY(A5026,E5026,Data!$E$2:$E$22)</f>
        <v>45327</v>
      </c>
      <c r="G5026" s="2">
        <v>45310</v>
      </c>
      <c r="H5026" s="4">
        <f ca="1">(NETWORKDAYS(A5026,G5026,Data!$E$1:$E$22))-1</f>
        <v>4</v>
      </c>
      <c r="I5026" s="1"/>
      <c r="J5026" s="1">
        <f>VLOOKUP(D5026,Data!$A$10:$B$16,2,FALSE)</f>
        <v>3</v>
      </c>
      <c r="K5026">
        <v>1</v>
      </c>
      <c r="L5026">
        <f t="shared" si="286"/>
        <v>3</v>
      </c>
      <c r="M5026">
        <f t="shared" si="287"/>
        <v>2024</v>
      </c>
      <c r="N5026" s="5">
        <f t="shared" ca="1" si="288"/>
        <v>-11</v>
      </c>
    </row>
    <row r="5027" spans="1:14" hidden="1" x14ac:dyDescent="0.25">
      <c r="A5027" s="2">
        <v>45306</v>
      </c>
      <c r="B5027" s="1" t="s">
        <v>159</v>
      </c>
      <c r="C5027" s="7">
        <v>262706</v>
      </c>
      <c r="D5027" s="1" t="s">
        <v>41</v>
      </c>
      <c r="E5027" s="1">
        <f>VLOOKUP(D5027,Data!$A$1:$B$7,2,FALSE)</f>
        <v>15</v>
      </c>
      <c r="F5027" s="2">
        <f>WORKDAY(A5027,E5027,Data!$E$2:$E$22)</f>
        <v>45327</v>
      </c>
      <c r="G5027" s="2">
        <v>45310</v>
      </c>
      <c r="H5027" s="4">
        <f ca="1">(NETWORKDAYS(A5027,G5027,Data!$E$1:$E$22))-1</f>
        <v>4</v>
      </c>
      <c r="I5027" s="1"/>
      <c r="J5027" s="1">
        <f>VLOOKUP(D5027,Data!$A$10:$B$16,2,FALSE)</f>
        <v>3</v>
      </c>
      <c r="K5027">
        <v>1</v>
      </c>
      <c r="L5027">
        <f t="shared" si="286"/>
        <v>3</v>
      </c>
      <c r="M5027">
        <f t="shared" si="287"/>
        <v>2024</v>
      </c>
      <c r="N5027" s="5">
        <f t="shared" ca="1" si="288"/>
        <v>-11</v>
      </c>
    </row>
    <row r="5028" spans="1:14" hidden="1" x14ac:dyDescent="0.25">
      <c r="A5028" s="2">
        <v>45306</v>
      </c>
      <c r="B5028" s="1" t="s">
        <v>186</v>
      </c>
      <c r="C5028" s="7">
        <v>458015</v>
      </c>
      <c r="D5028" s="1" t="s">
        <v>42</v>
      </c>
      <c r="E5028" s="1">
        <f>VLOOKUP(D5028,Data!$A$1:$B$7,2,FALSE)</f>
        <v>10</v>
      </c>
      <c r="F5028" s="2">
        <f>WORKDAY(A5028,E5028,Data!$E$2:$E$22)</f>
        <v>45320</v>
      </c>
      <c r="G5028" s="2">
        <v>45309</v>
      </c>
      <c r="H5028" s="4">
        <f ca="1">(NETWORKDAYS(A5028,G5028,Data!$E$1:$E$22))-1</f>
        <v>3</v>
      </c>
      <c r="I5028" s="1"/>
      <c r="J5028" s="1">
        <f>VLOOKUP(D5028,Data!$A$10:$B$16,2,FALSE)</f>
        <v>2</v>
      </c>
      <c r="K5028">
        <v>1</v>
      </c>
      <c r="L5028">
        <f t="shared" si="286"/>
        <v>3</v>
      </c>
      <c r="M5028">
        <f t="shared" si="287"/>
        <v>2024</v>
      </c>
      <c r="N5028" s="5">
        <f t="shared" ca="1" si="288"/>
        <v>-7</v>
      </c>
    </row>
    <row r="5029" spans="1:14" hidden="1" x14ac:dyDescent="0.25">
      <c r="A5029" s="2">
        <v>45306</v>
      </c>
      <c r="B5029" s="1" t="s">
        <v>432</v>
      </c>
      <c r="C5029" s="7">
        <v>458038</v>
      </c>
      <c r="D5029" s="1" t="s">
        <v>42</v>
      </c>
      <c r="E5029" s="1">
        <f>VLOOKUP(D5029,Data!$A$1:$B$7,2,FALSE)</f>
        <v>10</v>
      </c>
      <c r="F5029" s="2">
        <f>WORKDAY(A5029,E5029,Data!$E$2:$E$22)</f>
        <v>45320</v>
      </c>
      <c r="G5029" s="2">
        <v>45309</v>
      </c>
      <c r="H5029" s="4">
        <f ca="1">(NETWORKDAYS(A5029,G5029,Data!$E$1:$E$22))-1</f>
        <v>3</v>
      </c>
      <c r="I5029" s="1"/>
      <c r="J5029" s="1">
        <f>VLOOKUP(D5029,Data!$A$10:$B$16,2,FALSE)</f>
        <v>2</v>
      </c>
      <c r="K5029">
        <v>1</v>
      </c>
      <c r="L5029">
        <f t="shared" si="286"/>
        <v>3</v>
      </c>
      <c r="M5029">
        <f t="shared" si="287"/>
        <v>2024</v>
      </c>
      <c r="N5029" s="5">
        <f t="shared" ca="1" si="288"/>
        <v>-7</v>
      </c>
    </row>
    <row r="5030" spans="1:14" hidden="1" x14ac:dyDescent="0.25">
      <c r="A5030" s="2">
        <v>45306</v>
      </c>
      <c r="B5030" s="1" t="s">
        <v>432</v>
      </c>
      <c r="C5030" s="7">
        <v>458039</v>
      </c>
      <c r="D5030" s="1" t="s">
        <v>42</v>
      </c>
      <c r="E5030" s="1">
        <f>VLOOKUP(D5030,Data!$A$1:$B$7,2,FALSE)</f>
        <v>10</v>
      </c>
      <c r="F5030" s="2">
        <f>WORKDAY(A5030,E5030,Data!$E$2:$E$22)</f>
        <v>45320</v>
      </c>
      <c r="G5030" s="2">
        <v>45309</v>
      </c>
      <c r="H5030" s="4">
        <f ca="1">(NETWORKDAYS(A5030,G5030,Data!$E$1:$E$22))-1</f>
        <v>3</v>
      </c>
      <c r="I5030" s="1"/>
      <c r="J5030" s="1">
        <f>VLOOKUP(D5030,Data!$A$10:$B$16,2,FALSE)</f>
        <v>2</v>
      </c>
      <c r="K5030">
        <v>1</v>
      </c>
      <c r="L5030">
        <f t="shared" si="286"/>
        <v>3</v>
      </c>
      <c r="M5030">
        <f t="shared" si="287"/>
        <v>2024</v>
      </c>
      <c r="N5030" s="5">
        <f t="shared" ca="1" si="288"/>
        <v>-7</v>
      </c>
    </row>
    <row r="5031" spans="1:14" hidden="1" x14ac:dyDescent="0.25">
      <c r="A5031" s="2">
        <v>45307</v>
      </c>
      <c r="B5031" s="1" t="s">
        <v>93</v>
      </c>
      <c r="C5031" s="7">
        <v>458021</v>
      </c>
      <c r="D5031" s="1" t="s">
        <v>42</v>
      </c>
      <c r="E5031" s="1">
        <f>VLOOKUP(D5031,Data!$A$1:$B$7,2,FALSE)</f>
        <v>10</v>
      </c>
      <c r="F5031" s="2">
        <f>WORKDAY(A5031,E5031,Data!$E$2:$E$22)</f>
        <v>45321</v>
      </c>
      <c r="G5031" s="2">
        <v>45309</v>
      </c>
      <c r="H5031" s="4">
        <f ca="1">(NETWORKDAYS(A5031,G5031,Data!$E$1:$E$22))-1</f>
        <v>2</v>
      </c>
      <c r="I5031" s="1"/>
      <c r="J5031" s="1">
        <f>VLOOKUP(D5031,Data!$A$10:$B$16,2,FALSE)</f>
        <v>2</v>
      </c>
      <c r="K5031">
        <v>1</v>
      </c>
      <c r="L5031">
        <f t="shared" si="286"/>
        <v>3</v>
      </c>
      <c r="M5031">
        <f t="shared" si="287"/>
        <v>2024</v>
      </c>
      <c r="N5031" s="5">
        <f t="shared" ca="1" si="288"/>
        <v>-8</v>
      </c>
    </row>
    <row r="5032" spans="1:14" hidden="1" x14ac:dyDescent="0.25">
      <c r="A5032" s="2">
        <v>45307</v>
      </c>
      <c r="B5032" s="1" t="s">
        <v>7</v>
      </c>
      <c r="C5032" s="7">
        <v>262720</v>
      </c>
      <c r="D5032" s="1" t="s">
        <v>41</v>
      </c>
      <c r="E5032" s="1">
        <f>VLOOKUP(D5032,Data!$A$1:$B$7,2,FALSE)</f>
        <v>15</v>
      </c>
      <c r="F5032" s="2">
        <f>WORKDAY(A5032,E5032,Data!$E$2:$E$22)</f>
        <v>45328</v>
      </c>
      <c r="G5032" s="2">
        <v>45313</v>
      </c>
      <c r="H5032" s="4">
        <f ca="1">(NETWORKDAYS(A5032,G5032,Data!$E$1:$E$22))-1</f>
        <v>4</v>
      </c>
      <c r="I5032" s="1"/>
      <c r="J5032" s="1">
        <f>VLOOKUP(D5032,Data!$A$10:$B$16,2,FALSE)</f>
        <v>3</v>
      </c>
      <c r="K5032">
        <v>1</v>
      </c>
      <c r="L5032">
        <f t="shared" si="286"/>
        <v>3</v>
      </c>
      <c r="M5032">
        <f t="shared" si="287"/>
        <v>2024</v>
      </c>
      <c r="N5032" s="5">
        <f t="shared" ca="1" si="288"/>
        <v>-11</v>
      </c>
    </row>
    <row r="5033" spans="1:14" hidden="1" x14ac:dyDescent="0.25">
      <c r="A5033" s="2">
        <v>45307</v>
      </c>
      <c r="B5033" s="1" t="s">
        <v>670</v>
      </c>
      <c r="C5033" s="7">
        <v>262721</v>
      </c>
      <c r="D5033" s="1" t="s">
        <v>41</v>
      </c>
      <c r="E5033" s="1">
        <f>VLOOKUP(D5033,Data!$A$1:$B$7,2,FALSE)</f>
        <v>15</v>
      </c>
      <c r="F5033" s="2">
        <f>WORKDAY(A5033,E5033,Data!$E$2:$E$22)</f>
        <v>45328</v>
      </c>
      <c r="G5033" s="2">
        <v>45313</v>
      </c>
      <c r="H5033" s="4">
        <f ca="1">(NETWORKDAYS(A5033,G5033,Data!$E$1:$E$22))-1</f>
        <v>4</v>
      </c>
      <c r="I5033" s="1"/>
      <c r="J5033" s="1">
        <f>VLOOKUP(D5033,Data!$A$10:$B$16,2,FALSE)</f>
        <v>3</v>
      </c>
      <c r="K5033">
        <v>1</v>
      </c>
      <c r="L5033">
        <f t="shared" si="286"/>
        <v>3</v>
      </c>
      <c r="M5033">
        <f t="shared" si="287"/>
        <v>2024</v>
      </c>
      <c r="N5033" s="5">
        <f t="shared" ca="1" si="288"/>
        <v>-11</v>
      </c>
    </row>
    <row r="5034" spans="1:14" hidden="1" x14ac:dyDescent="0.25">
      <c r="A5034" s="2">
        <v>45307</v>
      </c>
      <c r="B5034" s="1" t="s">
        <v>670</v>
      </c>
      <c r="C5034" s="7">
        <v>262722</v>
      </c>
      <c r="D5034" s="1" t="s">
        <v>41</v>
      </c>
      <c r="E5034" s="1">
        <f>VLOOKUP(D5034,Data!$A$1:$B$7,2,FALSE)</f>
        <v>15</v>
      </c>
      <c r="F5034" s="2">
        <f>WORKDAY(A5034,E5034,Data!$E$2:$E$22)</f>
        <v>45328</v>
      </c>
      <c r="G5034" s="2">
        <v>45313</v>
      </c>
      <c r="H5034" s="4">
        <f ca="1">(NETWORKDAYS(A5034,G5034,Data!$E$1:$E$22))-1</f>
        <v>4</v>
      </c>
      <c r="I5034" s="1"/>
      <c r="J5034" s="1">
        <f>VLOOKUP(D5034,Data!$A$10:$B$16,2,FALSE)</f>
        <v>3</v>
      </c>
      <c r="K5034">
        <v>1</v>
      </c>
      <c r="L5034">
        <f t="shared" si="286"/>
        <v>3</v>
      </c>
      <c r="M5034">
        <f t="shared" si="287"/>
        <v>2024</v>
      </c>
      <c r="N5034" s="5">
        <f t="shared" ca="1" si="288"/>
        <v>-11</v>
      </c>
    </row>
    <row r="5035" spans="1:14" hidden="1" x14ac:dyDescent="0.25">
      <c r="A5035" s="2">
        <v>45307</v>
      </c>
      <c r="B5035" s="1" t="s">
        <v>98</v>
      </c>
      <c r="C5035" s="7">
        <v>458016</v>
      </c>
      <c r="D5035" s="1" t="s">
        <v>42</v>
      </c>
      <c r="E5035" s="1">
        <f>VLOOKUP(D5035,Data!$A$1:$B$7,2,FALSE)</f>
        <v>10</v>
      </c>
      <c r="F5035" s="2">
        <f>WORKDAY(A5035,E5035,Data!$E$2:$E$22)</f>
        <v>45321</v>
      </c>
      <c r="G5035" s="2">
        <v>45309</v>
      </c>
      <c r="H5035" s="4">
        <f ca="1">(NETWORKDAYS(A5035,G5035,Data!$E$1:$E$22))-1</f>
        <v>2</v>
      </c>
      <c r="I5035" s="1"/>
      <c r="J5035" s="1">
        <f>VLOOKUP(D5035,Data!$A$10:$B$16,2,FALSE)</f>
        <v>2</v>
      </c>
      <c r="K5035">
        <v>1</v>
      </c>
      <c r="L5035">
        <f t="shared" si="286"/>
        <v>3</v>
      </c>
      <c r="M5035">
        <f t="shared" si="287"/>
        <v>2024</v>
      </c>
      <c r="N5035" s="5">
        <f t="shared" ca="1" si="288"/>
        <v>-8</v>
      </c>
    </row>
    <row r="5036" spans="1:14" hidden="1" x14ac:dyDescent="0.25">
      <c r="A5036" s="2">
        <v>45307</v>
      </c>
      <c r="B5036" s="1" t="s">
        <v>88</v>
      </c>
      <c r="C5036" s="7" t="s">
        <v>2697</v>
      </c>
      <c r="D5036" s="1" t="s">
        <v>53</v>
      </c>
      <c r="E5036" s="1">
        <f>VLOOKUP(D5036,Data!$A$1:$B$7,2,FALSE)</f>
        <v>5</v>
      </c>
      <c r="F5036" s="2">
        <f>WORKDAY(A5036,E5036,Data!$E$2:$E$22)</f>
        <v>45314</v>
      </c>
      <c r="G5036" s="2">
        <v>45308</v>
      </c>
      <c r="H5036" s="4">
        <f ca="1">(NETWORKDAYS(A5036,G5036,Data!$E$1:$E$22))-1</f>
        <v>1</v>
      </c>
      <c r="I5036" s="1"/>
      <c r="J5036" s="1">
        <f>VLOOKUP(D5036,Data!$A$10:$B$16,2,FALSE)</f>
        <v>1</v>
      </c>
      <c r="K5036">
        <v>1</v>
      </c>
      <c r="L5036">
        <f t="shared" si="286"/>
        <v>3</v>
      </c>
      <c r="M5036">
        <f t="shared" si="287"/>
        <v>2024</v>
      </c>
      <c r="N5036" s="5">
        <f t="shared" ca="1" si="288"/>
        <v>-4</v>
      </c>
    </row>
    <row r="5037" spans="1:14" hidden="1" x14ac:dyDescent="0.25">
      <c r="A5037" s="2">
        <v>45307</v>
      </c>
      <c r="B5037" s="1" t="s">
        <v>351</v>
      </c>
      <c r="C5037" s="7" t="s">
        <v>2696</v>
      </c>
      <c r="D5037" s="1" t="s">
        <v>53</v>
      </c>
      <c r="E5037" s="1">
        <f>VLOOKUP(D5037,Data!$A$1:$B$7,2,FALSE)</f>
        <v>5</v>
      </c>
      <c r="F5037" s="2">
        <f>WORKDAY(A5037,E5037,Data!$E$2:$E$22)</f>
        <v>45314</v>
      </c>
      <c r="G5037" s="2">
        <v>45309</v>
      </c>
      <c r="H5037" s="4">
        <f ca="1">(NETWORKDAYS(A5037,G5037,Data!$E$1:$E$22))-1</f>
        <v>2</v>
      </c>
      <c r="I5037" s="1"/>
      <c r="J5037" s="1">
        <f>VLOOKUP(D5037,Data!$A$10:$B$16,2,FALSE)</f>
        <v>1</v>
      </c>
      <c r="K5037">
        <v>1</v>
      </c>
      <c r="L5037">
        <f t="shared" si="286"/>
        <v>3</v>
      </c>
      <c r="M5037">
        <f t="shared" si="287"/>
        <v>2024</v>
      </c>
      <c r="N5037" s="5">
        <f t="shared" ca="1" si="288"/>
        <v>-3</v>
      </c>
    </row>
    <row r="5038" spans="1:14" hidden="1" x14ac:dyDescent="0.25">
      <c r="A5038" s="2">
        <v>45307</v>
      </c>
      <c r="B5038" s="1" t="s">
        <v>544</v>
      </c>
      <c r="C5038" s="7" t="s">
        <v>2695</v>
      </c>
      <c r="D5038" s="1" t="s">
        <v>53</v>
      </c>
      <c r="E5038" s="1">
        <f>VLOOKUP(D5038,Data!$A$1:$B$7,2,FALSE)</f>
        <v>5</v>
      </c>
      <c r="F5038" s="2">
        <f>WORKDAY(A5038,E5038,Data!$E$2:$E$22)</f>
        <v>45314</v>
      </c>
      <c r="G5038" s="2">
        <v>45309</v>
      </c>
      <c r="H5038" s="4">
        <f ca="1">(NETWORKDAYS(A5038,G5038,Data!$E$1:$E$22))-1</f>
        <v>2</v>
      </c>
      <c r="I5038" s="1"/>
      <c r="J5038" s="1">
        <f>VLOOKUP(D5038,Data!$A$10:$B$16,2,FALSE)</f>
        <v>1</v>
      </c>
      <c r="K5038">
        <v>1</v>
      </c>
      <c r="L5038">
        <f t="shared" si="286"/>
        <v>3</v>
      </c>
      <c r="M5038">
        <f t="shared" si="287"/>
        <v>2024</v>
      </c>
      <c r="N5038" s="5">
        <f t="shared" ca="1" si="288"/>
        <v>-3</v>
      </c>
    </row>
    <row r="5039" spans="1:14" hidden="1" x14ac:dyDescent="0.25">
      <c r="A5039" s="2">
        <v>45307</v>
      </c>
      <c r="B5039" s="1" t="s">
        <v>372</v>
      </c>
      <c r="C5039" s="7">
        <v>457979</v>
      </c>
      <c r="D5039" s="1" t="s">
        <v>42</v>
      </c>
      <c r="E5039" s="1">
        <f>VLOOKUP(D5039,Data!$A$1:$B$7,2,FALSE)</f>
        <v>10</v>
      </c>
      <c r="F5039" s="2">
        <f>WORKDAY(A5039,E5039,Data!$E$2:$E$22)</f>
        <v>45321</v>
      </c>
      <c r="G5039" s="2">
        <v>45309</v>
      </c>
      <c r="H5039" s="4">
        <f ca="1">(NETWORKDAYS(A5039,G5039,Data!$E$1:$E$22))-1</f>
        <v>2</v>
      </c>
      <c r="I5039" s="1"/>
      <c r="J5039" s="1">
        <f>VLOOKUP(D5039,Data!$A$10:$B$16,2,FALSE)</f>
        <v>2</v>
      </c>
      <c r="K5039">
        <v>1</v>
      </c>
      <c r="L5039">
        <f t="shared" si="286"/>
        <v>3</v>
      </c>
      <c r="M5039">
        <f t="shared" si="287"/>
        <v>2024</v>
      </c>
      <c r="N5039" s="5">
        <f t="shared" ca="1" si="288"/>
        <v>-8</v>
      </c>
    </row>
    <row r="5040" spans="1:14" hidden="1" x14ac:dyDescent="0.25">
      <c r="A5040" s="2">
        <v>45307</v>
      </c>
      <c r="B5040" s="1" t="s">
        <v>432</v>
      </c>
      <c r="C5040" s="7">
        <v>458040</v>
      </c>
      <c r="D5040" s="1" t="s">
        <v>42</v>
      </c>
      <c r="E5040" s="1">
        <f>VLOOKUP(D5040,Data!$A$1:$B$7,2,FALSE)</f>
        <v>10</v>
      </c>
      <c r="F5040" s="2">
        <f>WORKDAY(A5040,E5040,Data!$E$2:$E$22)</f>
        <v>45321</v>
      </c>
      <c r="G5040" s="2">
        <v>45314</v>
      </c>
      <c r="H5040" s="4">
        <f ca="1">(NETWORKDAYS(A5040,G5040,Data!$E$1:$E$22))-1</f>
        <v>5</v>
      </c>
      <c r="I5040" s="1" t="s">
        <v>2363</v>
      </c>
      <c r="J5040" s="1">
        <f>VLOOKUP(D5040,Data!$A$10:$B$16,2,FALSE)</f>
        <v>2</v>
      </c>
      <c r="K5040">
        <v>1</v>
      </c>
      <c r="L5040">
        <f t="shared" si="286"/>
        <v>3</v>
      </c>
      <c r="M5040">
        <f t="shared" si="287"/>
        <v>2024</v>
      </c>
      <c r="N5040" s="5">
        <f t="shared" ca="1" si="288"/>
        <v>-5</v>
      </c>
    </row>
    <row r="5041" spans="1:14" hidden="1" x14ac:dyDescent="0.25">
      <c r="A5041" s="2">
        <v>45308</v>
      </c>
      <c r="B5041" s="1" t="s">
        <v>93</v>
      </c>
      <c r="C5041" s="7">
        <v>458022</v>
      </c>
      <c r="D5041" s="1" t="s">
        <v>42</v>
      </c>
      <c r="E5041" s="1">
        <f>VLOOKUP(D5041,Data!$A$1:$B$7,2,FALSE)</f>
        <v>10</v>
      </c>
      <c r="F5041" s="2">
        <f>WORKDAY(A5041,E5041,Data!$E$2:$E$22)</f>
        <v>45322</v>
      </c>
      <c r="G5041" s="2">
        <v>45309</v>
      </c>
      <c r="H5041" s="4">
        <f ca="1">(NETWORKDAYS(A5041,G5041,Data!$E$1:$E$22))-1</f>
        <v>1</v>
      </c>
      <c r="I5041" s="1"/>
      <c r="J5041" s="1">
        <f>VLOOKUP(D5041,Data!$A$10:$B$16,2,FALSE)</f>
        <v>2</v>
      </c>
      <c r="K5041">
        <v>1</v>
      </c>
      <c r="L5041">
        <f t="shared" si="286"/>
        <v>3</v>
      </c>
      <c r="M5041">
        <f t="shared" si="287"/>
        <v>2024</v>
      </c>
      <c r="N5041" s="5">
        <f t="shared" ca="1" si="288"/>
        <v>-9</v>
      </c>
    </row>
    <row r="5042" spans="1:14" hidden="1" x14ac:dyDescent="0.25">
      <c r="A5042" s="2">
        <v>45308</v>
      </c>
      <c r="B5042" s="1" t="s">
        <v>30</v>
      </c>
      <c r="C5042" s="7">
        <v>458028</v>
      </c>
      <c r="D5042" s="1" t="s">
        <v>42</v>
      </c>
      <c r="E5042" s="1">
        <f>VLOOKUP(D5042,Data!$A$1:$B$7,2,FALSE)</f>
        <v>10</v>
      </c>
      <c r="F5042" s="2">
        <f>WORKDAY(A5042,E5042,Data!$E$2:$E$22)</f>
        <v>45322</v>
      </c>
      <c r="G5042" s="2">
        <v>45309</v>
      </c>
      <c r="H5042" s="4">
        <f ca="1">(NETWORKDAYS(A5042,G5042,Data!$E$1:$E$22))-1</f>
        <v>1</v>
      </c>
      <c r="I5042" s="1"/>
      <c r="J5042" s="1">
        <f>VLOOKUP(D5042,Data!$A$10:$B$16,2,FALSE)</f>
        <v>2</v>
      </c>
      <c r="K5042">
        <v>1</v>
      </c>
      <c r="L5042">
        <f t="shared" si="286"/>
        <v>3</v>
      </c>
      <c r="M5042">
        <f t="shared" si="287"/>
        <v>2024</v>
      </c>
      <c r="N5042" s="5">
        <f t="shared" ca="1" si="288"/>
        <v>-9</v>
      </c>
    </row>
    <row r="5043" spans="1:14" hidden="1" x14ac:dyDescent="0.25">
      <c r="A5043" s="2">
        <v>45308</v>
      </c>
      <c r="B5043" s="1" t="s">
        <v>7</v>
      </c>
      <c r="C5043" s="7">
        <v>262723</v>
      </c>
      <c r="D5043" s="1" t="s">
        <v>41</v>
      </c>
      <c r="E5043" s="1">
        <f>VLOOKUP(D5043,Data!$A$1:$B$7,2,FALSE)</f>
        <v>15</v>
      </c>
      <c r="F5043" s="2">
        <f>WORKDAY(A5043,E5043,Data!$E$2:$E$22)</f>
        <v>45329</v>
      </c>
      <c r="G5043" s="2">
        <v>45313</v>
      </c>
      <c r="H5043" s="4">
        <f ca="1">(NETWORKDAYS(A5043,G5043,Data!$E$1:$E$22))-1</f>
        <v>3</v>
      </c>
      <c r="I5043" s="1"/>
      <c r="J5043" s="1">
        <f>VLOOKUP(D5043,Data!$A$10:$B$16,2,FALSE)</f>
        <v>3</v>
      </c>
      <c r="K5043">
        <v>1</v>
      </c>
      <c r="L5043">
        <f t="shared" si="286"/>
        <v>3</v>
      </c>
      <c r="M5043">
        <f t="shared" si="287"/>
        <v>2024</v>
      </c>
      <c r="N5043" s="5">
        <f t="shared" ca="1" si="288"/>
        <v>-12</v>
      </c>
    </row>
    <row r="5044" spans="1:14" hidden="1" x14ac:dyDescent="0.25">
      <c r="A5044" s="2">
        <v>45308</v>
      </c>
      <c r="B5044" s="1" t="s">
        <v>7</v>
      </c>
      <c r="C5044" s="7">
        <v>262724</v>
      </c>
      <c r="D5044" s="1" t="s">
        <v>41</v>
      </c>
      <c r="E5044" s="1">
        <f>VLOOKUP(D5044,Data!$A$1:$B$7,2,FALSE)</f>
        <v>15</v>
      </c>
      <c r="F5044" s="2">
        <f>WORKDAY(A5044,E5044,Data!$E$2:$E$22)</f>
        <v>45329</v>
      </c>
      <c r="G5044" s="2">
        <v>45313</v>
      </c>
      <c r="H5044" s="4">
        <f ca="1">(NETWORKDAYS(A5044,G5044,Data!$E$1:$E$22))-1</f>
        <v>3</v>
      </c>
      <c r="I5044" s="1"/>
      <c r="J5044" s="1">
        <f>VLOOKUP(D5044,Data!$A$10:$B$16,2,FALSE)</f>
        <v>3</v>
      </c>
      <c r="K5044">
        <v>1</v>
      </c>
      <c r="L5044">
        <f t="shared" si="286"/>
        <v>3</v>
      </c>
      <c r="M5044">
        <f t="shared" si="287"/>
        <v>2024</v>
      </c>
      <c r="N5044" s="5">
        <f t="shared" ca="1" si="288"/>
        <v>-12</v>
      </c>
    </row>
    <row r="5045" spans="1:14" hidden="1" x14ac:dyDescent="0.25">
      <c r="A5045" s="2">
        <v>45308</v>
      </c>
      <c r="B5045" s="1" t="s">
        <v>115</v>
      </c>
      <c r="C5045" s="7">
        <v>262739</v>
      </c>
      <c r="D5045" s="1" t="s">
        <v>41</v>
      </c>
      <c r="E5045" s="1">
        <f>VLOOKUP(D5045,Data!$A$1:$B$7,2,FALSE)</f>
        <v>15</v>
      </c>
      <c r="F5045" s="2">
        <f>WORKDAY(A5045,E5045,Data!$E$2:$E$22)</f>
        <v>45329</v>
      </c>
      <c r="G5045" s="2">
        <v>45320</v>
      </c>
      <c r="H5045" s="4">
        <f ca="1">(NETWORKDAYS(A5045,G5045,Data!$E$1:$E$22))-1</f>
        <v>8</v>
      </c>
      <c r="I5045" s="1" t="s">
        <v>2729</v>
      </c>
      <c r="J5045" s="1">
        <f>VLOOKUP(D5045,Data!$A$10:$B$16,2,FALSE)</f>
        <v>3</v>
      </c>
      <c r="K5045">
        <v>1</v>
      </c>
      <c r="L5045">
        <f t="shared" si="286"/>
        <v>3</v>
      </c>
      <c r="M5045">
        <f t="shared" si="287"/>
        <v>2024</v>
      </c>
      <c r="N5045" s="5">
        <f t="shared" ca="1" si="288"/>
        <v>-7</v>
      </c>
    </row>
    <row r="5046" spans="1:14" hidden="1" x14ac:dyDescent="0.25">
      <c r="A5046" s="2">
        <v>45308</v>
      </c>
      <c r="B5046" s="1" t="s">
        <v>400</v>
      </c>
      <c r="C5046" s="7" t="s">
        <v>2702</v>
      </c>
      <c r="D5046" s="1" t="s">
        <v>53</v>
      </c>
      <c r="E5046" s="1">
        <f>VLOOKUP(D5046,Data!$A$1:$B$7,2,FALSE)</f>
        <v>5</v>
      </c>
      <c r="F5046" s="2">
        <f>WORKDAY(A5046,E5046,Data!$E$2:$E$22)</f>
        <v>45315</v>
      </c>
      <c r="G5046" s="2">
        <v>45309</v>
      </c>
      <c r="H5046" s="4">
        <f ca="1">(NETWORKDAYS(A5046,G5046,Data!$E$1:$E$22))-1</f>
        <v>1</v>
      </c>
      <c r="I5046" s="1"/>
      <c r="J5046" s="1">
        <f>VLOOKUP(D5046,Data!$A$10:$B$16,2,FALSE)</f>
        <v>1</v>
      </c>
      <c r="K5046">
        <v>1</v>
      </c>
      <c r="L5046">
        <f t="shared" si="286"/>
        <v>3</v>
      </c>
      <c r="M5046">
        <f t="shared" si="287"/>
        <v>2024</v>
      </c>
      <c r="N5046" s="5">
        <f t="shared" ca="1" si="288"/>
        <v>-4</v>
      </c>
    </row>
    <row r="5047" spans="1:14" hidden="1" x14ac:dyDescent="0.25">
      <c r="A5047" s="2">
        <v>45308</v>
      </c>
      <c r="B5047" s="1" t="s">
        <v>192</v>
      </c>
      <c r="C5047" s="7" t="s">
        <v>2701</v>
      </c>
      <c r="D5047" s="1" t="s">
        <v>53</v>
      </c>
      <c r="E5047" s="1">
        <f>VLOOKUP(D5047,Data!$A$1:$B$7,2,FALSE)</f>
        <v>5</v>
      </c>
      <c r="F5047" s="2">
        <f>WORKDAY(A5047,E5047,Data!$E$2:$E$22)</f>
        <v>45315</v>
      </c>
      <c r="G5047" s="2">
        <v>45309</v>
      </c>
      <c r="H5047" s="4">
        <f ca="1">(NETWORKDAYS(A5047,G5047,Data!$E$1:$E$22))-1</f>
        <v>1</v>
      </c>
      <c r="I5047" s="1"/>
      <c r="J5047" s="1">
        <f>VLOOKUP(D5047,Data!$A$10:$B$16,2,FALSE)</f>
        <v>1</v>
      </c>
      <c r="K5047">
        <v>1</v>
      </c>
      <c r="L5047">
        <f t="shared" si="286"/>
        <v>3</v>
      </c>
      <c r="M5047">
        <f t="shared" si="287"/>
        <v>2024</v>
      </c>
      <c r="N5047" s="5">
        <f t="shared" ca="1" si="288"/>
        <v>-4</v>
      </c>
    </row>
    <row r="5048" spans="1:14" hidden="1" x14ac:dyDescent="0.25">
      <c r="A5048" s="2">
        <v>45308</v>
      </c>
      <c r="B5048" s="1" t="s">
        <v>94</v>
      </c>
      <c r="C5048" s="7" t="s">
        <v>2700</v>
      </c>
      <c r="D5048" s="1" t="s">
        <v>53</v>
      </c>
      <c r="E5048" s="1">
        <f>VLOOKUP(D5048,Data!$A$1:$B$7,2,FALSE)</f>
        <v>5</v>
      </c>
      <c r="F5048" s="2">
        <f>WORKDAY(A5048,E5048,Data!$E$2:$E$22)</f>
        <v>45315</v>
      </c>
      <c r="G5048" s="2">
        <v>45309</v>
      </c>
      <c r="H5048" s="4">
        <f ca="1">(NETWORKDAYS(A5048,G5048,Data!$E$1:$E$22))-1</f>
        <v>1</v>
      </c>
      <c r="I5048" s="1"/>
      <c r="J5048" s="1">
        <f>VLOOKUP(D5048,Data!$A$10:$B$16,2,FALSE)</f>
        <v>1</v>
      </c>
      <c r="K5048">
        <v>1</v>
      </c>
      <c r="L5048">
        <f t="shared" ref="L5048:L5111" si="289">_xlfn.ISOWEEKNUM(A5048)</f>
        <v>3</v>
      </c>
      <c r="M5048">
        <f t="shared" ref="M5048:M5111" si="290">YEAR(A5048)</f>
        <v>2024</v>
      </c>
      <c r="N5048" s="5">
        <f t="shared" ca="1" si="288"/>
        <v>-4</v>
      </c>
    </row>
    <row r="5049" spans="1:14" hidden="1" x14ac:dyDescent="0.25">
      <c r="A5049" s="2">
        <v>45308</v>
      </c>
      <c r="B5049" s="1" t="s">
        <v>88</v>
      </c>
      <c r="C5049" s="7" t="s">
        <v>2698</v>
      </c>
      <c r="D5049" s="1" t="s">
        <v>53</v>
      </c>
      <c r="E5049" s="1">
        <f>VLOOKUP(D5049,Data!$A$1:$B$7,2,FALSE)</f>
        <v>5</v>
      </c>
      <c r="F5049" s="2">
        <f>WORKDAY(A5049,E5049,Data!$E$2:$E$22)</f>
        <v>45315</v>
      </c>
      <c r="G5049" s="2">
        <v>45309</v>
      </c>
      <c r="H5049" s="4">
        <f ca="1">(NETWORKDAYS(A5049,G5049,Data!$E$1:$E$22))-1</f>
        <v>1</v>
      </c>
      <c r="I5049" s="1"/>
      <c r="J5049" s="1">
        <f>VLOOKUP(D5049,Data!$A$10:$B$16,2,FALSE)</f>
        <v>1</v>
      </c>
      <c r="K5049">
        <v>1</v>
      </c>
      <c r="L5049">
        <f t="shared" si="289"/>
        <v>3</v>
      </c>
      <c r="M5049">
        <f t="shared" si="290"/>
        <v>2024</v>
      </c>
      <c r="N5049" s="5">
        <f t="shared" ca="1" si="288"/>
        <v>-4</v>
      </c>
    </row>
    <row r="5050" spans="1:14" hidden="1" x14ac:dyDescent="0.25">
      <c r="A5050" s="2">
        <v>45308</v>
      </c>
      <c r="B5050" s="1" t="s">
        <v>88</v>
      </c>
      <c r="C5050" s="7" t="s">
        <v>2699</v>
      </c>
      <c r="D5050" s="1" t="s">
        <v>53</v>
      </c>
      <c r="E5050" s="1">
        <f>VLOOKUP(D5050,Data!$A$1:$B$7,2,FALSE)</f>
        <v>5</v>
      </c>
      <c r="F5050" s="2">
        <f>WORKDAY(A5050,E5050,Data!$E$2:$E$22)</f>
        <v>45315</v>
      </c>
      <c r="G5050" s="2">
        <v>45309</v>
      </c>
      <c r="H5050" s="4">
        <f ca="1">(NETWORKDAYS(A5050,G5050,Data!$E$1:$E$22))-1</f>
        <v>1</v>
      </c>
      <c r="I5050" s="1"/>
      <c r="J5050" s="1">
        <f>VLOOKUP(D5050,Data!$A$10:$B$16,2,FALSE)</f>
        <v>1</v>
      </c>
      <c r="K5050">
        <v>1</v>
      </c>
      <c r="L5050">
        <f t="shared" si="289"/>
        <v>3</v>
      </c>
      <c r="M5050">
        <f t="shared" si="290"/>
        <v>2024</v>
      </c>
      <c r="N5050" s="5">
        <f t="shared" ca="1" si="288"/>
        <v>-4</v>
      </c>
    </row>
    <row r="5051" spans="1:14" hidden="1" x14ac:dyDescent="0.25">
      <c r="A5051" s="2">
        <v>45308</v>
      </c>
      <c r="B5051" s="1" t="s">
        <v>28</v>
      </c>
      <c r="C5051" s="7">
        <v>458004</v>
      </c>
      <c r="D5051" s="1" t="s">
        <v>42</v>
      </c>
      <c r="E5051" s="1">
        <f>VLOOKUP(D5051,Data!$A$1:$B$7,2,FALSE)</f>
        <v>10</v>
      </c>
      <c r="F5051" s="2">
        <f>WORKDAY(A5051,E5051,Data!$E$2:$E$22)</f>
        <v>45322</v>
      </c>
      <c r="G5051" s="2">
        <v>45320</v>
      </c>
      <c r="H5051" s="4">
        <f ca="1">(NETWORKDAYS(A5051,G5051,Data!$E$1:$E$22))-1</f>
        <v>8</v>
      </c>
      <c r="I5051" s="1"/>
      <c r="J5051" s="1">
        <f>VLOOKUP(D5051,Data!$A$10:$B$16,2,FALSE)</f>
        <v>2</v>
      </c>
      <c r="K5051">
        <v>1</v>
      </c>
      <c r="L5051">
        <f t="shared" si="289"/>
        <v>3</v>
      </c>
      <c r="M5051">
        <f t="shared" si="290"/>
        <v>2024</v>
      </c>
      <c r="N5051" s="5">
        <f t="shared" ca="1" si="288"/>
        <v>-2</v>
      </c>
    </row>
    <row r="5052" spans="1:14" hidden="1" x14ac:dyDescent="0.25">
      <c r="A5052" s="2">
        <v>45309</v>
      </c>
      <c r="B5052" s="1" t="s">
        <v>163</v>
      </c>
      <c r="C5052" s="7">
        <v>458052</v>
      </c>
      <c r="D5052" s="1" t="s">
        <v>42</v>
      </c>
      <c r="E5052" s="1">
        <f>VLOOKUP(D5052,Data!$A$1:$B$7,2,FALSE)</f>
        <v>10</v>
      </c>
      <c r="F5052" s="2">
        <f>WORKDAY(A5052,E5052,Data!$E$2:$E$22)</f>
        <v>45323</v>
      </c>
      <c r="G5052" s="2">
        <v>45316</v>
      </c>
      <c r="H5052" s="4">
        <f ca="1">(NETWORKDAYS(A5052,G5052,Data!$E$1:$E$22))-1</f>
        <v>5</v>
      </c>
      <c r="I5052" s="1"/>
      <c r="J5052" s="1">
        <f>VLOOKUP(D5052,Data!$A$10:$B$16,2,FALSE)</f>
        <v>2</v>
      </c>
      <c r="K5052">
        <v>1</v>
      </c>
      <c r="L5052">
        <f t="shared" si="289"/>
        <v>3</v>
      </c>
      <c r="M5052">
        <f t="shared" si="290"/>
        <v>2024</v>
      </c>
      <c r="N5052" s="5">
        <f t="shared" ca="1" si="288"/>
        <v>-5</v>
      </c>
    </row>
    <row r="5053" spans="1:14" hidden="1" x14ac:dyDescent="0.25">
      <c r="A5053" s="2">
        <v>45309</v>
      </c>
      <c r="B5053" s="1" t="s">
        <v>267</v>
      </c>
      <c r="C5053" s="7">
        <v>262725</v>
      </c>
      <c r="D5053" s="1" t="s">
        <v>41</v>
      </c>
      <c r="E5053" s="1">
        <f>VLOOKUP(D5053,Data!$A$1:$B$7,2,FALSE)</f>
        <v>15</v>
      </c>
      <c r="F5053" s="2">
        <f>WORKDAY(A5053,E5053,Data!$E$2:$E$22)</f>
        <v>45330</v>
      </c>
      <c r="G5053" s="2">
        <v>45313</v>
      </c>
      <c r="H5053" s="4">
        <f ca="1">(NETWORKDAYS(A5053,G5053,Data!$E$1:$E$22))-1</f>
        <v>2</v>
      </c>
      <c r="I5053" s="1"/>
      <c r="J5053" s="1">
        <f>VLOOKUP(D5053,Data!$A$10:$B$16,2,FALSE)</f>
        <v>3</v>
      </c>
      <c r="K5053">
        <v>1</v>
      </c>
      <c r="L5053">
        <f t="shared" si="289"/>
        <v>3</v>
      </c>
      <c r="M5053">
        <f t="shared" si="290"/>
        <v>2024</v>
      </c>
      <c r="N5053" s="5">
        <f t="shared" ca="1" si="288"/>
        <v>-13</v>
      </c>
    </row>
    <row r="5054" spans="1:14" hidden="1" x14ac:dyDescent="0.25">
      <c r="A5054" s="2">
        <v>45309</v>
      </c>
      <c r="B5054" s="1" t="s">
        <v>267</v>
      </c>
      <c r="C5054" s="7">
        <v>262726</v>
      </c>
      <c r="D5054" s="1" t="s">
        <v>41</v>
      </c>
      <c r="E5054" s="1">
        <f>VLOOKUP(D5054,Data!$A$1:$B$7,2,FALSE)</f>
        <v>15</v>
      </c>
      <c r="F5054" s="2">
        <f>WORKDAY(A5054,E5054,Data!$E$2:$E$22)</f>
        <v>45330</v>
      </c>
      <c r="G5054" s="2">
        <v>45313</v>
      </c>
      <c r="H5054" s="4">
        <f ca="1">(NETWORKDAYS(A5054,G5054,Data!$E$1:$E$22))-1</f>
        <v>2</v>
      </c>
      <c r="I5054" s="1"/>
      <c r="J5054" s="1">
        <f>VLOOKUP(D5054,Data!$A$10:$B$16,2,FALSE)</f>
        <v>3</v>
      </c>
      <c r="K5054">
        <v>1</v>
      </c>
      <c r="L5054">
        <f t="shared" si="289"/>
        <v>3</v>
      </c>
      <c r="M5054">
        <f t="shared" si="290"/>
        <v>2024</v>
      </c>
      <c r="N5054" s="5">
        <f t="shared" ca="1" si="288"/>
        <v>-13</v>
      </c>
    </row>
    <row r="5055" spans="1:14" hidden="1" x14ac:dyDescent="0.25">
      <c r="A5055" s="2">
        <v>45309</v>
      </c>
      <c r="B5055" s="1" t="s">
        <v>115</v>
      </c>
      <c r="C5055" s="7">
        <v>262740</v>
      </c>
      <c r="D5055" s="1" t="s">
        <v>41</v>
      </c>
      <c r="E5055" s="1">
        <f>VLOOKUP(D5055,Data!$A$1:$B$7,2,FALSE)</f>
        <v>15</v>
      </c>
      <c r="F5055" s="2">
        <f>WORKDAY(A5055,E5055,Data!$E$2:$E$22)</f>
        <v>45330</v>
      </c>
      <c r="G5055" s="2">
        <v>45313</v>
      </c>
      <c r="H5055" s="4">
        <f ca="1">(NETWORKDAYS(A5055,G5055,Data!$E$1:$E$22))-1</f>
        <v>2</v>
      </c>
      <c r="I5055" s="1"/>
      <c r="J5055" s="1">
        <f>VLOOKUP(D5055,Data!$A$10:$B$16,2,FALSE)</f>
        <v>3</v>
      </c>
      <c r="K5055">
        <v>1</v>
      </c>
      <c r="L5055">
        <f t="shared" si="289"/>
        <v>3</v>
      </c>
      <c r="M5055">
        <f t="shared" si="290"/>
        <v>2024</v>
      </c>
      <c r="N5055" s="5">
        <f t="shared" ca="1" si="288"/>
        <v>-13</v>
      </c>
    </row>
    <row r="5056" spans="1:14" hidden="1" x14ac:dyDescent="0.25">
      <c r="A5056" s="2">
        <v>45309</v>
      </c>
      <c r="B5056" s="1" t="s">
        <v>88</v>
      </c>
      <c r="C5056" s="7" t="s">
        <v>2705</v>
      </c>
      <c r="D5056" s="1" t="s">
        <v>53</v>
      </c>
      <c r="E5056" s="1">
        <f>VLOOKUP(D5056,Data!$A$1:$B$7,2,FALSE)</f>
        <v>5</v>
      </c>
      <c r="F5056" s="2">
        <f>WORKDAY(A5056,E5056,Data!$E$2:$E$22)</f>
        <v>45316</v>
      </c>
      <c r="G5056" s="2">
        <v>45317</v>
      </c>
      <c r="H5056" s="4">
        <f ca="1">(NETWORKDAYS(A5056,G5056,Data!$E$1:$E$22))-1</f>
        <v>6</v>
      </c>
      <c r="I5056" s="1" t="s">
        <v>2704</v>
      </c>
      <c r="J5056" s="1">
        <f>VLOOKUP(D5056,Data!$A$10:$B$16,2,FALSE)</f>
        <v>1</v>
      </c>
      <c r="K5056">
        <v>1</v>
      </c>
      <c r="L5056">
        <f t="shared" si="289"/>
        <v>3</v>
      </c>
      <c r="M5056">
        <f t="shared" si="290"/>
        <v>2024</v>
      </c>
      <c r="N5056" s="5">
        <f t="shared" ca="1" si="288"/>
        <v>1</v>
      </c>
    </row>
    <row r="5057" spans="1:14" hidden="1" x14ac:dyDescent="0.25">
      <c r="A5057" s="2">
        <v>45309</v>
      </c>
      <c r="B5057" s="1" t="s">
        <v>88</v>
      </c>
      <c r="C5057" s="7" t="s">
        <v>2706</v>
      </c>
      <c r="D5057" s="1" t="s">
        <v>53</v>
      </c>
      <c r="E5057" s="1">
        <f>VLOOKUP(D5057,Data!$A$1:$B$7,2,FALSE)</f>
        <v>5</v>
      </c>
      <c r="F5057" s="2">
        <f>WORKDAY(A5057,E5057,Data!$E$2:$E$22)</f>
        <v>45316</v>
      </c>
      <c r="G5057" s="2">
        <v>45317</v>
      </c>
      <c r="H5057" s="4">
        <f ca="1">(NETWORKDAYS(A5057,G5057,Data!$E$1:$E$22))-1</f>
        <v>6</v>
      </c>
      <c r="I5057" s="1" t="s">
        <v>2704</v>
      </c>
      <c r="J5057" s="1">
        <f>VLOOKUP(D5057,Data!$A$10:$B$16,2,FALSE)</f>
        <v>1</v>
      </c>
      <c r="K5057">
        <v>1</v>
      </c>
      <c r="L5057">
        <f t="shared" si="289"/>
        <v>3</v>
      </c>
      <c r="M5057">
        <f t="shared" si="290"/>
        <v>2024</v>
      </c>
      <c r="N5057" s="5">
        <f t="shared" ca="1" si="288"/>
        <v>1</v>
      </c>
    </row>
    <row r="5058" spans="1:14" hidden="1" x14ac:dyDescent="0.25">
      <c r="A5058" s="2">
        <v>45309</v>
      </c>
      <c r="B5058" s="1" t="s">
        <v>88</v>
      </c>
      <c r="C5058" s="7" t="s">
        <v>2707</v>
      </c>
      <c r="D5058" s="1" t="s">
        <v>53</v>
      </c>
      <c r="E5058" s="1">
        <f>VLOOKUP(D5058,Data!$A$1:$B$7,2,FALSE)</f>
        <v>5</v>
      </c>
      <c r="F5058" s="2">
        <f>WORKDAY(A5058,E5058,Data!$E$2:$E$22)</f>
        <v>45316</v>
      </c>
      <c r="G5058" s="2">
        <v>45317</v>
      </c>
      <c r="H5058" s="4">
        <f ca="1">(NETWORKDAYS(A5058,G5058,Data!$E$1:$E$22))-1</f>
        <v>6</v>
      </c>
      <c r="I5058" s="1" t="s">
        <v>2704</v>
      </c>
      <c r="J5058" s="1">
        <f>VLOOKUP(D5058,Data!$A$10:$B$16,2,FALSE)</f>
        <v>1</v>
      </c>
      <c r="K5058">
        <v>1</v>
      </c>
      <c r="L5058">
        <f t="shared" si="289"/>
        <v>3</v>
      </c>
      <c r="M5058">
        <f t="shared" si="290"/>
        <v>2024</v>
      </c>
      <c r="N5058" s="5">
        <f t="shared" ref="N5058:N5121" ca="1" si="291">H5058-E5058</f>
        <v>1</v>
      </c>
    </row>
    <row r="5059" spans="1:14" hidden="1" x14ac:dyDescent="0.25">
      <c r="A5059" s="2">
        <v>45309</v>
      </c>
      <c r="B5059" s="1" t="s">
        <v>88</v>
      </c>
      <c r="C5059" s="7" t="s">
        <v>2709</v>
      </c>
      <c r="D5059" s="1" t="s">
        <v>53</v>
      </c>
      <c r="E5059" s="1">
        <f>VLOOKUP(D5059,Data!$A$1:$B$7,2,FALSE)</f>
        <v>5</v>
      </c>
      <c r="F5059" s="2">
        <f>WORKDAY(A5059,E5059,Data!$E$2:$E$22)</f>
        <v>45316</v>
      </c>
      <c r="G5059" s="2">
        <v>45317</v>
      </c>
      <c r="H5059" s="4">
        <f ca="1">(NETWORKDAYS(A5059,G5059,Data!$E$1:$E$22))-1</f>
        <v>6</v>
      </c>
      <c r="I5059" s="1" t="s">
        <v>2704</v>
      </c>
      <c r="J5059" s="1">
        <f>VLOOKUP(D5059,Data!$A$10:$B$16,2,FALSE)</f>
        <v>1</v>
      </c>
      <c r="K5059">
        <v>1</v>
      </c>
      <c r="L5059">
        <f t="shared" si="289"/>
        <v>3</v>
      </c>
      <c r="M5059">
        <f t="shared" si="290"/>
        <v>2024</v>
      </c>
      <c r="N5059" s="5">
        <f t="shared" ca="1" si="291"/>
        <v>1</v>
      </c>
    </row>
    <row r="5060" spans="1:14" hidden="1" x14ac:dyDescent="0.25">
      <c r="A5060" s="2">
        <v>45309</v>
      </c>
      <c r="B5060" s="1" t="s">
        <v>88</v>
      </c>
      <c r="C5060" s="7" t="s">
        <v>2708</v>
      </c>
      <c r="D5060" s="1" t="s">
        <v>53</v>
      </c>
      <c r="E5060" s="1">
        <f>VLOOKUP(D5060,Data!$A$1:$B$7,2,FALSE)</f>
        <v>5</v>
      </c>
      <c r="F5060" s="2">
        <f>WORKDAY(A5060,E5060,Data!$E$2:$E$22)</f>
        <v>45316</v>
      </c>
      <c r="G5060" s="2">
        <v>45317</v>
      </c>
      <c r="H5060" s="4">
        <f ca="1">(NETWORKDAYS(A5060,G5060,Data!$E$1:$E$22))-1</f>
        <v>6</v>
      </c>
      <c r="I5060" s="1" t="s">
        <v>2704</v>
      </c>
      <c r="J5060" s="1">
        <f>VLOOKUP(D5060,Data!$A$10:$B$16,2,FALSE)</f>
        <v>1</v>
      </c>
      <c r="K5060">
        <v>1</v>
      </c>
      <c r="L5060">
        <f t="shared" si="289"/>
        <v>3</v>
      </c>
      <c r="M5060">
        <f t="shared" si="290"/>
        <v>2024</v>
      </c>
      <c r="N5060" s="5">
        <f t="shared" ca="1" si="291"/>
        <v>1</v>
      </c>
    </row>
    <row r="5061" spans="1:14" hidden="1" x14ac:dyDescent="0.25">
      <c r="A5061" s="2">
        <v>45309</v>
      </c>
      <c r="B5061" s="1" t="s">
        <v>88</v>
      </c>
      <c r="C5061" s="7" t="s">
        <v>2703</v>
      </c>
      <c r="D5061" s="1" t="s">
        <v>53</v>
      </c>
      <c r="E5061" s="1">
        <f>VLOOKUP(D5061,Data!$A$1:$B$7,2,FALSE)</f>
        <v>5</v>
      </c>
      <c r="F5061" s="2">
        <f>WORKDAY(A5061,E5061,Data!$E$2:$E$22)</f>
        <v>45316</v>
      </c>
      <c r="G5061" s="2">
        <v>45317</v>
      </c>
      <c r="H5061" s="4">
        <f ca="1">(NETWORKDAYS(A5061,G5061,Data!$E$1:$E$22))-1</f>
        <v>6</v>
      </c>
      <c r="I5061" s="1" t="s">
        <v>2704</v>
      </c>
      <c r="J5061" s="1">
        <f>VLOOKUP(D5061,Data!$A$10:$B$16,2,FALSE)</f>
        <v>1</v>
      </c>
      <c r="K5061">
        <v>1</v>
      </c>
      <c r="L5061">
        <f t="shared" si="289"/>
        <v>3</v>
      </c>
      <c r="M5061">
        <f t="shared" si="290"/>
        <v>2024</v>
      </c>
      <c r="N5061" s="5">
        <f t="shared" ca="1" si="291"/>
        <v>1</v>
      </c>
    </row>
    <row r="5062" spans="1:14" hidden="1" x14ac:dyDescent="0.25">
      <c r="A5062" s="2">
        <v>45309</v>
      </c>
      <c r="B5062" s="1" t="s">
        <v>29</v>
      </c>
      <c r="C5062" s="7">
        <v>457997</v>
      </c>
      <c r="D5062" s="1" t="s">
        <v>42</v>
      </c>
      <c r="E5062" s="1">
        <f>VLOOKUP(D5062,Data!$A$1:$B$7,2,FALSE)</f>
        <v>10</v>
      </c>
      <c r="F5062" s="2">
        <f>WORKDAY(A5062,E5062,Data!$E$2:$E$22)</f>
        <v>45323</v>
      </c>
      <c r="G5062" s="2">
        <v>45316</v>
      </c>
      <c r="H5062" s="4">
        <f ca="1">(NETWORKDAYS(A5062,G5062,Data!$E$1:$E$22))-1</f>
        <v>5</v>
      </c>
      <c r="I5062" s="1"/>
      <c r="J5062" s="1">
        <f>VLOOKUP(D5062,Data!$A$10:$B$16,2,FALSE)</f>
        <v>2</v>
      </c>
      <c r="K5062">
        <v>1</v>
      </c>
      <c r="L5062">
        <f t="shared" si="289"/>
        <v>3</v>
      </c>
      <c r="M5062">
        <f t="shared" si="290"/>
        <v>2024</v>
      </c>
      <c r="N5062" s="5">
        <f t="shared" ca="1" si="291"/>
        <v>-5</v>
      </c>
    </row>
    <row r="5063" spans="1:14" hidden="1" x14ac:dyDescent="0.25">
      <c r="A5063" s="2">
        <v>45309</v>
      </c>
      <c r="B5063" s="1" t="s">
        <v>220</v>
      </c>
      <c r="C5063" s="7">
        <v>458008</v>
      </c>
      <c r="D5063" s="1" t="s">
        <v>42</v>
      </c>
      <c r="E5063" s="1">
        <f>VLOOKUP(D5063,Data!$A$1:$B$7,2,FALSE)</f>
        <v>10</v>
      </c>
      <c r="F5063" s="2">
        <f>WORKDAY(A5063,E5063,Data!$E$2:$E$22)</f>
        <v>45323</v>
      </c>
      <c r="G5063" s="2">
        <v>45316</v>
      </c>
      <c r="H5063" s="4">
        <f ca="1">(NETWORKDAYS(A5063,G5063,Data!$E$1:$E$22))-1</f>
        <v>5</v>
      </c>
      <c r="I5063" s="1"/>
      <c r="J5063" s="1">
        <f>VLOOKUP(D5063,Data!$A$10:$B$16,2,FALSE)</f>
        <v>2</v>
      </c>
      <c r="K5063">
        <v>1</v>
      </c>
      <c r="L5063">
        <f t="shared" si="289"/>
        <v>3</v>
      </c>
      <c r="M5063">
        <f t="shared" si="290"/>
        <v>2024</v>
      </c>
      <c r="N5063" s="5">
        <f t="shared" ca="1" si="291"/>
        <v>-5</v>
      </c>
    </row>
    <row r="5064" spans="1:14" hidden="1" x14ac:dyDescent="0.25">
      <c r="A5064" s="2">
        <v>45310</v>
      </c>
      <c r="B5064" s="1" t="s">
        <v>355</v>
      </c>
      <c r="C5064" s="7">
        <v>458053</v>
      </c>
      <c r="D5064" s="1" t="s">
        <v>42</v>
      </c>
      <c r="E5064" s="1">
        <f>VLOOKUP(D5064,Data!$A$1:$B$7,2,FALSE)</f>
        <v>10</v>
      </c>
      <c r="F5064" s="2">
        <f>WORKDAY(A5064,E5064,Data!$E$2:$E$22)</f>
        <v>45324</v>
      </c>
      <c r="G5064" s="2">
        <v>45329</v>
      </c>
      <c r="H5064" s="4">
        <f ca="1">(NETWORKDAYS(A5064,G5064,Data!$E$1:$E$22))-1</f>
        <v>13</v>
      </c>
      <c r="I5064" s="1"/>
      <c r="J5064" s="1">
        <f>VLOOKUP(D5064,Data!$A$10:$B$16,2,FALSE)</f>
        <v>2</v>
      </c>
      <c r="K5064">
        <v>1</v>
      </c>
      <c r="L5064">
        <f t="shared" si="289"/>
        <v>3</v>
      </c>
      <c r="M5064">
        <f t="shared" si="290"/>
        <v>2024</v>
      </c>
      <c r="N5064" s="5">
        <f t="shared" ca="1" si="291"/>
        <v>3</v>
      </c>
    </row>
    <row r="5065" spans="1:14" hidden="1" x14ac:dyDescent="0.25">
      <c r="A5065" s="2">
        <v>45310</v>
      </c>
      <c r="B5065" s="1" t="s">
        <v>414</v>
      </c>
      <c r="C5065" s="7">
        <v>458036</v>
      </c>
      <c r="D5065" s="1" t="s">
        <v>42</v>
      </c>
      <c r="E5065" s="1">
        <f>VLOOKUP(D5065,Data!$A$1:$B$7,2,FALSE)</f>
        <v>10</v>
      </c>
      <c r="F5065" s="2">
        <f>WORKDAY(A5065,E5065,Data!$E$2:$E$22)</f>
        <v>45324</v>
      </c>
      <c r="G5065" s="2">
        <v>45316</v>
      </c>
      <c r="H5065" s="4">
        <f ca="1">(NETWORKDAYS(A5065,G5065,Data!$E$1:$E$22))-1</f>
        <v>4</v>
      </c>
      <c r="I5065" s="1"/>
      <c r="J5065" s="1">
        <f>VLOOKUP(D5065,Data!$A$10:$B$16,2,FALSE)</f>
        <v>2</v>
      </c>
      <c r="K5065">
        <v>1</v>
      </c>
      <c r="L5065">
        <f t="shared" si="289"/>
        <v>3</v>
      </c>
      <c r="M5065">
        <f t="shared" si="290"/>
        <v>2024</v>
      </c>
      <c r="N5065" s="5">
        <f t="shared" ca="1" si="291"/>
        <v>-6</v>
      </c>
    </row>
    <row r="5066" spans="1:14" hidden="1" x14ac:dyDescent="0.25">
      <c r="A5066" s="2">
        <v>45310</v>
      </c>
      <c r="B5066" s="1" t="s">
        <v>98</v>
      </c>
      <c r="C5066" s="7">
        <v>458030</v>
      </c>
      <c r="D5066" s="1" t="s">
        <v>42</v>
      </c>
      <c r="E5066" s="1">
        <f>VLOOKUP(D5066,Data!$A$1:$B$7,2,FALSE)</f>
        <v>10</v>
      </c>
      <c r="F5066" s="2">
        <f>WORKDAY(A5066,E5066,Data!$E$2:$E$22)</f>
        <v>45324</v>
      </c>
      <c r="G5066" s="2">
        <v>45315</v>
      </c>
      <c r="H5066" s="4">
        <f ca="1">(NETWORKDAYS(A5066,G5066,Data!$E$1:$E$22))-1</f>
        <v>3</v>
      </c>
      <c r="I5066" s="1"/>
      <c r="J5066" s="1">
        <f>VLOOKUP(D5066,Data!$A$10:$B$16,2,FALSE)</f>
        <v>2</v>
      </c>
      <c r="K5066">
        <v>1</v>
      </c>
      <c r="L5066">
        <f t="shared" si="289"/>
        <v>3</v>
      </c>
      <c r="M5066">
        <f t="shared" si="290"/>
        <v>2024</v>
      </c>
      <c r="N5066" s="5">
        <f t="shared" ca="1" si="291"/>
        <v>-7</v>
      </c>
    </row>
    <row r="5067" spans="1:14" hidden="1" x14ac:dyDescent="0.25">
      <c r="A5067" s="2">
        <v>45310</v>
      </c>
      <c r="B5067" s="1" t="s">
        <v>238</v>
      </c>
      <c r="C5067" s="7" t="s">
        <v>2711</v>
      </c>
      <c r="D5067" s="1" t="s">
        <v>53</v>
      </c>
      <c r="E5067" s="1">
        <f>VLOOKUP(D5067,Data!$A$1:$B$7,2,FALSE)</f>
        <v>5</v>
      </c>
      <c r="F5067" s="2">
        <f>WORKDAY(A5067,E5067,Data!$E$2:$E$22)</f>
        <v>45317</v>
      </c>
      <c r="G5067" s="2">
        <v>45313</v>
      </c>
      <c r="H5067" s="4">
        <f ca="1">(NETWORKDAYS(A5067,G5067,Data!$E$1:$E$22))-1</f>
        <v>1</v>
      </c>
      <c r="I5067" s="1"/>
      <c r="J5067" s="1">
        <f>VLOOKUP(D5067,Data!$A$10:$B$16,2,FALSE)</f>
        <v>1</v>
      </c>
      <c r="K5067">
        <v>1</v>
      </c>
      <c r="L5067">
        <f t="shared" si="289"/>
        <v>3</v>
      </c>
      <c r="M5067">
        <f t="shared" si="290"/>
        <v>2024</v>
      </c>
      <c r="N5067" s="5">
        <f t="shared" ca="1" si="291"/>
        <v>-4</v>
      </c>
    </row>
    <row r="5068" spans="1:14" hidden="1" x14ac:dyDescent="0.25">
      <c r="A5068" s="2">
        <v>45310</v>
      </c>
      <c r="B5068" s="1" t="s">
        <v>135</v>
      </c>
      <c r="C5068" s="7" t="s">
        <v>2712</v>
      </c>
      <c r="D5068" s="1" t="s">
        <v>53</v>
      </c>
      <c r="E5068" s="1">
        <f>VLOOKUP(D5068,Data!$A$1:$B$7,2,FALSE)</f>
        <v>5</v>
      </c>
      <c r="F5068" s="2">
        <f>WORKDAY(A5068,E5068,Data!$E$2:$E$22)</f>
        <v>45317</v>
      </c>
      <c r="G5068" s="2">
        <v>45313</v>
      </c>
      <c r="H5068" s="4">
        <f ca="1">(NETWORKDAYS(A5068,G5068,Data!$E$1:$E$22))-1</f>
        <v>1</v>
      </c>
      <c r="I5068" s="1"/>
      <c r="J5068" s="1">
        <f>VLOOKUP(D5068,Data!$A$10:$B$16,2,FALSE)</f>
        <v>1</v>
      </c>
      <c r="K5068">
        <v>1</v>
      </c>
      <c r="L5068">
        <f t="shared" si="289"/>
        <v>3</v>
      </c>
      <c r="M5068">
        <f t="shared" si="290"/>
        <v>2024</v>
      </c>
      <c r="N5068" s="5">
        <f t="shared" ca="1" si="291"/>
        <v>-4</v>
      </c>
    </row>
    <row r="5069" spans="1:14" hidden="1" x14ac:dyDescent="0.25">
      <c r="A5069" s="2">
        <v>45310</v>
      </c>
      <c r="B5069" s="1" t="s">
        <v>2713</v>
      </c>
      <c r="C5069" s="7">
        <v>458044</v>
      </c>
      <c r="D5069" s="1" t="s">
        <v>42</v>
      </c>
      <c r="E5069" s="1">
        <f>VLOOKUP(D5069,Data!$A$1:$B$7,2,FALSE)</f>
        <v>10</v>
      </c>
      <c r="F5069" s="2">
        <f>WORKDAY(A5069,E5069,Data!$E$2:$E$22)</f>
        <v>45324</v>
      </c>
      <c r="G5069" s="2">
        <v>45316</v>
      </c>
      <c r="H5069" s="4">
        <f ca="1">(NETWORKDAYS(A5069,G5069,Data!$E$1:$E$22))-1</f>
        <v>4</v>
      </c>
      <c r="I5069" s="1"/>
      <c r="J5069" s="1">
        <f>VLOOKUP(D5069,Data!$A$10:$B$16,2,FALSE)</f>
        <v>2</v>
      </c>
      <c r="K5069">
        <v>1</v>
      </c>
      <c r="L5069">
        <f t="shared" si="289"/>
        <v>3</v>
      </c>
      <c r="M5069">
        <f t="shared" si="290"/>
        <v>2024</v>
      </c>
      <c r="N5069" s="5">
        <f t="shared" ca="1" si="291"/>
        <v>-6</v>
      </c>
    </row>
    <row r="5070" spans="1:14" hidden="1" x14ac:dyDescent="0.25">
      <c r="A5070" s="2">
        <v>45310</v>
      </c>
      <c r="B5070" s="1" t="s">
        <v>2354</v>
      </c>
      <c r="C5070" s="7">
        <v>458046</v>
      </c>
      <c r="D5070" s="1" t="s">
        <v>42</v>
      </c>
      <c r="E5070" s="1">
        <f>VLOOKUP(D5070,Data!$A$1:$B$7,2,FALSE)</f>
        <v>10</v>
      </c>
      <c r="F5070" s="2">
        <f>WORKDAY(A5070,E5070,Data!$E$2:$E$22)</f>
        <v>45324</v>
      </c>
      <c r="G5070" s="2">
        <v>45316</v>
      </c>
      <c r="H5070" s="4">
        <f ca="1">(NETWORKDAYS(A5070,G5070,Data!$E$1:$E$22))-1</f>
        <v>4</v>
      </c>
      <c r="I5070" s="1" t="s">
        <v>2728</v>
      </c>
      <c r="J5070" s="1">
        <f>VLOOKUP(D5070,Data!$A$10:$B$16,2,FALSE)</f>
        <v>2</v>
      </c>
      <c r="K5070">
        <v>1</v>
      </c>
      <c r="L5070">
        <f t="shared" si="289"/>
        <v>3</v>
      </c>
      <c r="M5070">
        <f t="shared" si="290"/>
        <v>2024</v>
      </c>
      <c r="N5070" s="5">
        <f t="shared" ca="1" si="291"/>
        <v>-6</v>
      </c>
    </row>
    <row r="5071" spans="1:14" hidden="1" x14ac:dyDescent="0.25">
      <c r="A5071" s="2">
        <v>45310</v>
      </c>
      <c r="B5071" s="1" t="s">
        <v>1730</v>
      </c>
      <c r="C5071" s="7">
        <v>615400</v>
      </c>
      <c r="D5071" s="1" t="s">
        <v>1870</v>
      </c>
      <c r="E5071" s="1">
        <f>VLOOKUP(D5071,Data!$A$1:$B$7,2,FALSE)</f>
        <v>10</v>
      </c>
      <c r="F5071" s="2">
        <f>WORKDAY(A5071,E5071,Data!$E$2:$E$22)</f>
        <v>45324</v>
      </c>
      <c r="G5071" s="2">
        <v>45316</v>
      </c>
      <c r="H5071" s="4">
        <f ca="1">(NETWORKDAYS(A5071,G5071,Data!$E$1:$E$22))-1</f>
        <v>4</v>
      </c>
      <c r="I5071" s="1"/>
      <c r="J5071" s="1">
        <f>VLOOKUP(D5071,Data!$A$10:$B$16,2,FALSE)</f>
        <v>2</v>
      </c>
      <c r="K5071">
        <v>1</v>
      </c>
      <c r="L5071">
        <f t="shared" si="289"/>
        <v>3</v>
      </c>
      <c r="M5071">
        <f t="shared" si="290"/>
        <v>2024</v>
      </c>
      <c r="N5071" s="5">
        <f t="shared" ca="1" si="291"/>
        <v>-6</v>
      </c>
    </row>
    <row r="5072" spans="1:14" hidden="1" x14ac:dyDescent="0.25">
      <c r="A5072" s="2">
        <v>45313</v>
      </c>
      <c r="B5072" s="1" t="s">
        <v>269</v>
      </c>
      <c r="C5072" s="7">
        <v>458041</v>
      </c>
      <c r="D5072" s="1" t="s">
        <v>42</v>
      </c>
      <c r="E5072" s="1">
        <f>VLOOKUP(D5072,Data!$A$1:$B$7,2,FALSE)</f>
        <v>10</v>
      </c>
      <c r="F5072" s="2">
        <f>WORKDAY(A5072,E5072,Data!$E$2:$E$22)</f>
        <v>45327</v>
      </c>
      <c r="G5072" s="2">
        <v>45316</v>
      </c>
      <c r="H5072" s="4">
        <f ca="1">(NETWORKDAYS(A5072,G5072,Data!$E$1:$E$22))-1</f>
        <v>3</v>
      </c>
      <c r="I5072" s="1"/>
      <c r="J5072" s="1">
        <f>VLOOKUP(D5072,Data!$A$10:$B$16,2,FALSE)</f>
        <v>2</v>
      </c>
      <c r="K5072">
        <v>1</v>
      </c>
      <c r="L5072">
        <f t="shared" si="289"/>
        <v>4</v>
      </c>
      <c r="M5072">
        <f t="shared" si="290"/>
        <v>2024</v>
      </c>
      <c r="N5072" s="5">
        <f t="shared" ca="1" si="291"/>
        <v>-7</v>
      </c>
    </row>
    <row r="5073" spans="1:14" hidden="1" x14ac:dyDescent="0.25">
      <c r="A5073" s="2">
        <v>45313</v>
      </c>
      <c r="B5073" s="1" t="s">
        <v>93</v>
      </c>
      <c r="C5073" s="7">
        <v>458034</v>
      </c>
      <c r="D5073" s="1" t="s">
        <v>42</v>
      </c>
      <c r="E5073" s="1">
        <f>VLOOKUP(D5073,Data!$A$1:$B$7,2,FALSE)</f>
        <v>10</v>
      </c>
      <c r="F5073" s="2">
        <f>WORKDAY(A5073,E5073,Data!$E$2:$E$22)</f>
        <v>45327</v>
      </c>
      <c r="G5073" s="2">
        <v>45316</v>
      </c>
      <c r="H5073" s="4">
        <f ca="1">(NETWORKDAYS(A5073,G5073,Data!$E$1:$E$22))-1</f>
        <v>3</v>
      </c>
      <c r="I5073" s="1"/>
      <c r="J5073" s="1">
        <f>VLOOKUP(D5073,Data!$A$10:$B$16,2,FALSE)</f>
        <v>2</v>
      </c>
      <c r="K5073">
        <v>1</v>
      </c>
      <c r="L5073">
        <f t="shared" si="289"/>
        <v>4</v>
      </c>
      <c r="M5073">
        <f t="shared" si="290"/>
        <v>2024</v>
      </c>
      <c r="N5073" s="5">
        <f t="shared" ca="1" si="291"/>
        <v>-7</v>
      </c>
    </row>
    <row r="5074" spans="1:14" hidden="1" x14ac:dyDescent="0.25">
      <c r="A5074" s="2">
        <v>45313</v>
      </c>
      <c r="B5074" s="1" t="s">
        <v>117</v>
      </c>
      <c r="C5074" s="7">
        <v>262734</v>
      </c>
      <c r="D5074" s="1" t="s">
        <v>41</v>
      </c>
      <c r="E5074" s="1">
        <f>VLOOKUP(D5074,Data!$A$1:$B$7,2,FALSE)</f>
        <v>15</v>
      </c>
      <c r="F5074" s="2">
        <f>WORKDAY(A5074,E5074,Data!$E$2:$E$22)</f>
        <v>45334</v>
      </c>
      <c r="G5074" s="2">
        <v>45315</v>
      </c>
      <c r="H5074" s="4">
        <f ca="1">(NETWORKDAYS(A5074,G5074,Data!$E$1:$E$22))-1</f>
        <v>2</v>
      </c>
      <c r="I5074" s="1"/>
      <c r="J5074" s="1">
        <f>VLOOKUP(D5074,Data!$A$10:$B$16,2,FALSE)</f>
        <v>3</v>
      </c>
      <c r="K5074">
        <v>1</v>
      </c>
      <c r="L5074">
        <f t="shared" si="289"/>
        <v>4</v>
      </c>
      <c r="M5074">
        <f t="shared" si="290"/>
        <v>2024</v>
      </c>
      <c r="N5074" s="5">
        <f t="shared" ca="1" si="291"/>
        <v>-13</v>
      </c>
    </row>
    <row r="5075" spans="1:14" hidden="1" x14ac:dyDescent="0.25">
      <c r="A5075" s="2">
        <v>45313</v>
      </c>
      <c r="B5075" s="1" t="s">
        <v>62</v>
      </c>
      <c r="C5075" s="7" t="s">
        <v>2717</v>
      </c>
      <c r="D5075" s="1" t="s">
        <v>53</v>
      </c>
      <c r="E5075" s="1">
        <f>VLOOKUP(D5075,Data!$A$1:$B$7,2,FALSE)</f>
        <v>5</v>
      </c>
      <c r="F5075" s="2">
        <f>WORKDAY(A5075,E5075,Data!$E$2:$E$22)</f>
        <v>45320</v>
      </c>
      <c r="G5075" s="2">
        <v>45313</v>
      </c>
      <c r="H5075" s="4">
        <f ca="1">(NETWORKDAYS(A5075,G5075,Data!$E$1:$E$22))-1</f>
        <v>0</v>
      </c>
      <c r="I5075" s="1"/>
      <c r="J5075" s="1">
        <f>VLOOKUP(D5075,Data!$A$10:$B$16,2,FALSE)</f>
        <v>1</v>
      </c>
      <c r="K5075">
        <v>1</v>
      </c>
      <c r="L5075">
        <f t="shared" si="289"/>
        <v>4</v>
      </c>
      <c r="M5075">
        <f t="shared" si="290"/>
        <v>2024</v>
      </c>
      <c r="N5075" s="5">
        <f t="shared" ca="1" si="291"/>
        <v>-5</v>
      </c>
    </row>
    <row r="5076" spans="1:14" hidden="1" x14ac:dyDescent="0.25">
      <c r="A5076" s="2">
        <v>45313</v>
      </c>
      <c r="B5076" s="1" t="s">
        <v>490</v>
      </c>
      <c r="C5076" s="7" t="s">
        <v>2718</v>
      </c>
      <c r="D5076" s="1" t="s">
        <v>53</v>
      </c>
      <c r="E5076" s="1">
        <f>VLOOKUP(D5076,Data!$A$1:$B$7,2,FALSE)</f>
        <v>5</v>
      </c>
      <c r="F5076" s="2">
        <f>WORKDAY(A5076,E5076,Data!$E$2:$E$22)</f>
        <v>45320</v>
      </c>
      <c r="G5076" s="2">
        <v>45313</v>
      </c>
      <c r="H5076" s="4">
        <f ca="1">(NETWORKDAYS(A5076,G5076,Data!$E$1:$E$22))-1</f>
        <v>0</v>
      </c>
      <c r="I5076" s="1"/>
      <c r="J5076" s="1">
        <f>VLOOKUP(D5076,Data!$A$10:$B$16,2,FALSE)</f>
        <v>1</v>
      </c>
      <c r="K5076">
        <v>1</v>
      </c>
      <c r="L5076">
        <f t="shared" si="289"/>
        <v>4</v>
      </c>
      <c r="M5076">
        <f t="shared" si="290"/>
        <v>2024</v>
      </c>
      <c r="N5076" s="5">
        <f t="shared" ca="1" si="291"/>
        <v>-5</v>
      </c>
    </row>
    <row r="5077" spans="1:14" hidden="1" x14ac:dyDescent="0.25">
      <c r="A5077" s="2">
        <v>45313</v>
      </c>
      <c r="B5077" s="1" t="s">
        <v>737</v>
      </c>
      <c r="C5077" s="7" t="s">
        <v>2720</v>
      </c>
      <c r="D5077" s="1" t="s">
        <v>53</v>
      </c>
      <c r="E5077" s="1">
        <f>VLOOKUP(D5077,Data!$A$1:$B$7,2,FALSE)</f>
        <v>5</v>
      </c>
      <c r="F5077" s="2">
        <f>WORKDAY(A5077,E5077,Data!$E$2:$E$22)</f>
        <v>45320</v>
      </c>
      <c r="G5077" s="2">
        <v>45316</v>
      </c>
      <c r="H5077" s="4">
        <f ca="1">(NETWORKDAYS(A5077,G5077,Data!$E$1:$E$22))-1</f>
        <v>3</v>
      </c>
      <c r="I5077" s="1"/>
      <c r="J5077" s="1">
        <f>VLOOKUP(D5077,Data!$A$10:$B$16,2,FALSE)</f>
        <v>1</v>
      </c>
      <c r="K5077">
        <v>1</v>
      </c>
      <c r="L5077">
        <f t="shared" si="289"/>
        <v>4</v>
      </c>
      <c r="M5077">
        <f t="shared" si="290"/>
        <v>2024</v>
      </c>
      <c r="N5077" s="5">
        <f t="shared" ca="1" si="291"/>
        <v>-2</v>
      </c>
    </row>
    <row r="5078" spans="1:14" hidden="1" x14ac:dyDescent="0.25">
      <c r="A5078" s="2">
        <v>45313</v>
      </c>
      <c r="B5078" s="1" t="s">
        <v>21</v>
      </c>
      <c r="C5078" s="7" t="s">
        <v>2719</v>
      </c>
      <c r="D5078" s="1" t="s">
        <v>53</v>
      </c>
      <c r="E5078" s="1">
        <f>VLOOKUP(D5078,Data!$A$1:$B$7,2,FALSE)</f>
        <v>5</v>
      </c>
      <c r="F5078" s="2">
        <f>WORKDAY(A5078,E5078,Data!$E$2:$E$22)</f>
        <v>45320</v>
      </c>
      <c r="G5078" s="2">
        <v>45313</v>
      </c>
      <c r="H5078" s="4">
        <f ca="1">(NETWORKDAYS(A5078,G5078,Data!$E$1:$E$22))-1</f>
        <v>0</v>
      </c>
      <c r="I5078" s="1"/>
      <c r="J5078" s="1">
        <f>VLOOKUP(D5078,Data!$A$10:$B$16,2,FALSE)</f>
        <v>1</v>
      </c>
      <c r="K5078">
        <v>1</v>
      </c>
      <c r="L5078">
        <f t="shared" si="289"/>
        <v>4</v>
      </c>
      <c r="M5078">
        <f t="shared" si="290"/>
        <v>2024</v>
      </c>
      <c r="N5078" s="5">
        <f t="shared" ca="1" si="291"/>
        <v>-5</v>
      </c>
    </row>
    <row r="5079" spans="1:14" hidden="1" x14ac:dyDescent="0.25">
      <c r="A5079" s="2">
        <v>45313</v>
      </c>
      <c r="B5079" s="1" t="s">
        <v>32</v>
      </c>
      <c r="C5079" s="7" t="s">
        <v>2714</v>
      </c>
      <c r="D5079" s="1" t="s">
        <v>53</v>
      </c>
      <c r="E5079" s="1">
        <f>VLOOKUP(D5079,Data!$A$1:$B$7,2,FALSE)</f>
        <v>5</v>
      </c>
      <c r="F5079" s="2">
        <f>WORKDAY(A5079,E5079,Data!$E$2:$E$22)</f>
        <v>45320</v>
      </c>
      <c r="G5079" s="2">
        <v>45313</v>
      </c>
      <c r="H5079" s="4">
        <f ca="1">(NETWORKDAYS(A5079,G5079,Data!$E$1:$E$22))-1</f>
        <v>0</v>
      </c>
      <c r="I5079" s="1"/>
      <c r="J5079" s="1">
        <f>VLOOKUP(D5079,Data!$A$10:$B$16,2,FALSE)</f>
        <v>1</v>
      </c>
      <c r="K5079">
        <v>1</v>
      </c>
      <c r="L5079">
        <f t="shared" si="289"/>
        <v>4</v>
      </c>
      <c r="M5079">
        <f t="shared" si="290"/>
        <v>2024</v>
      </c>
      <c r="N5079" s="5">
        <f t="shared" ca="1" si="291"/>
        <v>-5</v>
      </c>
    </row>
    <row r="5080" spans="1:14" hidden="1" x14ac:dyDescent="0.25">
      <c r="A5080" s="2">
        <v>45313</v>
      </c>
      <c r="B5080" s="1" t="s">
        <v>32</v>
      </c>
      <c r="C5080" s="7" t="s">
        <v>2715</v>
      </c>
      <c r="D5080" s="1" t="s">
        <v>53</v>
      </c>
      <c r="E5080" s="1">
        <f>VLOOKUP(D5080,Data!$A$1:$B$7,2,FALSE)</f>
        <v>5</v>
      </c>
      <c r="F5080" s="2">
        <f>WORKDAY(A5080,E5080,Data!$E$2:$E$22)</f>
        <v>45320</v>
      </c>
      <c r="G5080" s="2">
        <v>45313</v>
      </c>
      <c r="H5080" s="4">
        <f ca="1">(NETWORKDAYS(A5080,G5080,Data!$E$1:$E$22))-1</f>
        <v>0</v>
      </c>
      <c r="I5080" s="1"/>
      <c r="J5080" s="1">
        <f>VLOOKUP(D5080,Data!$A$10:$B$16,2,FALSE)</f>
        <v>1</v>
      </c>
      <c r="K5080">
        <v>1</v>
      </c>
      <c r="L5080">
        <f t="shared" si="289"/>
        <v>4</v>
      </c>
      <c r="M5080">
        <f t="shared" si="290"/>
        <v>2024</v>
      </c>
      <c r="N5080" s="5">
        <f t="shared" ca="1" si="291"/>
        <v>-5</v>
      </c>
    </row>
    <row r="5081" spans="1:14" hidden="1" x14ac:dyDescent="0.25">
      <c r="A5081" s="2">
        <v>45313</v>
      </c>
      <c r="B5081" s="1" t="s">
        <v>32</v>
      </c>
      <c r="C5081" s="7" t="s">
        <v>2716</v>
      </c>
      <c r="D5081" s="1" t="s">
        <v>53</v>
      </c>
      <c r="E5081" s="1">
        <f>VLOOKUP(D5081,Data!$A$1:$B$7,2,FALSE)</f>
        <v>5</v>
      </c>
      <c r="F5081" s="2">
        <f>WORKDAY(A5081,E5081,Data!$E$2:$E$22)</f>
        <v>45320</v>
      </c>
      <c r="G5081" s="2">
        <v>45313</v>
      </c>
      <c r="H5081" s="4">
        <f ca="1">(NETWORKDAYS(A5081,G5081,Data!$E$1:$E$22))-1</f>
        <v>0</v>
      </c>
      <c r="I5081" s="1"/>
      <c r="J5081" s="1">
        <f>VLOOKUP(D5081,Data!$A$10:$B$16,2,FALSE)</f>
        <v>1</v>
      </c>
      <c r="K5081">
        <v>1</v>
      </c>
      <c r="L5081">
        <f t="shared" si="289"/>
        <v>4</v>
      </c>
      <c r="M5081">
        <f t="shared" si="290"/>
        <v>2024</v>
      </c>
      <c r="N5081" s="5">
        <f t="shared" ca="1" si="291"/>
        <v>-5</v>
      </c>
    </row>
    <row r="5082" spans="1:14" hidden="1" x14ac:dyDescent="0.25">
      <c r="A5082" s="2">
        <v>45313</v>
      </c>
      <c r="B5082" s="1" t="s">
        <v>147</v>
      </c>
      <c r="C5082" s="7" t="s">
        <v>2721</v>
      </c>
      <c r="D5082" s="1" t="s">
        <v>55</v>
      </c>
      <c r="E5082" s="1">
        <f>VLOOKUP(D5082,Data!$A$1:$B$7,2,FALSE)</f>
        <v>10</v>
      </c>
      <c r="F5082" s="2">
        <f>WORKDAY(A5082,E5082,Data!$E$2:$E$22)</f>
        <v>45327</v>
      </c>
      <c r="G5082" s="2">
        <v>45314</v>
      </c>
      <c r="H5082" s="4">
        <f ca="1">(NETWORKDAYS(A5082,G5082,Data!$E$1:$E$22))-1</f>
        <v>1</v>
      </c>
      <c r="I5082" s="1"/>
      <c r="J5082" s="1">
        <f>VLOOKUP(D5082,Data!$A$10:$B$16,2,FALSE)</f>
        <v>3</v>
      </c>
      <c r="K5082">
        <v>1</v>
      </c>
      <c r="L5082">
        <f t="shared" si="289"/>
        <v>4</v>
      </c>
      <c r="M5082">
        <f t="shared" si="290"/>
        <v>2024</v>
      </c>
      <c r="N5082" s="5">
        <f t="shared" ca="1" si="291"/>
        <v>-9</v>
      </c>
    </row>
    <row r="5083" spans="1:14" hidden="1" x14ac:dyDescent="0.25">
      <c r="A5083" s="2">
        <v>45313</v>
      </c>
      <c r="B5083" s="1" t="s">
        <v>634</v>
      </c>
      <c r="C5083" s="7" t="s">
        <v>2722</v>
      </c>
      <c r="D5083" s="1" t="s">
        <v>55</v>
      </c>
      <c r="E5083" s="1">
        <f>VLOOKUP(D5083,Data!$A$1:$B$7,2,FALSE)</f>
        <v>10</v>
      </c>
      <c r="F5083" s="2">
        <f>WORKDAY(A5083,E5083,Data!$E$2:$E$22)</f>
        <v>45327</v>
      </c>
      <c r="G5083" s="2">
        <v>45334</v>
      </c>
      <c r="H5083" s="4">
        <f ca="1">(NETWORKDAYS(A5083,G5083,Data!$E$1:$E$22))-1</f>
        <v>15</v>
      </c>
      <c r="I5083" s="1" t="s">
        <v>2745</v>
      </c>
      <c r="J5083" s="1">
        <f>VLOOKUP(D5083,Data!$A$10:$B$16,2,FALSE)</f>
        <v>3</v>
      </c>
      <c r="K5083">
        <v>1</v>
      </c>
      <c r="L5083">
        <f t="shared" si="289"/>
        <v>4</v>
      </c>
      <c r="M5083">
        <f t="shared" si="290"/>
        <v>2024</v>
      </c>
      <c r="N5083" s="5">
        <f t="shared" ca="1" si="291"/>
        <v>5</v>
      </c>
    </row>
    <row r="5084" spans="1:14" hidden="1" x14ac:dyDescent="0.25">
      <c r="A5084" s="2">
        <v>45313</v>
      </c>
      <c r="B5084" s="1" t="s">
        <v>634</v>
      </c>
      <c r="C5084" s="7" t="s">
        <v>2723</v>
      </c>
      <c r="D5084" s="1" t="s">
        <v>55</v>
      </c>
      <c r="E5084" s="1">
        <f>VLOOKUP(D5084,Data!$A$1:$B$7,2,FALSE)</f>
        <v>10</v>
      </c>
      <c r="F5084" s="2">
        <f>WORKDAY(A5084,E5084,Data!$E$2:$E$22)</f>
        <v>45327</v>
      </c>
      <c r="G5084" s="2">
        <v>45334</v>
      </c>
      <c r="H5084" s="4">
        <f ca="1">(NETWORKDAYS(A5084,G5084,Data!$E$1:$E$22))-1</f>
        <v>15</v>
      </c>
      <c r="I5084" s="1" t="s">
        <v>2745</v>
      </c>
      <c r="J5084" s="1">
        <f>VLOOKUP(D5084,Data!$A$10:$B$16,2,FALSE)</f>
        <v>3</v>
      </c>
      <c r="K5084">
        <v>1</v>
      </c>
      <c r="L5084">
        <f t="shared" si="289"/>
        <v>4</v>
      </c>
      <c r="M5084">
        <f t="shared" si="290"/>
        <v>2024</v>
      </c>
      <c r="N5084" s="5">
        <f t="shared" ca="1" si="291"/>
        <v>5</v>
      </c>
    </row>
    <row r="5085" spans="1:14" hidden="1" x14ac:dyDescent="0.25">
      <c r="A5085" s="2">
        <v>45313</v>
      </c>
      <c r="B5085" s="1" t="s">
        <v>736</v>
      </c>
      <c r="C5085" s="7">
        <v>458047</v>
      </c>
      <c r="D5085" s="1" t="s">
        <v>42</v>
      </c>
      <c r="E5085" s="1">
        <f>VLOOKUP(D5085,Data!$A$1:$B$7,2,FALSE)</f>
        <v>10</v>
      </c>
      <c r="F5085" s="2">
        <f>WORKDAY(A5085,E5085,Data!$E$2:$E$22)</f>
        <v>45327</v>
      </c>
      <c r="G5085" s="2">
        <v>45320</v>
      </c>
      <c r="H5085" s="4">
        <f ca="1">(NETWORKDAYS(A5085,G5085,Data!$E$1:$E$22))-1</f>
        <v>5</v>
      </c>
      <c r="I5085" s="1"/>
      <c r="J5085" s="1">
        <f>VLOOKUP(D5085,Data!$A$10:$B$16,2,FALSE)</f>
        <v>2</v>
      </c>
      <c r="K5085">
        <v>1</v>
      </c>
      <c r="L5085">
        <f t="shared" si="289"/>
        <v>4</v>
      </c>
      <c r="M5085">
        <f t="shared" si="290"/>
        <v>2024</v>
      </c>
      <c r="N5085" s="5">
        <f t="shared" ca="1" si="291"/>
        <v>-5</v>
      </c>
    </row>
    <row r="5086" spans="1:14" hidden="1" x14ac:dyDescent="0.25">
      <c r="A5086" s="2">
        <v>45314</v>
      </c>
      <c r="B5086" s="1" t="s">
        <v>83</v>
      </c>
      <c r="C5086" s="7">
        <v>262758</v>
      </c>
      <c r="D5086" s="1" t="s">
        <v>41</v>
      </c>
      <c r="E5086" s="1">
        <f>VLOOKUP(D5086,Data!$A$1:$B$7,2,FALSE)</f>
        <v>15</v>
      </c>
      <c r="F5086" s="2">
        <f>WORKDAY(A5086,E5086,Data!$E$2:$E$22)</f>
        <v>45335</v>
      </c>
      <c r="G5086" s="2">
        <v>45320</v>
      </c>
      <c r="H5086" s="4">
        <f ca="1">(NETWORKDAYS(A5086,G5086,Data!$E$1:$E$22))-1</f>
        <v>4</v>
      </c>
      <c r="I5086" s="1"/>
      <c r="J5086" s="1">
        <f>VLOOKUP(D5086,Data!$A$10:$B$16,2,FALSE)</f>
        <v>3</v>
      </c>
      <c r="K5086">
        <v>1</v>
      </c>
      <c r="L5086">
        <f t="shared" si="289"/>
        <v>4</v>
      </c>
      <c r="M5086">
        <f t="shared" si="290"/>
        <v>2024</v>
      </c>
      <c r="N5086" s="5">
        <f t="shared" ca="1" si="291"/>
        <v>-11</v>
      </c>
    </row>
    <row r="5087" spans="1:14" hidden="1" x14ac:dyDescent="0.25">
      <c r="A5087" s="2">
        <v>45314</v>
      </c>
      <c r="B5087" s="1" t="s">
        <v>314</v>
      </c>
      <c r="C5087" s="7">
        <v>458055</v>
      </c>
      <c r="D5087" s="1" t="s">
        <v>42</v>
      </c>
      <c r="E5087" s="1">
        <f>VLOOKUP(D5087,Data!$A$1:$B$7,2,FALSE)</f>
        <v>10</v>
      </c>
      <c r="F5087" s="2">
        <f>WORKDAY(A5087,E5087,Data!$E$2:$E$22)</f>
        <v>45328</v>
      </c>
      <c r="G5087" s="2">
        <v>45316</v>
      </c>
      <c r="H5087" s="4">
        <f ca="1">(NETWORKDAYS(A5087,G5087,Data!$E$1:$E$22))-1</f>
        <v>2</v>
      </c>
      <c r="I5087" s="1"/>
      <c r="J5087" s="1">
        <f>VLOOKUP(D5087,Data!$A$10:$B$16,2,FALSE)</f>
        <v>2</v>
      </c>
      <c r="K5087">
        <v>1</v>
      </c>
      <c r="L5087">
        <f t="shared" si="289"/>
        <v>4</v>
      </c>
      <c r="M5087">
        <f t="shared" si="290"/>
        <v>2024</v>
      </c>
      <c r="N5087" s="5">
        <f t="shared" ca="1" si="291"/>
        <v>-8</v>
      </c>
    </row>
    <row r="5088" spans="1:14" hidden="1" x14ac:dyDescent="0.25">
      <c r="A5088" s="2">
        <v>45314</v>
      </c>
      <c r="B5088" s="1" t="s">
        <v>1459</v>
      </c>
      <c r="C5088" s="7">
        <v>458054</v>
      </c>
      <c r="D5088" s="1" t="s">
        <v>42</v>
      </c>
      <c r="E5088" s="1">
        <f>VLOOKUP(D5088,Data!$A$1:$B$7,2,FALSE)</f>
        <v>10</v>
      </c>
      <c r="F5088" s="2">
        <f>WORKDAY(A5088,E5088,Data!$E$2:$E$22)</f>
        <v>45328</v>
      </c>
      <c r="G5088" s="2">
        <v>45330</v>
      </c>
      <c r="H5088" s="4">
        <f ca="1">(NETWORKDAYS(A5088,G5088,Data!$E$1:$E$22))-1</f>
        <v>12</v>
      </c>
      <c r="I5088" s="1"/>
      <c r="J5088" s="1">
        <f>VLOOKUP(D5088,Data!$A$10:$B$16,2,FALSE)</f>
        <v>2</v>
      </c>
      <c r="K5088">
        <v>1</v>
      </c>
      <c r="L5088">
        <f t="shared" si="289"/>
        <v>4</v>
      </c>
      <c r="M5088">
        <f t="shared" si="290"/>
        <v>2024</v>
      </c>
      <c r="N5088" s="5">
        <f t="shared" ca="1" si="291"/>
        <v>2</v>
      </c>
    </row>
    <row r="5089" spans="1:14" hidden="1" x14ac:dyDescent="0.25">
      <c r="A5089" s="2">
        <v>45314</v>
      </c>
      <c r="B5089" s="1" t="s">
        <v>410</v>
      </c>
      <c r="C5089" s="7">
        <v>458049</v>
      </c>
      <c r="D5089" s="1" t="s">
        <v>42</v>
      </c>
      <c r="E5089" s="1">
        <f>VLOOKUP(D5089,Data!$A$1:$B$7,2,FALSE)</f>
        <v>10</v>
      </c>
      <c r="F5089" s="2">
        <f>WORKDAY(A5089,E5089,Data!$E$2:$E$22)</f>
        <v>45328</v>
      </c>
      <c r="G5089" s="2">
        <v>45320</v>
      </c>
      <c r="H5089" s="4">
        <f ca="1">(NETWORKDAYS(A5089,G5089,Data!$E$1:$E$22))-1</f>
        <v>4</v>
      </c>
      <c r="I5089" s="1"/>
      <c r="J5089" s="1">
        <f>VLOOKUP(D5089,Data!$A$10:$B$16,2,FALSE)</f>
        <v>2</v>
      </c>
      <c r="K5089">
        <v>1</v>
      </c>
      <c r="L5089">
        <f t="shared" si="289"/>
        <v>4</v>
      </c>
      <c r="M5089">
        <f t="shared" si="290"/>
        <v>2024</v>
      </c>
      <c r="N5089" s="5">
        <f t="shared" ca="1" si="291"/>
        <v>-6</v>
      </c>
    </row>
    <row r="5090" spans="1:14" hidden="1" x14ac:dyDescent="0.25">
      <c r="A5090" s="2">
        <v>45314</v>
      </c>
      <c r="B5090" s="1" t="s">
        <v>283</v>
      </c>
      <c r="C5090" s="7">
        <v>458014</v>
      </c>
      <c r="D5090" s="1" t="s">
        <v>42</v>
      </c>
      <c r="E5090" s="1">
        <f>VLOOKUP(D5090,Data!$A$1:$B$7,2,FALSE)</f>
        <v>10</v>
      </c>
      <c r="F5090" s="2">
        <f>WORKDAY(A5090,E5090,Data!$E$2:$E$22)</f>
        <v>45328</v>
      </c>
      <c r="G5090" s="2">
        <v>45316</v>
      </c>
      <c r="H5090" s="4">
        <f ca="1">(NETWORKDAYS(A5090,G5090,Data!$E$1:$E$22))-1</f>
        <v>2</v>
      </c>
      <c r="I5090" s="1"/>
      <c r="J5090" s="1">
        <f>VLOOKUP(D5090,Data!$A$10:$B$16,2,FALSE)</f>
        <v>2</v>
      </c>
      <c r="K5090">
        <v>1</v>
      </c>
      <c r="L5090">
        <f t="shared" si="289"/>
        <v>4</v>
      </c>
      <c r="M5090">
        <f t="shared" si="290"/>
        <v>2024</v>
      </c>
      <c r="N5090" s="5">
        <f t="shared" ca="1" si="291"/>
        <v>-8</v>
      </c>
    </row>
    <row r="5091" spans="1:14" hidden="1" x14ac:dyDescent="0.25">
      <c r="A5091" s="2">
        <v>45315</v>
      </c>
      <c r="B5091" s="1" t="s">
        <v>68</v>
      </c>
      <c r="C5091" s="7">
        <v>262733</v>
      </c>
      <c r="D5091" s="1" t="s">
        <v>41</v>
      </c>
      <c r="E5091" s="1">
        <f>VLOOKUP(D5091,Data!$A$1:$B$7,2,FALSE)</f>
        <v>15</v>
      </c>
      <c r="F5091" s="2">
        <f>WORKDAY(A5091,E5091,Data!$E$2:$E$22)</f>
        <v>45336</v>
      </c>
      <c r="G5091" s="2">
        <v>45391</v>
      </c>
      <c r="H5091" s="4">
        <f ca="1">(NETWORKDAYS(A5091,G5091,Data!$E$1:$E$22))-1</f>
        <v>54</v>
      </c>
      <c r="I5091" s="1" t="s">
        <v>2710</v>
      </c>
      <c r="J5091" s="1">
        <f>VLOOKUP(D5091,Data!$A$10:$B$16,2,FALSE)</f>
        <v>3</v>
      </c>
      <c r="K5091">
        <v>1</v>
      </c>
      <c r="L5091">
        <f t="shared" si="289"/>
        <v>4</v>
      </c>
      <c r="M5091">
        <f t="shared" si="290"/>
        <v>2024</v>
      </c>
      <c r="N5091" s="5">
        <f t="shared" ca="1" si="291"/>
        <v>39</v>
      </c>
    </row>
    <row r="5092" spans="1:14" hidden="1" x14ac:dyDescent="0.25">
      <c r="A5092" s="2">
        <v>45315</v>
      </c>
      <c r="B5092" s="1" t="s">
        <v>195</v>
      </c>
      <c r="C5092" s="7">
        <v>262738</v>
      </c>
      <c r="D5092" s="1" t="s">
        <v>41</v>
      </c>
      <c r="E5092" s="1">
        <f>VLOOKUP(D5092,Data!$A$1:$B$7,2,FALSE)</f>
        <v>15</v>
      </c>
      <c r="F5092" s="2">
        <f>WORKDAY(A5092,E5092,Data!$E$2:$E$22)</f>
        <v>45336</v>
      </c>
      <c r="G5092" s="2">
        <v>45317</v>
      </c>
      <c r="H5092" s="4">
        <f ca="1">(NETWORKDAYS(A5092,G5092,Data!$E$1:$E$22))-1</f>
        <v>2</v>
      </c>
      <c r="I5092" s="1"/>
      <c r="J5092" s="1">
        <f>VLOOKUP(D5092,Data!$A$10:$B$16,2,FALSE)</f>
        <v>3</v>
      </c>
      <c r="K5092">
        <v>1</v>
      </c>
      <c r="L5092">
        <f t="shared" si="289"/>
        <v>4</v>
      </c>
      <c r="M5092">
        <f t="shared" si="290"/>
        <v>2024</v>
      </c>
      <c r="N5092" s="5">
        <f t="shared" ca="1" si="291"/>
        <v>-13</v>
      </c>
    </row>
    <row r="5093" spans="1:14" hidden="1" x14ac:dyDescent="0.25">
      <c r="A5093" s="2">
        <v>45315</v>
      </c>
      <c r="B5093" s="1" t="s">
        <v>670</v>
      </c>
      <c r="C5093" s="7">
        <v>262631</v>
      </c>
      <c r="D5093" s="1" t="s">
        <v>41</v>
      </c>
      <c r="E5093" s="1">
        <f>VLOOKUP(D5093,Data!$A$1:$B$7,2,FALSE)</f>
        <v>15</v>
      </c>
      <c r="F5093" s="2">
        <f>WORKDAY(A5093,E5093,Data!$E$2:$E$22)</f>
        <v>45336</v>
      </c>
      <c r="G5093" s="2">
        <v>45320</v>
      </c>
      <c r="H5093" s="4">
        <f ca="1">(NETWORKDAYS(A5093,G5093,Data!$E$1:$E$22))-1</f>
        <v>3</v>
      </c>
      <c r="I5093" s="1"/>
      <c r="J5093" s="1">
        <f>VLOOKUP(D5093,Data!$A$10:$B$16,2,FALSE)</f>
        <v>3</v>
      </c>
      <c r="K5093">
        <v>1</v>
      </c>
      <c r="L5093">
        <f t="shared" si="289"/>
        <v>4</v>
      </c>
      <c r="M5093">
        <f t="shared" si="290"/>
        <v>2024</v>
      </c>
      <c r="N5093" s="5">
        <f t="shared" ca="1" si="291"/>
        <v>-12</v>
      </c>
    </row>
    <row r="5094" spans="1:14" hidden="1" x14ac:dyDescent="0.25">
      <c r="A5094" s="2">
        <v>45315</v>
      </c>
      <c r="B5094" s="1" t="s">
        <v>7</v>
      </c>
      <c r="C5094" s="7">
        <v>262742</v>
      </c>
      <c r="D5094" s="1" t="s">
        <v>41</v>
      </c>
      <c r="E5094" s="1">
        <f>VLOOKUP(D5094,Data!$A$1:$B$7,2,FALSE)</f>
        <v>15</v>
      </c>
      <c r="F5094" s="2">
        <f>WORKDAY(A5094,E5094,Data!$E$2:$E$22)</f>
        <v>45336</v>
      </c>
      <c r="G5094" s="2">
        <v>45320</v>
      </c>
      <c r="H5094" s="4">
        <f ca="1">(NETWORKDAYS(A5094,G5094,Data!$E$1:$E$22))-1</f>
        <v>3</v>
      </c>
      <c r="I5094" s="1"/>
      <c r="J5094" s="1">
        <f>VLOOKUP(D5094,Data!$A$10:$B$16,2,FALSE)</f>
        <v>3</v>
      </c>
      <c r="K5094">
        <v>1</v>
      </c>
      <c r="L5094">
        <f t="shared" si="289"/>
        <v>4</v>
      </c>
      <c r="M5094">
        <f t="shared" si="290"/>
        <v>2024</v>
      </c>
      <c r="N5094" s="5">
        <f t="shared" ca="1" si="291"/>
        <v>-12</v>
      </c>
    </row>
    <row r="5095" spans="1:14" hidden="1" x14ac:dyDescent="0.25">
      <c r="A5095" s="2">
        <v>45315</v>
      </c>
      <c r="B5095" s="1" t="s">
        <v>7</v>
      </c>
      <c r="C5095" s="7">
        <v>262743</v>
      </c>
      <c r="D5095" s="1" t="s">
        <v>41</v>
      </c>
      <c r="E5095" s="1">
        <f>VLOOKUP(D5095,Data!$A$1:$B$7,2,FALSE)</f>
        <v>15</v>
      </c>
      <c r="F5095" s="2">
        <f>WORKDAY(A5095,E5095,Data!$E$2:$E$22)</f>
        <v>45336</v>
      </c>
      <c r="G5095" s="2">
        <v>45320</v>
      </c>
      <c r="H5095" s="4">
        <f ca="1">(NETWORKDAYS(A5095,G5095,Data!$E$1:$E$22))-1</f>
        <v>3</v>
      </c>
      <c r="I5095" s="1"/>
      <c r="J5095" s="1">
        <f>VLOOKUP(D5095,Data!$A$10:$B$16,2,FALSE)</f>
        <v>3</v>
      </c>
      <c r="K5095">
        <v>1</v>
      </c>
      <c r="L5095">
        <f t="shared" si="289"/>
        <v>4</v>
      </c>
      <c r="M5095">
        <f t="shared" si="290"/>
        <v>2024</v>
      </c>
      <c r="N5095" s="5">
        <f t="shared" ca="1" si="291"/>
        <v>-12</v>
      </c>
    </row>
    <row r="5096" spans="1:14" hidden="1" x14ac:dyDescent="0.25">
      <c r="A5096" s="2">
        <v>45315</v>
      </c>
      <c r="B5096" s="1" t="s">
        <v>7</v>
      </c>
      <c r="C5096" s="7">
        <v>262744</v>
      </c>
      <c r="D5096" s="1" t="s">
        <v>41</v>
      </c>
      <c r="E5096" s="1">
        <f>VLOOKUP(D5096,Data!$A$1:$B$7,2,FALSE)</f>
        <v>15</v>
      </c>
      <c r="F5096" s="2">
        <f>WORKDAY(A5096,E5096,Data!$E$2:$E$22)</f>
        <v>45336</v>
      </c>
      <c r="G5096" s="2">
        <v>45320</v>
      </c>
      <c r="H5096" s="4">
        <f ca="1">(NETWORKDAYS(A5096,G5096,Data!$E$1:$E$22))-1</f>
        <v>3</v>
      </c>
      <c r="I5096" s="1"/>
      <c r="J5096" s="1">
        <f>VLOOKUP(D5096,Data!$A$10:$B$16,2,FALSE)</f>
        <v>3</v>
      </c>
      <c r="K5096">
        <v>1</v>
      </c>
      <c r="L5096">
        <f t="shared" si="289"/>
        <v>4</v>
      </c>
      <c r="M5096">
        <f t="shared" si="290"/>
        <v>2024</v>
      </c>
      <c r="N5096" s="5">
        <f t="shared" ca="1" si="291"/>
        <v>-12</v>
      </c>
    </row>
    <row r="5097" spans="1:14" hidden="1" x14ac:dyDescent="0.25">
      <c r="A5097" s="2">
        <v>45315</v>
      </c>
      <c r="B5097" s="1" t="s">
        <v>370</v>
      </c>
      <c r="C5097" s="7" t="s">
        <v>2725</v>
      </c>
      <c r="D5097" s="1" t="s">
        <v>53</v>
      </c>
      <c r="E5097" s="1">
        <f>VLOOKUP(D5097,Data!$A$1:$B$7,2,FALSE)</f>
        <v>5</v>
      </c>
      <c r="F5097" s="2">
        <f>WORKDAY(A5097,E5097,Data!$E$2:$E$22)</f>
        <v>45322</v>
      </c>
      <c r="G5097" s="2">
        <v>45317</v>
      </c>
      <c r="H5097" s="4">
        <f ca="1">(NETWORKDAYS(A5097,G5097,Data!$E$1:$E$22))-1</f>
        <v>2</v>
      </c>
      <c r="I5097" s="1"/>
      <c r="J5097" s="1">
        <f>VLOOKUP(D5097,Data!$A$10:$B$16,2,FALSE)</f>
        <v>1</v>
      </c>
      <c r="K5097">
        <v>1</v>
      </c>
      <c r="L5097">
        <f t="shared" si="289"/>
        <v>4</v>
      </c>
      <c r="M5097">
        <f t="shared" si="290"/>
        <v>2024</v>
      </c>
      <c r="N5097" s="5">
        <f t="shared" ca="1" si="291"/>
        <v>-3</v>
      </c>
    </row>
    <row r="5098" spans="1:14" hidden="1" x14ac:dyDescent="0.25">
      <c r="A5098" s="2">
        <v>45315</v>
      </c>
      <c r="B5098" s="1" t="s">
        <v>152</v>
      </c>
      <c r="C5098" s="7" t="s">
        <v>2726</v>
      </c>
      <c r="D5098" s="1" t="s">
        <v>55</v>
      </c>
      <c r="E5098" s="1">
        <f>VLOOKUP(D5098,Data!$A$1:$B$7,2,FALSE)</f>
        <v>10</v>
      </c>
      <c r="F5098" s="2">
        <f>WORKDAY(A5098,E5098,Data!$E$2:$E$22)</f>
        <v>45329</v>
      </c>
      <c r="G5098" s="2">
        <v>45327</v>
      </c>
      <c r="H5098" s="4">
        <f ca="1">(NETWORKDAYS(A5098,G5098,Data!$E$1:$E$22))-1</f>
        <v>8</v>
      </c>
      <c r="I5098" s="1"/>
      <c r="J5098" s="1">
        <f>VLOOKUP(D5098,Data!$A$10:$B$16,2,FALSE)</f>
        <v>3</v>
      </c>
      <c r="K5098">
        <v>1</v>
      </c>
      <c r="L5098">
        <f t="shared" si="289"/>
        <v>4</v>
      </c>
      <c r="M5098">
        <f t="shared" si="290"/>
        <v>2024</v>
      </c>
      <c r="N5098" s="5">
        <f t="shared" ca="1" si="291"/>
        <v>-2</v>
      </c>
    </row>
    <row r="5099" spans="1:14" hidden="1" x14ac:dyDescent="0.25">
      <c r="A5099" s="2">
        <v>45315</v>
      </c>
      <c r="B5099" s="1" t="s">
        <v>152</v>
      </c>
      <c r="C5099" s="7" t="s">
        <v>2727</v>
      </c>
      <c r="D5099" s="1" t="s">
        <v>55</v>
      </c>
      <c r="E5099" s="1">
        <f>VLOOKUP(D5099,Data!$A$1:$B$7,2,FALSE)</f>
        <v>10</v>
      </c>
      <c r="F5099" s="2">
        <f>WORKDAY(A5099,E5099,Data!$E$2:$E$22)</f>
        <v>45329</v>
      </c>
      <c r="G5099" s="2">
        <v>45327</v>
      </c>
      <c r="H5099" s="4">
        <f ca="1">(NETWORKDAYS(A5099,G5099,Data!$E$1:$E$22))-1</f>
        <v>8</v>
      </c>
      <c r="I5099" s="1"/>
      <c r="J5099" s="1">
        <f>VLOOKUP(D5099,Data!$A$10:$B$16,2,FALSE)</f>
        <v>3</v>
      </c>
      <c r="K5099">
        <v>1</v>
      </c>
      <c r="L5099">
        <f t="shared" si="289"/>
        <v>4</v>
      </c>
      <c r="M5099">
        <f t="shared" si="290"/>
        <v>2024</v>
      </c>
      <c r="N5099" s="5">
        <f t="shared" ca="1" si="291"/>
        <v>-2</v>
      </c>
    </row>
    <row r="5100" spans="1:14" hidden="1" x14ac:dyDescent="0.25">
      <c r="A5100" s="2">
        <v>45315</v>
      </c>
      <c r="B5100" s="1" t="s">
        <v>244</v>
      </c>
      <c r="C5100" s="7">
        <v>458000</v>
      </c>
      <c r="D5100" s="1" t="s">
        <v>42</v>
      </c>
      <c r="E5100" s="1">
        <f>VLOOKUP(D5100,Data!$A$1:$B$7,2,FALSE)</f>
        <v>10</v>
      </c>
      <c r="F5100" s="2">
        <f>WORKDAY(A5100,E5100,Data!$E$2:$E$22)</f>
        <v>45329</v>
      </c>
      <c r="G5100" s="2">
        <v>45320</v>
      </c>
      <c r="H5100" s="4">
        <f ca="1">(NETWORKDAYS(A5100,G5100,Data!$E$1:$E$22))-1</f>
        <v>3</v>
      </c>
      <c r="I5100" s="1"/>
      <c r="J5100" s="1">
        <f>VLOOKUP(D5100,Data!$A$10:$B$16,2,FALSE)</f>
        <v>2</v>
      </c>
      <c r="K5100">
        <v>1</v>
      </c>
      <c r="L5100">
        <f t="shared" si="289"/>
        <v>4</v>
      </c>
      <c r="M5100">
        <f t="shared" si="290"/>
        <v>2024</v>
      </c>
      <c r="N5100" s="5">
        <f t="shared" ca="1" si="291"/>
        <v>-7</v>
      </c>
    </row>
    <row r="5101" spans="1:14" hidden="1" x14ac:dyDescent="0.25">
      <c r="A5101" s="2">
        <v>45315</v>
      </c>
      <c r="B5101" s="1" t="s">
        <v>28</v>
      </c>
      <c r="C5101" s="7">
        <v>458043</v>
      </c>
      <c r="D5101" s="1" t="s">
        <v>42</v>
      </c>
      <c r="E5101" s="1">
        <f>VLOOKUP(D5101,Data!$A$1:$B$7,2,FALSE)</f>
        <v>10</v>
      </c>
      <c r="F5101" s="2">
        <f>WORKDAY(A5101,E5101,Data!$E$2:$E$22)</f>
        <v>45329</v>
      </c>
      <c r="G5101" s="2">
        <v>45320</v>
      </c>
      <c r="H5101" s="4">
        <f ca="1">(NETWORKDAYS(A5101,G5101,Data!$E$1:$E$22))-1</f>
        <v>3</v>
      </c>
      <c r="I5101" s="1"/>
      <c r="J5101" s="1">
        <f>VLOOKUP(D5101,Data!$A$10:$B$16,2,FALSE)</f>
        <v>2</v>
      </c>
      <c r="K5101">
        <v>1</v>
      </c>
      <c r="L5101">
        <f t="shared" si="289"/>
        <v>4</v>
      </c>
      <c r="M5101">
        <f t="shared" si="290"/>
        <v>2024</v>
      </c>
      <c r="N5101" s="5">
        <f t="shared" ca="1" si="291"/>
        <v>-7</v>
      </c>
    </row>
    <row r="5102" spans="1:14" hidden="1" x14ac:dyDescent="0.25">
      <c r="A5102" s="2">
        <v>45316</v>
      </c>
      <c r="B5102" s="28" t="s">
        <v>2</v>
      </c>
      <c r="C5102" s="7">
        <v>262692</v>
      </c>
      <c r="D5102" s="28" t="s">
        <v>41</v>
      </c>
      <c r="E5102" s="1">
        <f>VLOOKUP(D5102,Data!$A$1:$B$7,2,FALSE)</f>
        <v>15</v>
      </c>
      <c r="F5102" s="2">
        <f>WORKDAY(A5102,E5102,Data!$E$2:$E$22)</f>
        <v>45337</v>
      </c>
      <c r="G5102" s="2">
        <v>45358</v>
      </c>
      <c r="H5102" s="4">
        <f ca="1">(NETWORKDAYS(A5102,G5102,Data!$E$1:$E$22))-1</f>
        <v>30</v>
      </c>
      <c r="I5102" s="1" t="s">
        <v>2710</v>
      </c>
      <c r="J5102" s="1">
        <f>VLOOKUP(D5102,Data!$A$10:$B$16,2,FALSE)</f>
        <v>3</v>
      </c>
      <c r="K5102">
        <v>1</v>
      </c>
      <c r="L5102">
        <f t="shared" si="289"/>
        <v>4</v>
      </c>
      <c r="M5102">
        <f t="shared" si="290"/>
        <v>2024</v>
      </c>
      <c r="N5102" s="5">
        <f t="shared" ca="1" si="291"/>
        <v>15</v>
      </c>
    </row>
    <row r="5103" spans="1:14" hidden="1" x14ac:dyDescent="0.25">
      <c r="A5103" s="2">
        <v>45316</v>
      </c>
      <c r="B5103" s="1" t="s">
        <v>670</v>
      </c>
      <c r="C5103" s="7">
        <v>262745</v>
      </c>
      <c r="D5103" s="1" t="s">
        <v>41</v>
      </c>
      <c r="E5103" s="1">
        <f>VLOOKUP(D5103,Data!$A$1:$B$7,2,FALSE)</f>
        <v>15</v>
      </c>
      <c r="F5103" s="2">
        <f>WORKDAY(A5103,E5103,Data!$E$2:$E$22)</f>
        <v>45337</v>
      </c>
      <c r="G5103" s="2">
        <v>45324</v>
      </c>
      <c r="H5103" s="4">
        <f ca="1">(NETWORKDAYS(A5103,G5103,Data!$E$1:$E$22))-1</f>
        <v>6</v>
      </c>
      <c r="I5103" s="1"/>
      <c r="J5103" s="1">
        <f>VLOOKUP(D5103,Data!$A$10:$B$16,2,FALSE)</f>
        <v>3</v>
      </c>
      <c r="K5103">
        <v>1</v>
      </c>
      <c r="L5103">
        <f t="shared" si="289"/>
        <v>4</v>
      </c>
      <c r="M5103">
        <f t="shared" si="290"/>
        <v>2024</v>
      </c>
      <c r="N5103" s="5">
        <f t="shared" ca="1" si="291"/>
        <v>-9</v>
      </c>
    </row>
    <row r="5104" spans="1:14" hidden="1" x14ac:dyDescent="0.25">
      <c r="A5104" s="2">
        <v>45316</v>
      </c>
      <c r="B5104" s="28" t="s">
        <v>7</v>
      </c>
      <c r="C5104" s="7">
        <v>262746</v>
      </c>
      <c r="D5104" s="28" t="s">
        <v>41</v>
      </c>
      <c r="E5104" s="1">
        <f>VLOOKUP(D5104,Data!$A$1:$B$7,2,FALSE)</f>
        <v>15</v>
      </c>
      <c r="F5104" s="2">
        <f>WORKDAY(A5104,E5104,Data!$E$2:$E$22)</f>
        <v>45337</v>
      </c>
      <c r="G5104" s="2">
        <v>45324</v>
      </c>
      <c r="H5104" s="4">
        <f ca="1">(NETWORKDAYS(A5104,G5104,Data!$E$1:$E$22))-1</f>
        <v>6</v>
      </c>
      <c r="I5104" s="1"/>
      <c r="J5104" s="1">
        <f>VLOOKUP(D5104,Data!$A$10:$B$16,2,FALSE)</f>
        <v>3</v>
      </c>
      <c r="K5104">
        <v>1</v>
      </c>
      <c r="L5104">
        <f t="shared" si="289"/>
        <v>4</v>
      </c>
      <c r="M5104">
        <f t="shared" si="290"/>
        <v>2024</v>
      </c>
      <c r="N5104" s="5">
        <f t="shared" ca="1" si="291"/>
        <v>-9</v>
      </c>
    </row>
    <row r="5105" spans="1:14" hidden="1" x14ac:dyDescent="0.25">
      <c r="A5105" s="2">
        <v>45316</v>
      </c>
      <c r="B5105" s="28" t="s">
        <v>7</v>
      </c>
      <c r="C5105" s="7">
        <v>262747</v>
      </c>
      <c r="D5105" s="28" t="s">
        <v>41</v>
      </c>
      <c r="E5105" s="1">
        <f>VLOOKUP(D5105,Data!$A$1:$B$7,2,FALSE)</f>
        <v>15</v>
      </c>
      <c r="F5105" s="2">
        <f>WORKDAY(A5105,E5105,Data!$E$2:$E$22)</f>
        <v>45337</v>
      </c>
      <c r="G5105" s="2">
        <v>45324</v>
      </c>
      <c r="H5105" s="4">
        <f ca="1">(NETWORKDAYS(A5105,G5105,Data!$E$1:$E$22))-1</f>
        <v>6</v>
      </c>
      <c r="I5105" s="1"/>
      <c r="J5105" s="1">
        <f>VLOOKUP(D5105,Data!$A$10:$B$16,2,FALSE)</f>
        <v>3</v>
      </c>
      <c r="K5105">
        <v>1</v>
      </c>
      <c r="L5105">
        <f t="shared" si="289"/>
        <v>4</v>
      </c>
      <c r="M5105">
        <f t="shared" si="290"/>
        <v>2024</v>
      </c>
      <c r="N5105" s="5">
        <f t="shared" ca="1" si="291"/>
        <v>-9</v>
      </c>
    </row>
    <row r="5106" spans="1:14" hidden="1" x14ac:dyDescent="0.25">
      <c r="A5106" s="2">
        <v>45316</v>
      </c>
      <c r="B5106" s="28" t="s">
        <v>4</v>
      </c>
      <c r="C5106" s="7">
        <v>262693</v>
      </c>
      <c r="D5106" s="28" t="s">
        <v>41</v>
      </c>
      <c r="E5106" s="1">
        <f>VLOOKUP(D5106,Data!$A$1:$B$7,2,FALSE)</f>
        <v>15</v>
      </c>
      <c r="F5106" s="2">
        <f>WORKDAY(A5106,E5106,Data!$E$2:$E$22)</f>
        <v>45337</v>
      </c>
      <c r="G5106" s="2">
        <v>45356</v>
      </c>
      <c r="H5106" s="4">
        <f ca="1">(NETWORKDAYS(A5106,G5106,Data!$E$1:$E$22))-1</f>
        <v>28</v>
      </c>
      <c r="I5106" s="1" t="s">
        <v>2710</v>
      </c>
      <c r="J5106" s="1">
        <f>VLOOKUP(D5106,Data!$A$10:$B$16,2,FALSE)</f>
        <v>3</v>
      </c>
      <c r="K5106">
        <v>1</v>
      </c>
      <c r="L5106">
        <f t="shared" si="289"/>
        <v>4</v>
      </c>
      <c r="M5106">
        <f t="shared" si="290"/>
        <v>2024</v>
      </c>
      <c r="N5106" s="5">
        <f t="shared" ca="1" si="291"/>
        <v>13</v>
      </c>
    </row>
    <row r="5107" spans="1:14" hidden="1" x14ac:dyDescent="0.25">
      <c r="A5107" s="2">
        <v>45316</v>
      </c>
      <c r="B5107" s="20" t="s">
        <v>108</v>
      </c>
      <c r="C5107" s="7">
        <v>23247844</v>
      </c>
      <c r="D5107" s="20" t="s">
        <v>53</v>
      </c>
      <c r="E5107" s="1">
        <f>VLOOKUP(D5107,Data!$A$1:$B$7,2,FALSE)</f>
        <v>5</v>
      </c>
      <c r="F5107" s="2">
        <f>WORKDAY(A5107,E5107,Data!$E$2:$E$22)</f>
        <v>45323</v>
      </c>
      <c r="G5107" s="2">
        <v>45317</v>
      </c>
      <c r="H5107" s="4">
        <f ca="1">(NETWORKDAYS(A5107,G5107,Data!$E$1:$E$22))-1</f>
        <v>1</v>
      </c>
      <c r="I5107" s="1"/>
      <c r="J5107" s="1">
        <f>VLOOKUP(D5107,Data!$A$10:$B$16,2,FALSE)</f>
        <v>1</v>
      </c>
      <c r="K5107">
        <v>1</v>
      </c>
      <c r="L5107">
        <f t="shared" si="289"/>
        <v>4</v>
      </c>
      <c r="M5107">
        <f t="shared" si="290"/>
        <v>2024</v>
      </c>
      <c r="N5107" s="5">
        <f t="shared" ca="1" si="291"/>
        <v>-4</v>
      </c>
    </row>
    <row r="5108" spans="1:14" hidden="1" x14ac:dyDescent="0.25">
      <c r="A5108" s="2">
        <v>45316</v>
      </c>
      <c r="B5108" s="27" t="s">
        <v>88</v>
      </c>
      <c r="C5108" s="7">
        <v>81211</v>
      </c>
      <c r="D5108" s="27" t="s">
        <v>53</v>
      </c>
      <c r="E5108" s="1">
        <f>VLOOKUP(D5108,Data!$A$1:$B$7,2,FALSE)</f>
        <v>5</v>
      </c>
      <c r="F5108" s="2">
        <f>WORKDAY(A5108,E5108,Data!$E$2:$E$22)</f>
        <v>45323</v>
      </c>
      <c r="G5108" s="2">
        <v>45322</v>
      </c>
      <c r="H5108" s="4">
        <f ca="1">(NETWORKDAYS(A5108,G5108,Data!$E$1:$E$22))-1</f>
        <v>4</v>
      </c>
      <c r="I5108" s="1"/>
      <c r="J5108" s="1">
        <f>VLOOKUP(D5108,Data!$A$10:$B$16,2,FALSE)</f>
        <v>1</v>
      </c>
      <c r="K5108">
        <v>1</v>
      </c>
      <c r="L5108">
        <f t="shared" si="289"/>
        <v>4</v>
      </c>
      <c r="M5108">
        <f t="shared" si="290"/>
        <v>2024</v>
      </c>
      <c r="N5108" s="5">
        <f t="shared" ca="1" si="291"/>
        <v>-1</v>
      </c>
    </row>
    <row r="5109" spans="1:14" hidden="1" x14ac:dyDescent="0.25">
      <c r="A5109" s="2">
        <v>45316</v>
      </c>
      <c r="B5109" s="1" t="s">
        <v>146</v>
      </c>
      <c r="C5109" s="7">
        <v>458064</v>
      </c>
      <c r="D5109" s="1" t="s">
        <v>42</v>
      </c>
      <c r="E5109" s="1">
        <f>VLOOKUP(D5109,Data!$A$1:$B$7,2,FALSE)</f>
        <v>10</v>
      </c>
      <c r="F5109" s="2">
        <f>WORKDAY(A5109,E5109,Data!$E$2:$E$22)</f>
        <v>45330</v>
      </c>
      <c r="G5109" s="2">
        <v>45320</v>
      </c>
      <c r="H5109" s="4">
        <f ca="1">(NETWORKDAYS(A5109,G5109,Data!$E$1:$E$22))-1</f>
        <v>2</v>
      </c>
      <c r="I5109" s="1"/>
      <c r="J5109" s="1">
        <f>VLOOKUP(D5109,Data!$A$10:$B$16,2,FALSE)</f>
        <v>2</v>
      </c>
      <c r="K5109">
        <v>1</v>
      </c>
      <c r="L5109">
        <f t="shared" si="289"/>
        <v>4</v>
      </c>
      <c r="M5109">
        <f t="shared" si="290"/>
        <v>2024</v>
      </c>
      <c r="N5109" s="5">
        <f t="shared" ca="1" si="291"/>
        <v>-8</v>
      </c>
    </row>
    <row r="5110" spans="1:14" hidden="1" x14ac:dyDescent="0.25">
      <c r="A5110" s="2">
        <v>45316</v>
      </c>
      <c r="B5110" s="20" t="s">
        <v>132</v>
      </c>
      <c r="C5110" s="7">
        <v>458048</v>
      </c>
      <c r="D5110" s="20" t="s">
        <v>42</v>
      </c>
      <c r="E5110" s="1">
        <f>VLOOKUP(D5110,Data!$A$1:$B$7,2,FALSE)</f>
        <v>10</v>
      </c>
      <c r="F5110" s="2">
        <f>WORKDAY(A5110,E5110,Data!$E$2:$E$22)</f>
        <v>45330</v>
      </c>
      <c r="G5110" s="2">
        <v>45320</v>
      </c>
      <c r="H5110" s="4">
        <f ca="1">(NETWORKDAYS(A5110,G5110,Data!$E$1:$E$22))-1</f>
        <v>2</v>
      </c>
      <c r="I5110" s="1"/>
      <c r="J5110" s="1">
        <f>VLOOKUP(D5110,Data!$A$10:$B$16,2,FALSE)</f>
        <v>2</v>
      </c>
      <c r="K5110">
        <v>1</v>
      </c>
      <c r="L5110">
        <f t="shared" si="289"/>
        <v>4</v>
      </c>
      <c r="M5110">
        <f t="shared" si="290"/>
        <v>2024</v>
      </c>
      <c r="N5110" s="5">
        <f t="shared" ca="1" si="291"/>
        <v>-8</v>
      </c>
    </row>
    <row r="5111" spans="1:14" hidden="1" x14ac:dyDescent="0.25">
      <c r="A5111" s="2">
        <v>45316</v>
      </c>
      <c r="B5111" s="20" t="s">
        <v>433</v>
      </c>
      <c r="C5111" s="7">
        <v>458069</v>
      </c>
      <c r="D5111" s="20" t="s">
        <v>42</v>
      </c>
      <c r="E5111" s="1">
        <f>VLOOKUP(D5111,Data!$A$1:$B$7,2,FALSE)</f>
        <v>10</v>
      </c>
      <c r="F5111" s="2">
        <f>WORKDAY(A5111,E5111,Data!$E$2:$E$22)</f>
        <v>45330</v>
      </c>
      <c r="G5111" s="2">
        <v>45320</v>
      </c>
      <c r="H5111" s="4">
        <f ca="1">(NETWORKDAYS(A5111,G5111,Data!$E$1:$E$22))-1</f>
        <v>2</v>
      </c>
      <c r="I5111" s="1"/>
      <c r="J5111" s="1">
        <f>VLOOKUP(D5111,Data!$A$10:$B$16,2,FALSE)</f>
        <v>2</v>
      </c>
      <c r="K5111">
        <v>1</v>
      </c>
      <c r="L5111">
        <f t="shared" si="289"/>
        <v>4</v>
      </c>
      <c r="M5111">
        <f t="shared" si="290"/>
        <v>2024</v>
      </c>
      <c r="N5111" s="5">
        <f t="shared" ca="1" si="291"/>
        <v>-8</v>
      </c>
    </row>
    <row r="5112" spans="1:14" hidden="1" x14ac:dyDescent="0.25">
      <c r="A5112" s="2">
        <v>45316</v>
      </c>
      <c r="B5112" s="20" t="s">
        <v>433</v>
      </c>
      <c r="C5112" s="7">
        <v>458070</v>
      </c>
      <c r="D5112" s="20" t="s">
        <v>42</v>
      </c>
      <c r="E5112" s="1">
        <f>VLOOKUP(D5112,Data!$A$1:$B$7,2,FALSE)</f>
        <v>10</v>
      </c>
      <c r="F5112" s="2">
        <f>WORKDAY(A5112,E5112,Data!$E$2:$E$22)</f>
        <v>45330</v>
      </c>
      <c r="G5112" s="2">
        <v>45320</v>
      </c>
      <c r="H5112" s="4">
        <f ca="1">(NETWORKDAYS(A5112,G5112,Data!$E$1:$E$22))-1</f>
        <v>2</v>
      </c>
      <c r="I5112" s="1"/>
      <c r="J5112" s="1">
        <f>VLOOKUP(D5112,Data!$A$10:$B$16,2,FALSE)</f>
        <v>2</v>
      </c>
      <c r="K5112">
        <v>1</v>
      </c>
      <c r="L5112">
        <f t="shared" ref="L5112:L5175" si="292">_xlfn.ISOWEEKNUM(A5112)</f>
        <v>4</v>
      </c>
      <c r="M5112">
        <f t="shared" ref="M5112:M5175" si="293">YEAR(A5112)</f>
        <v>2024</v>
      </c>
      <c r="N5112" s="5">
        <f t="shared" ca="1" si="291"/>
        <v>-8</v>
      </c>
    </row>
    <row r="5113" spans="1:14" hidden="1" x14ac:dyDescent="0.25">
      <c r="A5113" s="2">
        <v>45320</v>
      </c>
      <c r="B5113" s="1" t="s">
        <v>105</v>
      </c>
      <c r="C5113" s="7">
        <v>262766</v>
      </c>
      <c r="D5113" s="1" t="s">
        <v>41</v>
      </c>
      <c r="E5113" s="1">
        <f>VLOOKUP(D5113,Data!$A$1:$B$7,2,FALSE)</f>
        <v>15</v>
      </c>
      <c r="F5113" s="2">
        <f>WORKDAY(A5113,E5113,Data!$E$2:$E$22)</f>
        <v>45341</v>
      </c>
      <c r="G5113" s="2">
        <v>45329</v>
      </c>
      <c r="H5113" s="4">
        <f ca="1">(NETWORKDAYS(A5113,G5113,Data!$E$1:$E$22))-1</f>
        <v>7</v>
      </c>
      <c r="I5113" s="1"/>
      <c r="J5113" s="1">
        <f>VLOOKUP(D5113,Data!$A$10:$B$16,2,FALSE)</f>
        <v>3</v>
      </c>
      <c r="K5113">
        <v>1</v>
      </c>
      <c r="L5113">
        <f t="shared" si="292"/>
        <v>5</v>
      </c>
      <c r="M5113">
        <f t="shared" si="293"/>
        <v>2024</v>
      </c>
      <c r="N5113" s="5">
        <f t="shared" ca="1" si="291"/>
        <v>-8</v>
      </c>
    </row>
    <row r="5114" spans="1:14" hidden="1" x14ac:dyDescent="0.25">
      <c r="A5114" s="2">
        <v>45320</v>
      </c>
      <c r="B5114" s="1" t="s">
        <v>2</v>
      </c>
      <c r="C5114" s="7">
        <v>262694</v>
      </c>
      <c r="D5114" s="1" t="s">
        <v>41</v>
      </c>
      <c r="E5114" s="1">
        <f>VLOOKUP(D5114,Data!$A$1:$B$7,2,FALSE)</f>
        <v>15</v>
      </c>
      <c r="F5114" s="2">
        <f>WORKDAY(A5114,E5114,Data!$E$2:$E$22)</f>
        <v>45341</v>
      </c>
      <c r="G5114" s="2">
        <v>45356</v>
      </c>
      <c r="H5114" s="4">
        <f ca="1">(NETWORKDAYS(A5114,G5114,Data!$E$1:$E$22))-1</f>
        <v>26</v>
      </c>
      <c r="I5114" s="1" t="s">
        <v>2710</v>
      </c>
      <c r="J5114" s="1">
        <f>VLOOKUP(D5114,Data!$A$10:$B$16,2,FALSE)</f>
        <v>3</v>
      </c>
      <c r="K5114">
        <v>1</v>
      </c>
      <c r="L5114">
        <f t="shared" si="292"/>
        <v>5</v>
      </c>
      <c r="M5114">
        <f t="shared" si="293"/>
        <v>2024</v>
      </c>
      <c r="N5114" s="5">
        <f t="shared" ca="1" si="291"/>
        <v>11</v>
      </c>
    </row>
    <row r="5115" spans="1:14" hidden="1" x14ac:dyDescent="0.25">
      <c r="A5115" s="2">
        <v>45321</v>
      </c>
      <c r="B5115" s="1" t="s">
        <v>12</v>
      </c>
      <c r="C5115" s="7">
        <v>262767</v>
      </c>
      <c r="D5115" s="1" t="s">
        <v>41</v>
      </c>
      <c r="E5115" s="1">
        <f>VLOOKUP(D5115,Data!$A$1:$B$7,2,FALSE)</f>
        <v>15</v>
      </c>
      <c r="F5115" s="2">
        <f>WORKDAY(A5115,E5115,Data!$E$2:$E$22)</f>
        <v>45342</v>
      </c>
      <c r="G5115" s="2">
        <v>45337</v>
      </c>
      <c r="H5115" s="4">
        <f ca="1">(NETWORKDAYS(A5115,G5115,Data!$E$1:$E$22))-1</f>
        <v>12</v>
      </c>
      <c r="I5115" s="1" t="s">
        <v>2744</v>
      </c>
      <c r="J5115" s="1">
        <f>VLOOKUP(D5115,Data!$A$10:$B$16,2,FALSE)</f>
        <v>3</v>
      </c>
      <c r="K5115">
        <v>1</v>
      </c>
      <c r="L5115">
        <f t="shared" si="292"/>
        <v>5</v>
      </c>
      <c r="M5115">
        <f t="shared" si="293"/>
        <v>2024</v>
      </c>
      <c r="N5115" s="5">
        <f t="shared" ca="1" si="291"/>
        <v>-3</v>
      </c>
    </row>
    <row r="5116" spans="1:14" hidden="1" x14ac:dyDescent="0.25">
      <c r="A5116" s="2">
        <v>45321</v>
      </c>
      <c r="B5116" s="1" t="s">
        <v>235</v>
      </c>
      <c r="C5116" s="7" t="s">
        <v>2732</v>
      </c>
      <c r="D5116" s="1" t="s">
        <v>53</v>
      </c>
      <c r="E5116" s="1">
        <f>VLOOKUP(D5116,Data!$A$1:$B$7,2,FALSE)</f>
        <v>5</v>
      </c>
      <c r="F5116" s="2">
        <f>WORKDAY(A5116,E5116,Data!$E$2:$E$22)</f>
        <v>45328</v>
      </c>
      <c r="G5116" s="2">
        <v>45362</v>
      </c>
      <c r="H5116" s="4">
        <f ca="1">(NETWORKDAYS(A5116,G5116,Data!$E$1:$E$22))-1</f>
        <v>29</v>
      </c>
      <c r="I5116" s="1"/>
      <c r="J5116" s="1">
        <f>VLOOKUP(D5116,Data!$A$10:$B$16,2,FALSE)</f>
        <v>1</v>
      </c>
      <c r="K5116">
        <v>1</v>
      </c>
      <c r="L5116">
        <f t="shared" si="292"/>
        <v>5</v>
      </c>
      <c r="M5116">
        <f t="shared" si="293"/>
        <v>2024</v>
      </c>
      <c r="N5116" s="5">
        <f t="shared" ca="1" si="291"/>
        <v>24</v>
      </c>
    </row>
    <row r="5117" spans="1:14" hidden="1" x14ac:dyDescent="0.25">
      <c r="A5117" s="2">
        <v>45321</v>
      </c>
      <c r="B5117" s="1" t="s">
        <v>4</v>
      </c>
      <c r="C5117" s="7">
        <v>262696</v>
      </c>
      <c r="D5117" s="1" t="s">
        <v>41</v>
      </c>
      <c r="E5117" s="1">
        <f>VLOOKUP(D5117,Data!$A$1:$B$7,2,FALSE)</f>
        <v>15</v>
      </c>
      <c r="F5117" s="2">
        <f>WORKDAY(A5117,E5117,Data!$E$2:$E$22)</f>
        <v>45342</v>
      </c>
      <c r="G5117" s="2">
        <v>45358</v>
      </c>
      <c r="H5117" s="4">
        <f ca="1">(NETWORKDAYS(A5117,G5117,Data!$E$1:$E$22))-1</f>
        <v>27</v>
      </c>
      <c r="I5117" s="1" t="s">
        <v>2710</v>
      </c>
      <c r="J5117" s="1">
        <f>VLOOKUP(D5117,Data!$A$10:$B$16,2,FALSE)</f>
        <v>3</v>
      </c>
      <c r="K5117">
        <v>1</v>
      </c>
      <c r="L5117">
        <f t="shared" si="292"/>
        <v>5</v>
      </c>
      <c r="M5117">
        <f t="shared" si="293"/>
        <v>2024</v>
      </c>
      <c r="N5117" s="5">
        <f t="shared" ca="1" si="291"/>
        <v>12</v>
      </c>
    </row>
    <row r="5118" spans="1:14" hidden="1" x14ac:dyDescent="0.25">
      <c r="A5118" s="2">
        <v>45321</v>
      </c>
      <c r="B5118" s="1" t="s">
        <v>907</v>
      </c>
      <c r="C5118" s="7">
        <v>262751</v>
      </c>
      <c r="D5118" s="1" t="s">
        <v>41</v>
      </c>
      <c r="E5118" s="1">
        <f>VLOOKUP(D5118,Data!$A$1:$B$7,2,FALSE)</f>
        <v>15</v>
      </c>
      <c r="F5118" s="2">
        <f>WORKDAY(A5118,E5118,Data!$E$2:$E$22)</f>
        <v>45342</v>
      </c>
      <c r="G5118" s="2">
        <v>45328</v>
      </c>
      <c r="H5118" s="4">
        <f ca="1">(NETWORKDAYS(A5118,G5118,Data!$E$1:$E$22))-1</f>
        <v>5</v>
      </c>
      <c r="I5118" s="1"/>
      <c r="J5118" s="1">
        <f>VLOOKUP(D5118,Data!$A$10:$B$16,2,FALSE)</f>
        <v>3</v>
      </c>
      <c r="K5118">
        <v>1</v>
      </c>
      <c r="L5118">
        <f t="shared" si="292"/>
        <v>5</v>
      </c>
      <c r="M5118">
        <f t="shared" si="293"/>
        <v>2024</v>
      </c>
      <c r="N5118" s="5">
        <f t="shared" ca="1" si="291"/>
        <v>-10</v>
      </c>
    </row>
    <row r="5119" spans="1:14" hidden="1" x14ac:dyDescent="0.25">
      <c r="A5119" s="2">
        <v>45321</v>
      </c>
      <c r="B5119" s="1" t="s">
        <v>267</v>
      </c>
      <c r="C5119" s="7">
        <v>262753</v>
      </c>
      <c r="D5119" s="1" t="s">
        <v>41</v>
      </c>
      <c r="E5119" s="1">
        <f>VLOOKUP(D5119,Data!$A$1:$B$7,2,FALSE)</f>
        <v>15</v>
      </c>
      <c r="F5119" s="2">
        <f>WORKDAY(A5119,E5119,Data!$E$2:$E$22)</f>
        <v>45342</v>
      </c>
      <c r="G5119" s="2">
        <v>45349</v>
      </c>
      <c r="H5119" s="4">
        <f ca="1">(NETWORKDAYS(A5119,G5119,Data!$E$1:$E$22))-1</f>
        <v>20</v>
      </c>
      <c r="I5119" s="1" t="s">
        <v>2777</v>
      </c>
      <c r="J5119" s="1">
        <f>VLOOKUP(D5119,Data!$A$10:$B$16,2,FALSE)</f>
        <v>3</v>
      </c>
      <c r="K5119">
        <v>1</v>
      </c>
      <c r="L5119">
        <f t="shared" si="292"/>
        <v>5</v>
      </c>
      <c r="M5119">
        <f t="shared" si="293"/>
        <v>2024</v>
      </c>
      <c r="N5119" s="5">
        <f t="shared" ca="1" si="291"/>
        <v>5</v>
      </c>
    </row>
    <row r="5120" spans="1:14" hidden="1" x14ac:dyDescent="0.25">
      <c r="A5120" s="2">
        <v>45321</v>
      </c>
      <c r="B5120" s="1" t="s">
        <v>4</v>
      </c>
      <c r="C5120" s="7">
        <v>262695</v>
      </c>
      <c r="D5120" s="1" t="s">
        <v>41</v>
      </c>
      <c r="E5120" s="1">
        <f>VLOOKUP(D5120,Data!$A$1:$B$7,2,FALSE)</f>
        <v>15</v>
      </c>
      <c r="F5120" s="2">
        <f>WORKDAY(A5120,E5120,Data!$E$2:$E$22)</f>
        <v>45342</v>
      </c>
      <c r="G5120" s="2">
        <v>45356</v>
      </c>
      <c r="H5120" s="4">
        <f ca="1">(NETWORKDAYS(A5120,G5120,Data!$E$1:$E$22))-1</f>
        <v>25</v>
      </c>
      <c r="I5120" s="1" t="s">
        <v>2710</v>
      </c>
      <c r="J5120" s="1">
        <f>VLOOKUP(D5120,Data!$A$10:$B$16,2,FALSE)</f>
        <v>3</v>
      </c>
      <c r="K5120">
        <v>1</v>
      </c>
      <c r="L5120">
        <f t="shared" si="292"/>
        <v>5</v>
      </c>
      <c r="M5120">
        <f t="shared" si="293"/>
        <v>2024</v>
      </c>
      <c r="N5120" s="5">
        <f t="shared" ca="1" si="291"/>
        <v>10</v>
      </c>
    </row>
    <row r="5121" spans="1:14" hidden="1" x14ac:dyDescent="0.25">
      <c r="A5121" s="2">
        <v>45321</v>
      </c>
      <c r="B5121" s="1" t="s">
        <v>4</v>
      </c>
      <c r="C5121" s="7">
        <v>262697</v>
      </c>
      <c r="D5121" s="1" t="s">
        <v>41</v>
      </c>
      <c r="E5121" s="1">
        <f>VLOOKUP(D5121,Data!$A$1:$B$7,2,FALSE)</f>
        <v>15</v>
      </c>
      <c r="F5121" s="2">
        <f>WORKDAY(A5121,E5121,Data!$E$2:$E$22)</f>
        <v>45342</v>
      </c>
      <c r="G5121" s="2">
        <v>45356</v>
      </c>
      <c r="H5121" s="4">
        <f ca="1">(NETWORKDAYS(A5121,G5121,Data!$E$1:$E$22))-1</f>
        <v>25</v>
      </c>
      <c r="I5121" s="1" t="s">
        <v>2710</v>
      </c>
      <c r="J5121" s="1">
        <f>VLOOKUP(D5121,Data!$A$10:$B$16,2,FALSE)</f>
        <v>3</v>
      </c>
      <c r="K5121">
        <v>1</v>
      </c>
      <c r="L5121">
        <f t="shared" si="292"/>
        <v>5</v>
      </c>
      <c r="M5121">
        <f t="shared" si="293"/>
        <v>2024</v>
      </c>
      <c r="N5121" s="5">
        <f t="shared" ca="1" si="291"/>
        <v>10</v>
      </c>
    </row>
    <row r="5122" spans="1:14" hidden="1" x14ac:dyDescent="0.25">
      <c r="A5122" s="2">
        <v>45321</v>
      </c>
      <c r="B5122" s="1" t="s">
        <v>251</v>
      </c>
      <c r="C5122" s="7" t="s">
        <v>2731</v>
      </c>
      <c r="D5122" s="1" t="s">
        <v>53</v>
      </c>
      <c r="E5122" s="1">
        <f>VLOOKUP(D5122,Data!$A$1:$B$7,2,FALSE)</f>
        <v>5</v>
      </c>
      <c r="F5122" s="2">
        <f>WORKDAY(A5122,E5122,Data!$E$2:$E$22)</f>
        <v>45328</v>
      </c>
      <c r="G5122" s="2">
        <v>45322</v>
      </c>
      <c r="H5122" s="4">
        <f ca="1">(NETWORKDAYS(A5122,G5122,Data!$E$1:$E$22))-1</f>
        <v>1</v>
      </c>
      <c r="I5122" s="1"/>
      <c r="J5122" s="1">
        <f>VLOOKUP(D5122,Data!$A$10:$B$16,2,FALSE)</f>
        <v>1</v>
      </c>
      <c r="K5122">
        <v>1</v>
      </c>
      <c r="L5122">
        <f t="shared" si="292"/>
        <v>5</v>
      </c>
      <c r="M5122">
        <f t="shared" si="293"/>
        <v>2024</v>
      </c>
      <c r="N5122" s="5">
        <f t="shared" ref="N5122:N5185" ca="1" si="294">H5122-E5122</f>
        <v>-4</v>
      </c>
    </row>
    <row r="5123" spans="1:14" hidden="1" x14ac:dyDescent="0.25">
      <c r="A5123" s="2">
        <v>45321</v>
      </c>
      <c r="B5123" s="1" t="s">
        <v>65</v>
      </c>
      <c r="C5123" s="7" t="s">
        <v>2730</v>
      </c>
      <c r="D5123" s="1" t="s">
        <v>53</v>
      </c>
      <c r="E5123" s="1">
        <f>VLOOKUP(D5123,Data!$A$1:$B$7,2,FALSE)</f>
        <v>5</v>
      </c>
      <c r="F5123" s="2">
        <f>WORKDAY(A5123,E5123,Data!$E$2:$E$22)</f>
        <v>45328</v>
      </c>
      <c r="G5123" s="2">
        <v>45321</v>
      </c>
      <c r="H5123" s="4">
        <f ca="1">(NETWORKDAYS(A5123,G5123,Data!$E$1:$E$22))-1</f>
        <v>0</v>
      </c>
      <c r="I5123" s="1"/>
      <c r="J5123" s="1">
        <f>VLOOKUP(D5123,Data!$A$10:$B$16,2,FALSE)</f>
        <v>1</v>
      </c>
      <c r="K5123">
        <v>1</v>
      </c>
      <c r="L5123">
        <f t="shared" si="292"/>
        <v>5</v>
      </c>
      <c r="M5123">
        <f t="shared" si="293"/>
        <v>2024</v>
      </c>
      <c r="N5123" s="5">
        <f t="shared" ca="1" si="294"/>
        <v>-5</v>
      </c>
    </row>
    <row r="5124" spans="1:14" hidden="1" x14ac:dyDescent="0.25">
      <c r="A5124" s="2">
        <v>45321</v>
      </c>
      <c r="B5124" s="1" t="s">
        <v>288</v>
      </c>
      <c r="C5124" s="7" t="s">
        <v>2735</v>
      </c>
      <c r="D5124" s="1" t="s">
        <v>53</v>
      </c>
      <c r="E5124" s="1">
        <f>VLOOKUP(D5124,Data!$A$1:$B$7,2,FALSE)</f>
        <v>5</v>
      </c>
      <c r="F5124" s="2">
        <f>WORKDAY(A5124,E5124,Data!$E$2:$E$22)</f>
        <v>45328</v>
      </c>
      <c r="G5124" s="2">
        <v>45327</v>
      </c>
      <c r="H5124" s="4">
        <f ca="1">(NETWORKDAYS(A5124,G5124,Data!$E$1:$E$22))-1</f>
        <v>4</v>
      </c>
      <c r="I5124" s="1"/>
      <c r="J5124" s="1">
        <f>VLOOKUP(D5124,Data!$A$10:$B$16,2,FALSE)</f>
        <v>1</v>
      </c>
      <c r="K5124">
        <v>1</v>
      </c>
      <c r="L5124">
        <f t="shared" si="292"/>
        <v>5</v>
      </c>
      <c r="M5124">
        <f t="shared" si="293"/>
        <v>2024</v>
      </c>
      <c r="N5124" s="5">
        <f t="shared" ca="1" si="294"/>
        <v>-1</v>
      </c>
    </row>
    <row r="5125" spans="1:14" hidden="1" x14ac:dyDescent="0.25">
      <c r="A5125" s="2">
        <v>45321</v>
      </c>
      <c r="B5125" s="1" t="s">
        <v>351</v>
      </c>
      <c r="C5125" s="7" t="s">
        <v>2736</v>
      </c>
      <c r="D5125" s="1" t="s">
        <v>53</v>
      </c>
      <c r="E5125" s="1">
        <f>VLOOKUP(D5125,Data!$A$1:$B$7,2,FALSE)</f>
        <v>5</v>
      </c>
      <c r="F5125" s="2">
        <f>WORKDAY(A5125,E5125,Data!$E$2:$E$22)</f>
        <v>45328</v>
      </c>
      <c r="G5125" s="2">
        <v>45324</v>
      </c>
      <c r="H5125" s="4">
        <f ca="1">(NETWORKDAYS(A5125,G5125,Data!$E$1:$E$22))-1</f>
        <v>3</v>
      </c>
      <c r="I5125" s="1"/>
      <c r="J5125" s="1">
        <f>VLOOKUP(D5125,Data!$A$10:$B$16,2,FALSE)</f>
        <v>1</v>
      </c>
      <c r="K5125">
        <v>1</v>
      </c>
      <c r="L5125">
        <f t="shared" si="292"/>
        <v>5</v>
      </c>
      <c r="M5125">
        <f t="shared" si="293"/>
        <v>2024</v>
      </c>
      <c r="N5125" s="5">
        <f t="shared" ca="1" si="294"/>
        <v>-2</v>
      </c>
    </row>
    <row r="5126" spans="1:14" hidden="1" x14ac:dyDescent="0.25">
      <c r="A5126" s="2">
        <v>45321</v>
      </c>
      <c r="B5126" s="1" t="s">
        <v>351</v>
      </c>
      <c r="C5126" s="7" t="s">
        <v>2737</v>
      </c>
      <c r="D5126" s="1" t="s">
        <v>53</v>
      </c>
      <c r="E5126" s="1">
        <f>VLOOKUP(D5126,Data!$A$1:$B$7,2,FALSE)</f>
        <v>5</v>
      </c>
      <c r="F5126" s="2">
        <f>WORKDAY(A5126,E5126,Data!$E$2:$E$22)</f>
        <v>45328</v>
      </c>
      <c r="G5126" s="2">
        <v>45324</v>
      </c>
      <c r="H5126" s="4">
        <f ca="1">(NETWORKDAYS(A5126,G5126,Data!$E$1:$E$22))-1</f>
        <v>3</v>
      </c>
      <c r="I5126" s="1"/>
      <c r="J5126" s="1">
        <f>VLOOKUP(D5126,Data!$A$10:$B$16,2,FALSE)</f>
        <v>1</v>
      </c>
      <c r="K5126">
        <v>1</v>
      </c>
      <c r="L5126">
        <f t="shared" si="292"/>
        <v>5</v>
      </c>
      <c r="M5126">
        <f t="shared" si="293"/>
        <v>2024</v>
      </c>
      <c r="N5126" s="5">
        <f t="shared" ca="1" si="294"/>
        <v>-2</v>
      </c>
    </row>
    <row r="5127" spans="1:14" hidden="1" x14ac:dyDescent="0.25">
      <c r="A5127" s="2">
        <v>45321</v>
      </c>
      <c r="B5127" s="1" t="s">
        <v>541</v>
      </c>
      <c r="C5127" s="7" t="s">
        <v>2733</v>
      </c>
      <c r="D5127" s="1" t="s">
        <v>53</v>
      </c>
      <c r="E5127" s="1">
        <f>VLOOKUP(D5127,Data!$A$1:$B$7,2,FALSE)</f>
        <v>5</v>
      </c>
      <c r="F5127" s="2">
        <f>WORKDAY(A5127,E5127,Data!$E$2:$E$22)</f>
        <v>45328</v>
      </c>
      <c r="G5127" s="2">
        <v>45322</v>
      </c>
      <c r="H5127" s="4">
        <f ca="1">(NETWORKDAYS(A5127,G5127,Data!$E$1:$E$22))-1</f>
        <v>1</v>
      </c>
      <c r="I5127" s="1"/>
      <c r="J5127" s="1">
        <f>VLOOKUP(D5127,Data!$A$10:$B$16,2,FALSE)</f>
        <v>1</v>
      </c>
      <c r="K5127">
        <v>1</v>
      </c>
      <c r="L5127">
        <f t="shared" si="292"/>
        <v>5</v>
      </c>
      <c r="M5127">
        <f t="shared" si="293"/>
        <v>2024</v>
      </c>
      <c r="N5127" s="5">
        <f t="shared" ca="1" si="294"/>
        <v>-4</v>
      </c>
    </row>
    <row r="5128" spans="1:14" hidden="1" x14ac:dyDescent="0.25">
      <c r="A5128" s="2">
        <v>45321</v>
      </c>
      <c r="B5128" s="1" t="s">
        <v>213</v>
      </c>
      <c r="C5128" s="7" t="s">
        <v>2734</v>
      </c>
      <c r="D5128" s="1" t="s">
        <v>53</v>
      </c>
      <c r="E5128" s="1">
        <f>VLOOKUP(D5128,Data!$A$1:$B$7,2,FALSE)</f>
        <v>5</v>
      </c>
      <c r="F5128" s="2">
        <f>WORKDAY(A5128,E5128,Data!$E$2:$E$22)</f>
        <v>45328</v>
      </c>
      <c r="G5128" s="2">
        <v>45322</v>
      </c>
      <c r="H5128" s="4">
        <f ca="1">(NETWORKDAYS(A5128,G5128,Data!$E$1:$E$22))-1</f>
        <v>1</v>
      </c>
      <c r="I5128" s="1"/>
      <c r="J5128" s="1">
        <f>VLOOKUP(D5128,Data!$A$10:$B$16,2,FALSE)</f>
        <v>1</v>
      </c>
      <c r="K5128">
        <v>1</v>
      </c>
      <c r="L5128">
        <f t="shared" si="292"/>
        <v>5</v>
      </c>
      <c r="M5128">
        <f t="shared" si="293"/>
        <v>2024</v>
      </c>
      <c r="N5128" s="5">
        <f t="shared" ca="1" si="294"/>
        <v>-4</v>
      </c>
    </row>
    <row r="5129" spans="1:14" hidden="1" x14ac:dyDescent="0.25">
      <c r="A5129" s="2">
        <v>45321</v>
      </c>
      <c r="B5129" s="1" t="s">
        <v>11</v>
      </c>
      <c r="C5129" s="7">
        <v>457971</v>
      </c>
      <c r="D5129" s="1" t="s">
        <v>42</v>
      </c>
      <c r="E5129" s="1">
        <f>VLOOKUP(D5129,Data!$A$1:$B$7,2,FALSE)</f>
        <v>10</v>
      </c>
      <c r="F5129" s="2">
        <f>WORKDAY(A5129,E5129,Data!$E$2:$E$22)</f>
        <v>45335</v>
      </c>
      <c r="G5129" s="2">
        <v>45328</v>
      </c>
      <c r="H5129" s="4">
        <f ca="1">(NETWORKDAYS(A5129,G5129,Data!$E$1:$E$22))-1</f>
        <v>5</v>
      </c>
      <c r="I5129" s="1"/>
      <c r="J5129" s="1">
        <f>VLOOKUP(D5129,Data!$A$10:$B$16,2,FALSE)</f>
        <v>2</v>
      </c>
      <c r="K5129">
        <v>1</v>
      </c>
      <c r="L5129">
        <f t="shared" si="292"/>
        <v>5</v>
      </c>
      <c r="M5129">
        <f t="shared" si="293"/>
        <v>2024</v>
      </c>
      <c r="N5129" s="5">
        <f t="shared" ca="1" si="294"/>
        <v>-5</v>
      </c>
    </row>
    <row r="5130" spans="1:14" hidden="1" x14ac:dyDescent="0.25">
      <c r="A5130" s="2">
        <v>45321</v>
      </c>
      <c r="B5130" s="1" t="s">
        <v>11</v>
      </c>
      <c r="C5130" s="7">
        <v>458062</v>
      </c>
      <c r="D5130" s="1" t="s">
        <v>42</v>
      </c>
      <c r="E5130" s="1">
        <f>VLOOKUP(D5130,Data!$A$1:$B$7,2,FALSE)</f>
        <v>10</v>
      </c>
      <c r="F5130" s="2">
        <f>WORKDAY(A5130,E5130,Data!$E$2:$E$22)</f>
        <v>45335</v>
      </c>
      <c r="G5130" s="2">
        <v>45328</v>
      </c>
      <c r="H5130" s="4">
        <f ca="1">(NETWORKDAYS(A5130,G5130,Data!$E$1:$E$22))-1</f>
        <v>5</v>
      </c>
      <c r="I5130" s="1"/>
      <c r="J5130" s="1">
        <f>VLOOKUP(D5130,Data!$A$10:$B$16,2,FALSE)</f>
        <v>2</v>
      </c>
      <c r="K5130">
        <v>1</v>
      </c>
      <c r="L5130">
        <f t="shared" si="292"/>
        <v>5</v>
      </c>
      <c r="M5130">
        <f t="shared" si="293"/>
        <v>2024</v>
      </c>
      <c r="N5130" s="5">
        <f t="shared" ca="1" si="294"/>
        <v>-5</v>
      </c>
    </row>
    <row r="5131" spans="1:14" hidden="1" x14ac:dyDescent="0.25">
      <c r="A5131" s="2">
        <v>45321</v>
      </c>
      <c r="B5131" s="1" t="s">
        <v>11</v>
      </c>
      <c r="C5131" s="7">
        <v>458063</v>
      </c>
      <c r="D5131" s="1" t="s">
        <v>42</v>
      </c>
      <c r="E5131" s="1">
        <f>VLOOKUP(D5131,Data!$A$1:$B$7,2,FALSE)</f>
        <v>10</v>
      </c>
      <c r="F5131" s="2">
        <f>WORKDAY(A5131,E5131,Data!$E$2:$E$22)</f>
        <v>45335</v>
      </c>
      <c r="G5131" s="2">
        <v>45328</v>
      </c>
      <c r="H5131" s="4">
        <f ca="1">(NETWORKDAYS(A5131,G5131,Data!$E$1:$E$22))-1</f>
        <v>5</v>
      </c>
      <c r="I5131" s="1"/>
      <c r="J5131" s="1">
        <f>VLOOKUP(D5131,Data!$A$10:$B$16,2,FALSE)</f>
        <v>2</v>
      </c>
      <c r="K5131">
        <v>1</v>
      </c>
      <c r="L5131">
        <f t="shared" si="292"/>
        <v>5</v>
      </c>
      <c r="M5131">
        <f t="shared" si="293"/>
        <v>2024</v>
      </c>
      <c r="N5131" s="5">
        <f t="shared" ca="1" si="294"/>
        <v>-5</v>
      </c>
    </row>
    <row r="5132" spans="1:14" hidden="1" x14ac:dyDescent="0.25">
      <c r="A5132" s="2">
        <v>45322</v>
      </c>
      <c r="B5132" s="1" t="s">
        <v>2</v>
      </c>
      <c r="C5132" s="7">
        <v>262754</v>
      </c>
      <c r="D5132" s="1" t="s">
        <v>41</v>
      </c>
      <c r="E5132" s="1">
        <f>VLOOKUP(D5132,Data!$A$1:$B$7,2,FALSE)</f>
        <v>15</v>
      </c>
      <c r="F5132" s="2">
        <f>WORKDAY(A5132,E5132,Data!$E$2:$E$22)</f>
        <v>45343</v>
      </c>
      <c r="G5132" s="2">
        <v>45394</v>
      </c>
      <c r="H5132" s="4">
        <f ca="1">(NETWORKDAYS(A5132,G5132,Data!$E$1:$E$22))-1</f>
        <v>52</v>
      </c>
      <c r="I5132" s="1" t="s">
        <v>2710</v>
      </c>
      <c r="J5132" s="1">
        <f>VLOOKUP(D5132,Data!$A$10:$B$16,2,FALSE)</f>
        <v>3</v>
      </c>
      <c r="K5132">
        <v>1</v>
      </c>
      <c r="L5132">
        <f t="shared" si="292"/>
        <v>5</v>
      </c>
      <c r="M5132">
        <f t="shared" si="293"/>
        <v>2024</v>
      </c>
      <c r="N5132" s="5">
        <f t="shared" ca="1" si="294"/>
        <v>37</v>
      </c>
    </row>
    <row r="5133" spans="1:14" hidden="1" x14ac:dyDescent="0.25">
      <c r="A5133" s="2">
        <v>45322</v>
      </c>
      <c r="B5133" s="1" t="s">
        <v>2</v>
      </c>
      <c r="C5133" s="7">
        <v>262715</v>
      </c>
      <c r="D5133" s="1" t="s">
        <v>41</v>
      </c>
      <c r="E5133" s="1">
        <f>VLOOKUP(D5133,Data!$A$1:$B$7,2,FALSE)</f>
        <v>15</v>
      </c>
      <c r="F5133" s="2">
        <f>WORKDAY(A5133,E5133,Data!$E$2:$E$22)</f>
        <v>45343</v>
      </c>
      <c r="G5133" s="2">
        <v>45356</v>
      </c>
      <c r="H5133" s="4">
        <f ca="1">(NETWORKDAYS(A5133,G5133,Data!$E$1:$E$22))-1</f>
        <v>24</v>
      </c>
      <c r="I5133" s="1" t="s">
        <v>2710</v>
      </c>
      <c r="J5133" s="1">
        <f>VLOOKUP(D5133,Data!$A$10:$B$16,2,FALSE)</f>
        <v>3</v>
      </c>
      <c r="K5133">
        <v>1</v>
      </c>
      <c r="L5133">
        <f t="shared" si="292"/>
        <v>5</v>
      </c>
      <c r="M5133">
        <f t="shared" si="293"/>
        <v>2024</v>
      </c>
      <c r="N5133" s="5">
        <f t="shared" ca="1" si="294"/>
        <v>9</v>
      </c>
    </row>
    <row r="5134" spans="1:14" hidden="1" x14ac:dyDescent="0.25">
      <c r="A5134" s="2">
        <v>45322</v>
      </c>
      <c r="B5134" s="1" t="s">
        <v>4</v>
      </c>
      <c r="C5134" s="7">
        <v>262716</v>
      </c>
      <c r="D5134" s="1" t="s">
        <v>41</v>
      </c>
      <c r="E5134" s="1">
        <f>VLOOKUP(D5134,Data!$A$1:$B$7,2,FALSE)</f>
        <v>15</v>
      </c>
      <c r="F5134" s="2">
        <f>WORKDAY(A5134,E5134,Data!$E$2:$E$22)</f>
        <v>45343</v>
      </c>
      <c r="G5134" s="2">
        <v>45356</v>
      </c>
      <c r="H5134" s="4">
        <f ca="1">(NETWORKDAYS(A5134,G5134,Data!$E$1:$E$22))-1</f>
        <v>24</v>
      </c>
      <c r="I5134" s="1" t="s">
        <v>2710</v>
      </c>
      <c r="J5134" s="1">
        <f>VLOOKUP(D5134,Data!$A$10:$B$16,2,FALSE)</f>
        <v>3</v>
      </c>
      <c r="K5134">
        <v>1</v>
      </c>
      <c r="L5134">
        <f t="shared" si="292"/>
        <v>5</v>
      </c>
      <c r="M5134">
        <f t="shared" si="293"/>
        <v>2024</v>
      </c>
      <c r="N5134" s="5">
        <f t="shared" ca="1" si="294"/>
        <v>9</v>
      </c>
    </row>
    <row r="5135" spans="1:14" hidden="1" x14ac:dyDescent="0.25">
      <c r="A5135" s="2">
        <v>45322</v>
      </c>
      <c r="B5135" s="1" t="s">
        <v>2</v>
      </c>
      <c r="C5135" s="7">
        <v>262727</v>
      </c>
      <c r="D5135" s="1" t="s">
        <v>41</v>
      </c>
      <c r="E5135" s="1">
        <f>VLOOKUP(D5135,Data!$A$1:$B$7,2,FALSE)</f>
        <v>15</v>
      </c>
      <c r="F5135" s="2">
        <f>WORKDAY(A5135,E5135,Data!$E$2:$E$22)</f>
        <v>45343</v>
      </c>
      <c r="G5135" s="2">
        <v>45356</v>
      </c>
      <c r="H5135" s="4">
        <f ca="1">(NETWORKDAYS(A5135,G5135,Data!$E$1:$E$22))-1</f>
        <v>24</v>
      </c>
      <c r="I5135" s="1" t="s">
        <v>2710</v>
      </c>
      <c r="J5135" s="1">
        <f>VLOOKUP(D5135,Data!$A$10:$B$16,2,FALSE)</f>
        <v>3</v>
      </c>
      <c r="K5135">
        <v>1</v>
      </c>
      <c r="L5135">
        <f t="shared" si="292"/>
        <v>5</v>
      </c>
      <c r="M5135">
        <f t="shared" si="293"/>
        <v>2024</v>
      </c>
      <c r="N5135" s="5">
        <f t="shared" ca="1" si="294"/>
        <v>9</v>
      </c>
    </row>
    <row r="5136" spans="1:14" hidden="1" x14ac:dyDescent="0.25">
      <c r="A5136" s="2">
        <v>45322</v>
      </c>
      <c r="B5136" s="1" t="s">
        <v>69</v>
      </c>
      <c r="C5136" s="7">
        <v>262750</v>
      </c>
      <c r="D5136" s="1" t="s">
        <v>41</v>
      </c>
      <c r="E5136" s="1">
        <f>VLOOKUP(D5136,Data!$A$1:$B$7,2,FALSE)</f>
        <v>15</v>
      </c>
      <c r="F5136" s="2">
        <f>WORKDAY(A5136,E5136,Data!$E$2:$E$22)</f>
        <v>45343</v>
      </c>
      <c r="G5136" s="2">
        <v>45331</v>
      </c>
      <c r="H5136" s="4">
        <f ca="1">(NETWORKDAYS(A5136,G5136,Data!$E$1:$E$22))-1</f>
        <v>7</v>
      </c>
      <c r="I5136" s="1"/>
      <c r="J5136" s="1">
        <f>VLOOKUP(D5136,Data!$A$10:$B$16,2,FALSE)</f>
        <v>3</v>
      </c>
      <c r="K5136">
        <v>1</v>
      </c>
      <c r="L5136">
        <f t="shared" si="292"/>
        <v>5</v>
      </c>
      <c r="M5136">
        <f t="shared" si="293"/>
        <v>2024</v>
      </c>
      <c r="N5136" s="5">
        <f t="shared" ca="1" si="294"/>
        <v>-8</v>
      </c>
    </row>
    <row r="5137" spans="1:14" hidden="1" x14ac:dyDescent="0.25">
      <c r="A5137" s="2">
        <v>45322</v>
      </c>
      <c r="B5137" s="1" t="s">
        <v>1741</v>
      </c>
      <c r="C5137" s="7">
        <v>262749</v>
      </c>
      <c r="D5137" s="1" t="s">
        <v>41</v>
      </c>
      <c r="E5137" s="1">
        <f>VLOOKUP(D5137,Data!$A$1:$B$7,2,FALSE)</f>
        <v>15</v>
      </c>
      <c r="F5137" s="2">
        <f>WORKDAY(A5137,E5137,Data!$E$2:$E$22)</f>
        <v>45343</v>
      </c>
      <c r="G5137" s="2">
        <v>45330</v>
      </c>
      <c r="H5137" s="4">
        <f ca="1">(NETWORKDAYS(A5137,G5137,Data!$E$1:$E$22))-1</f>
        <v>6</v>
      </c>
      <c r="I5137" s="1"/>
      <c r="J5137" s="1">
        <f>VLOOKUP(D5137,Data!$A$10:$B$16,2,FALSE)</f>
        <v>3</v>
      </c>
      <c r="K5137">
        <v>1</v>
      </c>
      <c r="L5137">
        <f t="shared" si="292"/>
        <v>5</v>
      </c>
      <c r="M5137">
        <f t="shared" si="293"/>
        <v>2024</v>
      </c>
      <c r="N5137" s="5">
        <f t="shared" ca="1" si="294"/>
        <v>-9</v>
      </c>
    </row>
    <row r="5138" spans="1:14" hidden="1" x14ac:dyDescent="0.25">
      <c r="A5138" s="2">
        <v>45322</v>
      </c>
      <c r="B5138" s="1" t="s">
        <v>34</v>
      </c>
      <c r="C5138" s="7" t="s">
        <v>2742</v>
      </c>
      <c r="D5138" s="1" t="s">
        <v>53</v>
      </c>
      <c r="E5138" s="1">
        <f>VLOOKUP(D5138,Data!$A$1:$B$7,2,FALSE)</f>
        <v>5</v>
      </c>
      <c r="F5138" s="2">
        <f>WORKDAY(A5138,E5138,Data!$E$2:$E$22)</f>
        <v>45329</v>
      </c>
      <c r="G5138" s="2">
        <v>45323</v>
      </c>
      <c r="H5138" s="4">
        <f ca="1">(NETWORKDAYS(A5138,G5138,Data!$E$1:$E$22))-1</f>
        <v>1</v>
      </c>
      <c r="I5138" s="1"/>
      <c r="J5138" s="1">
        <f>VLOOKUP(D5138,Data!$A$10:$B$16,2,FALSE)</f>
        <v>1</v>
      </c>
      <c r="K5138">
        <v>1</v>
      </c>
      <c r="L5138">
        <f t="shared" si="292"/>
        <v>5</v>
      </c>
      <c r="M5138">
        <f t="shared" si="293"/>
        <v>2024</v>
      </c>
      <c r="N5138" s="5">
        <f t="shared" ca="1" si="294"/>
        <v>-4</v>
      </c>
    </row>
    <row r="5139" spans="1:14" hidden="1" x14ac:dyDescent="0.25">
      <c r="A5139" s="2">
        <v>45322</v>
      </c>
      <c r="B5139" s="1" t="s">
        <v>62</v>
      </c>
      <c r="C5139" s="7" t="s">
        <v>2740</v>
      </c>
      <c r="D5139" s="1" t="s">
        <v>53</v>
      </c>
      <c r="E5139" s="1">
        <f>VLOOKUP(D5139,Data!$A$1:$B$7,2,FALSE)</f>
        <v>5</v>
      </c>
      <c r="F5139" s="2">
        <f>WORKDAY(A5139,E5139,Data!$E$2:$E$22)</f>
        <v>45329</v>
      </c>
      <c r="G5139" s="2">
        <v>45322</v>
      </c>
      <c r="H5139" s="4">
        <f ca="1">(NETWORKDAYS(A5139,G5139,Data!$E$1:$E$22))-1</f>
        <v>0</v>
      </c>
      <c r="I5139" s="1"/>
      <c r="J5139" s="1">
        <f>VLOOKUP(D5139,Data!$A$10:$B$16,2,FALSE)</f>
        <v>1</v>
      </c>
      <c r="K5139">
        <v>1</v>
      </c>
      <c r="L5139">
        <f t="shared" si="292"/>
        <v>5</v>
      </c>
      <c r="M5139">
        <f t="shared" si="293"/>
        <v>2024</v>
      </c>
      <c r="N5139" s="5">
        <f t="shared" ca="1" si="294"/>
        <v>-5</v>
      </c>
    </row>
    <row r="5140" spans="1:14" hidden="1" x14ac:dyDescent="0.25">
      <c r="A5140" s="2">
        <v>45322</v>
      </c>
      <c r="B5140" s="1" t="s">
        <v>359</v>
      </c>
      <c r="C5140" s="7" t="s">
        <v>2738</v>
      </c>
      <c r="D5140" s="1" t="s">
        <v>53</v>
      </c>
      <c r="E5140" s="1">
        <f>VLOOKUP(D5140,Data!$A$1:$B$7,2,FALSE)</f>
        <v>5</v>
      </c>
      <c r="F5140" s="2">
        <f>WORKDAY(A5140,E5140,Data!$E$2:$E$22)</f>
        <v>45329</v>
      </c>
      <c r="G5140" s="2">
        <v>45322</v>
      </c>
      <c r="H5140" s="4">
        <f ca="1">(NETWORKDAYS(A5140,G5140,Data!$E$1:$E$22))-1</f>
        <v>0</v>
      </c>
      <c r="I5140" s="1"/>
      <c r="J5140" s="1">
        <f>VLOOKUP(D5140,Data!$A$10:$B$16,2,FALSE)</f>
        <v>1</v>
      </c>
      <c r="K5140">
        <v>1</v>
      </c>
      <c r="L5140">
        <f t="shared" si="292"/>
        <v>5</v>
      </c>
      <c r="M5140">
        <f t="shared" si="293"/>
        <v>2024</v>
      </c>
      <c r="N5140" s="5">
        <f t="shared" ca="1" si="294"/>
        <v>-5</v>
      </c>
    </row>
    <row r="5141" spans="1:14" hidden="1" x14ac:dyDescent="0.25">
      <c r="A5141" s="2">
        <v>45322</v>
      </c>
      <c r="B5141" s="1" t="s">
        <v>359</v>
      </c>
      <c r="C5141" s="7" t="s">
        <v>2739</v>
      </c>
      <c r="D5141" s="1" t="s">
        <v>53</v>
      </c>
      <c r="E5141" s="1">
        <f>VLOOKUP(D5141,Data!$A$1:$B$7,2,FALSE)</f>
        <v>5</v>
      </c>
      <c r="F5141" s="2">
        <f>WORKDAY(A5141,E5141,Data!$E$2:$E$22)</f>
        <v>45329</v>
      </c>
      <c r="G5141" s="2">
        <v>45322</v>
      </c>
      <c r="H5141" s="4">
        <f ca="1">(NETWORKDAYS(A5141,G5141,Data!$E$1:$E$22))-1</f>
        <v>0</v>
      </c>
      <c r="I5141" s="1"/>
      <c r="J5141" s="1">
        <f>VLOOKUP(D5141,Data!$A$10:$B$16,2,FALSE)</f>
        <v>1</v>
      </c>
      <c r="K5141">
        <v>1</v>
      </c>
      <c r="L5141">
        <f t="shared" si="292"/>
        <v>5</v>
      </c>
      <c r="M5141">
        <f t="shared" si="293"/>
        <v>2024</v>
      </c>
      <c r="N5141" s="5">
        <f t="shared" ca="1" si="294"/>
        <v>-5</v>
      </c>
    </row>
    <row r="5142" spans="1:14" hidden="1" x14ac:dyDescent="0.25">
      <c r="A5142" s="2">
        <v>45322</v>
      </c>
      <c r="B5142" s="1" t="s">
        <v>261</v>
      </c>
      <c r="C5142" s="7" t="s">
        <v>2741</v>
      </c>
      <c r="D5142" s="1" t="s">
        <v>53</v>
      </c>
      <c r="E5142" s="1">
        <f>VLOOKUP(D5142,Data!$A$1:$B$7,2,FALSE)</f>
        <v>5</v>
      </c>
      <c r="F5142" s="2">
        <f>WORKDAY(A5142,E5142,Data!$E$2:$E$22)</f>
        <v>45329</v>
      </c>
      <c r="G5142" s="2">
        <v>45323</v>
      </c>
      <c r="H5142" s="4">
        <f ca="1">(NETWORKDAYS(A5142,G5142,Data!$E$1:$E$22))-1</f>
        <v>1</v>
      </c>
      <c r="I5142" s="1"/>
      <c r="J5142" s="1">
        <f>VLOOKUP(D5142,Data!$A$10:$B$16,2,FALSE)</f>
        <v>1</v>
      </c>
      <c r="K5142">
        <v>1</v>
      </c>
      <c r="L5142">
        <f t="shared" si="292"/>
        <v>5</v>
      </c>
      <c r="M5142">
        <f t="shared" si="293"/>
        <v>2024</v>
      </c>
      <c r="N5142" s="5">
        <f t="shared" ca="1" si="294"/>
        <v>-4</v>
      </c>
    </row>
    <row r="5143" spans="1:14" hidden="1" x14ac:dyDescent="0.25">
      <c r="A5143" s="2">
        <v>45322</v>
      </c>
      <c r="B5143" s="1" t="s">
        <v>674</v>
      </c>
      <c r="C5143" s="7" t="s">
        <v>2743</v>
      </c>
      <c r="D5143" s="1" t="s">
        <v>53</v>
      </c>
      <c r="E5143" s="1">
        <f>VLOOKUP(D5143,Data!$A$1:$B$7,2,FALSE)</f>
        <v>5</v>
      </c>
      <c r="F5143" s="2">
        <f>WORKDAY(A5143,E5143,Data!$E$2:$E$22)</f>
        <v>45329</v>
      </c>
      <c r="G5143" s="2">
        <v>45327</v>
      </c>
      <c r="H5143" s="4">
        <f ca="1">(NETWORKDAYS(A5143,G5143,Data!$E$1:$E$22))-1</f>
        <v>3</v>
      </c>
      <c r="I5143" s="1"/>
      <c r="J5143" s="1">
        <f>VLOOKUP(D5143,Data!$A$10:$B$16,2,FALSE)</f>
        <v>1</v>
      </c>
      <c r="K5143">
        <v>1</v>
      </c>
      <c r="L5143">
        <f t="shared" si="292"/>
        <v>5</v>
      </c>
      <c r="M5143">
        <f t="shared" si="293"/>
        <v>2024</v>
      </c>
      <c r="N5143" s="5">
        <f t="shared" ca="1" si="294"/>
        <v>-2</v>
      </c>
    </row>
    <row r="5144" spans="1:14" hidden="1" x14ac:dyDescent="0.25">
      <c r="A5144" s="2">
        <v>45322</v>
      </c>
      <c r="B5144" s="1" t="s">
        <v>11</v>
      </c>
      <c r="C5144" s="7">
        <v>457977</v>
      </c>
      <c r="D5144" s="1" t="s">
        <v>42</v>
      </c>
      <c r="E5144" s="1">
        <f>VLOOKUP(D5144,Data!$A$1:$B$7,2,FALSE)</f>
        <v>10</v>
      </c>
      <c r="F5144" s="2">
        <f>WORKDAY(A5144,E5144,Data!$E$2:$E$22)</f>
        <v>45336</v>
      </c>
      <c r="G5144" s="2">
        <v>45328</v>
      </c>
      <c r="H5144" s="4">
        <f ca="1">(NETWORKDAYS(A5144,G5144,Data!$E$1:$E$22))-1</f>
        <v>4</v>
      </c>
      <c r="I5144" s="1"/>
      <c r="J5144" s="1">
        <f>VLOOKUP(D5144,Data!$A$10:$B$16,2,FALSE)</f>
        <v>2</v>
      </c>
      <c r="K5144">
        <v>1</v>
      </c>
      <c r="L5144">
        <f t="shared" si="292"/>
        <v>5</v>
      </c>
      <c r="M5144">
        <f t="shared" si="293"/>
        <v>2024</v>
      </c>
      <c r="N5144" s="5">
        <f t="shared" ca="1" si="294"/>
        <v>-6</v>
      </c>
    </row>
    <row r="5145" spans="1:14" hidden="1" x14ac:dyDescent="0.25">
      <c r="A5145" s="2">
        <v>45322</v>
      </c>
      <c r="B5145" s="1" t="s">
        <v>413</v>
      </c>
      <c r="C5145" s="7">
        <v>458061</v>
      </c>
      <c r="D5145" s="1" t="s">
        <v>42</v>
      </c>
      <c r="E5145" s="1">
        <f>VLOOKUP(D5145,Data!$A$1:$B$7,2,FALSE)</f>
        <v>10</v>
      </c>
      <c r="F5145" s="2">
        <f>WORKDAY(A5145,E5145,Data!$E$2:$E$22)</f>
        <v>45336</v>
      </c>
      <c r="G5145" s="2">
        <v>45328</v>
      </c>
      <c r="H5145" s="4">
        <f ca="1">(NETWORKDAYS(A5145,G5145,Data!$E$1:$E$22))-1</f>
        <v>4</v>
      </c>
      <c r="I5145" s="1"/>
      <c r="J5145" s="1">
        <f>VLOOKUP(D5145,Data!$A$10:$B$16,2,FALSE)</f>
        <v>2</v>
      </c>
      <c r="K5145">
        <v>1</v>
      </c>
      <c r="L5145">
        <f t="shared" si="292"/>
        <v>5</v>
      </c>
      <c r="M5145">
        <f t="shared" si="293"/>
        <v>2024</v>
      </c>
      <c r="N5145" s="5">
        <f t="shared" ca="1" si="294"/>
        <v>-6</v>
      </c>
    </row>
    <row r="5146" spans="1:14" hidden="1" x14ac:dyDescent="0.25">
      <c r="A5146" s="2">
        <v>45323</v>
      </c>
      <c r="B5146" s="1" t="s">
        <v>131</v>
      </c>
      <c r="C5146" s="7">
        <v>262792</v>
      </c>
      <c r="D5146" s="1" t="s">
        <v>41</v>
      </c>
      <c r="E5146" s="1">
        <f>VLOOKUP(D5146,Data!$A$1:$B$7,2,FALSE)</f>
        <v>15</v>
      </c>
      <c r="F5146" s="2">
        <f>WORKDAY(A5146,E5146,Data!$E$2:$E$22)</f>
        <v>45344</v>
      </c>
      <c r="G5146" s="2">
        <v>45336</v>
      </c>
      <c r="H5146" s="4">
        <f ca="1">(NETWORKDAYS(A5146,G5146,Data!$E$1:$E$22))-1</f>
        <v>9</v>
      </c>
      <c r="I5146" s="1"/>
      <c r="J5146" s="1">
        <f>VLOOKUP(D5146,Data!$A$10:$B$16,2,FALSE)</f>
        <v>3</v>
      </c>
      <c r="K5146">
        <v>1</v>
      </c>
      <c r="L5146">
        <f t="shared" si="292"/>
        <v>5</v>
      </c>
      <c r="M5146">
        <f t="shared" si="293"/>
        <v>2024</v>
      </c>
      <c r="N5146" s="5">
        <f t="shared" ca="1" si="294"/>
        <v>-6</v>
      </c>
    </row>
    <row r="5147" spans="1:14" hidden="1" x14ac:dyDescent="0.25">
      <c r="A5147" s="2">
        <v>45323</v>
      </c>
      <c r="B5147" s="1" t="s">
        <v>1226</v>
      </c>
      <c r="C5147" s="7">
        <v>262752</v>
      </c>
      <c r="D5147" s="1" t="s">
        <v>41</v>
      </c>
      <c r="E5147" s="1">
        <f>VLOOKUP(D5147,Data!$A$1:$B$7,2,FALSE)</f>
        <v>15</v>
      </c>
      <c r="F5147" s="2">
        <f>WORKDAY(A5147,E5147,Data!$E$2:$E$22)</f>
        <v>45344</v>
      </c>
      <c r="G5147" s="2">
        <v>45336</v>
      </c>
      <c r="H5147" s="4">
        <f ca="1">(NETWORKDAYS(A5147,G5147,Data!$E$1:$E$22))-1</f>
        <v>9</v>
      </c>
      <c r="I5147" s="1"/>
      <c r="J5147" s="1">
        <f>VLOOKUP(D5147,Data!$A$10:$B$16,2,FALSE)</f>
        <v>3</v>
      </c>
      <c r="K5147">
        <v>1</v>
      </c>
      <c r="L5147">
        <f t="shared" si="292"/>
        <v>5</v>
      </c>
      <c r="M5147">
        <f t="shared" si="293"/>
        <v>2024</v>
      </c>
      <c r="N5147" s="5">
        <f t="shared" ca="1" si="294"/>
        <v>-6</v>
      </c>
    </row>
    <row r="5148" spans="1:14" hidden="1" x14ac:dyDescent="0.25">
      <c r="A5148" s="2">
        <v>45323</v>
      </c>
      <c r="B5148" s="1" t="s">
        <v>4</v>
      </c>
      <c r="C5148" s="7">
        <v>262765</v>
      </c>
      <c r="D5148" s="1" t="s">
        <v>41</v>
      </c>
      <c r="E5148" s="1">
        <f>VLOOKUP(D5148,Data!$A$1:$B$7,2,FALSE)</f>
        <v>15</v>
      </c>
      <c r="F5148" s="2">
        <f>WORKDAY(A5148,E5148,Data!$E$2:$E$22)</f>
        <v>45344</v>
      </c>
      <c r="G5148" s="2">
        <v>45358</v>
      </c>
      <c r="H5148" s="4">
        <f ca="1">(NETWORKDAYS(A5148,G5148,Data!$E$1:$E$22))-1</f>
        <v>25</v>
      </c>
      <c r="I5148" s="1" t="s">
        <v>2710</v>
      </c>
      <c r="J5148" s="1">
        <f>VLOOKUP(D5148,Data!$A$10:$B$16,2,FALSE)</f>
        <v>3</v>
      </c>
      <c r="K5148">
        <v>1</v>
      </c>
      <c r="L5148">
        <f t="shared" si="292"/>
        <v>5</v>
      </c>
      <c r="M5148">
        <f t="shared" si="293"/>
        <v>2024</v>
      </c>
      <c r="N5148" s="5">
        <f t="shared" ca="1" si="294"/>
        <v>10</v>
      </c>
    </row>
    <row r="5149" spans="1:14" hidden="1" x14ac:dyDescent="0.25">
      <c r="A5149" s="2">
        <v>45323</v>
      </c>
      <c r="B5149" s="1" t="s">
        <v>4</v>
      </c>
      <c r="C5149" s="7">
        <v>262737</v>
      </c>
      <c r="D5149" s="1" t="s">
        <v>41</v>
      </c>
      <c r="E5149" s="1">
        <f>VLOOKUP(D5149,Data!$A$1:$B$7,2,FALSE)</f>
        <v>15</v>
      </c>
      <c r="F5149" s="2">
        <f>WORKDAY(A5149,E5149,Data!$E$2:$E$22)</f>
        <v>45344</v>
      </c>
      <c r="G5149" s="2">
        <v>45356</v>
      </c>
      <c r="H5149" s="4">
        <f ca="1">(NETWORKDAYS(A5149,G5149,Data!$E$1:$E$22))-1</f>
        <v>23</v>
      </c>
      <c r="I5149" s="1" t="s">
        <v>2710</v>
      </c>
      <c r="J5149" s="1">
        <f>VLOOKUP(D5149,Data!$A$10:$B$16,2,FALSE)</f>
        <v>3</v>
      </c>
      <c r="K5149">
        <v>1</v>
      </c>
      <c r="L5149">
        <f t="shared" si="292"/>
        <v>5</v>
      </c>
      <c r="M5149">
        <f t="shared" si="293"/>
        <v>2024</v>
      </c>
      <c r="N5149" s="5">
        <f t="shared" ca="1" si="294"/>
        <v>8</v>
      </c>
    </row>
    <row r="5150" spans="1:14" hidden="1" x14ac:dyDescent="0.25">
      <c r="A5150" s="2">
        <v>45323</v>
      </c>
      <c r="B5150" s="1" t="s">
        <v>85</v>
      </c>
      <c r="C5150" s="7">
        <v>458084</v>
      </c>
      <c r="D5150" s="1" t="s">
        <v>42</v>
      </c>
      <c r="E5150" s="1">
        <f>VLOOKUP(D5150,Data!$A$1:$B$7,2,FALSE)</f>
        <v>10</v>
      </c>
      <c r="F5150" s="2">
        <f>WORKDAY(A5150,E5150,Data!$E$2:$E$22)</f>
        <v>45337</v>
      </c>
      <c r="G5150" s="2">
        <v>45328</v>
      </c>
      <c r="H5150" s="4">
        <f ca="1">(NETWORKDAYS(A5150,G5150,Data!$E$1:$E$22))-1</f>
        <v>3</v>
      </c>
      <c r="I5150" s="1"/>
      <c r="J5150" s="1">
        <f>VLOOKUP(D5150,Data!$A$10:$B$16,2,FALSE)</f>
        <v>2</v>
      </c>
      <c r="K5150">
        <v>1</v>
      </c>
      <c r="L5150">
        <f t="shared" si="292"/>
        <v>5</v>
      </c>
      <c r="M5150">
        <f t="shared" si="293"/>
        <v>2024</v>
      </c>
      <c r="N5150" s="5">
        <f t="shared" ca="1" si="294"/>
        <v>-7</v>
      </c>
    </row>
    <row r="5151" spans="1:14" hidden="1" x14ac:dyDescent="0.25">
      <c r="A5151" s="2">
        <v>45323</v>
      </c>
      <c r="B5151" s="1" t="s">
        <v>116</v>
      </c>
      <c r="C5151" s="7">
        <v>458065</v>
      </c>
      <c r="D5151" s="1" t="s">
        <v>42</v>
      </c>
      <c r="E5151" s="1">
        <f>VLOOKUP(D5151,Data!$A$1:$B$7,2,FALSE)</f>
        <v>10</v>
      </c>
      <c r="F5151" s="2">
        <f>WORKDAY(A5151,E5151,Data!$E$2:$E$22)</f>
        <v>45337</v>
      </c>
      <c r="G5151" s="2">
        <v>45328</v>
      </c>
      <c r="H5151" s="4">
        <f ca="1">(NETWORKDAYS(A5151,G5151,Data!$E$1:$E$22))-1</f>
        <v>3</v>
      </c>
      <c r="I5151" s="1"/>
      <c r="J5151" s="1">
        <f>VLOOKUP(D5151,Data!$A$10:$B$16,2,FALSE)</f>
        <v>2</v>
      </c>
      <c r="K5151">
        <v>1</v>
      </c>
      <c r="L5151">
        <f t="shared" si="292"/>
        <v>5</v>
      </c>
      <c r="M5151">
        <f t="shared" si="293"/>
        <v>2024</v>
      </c>
      <c r="N5151" s="5">
        <f t="shared" ca="1" si="294"/>
        <v>-7</v>
      </c>
    </row>
    <row r="5152" spans="1:14" hidden="1" x14ac:dyDescent="0.25">
      <c r="A5152" s="2">
        <v>45324</v>
      </c>
      <c r="B5152" s="1" t="s">
        <v>105</v>
      </c>
      <c r="C5152" s="7">
        <v>262768</v>
      </c>
      <c r="D5152" s="1" t="s">
        <v>41</v>
      </c>
      <c r="E5152" s="1">
        <f>VLOOKUP(D5152,Data!$A$1:$B$7,2,FALSE)</f>
        <v>15</v>
      </c>
      <c r="F5152" s="2">
        <f>WORKDAY(A5152,E5152,Data!$E$2:$E$22)</f>
        <v>45345</v>
      </c>
      <c r="G5152" s="2">
        <v>45331</v>
      </c>
      <c r="H5152" s="4">
        <f ca="1">(NETWORKDAYS(A5152,G5152,Data!$E$1:$E$22))-1</f>
        <v>5</v>
      </c>
      <c r="I5152" s="1"/>
      <c r="J5152" s="1">
        <f>VLOOKUP(D5152,Data!$A$10:$B$16,2,FALSE)</f>
        <v>3</v>
      </c>
      <c r="K5152">
        <v>1</v>
      </c>
      <c r="L5152">
        <f t="shared" si="292"/>
        <v>5</v>
      </c>
      <c r="M5152">
        <f t="shared" si="293"/>
        <v>2024</v>
      </c>
      <c r="N5152" s="5">
        <f t="shared" ca="1" si="294"/>
        <v>-10</v>
      </c>
    </row>
    <row r="5153" spans="1:14" hidden="1" x14ac:dyDescent="0.25">
      <c r="A5153" s="2">
        <v>45324</v>
      </c>
      <c r="B5153" s="1" t="s">
        <v>17</v>
      </c>
      <c r="C5153" s="7">
        <v>262709</v>
      </c>
      <c r="D5153" s="1" t="s">
        <v>41</v>
      </c>
      <c r="E5153" s="1">
        <f>VLOOKUP(D5153,Data!$A$1:$B$7,2,FALSE)</f>
        <v>15</v>
      </c>
      <c r="F5153" s="2">
        <f>WORKDAY(A5153,E5153,Data!$E$2:$E$22)</f>
        <v>45345</v>
      </c>
      <c r="G5153" s="2">
        <v>45330</v>
      </c>
      <c r="H5153" s="4">
        <f ca="1">(NETWORKDAYS(A5153,G5153,Data!$E$1:$E$22))-1</f>
        <v>4</v>
      </c>
      <c r="I5153" s="1"/>
      <c r="J5153" s="1">
        <f>VLOOKUP(D5153,Data!$A$10:$B$16,2,FALSE)</f>
        <v>3</v>
      </c>
      <c r="K5153">
        <v>1</v>
      </c>
      <c r="L5153">
        <f t="shared" si="292"/>
        <v>5</v>
      </c>
      <c r="M5153">
        <f t="shared" si="293"/>
        <v>2024</v>
      </c>
      <c r="N5153" s="5">
        <f t="shared" ca="1" si="294"/>
        <v>-11</v>
      </c>
    </row>
    <row r="5154" spans="1:14" hidden="1" x14ac:dyDescent="0.25">
      <c r="A5154" s="2">
        <v>45324</v>
      </c>
      <c r="B5154" s="1" t="s">
        <v>17</v>
      </c>
      <c r="C5154" s="7">
        <v>262774</v>
      </c>
      <c r="D5154" s="1" t="s">
        <v>41</v>
      </c>
      <c r="E5154" s="1">
        <f>VLOOKUP(D5154,Data!$A$1:$B$7,2,FALSE)</f>
        <v>15</v>
      </c>
      <c r="F5154" s="2">
        <f>WORKDAY(A5154,E5154,Data!$E$2:$E$22)</f>
        <v>45345</v>
      </c>
      <c r="G5154" s="2">
        <v>45330</v>
      </c>
      <c r="H5154" s="4">
        <f ca="1">(NETWORKDAYS(A5154,G5154,Data!$E$1:$E$22))-1</f>
        <v>4</v>
      </c>
      <c r="I5154" s="1"/>
      <c r="J5154" s="1">
        <f>VLOOKUP(D5154,Data!$A$10:$B$16,2,FALSE)</f>
        <v>3</v>
      </c>
      <c r="K5154">
        <v>1</v>
      </c>
      <c r="L5154">
        <f t="shared" si="292"/>
        <v>5</v>
      </c>
      <c r="M5154">
        <f t="shared" si="293"/>
        <v>2024</v>
      </c>
      <c r="N5154" s="5">
        <f t="shared" ca="1" si="294"/>
        <v>-11</v>
      </c>
    </row>
    <row r="5155" spans="1:14" hidden="1" x14ac:dyDescent="0.25">
      <c r="A5155" s="2">
        <v>45324</v>
      </c>
      <c r="B5155" s="1" t="s">
        <v>376</v>
      </c>
      <c r="C5155" s="7">
        <v>262759</v>
      </c>
      <c r="D5155" s="1" t="s">
        <v>41</v>
      </c>
      <c r="E5155" s="1">
        <f>VLOOKUP(D5155,Data!$A$1:$B$7,2,FALSE)</f>
        <v>15</v>
      </c>
      <c r="F5155" s="2">
        <f>WORKDAY(A5155,E5155,Data!$E$2:$E$22)</f>
        <v>45345</v>
      </c>
      <c r="G5155" s="2">
        <v>45330</v>
      </c>
      <c r="H5155" s="4">
        <f ca="1">(NETWORKDAYS(A5155,G5155,Data!$E$1:$E$22))-1</f>
        <v>4</v>
      </c>
      <c r="I5155" s="1"/>
      <c r="J5155" s="1">
        <f>VLOOKUP(D5155,Data!$A$10:$B$16,2,FALSE)</f>
        <v>3</v>
      </c>
      <c r="K5155">
        <v>1</v>
      </c>
      <c r="L5155">
        <f t="shared" si="292"/>
        <v>5</v>
      </c>
      <c r="M5155">
        <f t="shared" si="293"/>
        <v>2024</v>
      </c>
      <c r="N5155" s="5">
        <f t="shared" ca="1" si="294"/>
        <v>-11</v>
      </c>
    </row>
    <row r="5156" spans="1:14" hidden="1" x14ac:dyDescent="0.25">
      <c r="A5156" s="2">
        <v>45324</v>
      </c>
      <c r="B5156" s="1" t="s">
        <v>437</v>
      </c>
      <c r="C5156" s="7">
        <v>457972</v>
      </c>
      <c r="D5156" s="1" t="s">
        <v>42</v>
      </c>
      <c r="E5156" s="1">
        <f>VLOOKUP(D5156,Data!$A$1:$B$7,2,FALSE)</f>
        <v>10</v>
      </c>
      <c r="F5156" s="2">
        <f>WORKDAY(A5156,E5156,Data!$E$2:$E$22)</f>
        <v>45338</v>
      </c>
      <c r="G5156" s="2">
        <v>45329</v>
      </c>
      <c r="H5156" s="4">
        <f ca="1">(NETWORKDAYS(A5156,G5156,Data!$E$1:$E$22))-1</f>
        <v>3</v>
      </c>
      <c r="I5156" s="1"/>
      <c r="J5156" s="1">
        <f>VLOOKUP(D5156,Data!$A$10:$B$16,2,FALSE)</f>
        <v>2</v>
      </c>
      <c r="K5156">
        <v>1</v>
      </c>
      <c r="L5156">
        <f t="shared" si="292"/>
        <v>5</v>
      </c>
      <c r="M5156">
        <f t="shared" si="293"/>
        <v>2024</v>
      </c>
      <c r="N5156" s="5">
        <f t="shared" ca="1" si="294"/>
        <v>-7</v>
      </c>
    </row>
    <row r="5157" spans="1:14" hidden="1" x14ac:dyDescent="0.25">
      <c r="A5157" s="2">
        <v>45327</v>
      </c>
      <c r="B5157" s="1" t="s">
        <v>12</v>
      </c>
      <c r="C5157" s="7">
        <v>262688</v>
      </c>
      <c r="D5157" s="1" t="s">
        <v>41</v>
      </c>
      <c r="E5157" s="1">
        <f>VLOOKUP(D5157,Data!$A$1:$B$7,2,FALSE)</f>
        <v>15</v>
      </c>
      <c r="F5157" s="2">
        <f>WORKDAY(A5157,E5157,Data!$E$2:$E$22)</f>
        <v>45348</v>
      </c>
      <c r="G5157" s="2">
        <v>45331</v>
      </c>
      <c r="H5157" s="4">
        <f ca="1">(NETWORKDAYS(A5157,G5157,Data!$E$1:$E$22))-1</f>
        <v>4</v>
      </c>
      <c r="I5157" s="1"/>
      <c r="J5157" s="1">
        <f>VLOOKUP(D5157,Data!$A$10:$B$16,2,FALSE)</f>
        <v>3</v>
      </c>
      <c r="K5157">
        <v>1</v>
      </c>
      <c r="L5157">
        <f t="shared" si="292"/>
        <v>6</v>
      </c>
      <c r="M5157">
        <f t="shared" si="293"/>
        <v>2024</v>
      </c>
      <c r="N5157" s="5">
        <f t="shared" ca="1" si="294"/>
        <v>-11</v>
      </c>
    </row>
    <row r="5158" spans="1:14" hidden="1" x14ac:dyDescent="0.25">
      <c r="A5158" s="2">
        <v>45327</v>
      </c>
      <c r="B5158" s="1" t="s">
        <v>105</v>
      </c>
      <c r="C5158" s="7">
        <v>262689</v>
      </c>
      <c r="D5158" s="1" t="s">
        <v>41</v>
      </c>
      <c r="E5158" s="1">
        <f>VLOOKUP(D5158,Data!$A$1:$B$7,2,FALSE)</f>
        <v>15</v>
      </c>
      <c r="F5158" s="2">
        <f>WORKDAY(A5158,E5158,Data!$E$2:$E$22)</f>
        <v>45348</v>
      </c>
      <c r="G5158" s="2">
        <v>45331</v>
      </c>
      <c r="H5158" s="4">
        <f ca="1">(NETWORKDAYS(A5158,G5158,Data!$E$1:$E$22))-1</f>
        <v>4</v>
      </c>
      <c r="I5158" s="1"/>
      <c r="J5158" s="1">
        <f>VLOOKUP(D5158,Data!$A$10:$B$16,2,FALSE)</f>
        <v>3</v>
      </c>
      <c r="K5158">
        <v>1</v>
      </c>
      <c r="L5158">
        <f t="shared" si="292"/>
        <v>6</v>
      </c>
      <c r="M5158">
        <f t="shared" si="293"/>
        <v>2024</v>
      </c>
      <c r="N5158" s="5">
        <f t="shared" ca="1" si="294"/>
        <v>-11</v>
      </c>
    </row>
    <row r="5159" spans="1:14" hidden="1" x14ac:dyDescent="0.25">
      <c r="A5159" s="2">
        <v>45327</v>
      </c>
      <c r="B5159" s="1" t="s">
        <v>183</v>
      </c>
      <c r="C5159" s="7">
        <v>202207017</v>
      </c>
      <c r="D5159" s="1" t="s">
        <v>55</v>
      </c>
      <c r="E5159" s="1">
        <f>VLOOKUP(D5159,Data!$A$1:$B$7,2,FALSE)</f>
        <v>10</v>
      </c>
      <c r="F5159" s="2">
        <f>WORKDAY(A5159,E5159,Data!$E$2:$E$22)</f>
        <v>45341</v>
      </c>
      <c r="G5159" s="2">
        <v>45336</v>
      </c>
      <c r="H5159" s="4">
        <f ca="1">(NETWORKDAYS(A5159,G5159,Data!$E$1:$E$22))-1</f>
        <v>7</v>
      </c>
      <c r="I5159" s="1" t="s">
        <v>2746</v>
      </c>
      <c r="J5159" s="1">
        <f>VLOOKUP(D5159,Data!$A$10:$B$16,2,FALSE)</f>
        <v>3</v>
      </c>
      <c r="K5159">
        <v>1</v>
      </c>
      <c r="L5159">
        <f t="shared" si="292"/>
        <v>6</v>
      </c>
      <c r="M5159">
        <f t="shared" si="293"/>
        <v>2024</v>
      </c>
      <c r="N5159" s="5">
        <f t="shared" ca="1" si="294"/>
        <v>-3</v>
      </c>
    </row>
    <row r="5160" spans="1:14" hidden="1" x14ac:dyDescent="0.25">
      <c r="A5160" s="2">
        <v>45327</v>
      </c>
      <c r="B5160" s="1" t="s">
        <v>183</v>
      </c>
      <c r="C5160" s="7">
        <v>202212008</v>
      </c>
      <c r="D5160" s="1" t="s">
        <v>55</v>
      </c>
      <c r="E5160" s="1">
        <f>VLOOKUP(D5160,Data!$A$1:$B$7,2,FALSE)</f>
        <v>10</v>
      </c>
      <c r="F5160" s="2">
        <f>WORKDAY(A5160,E5160,Data!$E$2:$E$22)</f>
        <v>45341</v>
      </c>
      <c r="G5160" s="2">
        <v>45336</v>
      </c>
      <c r="H5160" s="4">
        <f ca="1">(NETWORKDAYS(A5160,G5160,Data!$E$1:$E$22))-1</f>
        <v>7</v>
      </c>
      <c r="I5160" s="1" t="s">
        <v>2746</v>
      </c>
      <c r="J5160" s="1">
        <f>VLOOKUP(D5160,Data!$A$10:$B$16,2,FALSE)</f>
        <v>3</v>
      </c>
      <c r="K5160">
        <v>1</v>
      </c>
      <c r="L5160">
        <f t="shared" si="292"/>
        <v>6</v>
      </c>
      <c r="M5160">
        <f t="shared" si="293"/>
        <v>2024</v>
      </c>
      <c r="N5160" s="5">
        <f t="shared" ca="1" si="294"/>
        <v>-3</v>
      </c>
    </row>
    <row r="5161" spans="1:14" hidden="1" x14ac:dyDescent="0.25">
      <c r="A5161" s="2">
        <v>45327</v>
      </c>
      <c r="B5161" s="1" t="s">
        <v>88</v>
      </c>
      <c r="C5161" s="7" t="s">
        <v>2749</v>
      </c>
      <c r="D5161" s="1" t="s">
        <v>53</v>
      </c>
      <c r="E5161" s="1">
        <f>VLOOKUP(D5161,Data!$A$1:$B$7,2,FALSE)</f>
        <v>5</v>
      </c>
      <c r="F5161" s="2">
        <f>WORKDAY(A5161,E5161,Data!$E$2:$E$22)</f>
        <v>45334</v>
      </c>
      <c r="G5161" s="2">
        <v>45328</v>
      </c>
      <c r="H5161" s="4">
        <f ca="1">(NETWORKDAYS(A5161,G5161,Data!$E$1:$E$22))-1</f>
        <v>1</v>
      </c>
      <c r="I5161" s="1"/>
      <c r="J5161" s="1">
        <f>VLOOKUP(D5161,Data!$A$10:$B$16,2,FALSE)</f>
        <v>1</v>
      </c>
      <c r="K5161">
        <v>1</v>
      </c>
      <c r="L5161">
        <f t="shared" si="292"/>
        <v>6</v>
      </c>
      <c r="M5161">
        <f t="shared" si="293"/>
        <v>2024</v>
      </c>
      <c r="N5161" s="5">
        <f t="shared" ca="1" si="294"/>
        <v>-4</v>
      </c>
    </row>
    <row r="5162" spans="1:14" hidden="1" x14ac:dyDescent="0.25">
      <c r="A5162" s="2">
        <v>45327</v>
      </c>
      <c r="B5162" s="1" t="s">
        <v>88</v>
      </c>
      <c r="C5162" s="7" t="s">
        <v>2747</v>
      </c>
      <c r="D5162" s="1" t="s">
        <v>53</v>
      </c>
      <c r="E5162" s="1">
        <f>VLOOKUP(D5162,Data!$A$1:$B$7,2,FALSE)</f>
        <v>5</v>
      </c>
      <c r="F5162" s="2">
        <f>WORKDAY(A5162,E5162,Data!$E$2:$E$22)</f>
        <v>45334</v>
      </c>
      <c r="G5162" s="2">
        <v>45328</v>
      </c>
      <c r="H5162" s="4">
        <f ca="1">(NETWORKDAYS(A5162,G5162,Data!$E$1:$E$22))-1</f>
        <v>1</v>
      </c>
      <c r="I5162" s="1"/>
      <c r="J5162" s="1">
        <f>VLOOKUP(D5162,Data!$A$10:$B$16,2,FALSE)</f>
        <v>1</v>
      </c>
      <c r="K5162">
        <v>1</v>
      </c>
      <c r="L5162">
        <f t="shared" si="292"/>
        <v>6</v>
      </c>
      <c r="M5162">
        <f t="shared" si="293"/>
        <v>2024</v>
      </c>
      <c r="N5162" s="5">
        <f t="shared" ca="1" si="294"/>
        <v>-4</v>
      </c>
    </row>
    <row r="5163" spans="1:14" hidden="1" x14ac:dyDescent="0.25">
      <c r="A5163" s="2">
        <v>45327</v>
      </c>
      <c r="B5163" s="1" t="s">
        <v>88</v>
      </c>
      <c r="C5163" s="7" t="s">
        <v>2748</v>
      </c>
      <c r="D5163" s="1" t="s">
        <v>53</v>
      </c>
      <c r="E5163" s="1">
        <f>VLOOKUP(D5163,Data!$A$1:$B$7,2,FALSE)</f>
        <v>5</v>
      </c>
      <c r="F5163" s="2">
        <f>WORKDAY(A5163,E5163,Data!$E$2:$E$22)</f>
        <v>45334</v>
      </c>
      <c r="G5163" s="2">
        <v>45328</v>
      </c>
      <c r="H5163" s="4">
        <f ca="1">(NETWORKDAYS(A5163,G5163,Data!$E$1:$E$22))-1</f>
        <v>1</v>
      </c>
      <c r="I5163" s="1"/>
      <c r="J5163" s="1">
        <f>VLOOKUP(D5163,Data!$A$10:$B$16,2,FALSE)</f>
        <v>1</v>
      </c>
      <c r="K5163">
        <v>1</v>
      </c>
      <c r="L5163">
        <f t="shared" si="292"/>
        <v>6</v>
      </c>
      <c r="M5163">
        <f t="shared" si="293"/>
        <v>2024</v>
      </c>
      <c r="N5163" s="5">
        <f t="shared" ca="1" si="294"/>
        <v>-4</v>
      </c>
    </row>
    <row r="5164" spans="1:14" hidden="1" x14ac:dyDescent="0.25">
      <c r="A5164" s="2">
        <v>45327</v>
      </c>
      <c r="B5164" s="1" t="s">
        <v>166</v>
      </c>
      <c r="C5164" s="7" t="s">
        <v>2751</v>
      </c>
      <c r="D5164" s="1" t="s">
        <v>53</v>
      </c>
      <c r="E5164" s="1">
        <f>VLOOKUP(D5164,Data!$A$1:$B$7,2,FALSE)</f>
        <v>5</v>
      </c>
      <c r="F5164" s="2">
        <f>WORKDAY(A5164,E5164,Data!$E$2:$E$22)</f>
        <v>45334</v>
      </c>
      <c r="G5164" s="2">
        <v>45328</v>
      </c>
      <c r="H5164" s="4">
        <f ca="1">(NETWORKDAYS(A5164,G5164,Data!$E$1:$E$22))-1</f>
        <v>1</v>
      </c>
      <c r="I5164" s="1"/>
      <c r="J5164" s="1">
        <f>VLOOKUP(D5164,Data!$A$10:$B$16,2,FALSE)</f>
        <v>1</v>
      </c>
      <c r="K5164">
        <v>1</v>
      </c>
      <c r="L5164">
        <f t="shared" si="292"/>
        <v>6</v>
      </c>
      <c r="M5164">
        <f t="shared" si="293"/>
        <v>2024</v>
      </c>
      <c r="N5164" s="5">
        <f t="shared" ca="1" si="294"/>
        <v>-4</v>
      </c>
    </row>
    <row r="5165" spans="1:14" hidden="1" x14ac:dyDescent="0.25">
      <c r="A5165" s="2">
        <v>45327</v>
      </c>
      <c r="B5165" s="1" t="s">
        <v>831</v>
      </c>
      <c r="C5165" s="7" t="s">
        <v>2750</v>
      </c>
      <c r="D5165" s="1" t="s">
        <v>53</v>
      </c>
      <c r="E5165" s="1">
        <f>VLOOKUP(D5165,Data!$A$1:$B$7,2,FALSE)</f>
        <v>5</v>
      </c>
      <c r="F5165" s="2">
        <f>WORKDAY(A5165,E5165,Data!$E$2:$E$22)</f>
        <v>45334</v>
      </c>
      <c r="G5165" s="2">
        <v>45331</v>
      </c>
      <c r="H5165" s="4">
        <f ca="1">(NETWORKDAYS(A5165,G5165,Data!$E$1:$E$22))-1</f>
        <v>4</v>
      </c>
      <c r="I5165" s="1"/>
      <c r="J5165" s="1">
        <f>VLOOKUP(D5165,Data!$A$10:$B$16,2,FALSE)</f>
        <v>1</v>
      </c>
      <c r="K5165">
        <v>1</v>
      </c>
      <c r="L5165">
        <f t="shared" si="292"/>
        <v>6</v>
      </c>
      <c r="M5165">
        <f t="shared" si="293"/>
        <v>2024</v>
      </c>
      <c r="N5165" s="5">
        <f t="shared" ca="1" si="294"/>
        <v>-1</v>
      </c>
    </row>
    <row r="5166" spans="1:14" hidden="1" x14ac:dyDescent="0.25">
      <c r="A5166" s="2">
        <v>45327</v>
      </c>
      <c r="B5166" s="1" t="s">
        <v>10</v>
      </c>
      <c r="C5166" s="7">
        <v>457983</v>
      </c>
      <c r="D5166" s="1" t="s">
        <v>42</v>
      </c>
      <c r="E5166" s="1">
        <f>VLOOKUP(D5166,Data!$A$1:$B$7,2,FALSE)</f>
        <v>10</v>
      </c>
      <c r="F5166" s="2">
        <f>WORKDAY(A5166,E5166,Data!$E$2:$E$22)</f>
        <v>45341</v>
      </c>
      <c r="G5166" s="2">
        <v>45331</v>
      </c>
      <c r="H5166" s="4">
        <f ca="1">(NETWORKDAYS(A5166,G5166,Data!$E$1:$E$22))-1</f>
        <v>4</v>
      </c>
      <c r="I5166" s="1"/>
      <c r="J5166" s="1">
        <f>VLOOKUP(D5166,Data!$A$10:$B$16,2,FALSE)</f>
        <v>2</v>
      </c>
      <c r="K5166">
        <v>1</v>
      </c>
      <c r="L5166">
        <f t="shared" si="292"/>
        <v>6</v>
      </c>
      <c r="M5166">
        <f t="shared" si="293"/>
        <v>2024</v>
      </c>
      <c r="N5166" s="5">
        <f t="shared" ca="1" si="294"/>
        <v>-6</v>
      </c>
    </row>
    <row r="5167" spans="1:14" hidden="1" x14ac:dyDescent="0.25">
      <c r="A5167" s="2">
        <v>45327</v>
      </c>
      <c r="B5167" s="1" t="s">
        <v>19</v>
      </c>
      <c r="C5167" s="7">
        <v>458011</v>
      </c>
      <c r="D5167" s="1" t="s">
        <v>42</v>
      </c>
      <c r="E5167" s="1">
        <f>VLOOKUP(D5167,Data!$A$1:$B$7,2,FALSE)</f>
        <v>10</v>
      </c>
      <c r="F5167" s="2">
        <f>WORKDAY(A5167,E5167,Data!$E$2:$E$22)</f>
        <v>45341</v>
      </c>
      <c r="G5167" s="2">
        <v>45331</v>
      </c>
      <c r="H5167" s="4">
        <f ca="1">(NETWORKDAYS(A5167,G5167,Data!$E$1:$E$22))-1</f>
        <v>4</v>
      </c>
      <c r="I5167" s="1"/>
      <c r="J5167" s="1">
        <f>VLOOKUP(D5167,Data!$A$10:$B$16,2,FALSE)</f>
        <v>2</v>
      </c>
      <c r="K5167">
        <v>1</v>
      </c>
      <c r="L5167">
        <f t="shared" si="292"/>
        <v>6</v>
      </c>
      <c r="M5167">
        <f t="shared" si="293"/>
        <v>2024</v>
      </c>
      <c r="N5167" s="5">
        <f t="shared" ca="1" si="294"/>
        <v>-6</v>
      </c>
    </row>
    <row r="5168" spans="1:14" hidden="1" x14ac:dyDescent="0.25">
      <c r="A5168" s="2">
        <v>45327</v>
      </c>
      <c r="B5168" s="1" t="s">
        <v>19</v>
      </c>
      <c r="C5168" s="7">
        <v>458081</v>
      </c>
      <c r="D5168" s="1" t="s">
        <v>42</v>
      </c>
      <c r="E5168" s="1">
        <f>VLOOKUP(D5168,Data!$A$1:$B$7,2,FALSE)</f>
        <v>10</v>
      </c>
      <c r="F5168" s="2">
        <f>WORKDAY(A5168,E5168,Data!$E$2:$E$22)</f>
        <v>45341</v>
      </c>
      <c r="G5168" s="2">
        <v>45331</v>
      </c>
      <c r="H5168" s="4">
        <f ca="1">(NETWORKDAYS(A5168,G5168,Data!$E$1:$E$22))-1</f>
        <v>4</v>
      </c>
      <c r="I5168" s="1"/>
      <c r="J5168" s="1">
        <f>VLOOKUP(D5168,Data!$A$10:$B$16,2,FALSE)</f>
        <v>2</v>
      </c>
      <c r="K5168">
        <v>1</v>
      </c>
      <c r="L5168">
        <f t="shared" si="292"/>
        <v>6</v>
      </c>
      <c r="M5168">
        <f t="shared" si="293"/>
        <v>2024</v>
      </c>
      <c r="N5168" s="5">
        <f t="shared" ca="1" si="294"/>
        <v>-6</v>
      </c>
    </row>
    <row r="5169" spans="1:14" hidden="1" x14ac:dyDescent="0.25">
      <c r="A5169" s="2">
        <v>45327</v>
      </c>
      <c r="B5169" s="1" t="s">
        <v>5</v>
      </c>
      <c r="C5169" s="7">
        <v>615401</v>
      </c>
      <c r="D5169" s="1" t="s">
        <v>1870</v>
      </c>
      <c r="E5169" s="1">
        <f>VLOOKUP(D5169,Data!$A$1:$B$7,2,FALSE)</f>
        <v>10</v>
      </c>
      <c r="F5169" s="2">
        <f>WORKDAY(A5169,E5169,Data!$E$2:$E$22)</f>
        <v>45341</v>
      </c>
      <c r="G5169" s="2">
        <v>45329</v>
      </c>
      <c r="H5169" s="4">
        <f ca="1">(NETWORKDAYS(A5169,G5169,Data!$E$1:$E$22))-1</f>
        <v>2</v>
      </c>
      <c r="I5169" s="1"/>
      <c r="J5169" s="1">
        <f>VLOOKUP(D5169,Data!$A$10:$B$16,2,FALSE)</f>
        <v>2</v>
      </c>
      <c r="K5169">
        <v>1</v>
      </c>
      <c r="L5169">
        <f t="shared" si="292"/>
        <v>6</v>
      </c>
      <c r="M5169">
        <f t="shared" si="293"/>
        <v>2024</v>
      </c>
      <c r="N5169" s="5">
        <f t="shared" ca="1" si="294"/>
        <v>-8</v>
      </c>
    </row>
    <row r="5170" spans="1:14" hidden="1" x14ac:dyDescent="0.25">
      <c r="A5170" s="2">
        <v>45327</v>
      </c>
      <c r="B5170" s="1" t="s">
        <v>5</v>
      </c>
      <c r="C5170" s="7">
        <v>615402</v>
      </c>
      <c r="D5170" s="1" t="s">
        <v>1870</v>
      </c>
      <c r="E5170" s="1">
        <f>VLOOKUP(D5170,Data!$A$1:$B$7,2,FALSE)</f>
        <v>10</v>
      </c>
      <c r="F5170" s="2">
        <f>WORKDAY(A5170,E5170,Data!$E$2:$E$22)</f>
        <v>45341</v>
      </c>
      <c r="G5170" s="2">
        <v>45329</v>
      </c>
      <c r="H5170" s="4">
        <f ca="1">(NETWORKDAYS(A5170,G5170,Data!$E$1:$E$22))-1</f>
        <v>2</v>
      </c>
      <c r="I5170" s="1"/>
      <c r="J5170" s="1">
        <f>VLOOKUP(D5170,Data!$A$10:$B$16,2,FALSE)</f>
        <v>2</v>
      </c>
      <c r="K5170">
        <v>1</v>
      </c>
      <c r="L5170">
        <f t="shared" si="292"/>
        <v>6</v>
      </c>
      <c r="M5170">
        <f t="shared" si="293"/>
        <v>2024</v>
      </c>
      <c r="N5170" s="5">
        <f t="shared" ca="1" si="294"/>
        <v>-8</v>
      </c>
    </row>
    <row r="5171" spans="1:14" hidden="1" x14ac:dyDescent="0.25">
      <c r="A5171" s="2">
        <v>45327</v>
      </c>
      <c r="B5171" s="1" t="s">
        <v>133</v>
      </c>
      <c r="C5171" s="7">
        <v>615406</v>
      </c>
      <c r="D5171" s="1" t="s">
        <v>1870</v>
      </c>
      <c r="E5171" s="1">
        <f>VLOOKUP(D5171,Data!$A$1:$B$7,2,FALSE)</f>
        <v>10</v>
      </c>
      <c r="F5171" s="2">
        <f>WORKDAY(A5171,E5171,Data!$E$2:$E$22)</f>
        <v>45341</v>
      </c>
      <c r="G5171" s="2">
        <v>45329</v>
      </c>
      <c r="H5171" s="4">
        <f ca="1">(NETWORKDAYS(A5171,G5171,Data!$E$1:$E$22))-1</f>
        <v>2</v>
      </c>
      <c r="I5171" s="1"/>
      <c r="J5171" s="1">
        <f>VLOOKUP(D5171,Data!$A$10:$B$16,2,FALSE)</f>
        <v>2</v>
      </c>
      <c r="K5171">
        <v>1</v>
      </c>
      <c r="L5171">
        <f t="shared" si="292"/>
        <v>6</v>
      </c>
      <c r="M5171">
        <f t="shared" si="293"/>
        <v>2024</v>
      </c>
      <c r="N5171" s="5">
        <f t="shared" ca="1" si="294"/>
        <v>-8</v>
      </c>
    </row>
    <row r="5172" spans="1:14" hidden="1" x14ac:dyDescent="0.25">
      <c r="A5172" s="2">
        <v>45328</v>
      </c>
      <c r="B5172" s="1" t="s">
        <v>907</v>
      </c>
      <c r="C5172" s="7">
        <v>262751</v>
      </c>
      <c r="D5172" s="1" t="s">
        <v>41</v>
      </c>
      <c r="E5172" s="1">
        <f>VLOOKUP(D5172,Data!$A$1:$B$7,2,FALSE)</f>
        <v>15</v>
      </c>
      <c r="F5172" s="2">
        <f>WORKDAY(A5172,E5172,Data!$E$2:$E$22)</f>
        <v>45349</v>
      </c>
      <c r="G5172" s="2">
        <v>45335</v>
      </c>
      <c r="H5172" s="4">
        <f ca="1">(NETWORKDAYS(A5172,G5172,Data!$E$1:$E$22))-1</f>
        <v>5</v>
      </c>
      <c r="I5172" s="1"/>
      <c r="J5172" s="1">
        <f>VLOOKUP(D5172,Data!$A$10:$B$16,2,FALSE)</f>
        <v>3</v>
      </c>
      <c r="K5172">
        <v>1</v>
      </c>
      <c r="L5172">
        <f t="shared" si="292"/>
        <v>6</v>
      </c>
      <c r="M5172">
        <f t="shared" si="293"/>
        <v>2024</v>
      </c>
      <c r="N5172" s="5">
        <f t="shared" ca="1" si="294"/>
        <v>-10</v>
      </c>
    </row>
    <row r="5173" spans="1:14" hidden="1" x14ac:dyDescent="0.25">
      <c r="A5173" s="2">
        <v>45328</v>
      </c>
      <c r="B5173" s="1" t="s">
        <v>99</v>
      </c>
      <c r="C5173" s="7">
        <v>262778</v>
      </c>
      <c r="D5173" s="1" t="s">
        <v>41</v>
      </c>
      <c r="E5173" s="1">
        <f>VLOOKUP(D5173,Data!$A$1:$B$7,2,FALSE)</f>
        <v>15</v>
      </c>
      <c r="F5173" s="2">
        <f>WORKDAY(A5173,E5173,Data!$E$2:$E$22)</f>
        <v>45349</v>
      </c>
      <c r="G5173" s="2">
        <v>45335</v>
      </c>
      <c r="H5173" s="4">
        <f ca="1">(NETWORKDAYS(A5173,G5173,Data!$E$1:$E$22))-1</f>
        <v>5</v>
      </c>
      <c r="I5173" s="1"/>
      <c r="J5173" s="1">
        <f>VLOOKUP(D5173,Data!$A$10:$B$16,2,FALSE)</f>
        <v>3</v>
      </c>
      <c r="K5173">
        <v>1</v>
      </c>
      <c r="L5173">
        <f t="shared" si="292"/>
        <v>6</v>
      </c>
      <c r="M5173">
        <f t="shared" si="293"/>
        <v>2024</v>
      </c>
      <c r="N5173" s="5">
        <f t="shared" ca="1" si="294"/>
        <v>-10</v>
      </c>
    </row>
    <row r="5174" spans="1:14" hidden="1" x14ac:dyDescent="0.25">
      <c r="A5174" s="2">
        <v>45328</v>
      </c>
      <c r="B5174" s="1" t="s">
        <v>267</v>
      </c>
      <c r="C5174" s="7">
        <v>262808</v>
      </c>
      <c r="D5174" s="1" t="s">
        <v>41</v>
      </c>
      <c r="E5174" s="1">
        <f>VLOOKUP(D5174,Data!$A$1:$B$7,2,FALSE)</f>
        <v>15</v>
      </c>
      <c r="F5174" s="2">
        <f>WORKDAY(A5174,E5174,Data!$E$2:$E$22)</f>
        <v>45349</v>
      </c>
      <c r="G5174" s="2">
        <v>45337</v>
      </c>
      <c r="H5174" s="4">
        <f ca="1">(NETWORKDAYS(A5174,G5174,Data!$E$1:$E$22))-1</f>
        <v>7</v>
      </c>
      <c r="I5174" s="1" t="s">
        <v>2768</v>
      </c>
      <c r="J5174" s="1">
        <f>VLOOKUP(D5174,Data!$A$10:$B$16,2,FALSE)</f>
        <v>3</v>
      </c>
      <c r="K5174">
        <v>1</v>
      </c>
      <c r="L5174">
        <f t="shared" si="292"/>
        <v>6</v>
      </c>
      <c r="M5174">
        <f t="shared" si="293"/>
        <v>2024</v>
      </c>
      <c r="N5174" s="5">
        <f t="shared" ca="1" si="294"/>
        <v>-8</v>
      </c>
    </row>
    <row r="5175" spans="1:14" hidden="1" x14ac:dyDescent="0.25">
      <c r="A5175" s="2">
        <v>45328</v>
      </c>
      <c r="B5175" s="1" t="s">
        <v>1741</v>
      </c>
      <c r="C5175" s="7">
        <v>262749</v>
      </c>
      <c r="D5175" s="1" t="s">
        <v>41</v>
      </c>
      <c r="E5175" s="1">
        <f>VLOOKUP(D5175,Data!$A$1:$B$7,2,FALSE)</f>
        <v>15</v>
      </c>
      <c r="F5175" s="2">
        <f>WORKDAY(A5175,E5175,Data!$E$2:$E$22)</f>
        <v>45349</v>
      </c>
      <c r="G5175" s="2">
        <v>45330</v>
      </c>
      <c r="H5175" s="4">
        <f ca="1">(NETWORKDAYS(A5175,G5175,Data!$E$1:$E$22))-1</f>
        <v>2</v>
      </c>
      <c r="I5175" s="1"/>
      <c r="J5175" s="1">
        <f>VLOOKUP(D5175,Data!$A$10:$B$16,2,FALSE)</f>
        <v>3</v>
      </c>
      <c r="K5175">
        <v>1</v>
      </c>
      <c r="L5175">
        <f t="shared" si="292"/>
        <v>6</v>
      </c>
      <c r="M5175">
        <f t="shared" si="293"/>
        <v>2024</v>
      </c>
      <c r="N5175" s="5">
        <f t="shared" ca="1" si="294"/>
        <v>-13</v>
      </c>
    </row>
    <row r="5176" spans="1:14" hidden="1" x14ac:dyDescent="0.25">
      <c r="A5176" s="2">
        <v>45328</v>
      </c>
      <c r="B5176" s="1" t="s">
        <v>400</v>
      </c>
      <c r="C5176" s="7" t="s">
        <v>2757</v>
      </c>
      <c r="D5176" s="1" t="s">
        <v>53</v>
      </c>
      <c r="E5176" s="1">
        <f>VLOOKUP(D5176,Data!$A$1:$B$7,2,FALSE)</f>
        <v>5</v>
      </c>
      <c r="F5176" s="2">
        <f>WORKDAY(A5176,E5176,Data!$E$2:$E$22)</f>
        <v>45335</v>
      </c>
      <c r="G5176" s="2">
        <v>45329</v>
      </c>
      <c r="H5176" s="4">
        <f ca="1">(NETWORKDAYS(A5176,G5176,Data!$E$1:$E$22))-1</f>
        <v>1</v>
      </c>
      <c r="I5176" s="1"/>
      <c r="J5176" s="1">
        <f>VLOOKUP(D5176,Data!$A$10:$B$16,2,FALSE)</f>
        <v>1</v>
      </c>
      <c r="K5176">
        <v>1</v>
      </c>
      <c r="L5176">
        <f t="shared" ref="L5176:L5239" si="295">_xlfn.ISOWEEKNUM(A5176)</f>
        <v>6</v>
      </c>
      <c r="M5176">
        <f t="shared" ref="M5176:M5239" si="296">YEAR(A5176)</f>
        <v>2024</v>
      </c>
      <c r="N5176" s="5">
        <f t="shared" ca="1" si="294"/>
        <v>-4</v>
      </c>
    </row>
    <row r="5177" spans="1:14" hidden="1" x14ac:dyDescent="0.25">
      <c r="A5177" s="2">
        <v>45328</v>
      </c>
      <c r="B5177" s="1" t="s">
        <v>400</v>
      </c>
      <c r="C5177" s="7" t="s">
        <v>2758</v>
      </c>
      <c r="D5177" s="1" t="s">
        <v>53</v>
      </c>
      <c r="E5177" s="1">
        <f>VLOOKUP(D5177,Data!$A$1:$B$7,2,FALSE)</f>
        <v>5</v>
      </c>
      <c r="F5177" s="2">
        <f>WORKDAY(A5177,E5177,Data!$E$2:$E$22)</f>
        <v>45335</v>
      </c>
      <c r="G5177" s="2">
        <v>45329</v>
      </c>
      <c r="H5177" s="4">
        <f ca="1">(NETWORKDAYS(A5177,G5177,Data!$E$1:$E$22))-1</f>
        <v>1</v>
      </c>
      <c r="I5177" s="1"/>
      <c r="J5177" s="1">
        <f>VLOOKUP(D5177,Data!$A$10:$B$16,2,FALSE)</f>
        <v>1</v>
      </c>
      <c r="K5177">
        <v>1</v>
      </c>
      <c r="L5177">
        <f t="shared" si="295"/>
        <v>6</v>
      </c>
      <c r="M5177">
        <f t="shared" si="296"/>
        <v>2024</v>
      </c>
      <c r="N5177" s="5">
        <f t="shared" ca="1" si="294"/>
        <v>-4</v>
      </c>
    </row>
    <row r="5178" spans="1:14" hidden="1" x14ac:dyDescent="0.25">
      <c r="A5178" s="2">
        <v>45328</v>
      </c>
      <c r="B5178" s="1" t="s">
        <v>192</v>
      </c>
      <c r="C5178" s="7" t="s">
        <v>2761</v>
      </c>
      <c r="D5178" s="1" t="s">
        <v>53</v>
      </c>
      <c r="E5178" s="1">
        <f>VLOOKUP(D5178,Data!$A$1:$B$7,2,FALSE)</f>
        <v>5</v>
      </c>
      <c r="F5178" s="2">
        <f>WORKDAY(A5178,E5178,Data!$E$2:$E$22)</f>
        <v>45335</v>
      </c>
      <c r="G5178" s="2">
        <v>45329</v>
      </c>
      <c r="H5178" s="4">
        <f ca="1">(NETWORKDAYS(A5178,G5178,Data!$E$1:$E$22))-1</f>
        <v>1</v>
      </c>
      <c r="I5178" s="1"/>
      <c r="J5178" s="1">
        <f>VLOOKUP(D5178,Data!$A$10:$B$16,2,FALSE)</f>
        <v>1</v>
      </c>
      <c r="K5178">
        <v>1</v>
      </c>
      <c r="L5178">
        <f t="shared" si="295"/>
        <v>6</v>
      </c>
      <c r="M5178">
        <f t="shared" si="296"/>
        <v>2024</v>
      </c>
      <c r="N5178" s="5">
        <f t="shared" ca="1" si="294"/>
        <v>-4</v>
      </c>
    </row>
    <row r="5179" spans="1:14" hidden="1" x14ac:dyDescent="0.25">
      <c r="A5179" s="2">
        <v>45328</v>
      </c>
      <c r="B5179" s="1" t="s">
        <v>492</v>
      </c>
      <c r="C5179" s="7" t="s">
        <v>2764</v>
      </c>
      <c r="D5179" s="1" t="s">
        <v>53</v>
      </c>
      <c r="E5179" s="1">
        <f>VLOOKUP(D5179,Data!$A$1:$B$7,2,FALSE)</f>
        <v>5</v>
      </c>
      <c r="F5179" s="2">
        <f>WORKDAY(A5179,E5179,Data!$E$2:$E$22)</f>
        <v>45335</v>
      </c>
      <c r="G5179" s="2">
        <v>45334</v>
      </c>
      <c r="H5179" s="4">
        <f ca="1">(NETWORKDAYS(A5179,G5179,Data!$E$1:$E$22))-1</f>
        <v>4</v>
      </c>
      <c r="I5179" s="1"/>
      <c r="J5179" s="1">
        <f>VLOOKUP(D5179,Data!$A$10:$B$16,2,FALSE)</f>
        <v>1</v>
      </c>
      <c r="K5179">
        <v>1</v>
      </c>
      <c r="L5179">
        <f t="shared" si="295"/>
        <v>6</v>
      </c>
      <c r="M5179">
        <f t="shared" si="296"/>
        <v>2024</v>
      </c>
      <c r="N5179" s="5">
        <f t="shared" ca="1" si="294"/>
        <v>-1</v>
      </c>
    </row>
    <row r="5180" spans="1:14" hidden="1" x14ac:dyDescent="0.25">
      <c r="A5180" s="2">
        <v>45328</v>
      </c>
      <c r="B5180" s="1" t="s">
        <v>359</v>
      </c>
      <c r="C5180" s="7" t="s">
        <v>2754</v>
      </c>
      <c r="D5180" s="1" t="s">
        <v>53</v>
      </c>
      <c r="E5180" s="1">
        <f>VLOOKUP(D5180,Data!$A$1:$B$7,2,FALSE)</f>
        <v>5</v>
      </c>
      <c r="F5180" s="2">
        <f>WORKDAY(A5180,E5180,Data!$E$2:$E$22)</f>
        <v>45335</v>
      </c>
      <c r="G5180" s="2">
        <v>45329</v>
      </c>
      <c r="H5180" s="4">
        <f ca="1">(NETWORKDAYS(A5180,G5180,Data!$E$1:$E$22))-1</f>
        <v>1</v>
      </c>
      <c r="I5180" s="1"/>
      <c r="J5180" s="1">
        <f>VLOOKUP(D5180,Data!$A$10:$B$16,2,FALSE)</f>
        <v>1</v>
      </c>
      <c r="K5180">
        <v>1</v>
      </c>
      <c r="L5180">
        <f t="shared" si="295"/>
        <v>6</v>
      </c>
      <c r="M5180">
        <f t="shared" si="296"/>
        <v>2024</v>
      </c>
      <c r="N5180" s="5">
        <f t="shared" ca="1" si="294"/>
        <v>-4</v>
      </c>
    </row>
    <row r="5181" spans="1:14" hidden="1" x14ac:dyDescent="0.25">
      <c r="A5181" s="2">
        <v>45328</v>
      </c>
      <c r="B5181" s="1" t="s">
        <v>359</v>
      </c>
      <c r="C5181" s="7" t="s">
        <v>2756</v>
      </c>
      <c r="D5181" s="1" t="s">
        <v>53</v>
      </c>
      <c r="E5181" s="1">
        <f>VLOOKUP(D5181,Data!$A$1:$B$7,2,FALSE)</f>
        <v>5</v>
      </c>
      <c r="F5181" s="2">
        <f>WORKDAY(A5181,E5181,Data!$E$2:$E$22)</f>
        <v>45335</v>
      </c>
      <c r="G5181" s="2">
        <v>45329</v>
      </c>
      <c r="H5181" s="4">
        <f ca="1">(NETWORKDAYS(A5181,G5181,Data!$E$1:$E$22))-1</f>
        <v>1</v>
      </c>
      <c r="I5181" s="1"/>
      <c r="J5181" s="1">
        <f>VLOOKUP(D5181,Data!$A$10:$B$16,2,FALSE)</f>
        <v>1</v>
      </c>
      <c r="K5181">
        <v>1</v>
      </c>
      <c r="L5181">
        <f t="shared" si="295"/>
        <v>6</v>
      </c>
      <c r="M5181">
        <f t="shared" si="296"/>
        <v>2024</v>
      </c>
      <c r="N5181" s="5">
        <f t="shared" ca="1" si="294"/>
        <v>-4</v>
      </c>
    </row>
    <row r="5182" spans="1:14" hidden="1" x14ac:dyDescent="0.25">
      <c r="A5182" s="2">
        <v>45328</v>
      </c>
      <c r="B5182" s="1" t="s">
        <v>359</v>
      </c>
      <c r="C5182" s="7" t="s">
        <v>2755</v>
      </c>
      <c r="D5182" s="1" t="s">
        <v>53</v>
      </c>
      <c r="E5182" s="1">
        <f>VLOOKUP(D5182,Data!$A$1:$B$7,2,FALSE)</f>
        <v>5</v>
      </c>
      <c r="F5182" s="2">
        <f>WORKDAY(A5182,E5182,Data!$E$2:$E$22)</f>
        <v>45335</v>
      </c>
      <c r="G5182" s="2">
        <v>45329</v>
      </c>
      <c r="H5182" s="4">
        <f ca="1">(NETWORKDAYS(A5182,G5182,Data!$E$1:$E$22))-1</f>
        <v>1</v>
      </c>
      <c r="I5182" s="1"/>
      <c r="J5182" s="1">
        <f>VLOOKUP(D5182,Data!$A$10:$B$16,2,FALSE)</f>
        <v>1</v>
      </c>
      <c r="K5182">
        <v>1</v>
      </c>
      <c r="L5182">
        <f t="shared" si="295"/>
        <v>6</v>
      </c>
      <c r="M5182">
        <f t="shared" si="296"/>
        <v>2024</v>
      </c>
      <c r="N5182" s="5">
        <f t="shared" ca="1" si="294"/>
        <v>-4</v>
      </c>
    </row>
    <row r="5183" spans="1:14" hidden="1" x14ac:dyDescent="0.25">
      <c r="A5183" s="2">
        <v>45328</v>
      </c>
      <c r="B5183" s="1" t="s">
        <v>279</v>
      </c>
      <c r="C5183" s="7" t="s">
        <v>2752</v>
      </c>
      <c r="D5183" s="1" t="s">
        <v>53</v>
      </c>
      <c r="E5183" s="1">
        <f>VLOOKUP(D5183,Data!$A$1:$B$7,2,FALSE)</f>
        <v>5</v>
      </c>
      <c r="F5183" s="2">
        <f>WORKDAY(A5183,E5183,Data!$E$2:$E$22)</f>
        <v>45335</v>
      </c>
      <c r="G5183" s="2">
        <v>45334</v>
      </c>
      <c r="H5183" s="4">
        <f ca="1">(NETWORKDAYS(A5183,G5183,Data!$E$1:$E$22))-1</f>
        <v>4</v>
      </c>
      <c r="I5183" s="1"/>
      <c r="J5183" s="1">
        <f>VLOOKUP(D5183,Data!$A$10:$B$16,2,FALSE)</f>
        <v>1</v>
      </c>
      <c r="K5183">
        <v>1</v>
      </c>
      <c r="L5183">
        <f t="shared" si="295"/>
        <v>6</v>
      </c>
      <c r="M5183">
        <f t="shared" si="296"/>
        <v>2024</v>
      </c>
      <c r="N5183" s="5">
        <f t="shared" ca="1" si="294"/>
        <v>-1</v>
      </c>
    </row>
    <row r="5184" spans="1:14" hidden="1" x14ac:dyDescent="0.25">
      <c r="A5184" s="2">
        <v>45328</v>
      </c>
      <c r="B5184" s="1" t="s">
        <v>108</v>
      </c>
      <c r="C5184" s="7" t="s">
        <v>2753</v>
      </c>
      <c r="D5184" s="1" t="s">
        <v>53</v>
      </c>
      <c r="E5184" s="1">
        <f>VLOOKUP(D5184,Data!$A$1:$B$7,2,FALSE)</f>
        <v>5</v>
      </c>
      <c r="F5184" s="2">
        <f>WORKDAY(A5184,E5184,Data!$E$2:$E$22)</f>
        <v>45335</v>
      </c>
      <c r="G5184" s="2">
        <v>45334</v>
      </c>
      <c r="H5184" s="4">
        <f ca="1">(NETWORKDAYS(A5184,G5184,Data!$E$1:$E$22))-1</f>
        <v>4</v>
      </c>
      <c r="I5184" s="1"/>
      <c r="J5184" s="1">
        <f>VLOOKUP(D5184,Data!$A$10:$B$16,2,FALSE)</f>
        <v>1</v>
      </c>
      <c r="K5184">
        <v>1</v>
      </c>
      <c r="L5184">
        <f t="shared" si="295"/>
        <v>6</v>
      </c>
      <c r="M5184">
        <f t="shared" si="296"/>
        <v>2024</v>
      </c>
      <c r="N5184" s="5">
        <f t="shared" ca="1" si="294"/>
        <v>-1</v>
      </c>
    </row>
    <row r="5185" spans="1:14" hidden="1" x14ac:dyDescent="0.25">
      <c r="A5185" s="2">
        <v>45328</v>
      </c>
      <c r="B5185" s="1" t="s">
        <v>196</v>
      </c>
      <c r="C5185" s="7" t="s">
        <v>2765</v>
      </c>
      <c r="D5185" s="1" t="s">
        <v>53</v>
      </c>
      <c r="E5185" s="1">
        <f>VLOOKUP(D5185,Data!$A$1:$B$7,2,FALSE)</f>
        <v>5</v>
      </c>
      <c r="F5185" s="2">
        <f>WORKDAY(A5185,E5185,Data!$E$2:$E$22)</f>
        <v>45335</v>
      </c>
      <c r="G5185" s="2">
        <v>45336</v>
      </c>
      <c r="H5185" s="4">
        <f ca="1">(NETWORKDAYS(A5185,G5185,Data!$E$1:$E$22))-1</f>
        <v>6</v>
      </c>
      <c r="I5185" s="1"/>
      <c r="J5185" s="1">
        <f>VLOOKUP(D5185,Data!$A$10:$B$16,2,FALSE)</f>
        <v>1</v>
      </c>
      <c r="K5185">
        <v>1</v>
      </c>
      <c r="L5185">
        <f t="shared" si="295"/>
        <v>6</v>
      </c>
      <c r="M5185">
        <f t="shared" si="296"/>
        <v>2024</v>
      </c>
      <c r="N5185" s="5">
        <f t="shared" ca="1" si="294"/>
        <v>1</v>
      </c>
    </row>
    <row r="5186" spans="1:14" hidden="1" x14ac:dyDescent="0.25">
      <c r="A5186" s="2">
        <v>45328</v>
      </c>
      <c r="B5186" s="1" t="s">
        <v>22</v>
      </c>
      <c r="C5186" s="7" t="s">
        <v>2766</v>
      </c>
      <c r="D5186" s="1" t="s">
        <v>53</v>
      </c>
      <c r="E5186" s="1">
        <f>VLOOKUP(D5186,Data!$A$1:$B$7,2,FALSE)</f>
        <v>5</v>
      </c>
      <c r="F5186" s="2">
        <f>WORKDAY(A5186,E5186,Data!$E$2:$E$22)</f>
        <v>45335</v>
      </c>
      <c r="G5186" s="2">
        <v>45336</v>
      </c>
      <c r="H5186" s="4">
        <f ca="1">(NETWORKDAYS(A5186,G5186,Data!$E$1:$E$22))-1</f>
        <v>6</v>
      </c>
      <c r="I5186" s="1"/>
      <c r="J5186" s="1">
        <f>VLOOKUP(D5186,Data!$A$10:$B$16,2,FALSE)</f>
        <v>1</v>
      </c>
      <c r="K5186">
        <v>1</v>
      </c>
      <c r="L5186">
        <f t="shared" si="295"/>
        <v>6</v>
      </c>
      <c r="M5186">
        <f t="shared" si="296"/>
        <v>2024</v>
      </c>
      <c r="N5186" s="5">
        <f t="shared" ref="N5186:N5249" ca="1" si="297">H5186-E5186</f>
        <v>1</v>
      </c>
    </row>
    <row r="5187" spans="1:14" hidden="1" x14ac:dyDescent="0.25">
      <c r="A5187" s="2">
        <v>45328</v>
      </c>
      <c r="B5187" s="1" t="s">
        <v>333</v>
      </c>
      <c r="C5187" s="7" t="s">
        <v>2760</v>
      </c>
      <c r="D5187" s="1" t="s">
        <v>53</v>
      </c>
      <c r="E5187" s="1">
        <f>VLOOKUP(D5187,Data!$A$1:$B$7,2,FALSE)</f>
        <v>5</v>
      </c>
      <c r="F5187" s="2">
        <f>WORKDAY(A5187,E5187,Data!$E$2:$E$22)</f>
        <v>45335</v>
      </c>
      <c r="G5187" s="2">
        <v>45334</v>
      </c>
      <c r="H5187" s="4">
        <f ca="1">(NETWORKDAYS(A5187,G5187,Data!$E$1:$E$22))-1</f>
        <v>4</v>
      </c>
      <c r="I5187" s="1"/>
      <c r="J5187" s="1">
        <f>VLOOKUP(D5187,Data!$A$10:$B$16,2,FALSE)</f>
        <v>1</v>
      </c>
      <c r="K5187">
        <v>1</v>
      </c>
      <c r="L5187">
        <f t="shared" si="295"/>
        <v>6</v>
      </c>
      <c r="M5187">
        <f t="shared" si="296"/>
        <v>2024</v>
      </c>
      <c r="N5187" s="5">
        <f t="shared" ca="1" si="297"/>
        <v>-1</v>
      </c>
    </row>
    <row r="5188" spans="1:14" hidden="1" x14ac:dyDescent="0.25">
      <c r="A5188" s="2">
        <v>45328</v>
      </c>
      <c r="B5188" s="1" t="s">
        <v>160</v>
      </c>
      <c r="C5188" s="7" t="s">
        <v>2759</v>
      </c>
      <c r="D5188" s="1" t="s">
        <v>53</v>
      </c>
      <c r="E5188" s="1">
        <f>VLOOKUP(D5188,Data!$A$1:$B$7,2,FALSE)</f>
        <v>5</v>
      </c>
      <c r="F5188" s="2">
        <f>WORKDAY(A5188,E5188,Data!$E$2:$E$22)</f>
        <v>45335</v>
      </c>
      <c r="G5188" s="2">
        <v>45331</v>
      </c>
      <c r="H5188" s="4">
        <f ca="1">(NETWORKDAYS(A5188,G5188,Data!$E$1:$E$22))-1</f>
        <v>3</v>
      </c>
      <c r="I5188" s="1"/>
      <c r="J5188" s="1">
        <f>VLOOKUP(D5188,Data!$A$10:$B$16,2,FALSE)</f>
        <v>1</v>
      </c>
      <c r="K5188">
        <v>1</v>
      </c>
      <c r="L5188">
        <f t="shared" si="295"/>
        <v>6</v>
      </c>
      <c r="M5188">
        <f t="shared" si="296"/>
        <v>2024</v>
      </c>
      <c r="N5188" s="5">
        <f t="shared" ca="1" si="297"/>
        <v>-2</v>
      </c>
    </row>
    <row r="5189" spans="1:14" hidden="1" x14ac:dyDescent="0.25">
      <c r="A5189" s="2">
        <v>45328</v>
      </c>
      <c r="B5189" s="1" t="s">
        <v>678</v>
      </c>
      <c r="C5189" s="7" t="s">
        <v>2763</v>
      </c>
      <c r="D5189" s="1" t="s">
        <v>53</v>
      </c>
      <c r="E5189" s="1">
        <f>VLOOKUP(D5189,Data!$A$1:$B$7,2,FALSE)</f>
        <v>5</v>
      </c>
      <c r="F5189" s="2">
        <f>WORKDAY(A5189,E5189,Data!$E$2:$E$22)</f>
        <v>45335</v>
      </c>
      <c r="G5189" s="2">
        <v>45334</v>
      </c>
      <c r="H5189" s="4">
        <f ca="1">(NETWORKDAYS(A5189,G5189,Data!$E$1:$E$22))-1</f>
        <v>4</v>
      </c>
      <c r="I5189" s="1"/>
      <c r="J5189" s="1">
        <f>VLOOKUP(D5189,Data!$A$10:$B$16,2,FALSE)</f>
        <v>1</v>
      </c>
      <c r="K5189">
        <v>1</v>
      </c>
      <c r="L5189">
        <f t="shared" si="295"/>
        <v>6</v>
      </c>
      <c r="M5189">
        <f t="shared" si="296"/>
        <v>2024</v>
      </c>
      <c r="N5189" s="5">
        <f t="shared" ca="1" si="297"/>
        <v>-1</v>
      </c>
    </row>
    <row r="5190" spans="1:14" hidden="1" x14ac:dyDescent="0.25">
      <c r="A5190" s="2">
        <v>45328</v>
      </c>
      <c r="B5190" s="1" t="s">
        <v>429</v>
      </c>
      <c r="C5190" s="7" t="s">
        <v>2762</v>
      </c>
      <c r="D5190" s="1" t="s">
        <v>53</v>
      </c>
      <c r="E5190" s="1">
        <f>VLOOKUP(D5190,Data!$A$1:$B$7,2,FALSE)</f>
        <v>5</v>
      </c>
      <c r="F5190" s="2">
        <f>WORKDAY(A5190,E5190,Data!$E$2:$E$22)</f>
        <v>45335</v>
      </c>
      <c r="G5190" s="2">
        <v>45329</v>
      </c>
      <c r="H5190" s="4">
        <f ca="1">(NETWORKDAYS(A5190,G5190,Data!$E$1:$E$22))-1</f>
        <v>1</v>
      </c>
      <c r="I5190" s="1"/>
      <c r="J5190" s="1">
        <f>VLOOKUP(D5190,Data!$A$10:$B$16,2,FALSE)</f>
        <v>1</v>
      </c>
      <c r="K5190">
        <v>1</v>
      </c>
      <c r="L5190">
        <f t="shared" si="295"/>
        <v>6</v>
      </c>
      <c r="M5190">
        <f t="shared" si="296"/>
        <v>2024</v>
      </c>
      <c r="N5190" s="5">
        <f t="shared" ca="1" si="297"/>
        <v>-4</v>
      </c>
    </row>
    <row r="5191" spans="1:14" hidden="1" x14ac:dyDescent="0.25">
      <c r="A5191" s="2">
        <v>45328</v>
      </c>
      <c r="B5191" s="1" t="s">
        <v>446</v>
      </c>
      <c r="C5191" s="7">
        <v>457967</v>
      </c>
      <c r="D5191" s="1" t="s">
        <v>42</v>
      </c>
      <c r="E5191" s="1">
        <f>VLOOKUP(D5191,Data!$A$1:$B$7,2,FALSE)</f>
        <v>10</v>
      </c>
      <c r="F5191" s="2">
        <f>WORKDAY(A5191,E5191,Data!$E$2:$E$22)</f>
        <v>45342</v>
      </c>
      <c r="G5191" s="2">
        <v>45335</v>
      </c>
      <c r="H5191" s="4">
        <f ca="1">(NETWORKDAYS(A5191,G5191,Data!$E$1:$E$22))-1</f>
        <v>5</v>
      </c>
      <c r="I5191" s="1"/>
      <c r="J5191" s="1">
        <f>VLOOKUP(D5191,Data!$A$10:$B$16,2,FALSE)</f>
        <v>2</v>
      </c>
      <c r="K5191">
        <v>1</v>
      </c>
      <c r="L5191">
        <f t="shared" si="295"/>
        <v>6</v>
      </c>
      <c r="M5191">
        <f t="shared" si="296"/>
        <v>2024</v>
      </c>
      <c r="N5191" s="5">
        <f t="shared" ca="1" si="297"/>
        <v>-5</v>
      </c>
    </row>
    <row r="5192" spans="1:14" hidden="1" x14ac:dyDescent="0.25">
      <c r="A5192" s="2">
        <v>45328</v>
      </c>
      <c r="B5192" s="1" t="s">
        <v>410</v>
      </c>
      <c r="C5192" s="7">
        <v>458088</v>
      </c>
      <c r="D5192" s="1" t="s">
        <v>42</v>
      </c>
      <c r="E5192" s="1">
        <f>VLOOKUP(D5192,Data!$A$1:$B$7,2,FALSE)</f>
        <v>10</v>
      </c>
      <c r="F5192" s="2">
        <f>WORKDAY(A5192,E5192,Data!$E$2:$E$22)</f>
        <v>45342</v>
      </c>
      <c r="G5192" s="2">
        <v>45348</v>
      </c>
      <c r="H5192" s="4">
        <f ca="1">(NETWORKDAYS(A5192,G5192,Data!$E$1:$E$22))-1</f>
        <v>14</v>
      </c>
      <c r="I5192" s="1" t="s">
        <v>2811</v>
      </c>
      <c r="J5192" s="1">
        <f>VLOOKUP(D5192,Data!$A$10:$B$16,2,FALSE)</f>
        <v>2</v>
      </c>
      <c r="K5192">
        <v>1</v>
      </c>
      <c r="L5192">
        <f t="shared" si="295"/>
        <v>6</v>
      </c>
      <c r="M5192">
        <f t="shared" si="296"/>
        <v>2024</v>
      </c>
      <c r="N5192" s="5">
        <f t="shared" ca="1" si="297"/>
        <v>4</v>
      </c>
    </row>
    <row r="5193" spans="1:14" hidden="1" x14ac:dyDescent="0.25">
      <c r="A5193" s="2">
        <v>45328</v>
      </c>
      <c r="B5193" s="1" t="s">
        <v>85</v>
      </c>
      <c r="C5193" s="7">
        <v>458085</v>
      </c>
      <c r="D5193" s="1" t="s">
        <v>42</v>
      </c>
      <c r="E5193" s="1">
        <f>VLOOKUP(D5193,Data!$A$1:$B$7,2,FALSE)</f>
        <v>10</v>
      </c>
      <c r="F5193" s="2">
        <f>WORKDAY(A5193,E5193,Data!$E$2:$E$22)</f>
        <v>45342</v>
      </c>
      <c r="G5193" s="2">
        <v>45328</v>
      </c>
      <c r="H5193" s="4">
        <f ca="1">(NETWORKDAYS(A5193,G5193,Data!$E$1:$E$22))-1</f>
        <v>0</v>
      </c>
      <c r="I5193" s="1"/>
      <c r="J5193" s="1">
        <f>VLOOKUP(D5193,Data!$A$10:$B$16,2,FALSE)</f>
        <v>2</v>
      </c>
      <c r="K5193">
        <v>1</v>
      </c>
      <c r="L5193">
        <f t="shared" si="295"/>
        <v>6</v>
      </c>
      <c r="M5193">
        <f t="shared" si="296"/>
        <v>2024</v>
      </c>
      <c r="N5193" s="5">
        <f t="shared" ca="1" si="297"/>
        <v>-10</v>
      </c>
    </row>
    <row r="5194" spans="1:14" hidden="1" x14ac:dyDescent="0.25">
      <c r="A5194" s="2">
        <v>45328</v>
      </c>
      <c r="B5194" s="1" t="s">
        <v>133</v>
      </c>
      <c r="C5194" s="7">
        <v>615403</v>
      </c>
      <c r="D5194" s="1" t="s">
        <v>1870</v>
      </c>
      <c r="E5194" s="1">
        <f>VLOOKUP(D5194,Data!$A$1:$B$7,2,FALSE)</f>
        <v>10</v>
      </c>
      <c r="F5194" s="2">
        <f>WORKDAY(A5194,E5194,Data!$E$2:$E$22)</f>
        <v>45342</v>
      </c>
      <c r="G5194" s="2">
        <v>45329</v>
      </c>
      <c r="H5194" s="4">
        <f ca="1">(NETWORKDAYS(A5194,G5194,Data!$E$1:$E$22))-1</f>
        <v>1</v>
      </c>
      <c r="I5194" s="1"/>
      <c r="J5194" s="1">
        <f>VLOOKUP(D5194,Data!$A$10:$B$16,2,FALSE)</f>
        <v>2</v>
      </c>
      <c r="K5194">
        <v>1</v>
      </c>
      <c r="L5194">
        <f t="shared" si="295"/>
        <v>6</v>
      </c>
      <c r="M5194">
        <f t="shared" si="296"/>
        <v>2024</v>
      </c>
      <c r="N5194" s="5">
        <f t="shared" ca="1" si="297"/>
        <v>-9</v>
      </c>
    </row>
    <row r="5195" spans="1:14" hidden="1" x14ac:dyDescent="0.25">
      <c r="A5195" s="2">
        <v>45328</v>
      </c>
      <c r="B5195" s="1" t="s">
        <v>5</v>
      </c>
      <c r="C5195" s="7">
        <v>615404</v>
      </c>
      <c r="D5195" s="1" t="s">
        <v>1870</v>
      </c>
      <c r="E5195" s="1">
        <f>VLOOKUP(D5195,Data!$A$1:$B$7,2,FALSE)</f>
        <v>10</v>
      </c>
      <c r="F5195" s="2">
        <f>WORKDAY(A5195,E5195,Data!$E$2:$E$22)</f>
        <v>45342</v>
      </c>
      <c r="G5195" s="2">
        <v>45329</v>
      </c>
      <c r="H5195" s="4">
        <f ca="1">(NETWORKDAYS(A5195,G5195,Data!$E$1:$E$22))-1</f>
        <v>1</v>
      </c>
      <c r="I5195" s="1"/>
      <c r="J5195" s="1">
        <f>VLOOKUP(D5195,Data!$A$10:$B$16,2,FALSE)</f>
        <v>2</v>
      </c>
      <c r="K5195">
        <v>1</v>
      </c>
      <c r="L5195">
        <f t="shared" si="295"/>
        <v>6</v>
      </c>
      <c r="M5195">
        <f t="shared" si="296"/>
        <v>2024</v>
      </c>
      <c r="N5195" s="5">
        <f t="shared" ca="1" si="297"/>
        <v>-9</v>
      </c>
    </row>
    <row r="5196" spans="1:14" hidden="1" x14ac:dyDescent="0.25">
      <c r="A5196" s="2">
        <v>45328</v>
      </c>
      <c r="B5196" s="1" t="s">
        <v>5</v>
      </c>
      <c r="C5196" s="7">
        <v>615407</v>
      </c>
      <c r="D5196" s="1" t="s">
        <v>1870</v>
      </c>
      <c r="E5196" s="1">
        <f>VLOOKUP(D5196,Data!$A$1:$B$7,2,FALSE)</f>
        <v>10</v>
      </c>
      <c r="F5196" s="2">
        <f>WORKDAY(A5196,E5196,Data!$E$2:$E$22)</f>
        <v>45342</v>
      </c>
      <c r="G5196" s="2">
        <v>45329</v>
      </c>
      <c r="H5196" s="4">
        <f ca="1">(NETWORKDAYS(A5196,G5196,Data!$E$1:$E$22))-1</f>
        <v>1</v>
      </c>
      <c r="I5196" s="1"/>
      <c r="J5196" s="1">
        <f>VLOOKUP(D5196,Data!$A$10:$B$16,2,FALSE)</f>
        <v>2</v>
      </c>
      <c r="K5196">
        <v>1</v>
      </c>
      <c r="L5196">
        <f t="shared" si="295"/>
        <v>6</v>
      </c>
      <c r="M5196">
        <f t="shared" si="296"/>
        <v>2024</v>
      </c>
      <c r="N5196" s="5">
        <f t="shared" ca="1" si="297"/>
        <v>-9</v>
      </c>
    </row>
    <row r="5197" spans="1:14" hidden="1" x14ac:dyDescent="0.25">
      <c r="A5197" s="2">
        <v>45329</v>
      </c>
      <c r="B5197" s="1" t="s">
        <v>267</v>
      </c>
      <c r="C5197" s="7">
        <v>262809</v>
      </c>
      <c r="D5197" s="1" t="s">
        <v>41</v>
      </c>
      <c r="E5197" s="1">
        <f>VLOOKUP(D5197,Data!$A$1:$B$7,2,FALSE)</f>
        <v>15</v>
      </c>
      <c r="F5197" s="2">
        <f>WORKDAY(A5197,E5197,Data!$E$2:$E$22)</f>
        <v>45350</v>
      </c>
      <c r="G5197" s="2">
        <v>45335</v>
      </c>
      <c r="H5197" s="4">
        <f ca="1">(NETWORKDAYS(A5197,G5197,Data!$E$1:$E$22))-1</f>
        <v>4</v>
      </c>
      <c r="I5197" s="1"/>
      <c r="J5197" s="1">
        <f>VLOOKUP(D5197,Data!$A$10:$B$16,2,FALSE)</f>
        <v>3</v>
      </c>
      <c r="K5197">
        <v>1</v>
      </c>
      <c r="L5197">
        <f t="shared" si="295"/>
        <v>6</v>
      </c>
      <c r="M5197">
        <f t="shared" si="296"/>
        <v>2024</v>
      </c>
      <c r="N5197" s="5">
        <f t="shared" ca="1" si="297"/>
        <v>-11</v>
      </c>
    </row>
    <row r="5198" spans="1:14" hidden="1" x14ac:dyDescent="0.25">
      <c r="A5198" s="2">
        <v>45329</v>
      </c>
      <c r="B5198" s="1" t="s">
        <v>488</v>
      </c>
      <c r="C5198" s="7">
        <v>262687</v>
      </c>
      <c r="D5198" s="1" t="s">
        <v>41</v>
      </c>
      <c r="E5198" s="1">
        <f>VLOOKUP(D5198,Data!$A$1:$B$7,2,FALSE)</f>
        <v>15</v>
      </c>
      <c r="F5198" s="2">
        <f>WORKDAY(A5198,E5198,Data!$E$2:$E$22)</f>
        <v>45350</v>
      </c>
      <c r="G5198" s="2">
        <v>45343</v>
      </c>
      <c r="H5198" s="4">
        <f ca="1">(NETWORKDAYS(A5198,G5198,Data!$E$1:$E$22))-1</f>
        <v>10</v>
      </c>
      <c r="I5198" s="1"/>
      <c r="J5198" s="1">
        <f>VLOOKUP(D5198,Data!$A$10:$B$16,2,FALSE)</f>
        <v>3</v>
      </c>
      <c r="K5198">
        <v>1</v>
      </c>
      <c r="L5198">
        <f t="shared" si="295"/>
        <v>6</v>
      </c>
      <c r="M5198">
        <f t="shared" si="296"/>
        <v>2024</v>
      </c>
      <c r="N5198" s="5">
        <f t="shared" ca="1" si="297"/>
        <v>-5</v>
      </c>
    </row>
    <row r="5199" spans="1:14" hidden="1" x14ac:dyDescent="0.25">
      <c r="A5199" s="2">
        <v>45329</v>
      </c>
      <c r="B5199" s="1" t="s">
        <v>115</v>
      </c>
      <c r="C5199" s="7">
        <v>262770</v>
      </c>
      <c r="D5199" s="1" t="s">
        <v>41</v>
      </c>
      <c r="E5199" s="1">
        <f>VLOOKUP(D5199,Data!$A$1:$B$7,2,FALSE)</f>
        <v>15</v>
      </c>
      <c r="F5199" s="2">
        <f>WORKDAY(A5199,E5199,Data!$E$2:$E$22)</f>
        <v>45350</v>
      </c>
      <c r="G5199" s="2">
        <v>45338</v>
      </c>
      <c r="H5199" s="4">
        <f ca="1">(NETWORKDAYS(A5199,G5199,Data!$E$1:$E$22))-1</f>
        <v>7</v>
      </c>
      <c r="I5199" s="1"/>
      <c r="J5199" s="1">
        <f>VLOOKUP(D5199,Data!$A$10:$B$16,2,FALSE)</f>
        <v>3</v>
      </c>
      <c r="K5199">
        <v>1</v>
      </c>
      <c r="L5199">
        <f t="shared" si="295"/>
        <v>6</v>
      </c>
      <c r="M5199">
        <f t="shared" si="296"/>
        <v>2024</v>
      </c>
      <c r="N5199" s="5">
        <f t="shared" ca="1" si="297"/>
        <v>-8</v>
      </c>
    </row>
    <row r="5200" spans="1:14" hidden="1" x14ac:dyDescent="0.25">
      <c r="A5200" s="2">
        <v>45329</v>
      </c>
      <c r="B5200" s="1" t="s">
        <v>115</v>
      </c>
      <c r="C5200" s="7">
        <v>262771</v>
      </c>
      <c r="D5200" s="1" t="s">
        <v>41</v>
      </c>
      <c r="E5200" s="1">
        <f>VLOOKUP(D5200,Data!$A$1:$B$7,2,FALSE)</f>
        <v>15</v>
      </c>
      <c r="F5200" s="2">
        <f>WORKDAY(A5200,E5200,Data!$E$2:$E$22)</f>
        <v>45350</v>
      </c>
      <c r="G5200" s="2">
        <v>45338</v>
      </c>
      <c r="H5200" s="4">
        <f ca="1">(NETWORKDAYS(A5200,G5200,Data!$E$1:$E$22))-1</f>
        <v>7</v>
      </c>
      <c r="I5200" s="1"/>
      <c r="J5200" s="1">
        <f>VLOOKUP(D5200,Data!$A$10:$B$16,2,FALSE)</f>
        <v>3</v>
      </c>
      <c r="K5200">
        <v>1</v>
      </c>
      <c r="L5200">
        <f t="shared" si="295"/>
        <v>6</v>
      </c>
      <c r="M5200">
        <f t="shared" si="296"/>
        <v>2024</v>
      </c>
      <c r="N5200" s="5">
        <f t="shared" ca="1" si="297"/>
        <v>-8</v>
      </c>
    </row>
    <row r="5201" spans="1:14" hidden="1" x14ac:dyDescent="0.25">
      <c r="A5201" s="2">
        <v>45329</v>
      </c>
      <c r="B5201" s="1" t="s">
        <v>115</v>
      </c>
      <c r="C5201" s="7">
        <v>262789</v>
      </c>
      <c r="D5201" s="1" t="s">
        <v>41</v>
      </c>
      <c r="E5201" s="1">
        <f>VLOOKUP(D5201,Data!$A$1:$B$7,2,FALSE)</f>
        <v>15</v>
      </c>
      <c r="F5201" s="2">
        <f>WORKDAY(A5201,E5201,Data!$E$2:$E$22)</f>
        <v>45350</v>
      </c>
      <c r="G5201" s="2">
        <v>45338</v>
      </c>
      <c r="H5201" s="4">
        <f ca="1">(NETWORKDAYS(A5201,G5201,Data!$E$1:$E$22))-1</f>
        <v>7</v>
      </c>
      <c r="I5201" s="1"/>
      <c r="J5201" s="1">
        <f>VLOOKUP(D5201,Data!$A$10:$B$16,2,FALSE)</f>
        <v>3</v>
      </c>
      <c r="K5201">
        <v>1</v>
      </c>
      <c r="L5201">
        <f t="shared" si="295"/>
        <v>6</v>
      </c>
      <c r="M5201">
        <f t="shared" si="296"/>
        <v>2024</v>
      </c>
      <c r="N5201" s="5">
        <f t="shared" ca="1" si="297"/>
        <v>-8</v>
      </c>
    </row>
    <row r="5202" spans="1:14" hidden="1" x14ac:dyDescent="0.25">
      <c r="A5202" s="2">
        <v>45329</v>
      </c>
      <c r="B5202" s="1" t="s">
        <v>423</v>
      </c>
      <c r="C5202" s="7">
        <v>458089</v>
      </c>
      <c r="D5202" s="1" t="s">
        <v>42</v>
      </c>
      <c r="E5202" s="1">
        <f>VLOOKUP(D5202,Data!$A$1:$B$7,2,FALSE)</f>
        <v>10</v>
      </c>
      <c r="F5202" s="2">
        <f>WORKDAY(A5202,E5202,Data!$E$2:$E$22)</f>
        <v>45343</v>
      </c>
      <c r="G5202" s="2">
        <v>45335</v>
      </c>
      <c r="H5202" s="4">
        <f ca="1">(NETWORKDAYS(A5202,G5202,Data!$E$1:$E$22))-1</f>
        <v>4</v>
      </c>
      <c r="I5202" s="1"/>
      <c r="J5202" s="1">
        <f>VLOOKUP(D5202,Data!$A$10:$B$16,2,FALSE)</f>
        <v>2</v>
      </c>
      <c r="K5202">
        <v>1</v>
      </c>
      <c r="L5202">
        <f t="shared" si="295"/>
        <v>6</v>
      </c>
      <c r="M5202">
        <f t="shared" si="296"/>
        <v>2024</v>
      </c>
      <c r="N5202" s="5">
        <f t="shared" ca="1" si="297"/>
        <v>-6</v>
      </c>
    </row>
    <row r="5203" spans="1:14" hidden="1" x14ac:dyDescent="0.25">
      <c r="A5203" s="2">
        <v>45329</v>
      </c>
      <c r="B5203" s="1" t="s">
        <v>372</v>
      </c>
      <c r="C5203" s="7">
        <v>458007</v>
      </c>
      <c r="D5203" s="1" t="s">
        <v>42</v>
      </c>
      <c r="E5203" s="1">
        <f>VLOOKUP(D5203,Data!$A$1:$B$7,2,FALSE)</f>
        <v>10</v>
      </c>
      <c r="F5203" s="2">
        <f>WORKDAY(A5203,E5203,Data!$E$2:$E$22)</f>
        <v>45343</v>
      </c>
      <c r="G5203" s="2">
        <v>45336</v>
      </c>
      <c r="H5203" s="4">
        <f ca="1">(NETWORKDAYS(A5203,G5203,Data!$E$1:$E$22))-1</f>
        <v>5</v>
      </c>
      <c r="I5203" s="1"/>
      <c r="J5203" s="1">
        <f>VLOOKUP(D5203,Data!$A$10:$B$16,2,FALSE)</f>
        <v>2</v>
      </c>
      <c r="K5203">
        <v>1</v>
      </c>
      <c r="L5203">
        <f t="shared" si="295"/>
        <v>6</v>
      </c>
      <c r="M5203">
        <f t="shared" si="296"/>
        <v>2024</v>
      </c>
      <c r="N5203" s="5">
        <f t="shared" ca="1" si="297"/>
        <v>-5</v>
      </c>
    </row>
    <row r="5204" spans="1:14" hidden="1" x14ac:dyDescent="0.25">
      <c r="A5204" s="2">
        <v>45330</v>
      </c>
      <c r="B5204" s="1" t="s">
        <v>93</v>
      </c>
      <c r="C5204" s="7">
        <v>458080</v>
      </c>
      <c r="D5204" s="1" t="s">
        <v>42</v>
      </c>
      <c r="E5204" s="1">
        <f>VLOOKUP(D5204,Data!$A$1:$B$7,2,FALSE)</f>
        <v>10</v>
      </c>
      <c r="F5204" s="2">
        <f>WORKDAY(A5204,E5204,Data!$E$2:$E$22)</f>
        <v>45344</v>
      </c>
      <c r="G5204" s="2">
        <v>45335</v>
      </c>
      <c r="H5204" s="4">
        <f ca="1">(NETWORKDAYS(A5204,G5204,Data!$E$1:$E$22))-1</f>
        <v>3</v>
      </c>
      <c r="I5204" s="1"/>
      <c r="J5204" s="1">
        <f>VLOOKUP(D5204,Data!$A$10:$B$16,2,FALSE)</f>
        <v>2</v>
      </c>
      <c r="K5204">
        <v>1</v>
      </c>
      <c r="L5204">
        <f t="shared" si="295"/>
        <v>6</v>
      </c>
      <c r="M5204">
        <f t="shared" si="296"/>
        <v>2024</v>
      </c>
      <c r="N5204" s="5">
        <f t="shared" ca="1" si="297"/>
        <v>-7</v>
      </c>
    </row>
    <row r="5205" spans="1:14" hidden="1" x14ac:dyDescent="0.25">
      <c r="A5205" s="2">
        <v>45330</v>
      </c>
      <c r="B5205" s="1" t="s">
        <v>488</v>
      </c>
      <c r="C5205" s="7">
        <v>262687</v>
      </c>
      <c r="D5205" s="1" t="s">
        <v>41</v>
      </c>
      <c r="E5205" s="1">
        <f>VLOOKUP(D5205,Data!$A$1:$B$7,2,FALSE)</f>
        <v>15</v>
      </c>
      <c r="F5205" s="2">
        <f>WORKDAY(A5205,E5205,Data!$E$2:$E$22)</f>
        <v>45351</v>
      </c>
      <c r="G5205" s="2">
        <v>45338</v>
      </c>
      <c r="H5205" s="4">
        <f ca="1">(NETWORKDAYS(A5205,G5205,Data!$E$1:$E$22))-1</f>
        <v>6</v>
      </c>
      <c r="I5205" s="1"/>
      <c r="J5205" s="1">
        <f>VLOOKUP(D5205,Data!$A$10:$B$16,2,FALSE)</f>
        <v>3</v>
      </c>
      <c r="K5205">
        <v>1</v>
      </c>
      <c r="L5205">
        <f t="shared" si="295"/>
        <v>6</v>
      </c>
      <c r="M5205">
        <f t="shared" si="296"/>
        <v>2024</v>
      </c>
      <c r="N5205" s="5">
        <f t="shared" ca="1" si="297"/>
        <v>-9</v>
      </c>
    </row>
    <row r="5206" spans="1:14" hidden="1" x14ac:dyDescent="0.25">
      <c r="A5206" s="2">
        <v>45330</v>
      </c>
      <c r="B5206" s="1" t="s">
        <v>9</v>
      </c>
      <c r="C5206" s="7">
        <v>262788</v>
      </c>
      <c r="D5206" s="1" t="s">
        <v>41</v>
      </c>
      <c r="E5206" s="1">
        <f>VLOOKUP(D5206,Data!$A$1:$B$7,2,FALSE)</f>
        <v>15</v>
      </c>
      <c r="F5206" s="2">
        <f>WORKDAY(A5206,E5206,Data!$E$2:$E$22)</f>
        <v>45351</v>
      </c>
      <c r="G5206" s="2">
        <v>45343</v>
      </c>
      <c r="H5206" s="4">
        <f ca="1">(NETWORKDAYS(A5206,G5206,Data!$E$1:$E$22))-1</f>
        <v>9</v>
      </c>
      <c r="I5206" s="1"/>
      <c r="J5206" s="1">
        <f>VLOOKUP(D5206,Data!$A$10:$B$16,2,FALSE)</f>
        <v>3</v>
      </c>
      <c r="K5206">
        <v>1</v>
      </c>
      <c r="L5206">
        <f t="shared" si="295"/>
        <v>6</v>
      </c>
      <c r="M5206">
        <f t="shared" si="296"/>
        <v>2024</v>
      </c>
      <c r="N5206" s="5">
        <f t="shared" ca="1" si="297"/>
        <v>-6</v>
      </c>
    </row>
    <row r="5207" spans="1:14" hidden="1" x14ac:dyDescent="0.25">
      <c r="A5207" s="2">
        <v>45330</v>
      </c>
      <c r="B5207" s="1" t="s">
        <v>115</v>
      </c>
      <c r="C5207" s="7">
        <v>262770</v>
      </c>
      <c r="D5207" s="1" t="s">
        <v>41</v>
      </c>
      <c r="E5207" s="1">
        <f>VLOOKUP(D5207,Data!$A$1:$B$7,2,FALSE)</f>
        <v>15</v>
      </c>
      <c r="F5207" s="2">
        <f>WORKDAY(A5207,E5207,Data!$E$2:$E$22)</f>
        <v>45351</v>
      </c>
      <c r="G5207" s="2">
        <v>45343</v>
      </c>
      <c r="H5207" s="4">
        <f ca="1">(NETWORKDAYS(A5207,G5207,Data!$E$1:$E$22))-1</f>
        <v>9</v>
      </c>
      <c r="I5207" s="1"/>
      <c r="J5207" s="1">
        <f>VLOOKUP(D5207,Data!$A$10:$B$16,2,FALSE)</f>
        <v>3</v>
      </c>
      <c r="K5207">
        <v>1</v>
      </c>
      <c r="L5207">
        <f t="shared" si="295"/>
        <v>6</v>
      </c>
      <c r="M5207">
        <f t="shared" si="296"/>
        <v>2024</v>
      </c>
      <c r="N5207" s="5">
        <f t="shared" ca="1" si="297"/>
        <v>-6</v>
      </c>
    </row>
    <row r="5208" spans="1:14" hidden="1" x14ac:dyDescent="0.25">
      <c r="A5208" s="2">
        <v>45330</v>
      </c>
      <c r="B5208" s="1" t="s">
        <v>115</v>
      </c>
      <c r="C5208" s="7">
        <v>262771</v>
      </c>
      <c r="D5208" s="1" t="s">
        <v>41</v>
      </c>
      <c r="E5208" s="1">
        <f>VLOOKUP(D5208,Data!$A$1:$B$7,2,FALSE)</f>
        <v>15</v>
      </c>
      <c r="F5208" s="2">
        <f>WORKDAY(A5208,E5208,Data!$E$2:$E$22)</f>
        <v>45351</v>
      </c>
      <c r="G5208" s="2">
        <v>45338</v>
      </c>
      <c r="H5208" s="4">
        <f ca="1">(NETWORKDAYS(A5208,G5208,Data!$E$1:$E$22))-1</f>
        <v>6</v>
      </c>
      <c r="I5208" s="1"/>
      <c r="J5208" s="1">
        <f>VLOOKUP(D5208,Data!$A$10:$B$16,2,FALSE)</f>
        <v>3</v>
      </c>
      <c r="K5208">
        <v>1</v>
      </c>
      <c r="L5208">
        <f t="shared" si="295"/>
        <v>6</v>
      </c>
      <c r="M5208">
        <f t="shared" si="296"/>
        <v>2024</v>
      </c>
      <c r="N5208" s="5">
        <f t="shared" ca="1" si="297"/>
        <v>-9</v>
      </c>
    </row>
    <row r="5209" spans="1:14" hidden="1" x14ac:dyDescent="0.25">
      <c r="A5209" s="2">
        <v>45330</v>
      </c>
      <c r="B5209" s="1" t="s">
        <v>115</v>
      </c>
      <c r="C5209" s="7">
        <v>262789</v>
      </c>
      <c r="D5209" s="1" t="s">
        <v>41</v>
      </c>
      <c r="E5209" s="1">
        <f>VLOOKUP(D5209,Data!$A$1:$B$7,2,FALSE)</f>
        <v>15</v>
      </c>
      <c r="F5209" s="2">
        <f>WORKDAY(A5209,E5209,Data!$E$2:$E$22)</f>
        <v>45351</v>
      </c>
      <c r="G5209" s="2">
        <v>45338</v>
      </c>
      <c r="H5209" s="4">
        <f ca="1">(NETWORKDAYS(A5209,G5209,Data!$E$1:$E$22))-1</f>
        <v>6</v>
      </c>
      <c r="I5209" s="1"/>
      <c r="J5209" s="1">
        <f>VLOOKUP(D5209,Data!$A$10:$B$16,2,FALSE)</f>
        <v>3</v>
      </c>
      <c r="K5209">
        <v>1</v>
      </c>
      <c r="L5209">
        <f t="shared" si="295"/>
        <v>6</v>
      </c>
      <c r="M5209">
        <f t="shared" si="296"/>
        <v>2024</v>
      </c>
      <c r="N5209" s="5">
        <f t="shared" ca="1" si="297"/>
        <v>-9</v>
      </c>
    </row>
    <row r="5210" spans="1:14" hidden="1" x14ac:dyDescent="0.25">
      <c r="A5210" s="2">
        <v>45330</v>
      </c>
      <c r="B5210" s="1" t="s">
        <v>98</v>
      </c>
      <c r="C5210" s="7">
        <v>458087</v>
      </c>
      <c r="D5210" s="1" t="s">
        <v>42</v>
      </c>
      <c r="E5210" s="1">
        <f>VLOOKUP(D5210,Data!$A$1:$B$7,2,FALSE)</f>
        <v>10</v>
      </c>
      <c r="F5210" s="2">
        <f>WORKDAY(A5210,E5210,Data!$E$2:$E$22)</f>
        <v>45344</v>
      </c>
      <c r="G5210" s="2">
        <v>45335</v>
      </c>
      <c r="H5210" s="4">
        <f ca="1">(NETWORKDAYS(A5210,G5210,Data!$E$1:$E$22))-1</f>
        <v>3</v>
      </c>
      <c r="I5210" s="1"/>
      <c r="J5210" s="1">
        <f>VLOOKUP(D5210,Data!$A$10:$B$16,2,FALSE)</f>
        <v>2</v>
      </c>
      <c r="K5210">
        <v>1</v>
      </c>
      <c r="L5210">
        <f t="shared" si="295"/>
        <v>6</v>
      </c>
      <c r="M5210">
        <f t="shared" si="296"/>
        <v>2024</v>
      </c>
      <c r="N5210" s="5">
        <f t="shared" ca="1" si="297"/>
        <v>-7</v>
      </c>
    </row>
    <row r="5211" spans="1:14" hidden="1" x14ac:dyDescent="0.25">
      <c r="A5211" s="2">
        <v>45330</v>
      </c>
      <c r="B5211" s="1" t="s">
        <v>188</v>
      </c>
      <c r="C5211" s="7" t="s">
        <v>2767</v>
      </c>
      <c r="D5211" s="1" t="s">
        <v>53</v>
      </c>
      <c r="E5211" s="1">
        <f>VLOOKUP(D5211,Data!$A$1:$B$7,2,FALSE)</f>
        <v>5</v>
      </c>
      <c r="F5211" s="2">
        <f>WORKDAY(A5211,E5211,Data!$E$2:$E$22)</f>
        <v>45337</v>
      </c>
      <c r="G5211" s="2">
        <v>45331</v>
      </c>
      <c r="H5211" s="4">
        <f ca="1">(NETWORKDAYS(A5211,G5211,Data!$E$1:$E$22))-1</f>
        <v>1</v>
      </c>
      <c r="I5211" s="1"/>
      <c r="J5211" s="1">
        <f>VLOOKUP(D5211,Data!$A$10:$B$16,2,FALSE)</f>
        <v>1</v>
      </c>
      <c r="K5211">
        <v>1</v>
      </c>
      <c r="L5211">
        <f t="shared" si="295"/>
        <v>6</v>
      </c>
      <c r="M5211">
        <f t="shared" si="296"/>
        <v>2024</v>
      </c>
      <c r="N5211" s="5">
        <f t="shared" ca="1" si="297"/>
        <v>-4</v>
      </c>
    </row>
    <row r="5212" spans="1:14" hidden="1" x14ac:dyDescent="0.25">
      <c r="A5212" s="2">
        <v>45330</v>
      </c>
      <c r="B5212" s="1" t="s">
        <v>244</v>
      </c>
      <c r="C5212" s="7">
        <v>458092</v>
      </c>
      <c r="D5212" s="1" t="s">
        <v>42</v>
      </c>
      <c r="E5212" s="1">
        <f>VLOOKUP(D5212,Data!$A$1:$B$7,2,FALSE)</f>
        <v>10</v>
      </c>
      <c r="F5212" s="2">
        <f>WORKDAY(A5212,E5212,Data!$E$2:$E$22)</f>
        <v>45344</v>
      </c>
      <c r="G5212" s="2">
        <v>45335</v>
      </c>
      <c r="H5212" s="4">
        <f ca="1">(NETWORKDAYS(A5212,G5212,Data!$E$1:$E$22))-1</f>
        <v>3</v>
      </c>
      <c r="I5212" s="1"/>
      <c r="J5212" s="1">
        <f>VLOOKUP(D5212,Data!$A$10:$B$16,2,FALSE)</f>
        <v>2</v>
      </c>
      <c r="K5212">
        <v>1</v>
      </c>
      <c r="L5212">
        <f t="shared" si="295"/>
        <v>6</v>
      </c>
      <c r="M5212">
        <f t="shared" si="296"/>
        <v>2024</v>
      </c>
      <c r="N5212" s="5">
        <f t="shared" ca="1" si="297"/>
        <v>-7</v>
      </c>
    </row>
    <row r="5213" spans="1:14" hidden="1" x14ac:dyDescent="0.25">
      <c r="A5213" s="2">
        <v>45330</v>
      </c>
      <c r="B5213" s="1" t="s">
        <v>132</v>
      </c>
      <c r="C5213" s="7">
        <v>458095</v>
      </c>
      <c r="D5213" s="1" t="s">
        <v>42</v>
      </c>
      <c r="E5213" s="1">
        <f>VLOOKUP(D5213,Data!$A$1:$B$7,2,FALSE)</f>
        <v>10</v>
      </c>
      <c r="F5213" s="2">
        <f>WORKDAY(A5213,E5213,Data!$E$2:$E$22)</f>
        <v>45344</v>
      </c>
      <c r="G5213" s="2">
        <v>45336</v>
      </c>
      <c r="H5213" s="4">
        <f ca="1">(NETWORKDAYS(A5213,G5213,Data!$E$1:$E$22))-1</f>
        <v>4</v>
      </c>
      <c r="I5213" s="1"/>
      <c r="J5213" s="1">
        <f>VLOOKUP(D5213,Data!$A$10:$B$16,2,FALSE)</f>
        <v>2</v>
      </c>
      <c r="K5213">
        <v>1</v>
      </c>
      <c r="L5213">
        <f t="shared" si="295"/>
        <v>6</v>
      </c>
      <c r="M5213">
        <f t="shared" si="296"/>
        <v>2024</v>
      </c>
      <c r="N5213" s="5">
        <f t="shared" ca="1" si="297"/>
        <v>-6</v>
      </c>
    </row>
    <row r="5214" spans="1:14" hidden="1" x14ac:dyDescent="0.25">
      <c r="A5214" s="2">
        <v>45331</v>
      </c>
      <c r="B5214" s="1" t="s">
        <v>83</v>
      </c>
      <c r="C5214" s="7">
        <v>262793</v>
      </c>
      <c r="D5214" s="1" t="s">
        <v>41</v>
      </c>
      <c r="E5214" s="1">
        <f>VLOOKUP(D5214,Data!$A$1:$B$7,2,FALSE)</f>
        <v>15</v>
      </c>
      <c r="F5214" s="2">
        <f>WORKDAY(A5214,E5214,Data!$E$2:$E$22)</f>
        <v>45352</v>
      </c>
      <c r="G5214" s="2">
        <v>45349</v>
      </c>
      <c r="H5214" s="4">
        <f ca="1">(NETWORKDAYS(A5214,G5214,Data!$E$1:$E$22))-1</f>
        <v>12</v>
      </c>
      <c r="I5214" s="1"/>
      <c r="J5214" s="1">
        <f>VLOOKUP(D5214,Data!$A$10:$B$16,2,FALSE)</f>
        <v>3</v>
      </c>
      <c r="K5214">
        <v>1</v>
      </c>
      <c r="L5214">
        <f t="shared" si="295"/>
        <v>6</v>
      </c>
      <c r="M5214">
        <f t="shared" si="296"/>
        <v>2024</v>
      </c>
      <c r="N5214" s="5">
        <f t="shared" ca="1" si="297"/>
        <v>-3</v>
      </c>
    </row>
    <row r="5215" spans="1:14" hidden="1" x14ac:dyDescent="0.25">
      <c r="A5215" s="2">
        <v>45331</v>
      </c>
      <c r="B5215" s="1" t="s">
        <v>71</v>
      </c>
      <c r="C5215" s="7">
        <v>458056</v>
      </c>
      <c r="D5215" s="1" t="s">
        <v>42</v>
      </c>
      <c r="E5215" s="1">
        <f>VLOOKUP(D5215,Data!$A$1:$B$7,2,FALSE)</f>
        <v>10</v>
      </c>
      <c r="F5215" s="2">
        <f>WORKDAY(A5215,E5215,Data!$E$2:$E$22)</f>
        <v>45345</v>
      </c>
      <c r="G5215" s="2">
        <v>45335</v>
      </c>
      <c r="H5215" s="4">
        <f ca="1">(NETWORKDAYS(A5215,G5215,Data!$E$1:$E$22))-1</f>
        <v>2</v>
      </c>
      <c r="I5215" s="1"/>
      <c r="J5215" s="1">
        <f>VLOOKUP(D5215,Data!$A$10:$B$16,2,FALSE)</f>
        <v>2</v>
      </c>
      <c r="K5215">
        <v>1</v>
      </c>
      <c r="L5215">
        <f t="shared" si="295"/>
        <v>6</v>
      </c>
      <c r="M5215">
        <f t="shared" si="296"/>
        <v>2024</v>
      </c>
      <c r="N5215" s="5">
        <f t="shared" ca="1" si="297"/>
        <v>-8</v>
      </c>
    </row>
    <row r="5216" spans="1:14" hidden="1" x14ac:dyDescent="0.25">
      <c r="A5216" s="2">
        <v>45331</v>
      </c>
      <c r="B5216" s="1" t="s">
        <v>71</v>
      </c>
      <c r="C5216" s="7">
        <v>458057</v>
      </c>
      <c r="D5216" s="1" t="s">
        <v>42</v>
      </c>
      <c r="E5216" s="1">
        <f>VLOOKUP(D5216,Data!$A$1:$B$7,2,FALSE)</f>
        <v>10</v>
      </c>
      <c r="F5216" s="2">
        <f>WORKDAY(A5216,E5216,Data!$E$2:$E$22)</f>
        <v>45345</v>
      </c>
      <c r="G5216" s="2">
        <v>45335</v>
      </c>
      <c r="H5216" s="4">
        <f ca="1">(NETWORKDAYS(A5216,G5216,Data!$E$1:$E$22))-1</f>
        <v>2</v>
      </c>
      <c r="I5216" s="1"/>
      <c r="J5216" s="1">
        <f>VLOOKUP(D5216,Data!$A$10:$B$16,2,FALSE)</f>
        <v>2</v>
      </c>
      <c r="K5216">
        <v>1</v>
      </c>
      <c r="L5216">
        <f t="shared" si="295"/>
        <v>6</v>
      </c>
      <c r="M5216">
        <f t="shared" si="296"/>
        <v>2024</v>
      </c>
      <c r="N5216" s="5">
        <f t="shared" ca="1" si="297"/>
        <v>-8</v>
      </c>
    </row>
    <row r="5217" spans="1:14" hidden="1" x14ac:dyDescent="0.25">
      <c r="A5217" s="2">
        <v>45331</v>
      </c>
      <c r="B5217" s="1" t="s">
        <v>2</v>
      </c>
      <c r="C5217" s="7">
        <v>262794</v>
      </c>
      <c r="D5217" s="1" t="s">
        <v>41</v>
      </c>
      <c r="E5217" s="1">
        <f>VLOOKUP(D5217,Data!$A$1:$B$7,2,FALSE)</f>
        <v>15</v>
      </c>
      <c r="F5217" s="2">
        <f>WORKDAY(A5217,E5217,Data!$E$2:$E$22)</f>
        <v>45352</v>
      </c>
      <c r="G5217" s="2">
        <v>45358</v>
      </c>
      <c r="H5217" s="4">
        <f ca="1">(NETWORKDAYS(A5217,G5217,Data!$E$1:$E$22))-1</f>
        <v>19</v>
      </c>
      <c r="I5217" s="1" t="s">
        <v>2710</v>
      </c>
      <c r="J5217" s="1">
        <f>VLOOKUP(D5217,Data!$A$10:$B$16,2,FALSE)</f>
        <v>3</v>
      </c>
      <c r="K5217">
        <v>1</v>
      </c>
      <c r="L5217">
        <f t="shared" si="295"/>
        <v>6</v>
      </c>
      <c r="M5217">
        <f t="shared" si="296"/>
        <v>2024</v>
      </c>
      <c r="N5217" s="5">
        <f t="shared" ca="1" si="297"/>
        <v>4</v>
      </c>
    </row>
    <row r="5218" spans="1:14" hidden="1" x14ac:dyDescent="0.25">
      <c r="A5218" s="2">
        <v>45331</v>
      </c>
      <c r="B5218" s="1" t="s">
        <v>4</v>
      </c>
      <c r="C5218" s="7">
        <v>262795</v>
      </c>
      <c r="D5218" s="1" t="s">
        <v>41</v>
      </c>
      <c r="E5218" s="1">
        <f>VLOOKUP(D5218,Data!$A$1:$B$7,2,FALSE)</f>
        <v>15</v>
      </c>
      <c r="F5218" s="2">
        <f>WORKDAY(A5218,E5218,Data!$E$2:$E$22)</f>
        <v>45352</v>
      </c>
      <c r="G5218" s="2">
        <v>45362</v>
      </c>
      <c r="H5218" s="4">
        <f ca="1">(NETWORKDAYS(A5218,G5218,Data!$E$1:$E$22))-1</f>
        <v>21</v>
      </c>
      <c r="I5218" s="1" t="s">
        <v>2710</v>
      </c>
      <c r="J5218" s="1">
        <f>VLOOKUP(D5218,Data!$A$10:$B$16,2,FALSE)</f>
        <v>3</v>
      </c>
      <c r="K5218">
        <v>1</v>
      </c>
      <c r="L5218">
        <f t="shared" si="295"/>
        <v>6</v>
      </c>
      <c r="M5218">
        <f t="shared" si="296"/>
        <v>2024</v>
      </c>
      <c r="N5218" s="5">
        <f t="shared" ca="1" si="297"/>
        <v>6</v>
      </c>
    </row>
    <row r="5219" spans="1:14" hidden="1" x14ac:dyDescent="0.25">
      <c r="A5219" s="2">
        <v>45331</v>
      </c>
      <c r="B5219" s="1" t="s">
        <v>4</v>
      </c>
      <c r="C5219" s="7">
        <v>262796</v>
      </c>
      <c r="D5219" s="1" t="s">
        <v>41</v>
      </c>
      <c r="E5219" s="1">
        <f>VLOOKUP(D5219,Data!$A$1:$B$7,2,FALSE)</f>
        <v>15</v>
      </c>
      <c r="F5219" s="2">
        <f>WORKDAY(A5219,E5219,Data!$E$2:$E$22)</f>
        <v>45352</v>
      </c>
      <c r="G5219" s="2">
        <v>45358</v>
      </c>
      <c r="H5219" s="4">
        <f ca="1">(NETWORKDAYS(A5219,G5219,Data!$E$1:$E$22))-1</f>
        <v>19</v>
      </c>
      <c r="I5219" s="1" t="s">
        <v>2710</v>
      </c>
      <c r="J5219" s="1">
        <f>VLOOKUP(D5219,Data!$A$10:$B$16,2,FALSE)</f>
        <v>3</v>
      </c>
      <c r="K5219">
        <v>1</v>
      </c>
      <c r="L5219">
        <f t="shared" si="295"/>
        <v>6</v>
      </c>
      <c r="M5219">
        <f t="shared" si="296"/>
        <v>2024</v>
      </c>
      <c r="N5219" s="5">
        <f t="shared" ca="1" si="297"/>
        <v>4</v>
      </c>
    </row>
    <row r="5220" spans="1:14" hidden="1" x14ac:dyDescent="0.25">
      <c r="A5220" s="2">
        <v>45331</v>
      </c>
      <c r="B5220" s="1" t="s">
        <v>100</v>
      </c>
      <c r="C5220" s="7" t="s">
        <v>2769</v>
      </c>
      <c r="D5220" s="1" t="s">
        <v>55</v>
      </c>
      <c r="E5220" s="1">
        <f>VLOOKUP(D5220,Data!$A$1:$B$7,2,FALSE)</f>
        <v>10</v>
      </c>
      <c r="F5220" s="2">
        <f>WORKDAY(A5220,E5220,Data!$E$2:$E$22)</f>
        <v>45345</v>
      </c>
      <c r="G5220" s="2">
        <v>45343</v>
      </c>
      <c r="H5220" s="4">
        <f ca="1">(NETWORKDAYS(A5220,G5220,Data!$E$1:$E$22))-1</f>
        <v>8</v>
      </c>
      <c r="I5220" s="1"/>
      <c r="J5220" s="1">
        <f>VLOOKUP(D5220,Data!$A$10:$B$16,2,FALSE)</f>
        <v>3</v>
      </c>
      <c r="K5220">
        <v>1</v>
      </c>
      <c r="L5220">
        <f t="shared" si="295"/>
        <v>6</v>
      </c>
      <c r="M5220">
        <f t="shared" si="296"/>
        <v>2024</v>
      </c>
      <c r="N5220" s="5">
        <f t="shared" ca="1" si="297"/>
        <v>-2</v>
      </c>
    </row>
    <row r="5221" spans="1:14" hidden="1" x14ac:dyDescent="0.25">
      <c r="A5221" s="2">
        <v>45331</v>
      </c>
      <c r="B5221" s="1" t="s">
        <v>100</v>
      </c>
      <c r="C5221" s="7" t="s">
        <v>2770</v>
      </c>
      <c r="D5221" s="1" t="s">
        <v>55</v>
      </c>
      <c r="E5221" s="1">
        <f>VLOOKUP(D5221,Data!$A$1:$B$7,2,FALSE)</f>
        <v>10</v>
      </c>
      <c r="F5221" s="2">
        <f>WORKDAY(A5221,E5221,Data!$E$2:$E$22)</f>
        <v>45345</v>
      </c>
      <c r="G5221" s="2">
        <v>45343</v>
      </c>
      <c r="H5221" s="4">
        <f ca="1">(NETWORKDAYS(A5221,G5221,Data!$E$1:$E$22))-1</f>
        <v>8</v>
      </c>
      <c r="I5221" s="1"/>
      <c r="J5221" s="1">
        <f>VLOOKUP(D5221,Data!$A$10:$B$16,2,FALSE)</f>
        <v>3</v>
      </c>
      <c r="K5221">
        <v>1</v>
      </c>
      <c r="L5221">
        <f t="shared" si="295"/>
        <v>6</v>
      </c>
      <c r="M5221">
        <f t="shared" si="296"/>
        <v>2024</v>
      </c>
      <c r="N5221" s="5">
        <f t="shared" ca="1" si="297"/>
        <v>-2</v>
      </c>
    </row>
    <row r="5222" spans="1:14" hidden="1" x14ac:dyDescent="0.25">
      <c r="A5222" s="2">
        <v>45331</v>
      </c>
      <c r="B5222" s="1" t="s">
        <v>577</v>
      </c>
      <c r="C5222" s="7">
        <v>458100</v>
      </c>
      <c r="D5222" s="1" t="s">
        <v>42</v>
      </c>
      <c r="E5222" s="1">
        <f>VLOOKUP(D5222,Data!$A$1:$B$7,2,FALSE)</f>
        <v>10</v>
      </c>
      <c r="F5222" s="2">
        <f>WORKDAY(A5222,E5222,Data!$E$2:$E$22)</f>
        <v>45345</v>
      </c>
      <c r="G5222" s="2">
        <v>45335</v>
      </c>
      <c r="H5222" s="4">
        <f ca="1">(NETWORKDAYS(A5222,G5222,Data!$E$1:$E$22))-1</f>
        <v>2</v>
      </c>
      <c r="I5222" s="1"/>
      <c r="J5222" s="1">
        <f>VLOOKUP(D5222,Data!$A$10:$B$16,2,FALSE)</f>
        <v>2</v>
      </c>
      <c r="K5222">
        <v>1</v>
      </c>
      <c r="L5222">
        <f t="shared" si="295"/>
        <v>6</v>
      </c>
      <c r="M5222">
        <f t="shared" si="296"/>
        <v>2024</v>
      </c>
      <c r="N5222" s="5">
        <f t="shared" ca="1" si="297"/>
        <v>-8</v>
      </c>
    </row>
    <row r="5223" spans="1:14" hidden="1" x14ac:dyDescent="0.25">
      <c r="A5223" s="2">
        <v>45331</v>
      </c>
      <c r="B5223" s="1" t="s">
        <v>86</v>
      </c>
      <c r="C5223" s="7">
        <v>458101</v>
      </c>
      <c r="D5223" s="1" t="s">
        <v>42</v>
      </c>
      <c r="E5223" s="1">
        <f>VLOOKUP(D5223,Data!$A$1:$B$7,2,FALSE)</f>
        <v>10</v>
      </c>
      <c r="F5223" s="2">
        <f>WORKDAY(A5223,E5223,Data!$E$2:$E$22)</f>
        <v>45345</v>
      </c>
      <c r="G5223" s="2">
        <v>45335</v>
      </c>
      <c r="H5223" s="4">
        <f ca="1">(NETWORKDAYS(A5223,G5223,Data!$E$1:$E$22))-1</f>
        <v>2</v>
      </c>
      <c r="I5223" s="1"/>
      <c r="J5223" s="1">
        <f>VLOOKUP(D5223,Data!$A$10:$B$16,2,FALSE)</f>
        <v>2</v>
      </c>
      <c r="K5223">
        <v>1</v>
      </c>
      <c r="L5223">
        <f t="shared" si="295"/>
        <v>6</v>
      </c>
      <c r="M5223">
        <f t="shared" si="296"/>
        <v>2024</v>
      </c>
      <c r="N5223" s="5">
        <f t="shared" ca="1" si="297"/>
        <v>-8</v>
      </c>
    </row>
    <row r="5224" spans="1:14" hidden="1" x14ac:dyDescent="0.25">
      <c r="A5224" s="2">
        <v>45334</v>
      </c>
      <c r="B5224" s="1" t="s">
        <v>460</v>
      </c>
      <c r="C5224" s="7">
        <v>458086</v>
      </c>
      <c r="D5224" s="1" t="s">
        <v>42</v>
      </c>
      <c r="E5224" s="1">
        <f>VLOOKUP(D5224,Data!$A$1:$B$7,2,FALSE)</f>
        <v>10</v>
      </c>
      <c r="F5224" s="2">
        <f>WORKDAY(A5224,E5224,Data!$E$2:$E$22)</f>
        <v>45348</v>
      </c>
      <c r="G5224" s="2">
        <v>45337</v>
      </c>
      <c r="H5224" s="4">
        <f ca="1">(NETWORKDAYS(A5224,G5224,Data!$E$1:$E$22))-1</f>
        <v>3</v>
      </c>
      <c r="I5224" s="1"/>
      <c r="J5224" s="1">
        <f>VLOOKUP(D5224,Data!$A$10:$B$16,2,FALSE)</f>
        <v>2</v>
      </c>
      <c r="K5224">
        <v>1</v>
      </c>
      <c r="L5224">
        <f t="shared" si="295"/>
        <v>7</v>
      </c>
      <c r="M5224">
        <f t="shared" si="296"/>
        <v>2024</v>
      </c>
      <c r="N5224" s="5">
        <f t="shared" ca="1" si="297"/>
        <v>-7</v>
      </c>
    </row>
    <row r="5225" spans="1:14" hidden="1" x14ac:dyDescent="0.25">
      <c r="A5225" s="2">
        <v>45334</v>
      </c>
      <c r="B5225" s="1" t="s">
        <v>179</v>
      </c>
      <c r="C5225" s="7">
        <v>458082</v>
      </c>
      <c r="D5225" s="1" t="s">
        <v>42</v>
      </c>
      <c r="E5225" s="1">
        <f>VLOOKUP(D5225,Data!$A$1:$B$7,2,FALSE)</f>
        <v>10</v>
      </c>
      <c r="F5225" s="2">
        <f>WORKDAY(A5225,E5225,Data!$E$2:$E$22)</f>
        <v>45348</v>
      </c>
      <c r="G5225" s="2">
        <v>45337</v>
      </c>
      <c r="H5225" s="4">
        <f ca="1">(NETWORKDAYS(A5225,G5225,Data!$E$1:$E$22))-1</f>
        <v>3</v>
      </c>
      <c r="I5225" s="1"/>
      <c r="J5225" s="1">
        <f>VLOOKUP(D5225,Data!$A$10:$B$16,2,FALSE)</f>
        <v>2</v>
      </c>
      <c r="K5225">
        <v>1</v>
      </c>
      <c r="L5225">
        <f t="shared" si="295"/>
        <v>7</v>
      </c>
      <c r="M5225">
        <f t="shared" si="296"/>
        <v>2024</v>
      </c>
      <c r="N5225" s="5">
        <f t="shared" ca="1" si="297"/>
        <v>-7</v>
      </c>
    </row>
    <row r="5226" spans="1:14" hidden="1" x14ac:dyDescent="0.25">
      <c r="A5226" s="2">
        <v>45334</v>
      </c>
      <c r="B5226" s="1" t="s">
        <v>93</v>
      </c>
      <c r="C5226" s="7">
        <v>458117</v>
      </c>
      <c r="D5226" s="1" t="s">
        <v>42</v>
      </c>
      <c r="E5226" s="1">
        <f>VLOOKUP(D5226,Data!$A$1:$B$7,2,FALSE)</f>
        <v>10</v>
      </c>
      <c r="F5226" s="2">
        <f>WORKDAY(A5226,E5226,Data!$E$2:$E$22)</f>
        <v>45348</v>
      </c>
      <c r="G5226" s="2">
        <v>45341</v>
      </c>
      <c r="H5226" s="4">
        <f ca="1">(NETWORKDAYS(A5226,G5226,Data!$E$1:$E$22))-1</f>
        <v>5</v>
      </c>
      <c r="I5226" s="1"/>
      <c r="J5226" s="1">
        <f>VLOOKUP(D5226,Data!$A$10:$B$16,2,FALSE)</f>
        <v>2</v>
      </c>
      <c r="K5226">
        <v>1</v>
      </c>
      <c r="L5226">
        <f t="shared" si="295"/>
        <v>7</v>
      </c>
      <c r="M5226">
        <f t="shared" si="296"/>
        <v>2024</v>
      </c>
      <c r="N5226" s="5">
        <f t="shared" ca="1" si="297"/>
        <v>-5</v>
      </c>
    </row>
    <row r="5227" spans="1:14" hidden="1" x14ac:dyDescent="0.25">
      <c r="A5227" s="2">
        <v>45334</v>
      </c>
      <c r="B5227" s="1" t="s">
        <v>14</v>
      </c>
      <c r="C5227" s="7">
        <v>458072</v>
      </c>
      <c r="D5227" s="1" t="s">
        <v>42</v>
      </c>
      <c r="E5227" s="1">
        <f>VLOOKUP(D5227,Data!$A$1:$B$7,2,FALSE)</f>
        <v>10</v>
      </c>
      <c r="F5227" s="2">
        <f>WORKDAY(A5227,E5227,Data!$E$2:$E$22)</f>
        <v>45348</v>
      </c>
      <c r="G5227" s="2">
        <v>45337</v>
      </c>
      <c r="H5227" s="4">
        <f ca="1">(NETWORKDAYS(A5227,G5227,Data!$E$1:$E$22))-1</f>
        <v>3</v>
      </c>
      <c r="I5227" s="1"/>
      <c r="J5227" s="1">
        <f>VLOOKUP(D5227,Data!$A$10:$B$16,2,FALSE)</f>
        <v>2</v>
      </c>
      <c r="K5227">
        <v>1</v>
      </c>
      <c r="L5227">
        <f t="shared" si="295"/>
        <v>7</v>
      </c>
      <c r="M5227">
        <f t="shared" si="296"/>
        <v>2024</v>
      </c>
      <c r="N5227" s="5">
        <f t="shared" ca="1" si="297"/>
        <v>-7</v>
      </c>
    </row>
    <row r="5228" spans="1:14" hidden="1" x14ac:dyDescent="0.25">
      <c r="A5228" s="2">
        <v>45334</v>
      </c>
      <c r="B5228" s="1" t="s">
        <v>14</v>
      </c>
      <c r="C5228" s="7">
        <v>458073</v>
      </c>
      <c r="D5228" s="1" t="s">
        <v>42</v>
      </c>
      <c r="E5228" s="1">
        <f>VLOOKUP(D5228,Data!$A$1:$B$7,2,FALSE)</f>
        <v>10</v>
      </c>
      <c r="F5228" s="2">
        <f>WORKDAY(A5228,E5228,Data!$E$2:$E$22)</f>
        <v>45348</v>
      </c>
      <c r="G5228" s="2">
        <v>45337</v>
      </c>
      <c r="H5228" s="4">
        <f ca="1">(NETWORKDAYS(A5228,G5228,Data!$E$1:$E$22))-1</f>
        <v>3</v>
      </c>
      <c r="I5228" s="1"/>
      <c r="J5228" s="1">
        <f>VLOOKUP(D5228,Data!$A$10:$B$16,2,FALSE)</f>
        <v>2</v>
      </c>
      <c r="K5228">
        <v>1</v>
      </c>
      <c r="L5228">
        <f t="shared" si="295"/>
        <v>7</v>
      </c>
      <c r="M5228">
        <f t="shared" si="296"/>
        <v>2024</v>
      </c>
      <c r="N5228" s="5">
        <f t="shared" ca="1" si="297"/>
        <v>-7</v>
      </c>
    </row>
    <row r="5229" spans="1:14" hidden="1" x14ac:dyDescent="0.25">
      <c r="A5229" s="2">
        <v>45334</v>
      </c>
      <c r="B5229" s="1" t="s">
        <v>490</v>
      </c>
      <c r="C5229" s="7" t="s">
        <v>2772</v>
      </c>
      <c r="D5229" s="1" t="s">
        <v>53</v>
      </c>
      <c r="E5229" s="1">
        <f>VLOOKUP(D5229,Data!$A$1:$B$7,2,FALSE)</f>
        <v>5</v>
      </c>
      <c r="F5229" s="2">
        <f>WORKDAY(A5229,E5229,Data!$E$2:$E$22)</f>
        <v>45341</v>
      </c>
      <c r="G5229" s="2">
        <v>45335</v>
      </c>
      <c r="H5229" s="4">
        <f ca="1">(NETWORKDAYS(A5229,G5229,Data!$E$1:$E$22))-1</f>
        <v>1</v>
      </c>
      <c r="I5229" s="1"/>
      <c r="J5229" s="1">
        <f>VLOOKUP(D5229,Data!$A$10:$B$16,2,FALSE)</f>
        <v>1</v>
      </c>
      <c r="K5229">
        <v>1</v>
      </c>
      <c r="L5229">
        <f t="shared" si="295"/>
        <v>7</v>
      </c>
      <c r="M5229">
        <f t="shared" si="296"/>
        <v>2024</v>
      </c>
      <c r="N5229" s="5">
        <f t="shared" ca="1" si="297"/>
        <v>-4</v>
      </c>
    </row>
    <row r="5230" spans="1:14" hidden="1" x14ac:dyDescent="0.25">
      <c r="A5230" s="2">
        <v>45334</v>
      </c>
      <c r="B5230" s="1" t="s">
        <v>737</v>
      </c>
      <c r="C5230" s="7" t="s">
        <v>2771</v>
      </c>
      <c r="D5230" s="1" t="s">
        <v>53</v>
      </c>
      <c r="E5230" s="1">
        <f>VLOOKUP(D5230,Data!$A$1:$B$7,2,FALSE)</f>
        <v>5</v>
      </c>
      <c r="F5230" s="2">
        <f>WORKDAY(A5230,E5230,Data!$E$2:$E$22)</f>
        <v>45341</v>
      </c>
      <c r="G5230" s="2">
        <v>45338</v>
      </c>
      <c r="H5230" s="4">
        <f ca="1">(NETWORKDAYS(A5230,G5230,Data!$E$1:$E$22))-1</f>
        <v>4</v>
      </c>
      <c r="I5230" s="1"/>
      <c r="J5230" s="1">
        <f>VLOOKUP(D5230,Data!$A$10:$B$16,2,FALSE)</f>
        <v>1</v>
      </c>
      <c r="K5230">
        <v>1</v>
      </c>
      <c r="L5230">
        <f t="shared" si="295"/>
        <v>7</v>
      </c>
      <c r="M5230">
        <f t="shared" si="296"/>
        <v>2024</v>
      </c>
      <c r="N5230" s="5">
        <f t="shared" ca="1" si="297"/>
        <v>-1</v>
      </c>
    </row>
    <row r="5231" spans="1:14" hidden="1" x14ac:dyDescent="0.25">
      <c r="A5231" s="2">
        <v>45334</v>
      </c>
      <c r="B5231" s="1" t="s">
        <v>577</v>
      </c>
      <c r="C5231" s="7">
        <v>458090</v>
      </c>
      <c r="D5231" s="1" t="s">
        <v>42</v>
      </c>
      <c r="E5231" s="1">
        <f>VLOOKUP(D5231,Data!$A$1:$B$7,2,FALSE)</f>
        <v>10</v>
      </c>
      <c r="F5231" s="2">
        <f>WORKDAY(A5231,E5231,Data!$E$2:$E$22)</f>
        <v>45348</v>
      </c>
      <c r="G5231" s="2">
        <v>45341</v>
      </c>
      <c r="H5231" s="4">
        <f ca="1">(NETWORKDAYS(A5231,G5231,Data!$E$1:$E$22))-1</f>
        <v>5</v>
      </c>
      <c r="I5231" s="1"/>
      <c r="J5231" s="1">
        <f>VLOOKUP(D5231,Data!$A$10:$B$16,2,FALSE)</f>
        <v>2</v>
      </c>
      <c r="K5231">
        <v>1</v>
      </c>
      <c r="L5231">
        <f t="shared" si="295"/>
        <v>7</v>
      </c>
      <c r="M5231">
        <f t="shared" si="296"/>
        <v>2024</v>
      </c>
      <c r="N5231" s="5">
        <f t="shared" ca="1" si="297"/>
        <v>-5</v>
      </c>
    </row>
    <row r="5232" spans="1:14" hidden="1" x14ac:dyDescent="0.25">
      <c r="A5232" s="2">
        <v>45335</v>
      </c>
      <c r="B5232" s="1" t="s">
        <v>76</v>
      </c>
      <c r="C5232" s="7">
        <v>262748</v>
      </c>
      <c r="D5232" s="1" t="s">
        <v>41</v>
      </c>
      <c r="E5232" s="1">
        <f>VLOOKUP(D5232,Data!$A$1:$B$7,2,FALSE)</f>
        <v>15</v>
      </c>
      <c r="F5232" s="2">
        <f>WORKDAY(A5232,E5232,Data!$E$2:$E$22)</f>
        <v>45356</v>
      </c>
      <c r="G5232" s="2">
        <v>45342</v>
      </c>
      <c r="H5232" s="4">
        <f ca="1">(NETWORKDAYS(A5232,G5232,Data!$E$1:$E$22))-1</f>
        <v>5</v>
      </c>
      <c r="I5232" s="1"/>
      <c r="J5232" s="1">
        <f>VLOOKUP(D5232,Data!$A$10:$B$16,2,FALSE)</f>
        <v>3</v>
      </c>
      <c r="K5232">
        <v>1</v>
      </c>
      <c r="L5232">
        <f t="shared" si="295"/>
        <v>7</v>
      </c>
      <c r="M5232">
        <f t="shared" si="296"/>
        <v>2024</v>
      </c>
      <c r="N5232" s="5">
        <f t="shared" ca="1" si="297"/>
        <v>-10</v>
      </c>
    </row>
    <row r="5233" spans="1:14" hidden="1" x14ac:dyDescent="0.25">
      <c r="A5233" s="2">
        <v>45335</v>
      </c>
      <c r="B5233" s="1" t="s">
        <v>18</v>
      </c>
      <c r="C5233" s="7">
        <v>262757</v>
      </c>
      <c r="D5233" s="1" t="s">
        <v>41</v>
      </c>
      <c r="E5233" s="1">
        <f>VLOOKUP(D5233,Data!$A$1:$B$7,2,FALSE)</f>
        <v>15</v>
      </c>
      <c r="F5233" s="2">
        <f>WORKDAY(A5233,E5233,Data!$E$2:$E$22)</f>
        <v>45356</v>
      </c>
      <c r="G5233" s="2">
        <v>45342</v>
      </c>
      <c r="H5233" s="4">
        <f ca="1">(NETWORKDAYS(A5233,G5233,Data!$E$1:$E$22))-1</f>
        <v>5</v>
      </c>
      <c r="I5233" s="1"/>
      <c r="J5233" s="1">
        <f>VLOOKUP(D5233,Data!$A$10:$B$16,2,FALSE)</f>
        <v>3</v>
      </c>
      <c r="K5233">
        <v>1</v>
      </c>
      <c r="L5233">
        <f t="shared" si="295"/>
        <v>7</v>
      </c>
      <c r="M5233">
        <f t="shared" si="296"/>
        <v>2024</v>
      </c>
      <c r="N5233" s="5">
        <f t="shared" ca="1" si="297"/>
        <v>-10</v>
      </c>
    </row>
    <row r="5234" spans="1:14" hidden="1" x14ac:dyDescent="0.25">
      <c r="A5234" s="2">
        <v>45335</v>
      </c>
      <c r="B5234" s="1" t="s">
        <v>26</v>
      </c>
      <c r="C5234" s="7">
        <v>262805</v>
      </c>
      <c r="D5234" s="1" t="s">
        <v>41</v>
      </c>
      <c r="E5234" s="1">
        <f>VLOOKUP(D5234,Data!$A$1:$B$7,2,FALSE)</f>
        <v>15</v>
      </c>
      <c r="F5234" s="2">
        <f>WORKDAY(A5234,E5234,Data!$E$2:$E$22)</f>
        <v>45356</v>
      </c>
      <c r="G5234" s="2">
        <v>45349</v>
      </c>
      <c r="H5234" s="4">
        <f ca="1">(NETWORKDAYS(A5234,G5234,Data!$E$1:$E$22))-1</f>
        <v>10</v>
      </c>
      <c r="I5234" s="1"/>
      <c r="J5234" s="1">
        <f>VLOOKUP(D5234,Data!$A$10:$B$16,2,FALSE)</f>
        <v>3</v>
      </c>
      <c r="K5234">
        <v>1</v>
      </c>
      <c r="L5234">
        <f t="shared" si="295"/>
        <v>7</v>
      </c>
      <c r="M5234">
        <f t="shared" si="296"/>
        <v>2024</v>
      </c>
      <c r="N5234" s="5">
        <f t="shared" ca="1" si="297"/>
        <v>-5</v>
      </c>
    </row>
    <row r="5235" spans="1:14" hidden="1" x14ac:dyDescent="0.25">
      <c r="A5235" s="2">
        <v>45335</v>
      </c>
      <c r="B5235" s="1" t="s">
        <v>71</v>
      </c>
      <c r="C5235" s="7">
        <v>457985</v>
      </c>
      <c r="D5235" s="1" t="s">
        <v>42</v>
      </c>
      <c r="E5235" s="1">
        <f>VLOOKUP(D5235,Data!$A$1:$B$7,2,FALSE)</f>
        <v>10</v>
      </c>
      <c r="F5235" s="2">
        <f>WORKDAY(A5235,E5235,Data!$E$2:$E$22)</f>
        <v>45349</v>
      </c>
      <c r="G5235" s="2">
        <v>45341</v>
      </c>
      <c r="H5235" s="4">
        <f ca="1">(NETWORKDAYS(A5235,G5235,Data!$E$1:$E$22))-1</f>
        <v>4</v>
      </c>
      <c r="I5235" s="1"/>
      <c r="J5235" s="1">
        <f>VLOOKUP(D5235,Data!$A$10:$B$16,2,FALSE)</f>
        <v>2</v>
      </c>
      <c r="K5235">
        <v>1</v>
      </c>
      <c r="L5235">
        <f t="shared" si="295"/>
        <v>7</v>
      </c>
      <c r="M5235">
        <f t="shared" si="296"/>
        <v>2024</v>
      </c>
      <c r="N5235" s="5">
        <f t="shared" ca="1" si="297"/>
        <v>-6</v>
      </c>
    </row>
    <row r="5236" spans="1:14" hidden="1" x14ac:dyDescent="0.25">
      <c r="A5236" s="2">
        <v>45335</v>
      </c>
      <c r="B5236" s="1" t="s">
        <v>65</v>
      </c>
      <c r="C5236" s="7" t="s">
        <v>2773</v>
      </c>
      <c r="D5236" s="1" t="s">
        <v>53</v>
      </c>
      <c r="E5236" s="1">
        <f>VLOOKUP(D5236,Data!$A$1:$B$7,2,FALSE)</f>
        <v>5</v>
      </c>
      <c r="F5236" s="2">
        <f>WORKDAY(A5236,E5236,Data!$E$2:$E$22)</f>
        <v>45342</v>
      </c>
      <c r="G5236" s="2">
        <v>45337</v>
      </c>
      <c r="H5236" s="4">
        <f ca="1">(NETWORKDAYS(A5236,G5236,Data!$E$1:$E$22))-1</f>
        <v>2</v>
      </c>
      <c r="I5236" s="1"/>
      <c r="J5236" s="1">
        <f>VLOOKUP(D5236,Data!$A$10:$B$16,2,FALSE)</f>
        <v>1</v>
      </c>
      <c r="K5236">
        <v>1</v>
      </c>
      <c r="L5236">
        <f t="shared" si="295"/>
        <v>7</v>
      </c>
      <c r="M5236">
        <f t="shared" si="296"/>
        <v>2024</v>
      </c>
      <c r="N5236" s="5">
        <f t="shared" ca="1" si="297"/>
        <v>-3</v>
      </c>
    </row>
    <row r="5237" spans="1:14" hidden="1" x14ac:dyDescent="0.25">
      <c r="A5237" s="2">
        <v>45335</v>
      </c>
      <c r="B5237" s="1" t="s">
        <v>65</v>
      </c>
      <c r="C5237" s="7" t="s">
        <v>2774</v>
      </c>
      <c r="D5237" s="1" t="s">
        <v>53</v>
      </c>
      <c r="E5237" s="1">
        <f>VLOOKUP(D5237,Data!$A$1:$B$7,2,FALSE)</f>
        <v>5</v>
      </c>
      <c r="F5237" s="2">
        <f>WORKDAY(A5237,E5237,Data!$E$2:$E$22)</f>
        <v>45342</v>
      </c>
      <c r="G5237" s="2">
        <v>45337</v>
      </c>
      <c r="H5237" s="4">
        <f ca="1">(NETWORKDAYS(A5237,G5237,Data!$E$1:$E$22))-1</f>
        <v>2</v>
      </c>
      <c r="I5237" s="1"/>
      <c r="J5237" s="1">
        <f>VLOOKUP(D5237,Data!$A$10:$B$16,2,FALSE)</f>
        <v>1</v>
      </c>
      <c r="K5237">
        <v>1</v>
      </c>
      <c r="L5237">
        <f t="shared" si="295"/>
        <v>7</v>
      </c>
      <c r="M5237">
        <f t="shared" si="296"/>
        <v>2024</v>
      </c>
      <c r="N5237" s="5">
        <f t="shared" ca="1" si="297"/>
        <v>-3</v>
      </c>
    </row>
    <row r="5238" spans="1:14" hidden="1" x14ac:dyDescent="0.25">
      <c r="A5238" s="2">
        <v>45335</v>
      </c>
      <c r="B5238" s="1" t="s">
        <v>283</v>
      </c>
      <c r="C5238" s="7">
        <v>458045</v>
      </c>
      <c r="D5238" s="1" t="s">
        <v>42</v>
      </c>
      <c r="E5238" s="1">
        <f>VLOOKUP(D5238,Data!$A$1:$B$7,2,FALSE)</f>
        <v>10</v>
      </c>
      <c r="F5238" s="2">
        <f>WORKDAY(A5238,E5238,Data!$E$2:$E$22)</f>
        <v>45349</v>
      </c>
      <c r="G5238" s="2">
        <v>45341</v>
      </c>
      <c r="H5238" s="4">
        <f ca="1">(NETWORKDAYS(A5238,G5238,Data!$E$1:$E$22))-1</f>
        <v>4</v>
      </c>
      <c r="I5238" s="1"/>
      <c r="J5238" s="1">
        <f>VLOOKUP(D5238,Data!$A$10:$B$16,2,FALSE)</f>
        <v>2</v>
      </c>
      <c r="K5238">
        <v>1</v>
      </c>
      <c r="L5238">
        <f t="shared" si="295"/>
        <v>7</v>
      </c>
      <c r="M5238">
        <f t="shared" si="296"/>
        <v>2024</v>
      </c>
      <c r="N5238" s="5">
        <f t="shared" ca="1" si="297"/>
        <v>-6</v>
      </c>
    </row>
    <row r="5239" spans="1:14" hidden="1" x14ac:dyDescent="0.25">
      <c r="A5239" s="2">
        <v>45336</v>
      </c>
      <c r="B5239" s="1" t="s">
        <v>26</v>
      </c>
      <c r="C5239" s="7">
        <v>262769</v>
      </c>
      <c r="D5239" s="1" t="s">
        <v>41</v>
      </c>
      <c r="E5239" s="1">
        <f>VLOOKUP(D5239,Data!$A$1:$B$7,2,FALSE)</f>
        <v>15</v>
      </c>
      <c r="F5239" s="2">
        <f>WORKDAY(A5239,E5239,Data!$E$2:$E$22)</f>
        <v>45357</v>
      </c>
      <c r="G5239" s="2">
        <v>45349</v>
      </c>
      <c r="H5239" s="4">
        <f ca="1">(NETWORKDAYS(A5239,G5239,Data!$E$1:$E$22))-1</f>
        <v>9</v>
      </c>
      <c r="I5239" s="1"/>
      <c r="J5239" s="1">
        <f>VLOOKUP(D5239,Data!$A$10:$B$16,2,FALSE)</f>
        <v>3</v>
      </c>
      <c r="K5239">
        <v>1</v>
      </c>
      <c r="L5239">
        <f t="shared" si="295"/>
        <v>7</v>
      </c>
      <c r="M5239">
        <f t="shared" si="296"/>
        <v>2024</v>
      </c>
      <c r="N5239" s="5">
        <f t="shared" ca="1" si="297"/>
        <v>-6</v>
      </c>
    </row>
    <row r="5240" spans="1:14" hidden="1" x14ac:dyDescent="0.25">
      <c r="A5240" s="2">
        <v>45336</v>
      </c>
      <c r="B5240" s="1" t="s">
        <v>26</v>
      </c>
      <c r="C5240" s="7">
        <v>262775</v>
      </c>
      <c r="D5240" s="1" t="s">
        <v>41</v>
      </c>
      <c r="E5240" s="1">
        <f>VLOOKUP(D5240,Data!$A$1:$B$7,2,FALSE)</f>
        <v>15</v>
      </c>
      <c r="F5240" s="2">
        <f>WORKDAY(A5240,E5240,Data!$E$2:$E$22)</f>
        <v>45357</v>
      </c>
      <c r="G5240" s="2">
        <v>45349</v>
      </c>
      <c r="H5240" s="4">
        <f ca="1">(NETWORKDAYS(A5240,G5240,Data!$E$1:$E$22))-1</f>
        <v>9</v>
      </c>
      <c r="I5240" s="1"/>
      <c r="J5240" s="1">
        <f>VLOOKUP(D5240,Data!$A$10:$B$16,2,FALSE)</f>
        <v>3</v>
      </c>
      <c r="K5240">
        <v>1</v>
      </c>
      <c r="L5240">
        <f t="shared" ref="L5240:L5303" si="298">_xlfn.ISOWEEKNUM(A5240)</f>
        <v>7</v>
      </c>
      <c r="M5240">
        <f t="shared" ref="M5240:M5303" si="299">YEAR(A5240)</f>
        <v>2024</v>
      </c>
      <c r="N5240" s="5">
        <f t="shared" ca="1" si="297"/>
        <v>-6</v>
      </c>
    </row>
    <row r="5241" spans="1:14" hidden="1" x14ac:dyDescent="0.25">
      <c r="A5241" s="2">
        <v>45336</v>
      </c>
      <c r="B5241" s="1" t="s">
        <v>131</v>
      </c>
      <c r="C5241" s="7">
        <v>262806</v>
      </c>
      <c r="D5241" s="1" t="s">
        <v>41</v>
      </c>
      <c r="E5241" s="1">
        <f>VLOOKUP(D5241,Data!$A$1:$B$7,2,FALSE)</f>
        <v>15</v>
      </c>
      <c r="F5241" s="2">
        <f>WORKDAY(A5241,E5241,Data!$E$2:$E$22)</f>
        <v>45357</v>
      </c>
      <c r="G5241" s="2">
        <v>45349</v>
      </c>
      <c r="H5241" s="4">
        <f ca="1">(NETWORKDAYS(A5241,G5241,Data!$E$1:$E$22))-1</f>
        <v>9</v>
      </c>
      <c r="I5241" s="1"/>
      <c r="J5241" s="1">
        <f>VLOOKUP(D5241,Data!$A$10:$B$16,2,FALSE)</f>
        <v>3</v>
      </c>
      <c r="K5241">
        <v>1</v>
      </c>
      <c r="L5241">
        <f t="shared" si="298"/>
        <v>7</v>
      </c>
      <c r="M5241">
        <f t="shared" si="299"/>
        <v>2024</v>
      </c>
      <c r="N5241" s="5">
        <f t="shared" ca="1" si="297"/>
        <v>-6</v>
      </c>
    </row>
    <row r="5242" spans="1:14" hidden="1" x14ac:dyDescent="0.25">
      <c r="A5242" s="2">
        <v>45336</v>
      </c>
      <c r="B5242" s="1" t="s">
        <v>789</v>
      </c>
      <c r="C5242" s="7">
        <v>458059</v>
      </c>
      <c r="D5242" s="1" t="s">
        <v>42</v>
      </c>
      <c r="E5242" s="1">
        <f>VLOOKUP(D5242,Data!$A$1:$B$7,2,FALSE)</f>
        <v>10</v>
      </c>
      <c r="F5242" s="2">
        <f>WORKDAY(A5242,E5242,Data!$E$2:$E$22)</f>
        <v>45350</v>
      </c>
      <c r="G5242" s="2">
        <v>45341</v>
      </c>
      <c r="H5242" s="4">
        <f ca="1">(NETWORKDAYS(A5242,G5242,Data!$E$1:$E$22))-1</f>
        <v>3</v>
      </c>
      <c r="I5242" s="1"/>
      <c r="J5242" s="1">
        <f>VLOOKUP(D5242,Data!$A$10:$B$16,2,FALSE)</f>
        <v>2</v>
      </c>
      <c r="K5242">
        <v>1</v>
      </c>
      <c r="L5242">
        <f t="shared" si="298"/>
        <v>7</v>
      </c>
      <c r="M5242">
        <f t="shared" si="299"/>
        <v>2024</v>
      </c>
      <c r="N5242" s="5">
        <f t="shared" ca="1" si="297"/>
        <v>-7</v>
      </c>
    </row>
    <row r="5243" spans="1:14" hidden="1" x14ac:dyDescent="0.25">
      <c r="A5243" s="2">
        <v>45336</v>
      </c>
      <c r="B5243" s="1" t="s">
        <v>403</v>
      </c>
      <c r="C5243" s="7" t="s">
        <v>2775</v>
      </c>
      <c r="D5243" s="1" t="s">
        <v>53</v>
      </c>
      <c r="E5243" s="1">
        <f>VLOOKUP(D5243,Data!$A$1:$B$7,2,FALSE)</f>
        <v>5</v>
      </c>
      <c r="F5243" s="2">
        <f>WORKDAY(A5243,E5243,Data!$E$2:$E$22)</f>
        <v>45343</v>
      </c>
      <c r="G5243" s="2">
        <v>45338</v>
      </c>
      <c r="H5243" s="4">
        <f ca="1">(NETWORKDAYS(A5243,G5243,Data!$E$1:$E$22))-1</f>
        <v>2</v>
      </c>
      <c r="I5243" s="1"/>
      <c r="J5243" s="1">
        <f>VLOOKUP(D5243,Data!$A$10:$B$16,2,FALSE)</f>
        <v>1</v>
      </c>
      <c r="K5243">
        <v>1</v>
      </c>
      <c r="L5243">
        <f t="shared" si="298"/>
        <v>7</v>
      </c>
      <c r="M5243">
        <f t="shared" si="299"/>
        <v>2024</v>
      </c>
      <c r="N5243" s="5">
        <f t="shared" ca="1" si="297"/>
        <v>-3</v>
      </c>
    </row>
    <row r="5244" spans="1:14" hidden="1" x14ac:dyDescent="0.25">
      <c r="A5244" s="2">
        <v>45336</v>
      </c>
      <c r="B5244" s="1" t="s">
        <v>240</v>
      </c>
      <c r="C5244" s="7" t="s">
        <v>2776</v>
      </c>
      <c r="D5244" s="1" t="s">
        <v>55</v>
      </c>
      <c r="E5244" s="1">
        <f>VLOOKUP(D5244,Data!$A$1:$B$7,2,FALSE)</f>
        <v>10</v>
      </c>
      <c r="F5244" s="2">
        <f>WORKDAY(A5244,E5244,Data!$E$2:$E$22)</f>
        <v>45350</v>
      </c>
      <c r="G5244" s="2">
        <v>45337</v>
      </c>
      <c r="H5244" s="4">
        <f ca="1">(NETWORKDAYS(A5244,G5244,Data!$E$1:$E$22))-1</f>
        <v>1</v>
      </c>
      <c r="I5244" s="1"/>
      <c r="J5244" s="1">
        <f>VLOOKUP(D5244,Data!$A$10:$B$16,2,FALSE)</f>
        <v>3</v>
      </c>
      <c r="K5244">
        <v>1</v>
      </c>
      <c r="L5244">
        <f t="shared" si="298"/>
        <v>7</v>
      </c>
      <c r="M5244">
        <f t="shared" si="299"/>
        <v>2024</v>
      </c>
      <c r="N5244" s="5">
        <f t="shared" ca="1" si="297"/>
        <v>-9</v>
      </c>
    </row>
    <row r="5245" spans="1:14" hidden="1" x14ac:dyDescent="0.25">
      <c r="A5245" s="2">
        <v>45336</v>
      </c>
      <c r="B5245" s="1" t="s">
        <v>244</v>
      </c>
      <c r="C5245" s="7">
        <v>458093</v>
      </c>
      <c r="D5245" s="1" t="s">
        <v>42</v>
      </c>
      <c r="E5245" s="1">
        <f>VLOOKUP(D5245,Data!$A$1:$B$7,2,FALSE)</f>
        <v>10</v>
      </c>
      <c r="F5245" s="2">
        <f>WORKDAY(A5245,E5245,Data!$E$2:$E$22)</f>
        <v>45350</v>
      </c>
      <c r="G5245" s="2">
        <v>45351</v>
      </c>
      <c r="H5245" s="4">
        <f ca="1">(NETWORKDAYS(A5245,G5245,Data!$E$1:$E$22))-1</f>
        <v>11</v>
      </c>
      <c r="I5245" s="1"/>
      <c r="J5245" s="1">
        <f>VLOOKUP(D5245,Data!$A$10:$B$16,2,FALSE)</f>
        <v>2</v>
      </c>
      <c r="K5245">
        <v>1</v>
      </c>
      <c r="L5245">
        <f t="shared" si="298"/>
        <v>7</v>
      </c>
      <c r="M5245">
        <f t="shared" si="299"/>
        <v>2024</v>
      </c>
      <c r="N5245" s="5">
        <f t="shared" ca="1" si="297"/>
        <v>1</v>
      </c>
    </row>
    <row r="5246" spans="1:14" hidden="1" x14ac:dyDescent="0.25">
      <c r="A5246" s="2">
        <v>45336</v>
      </c>
      <c r="B5246" s="1" t="s">
        <v>602</v>
      </c>
      <c r="C5246" s="7">
        <v>458094</v>
      </c>
      <c r="D5246" s="1" t="s">
        <v>42</v>
      </c>
      <c r="E5246" s="1">
        <f>VLOOKUP(D5246,Data!$A$1:$B$7,2,FALSE)</f>
        <v>10</v>
      </c>
      <c r="F5246" s="2">
        <f>WORKDAY(A5246,E5246,Data!$E$2:$E$22)</f>
        <v>45350</v>
      </c>
      <c r="G5246" s="2">
        <v>45341</v>
      </c>
      <c r="H5246" s="4">
        <f ca="1">(NETWORKDAYS(A5246,G5246,Data!$E$1:$E$22))-1</f>
        <v>3</v>
      </c>
      <c r="I5246" s="1"/>
      <c r="J5246" s="1">
        <f>VLOOKUP(D5246,Data!$A$10:$B$16,2,FALSE)</f>
        <v>2</v>
      </c>
      <c r="K5246">
        <v>1</v>
      </c>
      <c r="L5246">
        <f t="shared" si="298"/>
        <v>7</v>
      </c>
      <c r="M5246">
        <f t="shared" si="299"/>
        <v>2024</v>
      </c>
      <c r="N5246" s="5">
        <f t="shared" ca="1" si="297"/>
        <v>-7</v>
      </c>
    </row>
    <row r="5247" spans="1:14" hidden="1" x14ac:dyDescent="0.25">
      <c r="A5247" s="2">
        <v>45336</v>
      </c>
      <c r="B5247" s="1" t="s">
        <v>569</v>
      </c>
      <c r="C5247" s="7">
        <v>458103</v>
      </c>
      <c r="D5247" s="1" t="s">
        <v>42</v>
      </c>
      <c r="E5247" s="1">
        <f>VLOOKUP(D5247,Data!$A$1:$B$7,2,FALSE)</f>
        <v>10</v>
      </c>
      <c r="F5247" s="2">
        <f>WORKDAY(A5247,E5247,Data!$E$2:$E$22)</f>
        <v>45350</v>
      </c>
      <c r="G5247" s="2">
        <v>45341</v>
      </c>
      <c r="H5247" s="4">
        <f ca="1">(NETWORKDAYS(A5247,G5247,Data!$E$1:$E$22))-1</f>
        <v>3</v>
      </c>
      <c r="I5247" s="1"/>
      <c r="J5247" s="1">
        <f>VLOOKUP(D5247,Data!$A$10:$B$16,2,FALSE)</f>
        <v>2</v>
      </c>
      <c r="K5247">
        <v>1</v>
      </c>
      <c r="L5247">
        <f t="shared" si="298"/>
        <v>7</v>
      </c>
      <c r="M5247">
        <f t="shared" si="299"/>
        <v>2024</v>
      </c>
      <c r="N5247" s="5">
        <f t="shared" ca="1" si="297"/>
        <v>-7</v>
      </c>
    </row>
    <row r="5248" spans="1:14" hidden="1" x14ac:dyDescent="0.25">
      <c r="A5248" s="2">
        <v>45336</v>
      </c>
      <c r="B5248" s="1" t="s">
        <v>372</v>
      </c>
      <c r="C5248" s="7">
        <v>457970</v>
      </c>
      <c r="D5248" s="1" t="s">
        <v>42</v>
      </c>
      <c r="E5248" s="1">
        <f>VLOOKUP(D5248,Data!$A$1:$B$7,2,FALSE)</f>
        <v>10</v>
      </c>
      <c r="F5248" s="2">
        <f>WORKDAY(A5248,E5248,Data!$E$2:$E$22)</f>
        <v>45350</v>
      </c>
      <c r="G5248" s="2">
        <v>45341</v>
      </c>
      <c r="H5248" s="4">
        <f ca="1">(NETWORKDAYS(A5248,G5248,Data!$E$1:$E$22))-1</f>
        <v>3</v>
      </c>
      <c r="I5248" s="1"/>
      <c r="J5248" s="1">
        <f>VLOOKUP(D5248,Data!$A$10:$B$16,2,FALSE)</f>
        <v>2</v>
      </c>
      <c r="K5248">
        <v>1</v>
      </c>
      <c r="L5248">
        <f t="shared" si="298"/>
        <v>7</v>
      </c>
      <c r="M5248">
        <f t="shared" si="299"/>
        <v>2024</v>
      </c>
      <c r="N5248" s="5">
        <f t="shared" ca="1" si="297"/>
        <v>-7</v>
      </c>
    </row>
    <row r="5249" spans="1:14" hidden="1" x14ac:dyDescent="0.25">
      <c r="A5249" s="2">
        <v>45337</v>
      </c>
      <c r="B5249" s="1" t="s">
        <v>105</v>
      </c>
      <c r="C5249" s="7">
        <v>262780</v>
      </c>
      <c r="D5249" s="1" t="s">
        <v>41</v>
      </c>
      <c r="E5249" s="1">
        <f>VLOOKUP(D5249,Data!$A$1:$B$7,2,FALSE)</f>
        <v>15</v>
      </c>
      <c r="F5249" s="2">
        <f>WORKDAY(A5249,E5249,Data!$E$2:$E$22)</f>
        <v>45358</v>
      </c>
      <c r="G5249" s="2">
        <v>45349</v>
      </c>
      <c r="H5249" s="4">
        <f ca="1">(NETWORKDAYS(A5249,G5249,Data!$E$1:$E$22))-1</f>
        <v>8</v>
      </c>
      <c r="I5249" s="1"/>
      <c r="J5249" s="1">
        <f>VLOOKUP(D5249,Data!$A$10:$B$16,2,FALSE)</f>
        <v>3</v>
      </c>
      <c r="K5249">
        <v>1</v>
      </c>
      <c r="L5249">
        <f t="shared" si="298"/>
        <v>7</v>
      </c>
      <c r="M5249">
        <f t="shared" si="299"/>
        <v>2024</v>
      </c>
      <c r="N5249" s="5">
        <f t="shared" ca="1" si="297"/>
        <v>-7</v>
      </c>
    </row>
    <row r="5250" spans="1:14" hidden="1" x14ac:dyDescent="0.25">
      <c r="A5250" s="2">
        <v>45337</v>
      </c>
      <c r="B5250" s="1" t="s">
        <v>105</v>
      </c>
      <c r="C5250" s="7">
        <v>262781</v>
      </c>
      <c r="D5250" s="1" t="s">
        <v>41</v>
      </c>
      <c r="E5250" s="1">
        <f>VLOOKUP(D5250,Data!$A$1:$B$7,2,FALSE)</f>
        <v>15</v>
      </c>
      <c r="F5250" s="2">
        <f>WORKDAY(A5250,E5250,Data!$E$2:$E$22)</f>
        <v>45358</v>
      </c>
      <c r="G5250" s="2">
        <v>45349</v>
      </c>
      <c r="H5250" s="4">
        <f ca="1">(NETWORKDAYS(A5250,G5250,Data!$E$1:$E$22))-1</f>
        <v>8</v>
      </c>
      <c r="I5250" s="1"/>
      <c r="J5250" s="1">
        <f>VLOOKUP(D5250,Data!$A$10:$B$16,2,FALSE)</f>
        <v>3</v>
      </c>
      <c r="K5250">
        <v>1</v>
      </c>
      <c r="L5250">
        <f t="shared" si="298"/>
        <v>7</v>
      </c>
      <c r="M5250">
        <f t="shared" si="299"/>
        <v>2024</v>
      </c>
      <c r="N5250" s="5">
        <f t="shared" ref="N5250:N5313" ca="1" si="300">H5250-E5250</f>
        <v>-7</v>
      </c>
    </row>
    <row r="5251" spans="1:14" hidden="1" x14ac:dyDescent="0.25">
      <c r="A5251" s="2">
        <v>45337</v>
      </c>
      <c r="B5251" s="1" t="s">
        <v>16</v>
      </c>
      <c r="C5251" s="7">
        <v>262810</v>
      </c>
      <c r="D5251" s="1" t="s">
        <v>41</v>
      </c>
      <c r="E5251" s="1">
        <f>VLOOKUP(D5251,Data!$A$1:$B$7,2,FALSE)</f>
        <v>15</v>
      </c>
      <c r="F5251" s="2">
        <f>WORKDAY(A5251,E5251,Data!$E$2:$E$22)</f>
        <v>45358</v>
      </c>
      <c r="G5251" s="2">
        <v>45344</v>
      </c>
      <c r="H5251" s="4">
        <f ca="1">(NETWORKDAYS(A5251,G5251,Data!$E$1:$E$22))-1</f>
        <v>5</v>
      </c>
      <c r="I5251" s="1"/>
      <c r="J5251" s="1">
        <f>VLOOKUP(D5251,Data!$A$10:$B$16,2,FALSE)</f>
        <v>3</v>
      </c>
      <c r="K5251">
        <v>1</v>
      </c>
      <c r="L5251">
        <f t="shared" si="298"/>
        <v>7</v>
      </c>
      <c r="M5251">
        <f t="shared" si="299"/>
        <v>2024</v>
      </c>
      <c r="N5251" s="5">
        <f t="shared" ca="1" si="300"/>
        <v>-10</v>
      </c>
    </row>
    <row r="5252" spans="1:14" hidden="1" x14ac:dyDescent="0.25">
      <c r="A5252" s="2">
        <v>45337</v>
      </c>
      <c r="B5252" s="1" t="s">
        <v>789</v>
      </c>
      <c r="C5252" s="7">
        <v>458060</v>
      </c>
      <c r="D5252" s="1" t="s">
        <v>42</v>
      </c>
      <c r="E5252" s="1">
        <f>VLOOKUP(D5252,Data!$A$1:$B$7,2,FALSE)</f>
        <v>10</v>
      </c>
      <c r="F5252" s="2">
        <f>WORKDAY(A5252,E5252,Data!$E$2:$E$22)</f>
        <v>45351</v>
      </c>
      <c r="G5252" s="2">
        <v>45343</v>
      </c>
      <c r="H5252" s="4">
        <f ca="1">(NETWORKDAYS(A5252,G5252,Data!$E$1:$E$22))-1</f>
        <v>4</v>
      </c>
      <c r="I5252" s="1"/>
      <c r="J5252" s="1">
        <f>VLOOKUP(D5252,Data!$A$10:$B$16,2,FALSE)</f>
        <v>2</v>
      </c>
      <c r="K5252">
        <v>1</v>
      </c>
      <c r="L5252">
        <f t="shared" si="298"/>
        <v>7</v>
      </c>
      <c r="M5252">
        <f t="shared" si="299"/>
        <v>2024</v>
      </c>
      <c r="N5252" s="5">
        <f t="shared" ca="1" si="300"/>
        <v>-6</v>
      </c>
    </row>
    <row r="5253" spans="1:14" hidden="1" x14ac:dyDescent="0.25">
      <c r="A5253" s="2">
        <v>45337</v>
      </c>
      <c r="B5253" s="1" t="s">
        <v>304</v>
      </c>
      <c r="C5253" s="7">
        <v>458097</v>
      </c>
      <c r="D5253" s="1" t="s">
        <v>42</v>
      </c>
      <c r="E5253" s="1">
        <f>VLOOKUP(D5253,Data!$A$1:$B$7,2,FALSE)</f>
        <v>10</v>
      </c>
      <c r="F5253" s="2">
        <f>WORKDAY(A5253,E5253,Data!$E$2:$E$22)</f>
        <v>45351</v>
      </c>
      <c r="G5253" s="2">
        <v>45341</v>
      </c>
      <c r="H5253" s="4">
        <f ca="1">(NETWORKDAYS(A5253,G5253,Data!$E$1:$E$22))-1</f>
        <v>2</v>
      </c>
      <c r="I5253" s="1"/>
      <c r="J5253" s="1">
        <f>VLOOKUP(D5253,Data!$A$10:$B$16,2,FALSE)</f>
        <v>2</v>
      </c>
      <c r="K5253">
        <v>1</v>
      </c>
      <c r="L5253">
        <f t="shared" si="298"/>
        <v>7</v>
      </c>
      <c r="M5253">
        <f t="shared" si="299"/>
        <v>2024</v>
      </c>
      <c r="N5253" s="5">
        <f t="shared" ca="1" si="300"/>
        <v>-8</v>
      </c>
    </row>
    <row r="5254" spans="1:14" hidden="1" x14ac:dyDescent="0.25">
      <c r="A5254" s="2">
        <v>45337</v>
      </c>
      <c r="B5254" s="1" t="s">
        <v>148</v>
      </c>
      <c r="C5254" s="7">
        <v>458091</v>
      </c>
      <c r="D5254" s="1" t="s">
        <v>42</v>
      </c>
      <c r="E5254" s="1">
        <f>VLOOKUP(D5254,Data!$A$1:$B$7,2,FALSE)</f>
        <v>10</v>
      </c>
      <c r="F5254" s="2">
        <f>WORKDAY(A5254,E5254,Data!$E$2:$E$22)</f>
        <v>45351</v>
      </c>
      <c r="G5254" s="2">
        <v>45351</v>
      </c>
      <c r="H5254" s="4">
        <f ca="1">(NETWORKDAYS(A5254,G5254,Data!$E$1:$E$22))-1</f>
        <v>10</v>
      </c>
      <c r="I5254" s="1"/>
      <c r="J5254" s="1">
        <f>VLOOKUP(D5254,Data!$A$10:$B$16,2,FALSE)</f>
        <v>2</v>
      </c>
      <c r="K5254">
        <v>1</v>
      </c>
      <c r="L5254">
        <f t="shared" si="298"/>
        <v>7</v>
      </c>
      <c r="M5254">
        <f t="shared" si="299"/>
        <v>2024</v>
      </c>
      <c r="N5254" s="5">
        <f t="shared" ca="1" si="300"/>
        <v>0</v>
      </c>
    </row>
    <row r="5255" spans="1:14" hidden="1" x14ac:dyDescent="0.25">
      <c r="A5255" s="2">
        <v>45338</v>
      </c>
      <c r="B5255" s="1" t="s">
        <v>12</v>
      </c>
      <c r="C5255" s="7">
        <v>262811</v>
      </c>
      <c r="D5255" s="1" t="s">
        <v>41</v>
      </c>
      <c r="E5255" s="1">
        <f>VLOOKUP(D5255,Data!$A$1:$B$7,2,FALSE)</f>
        <v>15</v>
      </c>
      <c r="F5255" s="2">
        <f>WORKDAY(A5255,E5255,Data!$E$2:$E$22)</f>
        <v>45359</v>
      </c>
      <c r="G5255" s="2">
        <v>45377</v>
      </c>
      <c r="H5255" s="4">
        <f ca="1">(NETWORKDAYS(A5255,G5255,Data!$E$1:$E$22))-1</f>
        <v>27</v>
      </c>
      <c r="I5255" s="1" t="s">
        <v>2945</v>
      </c>
      <c r="J5255" s="1">
        <f>VLOOKUP(D5255,Data!$A$10:$B$16,2,FALSE)</f>
        <v>3</v>
      </c>
      <c r="K5255">
        <v>1</v>
      </c>
      <c r="L5255">
        <f t="shared" si="298"/>
        <v>7</v>
      </c>
      <c r="M5255">
        <f t="shared" si="299"/>
        <v>2024</v>
      </c>
      <c r="N5255" s="5">
        <f t="shared" ca="1" si="300"/>
        <v>12</v>
      </c>
    </row>
    <row r="5256" spans="1:14" hidden="1" x14ac:dyDescent="0.25">
      <c r="A5256" s="2">
        <v>45338</v>
      </c>
      <c r="B5256" s="1" t="s">
        <v>105</v>
      </c>
      <c r="C5256" s="7">
        <v>262812</v>
      </c>
      <c r="D5256" s="1" t="s">
        <v>41</v>
      </c>
      <c r="E5256" s="1">
        <f>VLOOKUP(D5256,Data!$A$1:$B$7,2,FALSE)</f>
        <v>15</v>
      </c>
      <c r="F5256" s="2">
        <f>WORKDAY(A5256,E5256,Data!$E$2:$E$22)</f>
        <v>45359</v>
      </c>
      <c r="G5256" s="2">
        <v>45352</v>
      </c>
      <c r="H5256" s="4">
        <f ca="1">(NETWORKDAYS(A5256,G5256,Data!$E$1:$E$22))-1</f>
        <v>10</v>
      </c>
      <c r="I5256" s="1"/>
      <c r="J5256" s="1">
        <f>VLOOKUP(D5256,Data!$A$10:$B$16,2,FALSE)</f>
        <v>3</v>
      </c>
      <c r="K5256">
        <v>1</v>
      </c>
      <c r="L5256">
        <f t="shared" si="298"/>
        <v>7</v>
      </c>
      <c r="M5256">
        <f t="shared" si="299"/>
        <v>2024</v>
      </c>
      <c r="N5256" s="5">
        <f t="shared" ca="1" si="300"/>
        <v>-5</v>
      </c>
    </row>
    <row r="5257" spans="1:14" hidden="1" x14ac:dyDescent="0.25">
      <c r="A5257" s="2">
        <v>45338</v>
      </c>
      <c r="B5257" s="1" t="s">
        <v>21</v>
      </c>
      <c r="C5257" s="7" t="s">
        <v>2783</v>
      </c>
      <c r="D5257" s="1" t="s">
        <v>53</v>
      </c>
      <c r="E5257" s="1">
        <f>VLOOKUP(D5257,Data!$A$1:$B$7,2,FALSE)</f>
        <v>5</v>
      </c>
      <c r="F5257" s="2">
        <f>WORKDAY(A5257,E5257,Data!$E$2:$E$22)</f>
        <v>45345</v>
      </c>
      <c r="G5257" s="2">
        <v>45342</v>
      </c>
      <c r="H5257" s="4">
        <f ca="1">(NETWORKDAYS(A5257,G5257,Data!$E$1:$E$22))-1</f>
        <v>2</v>
      </c>
      <c r="I5257" s="1"/>
      <c r="J5257" s="1">
        <f>VLOOKUP(D5257,Data!$A$10:$B$16,2,FALSE)</f>
        <v>1</v>
      </c>
      <c r="K5257">
        <v>1</v>
      </c>
      <c r="L5257">
        <f t="shared" si="298"/>
        <v>7</v>
      </c>
      <c r="M5257">
        <f t="shared" si="299"/>
        <v>2024</v>
      </c>
      <c r="N5257" s="5">
        <f t="shared" ca="1" si="300"/>
        <v>-3</v>
      </c>
    </row>
    <row r="5258" spans="1:14" hidden="1" x14ac:dyDescent="0.25">
      <c r="A5258" s="2">
        <v>45338</v>
      </c>
      <c r="B5258" s="1" t="s">
        <v>125</v>
      </c>
      <c r="C5258" s="7" t="s">
        <v>2778</v>
      </c>
      <c r="D5258" s="1" t="s">
        <v>53</v>
      </c>
      <c r="E5258" s="1">
        <f>VLOOKUP(D5258,Data!$A$1:$B$7,2,FALSE)</f>
        <v>5</v>
      </c>
      <c r="F5258" s="2">
        <f>WORKDAY(A5258,E5258,Data!$E$2:$E$22)</f>
        <v>45345</v>
      </c>
      <c r="G5258" s="2">
        <v>45345</v>
      </c>
      <c r="H5258" s="4">
        <f ca="1">(NETWORKDAYS(A5258,G5258,Data!$E$1:$E$22))-1</f>
        <v>5</v>
      </c>
      <c r="I5258" s="1"/>
      <c r="J5258" s="1">
        <f>VLOOKUP(D5258,Data!$A$10:$B$16,2,FALSE)</f>
        <v>1</v>
      </c>
      <c r="K5258">
        <v>1</v>
      </c>
      <c r="L5258">
        <f t="shared" si="298"/>
        <v>7</v>
      </c>
      <c r="M5258">
        <f t="shared" si="299"/>
        <v>2024</v>
      </c>
      <c r="N5258" s="5">
        <f t="shared" ca="1" si="300"/>
        <v>0</v>
      </c>
    </row>
    <row r="5259" spans="1:14" hidden="1" x14ac:dyDescent="0.25">
      <c r="A5259" s="2">
        <v>45338</v>
      </c>
      <c r="B5259" s="1" t="s">
        <v>125</v>
      </c>
      <c r="C5259" s="7" t="s">
        <v>2779</v>
      </c>
      <c r="D5259" s="1" t="s">
        <v>53</v>
      </c>
      <c r="E5259" s="1">
        <f>VLOOKUP(D5259,Data!$A$1:$B$7,2,FALSE)</f>
        <v>5</v>
      </c>
      <c r="F5259" s="2">
        <f>WORKDAY(A5259,E5259,Data!$E$2:$E$22)</f>
        <v>45345</v>
      </c>
      <c r="G5259" s="2">
        <v>45345</v>
      </c>
      <c r="H5259" s="4">
        <f ca="1">(NETWORKDAYS(A5259,G5259,Data!$E$1:$E$22))-1</f>
        <v>5</v>
      </c>
      <c r="I5259" s="1"/>
      <c r="J5259" s="1">
        <f>VLOOKUP(D5259,Data!$A$10:$B$16,2,FALSE)</f>
        <v>1</v>
      </c>
      <c r="K5259">
        <v>1</v>
      </c>
      <c r="L5259">
        <f t="shared" si="298"/>
        <v>7</v>
      </c>
      <c r="M5259">
        <f t="shared" si="299"/>
        <v>2024</v>
      </c>
      <c r="N5259" s="5">
        <f t="shared" ca="1" si="300"/>
        <v>0</v>
      </c>
    </row>
    <row r="5260" spans="1:14" hidden="1" x14ac:dyDescent="0.25">
      <c r="A5260" s="2">
        <v>45338</v>
      </c>
      <c r="B5260" s="1" t="s">
        <v>23</v>
      </c>
      <c r="C5260" s="7" t="s">
        <v>2780</v>
      </c>
      <c r="D5260" s="1" t="s">
        <v>53</v>
      </c>
      <c r="E5260" s="1">
        <f>VLOOKUP(D5260,Data!$A$1:$B$7,2,FALSE)</f>
        <v>5</v>
      </c>
      <c r="F5260" s="2">
        <f>WORKDAY(A5260,E5260,Data!$E$2:$E$22)</f>
        <v>45345</v>
      </c>
      <c r="G5260" s="2">
        <v>45344</v>
      </c>
      <c r="H5260" s="4">
        <f ca="1">(NETWORKDAYS(A5260,G5260,Data!$E$1:$E$22))-1</f>
        <v>4</v>
      </c>
      <c r="I5260" s="1"/>
      <c r="J5260" s="1">
        <f>VLOOKUP(D5260,Data!$A$10:$B$16,2,FALSE)</f>
        <v>1</v>
      </c>
      <c r="K5260">
        <v>1</v>
      </c>
      <c r="L5260">
        <f t="shared" si="298"/>
        <v>7</v>
      </c>
      <c r="M5260">
        <f t="shared" si="299"/>
        <v>2024</v>
      </c>
      <c r="N5260" s="5">
        <f t="shared" ca="1" si="300"/>
        <v>-1</v>
      </c>
    </row>
    <row r="5261" spans="1:14" hidden="1" x14ac:dyDescent="0.25">
      <c r="A5261" s="2">
        <v>45338</v>
      </c>
      <c r="B5261" s="1" t="s">
        <v>23</v>
      </c>
      <c r="C5261" s="7" t="s">
        <v>2781</v>
      </c>
      <c r="D5261" s="1" t="s">
        <v>53</v>
      </c>
      <c r="E5261" s="1">
        <f>VLOOKUP(D5261,Data!$A$1:$B$7,2,FALSE)</f>
        <v>5</v>
      </c>
      <c r="F5261" s="2">
        <f>WORKDAY(A5261,E5261,Data!$E$2:$E$22)</f>
        <v>45345</v>
      </c>
      <c r="G5261" s="2">
        <v>45344</v>
      </c>
      <c r="H5261" s="4">
        <f ca="1">(NETWORKDAYS(A5261,G5261,Data!$E$1:$E$22))-1</f>
        <v>4</v>
      </c>
      <c r="I5261" s="1"/>
      <c r="J5261" s="1">
        <f>VLOOKUP(D5261,Data!$A$10:$B$16,2,FALSE)</f>
        <v>1</v>
      </c>
      <c r="K5261">
        <v>1</v>
      </c>
      <c r="L5261">
        <f t="shared" si="298"/>
        <v>7</v>
      </c>
      <c r="M5261">
        <f t="shared" si="299"/>
        <v>2024</v>
      </c>
      <c r="N5261" s="5">
        <f t="shared" ca="1" si="300"/>
        <v>-1</v>
      </c>
    </row>
    <row r="5262" spans="1:14" hidden="1" x14ac:dyDescent="0.25">
      <c r="A5262" s="2">
        <v>45338</v>
      </c>
      <c r="B5262" s="1" t="s">
        <v>627</v>
      </c>
      <c r="C5262" s="7" t="s">
        <v>2785</v>
      </c>
      <c r="D5262" s="1" t="s">
        <v>53</v>
      </c>
      <c r="E5262" s="1">
        <f>VLOOKUP(D5262,Data!$A$1:$B$7,2,FALSE)</f>
        <v>5</v>
      </c>
      <c r="F5262" s="2">
        <f>WORKDAY(A5262,E5262,Data!$E$2:$E$22)</f>
        <v>45345</v>
      </c>
      <c r="G5262" s="2">
        <v>45342</v>
      </c>
      <c r="H5262" s="4">
        <f ca="1">(NETWORKDAYS(A5262,G5262,Data!$E$1:$E$22))-1</f>
        <v>2</v>
      </c>
      <c r="I5262" s="1"/>
      <c r="J5262" s="1">
        <f>VLOOKUP(D5262,Data!$A$10:$B$16,2,FALSE)</f>
        <v>1</v>
      </c>
      <c r="K5262">
        <v>1</v>
      </c>
      <c r="L5262">
        <f t="shared" si="298"/>
        <v>7</v>
      </c>
      <c r="M5262">
        <f t="shared" si="299"/>
        <v>2024</v>
      </c>
      <c r="N5262" s="5">
        <f t="shared" ca="1" si="300"/>
        <v>-3</v>
      </c>
    </row>
    <row r="5263" spans="1:14" hidden="1" x14ac:dyDescent="0.25">
      <c r="A5263" s="2">
        <v>45338</v>
      </c>
      <c r="B5263" s="1" t="s">
        <v>247</v>
      </c>
      <c r="C5263" s="7" t="s">
        <v>2784</v>
      </c>
      <c r="D5263" s="1" t="s">
        <v>53</v>
      </c>
      <c r="E5263" s="1">
        <f>VLOOKUP(D5263,Data!$A$1:$B$7,2,FALSE)</f>
        <v>5</v>
      </c>
      <c r="F5263" s="2">
        <f>WORKDAY(A5263,E5263,Data!$E$2:$E$22)</f>
        <v>45345</v>
      </c>
      <c r="G5263" s="2">
        <v>45342</v>
      </c>
      <c r="H5263" s="4">
        <f ca="1">(NETWORKDAYS(A5263,G5263,Data!$E$1:$E$22))-1</f>
        <v>2</v>
      </c>
      <c r="I5263" s="1"/>
      <c r="J5263" s="1">
        <f>VLOOKUP(D5263,Data!$A$10:$B$16,2,FALSE)</f>
        <v>1</v>
      </c>
      <c r="K5263">
        <v>1</v>
      </c>
      <c r="L5263">
        <f t="shared" si="298"/>
        <v>7</v>
      </c>
      <c r="M5263">
        <f t="shared" si="299"/>
        <v>2024</v>
      </c>
      <c r="N5263" s="5">
        <f t="shared" ca="1" si="300"/>
        <v>-3</v>
      </c>
    </row>
    <row r="5264" spans="1:14" hidden="1" x14ac:dyDescent="0.25">
      <c r="A5264" s="2">
        <v>45338</v>
      </c>
      <c r="B5264" s="1" t="s">
        <v>135</v>
      </c>
      <c r="C5264" s="7" t="s">
        <v>2782</v>
      </c>
      <c r="D5264" s="1" t="s">
        <v>53</v>
      </c>
      <c r="E5264" s="1">
        <f>VLOOKUP(D5264,Data!$A$1:$B$7,2,FALSE)</f>
        <v>5</v>
      </c>
      <c r="F5264" s="2">
        <f>WORKDAY(A5264,E5264,Data!$E$2:$E$22)</f>
        <v>45345</v>
      </c>
      <c r="G5264" s="2">
        <v>45342</v>
      </c>
      <c r="H5264" s="4">
        <f ca="1">(NETWORKDAYS(A5264,G5264,Data!$E$1:$E$22))-1</f>
        <v>2</v>
      </c>
      <c r="I5264" s="1"/>
      <c r="J5264" s="1">
        <f>VLOOKUP(D5264,Data!$A$10:$B$16,2,FALSE)</f>
        <v>1</v>
      </c>
      <c r="K5264">
        <v>1</v>
      </c>
      <c r="L5264">
        <f t="shared" si="298"/>
        <v>7</v>
      </c>
      <c r="M5264">
        <f t="shared" si="299"/>
        <v>2024</v>
      </c>
      <c r="N5264" s="5">
        <f t="shared" ca="1" si="300"/>
        <v>-3</v>
      </c>
    </row>
    <row r="5265" spans="1:14" hidden="1" x14ac:dyDescent="0.25">
      <c r="A5265" s="2">
        <v>45338</v>
      </c>
      <c r="B5265" s="1" t="s">
        <v>112</v>
      </c>
      <c r="C5265" s="7">
        <v>458104</v>
      </c>
      <c r="D5265" s="1" t="s">
        <v>42</v>
      </c>
      <c r="E5265" s="1">
        <f>VLOOKUP(D5265,Data!$A$1:$B$7,2,FALSE)</f>
        <v>10</v>
      </c>
      <c r="F5265" s="2">
        <f>WORKDAY(A5265,E5265,Data!$E$2:$E$22)</f>
        <v>45352</v>
      </c>
      <c r="G5265" s="2">
        <v>45345</v>
      </c>
      <c r="H5265" s="4">
        <f ca="1">(NETWORKDAYS(A5265,G5265,Data!$E$1:$E$22))-1</f>
        <v>5</v>
      </c>
      <c r="I5265" s="1"/>
      <c r="J5265" s="1">
        <f>VLOOKUP(D5265,Data!$A$10:$B$16,2,FALSE)</f>
        <v>2</v>
      </c>
      <c r="K5265">
        <v>1</v>
      </c>
      <c r="L5265">
        <f t="shared" si="298"/>
        <v>7</v>
      </c>
      <c r="M5265">
        <f t="shared" si="299"/>
        <v>2024</v>
      </c>
      <c r="N5265" s="5">
        <f t="shared" ca="1" si="300"/>
        <v>-5</v>
      </c>
    </row>
    <row r="5266" spans="1:14" hidden="1" x14ac:dyDescent="0.25">
      <c r="A5266" s="2">
        <v>45338</v>
      </c>
      <c r="B5266" s="1" t="s">
        <v>601</v>
      </c>
      <c r="C5266" s="7">
        <v>458099</v>
      </c>
      <c r="D5266" s="1" t="s">
        <v>42</v>
      </c>
      <c r="E5266" s="1">
        <f>VLOOKUP(D5266,Data!$A$1:$B$7,2,FALSE)</f>
        <v>10</v>
      </c>
      <c r="F5266" s="2">
        <f>WORKDAY(A5266,E5266,Data!$E$2:$E$22)</f>
        <v>45352</v>
      </c>
      <c r="G5266" s="2">
        <v>45345</v>
      </c>
      <c r="H5266" s="4">
        <f ca="1">(NETWORKDAYS(A5266,G5266,Data!$E$1:$E$22))-1</f>
        <v>5</v>
      </c>
      <c r="I5266" s="1"/>
      <c r="J5266" s="1">
        <f>VLOOKUP(D5266,Data!$A$10:$B$16,2,FALSE)</f>
        <v>2</v>
      </c>
      <c r="K5266">
        <v>1</v>
      </c>
      <c r="L5266">
        <f t="shared" si="298"/>
        <v>7</v>
      </c>
      <c r="M5266">
        <f t="shared" si="299"/>
        <v>2024</v>
      </c>
      <c r="N5266" s="5">
        <f t="shared" ca="1" si="300"/>
        <v>-5</v>
      </c>
    </row>
    <row r="5267" spans="1:14" hidden="1" x14ac:dyDescent="0.25">
      <c r="A5267" s="2">
        <v>45339</v>
      </c>
      <c r="B5267" s="1" t="s">
        <v>199</v>
      </c>
      <c r="C5267" s="7" t="s">
        <v>2786</v>
      </c>
      <c r="D5267" s="1" t="s">
        <v>55</v>
      </c>
      <c r="E5267" s="1">
        <f>VLOOKUP(D5267,Data!$A$1:$B$7,2,FALSE)</f>
        <v>10</v>
      </c>
      <c r="F5267" s="2">
        <f>WORKDAY(A5267,E5267,Data!$E$2:$E$22)</f>
        <v>45352</v>
      </c>
      <c r="G5267" s="2">
        <v>45343</v>
      </c>
      <c r="H5267" s="4">
        <f ca="1">(NETWORKDAYS(A5267,G5267,Data!$E$1:$E$22))-1</f>
        <v>2</v>
      </c>
      <c r="I5267" s="1"/>
      <c r="J5267" s="1">
        <f>VLOOKUP(D5267,Data!$A$10:$B$16,2,FALSE)</f>
        <v>3</v>
      </c>
      <c r="K5267">
        <v>1</v>
      </c>
      <c r="L5267">
        <f t="shared" si="298"/>
        <v>7</v>
      </c>
      <c r="M5267">
        <f t="shared" si="299"/>
        <v>2024</v>
      </c>
      <c r="N5267" s="5">
        <f t="shared" ca="1" si="300"/>
        <v>-8</v>
      </c>
    </row>
    <row r="5268" spans="1:14" hidden="1" x14ac:dyDescent="0.25">
      <c r="A5268" s="2">
        <v>45339</v>
      </c>
      <c r="B5268" s="1" t="s">
        <v>199</v>
      </c>
      <c r="C5268" s="7" t="s">
        <v>2787</v>
      </c>
      <c r="D5268" s="1" t="s">
        <v>55</v>
      </c>
      <c r="E5268" s="1">
        <f>VLOOKUP(D5268,Data!$A$1:$B$7,2,FALSE)</f>
        <v>10</v>
      </c>
      <c r="F5268" s="2">
        <f>WORKDAY(A5268,E5268,Data!$E$2:$E$22)</f>
        <v>45352</v>
      </c>
      <c r="G5268" s="2">
        <v>45343</v>
      </c>
      <c r="H5268" s="4">
        <f ca="1">(NETWORKDAYS(A5268,G5268,Data!$E$1:$E$22))-1</f>
        <v>2</v>
      </c>
      <c r="I5268" s="1"/>
      <c r="J5268" s="1">
        <f>VLOOKUP(D5268,Data!$A$10:$B$16,2,FALSE)</f>
        <v>3</v>
      </c>
      <c r="K5268">
        <v>1</v>
      </c>
      <c r="L5268">
        <f t="shared" si="298"/>
        <v>7</v>
      </c>
      <c r="M5268">
        <f t="shared" si="299"/>
        <v>2024</v>
      </c>
      <c r="N5268" s="5">
        <f t="shared" ca="1" si="300"/>
        <v>-8</v>
      </c>
    </row>
    <row r="5269" spans="1:14" hidden="1" x14ac:dyDescent="0.25">
      <c r="A5269" s="2">
        <v>45339</v>
      </c>
      <c r="B5269" s="1" t="s">
        <v>199</v>
      </c>
      <c r="C5269" s="7" t="s">
        <v>2789</v>
      </c>
      <c r="D5269" s="1" t="s">
        <v>55</v>
      </c>
      <c r="E5269" s="1">
        <f>VLOOKUP(D5269,Data!$A$1:$B$7,2,FALSE)</f>
        <v>10</v>
      </c>
      <c r="F5269" s="2">
        <f>WORKDAY(A5269,E5269,Data!$E$2:$E$22)</f>
        <v>45352</v>
      </c>
      <c r="G5269" s="2">
        <v>45343</v>
      </c>
      <c r="H5269" s="4">
        <f ca="1">(NETWORKDAYS(A5269,G5269,Data!$E$1:$E$22))-1</f>
        <v>2</v>
      </c>
      <c r="I5269" s="1"/>
      <c r="J5269" s="1">
        <f>VLOOKUP(D5269,Data!$A$10:$B$16,2,FALSE)</f>
        <v>3</v>
      </c>
      <c r="K5269">
        <v>1</v>
      </c>
      <c r="L5269">
        <f t="shared" si="298"/>
        <v>7</v>
      </c>
      <c r="M5269">
        <f t="shared" si="299"/>
        <v>2024</v>
      </c>
      <c r="N5269" s="5">
        <f t="shared" ca="1" si="300"/>
        <v>-8</v>
      </c>
    </row>
    <row r="5270" spans="1:14" hidden="1" x14ac:dyDescent="0.25">
      <c r="A5270" s="2">
        <v>45339</v>
      </c>
      <c r="B5270" s="1" t="s">
        <v>199</v>
      </c>
      <c r="C5270" s="7" t="s">
        <v>2788</v>
      </c>
      <c r="D5270" s="1" t="s">
        <v>55</v>
      </c>
      <c r="E5270" s="1">
        <f>VLOOKUP(D5270,Data!$A$1:$B$7,2,FALSE)</f>
        <v>10</v>
      </c>
      <c r="F5270" s="2">
        <f>WORKDAY(A5270,E5270,Data!$E$2:$E$22)</f>
        <v>45352</v>
      </c>
      <c r="G5270" s="2">
        <v>45343</v>
      </c>
      <c r="H5270" s="4">
        <f ca="1">(NETWORKDAYS(A5270,G5270,Data!$E$1:$E$22))-1</f>
        <v>2</v>
      </c>
      <c r="I5270" s="1"/>
      <c r="J5270" s="1">
        <f>VLOOKUP(D5270,Data!$A$10:$B$16,2,FALSE)</f>
        <v>3</v>
      </c>
      <c r="K5270">
        <v>1</v>
      </c>
      <c r="L5270">
        <f t="shared" si="298"/>
        <v>7</v>
      </c>
      <c r="M5270">
        <f t="shared" si="299"/>
        <v>2024</v>
      </c>
      <c r="N5270" s="5">
        <f t="shared" ca="1" si="300"/>
        <v>-8</v>
      </c>
    </row>
    <row r="5271" spans="1:14" hidden="1" x14ac:dyDescent="0.25">
      <c r="A5271" s="2">
        <v>45341</v>
      </c>
      <c r="B5271" s="1" t="s">
        <v>15</v>
      </c>
      <c r="C5271" s="7" t="s">
        <v>2794</v>
      </c>
      <c r="D5271" s="1" t="s">
        <v>55</v>
      </c>
      <c r="E5271" s="1">
        <f>VLOOKUP(D5271,Data!$A$1:$B$7,2,FALSE)</f>
        <v>10</v>
      </c>
      <c r="F5271" s="2">
        <f>WORKDAY(A5271,E5271,Data!$E$2:$E$22)</f>
        <v>45355</v>
      </c>
      <c r="G5271" s="2">
        <v>45357</v>
      </c>
      <c r="H5271" s="4">
        <f ca="1">(NETWORKDAYS(A5271,G5271,Data!$E$1:$E$22))-1</f>
        <v>12</v>
      </c>
      <c r="I5271" s="1" t="s">
        <v>2802</v>
      </c>
      <c r="J5271" s="1">
        <f>VLOOKUP(D5271,Data!$A$10:$B$16,2,FALSE)</f>
        <v>3</v>
      </c>
      <c r="K5271">
        <v>1</v>
      </c>
      <c r="L5271">
        <f t="shared" si="298"/>
        <v>8</v>
      </c>
      <c r="M5271">
        <f t="shared" si="299"/>
        <v>2024</v>
      </c>
      <c r="N5271" s="5">
        <f t="shared" ca="1" si="300"/>
        <v>2</v>
      </c>
    </row>
    <row r="5272" spans="1:14" hidden="1" x14ac:dyDescent="0.25">
      <c r="A5272" s="2">
        <v>45341</v>
      </c>
      <c r="B5272" s="1" t="s">
        <v>15</v>
      </c>
      <c r="C5272" s="7" t="s">
        <v>2795</v>
      </c>
      <c r="D5272" s="1" t="s">
        <v>55</v>
      </c>
      <c r="E5272" s="1">
        <f>VLOOKUP(D5272,Data!$A$1:$B$7,2,FALSE)</f>
        <v>10</v>
      </c>
      <c r="F5272" s="2">
        <f>WORKDAY(A5272,E5272,Data!$E$2:$E$22)</f>
        <v>45355</v>
      </c>
      <c r="G5272" s="2">
        <v>45357</v>
      </c>
      <c r="H5272" s="4">
        <f ca="1">(NETWORKDAYS(A5272,G5272,Data!$E$1:$E$22))-1</f>
        <v>12</v>
      </c>
      <c r="I5272" s="1" t="s">
        <v>2802</v>
      </c>
      <c r="J5272" s="1">
        <f>VLOOKUP(D5272,Data!$A$10:$B$16,2,FALSE)</f>
        <v>3</v>
      </c>
      <c r="K5272">
        <v>1</v>
      </c>
      <c r="L5272">
        <f t="shared" si="298"/>
        <v>8</v>
      </c>
      <c r="M5272">
        <f t="shared" si="299"/>
        <v>2024</v>
      </c>
      <c r="N5272" s="5">
        <f t="shared" ca="1" si="300"/>
        <v>2</v>
      </c>
    </row>
    <row r="5273" spans="1:14" hidden="1" x14ac:dyDescent="0.25">
      <c r="A5273" s="2">
        <v>45341</v>
      </c>
      <c r="B5273" s="1" t="s">
        <v>15</v>
      </c>
      <c r="C5273" s="7" t="s">
        <v>2796</v>
      </c>
      <c r="D5273" s="1" t="s">
        <v>55</v>
      </c>
      <c r="E5273" s="1">
        <f>VLOOKUP(D5273,Data!$A$1:$B$7,2,FALSE)</f>
        <v>10</v>
      </c>
      <c r="F5273" s="2">
        <f>WORKDAY(A5273,E5273,Data!$E$2:$E$22)</f>
        <v>45355</v>
      </c>
      <c r="G5273" s="2">
        <v>45357</v>
      </c>
      <c r="H5273" s="4">
        <f ca="1">(NETWORKDAYS(A5273,G5273,Data!$E$1:$E$22))-1</f>
        <v>12</v>
      </c>
      <c r="I5273" s="1" t="s">
        <v>2802</v>
      </c>
      <c r="J5273" s="1">
        <f>VLOOKUP(D5273,Data!$A$10:$B$16,2,FALSE)</f>
        <v>3</v>
      </c>
      <c r="K5273">
        <v>1</v>
      </c>
      <c r="L5273">
        <f t="shared" si="298"/>
        <v>8</v>
      </c>
      <c r="M5273">
        <f t="shared" si="299"/>
        <v>2024</v>
      </c>
      <c r="N5273" s="5">
        <f t="shared" ca="1" si="300"/>
        <v>2</v>
      </c>
    </row>
    <row r="5274" spans="1:14" hidden="1" x14ac:dyDescent="0.25">
      <c r="A5274" s="2">
        <v>45341</v>
      </c>
      <c r="B5274" s="1" t="s">
        <v>15</v>
      </c>
      <c r="C5274" s="7" t="s">
        <v>2797</v>
      </c>
      <c r="D5274" s="1" t="s">
        <v>55</v>
      </c>
      <c r="E5274" s="1">
        <f>VLOOKUP(D5274,Data!$A$1:$B$7,2,FALSE)</f>
        <v>10</v>
      </c>
      <c r="F5274" s="2">
        <f>WORKDAY(A5274,E5274,Data!$E$2:$E$22)</f>
        <v>45355</v>
      </c>
      <c r="G5274" s="2">
        <v>45357</v>
      </c>
      <c r="H5274" s="4">
        <f ca="1">(NETWORKDAYS(A5274,G5274,Data!$E$1:$E$22))-1</f>
        <v>12</v>
      </c>
      <c r="I5274" s="1" t="s">
        <v>2802</v>
      </c>
      <c r="J5274" s="1">
        <f>VLOOKUP(D5274,Data!$A$10:$B$16,2,FALSE)</f>
        <v>3</v>
      </c>
      <c r="K5274">
        <v>1</v>
      </c>
      <c r="L5274">
        <f t="shared" si="298"/>
        <v>8</v>
      </c>
      <c r="M5274">
        <f t="shared" si="299"/>
        <v>2024</v>
      </c>
      <c r="N5274" s="5">
        <f t="shared" ca="1" si="300"/>
        <v>2</v>
      </c>
    </row>
    <row r="5275" spans="1:14" hidden="1" x14ac:dyDescent="0.25">
      <c r="A5275" s="2">
        <v>45341</v>
      </c>
      <c r="B5275" s="1" t="s">
        <v>15</v>
      </c>
      <c r="C5275" s="7" t="s">
        <v>2798</v>
      </c>
      <c r="D5275" s="1" t="s">
        <v>55</v>
      </c>
      <c r="E5275" s="1">
        <f>VLOOKUP(D5275,Data!$A$1:$B$7,2,FALSE)</f>
        <v>10</v>
      </c>
      <c r="F5275" s="2">
        <f>WORKDAY(A5275,E5275,Data!$E$2:$E$22)</f>
        <v>45355</v>
      </c>
      <c r="G5275" s="2">
        <v>45357</v>
      </c>
      <c r="H5275" s="4">
        <f ca="1">(NETWORKDAYS(A5275,G5275,Data!$E$1:$E$22))-1</f>
        <v>12</v>
      </c>
      <c r="I5275" s="1" t="s">
        <v>2802</v>
      </c>
      <c r="J5275" s="1">
        <f>VLOOKUP(D5275,Data!$A$10:$B$16,2,FALSE)</f>
        <v>3</v>
      </c>
      <c r="K5275">
        <v>1</v>
      </c>
      <c r="L5275">
        <f t="shared" si="298"/>
        <v>8</v>
      </c>
      <c r="M5275">
        <f t="shared" si="299"/>
        <v>2024</v>
      </c>
      <c r="N5275" s="5">
        <f t="shared" ca="1" si="300"/>
        <v>2</v>
      </c>
    </row>
    <row r="5276" spans="1:14" hidden="1" x14ac:dyDescent="0.25">
      <c r="A5276" s="2">
        <v>45341</v>
      </c>
      <c r="B5276" s="1" t="s">
        <v>15</v>
      </c>
      <c r="C5276" s="7" t="s">
        <v>2799</v>
      </c>
      <c r="D5276" s="1" t="s">
        <v>55</v>
      </c>
      <c r="E5276" s="1">
        <f>VLOOKUP(D5276,Data!$A$1:$B$7,2,FALSE)</f>
        <v>10</v>
      </c>
      <c r="F5276" s="2">
        <f>WORKDAY(A5276,E5276,Data!$E$2:$E$22)</f>
        <v>45355</v>
      </c>
      <c r="G5276" s="2">
        <v>45357</v>
      </c>
      <c r="H5276" s="4">
        <f ca="1">(NETWORKDAYS(A5276,G5276,Data!$E$1:$E$22))-1</f>
        <v>12</v>
      </c>
      <c r="I5276" s="1" t="s">
        <v>2802</v>
      </c>
      <c r="J5276" s="1">
        <f>VLOOKUP(D5276,Data!$A$10:$B$16,2,FALSE)</f>
        <v>3</v>
      </c>
      <c r="K5276">
        <v>1</v>
      </c>
      <c r="L5276">
        <f t="shared" si="298"/>
        <v>8</v>
      </c>
      <c r="M5276">
        <f t="shared" si="299"/>
        <v>2024</v>
      </c>
      <c r="N5276" s="5">
        <f t="shared" ca="1" si="300"/>
        <v>2</v>
      </c>
    </row>
    <row r="5277" spans="1:14" hidden="1" x14ac:dyDescent="0.25">
      <c r="A5277" s="2">
        <v>45341</v>
      </c>
      <c r="B5277" s="1" t="s">
        <v>147</v>
      </c>
      <c r="C5277" s="7" t="s">
        <v>2793</v>
      </c>
      <c r="D5277" s="1" t="s">
        <v>55</v>
      </c>
      <c r="E5277" s="1">
        <f>VLOOKUP(D5277,Data!$A$1:$B$7,2,FALSE)</f>
        <v>10</v>
      </c>
      <c r="F5277" s="2">
        <f>WORKDAY(A5277,E5277,Data!$E$2:$E$22)</f>
        <v>45355</v>
      </c>
      <c r="G5277" s="2">
        <v>45342</v>
      </c>
      <c r="H5277" s="4">
        <f ca="1">(NETWORKDAYS(A5277,G5277,Data!$E$1:$E$22))-1</f>
        <v>1</v>
      </c>
      <c r="I5277" s="1"/>
      <c r="J5277" s="1">
        <f>VLOOKUP(D5277,Data!$A$10:$B$16,2,FALSE)</f>
        <v>3</v>
      </c>
      <c r="K5277">
        <v>1</v>
      </c>
      <c r="L5277">
        <f t="shared" si="298"/>
        <v>8</v>
      </c>
      <c r="M5277">
        <f t="shared" si="299"/>
        <v>2024</v>
      </c>
      <c r="N5277" s="5">
        <f t="shared" ca="1" si="300"/>
        <v>-9</v>
      </c>
    </row>
    <row r="5278" spans="1:14" hidden="1" x14ac:dyDescent="0.25">
      <c r="A5278" s="2">
        <v>45341</v>
      </c>
      <c r="B5278" s="1" t="s">
        <v>12</v>
      </c>
      <c r="C5278" s="7">
        <v>262779</v>
      </c>
      <c r="D5278" s="1" t="s">
        <v>41</v>
      </c>
      <c r="E5278" s="1">
        <f>VLOOKUP(D5278,Data!$A$1:$B$7,2,FALSE)</f>
        <v>15</v>
      </c>
      <c r="F5278" s="2">
        <f>WORKDAY(A5278,E5278,Data!$E$2:$E$22)</f>
        <v>45362</v>
      </c>
      <c r="G5278" s="2">
        <v>45363</v>
      </c>
      <c r="H5278" s="4">
        <f ca="1">(NETWORKDAYS(A5278,G5278,Data!$E$1:$E$22))-1</f>
        <v>16</v>
      </c>
      <c r="I5278" s="1"/>
      <c r="J5278" s="1">
        <f>VLOOKUP(D5278,Data!$A$10:$B$16,2,FALSE)</f>
        <v>3</v>
      </c>
      <c r="K5278">
        <v>1</v>
      </c>
      <c r="L5278">
        <f t="shared" si="298"/>
        <v>8</v>
      </c>
      <c r="M5278">
        <f t="shared" si="299"/>
        <v>2024</v>
      </c>
      <c r="N5278" s="5">
        <f t="shared" ca="1" si="300"/>
        <v>1</v>
      </c>
    </row>
    <row r="5279" spans="1:14" hidden="1" x14ac:dyDescent="0.25">
      <c r="A5279" s="2">
        <v>45341</v>
      </c>
      <c r="B5279" s="1" t="s">
        <v>251</v>
      </c>
      <c r="C5279" s="7" t="s">
        <v>2792</v>
      </c>
      <c r="D5279" s="1" t="s">
        <v>53</v>
      </c>
      <c r="E5279" s="1">
        <f>VLOOKUP(D5279,Data!$A$1:$B$7,2,FALSE)</f>
        <v>5</v>
      </c>
      <c r="F5279" s="2">
        <f>WORKDAY(A5279,E5279,Data!$E$2:$E$22)</f>
        <v>45348</v>
      </c>
      <c r="G5279" s="2">
        <v>45342</v>
      </c>
      <c r="H5279" s="4">
        <f ca="1">(NETWORKDAYS(A5279,G5279,Data!$E$1:$E$22))-1</f>
        <v>1</v>
      </c>
      <c r="I5279" s="1"/>
      <c r="J5279" s="1">
        <f>VLOOKUP(D5279,Data!$A$10:$B$16,2,FALSE)</f>
        <v>1</v>
      </c>
      <c r="K5279">
        <v>1</v>
      </c>
      <c r="L5279">
        <f t="shared" si="298"/>
        <v>8</v>
      </c>
      <c r="M5279">
        <f t="shared" si="299"/>
        <v>2024</v>
      </c>
      <c r="N5279" s="5">
        <f t="shared" ca="1" si="300"/>
        <v>-4</v>
      </c>
    </row>
    <row r="5280" spans="1:14" hidden="1" x14ac:dyDescent="0.25">
      <c r="A5280" s="2">
        <v>45341</v>
      </c>
      <c r="B5280" s="1" t="s">
        <v>251</v>
      </c>
      <c r="C5280" s="7" t="s">
        <v>2791</v>
      </c>
      <c r="D5280" s="1" t="s">
        <v>53</v>
      </c>
      <c r="E5280" s="1">
        <f>VLOOKUP(D5280,Data!$A$1:$B$7,2,FALSE)</f>
        <v>5</v>
      </c>
      <c r="F5280" s="2">
        <f>WORKDAY(A5280,E5280,Data!$E$2:$E$22)</f>
        <v>45348</v>
      </c>
      <c r="G5280" s="2">
        <v>45342</v>
      </c>
      <c r="H5280" s="4">
        <f ca="1">(NETWORKDAYS(A5280,G5280,Data!$E$1:$E$22))-1</f>
        <v>1</v>
      </c>
      <c r="I5280" s="1"/>
      <c r="J5280" s="1">
        <f>VLOOKUP(D5280,Data!$A$10:$B$16,2,FALSE)</f>
        <v>1</v>
      </c>
      <c r="K5280">
        <v>1</v>
      </c>
      <c r="L5280">
        <f t="shared" si="298"/>
        <v>8</v>
      </c>
      <c r="M5280">
        <f t="shared" si="299"/>
        <v>2024</v>
      </c>
      <c r="N5280" s="5">
        <f t="shared" ca="1" si="300"/>
        <v>-4</v>
      </c>
    </row>
    <row r="5281" spans="1:14" hidden="1" x14ac:dyDescent="0.25">
      <c r="A5281" s="2">
        <v>45341</v>
      </c>
      <c r="B5281" s="1" t="s">
        <v>251</v>
      </c>
      <c r="C5281" s="7" t="s">
        <v>2790</v>
      </c>
      <c r="D5281" s="1" t="s">
        <v>53</v>
      </c>
      <c r="E5281" s="1">
        <f>VLOOKUP(D5281,Data!$A$1:$B$7,2,FALSE)</f>
        <v>5</v>
      </c>
      <c r="F5281" s="2">
        <f>WORKDAY(A5281,E5281,Data!$E$2:$E$22)</f>
        <v>45348</v>
      </c>
      <c r="G5281" s="2">
        <v>45342</v>
      </c>
      <c r="H5281" s="4">
        <f ca="1">(NETWORKDAYS(A5281,G5281,Data!$E$1:$E$22))-1</f>
        <v>1</v>
      </c>
      <c r="I5281" s="1"/>
      <c r="J5281" s="1">
        <f>VLOOKUP(D5281,Data!$A$10:$B$16,2,FALSE)</f>
        <v>1</v>
      </c>
      <c r="K5281">
        <v>1</v>
      </c>
      <c r="L5281">
        <f t="shared" si="298"/>
        <v>8</v>
      </c>
      <c r="M5281">
        <f t="shared" si="299"/>
        <v>2024</v>
      </c>
      <c r="N5281" s="5">
        <f t="shared" ca="1" si="300"/>
        <v>-4</v>
      </c>
    </row>
    <row r="5282" spans="1:14" hidden="1" x14ac:dyDescent="0.25">
      <c r="A5282" s="2">
        <v>45341</v>
      </c>
      <c r="B5282" s="1" t="s">
        <v>547</v>
      </c>
      <c r="C5282" s="7" t="s">
        <v>2800</v>
      </c>
      <c r="D5282" s="1" t="s">
        <v>53</v>
      </c>
      <c r="E5282" s="1">
        <f>VLOOKUP(D5282,Data!$A$1:$B$7,2,FALSE)</f>
        <v>5</v>
      </c>
      <c r="F5282" s="2">
        <f>WORKDAY(A5282,E5282,Data!$E$2:$E$22)</f>
        <v>45348</v>
      </c>
      <c r="G5282" s="2">
        <v>45345</v>
      </c>
      <c r="H5282" s="4">
        <f ca="1">(NETWORKDAYS(A5282,G5282,Data!$E$1:$E$22))-1</f>
        <v>4</v>
      </c>
      <c r="I5282" s="1"/>
      <c r="J5282" s="1">
        <f>VLOOKUP(D5282,Data!$A$10:$B$16,2,FALSE)</f>
        <v>1</v>
      </c>
      <c r="K5282">
        <v>1</v>
      </c>
      <c r="L5282">
        <f t="shared" si="298"/>
        <v>8</v>
      </c>
      <c r="M5282">
        <f t="shared" si="299"/>
        <v>2024</v>
      </c>
      <c r="N5282" s="5">
        <f t="shared" ca="1" si="300"/>
        <v>-1</v>
      </c>
    </row>
    <row r="5283" spans="1:14" hidden="1" x14ac:dyDescent="0.25">
      <c r="A5283" s="2">
        <v>45341</v>
      </c>
      <c r="B5283" s="1" t="s">
        <v>85</v>
      </c>
      <c r="C5283" s="7">
        <v>458105</v>
      </c>
      <c r="D5283" s="1" t="s">
        <v>42</v>
      </c>
      <c r="E5283" s="1">
        <f>VLOOKUP(D5283,Data!$A$1:$B$7,2,FALSE)</f>
        <v>10</v>
      </c>
      <c r="F5283" s="2">
        <f>WORKDAY(A5283,E5283,Data!$E$2:$E$22)</f>
        <v>45355</v>
      </c>
      <c r="G5283" s="2">
        <v>45345</v>
      </c>
      <c r="H5283" s="4">
        <f ca="1">(NETWORKDAYS(A5283,G5283,Data!$E$1:$E$22))-1</f>
        <v>4</v>
      </c>
      <c r="I5283" s="1"/>
      <c r="J5283" s="1">
        <f>VLOOKUP(D5283,Data!$A$10:$B$16,2,FALSE)</f>
        <v>2</v>
      </c>
      <c r="K5283">
        <v>1</v>
      </c>
      <c r="L5283">
        <f t="shared" si="298"/>
        <v>8</v>
      </c>
      <c r="M5283">
        <f t="shared" si="299"/>
        <v>2024</v>
      </c>
      <c r="N5283" s="5">
        <f t="shared" ca="1" si="300"/>
        <v>-6</v>
      </c>
    </row>
    <row r="5284" spans="1:14" hidden="1" x14ac:dyDescent="0.25">
      <c r="A5284" s="2">
        <v>45342</v>
      </c>
      <c r="B5284" s="1" t="s">
        <v>71</v>
      </c>
      <c r="C5284" s="7">
        <v>458079</v>
      </c>
      <c r="D5284" s="1" t="s">
        <v>42</v>
      </c>
      <c r="E5284" s="1">
        <f>VLOOKUP(D5284,Data!$A$1:$B$7,2,FALSE)</f>
        <v>10</v>
      </c>
      <c r="F5284" s="2">
        <f>WORKDAY(A5284,E5284,Data!$E$2:$E$22)</f>
        <v>45356</v>
      </c>
      <c r="G5284" s="2">
        <v>45345</v>
      </c>
      <c r="H5284" s="4">
        <f ca="1">(NETWORKDAYS(A5284,G5284,Data!$E$1:$E$22))-1</f>
        <v>3</v>
      </c>
      <c r="I5284" s="1"/>
      <c r="J5284" s="1">
        <f>VLOOKUP(D5284,Data!$A$10:$B$16,2,FALSE)</f>
        <v>2</v>
      </c>
      <c r="K5284">
        <v>1</v>
      </c>
      <c r="L5284">
        <f t="shared" si="298"/>
        <v>8</v>
      </c>
      <c r="M5284">
        <f t="shared" si="299"/>
        <v>2024</v>
      </c>
      <c r="N5284" s="5">
        <f t="shared" ca="1" si="300"/>
        <v>-7</v>
      </c>
    </row>
    <row r="5285" spans="1:14" hidden="1" x14ac:dyDescent="0.25">
      <c r="A5285" s="2">
        <v>45342</v>
      </c>
      <c r="B5285" s="1" t="s">
        <v>253</v>
      </c>
      <c r="C5285" s="7" t="s">
        <v>2805</v>
      </c>
      <c r="D5285" s="1" t="s">
        <v>53</v>
      </c>
      <c r="E5285" s="1">
        <f>VLOOKUP(D5285,Data!$A$1:$B$7,2,FALSE)</f>
        <v>5</v>
      </c>
      <c r="F5285" s="2">
        <f>WORKDAY(A5285,E5285,Data!$E$2:$E$22)</f>
        <v>45349</v>
      </c>
      <c r="G5285" s="2">
        <v>45342</v>
      </c>
      <c r="H5285" s="4">
        <f ca="1">(NETWORKDAYS(A5285,G5285,Data!$E$1:$E$22))-1</f>
        <v>0</v>
      </c>
      <c r="I5285" s="1"/>
      <c r="J5285" s="1">
        <f>VLOOKUP(D5285,Data!$A$10:$B$16,2,FALSE)</f>
        <v>1</v>
      </c>
      <c r="K5285">
        <v>1</v>
      </c>
      <c r="L5285">
        <f t="shared" si="298"/>
        <v>8</v>
      </c>
      <c r="M5285">
        <f t="shared" si="299"/>
        <v>2024</v>
      </c>
      <c r="N5285" s="5">
        <f t="shared" ca="1" si="300"/>
        <v>-5</v>
      </c>
    </row>
    <row r="5286" spans="1:14" hidden="1" x14ac:dyDescent="0.25">
      <c r="A5286" s="2">
        <v>45342</v>
      </c>
      <c r="B5286" s="1" t="s">
        <v>32</v>
      </c>
      <c r="C5286" s="7" t="s">
        <v>2801</v>
      </c>
      <c r="D5286" s="1" t="s">
        <v>53</v>
      </c>
      <c r="E5286" s="1">
        <f>VLOOKUP(D5286,Data!$A$1:$B$7,2,FALSE)</f>
        <v>5</v>
      </c>
      <c r="F5286" s="2">
        <f>WORKDAY(A5286,E5286,Data!$E$2:$E$22)</f>
        <v>45349</v>
      </c>
      <c r="G5286" s="2">
        <v>45342</v>
      </c>
      <c r="H5286" s="4">
        <f ca="1">(NETWORKDAYS(A5286,G5286,Data!$E$1:$E$22))-1</f>
        <v>0</v>
      </c>
      <c r="I5286" s="1"/>
      <c r="J5286" s="1">
        <f>VLOOKUP(D5286,Data!$A$10:$B$16,2,FALSE)</f>
        <v>1</v>
      </c>
      <c r="K5286">
        <v>1</v>
      </c>
      <c r="L5286">
        <f t="shared" si="298"/>
        <v>8</v>
      </c>
      <c r="M5286">
        <f t="shared" si="299"/>
        <v>2024</v>
      </c>
      <c r="N5286" s="5">
        <f t="shared" ca="1" si="300"/>
        <v>-5</v>
      </c>
    </row>
    <row r="5287" spans="1:14" hidden="1" x14ac:dyDescent="0.25">
      <c r="A5287" s="2">
        <v>45342</v>
      </c>
      <c r="B5287" s="1" t="s">
        <v>433</v>
      </c>
      <c r="C5287" s="7">
        <v>458106</v>
      </c>
      <c r="D5287" s="1" t="s">
        <v>42</v>
      </c>
      <c r="E5287" s="1">
        <f>VLOOKUP(D5287,Data!$A$1:$B$7,2,FALSE)</f>
        <v>10</v>
      </c>
      <c r="F5287" s="2">
        <f>WORKDAY(A5287,E5287,Data!$E$2:$E$22)</f>
        <v>45356</v>
      </c>
      <c r="G5287" s="2">
        <v>45348</v>
      </c>
      <c r="H5287" s="4">
        <f ca="1">(NETWORKDAYS(A5287,G5287,Data!$E$1:$E$22))-1</f>
        <v>4</v>
      </c>
      <c r="I5287" s="1" t="s">
        <v>2831</v>
      </c>
      <c r="J5287" s="1">
        <f>VLOOKUP(D5287,Data!$A$10:$B$16,2,FALSE)</f>
        <v>2</v>
      </c>
      <c r="K5287">
        <v>1</v>
      </c>
      <c r="L5287">
        <f t="shared" si="298"/>
        <v>8</v>
      </c>
      <c r="M5287">
        <f t="shared" si="299"/>
        <v>2024</v>
      </c>
      <c r="N5287" s="5">
        <f t="shared" ca="1" si="300"/>
        <v>-6</v>
      </c>
    </row>
    <row r="5288" spans="1:14" hidden="1" x14ac:dyDescent="0.25">
      <c r="A5288" s="2">
        <v>45342</v>
      </c>
      <c r="B5288" s="1" t="s">
        <v>2808</v>
      </c>
      <c r="C5288" s="7">
        <v>615411</v>
      </c>
      <c r="D5288" s="1" t="s">
        <v>1870</v>
      </c>
      <c r="E5288" s="1">
        <f>VLOOKUP(D5288,Data!$A$1:$B$7,2,FALSE)</f>
        <v>10</v>
      </c>
      <c r="F5288" s="2">
        <f>WORKDAY(A5288,E5288,Data!$E$2:$E$22)</f>
        <v>45356</v>
      </c>
      <c r="G5288" s="2">
        <v>45428</v>
      </c>
      <c r="H5288" s="4">
        <f ca="1">(NETWORKDAYS(A5288,G5288,Data!$E$1:$E$22))-1</f>
        <v>62</v>
      </c>
      <c r="I5288" s="1" t="s">
        <v>3089</v>
      </c>
      <c r="J5288" s="1">
        <f>VLOOKUP(D5288,Data!$A$10:$B$16,2,FALSE)</f>
        <v>2</v>
      </c>
      <c r="K5288">
        <v>1</v>
      </c>
      <c r="L5288">
        <f t="shared" si="298"/>
        <v>8</v>
      </c>
      <c r="M5288">
        <f t="shared" si="299"/>
        <v>2024</v>
      </c>
      <c r="N5288" s="5">
        <f t="shared" ca="1" si="300"/>
        <v>52</v>
      </c>
    </row>
    <row r="5289" spans="1:14" hidden="1" x14ac:dyDescent="0.25">
      <c r="A5289" s="2">
        <v>45342</v>
      </c>
      <c r="B5289" s="1" t="s">
        <v>267</v>
      </c>
      <c r="C5289" s="7">
        <v>262822</v>
      </c>
      <c r="D5289" s="1" t="s">
        <v>41</v>
      </c>
      <c r="E5289" s="1">
        <f>VLOOKUP(D5289,Data!$A$1:$B$7,2,FALSE)</f>
        <v>15</v>
      </c>
      <c r="F5289" s="2">
        <f>WORKDAY(A5289,E5289,Data!$E$2:$E$22)</f>
        <v>45363</v>
      </c>
      <c r="G5289" s="2">
        <v>45401</v>
      </c>
      <c r="H5289" s="4">
        <f ca="1">(NETWORKDAYS(A5289,G5289,Data!$E$1:$E$22))-1</f>
        <v>43</v>
      </c>
      <c r="I5289" s="1" t="s">
        <v>227</v>
      </c>
      <c r="J5289" s="1">
        <f>VLOOKUP(D5289,Data!$A$10:$B$16,2,FALSE)</f>
        <v>3</v>
      </c>
      <c r="K5289">
        <v>1</v>
      </c>
      <c r="L5289">
        <f t="shared" si="298"/>
        <v>8</v>
      </c>
      <c r="M5289">
        <f t="shared" si="299"/>
        <v>2024</v>
      </c>
      <c r="N5289" s="5">
        <f t="shared" ca="1" si="300"/>
        <v>28</v>
      </c>
    </row>
    <row r="5290" spans="1:14" hidden="1" x14ac:dyDescent="0.25">
      <c r="A5290" s="2">
        <v>45342</v>
      </c>
      <c r="B5290" s="1" t="s">
        <v>15</v>
      </c>
      <c r="C5290" s="7" t="s">
        <v>2810</v>
      </c>
      <c r="D5290" s="1" t="s">
        <v>55</v>
      </c>
      <c r="E5290" s="1">
        <f>VLOOKUP(D5290,Data!$A$1:$B$7,2,FALSE)</f>
        <v>10</v>
      </c>
      <c r="F5290" s="2">
        <f>WORKDAY(A5290,E5290,Data!$E$2:$E$22)</f>
        <v>45356</v>
      </c>
      <c r="G5290" s="2">
        <v>45362</v>
      </c>
      <c r="H5290" s="4">
        <f ca="1">(NETWORKDAYS(A5290,G5290,Data!$E$1:$E$22))-1</f>
        <v>14</v>
      </c>
      <c r="I5290" s="1"/>
      <c r="J5290" s="1">
        <f>VLOOKUP(D5290,Data!$A$10:$B$16,2,FALSE)</f>
        <v>3</v>
      </c>
      <c r="K5290">
        <v>1</v>
      </c>
      <c r="L5290">
        <f t="shared" si="298"/>
        <v>8</v>
      </c>
      <c r="M5290">
        <f t="shared" si="299"/>
        <v>2024</v>
      </c>
      <c r="N5290" s="5">
        <f t="shared" ca="1" si="300"/>
        <v>4</v>
      </c>
    </row>
    <row r="5291" spans="1:14" hidden="1" x14ac:dyDescent="0.25">
      <c r="A5291" s="2">
        <v>45342</v>
      </c>
      <c r="B5291" s="1" t="s">
        <v>263</v>
      </c>
      <c r="C5291" s="7" t="s">
        <v>2803</v>
      </c>
      <c r="D5291" s="1" t="s">
        <v>55</v>
      </c>
      <c r="E5291" s="1">
        <f>VLOOKUP(D5291,Data!$A$1:$B$7,2,FALSE)</f>
        <v>10</v>
      </c>
      <c r="F5291" s="2">
        <f>WORKDAY(A5291,E5291,Data!$E$2:$E$22)</f>
        <v>45356</v>
      </c>
      <c r="G5291" s="2">
        <v>45356</v>
      </c>
      <c r="H5291" s="4">
        <f ca="1">(NETWORKDAYS(A5291,G5291,Data!$E$1:$E$22))-1</f>
        <v>10</v>
      </c>
      <c r="I5291" s="1" t="s">
        <v>2839</v>
      </c>
      <c r="J5291" s="1">
        <f>VLOOKUP(D5291,Data!$A$10:$B$16,2,FALSE)</f>
        <v>3</v>
      </c>
      <c r="K5291">
        <v>1</v>
      </c>
      <c r="L5291">
        <f t="shared" si="298"/>
        <v>8</v>
      </c>
      <c r="M5291">
        <f t="shared" si="299"/>
        <v>2024</v>
      </c>
      <c r="N5291" s="5">
        <f t="shared" ca="1" si="300"/>
        <v>0</v>
      </c>
    </row>
    <row r="5292" spans="1:14" hidden="1" x14ac:dyDescent="0.25">
      <c r="A5292" s="2">
        <v>45342</v>
      </c>
      <c r="B5292" s="1" t="s">
        <v>263</v>
      </c>
      <c r="C5292" s="7" t="s">
        <v>2806</v>
      </c>
      <c r="D5292" s="1" t="s">
        <v>55</v>
      </c>
      <c r="E5292" s="1">
        <f>VLOOKUP(D5292,Data!$A$1:$B$7,2,FALSE)</f>
        <v>10</v>
      </c>
      <c r="F5292" s="2">
        <f>WORKDAY(A5292,E5292,Data!$E$2:$E$22)</f>
        <v>45356</v>
      </c>
      <c r="G5292" s="2">
        <v>45356</v>
      </c>
      <c r="H5292" s="4">
        <f ca="1">(NETWORKDAYS(A5292,G5292,Data!$E$1:$E$22))-1</f>
        <v>10</v>
      </c>
      <c r="I5292" s="1" t="s">
        <v>2839</v>
      </c>
      <c r="J5292" s="1">
        <f>VLOOKUP(D5292,Data!$A$10:$B$16,2,FALSE)</f>
        <v>3</v>
      </c>
      <c r="K5292">
        <v>1</v>
      </c>
      <c r="L5292">
        <f t="shared" si="298"/>
        <v>8</v>
      </c>
      <c r="M5292">
        <f t="shared" si="299"/>
        <v>2024</v>
      </c>
      <c r="N5292" s="5">
        <f t="shared" ca="1" si="300"/>
        <v>0</v>
      </c>
    </row>
    <row r="5293" spans="1:14" hidden="1" x14ac:dyDescent="0.25">
      <c r="A5293" s="2">
        <v>45342</v>
      </c>
      <c r="B5293" s="1" t="s">
        <v>263</v>
      </c>
      <c r="C5293" s="7" t="s">
        <v>2804</v>
      </c>
      <c r="D5293" s="1" t="s">
        <v>55</v>
      </c>
      <c r="E5293" s="1">
        <f>VLOOKUP(D5293,Data!$A$1:$B$7,2,FALSE)</f>
        <v>10</v>
      </c>
      <c r="F5293" s="2">
        <f>WORKDAY(A5293,E5293,Data!$E$2:$E$22)</f>
        <v>45356</v>
      </c>
      <c r="G5293" s="2">
        <v>45356</v>
      </c>
      <c r="H5293" s="4">
        <f ca="1">(NETWORKDAYS(A5293,G5293,Data!$E$1:$E$22))-1</f>
        <v>10</v>
      </c>
      <c r="I5293" s="1" t="s">
        <v>2839</v>
      </c>
      <c r="J5293" s="1">
        <f>VLOOKUP(D5293,Data!$A$10:$B$16,2,FALSE)</f>
        <v>3</v>
      </c>
      <c r="K5293">
        <v>1</v>
      </c>
      <c r="L5293">
        <f t="shared" si="298"/>
        <v>8</v>
      </c>
      <c r="M5293">
        <f t="shared" si="299"/>
        <v>2024</v>
      </c>
      <c r="N5293" s="5">
        <f t="shared" ca="1" si="300"/>
        <v>0</v>
      </c>
    </row>
    <row r="5294" spans="1:14" hidden="1" x14ac:dyDescent="0.25">
      <c r="A5294" s="2">
        <v>45342</v>
      </c>
      <c r="B5294" s="1" t="s">
        <v>152</v>
      </c>
      <c r="C5294" s="7" t="s">
        <v>2809</v>
      </c>
      <c r="D5294" s="1" t="s">
        <v>55</v>
      </c>
      <c r="E5294" s="1">
        <f>VLOOKUP(D5294,Data!$A$1:$B$7,2,FALSE)</f>
        <v>10</v>
      </c>
      <c r="F5294" s="2">
        <f>WORKDAY(A5294,E5294,Data!$E$2:$E$22)</f>
        <v>45356</v>
      </c>
      <c r="G5294" s="2">
        <v>45343</v>
      </c>
      <c r="H5294" s="4">
        <f ca="1">(NETWORKDAYS(A5294,G5294,Data!$E$1:$E$22))-1</f>
        <v>1</v>
      </c>
      <c r="I5294" s="1"/>
      <c r="J5294" s="1">
        <f>VLOOKUP(D5294,Data!$A$10:$B$16,2,FALSE)</f>
        <v>3</v>
      </c>
      <c r="K5294">
        <v>1</v>
      </c>
      <c r="L5294">
        <f t="shared" si="298"/>
        <v>8</v>
      </c>
      <c r="M5294">
        <f t="shared" si="299"/>
        <v>2024</v>
      </c>
      <c r="N5294" s="5">
        <f t="shared" ca="1" si="300"/>
        <v>-9</v>
      </c>
    </row>
    <row r="5295" spans="1:14" hidden="1" x14ac:dyDescent="0.25">
      <c r="A5295" s="2">
        <v>45342</v>
      </c>
      <c r="B5295" s="1" t="s">
        <v>152</v>
      </c>
      <c r="C5295" s="7" t="s">
        <v>2807</v>
      </c>
      <c r="D5295" s="1" t="s">
        <v>55</v>
      </c>
      <c r="E5295" s="1">
        <f>VLOOKUP(D5295,Data!$A$1:$B$7,2,FALSE)</f>
        <v>10</v>
      </c>
      <c r="F5295" s="2">
        <f>WORKDAY(A5295,E5295,Data!$E$2:$E$22)</f>
        <v>45356</v>
      </c>
      <c r="G5295" s="2">
        <v>45343</v>
      </c>
      <c r="H5295" s="4">
        <f ca="1">(NETWORKDAYS(A5295,G5295,Data!$E$1:$E$22))-1</f>
        <v>1</v>
      </c>
      <c r="I5295" s="1"/>
      <c r="J5295" s="1">
        <f>VLOOKUP(D5295,Data!$A$10:$B$16,2,FALSE)</f>
        <v>3</v>
      </c>
      <c r="K5295">
        <v>1</v>
      </c>
      <c r="L5295">
        <f t="shared" si="298"/>
        <v>8</v>
      </c>
      <c r="M5295">
        <f t="shared" si="299"/>
        <v>2024</v>
      </c>
      <c r="N5295" s="5">
        <f t="shared" ca="1" si="300"/>
        <v>-9</v>
      </c>
    </row>
    <row r="5296" spans="1:14" hidden="1" x14ac:dyDescent="0.25">
      <c r="A5296" s="2">
        <v>45343</v>
      </c>
      <c r="B5296" s="1" t="s">
        <v>661</v>
      </c>
      <c r="C5296" s="7">
        <v>262798</v>
      </c>
      <c r="D5296" s="1" t="s">
        <v>41</v>
      </c>
      <c r="E5296" s="1">
        <f>VLOOKUP(D5296,Data!$A$1:$B$7,2,FALSE)</f>
        <v>15</v>
      </c>
      <c r="F5296" s="2">
        <f>WORKDAY(A5296,E5296,Data!$E$2:$E$22)</f>
        <v>45364</v>
      </c>
      <c r="G5296" s="2">
        <v>45349</v>
      </c>
      <c r="H5296" s="4">
        <f ca="1">(NETWORKDAYS(A5296,G5296,Data!$E$1:$E$22))-1</f>
        <v>4</v>
      </c>
      <c r="I5296" s="1"/>
      <c r="J5296" s="1">
        <f>VLOOKUP(D5296,Data!$A$10:$B$16,2,FALSE)</f>
        <v>3</v>
      </c>
      <c r="K5296">
        <v>1</v>
      </c>
      <c r="L5296">
        <f t="shared" si="298"/>
        <v>8</v>
      </c>
      <c r="M5296">
        <f t="shared" si="299"/>
        <v>2024</v>
      </c>
      <c r="N5296" s="5">
        <f t="shared" ca="1" si="300"/>
        <v>-11</v>
      </c>
    </row>
    <row r="5297" spans="1:14" hidden="1" x14ac:dyDescent="0.25">
      <c r="A5297" s="2">
        <v>45343</v>
      </c>
      <c r="B5297" s="1" t="s">
        <v>269</v>
      </c>
      <c r="C5297" s="7">
        <v>458107</v>
      </c>
      <c r="D5297" s="1" t="s">
        <v>42</v>
      </c>
      <c r="E5297" s="1">
        <f>VLOOKUP(D5297,Data!$A$1:$B$7,2,FALSE)</f>
        <v>10</v>
      </c>
      <c r="F5297" s="2">
        <f>WORKDAY(A5297,E5297,Data!$E$2:$E$22)</f>
        <v>45357</v>
      </c>
      <c r="G5297" s="2">
        <v>45348</v>
      </c>
      <c r="H5297" s="4">
        <f ca="1">(NETWORKDAYS(A5297,G5297,Data!$E$1:$E$22))-1</f>
        <v>3</v>
      </c>
      <c r="I5297" s="1"/>
      <c r="J5297" s="1">
        <f>VLOOKUP(D5297,Data!$A$10:$B$16,2,FALSE)</f>
        <v>2</v>
      </c>
      <c r="K5297">
        <v>1</v>
      </c>
      <c r="L5297">
        <f t="shared" si="298"/>
        <v>8</v>
      </c>
      <c r="M5297">
        <f t="shared" si="299"/>
        <v>2024</v>
      </c>
      <c r="N5297" s="5">
        <f t="shared" ca="1" si="300"/>
        <v>-7</v>
      </c>
    </row>
    <row r="5298" spans="1:14" hidden="1" x14ac:dyDescent="0.25">
      <c r="A5298" s="2">
        <v>45343</v>
      </c>
      <c r="B5298" s="1" t="s">
        <v>71</v>
      </c>
      <c r="C5298" s="7">
        <v>458074</v>
      </c>
      <c r="D5298" s="1" t="s">
        <v>42</v>
      </c>
      <c r="E5298" s="1">
        <f>VLOOKUP(D5298,Data!$A$1:$B$7,2,FALSE)</f>
        <v>10</v>
      </c>
      <c r="F5298" s="2">
        <f>WORKDAY(A5298,E5298,Data!$E$2:$E$22)</f>
        <v>45357</v>
      </c>
      <c r="G5298" s="2">
        <v>45348</v>
      </c>
      <c r="H5298" s="4">
        <f ca="1">(NETWORKDAYS(A5298,G5298,Data!$E$1:$E$22))-1</f>
        <v>3</v>
      </c>
      <c r="I5298" s="1"/>
      <c r="J5298" s="1">
        <f>VLOOKUP(D5298,Data!$A$10:$B$16,2,FALSE)</f>
        <v>2</v>
      </c>
      <c r="K5298">
        <v>1</v>
      </c>
      <c r="L5298">
        <f t="shared" si="298"/>
        <v>8</v>
      </c>
      <c r="M5298">
        <f t="shared" si="299"/>
        <v>2024</v>
      </c>
      <c r="N5298" s="5">
        <f t="shared" ca="1" si="300"/>
        <v>-7</v>
      </c>
    </row>
    <row r="5299" spans="1:14" hidden="1" x14ac:dyDescent="0.25">
      <c r="A5299" s="2">
        <v>45343</v>
      </c>
      <c r="B5299" s="1" t="s">
        <v>71</v>
      </c>
      <c r="C5299" s="7">
        <v>458140</v>
      </c>
      <c r="D5299" s="1" t="s">
        <v>42</v>
      </c>
      <c r="E5299" s="1">
        <f>VLOOKUP(D5299,Data!$A$1:$B$7,2,FALSE)</f>
        <v>10</v>
      </c>
      <c r="F5299" s="2">
        <f>WORKDAY(A5299,E5299,Data!$E$2:$E$22)</f>
        <v>45357</v>
      </c>
      <c r="G5299" s="2">
        <v>45348</v>
      </c>
      <c r="H5299" s="4">
        <f ca="1">(NETWORKDAYS(A5299,G5299,Data!$E$1:$E$22))-1</f>
        <v>3</v>
      </c>
      <c r="I5299" s="1"/>
      <c r="J5299" s="1">
        <f>VLOOKUP(D5299,Data!$A$10:$B$16,2,FALSE)</f>
        <v>2</v>
      </c>
      <c r="K5299">
        <v>1</v>
      </c>
      <c r="L5299">
        <f t="shared" si="298"/>
        <v>8</v>
      </c>
      <c r="M5299">
        <f t="shared" si="299"/>
        <v>2024</v>
      </c>
      <c r="N5299" s="5">
        <f t="shared" ca="1" si="300"/>
        <v>-7</v>
      </c>
    </row>
    <row r="5300" spans="1:14" hidden="1" x14ac:dyDescent="0.25">
      <c r="A5300" s="2">
        <v>45343</v>
      </c>
      <c r="B5300" s="1" t="s">
        <v>2414</v>
      </c>
      <c r="C5300" s="7">
        <v>458122</v>
      </c>
      <c r="D5300" s="1" t="s">
        <v>42</v>
      </c>
      <c r="E5300" s="1">
        <f>VLOOKUP(D5300,Data!$A$1:$B$7,2,FALSE)</f>
        <v>10</v>
      </c>
      <c r="F5300" s="2">
        <f>WORKDAY(A5300,E5300,Data!$E$2:$E$22)</f>
        <v>45357</v>
      </c>
      <c r="G5300" s="2">
        <v>45348</v>
      </c>
      <c r="H5300" s="4">
        <f ca="1">(NETWORKDAYS(A5300,G5300,Data!$E$1:$E$22))-1</f>
        <v>3</v>
      </c>
      <c r="I5300" s="1" t="s">
        <v>2832</v>
      </c>
      <c r="J5300" s="1">
        <f>VLOOKUP(D5300,Data!$A$10:$B$16,2,FALSE)</f>
        <v>2</v>
      </c>
      <c r="K5300">
        <v>1</v>
      </c>
      <c r="L5300">
        <f t="shared" si="298"/>
        <v>8</v>
      </c>
      <c r="M5300">
        <f t="shared" si="299"/>
        <v>2024</v>
      </c>
      <c r="N5300" s="5">
        <f t="shared" ca="1" si="300"/>
        <v>-7</v>
      </c>
    </row>
    <row r="5301" spans="1:14" hidden="1" x14ac:dyDescent="0.25">
      <c r="A5301" s="2">
        <v>45343</v>
      </c>
      <c r="B5301" s="1" t="s">
        <v>2558</v>
      </c>
      <c r="C5301" s="7">
        <v>458127</v>
      </c>
      <c r="D5301" s="1" t="s">
        <v>42</v>
      </c>
      <c r="E5301" s="1">
        <f>VLOOKUP(D5301,Data!$A$1:$B$7,2,FALSE)</f>
        <v>10</v>
      </c>
      <c r="F5301" s="2">
        <f>WORKDAY(A5301,E5301,Data!$E$2:$E$22)</f>
        <v>45357</v>
      </c>
      <c r="G5301" s="2">
        <v>45348</v>
      </c>
      <c r="H5301" s="4">
        <f ca="1">(NETWORKDAYS(A5301,G5301,Data!$E$1:$E$22))-1</f>
        <v>3</v>
      </c>
      <c r="I5301" s="1" t="s">
        <v>2832</v>
      </c>
      <c r="J5301" s="1">
        <f>VLOOKUP(D5301,Data!$A$10:$B$16,2,FALSE)</f>
        <v>2</v>
      </c>
      <c r="K5301">
        <v>1</v>
      </c>
      <c r="L5301">
        <f t="shared" si="298"/>
        <v>8</v>
      </c>
      <c r="M5301">
        <f t="shared" si="299"/>
        <v>2024</v>
      </c>
      <c r="N5301" s="5">
        <f t="shared" ca="1" si="300"/>
        <v>-7</v>
      </c>
    </row>
    <row r="5302" spans="1:14" hidden="1" x14ac:dyDescent="0.25">
      <c r="A5302" s="2">
        <v>45343</v>
      </c>
      <c r="B5302" s="1" t="s">
        <v>2808</v>
      </c>
      <c r="C5302" s="7">
        <v>615410</v>
      </c>
      <c r="D5302" s="1" t="s">
        <v>1870</v>
      </c>
      <c r="E5302" s="1">
        <f>VLOOKUP(D5302,Data!$A$1:$B$7,2,FALSE)</f>
        <v>10</v>
      </c>
      <c r="F5302" s="2">
        <f>WORKDAY(A5302,E5302,Data!$E$2:$E$22)</f>
        <v>45357</v>
      </c>
      <c r="G5302" s="2">
        <v>45363</v>
      </c>
      <c r="H5302" s="4">
        <f ca="1">(NETWORKDAYS(A5302,G5302,Data!$E$1:$E$22))-1</f>
        <v>14</v>
      </c>
      <c r="I5302" s="1" t="s">
        <v>3089</v>
      </c>
      <c r="J5302" s="1">
        <f>VLOOKUP(D5302,Data!$A$10:$B$16,2,FALSE)</f>
        <v>2</v>
      </c>
      <c r="K5302">
        <v>1</v>
      </c>
      <c r="L5302">
        <f t="shared" si="298"/>
        <v>8</v>
      </c>
      <c r="M5302">
        <f t="shared" si="299"/>
        <v>2024</v>
      </c>
      <c r="N5302" s="5">
        <f t="shared" ca="1" si="300"/>
        <v>4</v>
      </c>
    </row>
    <row r="5303" spans="1:14" hidden="1" x14ac:dyDescent="0.25">
      <c r="A5303" s="31">
        <v>45343</v>
      </c>
      <c r="B5303" s="1" t="s">
        <v>229</v>
      </c>
      <c r="C5303" s="7" t="s">
        <v>2814</v>
      </c>
      <c r="D5303" s="1" t="s">
        <v>55</v>
      </c>
      <c r="E5303" s="1">
        <f>VLOOKUP(D5303,Data!$A$1:$B$7,2,FALSE)</f>
        <v>10</v>
      </c>
      <c r="F5303" s="2">
        <f>WORKDAY(A5303,E5303,Data!$E$2:$E$22)</f>
        <v>45357</v>
      </c>
      <c r="G5303" s="2">
        <v>45574</v>
      </c>
      <c r="H5303" s="4">
        <f ca="1">(NETWORKDAYS(A5303,G5303,Data!$E$1:$E$22))-1</f>
        <v>165</v>
      </c>
      <c r="I5303" s="1" t="s">
        <v>3087</v>
      </c>
      <c r="J5303" s="1">
        <f>VLOOKUP(D5303,Data!$A$10:$B$16,2,FALSE)</f>
        <v>3</v>
      </c>
      <c r="K5303">
        <v>1</v>
      </c>
      <c r="L5303">
        <f t="shared" si="298"/>
        <v>8</v>
      </c>
      <c r="M5303">
        <f t="shared" si="299"/>
        <v>2024</v>
      </c>
      <c r="N5303" s="5">
        <f t="shared" ca="1" si="300"/>
        <v>155</v>
      </c>
    </row>
    <row r="5304" spans="1:14" hidden="1" x14ac:dyDescent="0.25">
      <c r="A5304" s="2">
        <v>45343</v>
      </c>
      <c r="B5304" s="1" t="s">
        <v>15</v>
      </c>
      <c r="C5304" s="7" t="s">
        <v>2812</v>
      </c>
      <c r="D5304" s="1" t="s">
        <v>55</v>
      </c>
      <c r="E5304" s="1">
        <f>VLOOKUP(D5304,Data!$A$1:$B$7,2,FALSE)</f>
        <v>10</v>
      </c>
      <c r="F5304" s="2">
        <f>WORKDAY(A5304,E5304,Data!$E$2:$E$22)</f>
        <v>45357</v>
      </c>
      <c r="G5304" s="2">
        <v>45362</v>
      </c>
      <c r="H5304" s="4">
        <f ca="1">(NETWORKDAYS(A5304,G5304,Data!$E$1:$E$22))-1</f>
        <v>13</v>
      </c>
      <c r="I5304" s="1"/>
      <c r="J5304" s="1">
        <f>VLOOKUP(D5304,Data!$A$10:$B$16,2,FALSE)</f>
        <v>3</v>
      </c>
      <c r="K5304">
        <v>1</v>
      </c>
      <c r="L5304">
        <f t="shared" ref="L5304:L5367" si="301">_xlfn.ISOWEEKNUM(A5304)</f>
        <v>8</v>
      </c>
      <c r="M5304">
        <f t="shared" ref="M5304:M5367" si="302">YEAR(A5304)</f>
        <v>2024</v>
      </c>
      <c r="N5304" s="5">
        <f t="shared" ca="1" si="300"/>
        <v>3</v>
      </c>
    </row>
    <row r="5305" spans="1:14" hidden="1" x14ac:dyDescent="0.25">
      <c r="A5305" s="2">
        <v>45343</v>
      </c>
      <c r="B5305" s="1" t="s">
        <v>15</v>
      </c>
      <c r="C5305" s="7" t="s">
        <v>2813</v>
      </c>
      <c r="D5305" s="1" t="s">
        <v>55</v>
      </c>
      <c r="E5305" s="1">
        <f>VLOOKUP(D5305,Data!$A$1:$B$7,2,FALSE)</f>
        <v>10</v>
      </c>
      <c r="F5305" s="2">
        <f>WORKDAY(A5305,E5305,Data!$E$2:$E$22)</f>
        <v>45357</v>
      </c>
      <c r="G5305" s="2">
        <v>45362</v>
      </c>
      <c r="H5305" s="4">
        <f ca="1">(NETWORKDAYS(A5305,G5305,Data!$E$1:$E$22))-1</f>
        <v>13</v>
      </c>
      <c r="I5305" s="1"/>
      <c r="J5305" s="1">
        <f>VLOOKUP(D5305,Data!$A$10:$B$16,2,FALSE)</f>
        <v>3</v>
      </c>
      <c r="K5305">
        <v>1</v>
      </c>
      <c r="L5305">
        <f t="shared" si="301"/>
        <v>8</v>
      </c>
      <c r="M5305">
        <f t="shared" si="302"/>
        <v>2024</v>
      </c>
      <c r="N5305" s="5">
        <f t="shared" ca="1" si="300"/>
        <v>3</v>
      </c>
    </row>
    <row r="5306" spans="1:14" hidden="1" x14ac:dyDescent="0.25">
      <c r="A5306" s="2">
        <v>45343</v>
      </c>
      <c r="B5306" s="1" t="s">
        <v>229</v>
      </c>
      <c r="C5306" s="7" t="s">
        <v>2815</v>
      </c>
      <c r="D5306" s="1" t="s">
        <v>55</v>
      </c>
      <c r="E5306" s="1">
        <f>VLOOKUP(D5306,Data!$A$1:$B$7,2,FALSE)</f>
        <v>10</v>
      </c>
      <c r="F5306" s="2">
        <f>WORKDAY(A5306,E5306,Data!$E$2:$E$22)</f>
        <v>45357</v>
      </c>
      <c r="G5306" s="2">
        <v>45349</v>
      </c>
      <c r="H5306" s="4">
        <f ca="1">(NETWORKDAYS(A5306,G5306,Data!$E$1:$E$22))-1</f>
        <v>4</v>
      </c>
      <c r="I5306" s="1"/>
      <c r="J5306" s="1">
        <f>VLOOKUP(D5306,Data!$A$10:$B$16,2,FALSE)</f>
        <v>3</v>
      </c>
      <c r="K5306">
        <v>1</v>
      </c>
      <c r="L5306">
        <f t="shared" si="301"/>
        <v>8</v>
      </c>
      <c r="M5306">
        <f t="shared" si="302"/>
        <v>2024</v>
      </c>
      <c r="N5306" s="5">
        <f t="shared" ca="1" si="300"/>
        <v>-6</v>
      </c>
    </row>
    <row r="5307" spans="1:14" hidden="1" x14ac:dyDescent="0.25">
      <c r="A5307" s="2">
        <v>45343</v>
      </c>
      <c r="B5307" s="1" t="s">
        <v>370</v>
      </c>
      <c r="C5307" s="7" t="s">
        <v>2816</v>
      </c>
      <c r="D5307" s="1" t="s">
        <v>53</v>
      </c>
      <c r="E5307" s="1">
        <f>VLOOKUP(D5307,Data!$A$1:$B$7,2,FALSE)</f>
        <v>5</v>
      </c>
      <c r="F5307" s="2">
        <f>WORKDAY(A5307,E5307,Data!$E$2:$E$22)</f>
        <v>45350</v>
      </c>
      <c r="G5307" s="2">
        <v>45352</v>
      </c>
      <c r="H5307" s="4">
        <f ca="1">(NETWORKDAYS(A5307,G5307,Data!$E$1:$E$22))-1</f>
        <v>7</v>
      </c>
      <c r="I5307" s="1"/>
      <c r="J5307" s="1">
        <f>VLOOKUP(D5307,Data!$A$10:$B$16,2,FALSE)</f>
        <v>1</v>
      </c>
      <c r="K5307">
        <v>1</v>
      </c>
      <c r="L5307">
        <f t="shared" si="301"/>
        <v>8</v>
      </c>
      <c r="M5307">
        <f t="shared" si="302"/>
        <v>2024</v>
      </c>
      <c r="N5307" s="5">
        <f t="shared" ca="1" si="300"/>
        <v>2</v>
      </c>
    </row>
    <row r="5308" spans="1:14" hidden="1" x14ac:dyDescent="0.25">
      <c r="A5308" s="2">
        <v>45343</v>
      </c>
      <c r="B5308" s="1" t="s">
        <v>689</v>
      </c>
      <c r="C5308" s="7" t="s">
        <v>2817</v>
      </c>
      <c r="D5308" s="1" t="s">
        <v>53</v>
      </c>
      <c r="E5308" s="1">
        <f>VLOOKUP(D5308,Data!$A$1:$B$7,2,FALSE)</f>
        <v>5</v>
      </c>
      <c r="F5308" s="2">
        <f>WORKDAY(A5308,E5308,Data!$E$2:$E$22)</f>
        <v>45350</v>
      </c>
      <c r="G5308" s="2">
        <v>45348</v>
      </c>
      <c r="H5308" s="4">
        <f ca="1">(NETWORKDAYS(A5308,G5308,Data!$E$1:$E$22))-1</f>
        <v>3</v>
      </c>
      <c r="I5308" s="1"/>
      <c r="J5308" s="1">
        <f>VLOOKUP(D5308,Data!$A$10:$B$16,2,FALSE)</f>
        <v>1</v>
      </c>
      <c r="K5308">
        <v>1</v>
      </c>
      <c r="L5308">
        <f t="shared" si="301"/>
        <v>8</v>
      </c>
      <c r="M5308">
        <f t="shared" si="302"/>
        <v>2024</v>
      </c>
      <c r="N5308" s="5">
        <f t="shared" ca="1" si="300"/>
        <v>-2</v>
      </c>
    </row>
    <row r="5309" spans="1:14" hidden="1" x14ac:dyDescent="0.25">
      <c r="A5309" s="2">
        <v>45343</v>
      </c>
      <c r="B5309" s="1" t="s">
        <v>116</v>
      </c>
      <c r="C5309" s="7">
        <v>458098</v>
      </c>
      <c r="D5309" s="1" t="s">
        <v>42</v>
      </c>
      <c r="E5309" s="1">
        <f>VLOOKUP(D5309,Data!$A$1:$B$7,2,FALSE)</f>
        <v>10</v>
      </c>
      <c r="F5309" s="2">
        <f>WORKDAY(A5309,E5309,Data!$E$2:$E$22)</f>
        <v>45357</v>
      </c>
      <c r="G5309" s="2">
        <v>45348</v>
      </c>
      <c r="H5309" s="4">
        <f ca="1">(NETWORKDAYS(A5309,G5309,Data!$E$1:$E$22))-1</f>
        <v>3</v>
      </c>
      <c r="I5309" s="1"/>
      <c r="J5309" s="1">
        <f>VLOOKUP(D5309,Data!$A$10:$B$16,2,FALSE)</f>
        <v>2</v>
      </c>
      <c r="K5309">
        <v>1</v>
      </c>
      <c r="L5309">
        <f t="shared" si="301"/>
        <v>8</v>
      </c>
      <c r="M5309">
        <f t="shared" si="302"/>
        <v>2024</v>
      </c>
      <c r="N5309" s="5">
        <f t="shared" ca="1" si="300"/>
        <v>-7</v>
      </c>
    </row>
    <row r="5310" spans="1:14" hidden="1" x14ac:dyDescent="0.25">
      <c r="A5310" s="2">
        <v>45344</v>
      </c>
      <c r="B5310" s="1" t="s">
        <v>1033</v>
      </c>
      <c r="C5310" s="7">
        <v>262797</v>
      </c>
      <c r="D5310" s="1" t="s">
        <v>41</v>
      </c>
      <c r="E5310" s="1">
        <f>VLOOKUP(D5310,Data!$A$1:$B$7,2,FALSE)</f>
        <v>15</v>
      </c>
      <c r="F5310" s="2">
        <f>WORKDAY(A5310,E5310,Data!$E$2:$E$22)</f>
        <v>45365</v>
      </c>
      <c r="G5310" s="2">
        <v>45356</v>
      </c>
      <c r="H5310" s="4">
        <f ca="1">(NETWORKDAYS(A5310,G5310,Data!$E$1:$E$22))-1</f>
        <v>8</v>
      </c>
      <c r="I5310" s="1"/>
      <c r="J5310" s="1">
        <f>VLOOKUP(D5310,Data!$A$10:$B$16,2,FALSE)</f>
        <v>3</v>
      </c>
      <c r="K5310">
        <v>1</v>
      </c>
      <c r="L5310">
        <f t="shared" si="301"/>
        <v>8</v>
      </c>
      <c r="M5310">
        <f t="shared" si="302"/>
        <v>2024</v>
      </c>
      <c r="N5310" s="5">
        <f t="shared" ca="1" si="300"/>
        <v>-7</v>
      </c>
    </row>
    <row r="5311" spans="1:14" hidden="1" x14ac:dyDescent="0.25">
      <c r="A5311" s="2">
        <v>45344</v>
      </c>
      <c r="B5311" s="1" t="s">
        <v>33</v>
      </c>
      <c r="C5311" s="7">
        <v>458051</v>
      </c>
      <c r="D5311" s="1" t="s">
        <v>42</v>
      </c>
      <c r="E5311" s="1">
        <f>VLOOKUP(D5311,Data!$A$1:$B$7,2,FALSE)</f>
        <v>10</v>
      </c>
      <c r="F5311" s="2">
        <f>WORKDAY(A5311,E5311,Data!$E$2:$E$22)</f>
        <v>45358</v>
      </c>
      <c r="G5311" s="2">
        <v>45348</v>
      </c>
      <c r="H5311" s="4">
        <f ca="1">(NETWORKDAYS(A5311,G5311,Data!$E$1:$E$22))-1</f>
        <v>2</v>
      </c>
      <c r="I5311" s="1"/>
      <c r="J5311" s="1">
        <f>VLOOKUP(D5311,Data!$A$10:$B$16,2,FALSE)</f>
        <v>2</v>
      </c>
      <c r="K5311">
        <v>1</v>
      </c>
      <c r="L5311">
        <f t="shared" si="301"/>
        <v>8</v>
      </c>
      <c r="M5311">
        <f t="shared" si="302"/>
        <v>2024</v>
      </c>
      <c r="N5311" s="5">
        <f t="shared" ca="1" si="300"/>
        <v>-8</v>
      </c>
    </row>
    <row r="5312" spans="1:14" hidden="1" x14ac:dyDescent="0.25">
      <c r="A5312" s="2">
        <v>45344</v>
      </c>
      <c r="B5312" s="1" t="s">
        <v>71</v>
      </c>
      <c r="C5312" s="7">
        <v>458075</v>
      </c>
      <c r="D5312" s="1" t="s">
        <v>42</v>
      </c>
      <c r="E5312" s="1">
        <f>VLOOKUP(D5312,Data!$A$1:$B$7,2,FALSE)</f>
        <v>10</v>
      </c>
      <c r="F5312" s="2">
        <f>WORKDAY(A5312,E5312,Data!$E$2:$E$22)</f>
        <v>45358</v>
      </c>
      <c r="G5312" s="2">
        <v>45348</v>
      </c>
      <c r="H5312" s="4">
        <f ca="1">(NETWORKDAYS(A5312,G5312,Data!$E$1:$E$22))-1</f>
        <v>2</v>
      </c>
      <c r="I5312" s="1"/>
      <c r="J5312" s="1">
        <f>VLOOKUP(D5312,Data!$A$10:$B$16,2,FALSE)</f>
        <v>2</v>
      </c>
      <c r="K5312">
        <v>1</v>
      </c>
      <c r="L5312">
        <f t="shared" si="301"/>
        <v>8</v>
      </c>
      <c r="M5312">
        <f t="shared" si="302"/>
        <v>2024</v>
      </c>
      <c r="N5312" s="5">
        <f t="shared" ca="1" si="300"/>
        <v>-8</v>
      </c>
    </row>
    <row r="5313" spans="1:14" hidden="1" x14ac:dyDescent="0.25">
      <c r="A5313" s="2">
        <v>45344</v>
      </c>
      <c r="B5313" s="1" t="s">
        <v>15</v>
      </c>
      <c r="C5313" s="7" t="s">
        <v>2825</v>
      </c>
      <c r="D5313" s="1" t="s">
        <v>55</v>
      </c>
      <c r="E5313" s="1">
        <f>VLOOKUP(D5313,Data!$A$1:$B$7,2,FALSE)</f>
        <v>10</v>
      </c>
      <c r="F5313" s="2">
        <f>WORKDAY(A5313,E5313,Data!$E$2:$E$22)</f>
        <v>45358</v>
      </c>
      <c r="G5313" s="2">
        <v>45362</v>
      </c>
      <c r="H5313" s="4">
        <f ca="1">(NETWORKDAYS(A5313,G5313,Data!$E$1:$E$22))-1</f>
        <v>12</v>
      </c>
      <c r="I5313" s="1"/>
      <c r="J5313" s="1">
        <f>VLOOKUP(D5313,Data!$A$10:$B$16,2,FALSE)</f>
        <v>3</v>
      </c>
      <c r="K5313">
        <v>1</v>
      </c>
      <c r="L5313">
        <f t="shared" si="301"/>
        <v>8</v>
      </c>
      <c r="M5313">
        <f t="shared" si="302"/>
        <v>2024</v>
      </c>
      <c r="N5313" s="5">
        <f t="shared" ca="1" si="300"/>
        <v>2</v>
      </c>
    </row>
    <row r="5314" spans="1:14" hidden="1" x14ac:dyDescent="0.25">
      <c r="A5314" s="2">
        <v>45344</v>
      </c>
      <c r="B5314" s="1" t="s">
        <v>15</v>
      </c>
      <c r="C5314" s="7" t="s">
        <v>2824</v>
      </c>
      <c r="D5314" s="1" t="s">
        <v>55</v>
      </c>
      <c r="E5314" s="1">
        <f>VLOOKUP(D5314,Data!$A$1:$B$7,2,FALSE)</f>
        <v>10</v>
      </c>
      <c r="F5314" s="2">
        <f>WORKDAY(A5314,E5314,Data!$E$2:$E$22)</f>
        <v>45358</v>
      </c>
      <c r="G5314" s="2">
        <v>45362</v>
      </c>
      <c r="H5314" s="4">
        <f ca="1">(NETWORKDAYS(A5314,G5314,Data!$E$1:$E$22))-1</f>
        <v>12</v>
      </c>
      <c r="I5314" s="1"/>
      <c r="J5314" s="1">
        <f>VLOOKUP(D5314,Data!$A$10:$B$16,2,FALSE)</f>
        <v>3</v>
      </c>
      <c r="K5314">
        <v>1</v>
      </c>
      <c r="L5314">
        <f t="shared" si="301"/>
        <v>8</v>
      </c>
      <c r="M5314">
        <f t="shared" si="302"/>
        <v>2024</v>
      </c>
      <c r="N5314" s="5">
        <f t="shared" ref="N5314:N5377" ca="1" si="303">H5314-E5314</f>
        <v>2</v>
      </c>
    </row>
    <row r="5315" spans="1:14" hidden="1" x14ac:dyDescent="0.25">
      <c r="A5315" s="2">
        <v>45344</v>
      </c>
      <c r="B5315" s="1" t="s">
        <v>737</v>
      </c>
      <c r="C5315" s="7" t="s">
        <v>2818</v>
      </c>
      <c r="D5315" s="1" t="s">
        <v>53</v>
      </c>
      <c r="E5315" s="1">
        <f>VLOOKUP(D5315,Data!$A$1:$B$7,2,FALSE)</f>
        <v>5</v>
      </c>
      <c r="F5315" s="2">
        <f>WORKDAY(A5315,E5315,Data!$E$2:$E$22)</f>
        <v>45351</v>
      </c>
      <c r="G5315" s="2">
        <v>45349</v>
      </c>
      <c r="H5315" s="4">
        <f ca="1">(NETWORKDAYS(A5315,G5315,Data!$E$1:$E$22))-1</f>
        <v>3</v>
      </c>
      <c r="I5315" s="1"/>
      <c r="J5315" s="1">
        <f>VLOOKUP(D5315,Data!$A$10:$B$16,2,FALSE)</f>
        <v>1</v>
      </c>
      <c r="K5315">
        <v>1</v>
      </c>
      <c r="L5315">
        <f t="shared" si="301"/>
        <v>8</v>
      </c>
      <c r="M5315">
        <f t="shared" si="302"/>
        <v>2024</v>
      </c>
      <c r="N5315" s="5">
        <f t="shared" ca="1" si="303"/>
        <v>-2</v>
      </c>
    </row>
    <row r="5316" spans="1:14" hidden="1" x14ac:dyDescent="0.25">
      <c r="A5316" s="2">
        <v>45344</v>
      </c>
      <c r="B5316" s="1" t="s">
        <v>15</v>
      </c>
      <c r="C5316" s="7" t="s">
        <v>2826</v>
      </c>
      <c r="D5316" s="1" t="s">
        <v>55</v>
      </c>
      <c r="E5316" s="1">
        <f>VLOOKUP(D5316,Data!$A$1:$B$7,2,FALSE)</f>
        <v>10</v>
      </c>
      <c r="F5316" s="2">
        <f>WORKDAY(A5316,E5316,Data!$E$2:$E$22)</f>
        <v>45358</v>
      </c>
      <c r="G5316" s="2">
        <v>45362</v>
      </c>
      <c r="H5316" s="4">
        <f ca="1">(NETWORKDAYS(A5316,G5316,Data!$E$1:$E$22))-1</f>
        <v>12</v>
      </c>
      <c r="I5316" s="1"/>
      <c r="J5316" s="1">
        <f>VLOOKUP(D5316,Data!$A$10:$B$16,2,FALSE)</f>
        <v>3</v>
      </c>
      <c r="K5316">
        <v>1</v>
      </c>
      <c r="L5316">
        <f t="shared" si="301"/>
        <v>8</v>
      </c>
      <c r="M5316">
        <f t="shared" si="302"/>
        <v>2024</v>
      </c>
      <c r="N5316" s="5">
        <f t="shared" ca="1" si="303"/>
        <v>2</v>
      </c>
    </row>
    <row r="5317" spans="1:14" hidden="1" x14ac:dyDescent="0.25">
      <c r="A5317" s="2">
        <v>45344</v>
      </c>
      <c r="B5317" s="1" t="s">
        <v>378</v>
      </c>
      <c r="C5317" s="7" t="s">
        <v>2822</v>
      </c>
      <c r="D5317" s="1" t="s">
        <v>55</v>
      </c>
      <c r="E5317" s="1">
        <f>VLOOKUP(D5317,Data!$A$1:$B$7,2,FALSE)</f>
        <v>10</v>
      </c>
      <c r="F5317" s="2">
        <f>WORKDAY(A5317,E5317,Data!$E$2:$E$22)</f>
        <v>45358</v>
      </c>
      <c r="G5317" s="2">
        <v>45359</v>
      </c>
      <c r="H5317" s="4">
        <f ca="1">(NETWORKDAYS(A5317,G5317,Data!$E$1:$E$22))-1</f>
        <v>11</v>
      </c>
      <c r="I5317" s="1"/>
      <c r="J5317" s="1">
        <f>VLOOKUP(D5317,Data!$A$10:$B$16,2,FALSE)</f>
        <v>3</v>
      </c>
      <c r="K5317">
        <v>1</v>
      </c>
      <c r="L5317">
        <f t="shared" si="301"/>
        <v>8</v>
      </c>
      <c r="M5317">
        <f t="shared" si="302"/>
        <v>2024</v>
      </c>
      <c r="N5317" s="5">
        <f t="shared" ca="1" si="303"/>
        <v>1</v>
      </c>
    </row>
    <row r="5318" spans="1:14" hidden="1" x14ac:dyDescent="0.25">
      <c r="A5318" s="2">
        <v>45344</v>
      </c>
      <c r="B5318" s="1" t="s">
        <v>378</v>
      </c>
      <c r="C5318" s="7" t="s">
        <v>2823</v>
      </c>
      <c r="D5318" s="1" t="s">
        <v>55</v>
      </c>
      <c r="E5318" s="1">
        <f>VLOOKUP(D5318,Data!$A$1:$B$7,2,FALSE)</f>
        <v>10</v>
      </c>
      <c r="F5318" s="2">
        <f>WORKDAY(A5318,E5318,Data!$E$2:$E$22)</f>
        <v>45358</v>
      </c>
      <c r="G5318" s="2">
        <v>45359</v>
      </c>
      <c r="H5318" s="4">
        <f ca="1">(NETWORKDAYS(A5318,G5318,Data!$E$1:$E$22))-1</f>
        <v>11</v>
      </c>
      <c r="I5318" s="1"/>
      <c r="J5318" s="1">
        <f>VLOOKUP(D5318,Data!$A$10:$B$16,2,FALSE)</f>
        <v>3</v>
      </c>
      <c r="K5318">
        <v>1</v>
      </c>
      <c r="L5318">
        <f t="shared" si="301"/>
        <v>8</v>
      </c>
      <c r="M5318">
        <f t="shared" si="302"/>
        <v>2024</v>
      </c>
      <c r="N5318" s="5">
        <f t="shared" ca="1" si="303"/>
        <v>1</v>
      </c>
    </row>
    <row r="5319" spans="1:14" hidden="1" x14ac:dyDescent="0.25">
      <c r="A5319" s="2">
        <v>45344</v>
      </c>
      <c r="B5319" s="1" t="s">
        <v>482</v>
      </c>
      <c r="C5319" s="7" t="s">
        <v>2819</v>
      </c>
      <c r="D5319" s="1" t="s">
        <v>55</v>
      </c>
      <c r="E5319" s="1">
        <f>VLOOKUP(D5319,Data!$A$1:$B$7,2,FALSE)</f>
        <v>10</v>
      </c>
      <c r="F5319" s="2">
        <f>WORKDAY(A5319,E5319,Data!$E$2:$E$22)</f>
        <v>45358</v>
      </c>
      <c r="G5319" s="2">
        <v>45351</v>
      </c>
      <c r="H5319" s="4">
        <f ca="1">(NETWORKDAYS(A5319,G5319,Data!$E$1:$E$22))-1</f>
        <v>5</v>
      </c>
      <c r="I5319" s="1"/>
      <c r="J5319" s="1">
        <f>VLOOKUP(D5319,Data!$A$10:$B$16,2,FALSE)</f>
        <v>3</v>
      </c>
      <c r="K5319">
        <v>1</v>
      </c>
      <c r="L5319">
        <f t="shared" si="301"/>
        <v>8</v>
      </c>
      <c r="M5319">
        <f t="shared" si="302"/>
        <v>2024</v>
      </c>
      <c r="N5319" s="5">
        <f t="shared" ca="1" si="303"/>
        <v>-5</v>
      </c>
    </row>
    <row r="5320" spans="1:14" hidden="1" x14ac:dyDescent="0.25">
      <c r="A5320" s="2">
        <v>45344</v>
      </c>
      <c r="B5320" s="1" t="s">
        <v>482</v>
      </c>
      <c r="C5320" s="7" t="s">
        <v>2820</v>
      </c>
      <c r="D5320" s="1" t="s">
        <v>55</v>
      </c>
      <c r="E5320" s="1">
        <f>VLOOKUP(D5320,Data!$A$1:$B$7,2,FALSE)</f>
        <v>10</v>
      </c>
      <c r="F5320" s="2">
        <f>WORKDAY(A5320,E5320,Data!$E$2:$E$22)</f>
        <v>45358</v>
      </c>
      <c r="G5320" s="2">
        <v>45351</v>
      </c>
      <c r="H5320" s="4">
        <f ca="1">(NETWORKDAYS(A5320,G5320,Data!$E$1:$E$22))-1</f>
        <v>5</v>
      </c>
      <c r="I5320" s="1"/>
      <c r="J5320" s="1">
        <f>VLOOKUP(D5320,Data!$A$10:$B$16,2,FALSE)</f>
        <v>3</v>
      </c>
      <c r="K5320">
        <v>1</v>
      </c>
      <c r="L5320">
        <f t="shared" si="301"/>
        <v>8</v>
      </c>
      <c r="M5320">
        <f t="shared" si="302"/>
        <v>2024</v>
      </c>
      <c r="N5320" s="5">
        <f t="shared" ca="1" si="303"/>
        <v>-5</v>
      </c>
    </row>
    <row r="5321" spans="1:14" hidden="1" x14ac:dyDescent="0.25">
      <c r="A5321" s="2">
        <v>45344</v>
      </c>
      <c r="B5321" s="1" t="s">
        <v>482</v>
      </c>
      <c r="C5321" s="7" t="s">
        <v>2821</v>
      </c>
      <c r="D5321" s="1" t="s">
        <v>55</v>
      </c>
      <c r="E5321" s="1">
        <f>VLOOKUP(D5321,Data!$A$1:$B$7,2,FALSE)</f>
        <v>10</v>
      </c>
      <c r="F5321" s="2">
        <f>WORKDAY(A5321,E5321,Data!$E$2:$E$22)</f>
        <v>45358</v>
      </c>
      <c r="G5321" s="2">
        <v>45351</v>
      </c>
      <c r="H5321" s="4">
        <f ca="1">(NETWORKDAYS(A5321,G5321,Data!$E$1:$E$22))-1</f>
        <v>5</v>
      </c>
      <c r="I5321" s="1"/>
      <c r="J5321" s="1">
        <f>VLOOKUP(D5321,Data!$A$10:$B$16,2,FALSE)</f>
        <v>3</v>
      </c>
      <c r="K5321">
        <v>1</v>
      </c>
      <c r="L5321">
        <f t="shared" si="301"/>
        <v>8</v>
      </c>
      <c r="M5321">
        <f t="shared" si="302"/>
        <v>2024</v>
      </c>
      <c r="N5321" s="5">
        <f t="shared" ca="1" si="303"/>
        <v>-5</v>
      </c>
    </row>
    <row r="5322" spans="1:14" hidden="1" x14ac:dyDescent="0.25">
      <c r="A5322" s="2">
        <v>45344</v>
      </c>
      <c r="B5322" s="1" t="s">
        <v>13</v>
      </c>
      <c r="C5322" s="7">
        <v>458125</v>
      </c>
      <c r="D5322" s="1" t="s">
        <v>42</v>
      </c>
      <c r="E5322" s="1">
        <f>VLOOKUP(D5322,Data!$A$1:$B$7,2,FALSE)</f>
        <v>10</v>
      </c>
      <c r="F5322" s="2">
        <f>WORKDAY(A5322,E5322,Data!$E$2:$E$22)</f>
        <v>45358</v>
      </c>
      <c r="G5322" s="2">
        <v>45356</v>
      </c>
      <c r="H5322" s="4">
        <f ca="1">(NETWORKDAYS(A5322,G5322,Data!$E$1:$E$22))-1</f>
        <v>8</v>
      </c>
      <c r="I5322" s="1"/>
      <c r="J5322" s="1">
        <f>VLOOKUP(D5322,Data!$A$10:$B$16,2,FALSE)</f>
        <v>2</v>
      </c>
      <c r="K5322">
        <v>1</v>
      </c>
      <c r="L5322">
        <f t="shared" si="301"/>
        <v>8</v>
      </c>
      <c r="M5322">
        <f t="shared" si="302"/>
        <v>2024</v>
      </c>
      <c r="N5322" s="5">
        <f t="shared" ca="1" si="303"/>
        <v>-2</v>
      </c>
    </row>
    <row r="5323" spans="1:14" hidden="1" x14ac:dyDescent="0.25">
      <c r="A5323" s="2">
        <v>45344</v>
      </c>
      <c r="B5323" s="1" t="s">
        <v>1855</v>
      </c>
      <c r="C5323" s="7">
        <v>458102</v>
      </c>
      <c r="D5323" s="1" t="s">
        <v>42</v>
      </c>
      <c r="E5323" s="1">
        <f>VLOOKUP(D5323,Data!$A$1:$B$7,2,FALSE)</f>
        <v>10</v>
      </c>
      <c r="F5323" s="2">
        <f>WORKDAY(A5323,E5323,Data!$E$2:$E$22)</f>
        <v>45358</v>
      </c>
      <c r="G5323" s="2">
        <v>45348</v>
      </c>
      <c r="H5323" s="4">
        <f ca="1">(NETWORKDAYS(A5323,G5323,Data!$E$1:$E$22))-1</f>
        <v>2</v>
      </c>
      <c r="I5323" s="1"/>
      <c r="J5323" s="1">
        <f>VLOOKUP(D5323,Data!$A$10:$B$16,2,FALSE)</f>
        <v>2</v>
      </c>
      <c r="K5323">
        <v>1</v>
      </c>
      <c r="L5323">
        <f t="shared" si="301"/>
        <v>8</v>
      </c>
      <c r="M5323">
        <f t="shared" si="302"/>
        <v>2024</v>
      </c>
      <c r="N5323" s="5">
        <f t="shared" ca="1" si="303"/>
        <v>-8</v>
      </c>
    </row>
    <row r="5324" spans="1:14" hidden="1" x14ac:dyDescent="0.25">
      <c r="A5324" s="2">
        <v>45345</v>
      </c>
      <c r="B5324" s="1" t="s">
        <v>405</v>
      </c>
      <c r="C5324" s="7">
        <v>262799</v>
      </c>
      <c r="D5324" s="1" t="s">
        <v>41</v>
      </c>
      <c r="E5324" s="1">
        <f>VLOOKUP(D5324,Data!$A$1:$B$7,2,FALSE)</f>
        <v>15</v>
      </c>
      <c r="F5324" s="2">
        <f>WORKDAY(A5324,E5324,Data!$E$2:$E$22)</f>
        <v>45366</v>
      </c>
      <c r="G5324" s="2">
        <v>45356</v>
      </c>
      <c r="H5324" s="4">
        <f ca="1">(NETWORKDAYS(A5324,G5324,Data!$E$1:$E$22))-1</f>
        <v>7</v>
      </c>
      <c r="I5324" s="1"/>
      <c r="J5324" s="1">
        <f>VLOOKUP(D5324,Data!$A$10:$B$16,2,FALSE)</f>
        <v>3</v>
      </c>
      <c r="K5324">
        <v>1</v>
      </c>
      <c r="L5324">
        <f t="shared" si="301"/>
        <v>8</v>
      </c>
      <c r="M5324">
        <f t="shared" si="302"/>
        <v>2024</v>
      </c>
      <c r="N5324" s="5">
        <f t="shared" ca="1" si="303"/>
        <v>-8</v>
      </c>
    </row>
    <row r="5325" spans="1:14" hidden="1" x14ac:dyDescent="0.25">
      <c r="A5325" s="2">
        <v>45345</v>
      </c>
      <c r="B5325" s="1" t="s">
        <v>219</v>
      </c>
      <c r="C5325" s="7">
        <v>262800</v>
      </c>
      <c r="D5325" s="1" t="s">
        <v>41</v>
      </c>
      <c r="E5325" s="1">
        <f>VLOOKUP(D5325,Data!$A$1:$B$7,2,FALSE)</f>
        <v>15</v>
      </c>
      <c r="F5325" s="2">
        <f>WORKDAY(A5325,E5325,Data!$E$2:$E$22)</f>
        <v>45366</v>
      </c>
      <c r="G5325" s="2">
        <v>45356</v>
      </c>
      <c r="H5325" s="4">
        <f ca="1">(NETWORKDAYS(A5325,G5325,Data!$E$1:$E$22))-1</f>
        <v>7</v>
      </c>
      <c r="I5325" s="1"/>
      <c r="J5325" s="1">
        <f>VLOOKUP(D5325,Data!$A$10:$B$16,2,FALSE)</f>
        <v>3</v>
      </c>
      <c r="K5325">
        <v>1</v>
      </c>
      <c r="L5325">
        <f t="shared" si="301"/>
        <v>8</v>
      </c>
      <c r="M5325">
        <f t="shared" si="302"/>
        <v>2024</v>
      </c>
      <c r="N5325" s="5">
        <f t="shared" ca="1" si="303"/>
        <v>-8</v>
      </c>
    </row>
    <row r="5326" spans="1:14" hidden="1" x14ac:dyDescent="0.25">
      <c r="A5326" s="2">
        <v>45345</v>
      </c>
      <c r="B5326" s="1" t="s">
        <v>150</v>
      </c>
      <c r="C5326" s="7">
        <v>262784</v>
      </c>
      <c r="D5326" s="1" t="s">
        <v>41</v>
      </c>
      <c r="E5326" s="1">
        <f>VLOOKUP(D5326,Data!$A$1:$B$7,2,FALSE)</f>
        <v>15</v>
      </c>
      <c r="F5326" s="2">
        <f>WORKDAY(A5326,E5326,Data!$E$2:$E$22)</f>
        <v>45366</v>
      </c>
      <c r="G5326" s="2">
        <v>45362</v>
      </c>
      <c r="H5326" s="4">
        <f ca="1">(NETWORKDAYS(A5326,G5326,Data!$E$1:$E$22))-1</f>
        <v>11</v>
      </c>
      <c r="I5326" s="1"/>
      <c r="J5326" s="1">
        <f>VLOOKUP(D5326,Data!$A$10:$B$16,2,FALSE)</f>
        <v>3</v>
      </c>
      <c r="K5326">
        <v>1</v>
      </c>
      <c r="L5326">
        <f t="shared" si="301"/>
        <v>8</v>
      </c>
      <c r="M5326">
        <f t="shared" si="302"/>
        <v>2024</v>
      </c>
      <c r="N5326" s="5">
        <f t="shared" ca="1" si="303"/>
        <v>-4</v>
      </c>
    </row>
    <row r="5327" spans="1:14" hidden="1" x14ac:dyDescent="0.25">
      <c r="A5327" s="2">
        <v>45345</v>
      </c>
      <c r="B5327" s="1" t="s">
        <v>88</v>
      </c>
      <c r="C5327" s="7" t="s">
        <v>2827</v>
      </c>
      <c r="D5327" s="1" t="s">
        <v>53</v>
      </c>
      <c r="E5327" s="1">
        <f>VLOOKUP(D5327,Data!$A$1:$B$7,2,FALSE)</f>
        <v>5</v>
      </c>
      <c r="F5327" s="2">
        <f>WORKDAY(A5327,E5327,Data!$E$2:$E$22)</f>
        <v>45352</v>
      </c>
      <c r="G5327" s="2">
        <v>45348</v>
      </c>
      <c r="H5327" s="4">
        <f ca="1">(NETWORKDAYS(A5327,G5327,Data!$E$1:$E$22))-1</f>
        <v>1</v>
      </c>
      <c r="I5327" s="1"/>
      <c r="J5327" s="1">
        <f>VLOOKUP(D5327,Data!$A$10:$B$16,2,FALSE)</f>
        <v>1</v>
      </c>
      <c r="K5327">
        <v>1</v>
      </c>
      <c r="L5327">
        <f t="shared" si="301"/>
        <v>8</v>
      </c>
      <c r="M5327">
        <f t="shared" si="302"/>
        <v>2024</v>
      </c>
      <c r="N5327" s="5">
        <f t="shared" ca="1" si="303"/>
        <v>-4</v>
      </c>
    </row>
    <row r="5328" spans="1:14" hidden="1" x14ac:dyDescent="0.25">
      <c r="A5328" s="2">
        <v>45345</v>
      </c>
      <c r="B5328" s="1" t="s">
        <v>88</v>
      </c>
      <c r="C5328" s="7" t="s">
        <v>2828</v>
      </c>
      <c r="D5328" s="1" t="s">
        <v>53</v>
      </c>
      <c r="E5328" s="1">
        <f>VLOOKUP(D5328,Data!$A$1:$B$7,2,FALSE)</f>
        <v>5</v>
      </c>
      <c r="F5328" s="2">
        <f>WORKDAY(A5328,E5328,Data!$E$2:$E$22)</f>
        <v>45352</v>
      </c>
      <c r="G5328" s="2">
        <v>45348</v>
      </c>
      <c r="H5328" s="4">
        <f ca="1">(NETWORKDAYS(A5328,G5328,Data!$E$1:$E$22))-1</f>
        <v>1</v>
      </c>
      <c r="I5328" s="1"/>
      <c r="J5328" s="1">
        <f>VLOOKUP(D5328,Data!$A$10:$B$16,2,FALSE)</f>
        <v>1</v>
      </c>
      <c r="K5328">
        <v>1</v>
      </c>
      <c r="L5328">
        <f t="shared" si="301"/>
        <v>8</v>
      </c>
      <c r="M5328">
        <f t="shared" si="302"/>
        <v>2024</v>
      </c>
      <c r="N5328" s="5">
        <f t="shared" ca="1" si="303"/>
        <v>-4</v>
      </c>
    </row>
    <row r="5329" spans="1:14" hidden="1" x14ac:dyDescent="0.25">
      <c r="A5329" s="2">
        <v>45345</v>
      </c>
      <c r="B5329" s="1" t="s">
        <v>172</v>
      </c>
      <c r="C5329" s="7">
        <v>458129</v>
      </c>
      <c r="D5329" s="1" t="s">
        <v>42</v>
      </c>
      <c r="E5329" s="1">
        <f>VLOOKUP(D5329,Data!$A$1:$B$7,2,FALSE)</f>
        <v>10</v>
      </c>
      <c r="F5329" s="2">
        <f>WORKDAY(A5329,E5329,Data!$E$2:$E$22)</f>
        <v>45359</v>
      </c>
      <c r="G5329" s="2">
        <v>45356</v>
      </c>
      <c r="H5329" s="4">
        <f ca="1">(NETWORKDAYS(A5329,G5329,Data!$E$1:$E$22))-1</f>
        <v>7</v>
      </c>
      <c r="I5329" s="1"/>
      <c r="J5329" s="1">
        <f>VLOOKUP(D5329,Data!$A$10:$B$16,2,FALSE)</f>
        <v>2</v>
      </c>
      <c r="K5329">
        <v>1</v>
      </c>
      <c r="L5329">
        <f t="shared" si="301"/>
        <v>8</v>
      </c>
      <c r="M5329">
        <f t="shared" si="302"/>
        <v>2024</v>
      </c>
      <c r="N5329" s="5">
        <f t="shared" ca="1" si="303"/>
        <v>-3</v>
      </c>
    </row>
    <row r="5330" spans="1:14" hidden="1" x14ac:dyDescent="0.25">
      <c r="A5330" s="2">
        <v>45345</v>
      </c>
      <c r="B5330" s="1" t="s">
        <v>73</v>
      </c>
      <c r="C5330" s="7">
        <v>458108</v>
      </c>
      <c r="D5330" s="1" t="s">
        <v>42</v>
      </c>
      <c r="E5330" s="1">
        <f>VLOOKUP(D5330,Data!$A$1:$B$7,2,FALSE)</f>
        <v>10</v>
      </c>
      <c r="F5330" s="2">
        <f>WORKDAY(A5330,E5330,Data!$E$2:$E$22)</f>
        <v>45359</v>
      </c>
      <c r="G5330" s="2">
        <v>45356</v>
      </c>
      <c r="H5330" s="4">
        <f ca="1">(NETWORKDAYS(A5330,G5330,Data!$E$1:$E$22))-1</f>
        <v>7</v>
      </c>
      <c r="I5330" s="1"/>
      <c r="J5330" s="1">
        <f>VLOOKUP(D5330,Data!$A$10:$B$16,2,FALSE)</f>
        <v>2</v>
      </c>
      <c r="K5330">
        <v>1</v>
      </c>
      <c r="L5330">
        <f t="shared" si="301"/>
        <v>8</v>
      </c>
      <c r="M5330">
        <f t="shared" si="302"/>
        <v>2024</v>
      </c>
      <c r="N5330" s="5">
        <f t="shared" ca="1" si="303"/>
        <v>-3</v>
      </c>
    </row>
    <row r="5331" spans="1:14" hidden="1" x14ac:dyDescent="0.25">
      <c r="A5331" s="2">
        <v>45348</v>
      </c>
      <c r="B5331" s="1" t="s">
        <v>32</v>
      </c>
      <c r="C5331" s="7" t="s">
        <v>2829</v>
      </c>
      <c r="D5331" s="1" t="s">
        <v>53</v>
      </c>
      <c r="E5331" s="1">
        <f>VLOOKUP(D5331,Data!$A$1:$B$7,2,FALSE)</f>
        <v>5</v>
      </c>
      <c r="F5331" s="2">
        <f>WORKDAY(A5331,E5331,Data!$E$2:$E$22)</f>
        <v>45355</v>
      </c>
      <c r="G5331" s="2">
        <v>45348</v>
      </c>
      <c r="H5331" s="4">
        <f ca="1">(NETWORKDAYS(A5331,G5331,Data!$E$1:$E$22))-1</f>
        <v>0</v>
      </c>
      <c r="I5331" s="1"/>
      <c r="J5331" s="1">
        <f>VLOOKUP(D5331,Data!$A$10:$B$16,2,FALSE)</f>
        <v>1</v>
      </c>
      <c r="K5331">
        <v>1</v>
      </c>
      <c r="L5331">
        <f t="shared" si="301"/>
        <v>9</v>
      </c>
      <c r="M5331">
        <f t="shared" si="302"/>
        <v>2024</v>
      </c>
      <c r="N5331" s="5">
        <f t="shared" ca="1" si="303"/>
        <v>-5</v>
      </c>
    </row>
    <row r="5332" spans="1:14" hidden="1" x14ac:dyDescent="0.25">
      <c r="A5332" s="2">
        <v>45348</v>
      </c>
      <c r="B5332" s="1" t="s">
        <v>2</v>
      </c>
      <c r="C5332" s="7">
        <v>262735</v>
      </c>
      <c r="D5332" s="1" t="s">
        <v>41</v>
      </c>
      <c r="E5332" s="1">
        <f>VLOOKUP(D5332,Data!$A$1:$B$7,2,FALSE)</f>
        <v>15</v>
      </c>
      <c r="F5332" s="2">
        <f>WORKDAY(A5332,E5332,Data!$E$2:$E$22)</f>
        <v>45369</v>
      </c>
      <c r="G5332" s="2">
        <v>45366</v>
      </c>
      <c r="H5332" s="4">
        <f ca="1">(NETWORKDAYS(A5332,G5332,Data!$E$1:$E$22))-1</f>
        <v>14</v>
      </c>
      <c r="I5332" s="1"/>
      <c r="J5332" s="1">
        <f>VLOOKUP(D5332,Data!$A$10:$B$16,2,FALSE)</f>
        <v>3</v>
      </c>
      <c r="K5332">
        <v>1</v>
      </c>
      <c r="L5332">
        <f t="shared" si="301"/>
        <v>9</v>
      </c>
      <c r="M5332">
        <f t="shared" si="302"/>
        <v>2024</v>
      </c>
      <c r="N5332" s="5">
        <f t="shared" ca="1" si="303"/>
        <v>-1</v>
      </c>
    </row>
    <row r="5333" spans="1:14" hidden="1" x14ac:dyDescent="0.25">
      <c r="A5333" s="2">
        <v>45348</v>
      </c>
      <c r="B5333" s="1" t="s">
        <v>2</v>
      </c>
      <c r="C5333" s="7">
        <v>262736</v>
      </c>
      <c r="D5333" s="1" t="s">
        <v>41</v>
      </c>
      <c r="E5333" s="1">
        <f>VLOOKUP(D5333,Data!$A$1:$B$7,2,FALSE)</f>
        <v>15</v>
      </c>
      <c r="F5333" s="2">
        <f>WORKDAY(A5333,E5333,Data!$E$2:$E$22)</f>
        <v>45369</v>
      </c>
      <c r="G5333" s="2">
        <v>45370</v>
      </c>
      <c r="H5333" s="4">
        <f ca="1">(NETWORKDAYS(A5333,G5333,Data!$E$1:$E$22))-1</f>
        <v>16</v>
      </c>
      <c r="I5333" s="1"/>
      <c r="J5333" s="1">
        <f>VLOOKUP(D5333,Data!$A$10:$B$16,2,FALSE)</f>
        <v>3</v>
      </c>
      <c r="K5333">
        <v>1</v>
      </c>
      <c r="L5333">
        <f t="shared" si="301"/>
        <v>9</v>
      </c>
      <c r="M5333">
        <f t="shared" si="302"/>
        <v>2024</v>
      </c>
      <c r="N5333" s="5">
        <f t="shared" ca="1" si="303"/>
        <v>1</v>
      </c>
    </row>
    <row r="5334" spans="1:14" hidden="1" x14ac:dyDescent="0.25">
      <c r="A5334" s="2">
        <v>45348</v>
      </c>
      <c r="B5334" s="1" t="s">
        <v>3</v>
      </c>
      <c r="C5334" s="7">
        <v>262801</v>
      </c>
      <c r="D5334" s="1" t="s">
        <v>41</v>
      </c>
      <c r="E5334" s="1">
        <f>VLOOKUP(D5334,Data!$A$1:$B$7,2,FALSE)</f>
        <v>15</v>
      </c>
      <c r="F5334" s="2">
        <f>WORKDAY(A5334,E5334,Data!$E$2:$E$22)</f>
        <v>45369</v>
      </c>
      <c r="G5334" s="2">
        <v>45366</v>
      </c>
      <c r="H5334" s="4">
        <f ca="1">(NETWORKDAYS(A5334,G5334,Data!$E$1:$E$22))-1</f>
        <v>14</v>
      </c>
      <c r="I5334" s="1"/>
      <c r="J5334" s="1">
        <f>VLOOKUP(D5334,Data!$A$10:$B$16,2,FALSE)</f>
        <v>3</v>
      </c>
      <c r="K5334">
        <v>1</v>
      </c>
      <c r="L5334">
        <f t="shared" si="301"/>
        <v>9</v>
      </c>
      <c r="M5334">
        <f t="shared" si="302"/>
        <v>2024</v>
      </c>
      <c r="N5334" s="5">
        <f t="shared" ca="1" si="303"/>
        <v>-1</v>
      </c>
    </row>
    <row r="5335" spans="1:14" hidden="1" x14ac:dyDescent="0.25">
      <c r="A5335" s="2">
        <v>45348</v>
      </c>
      <c r="B5335" s="1" t="s">
        <v>65</v>
      </c>
      <c r="C5335" s="7" t="s">
        <v>2835</v>
      </c>
      <c r="D5335" s="1" t="s">
        <v>53</v>
      </c>
      <c r="E5335" s="1">
        <f>VLOOKUP(D5335,Data!$A$1:$B$7,2,FALSE)</f>
        <v>5</v>
      </c>
      <c r="F5335" s="2">
        <f>WORKDAY(A5335,E5335,Data!$E$2:$E$22)</f>
        <v>45355</v>
      </c>
      <c r="G5335" s="2">
        <v>45349</v>
      </c>
      <c r="H5335" s="4">
        <f ca="1">(NETWORKDAYS(A5335,G5335,Data!$E$1:$E$22))-1</f>
        <v>1</v>
      </c>
      <c r="I5335" s="1"/>
      <c r="J5335" s="1">
        <f>VLOOKUP(D5335,Data!$A$10:$B$16,2,FALSE)</f>
        <v>1</v>
      </c>
      <c r="K5335">
        <v>1</v>
      </c>
      <c r="L5335">
        <f t="shared" si="301"/>
        <v>9</v>
      </c>
      <c r="M5335">
        <f t="shared" si="302"/>
        <v>2024</v>
      </c>
      <c r="N5335" s="5">
        <f t="shared" ca="1" si="303"/>
        <v>-4</v>
      </c>
    </row>
    <row r="5336" spans="1:14" hidden="1" x14ac:dyDescent="0.25">
      <c r="A5336" s="2">
        <v>45348</v>
      </c>
      <c r="B5336" s="1" t="s">
        <v>88</v>
      </c>
      <c r="C5336" s="7" t="s">
        <v>2833</v>
      </c>
      <c r="D5336" s="1" t="s">
        <v>53</v>
      </c>
      <c r="E5336" s="1">
        <f>VLOOKUP(D5336,Data!$A$1:$B$7,2,FALSE)</f>
        <v>5</v>
      </c>
      <c r="F5336" s="2">
        <f>WORKDAY(A5336,E5336,Data!$E$2:$E$22)</f>
        <v>45355</v>
      </c>
      <c r="G5336" s="2">
        <v>45349</v>
      </c>
      <c r="H5336" s="4">
        <f ca="1">(NETWORKDAYS(A5336,G5336,Data!$E$1:$E$22))-1</f>
        <v>1</v>
      </c>
      <c r="I5336" s="1"/>
      <c r="J5336" s="1">
        <f>VLOOKUP(D5336,Data!$A$10:$B$16,2,FALSE)</f>
        <v>1</v>
      </c>
      <c r="K5336">
        <v>1</v>
      </c>
      <c r="L5336">
        <f t="shared" si="301"/>
        <v>9</v>
      </c>
      <c r="M5336">
        <f t="shared" si="302"/>
        <v>2024</v>
      </c>
      <c r="N5336" s="5">
        <f t="shared" ca="1" si="303"/>
        <v>-4</v>
      </c>
    </row>
    <row r="5337" spans="1:14" hidden="1" x14ac:dyDescent="0.25">
      <c r="A5337" s="2">
        <v>45348</v>
      </c>
      <c r="B5337" s="1" t="s">
        <v>88</v>
      </c>
      <c r="C5337" s="7" t="s">
        <v>2834</v>
      </c>
      <c r="D5337" s="1" t="s">
        <v>53</v>
      </c>
      <c r="E5337" s="1">
        <f>VLOOKUP(D5337,Data!$A$1:$B$7,2,FALSE)</f>
        <v>5</v>
      </c>
      <c r="F5337" s="2">
        <f>WORKDAY(A5337,E5337,Data!$E$2:$E$22)</f>
        <v>45355</v>
      </c>
      <c r="G5337" s="2">
        <v>45349</v>
      </c>
      <c r="H5337" s="4">
        <f ca="1">(NETWORKDAYS(A5337,G5337,Data!$E$1:$E$22))-1</f>
        <v>1</v>
      </c>
      <c r="I5337" s="1"/>
      <c r="J5337" s="1">
        <f>VLOOKUP(D5337,Data!$A$10:$B$16,2,FALSE)</f>
        <v>1</v>
      </c>
      <c r="K5337">
        <v>1</v>
      </c>
      <c r="L5337">
        <f t="shared" si="301"/>
        <v>9</v>
      </c>
      <c r="M5337">
        <f t="shared" si="302"/>
        <v>2024</v>
      </c>
      <c r="N5337" s="5">
        <f t="shared" ca="1" si="303"/>
        <v>-4</v>
      </c>
    </row>
    <row r="5338" spans="1:14" hidden="1" x14ac:dyDescent="0.25">
      <c r="A5338" s="2">
        <v>45348</v>
      </c>
      <c r="B5338" s="1" t="s">
        <v>166</v>
      </c>
      <c r="C5338" s="7" t="s">
        <v>2830</v>
      </c>
      <c r="D5338" s="1" t="s">
        <v>53</v>
      </c>
      <c r="E5338" s="1">
        <f>VLOOKUP(D5338,Data!$A$1:$B$7,2,FALSE)</f>
        <v>5</v>
      </c>
      <c r="F5338" s="2">
        <f>WORKDAY(A5338,E5338,Data!$E$2:$E$22)</f>
        <v>45355</v>
      </c>
      <c r="G5338" s="2">
        <v>45348</v>
      </c>
      <c r="H5338" s="4">
        <f ca="1">(NETWORKDAYS(A5338,G5338,Data!$E$1:$E$22))-1</f>
        <v>0</v>
      </c>
      <c r="I5338" s="1"/>
      <c r="J5338" s="1">
        <f>VLOOKUP(D5338,Data!$A$10:$B$16,2,FALSE)</f>
        <v>1</v>
      </c>
      <c r="K5338">
        <v>1</v>
      </c>
      <c r="L5338">
        <f t="shared" si="301"/>
        <v>9</v>
      </c>
      <c r="M5338">
        <f t="shared" si="302"/>
        <v>2024</v>
      </c>
      <c r="N5338" s="5">
        <f t="shared" ca="1" si="303"/>
        <v>-5</v>
      </c>
    </row>
    <row r="5339" spans="1:14" hidden="1" x14ac:dyDescent="0.25">
      <c r="A5339" s="2">
        <v>45348</v>
      </c>
      <c r="B5339" s="1" t="s">
        <v>29</v>
      </c>
      <c r="C5339" s="7">
        <v>458128</v>
      </c>
      <c r="D5339" s="1" t="s">
        <v>42</v>
      </c>
      <c r="E5339" s="1">
        <f>VLOOKUP(D5339,Data!$A$1:$B$7,2,FALSE)</f>
        <v>10</v>
      </c>
      <c r="F5339" s="2">
        <f>WORKDAY(A5339,E5339,Data!$E$2:$E$22)</f>
        <v>45362</v>
      </c>
      <c r="G5339" s="2">
        <v>45356</v>
      </c>
      <c r="H5339" s="4">
        <f ca="1">(NETWORKDAYS(A5339,G5339,Data!$E$1:$E$22))-1</f>
        <v>6</v>
      </c>
      <c r="I5339" s="1"/>
      <c r="J5339" s="1">
        <f>VLOOKUP(D5339,Data!$A$10:$B$16,2,FALSE)</f>
        <v>2</v>
      </c>
      <c r="K5339">
        <v>1</v>
      </c>
      <c r="L5339">
        <f t="shared" si="301"/>
        <v>9</v>
      </c>
      <c r="M5339">
        <f t="shared" si="302"/>
        <v>2024</v>
      </c>
      <c r="N5339" s="5">
        <f t="shared" ca="1" si="303"/>
        <v>-4</v>
      </c>
    </row>
    <row r="5340" spans="1:14" hidden="1" x14ac:dyDescent="0.25">
      <c r="A5340" s="2">
        <v>45348</v>
      </c>
      <c r="B5340" s="1" t="s">
        <v>1730</v>
      </c>
      <c r="C5340" s="7">
        <v>615409</v>
      </c>
      <c r="D5340" s="1" t="s">
        <v>1870</v>
      </c>
      <c r="E5340" s="1">
        <f>VLOOKUP(D5340,Data!$A$1:$B$7,2,FALSE)</f>
        <v>10</v>
      </c>
      <c r="F5340" s="2">
        <f>WORKDAY(A5340,E5340,Data!$E$2:$E$22)</f>
        <v>45362</v>
      </c>
      <c r="G5340" s="2">
        <v>45356</v>
      </c>
      <c r="H5340" s="4">
        <f ca="1">(NETWORKDAYS(A5340,G5340,Data!$E$1:$E$22))-1</f>
        <v>6</v>
      </c>
      <c r="I5340" s="1"/>
      <c r="J5340" s="1">
        <f>VLOOKUP(D5340,Data!$A$10:$B$16,2,FALSE)</f>
        <v>2</v>
      </c>
      <c r="K5340">
        <v>1</v>
      </c>
      <c r="L5340">
        <f t="shared" si="301"/>
        <v>9</v>
      </c>
      <c r="M5340">
        <f t="shared" si="302"/>
        <v>2024</v>
      </c>
      <c r="N5340" s="5">
        <f t="shared" ca="1" si="303"/>
        <v>-4</v>
      </c>
    </row>
    <row r="5341" spans="1:14" hidden="1" x14ac:dyDescent="0.25">
      <c r="A5341" s="2">
        <v>45348</v>
      </c>
      <c r="B5341" s="1" t="s">
        <v>1123</v>
      </c>
      <c r="C5341" s="7">
        <v>262772</v>
      </c>
      <c r="D5341" s="1" t="s">
        <v>41</v>
      </c>
      <c r="E5341" s="1">
        <f>VLOOKUP(D5341,Data!$A$1:$B$7,2,FALSE)</f>
        <v>15</v>
      </c>
      <c r="F5341" s="2">
        <f>WORKDAY(A5341,E5341,Data!$E$2:$E$22)</f>
        <v>45369</v>
      </c>
      <c r="G5341" s="2">
        <v>45386</v>
      </c>
      <c r="H5341" s="4">
        <f ca="1">(NETWORKDAYS(A5341,G5341,Data!$E$1:$E$22))-1</f>
        <v>28</v>
      </c>
      <c r="I5341" s="1"/>
      <c r="J5341" s="1">
        <f>VLOOKUP(D5341,Data!$A$10:$B$16,2,FALSE)</f>
        <v>3</v>
      </c>
      <c r="K5341">
        <v>1</v>
      </c>
      <c r="L5341">
        <f t="shared" si="301"/>
        <v>9</v>
      </c>
      <c r="M5341">
        <f t="shared" si="302"/>
        <v>2024</v>
      </c>
      <c r="N5341" s="5">
        <f t="shared" ca="1" si="303"/>
        <v>13</v>
      </c>
    </row>
    <row r="5342" spans="1:14" hidden="1" x14ac:dyDescent="0.25">
      <c r="A5342" s="2">
        <v>45349</v>
      </c>
      <c r="B5342" s="1" t="s">
        <v>269</v>
      </c>
      <c r="C5342" s="7">
        <v>458058</v>
      </c>
      <c r="D5342" s="1" t="s">
        <v>42</v>
      </c>
      <c r="E5342" s="1">
        <f>VLOOKUP(D5342,Data!$A$1:$B$7,2,FALSE)</f>
        <v>10</v>
      </c>
      <c r="F5342" s="2">
        <f>WORKDAY(A5342,E5342,Data!$E$2:$E$22)</f>
        <v>45363</v>
      </c>
      <c r="G5342" s="2">
        <v>45356</v>
      </c>
      <c r="H5342" s="4">
        <f ca="1">(NETWORKDAYS(A5342,G5342,Data!$E$1:$E$22))-1</f>
        <v>5</v>
      </c>
      <c r="I5342" s="1"/>
      <c r="J5342" s="1">
        <f>VLOOKUP(D5342,Data!$A$10:$B$16,2,FALSE)</f>
        <v>2</v>
      </c>
      <c r="K5342">
        <v>1</v>
      </c>
      <c r="L5342">
        <f t="shared" si="301"/>
        <v>9</v>
      </c>
      <c r="M5342">
        <f t="shared" si="302"/>
        <v>2024</v>
      </c>
      <c r="N5342" s="5">
        <f t="shared" ca="1" si="303"/>
        <v>-5</v>
      </c>
    </row>
    <row r="5343" spans="1:14" hidden="1" x14ac:dyDescent="0.25">
      <c r="A5343" s="2">
        <v>45349</v>
      </c>
      <c r="B5343" s="1" t="s">
        <v>1123</v>
      </c>
      <c r="C5343" s="7">
        <v>262773</v>
      </c>
      <c r="D5343" s="1" t="s">
        <v>41</v>
      </c>
      <c r="E5343" s="1">
        <f>VLOOKUP(D5343,Data!$A$1:$B$7,2,FALSE)</f>
        <v>15</v>
      </c>
      <c r="F5343" s="2">
        <f>WORKDAY(A5343,E5343,Data!$E$2:$E$22)</f>
        <v>45370</v>
      </c>
      <c r="G5343" s="2">
        <v>45357</v>
      </c>
      <c r="H5343" s="4">
        <f ca="1">(NETWORKDAYS(A5343,G5343,Data!$E$1:$E$22))-1</f>
        <v>6</v>
      </c>
      <c r="I5343" s="1"/>
      <c r="J5343" s="1">
        <f>VLOOKUP(D5343,Data!$A$10:$B$16,2,FALSE)</f>
        <v>3</v>
      </c>
      <c r="K5343">
        <v>1</v>
      </c>
      <c r="L5343">
        <f t="shared" si="301"/>
        <v>9</v>
      </c>
      <c r="M5343">
        <f t="shared" si="302"/>
        <v>2024</v>
      </c>
      <c r="N5343" s="5">
        <f t="shared" ca="1" si="303"/>
        <v>-9</v>
      </c>
    </row>
    <row r="5344" spans="1:14" hidden="1" x14ac:dyDescent="0.25">
      <c r="A5344" s="2">
        <v>45349</v>
      </c>
      <c r="B5344" s="1" t="s">
        <v>937</v>
      </c>
      <c r="C5344" s="7">
        <v>458120</v>
      </c>
      <c r="D5344" s="1" t="s">
        <v>42</v>
      </c>
      <c r="E5344" s="1">
        <f>VLOOKUP(D5344,Data!$A$1:$B$7,2,FALSE)</f>
        <v>10</v>
      </c>
      <c r="F5344" s="2">
        <f>WORKDAY(A5344,E5344,Data!$E$2:$E$22)</f>
        <v>45363</v>
      </c>
      <c r="G5344" s="2">
        <v>45356</v>
      </c>
      <c r="H5344" s="4">
        <f ca="1">(NETWORKDAYS(A5344,G5344,Data!$E$1:$E$22))-1</f>
        <v>5</v>
      </c>
      <c r="I5344" s="1"/>
      <c r="J5344" s="1">
        <f>VLOOKUP(D5344,Data!$A$10:$B$16,2,FALSE)</f>
        <v>2</v>
      </c>
      <c r="K5344">
        <v>1</v>
      </c>
      <c r="L5344">
        <f t="shared" si="301"/>
        <v>9</v>
      </c>
      <c r="M5344">
        <f t="shared" si="302"/>
        <v>2024</v>
      </c>
      <c r="N5344" s="5">
        <f t="shared" ca="1" si="303"/>
        <v>-5</v>
      </c>
    </row>
    <row r="5345" spans="1:14" hidden="1" x14ac:dyDescent="0.25">
      <c r="A5345" s="2">
        <v>45349</v>
      </c>
      <c r="B5345" s="1" t="s">
        <v>113</v>
      </c>
      <c r="C5345" s="7">
        <v>457978</v>
      </c>
      <c r="D5345" s="1" t="s">
        <v>42</v>
      </c>
      <c r="E5345" s="1">
        <f>VLOOKUP(D5345,Data!$A$1:$B$7,2,FALSE)</f>
        <v>10</v>
      </c>
      <c r="F5345" s="2">
        <f>WORKDAY(A5345,E5345,Data!$E$2:$E$22)</f>
        <v>45363</v>
      </c>
      <c r="G5345" s="2">
        <v>45356</v>
      </c>
      <c r="H5345" s="4">
        <f ca="1">(NETWORKDAYS(A5345,G5345,Data!$E$1:$E$22))-1</f>
        <v>5</v>
      </c>
      <c r="I5345" s="1"/>
      <c r="J5345" s="1">
        <f>VLOOKUP(D5345,Data!$A$10:$B$16,2,FALSE)</f>
        <v>2</v>
      </c>
      <c r="K5345">
        <v>1</v>
      </c>
      <c r="L5345">
        <f t="shared" si="301"/>
        <v>9</v>
      </c>
      <c r="M5345">
        <f t="shared" si="302"/>
        <v>2024</v>
      </c>
      <c r="N5345" s="5">
        <f t="shared" ca="1" si="303"/>
        <v>-5</v>
      </c>
    </row>
    <row r="5346" spans="1:14" hidden="1" x14ac:dyDescent="0.25">
      <c r="A5346" s="2">
        <v>45349</v>
      </c>
      <c r="B5346" s="1" t="s">
        <v>2</v>
      </c>
      <c r="C5346" s="7">
        <v>262755</v>
      </c>
      <c r="D5346" s="1" t="s">
        <v>41</v>
      </c>
      <c r="E5346" s="1">
        <f>VLOOKUP(D5346,Data!$A$1:$B$7,2,FALSE)</f>
        <v>15</v>
      </c>
      <c r="F5346" s="2">
        <f>WORKDAY(A5346,E5346,Data!$E$2:$E$22)</f>
        <v>45370</v>
      </c>
      <c r="G5346" s="2">
        <v>45366</v>
      </c>
      <c r="H5346" s="4">
        <f ca="1">(NETWORKDAYS(A5346,G5346,Data!$E$1:$E$22))-1</f>
        <v>13</v>
      </c>
      <c r="I5346" s="1"/>
      <c r="J5346" s="1">
        <f>VLOOKUP(D5346,Data!$A$10:$B$16,2,FALSE)</f>
        <v>3</v>
      </c>
      <c r="K5346">
        <v>1</v>
      </c>
      <c r="L5346">
        <f t="shared" si="301"/>
        <v>9</v>
      </c>
      <c r="M5346">
        <f t="shared" si="302"/>
        <v>2024</v>
      </c>
      <c r="N5346" s="5">
        <f t="shared" ca="1" si="303"/>
        <v>-2</v>
      </c>
    </row>
    <row r="5347" spans="1:14" hidden="1" x14ac:dyDescent="0.25">
      <c r="A5347" s="2">
        <v>45349</v>
      </c>
      <c r="B5347" s="1" t="s">
        <v>73</v>
      </c>
      <c r="C5347" s="7">
        <v>458109</v>
      </c>
      <c r="D5347" s="1" t="s">
        <v>42</v>
      </c>
      <c r="E5347" s="1">
        <f>VLOOKUP(D5347,Data!$A$1:$B$7,2,FALSE)</f>
        <v>10</v>
      </c>
      <c r="F5347" s="2">
        <f>WORKDAY(A5347,E5347,Data!$E$2:$E$22)</f>
        <v>45363</v>
      </c>
      <c r="G5347" s="2">
        <v>45356</v>
      </c>
      <c r="H5347" s="4">
        <f ca="1">(NETWORKDAYS(A5347,G5347,Data!$E$1:$E$22))-1</f>
        <v>5</v>
      </c>
      <c r="I5347" s="1"/>
      <c r="J5347" s="1">
        <f>VLOOKUP(D5347,Data!$A$10:$B$16,2,FALSE)</f>
        <v>2</v>
      </c>
      <c r="K5347">
        <v>1</v>
      </c>
      <c r="L5347">
        <f t="shared" si="301"/>
        <v>9</v>
      </c>
      <c r="M5347">
        <f t="shared" si="302"/>
        <v>2024</v>
      </c>
      <c r="N5347" s="5">
        <f t="shared" ca="1" si="303"/>
        <v>-5</v>
      </c>
    </row>
    <row r="5348" spans="1:14" hidden="1" x14ac:dyDescent="0.25">
      <c r="A5348" s="2">
        <v>45349</v>
      </c>
      <c r="B5348" s="1" t="s">
        <v>2836</v>
      </c>
      <c r="C5348" s="7">
        <v>615408</v>
      </c>
      <c r="D5348" s="1" t="s">
        <v>1870</v>
      </c>
      <c r="E5348" s="1">
        <f>VLOOKUP(D5348,Data!$A$1:$B$7,2,FALSE)</f>
        <v>10</v>
      </c>
      <c r="F5348" s="2">
        <f>WORKDAY(A5348,E5348,Data!$E$2:$E$22)</f>
        <v>45363</v>
      </c>
      <c r="G5348" s="2">
        <v>45356</v>
      </c>
      <c r="H5348" s="4">
        <f ca="1">(NETWORKDAYS(A5348,G5348,Data!$E$1:$E$22))-1</f>
        <v>5</v>
      </c>
      <c r="I5348" s="1"/>
      <c r="J5348" s="1">
        <f>VLOOKUP(D5348,Data!$A$10:$B$16,2,FALSE)</f>
        <v>2</v>
      </c>
      <c r="K5348">
        <v>1</v>
      </c>
      <c r="L5348">
        <f t="shared" si="301"/>
        <v>9</v>
      </c>
      <c r="M5348">
        <f t="shared" si="302"/>
        <v>2024</v>
      </c>
      <c r="N5348" s="5">
        <f t="shared" ca="1" si="303"/>
        <v>-5</v>
      </c>
    </row>
    <row r="5349" spans="1:14" hidden="1" x14ac:dyDescent="0.25">
      <c r="A5349" s="2">
        <v>45350</v>
      </c>
      <c r="B5349" s="1" t="s">
        <v>33</v>
      </c>
      <c r="C5349" s="7">
        <v>458136</v>
      </c>
      <c r="D5349" s="1" t="s">
        <v>42</v>
      </c>
      <c r="E5349" s="1">
        <f>VLOOKUP(D5349,Data!$A$1:$B$7,2,FALSE)</f>
        <v>10</v>
      </c>
      <c r="F5349" s="2">
        <f>WORKDAY(A5349,E5349,Data!$E$2:$E$22)</f>
        <v>45364</v>
      </c>
      <c r="G5349" s="2">
        <v>45356</v>
      </c>
      <c r="H5349" s="4">
        <f ca="1">(NETWORKDAYS(A5349,G5349,Data!$E$1:$E$22))-1</f>
        <v>4</v>
      </c>
      <c r="I5349" s="1"/>
      <c r="J5349" s="1">
        <f>VLOOKUP(D5349,Data!$A$10:$B$16,2,FALSE)</f>
        <v>2</v>
      </c>
      <c r="K5349">
        <v>1</v>
      </c>
      <c r="L5349">
        <f t="shared" si="301"/>
        <v>9</v>
      </c>
      <c r="M5349">
        <f t="shared" si="302"/>
        <v>2024</v>
      </c>
      <c r="N5349" s="5">
        <f t="shared" ca="1" si="303"/>
        <v>-6</v>
      </c>
    </row>
    <row r="5350" spans="1:14" hidden="1" x14ac:dyDescent="0.25">
      <c r="A5350" s="2">
        <v>45350</v>
      </c>
      <c r="B5350" s="1" t="s">
        <v>1573</v>
      </c>
      <c r="C5350" s="7" t="s">
        <v>2838</v>
      </c>
      <c r="D5350" s="1" t="s">
        <v>53</v>
      </c>
      <c r="E5350" s="1">
        <f>VLOOKUP(D5350,Data!$A$1:$B$7,2,FALSE)</f>
        <v>5</v>
      </c>
      <c r="F5350" s="2">
        <f>WORKDAY(A5350,E5350,Data!$E$2:$E$22)</f>
        <v>45357</v>
      </c>
      <c r="G5350" s="2">
        <v>45362</v>
      </c>
      <c r="H5350" s="4">
        <f ca="1">(NETWORKDAYS(A5350,G5350,Data!$E$1:$E$22))-1</f>
        <v>8</v>
      </c>
      <c r="I5350" s="1"/>
      <c r="J5350" s="1">
        <f>VLOOKUP(D5350,Data!$A$10:$B$16,2,FALSE)</f>
        <v>1</v>
      </c>
      <c r="K5350">
        <v>1</v>
      </c>
      <c r="L5350">
        <f t="shared" si="301"/>
        <v>9</v>
      </c>
      <c r="M5350">
        <f t="shared" si="302"/>
        <v>2024</v>
      </c>
      <c r="N5350" s="5">
        <f t="shared" ca="1" si="303"/>
        <v>3</v>
      </c>
    </row>
    <row r="5351" spans="1:14" hidden="1" x14ac:dyDescent="0.25">
      <c r="A5351" s="2">
        <v>45350</v>
      </c>
      <c r="B5351" s="1" t="s">
        <v>36</v>
      </c>
      <c r="C5351" s="7">
        <v>262814</v>
      </c>
      <c r="D5351" s="1" t="s">
        <v>41</v>
      </c>
      <c r="E5351" s="1">
        <f>VLOOKUP(D5351,Data!$A$1:$B$7,2,FALSE)</f>
        <v>15</v>
      </c>
      <c r="F5351" s="2">
        <f>WORKDAY(A5351,E5351,Data!$E$2:$E$22)</f>
        <v>45371</v>
      </c>
      <c r="G5351" s="2">
        <v>45363</v>
      </c>
      <c r="H5351" s="4">
        <f ca="1">(NETWORKDAYS(A5351,G5351,Data!$E$1:$E$22))-1</f>
        <v>9</v>
      </c>
      <c r="I5351" s="1"/>
      <c r="J5351" s="1">
        <f>VLOOKUP(D5351,Data!$A$10:$B$16,2,FALSE)</f>
        <v>3</v>
      </c>
      <c r="K5351">
        <v>1</v>
      </c>
      <c r="L5351">
        <f t="shared" si="301"/>
        <v>9</v>
      </c>
      <c r="M5351">
        <f t="shared" si="302"/>
        <v>2024</v>
      </c>
      <c r="N5351" s="5">
        <f t="shared" ca="1" si="303"/>
        <v>-6</v>
      </c>
    </row>
    <row r="5352" spans="1:14" hidden="1" x14ac:dyDescent="0.25">
      <c r="A5352" s="2">
        <v>45350</v>
      </c>
      <c r="B5352" s="1" t="s">
        <v>2</v>
      </c>
      <c r="C5352" s="7">
        <v>262760</v>
      </c>
      <c r="D5352" s="1" t="s">
        <v>41</v>
      </c>
      <c r="E5352" s="1">
        <f>VLOOKUP(D5352,Data!$A$1:$B$7,2,FALSE)</f>
        <v>15</v>
      </c>
      <c r="F5352" s="2">
        <f>WORKDAY(A5352,E5352,Data!$E$2:$E$22)</f>
        <v>45371</v>
      </c>
      <c r="G5352" s="2">
        <v>45370</v>
      </c>
      <c r="H5352" s="4">
        <f ca="1">(NETWORKDAYS(A5352,G5352,Data!$E$1:$E$22))-1</f>
        <v>14</v>
      </c>
      <c r="I5352" s="1"/>
      <c r="J5352" s="1">
        <f>VLOOKUP(D5352,Data!$A$10:$B$16,2,FALSE)</f>
        <v>3</v>
      </c>
      <c r="K5352">
        <v>1</v>
      </c>
      <c r="L5352">
        <f t="shared" si="301"/>
        <v>9</v>
      </c>
      <c r="M5352">
        <f t="shared" si="302"/>
        <v>2024</v>
      </c>
      <c r="N5352" s="5">
        <f t="shared" ca="1" si="303"/>
        <v>-1</v>
      </c>
    </row>
    <row r="5353" spans="1:14" hidden="1" x14ac:dyDescent="0.25">
      <c r="A5353" s="2">
        <v>45350</v>
      </c>
      <c r="B5353" s="1" t="s">
        <v>774</v>
      </c>
      <c r="C5353" s="7" t="s">
        <v>2837</v>
      </c>
      <c r="D5353" s="1" t="s">
        <v>53</v>
      </c>
      <c r="E5353" s="1">
        <f>VLOOKUP(D5353,Data!$A$1:$B$7,2,FALSE)</f>
        <v>5</v>
      </c>
      <c r="F5353" s="2">
        <f>WORKDAY(A5353,E5353,Data!$E$2:$E$22)</f>
        <v>45357</v>
      </c>
      <c r="G5353" s="2">
        <v>45352</v>
      </c>
      <c r="H5353" s="4">
        <f ca="1">(NETWORKDAYS(A5353,G5353,Data!$E$1:$E$22))-1</f>
        <v>2</v>
      </c>
      <c r="I5353" s="1"/>
      <c r="J5353" s="1">
        <f>VLOOKUP(D5353,Data!$A$10:$B$16,2,FALSE)</f>
        <v>1</v>
      </c>
      <c r="K5353">
        <v>1</v>
      </c>
      <c r="L5353">
        <f t="shared" si="301"/>
        <v>9</v>
      </c>
      <c r="M5353">
        <f t="shared" si="302"/>
        <v>2024</v>
      </c>
      <c r="N5353" s="5">
        <f t="shared" ca="1" si="303"/>
        <v>-3</v>
      </c>
    </row>
    <row r="5354" spans="1:14" hidden="1" x14ac:dyDescent="0.25">
      <c r="A5354" s="2">
        <v>45350</v>
      </c>
      <c r="B5354" s="1" t="s">
        <v>13</v>
      </c>
      <c r="C5354" s="7">
        <v>458130</v>
      </c>
      <c r="D5354" s="1" t="s">
        <v>42</v>
      </c>
      <c r="E5354" s="1">
        <f>VLOOKUP(D5354,Data!$A$1:$B$7,2,FALSE)</f>
        <v>10</v>
      </c>
      <c r="F5354" s="2">
        <f>WORKDAY(A5354,E5354,Data!$E$2:$E$22)</f>
        <v>45364</v>
      </c>
      <c r="G5354" s="2">
        <v>45356</v>
      </c>
      <c r="H5354" s="4">
        <f ca="1">(NETWORKDAYS(A5354,G5354,Data!$E$1:$E$22))-1</f>
        <v>4</v>
      </c>
      <c r="I5354" s="1"/>
      <c r="J5354" s="1">
        <f>VLOOKUP(D5354,Data!$A$10:$B$16,2,FALSE)</f>
        <v>2</v>
      </c>
      <c r="K5354">
        <v>1</v>
      </c>
      <c r="L5354">
        <f t="shared" si="301"/>
        <v>9</v>
      </c>
      <c r="M5354">
        <f t="shared" si="302"/>
        <v>2024</v>
      </c>
      <c r="N5354" s="5">
        <f t="shared" ca="1" si="303"/>
        <v>-6</v>
      </c>
    </row>
    <row r="5355" spans="1:14" hidden="1" x14ac:dyDescent="0.25">
      <c r="A5355" s="2">
        <v>45350</v>
      </c>
      <c r="B5355" s="1" t="s">
        <v>1671</v>
      </c>
      <c r="C5355" s="7">
        <v>458131</v>
      </c>
      <c r="D5355" s="1" t="s">
        <v>42</v>
      </c>
      <c r="E5355" s="1">
        <f>VLOOKUP(D5355,Data!$A$1:$B$7,2,FALSE)</f>
        <v>10</v>
      </c>
      <c r="F5355" s="2">
        <f>WORKDAY(A5355,E5355,Data!$E$2:$E$22)</f>
        <v>45364</v>
      </c>
      <c r="G5355" s="2">
        <v>45356</v>
      </c>
      <c r="H5355" s="4">
        <f ca="1">(NETWORKDAYS(A5355,G5355,Data!$E$1:$E$22))-1</f>
        <v>4</v>
      </c>
      <c r="I5355" s="1"/>
      <c r="J5355" s="1">
        <f>VLOOKUP(D5355,Data!$A$10:$B$16,2,FALSE)</f>
        <v>2</v>
      </c>
      <c r="K5355">
        <v>1</v>
      </c>
      <c r="L5355">
        <f t="shared" si="301"/>
        <v>9</v>
      </c>
      <c r="M5355">
        <f t="shared" si="302"/>
        <v>2024</v>
      </c>
      <c r="N5355" s="5">
        <f t="shared" ca="1" si="303"/>
        <v>-6</v>
      </c>
    </row>
    <row r="5356" spans="1:14" hidden="1" x14ac:dyDescent="0.25">
      <c r="A5356" s="2">
        <v>45351</v>
      </c>
      <c r="B5356" s="1" t="s">
        <v>229</v>
      </c>
      <c r="C5356" s="7" t="s">
        <v>2840</v>
      </c>
      <c r="D5356" s="1" t="s">
        <v>55</v>
      </c>
      <c r="E5356" s="1">
        <f>VLOOKUP(D5356,Data!$A$1:$B$7,2,FALSE)</f>
        <v>10</v>
      </c>
      <c r="F5356" s="2">
        <f>WORKDAY(A5356,E5356,Data!$E$2:$E$22)</f>
        <v>45365</v>
      </c>
      <c r="G5356" s="2">
        <v>45370</v>
      </c>
      <c r="H5356" s="4">
        <f ca="1">(NETWORKDAYS(A5356,G5356,Data!$E$1:$E$22))-1</f>
        <v>13</v>
      </c>
      <c r="I5356" s="1"/>
      <c r="J5356" s="1">
        <f>VLOOKUP(D5356,Data!$A$10:$B$16,2,FALSE)</f>
        <v>3</v>
      </c>
      <c r="K5356">
        <v>1</v>
      </c>
      <c r="L5356">
        <f t="shared" si="301"/>
        <v>9</v>
      </c>
      <c r="M5356">
        <f t="shared" si="302"/>
        <v>2024</v>
      </c>
      <c r="N5356" s="5">
        <f t="shared" ca="1" si="303"/>
        <v>3</v>
      </c>
    </row>
    <row r="5357" spans="1:14" hidden="1" x14ac:dyDescent="0.25">
      <c r="A5357" s="2">
        <v>45351</v>
      </c>
      <c r="B5357" s="1" t="s">
        <v>229</v>
      </c>
      <c r="C5357" s="7" t="s">
        <v>2841</v>
      </c>
      <c r="D5357" s="1" t="s">
        <v>55</v>
      </c>
      <c r="E5357" s="1">
        <f>VLOOKUP(D5357,Data!$A$1:$B$7,2,FALSE)</f>
        <v>10</v>
      </c>
      <c r="F5357" s="2">
        <f>WORKDAY(A5357,E5357,Data!$E$2:$E$22)</f>
        <v>45365</v>
      </c>
      <c r="G5357" s="2">
        <v>45371</v>
      </c>
      <c r="H5357" s="4">
        <f ca="1">(NETWORKDAYS(A5357,G5357,Data!$E$1:$E$22))-1</f>
        <v>14</v>
      </c>
      <c r="I5357" s="1"/>
      <c r="J5357" s="1">
        <f>VLOOKUP(D5357,Data!$A$10:$B$16,2,FALSE)</f>
        <v>3</v>
      </c>
      <c r="K5357">
        <v>1</v>
      </c>
      <c r="L5357">
        <f t="shared" si="301"/>
        <v>9</v>
      </c>
      <c r="M5357">
        <f t="shared" si="302"/>
        <v>2024</v>
      </c>
      <c r="N5357" s="5">
        <f t="shared" ca="1" si="303"/>
        <v>4</v>
      </c>
    </row>
    <row r="5358" spans="1:14" hidden="1" x14ac:dyDescent="0.25">
      <c r="A5358" s="2">
        <v>45351</v>
      </c>
      <c r="B5358" s="1" t="s">
        <v>229</v>
      </c>
      <c r="C5358" s="7" t="s">
        <v>2842</v>
      </c>
      <c r="D5358" s="1" t="s">
        <v>55</v>
      </c>
      <c r="E5358" s="1">
        <f>VLOOKUP(D5358,Data!$A$1:$B$7,2,FALSE)</f>
        <v>10</v>
      </c>
      <c r="F5358" s="2">
        <f>WORKDAY(A5358,E5358,Data!$E$2:$E$22)</f>
        <v>45365</v>
      </c>
      <c r="G5358" s="2">
        <v>45363</v>
      </c>
      <c r="H5358" s="4">
        <f ca="1">(NETWORKDAYS(A5358,G5358,Data!$E$1:$E$22))-1</f>
        <v>8</v>
      </c>
      <c r="I5358" s="1"/>
      <c r="J5358" s="1">
        <f>VLOOKUP(D5358,Data!$A$10:$B$16,2,FALSE)</f>
        <v>3</v>
      </c>
      <c r="K5358">
        <v>1</v>
      </c>
      <c r="L5358">
        <f t="shared" si="301"/>
        <v>9</v>
      </c>
      <c r="M5358">
        <f t="shared" si="302"/>
        <v>2024</v>
      </c>
      <c r="N5358" s="5">
        <f t="shared" ca="1" si="303"/>
        <v>-2</v>
      </c>
    </row>
    <row r="5359" spans="1:14" hidden="1" x14ac:dyDescent="0.25">
      <c r="A5359" s="2">
        <v>45351</v>
      </c>
      <c r="B5359" s="1" t="s">
        <v>584</v>
      </c>
      <c r="C5359" s="7" t="s">
        <v>2843</v>
      </c>
      <c r="D5359" s="1" t="s">
        <v>55</v>
      </c>
      <c r="E5359" s="1">
        <f>VLOOKUP(D5359,Data!$A$1:$B$7,2,FALSE)</f>
        <v>10</v>
      </c>
      <c r="F5359" s="2">
        <f>WORKDAY(A5359,E5359,Data!$E$2:$E$22)</f>
        <v>45365</v>
      </c>
      <c r="G5359" s="2">
        <v>45363</v>
      </c>
      <c r="H5359" s="4">
        <f ca="1">(NETWORKDAYS(A5359,G5359,Data!$E$1:$E$22))-1</f>
        <v>8</v>
      </c>
      <c r="I5359" s="1"/>
      <c r="J5359" s="1">
        <f>VLOOKUP(D5359,Data!$A$10:$B$16,2,FALSE)</f>
        <v>3</v>
      </c>
      <c r="K5359">
        <v>1</v>
      </c>
      <c r="L5359">
        <f t="shared" si="301"/>
        <v>9</v>
      </c>
      <c r="M5359">
        <f t="shared" si="302"/>
        <v>2024</v>
      </c>
      <c r="N5359" s="5">
        <f t="shared" ca="1" si="303"/>
        <v>-2</v>
      </c>
    </row>
    <row r="5360" spans="1:14" hidden="1" x14ac:dyDescent="0.25">
      <c r="A5360" s="2">
        <v>45351</v>
      </c>
      <c r="B5360" s="1" t="s">
        <v>584</v>
      </c>
      <c r="C5360" s="7" t="s">
        <v>2844</v>
      </c>
      <c r="D5360" s="1" t="s">
        <v>55</v>
      </c>
      <c r="E5360" s="1">
        <f>VLOOKUP(D5360,Data!$A$1:$B$7,2,FALSE)</f>
        <v>10</v>
      </c>
      <c r="F5360" s="2">
        <f>WORKDAY(A5360,E5360,Data!$E$2:$E$22)</f>
        <v>45365</v>
      </c>
      <c r="G5360" s="2">
        <v>45363</v>
      </c>
      <c r="H5360" s="4">
        <f ca="1">(NETWORKDAYS(A5360,G5360,Data!$E$1:$E$22))-1</f>
        <v>8</v>
      </c>
      <c r="I5360" s="1"/>
      <c r="J5360" s="1">
        <f>VLOOKUP(D5360,Data!$A$10:$B$16,2,FALSE)</f>
        <v>3</v>
      </c>
      <c r="K5360">
        <v>1</v>
      </c>
      <c r="L5360">
        <f t="shared" si="301"/>
        <v>9</v>
      </c>
      <c r="M5360">
        <f t="shared" si="302"/>
        <v>2024</v>
      </c>
      <c r="N5360" s="5">
        <f t="shared" ca="1" si="303"/>
        <v>-2</v>
      </c>
    </row>
    <row r="5361" spans="1:14" hidden="1" x14ac:dyDescent="0.25">
      <c r="A5361" s="2">
        <v>45351</v>
      </c>
      <c r="B5361" s="1" t="s">
        <v>18</v>
      </c>
      <c r="C5361" s="7">
        <v>262804</v>
      </c>
      <c r="D5361" s="1" t="s">
        <v>41</v>
      </c>
      <c r="E5361" s="1">
        <f>VLOOKUP(D5361,Data!$A$1:$B$7,2,FALSE)</f>
        <v>15</v>
      </c>
      <c r="F5361" s="2">
        <f>WORKDAY(A5361,E5361,Data!$E$2:$E$22)</f>
        <v>45372</v>
      </c>
      <c r="G5361" s="2">
        <v>45363</v>
      </c>
      <c r="H5361" s="4">
        <f ca="1">(NETWORKDAYS(A5361,G5361,Data!$E$1:$E$22))-1</f>
        <v>8</v>
      </c>
      <c r="I5361" s="1"/>
      <c r="J5361" s="1">
        <f>VLOOKUP(D5361,Data!$A$10:$B$16,2,FALSE)</f>
        <v>3</v>
      </c>
      <c r="K5361">
        <v>1</v>
      </c>
      <c r="L5361">
        <f t="shared" si="301"/>
        <v>9</v>
      </c>
      <c r="M5361">
        <f t="shared" si="302"/>
        <v>2024</v>
      </c>
      <c r="N5361" s="5">
        <f t="shared" ca="1" si="303"/>
        <v>-7</v>
      </c>
    </row>
    <row r="5362" spans="1:14" hidden="1" x14ac:dyDescent="0.25">
      <c r="A5362" s="2">
        <v>45351</v>
      </c>
      <c r="B5362" s="1" t="s">
        <v>68</v>
      </c>
      <c r="C5362" s="7">
        <v>262813</v>
      </c>
      <c r="D5362" s="1" t="s">
        <v>41</v>
      </c>
      <c r="E5362" s="1">
        <f>VLOOKUP(D5362,Data!$A$1:$B$7,2,FALSE)</f>
        <v>15</v>
      </c>
      <c r="F5362" s="2">
        <f>WORKDAY(A5362,E5362,Data!$E$2:$E$22)</f>
        <v>45372</v>
      </c>
      <c r="G5362" s="2">
        <v>45363</v>
      </c>
      <c r="H5362" s="4">
        <f ca="1">(NETWORKDAYS(A5362,G5362,Data!$E$1:$E$22))-1</f>
        <v>8</v>
      </c>
      <c r="I5362" s="1"/>
      <c r="J5362" s="1">
        <f>VLOOKUP(D5362,Data!$A$10:$B$16,2,FALSE)</f>
        <v>3</v>
      </c>
      <c r="K5362">
        <v>1</v>
      </c>
      <c r="L5362">
        <f t="shared" si="301"/>
        <v>9</v>
      </c>
      <c r="M5362">
        <f t="shared" si="302"/>
        <v>2024</v>
      </c>
      <c r="N5362" s="5">
        <f t="shared" ca="1" si="303"/>
        <v>-7</v>
      </c>
    </row>
    <row r="5363" spans="1:14" hidden="1" x14ac:dyDescent="0.25">
      <c r="A5363" s="2">
        <v>45351</v>
      </c>
      <c r="B5363" s="1" t="s">
        <v>4</v>
      </c>
      <c r="C5363" s="7">
        <v>262761</v>
      </c>
      <c r="D5363" s="1" t="s">
        <v>41</v>
      </c>
      <c r="E5363" s="1">
        <f>VLOOKUP(D5363,Data!$A$1:$B$7,2,FALSE)</f>
        <v>15</v>
      </c>
      <c r="F5363" s="2">
        <f>WORKDAY(A5363,E5363,Data!$E$2:$E$22)</f>
        <v>45372</v>
      </c>
      <c r="G5363" s="2">
        <v>45371</v>
      </c>
      <c r="H5363" s="4">
        <f ca="1">(NETWORKDAYS(A5363,G5363,Data!$E$1:$E$22))-1</f>
        <v>14</v>
      </c>
      <c r="I5363" s="1"/>
      <c r="J5363" s="1">
        <f>VLOOKUP(D5363,Data!$A$10:$B$16,2,FALSE)</f>
        <v>3</v>
      </c>
      <c r="K5363">
        <v>1</v>
      </c>
      <c r="L5363">
        <f t="shared" si="301"/>
        <v>9</v>
      </c>
      <c r="M5363">
        <f t="shared" si="302"/>
        <v>2024</v>
      </c>
      <c r="N5363" s="5">
        <f t="shared" ca="1" si="303"/>
        <v>-1</v>
      </c>
    </row>
    <row r="5364" spans="1:14" hidden="1" x14ac:dyDescent="0.25">
      <c r="A5364" s="2">
        <v>45351</v>
      </c>
      <c r="B5364" s="1" t="s">
        <v>77</v>
      </c>
      <c r="C5364" s="7">
        <v>458132</v>
      </c>
      <c r="D5364" s="1" t="s">
        <v>42</v>
      </c>
      <c r="E5364" s="1">
        <f>VLOOKUP(D5364,Data!$A$1:$B$7,2,FALSE)</f>
        <v>10</v>
      </c>
      <c r="F5364" s="2">
        <f>WORKDAY(A5364,E5364,Data!$E$2:$E$22)</f>
        <v>45365</v>
      </c>
      <c r="G5364" s="2">
        <v>45356</v>
      </c>
      <c r="H5364" s="4">
        <f ca="1">(NETWORKDAYS(A5364,G5364,Data!$E$1:$E$22))-1</f>
        <v>3</v>
      </c>
      <c r="I5364" s="1"/>
      <c r="J5364" s="1">
        <f>VLOOKUP(D5364,Data!$A$10:$B$16,2,FALSE)</f>
        <v>2</v>
      </c>
      <c r="K5364">
        <v>1</v>
      </c>
      <c r="L5364">
        <f t="shared" si="301"/>
        <v>9</v>
      </c>
      <c r="M5364">
        <f t="shared" si="302"/>
        <v>2024</v>
      </c>
      <c r="N5364" s="5">
        <f t="shared" ca="1" si="303"/>
        <v>-7</v>
      </c>
    </row>
    <row r="5365" spans="1:14" hidden="1" x14ac:dyDescent="0.25">
      <c r="A5365" s="2">
        <v>45351</v>
      </c>
      <c r="B5365" s="1" t="s">
        <v>19</v>
      </c>
      <c r="C5365" s="7">
        <v>458142</v>
      </c>
      <c r="D5365" s="1" t="s">
        <v>42</v>
      </c>
      <c r="E5365" s="1">
        <f>VLOOKUP(D5365,Data!$A$1:$B$7,2,FALSE)</f>
        <v>10</v>
      </c>
      <c r="F5365" s="2">
        <f>WORKDAY(A5365,E5365,Data!$E$2:$E$22)</f>
        <v>45365</v>
      </c>
      <c r="G5365" s="2">
        <v>45356</v>
      </c>
      <c r="H5365" s="4">
        <f ca="1">(NETWORKDAYS(A5365,G5365,Data!$E$1:$E$22))-1</f>
        <v>3</v>
      </c>
      <c r="I5365" s="1"/>
      <c r="J5365" s="1">
        <f>VLOOKUP(D5365,Data!$A$10:$B$16,2,FALSE)</f>
        <v>2</v>
      </c>
      <c r="K5365">
        <v>1</v>
      </c>
      <c r="L5365">
        <f t="shared" si="301"/>
        <v>9</v>
      </c>
      <c r="M5365">
        <f t="shared" si="302"/>
        <v>2024</v>
      </c>
      <c r="N5365" s="5">
        <f t="shared" ca="1" si="303"/>
        <v>-7</v>
      </c>
    </row>
    <row r="5366" spans="1:14" hidden="1" x14ac:dyDescent="0.25">
      <c r="A5366" s="2">
        <v>45351</v>
      </c>
      <c r="B5366" s="1" t="s">
        <v>217</v>
      </c>
      <c r="C5366" s="7">
        <v>458135</v>
      </c>
      <c r="D5366" s="1" t="s">
        <v>42</v>
      </c>
      <c r="E5366" s="1">
        <f>VLOOKUP(D5366,Data!$A$1:$B$7,2,FALSE)</f>
        <v>10</v>
      </c>
      <c r="F5366" s="2">
        <f>WORKDAY(A5366,E5366,Data!$E$2:$E$22)</f>
        <v>45365</v>
      </c>
      <c r="G5366" s="2">
        <v>45356</v>
      </c>
      <c r="H5366" s="4">
        <f ca="1">(NETWORKDAYS(A5366,G5366,Data!$E$1:$E$22))-1</f>
        <v>3</v>
      </c>
      <c r="I5366" s="1"/>
      <c r="J5366" s="1">
        <f>VLOOKUP(D5366,Data!$A$10:$B$16,2,FALSE)</f>
        <v>2</v>
      </c>
      <c r="K5366">
        <v>1</v>
      </c>
      <c r="L5366">
        <f t="shared" si="301"/>
        <v>9</v>
      </c>
      <c r="M5366">
        <f t="shared" si="302"/>
        <v>2024</v>
      </c>
      <c r="N5366" s="5">
        <f t="shared" ca="1" si="303"/>
        <v>-7</v>
      </c>
    </row>
    <row r="5367" spans="1:14" hidden="1" x14ac:dyDescent="0.25">
      <c r="A5367" s="2">
        <v>45352</v>
      </c>
      <c r="B5367" s="1" t="s">
        <v>70</v>
      </c>
      <c r="C5367" s="7">
        <v>262824</v>
      </c>
      <c r="D5367" s="1" t="s">
        <v>41</v>
      </c>
      <c r="E5367" s="1">
        <f>VLOOKUP(D5367,Data!$A$1:$B$7,2,FALSE)</f>
        <v>15</v>
      </c>
      <c r="F5367" s="2">
        <f>WORKDAY(A5367,E5367,Data!$E$2:$E$22)</f>
        <v>45373</v>
      </c>
      <c r="G5367" s="2">
        <v>45356</v>
      </c>
      <c r="H5367" s="4">
        <f ca="1">(NETWORKDAYS(A5367,G5367,Data!$E$1:$E$22))-1</f>
        <v>2</v>
      </c>
      <c r="I5367" s="1"/>
      <c r="J5367" s="1">
        <f>VLOOKUP(D5367,Data!$A$10:$B$16,2,FALSE)</f>
        <v>3</v>
      </c>
      <c r="K5367">
        <v>1</v>
      </c>
      <c r="L5367">
        <f t="shared" si="301"/>
        <v>9</v>
      </c>
      <c r="M5367">
        <f t="shared" si="302"/>
        <v>2024</v>
      </c>
      <c r="N5367" s="5">
        <f t="shared" ca="1" si="303"/>
        <v>-13</v>
      </c>
    </row>
    <row r="5368" spans="1:14" hidden="1" x14ac:dyDescent="0.25">
      <c r="A5368" s="2">
        <v>45352</v>
      </c>
      <c r="B5368" s="1" t="s">
        <v>564</v>
      </c>
      <c r="C5368" s="7">
        <v>523070008</v>
      </c>
      <c r="D5368" s="1" t="s">
        <v>53</v>
      </c>
      <c r="E5368" s="1">
        <f>VLOOKUP(D5368,Data!$A$1:$B$7,2,FALSE)</f>
        <v>5</v>
      </c>
      <c r="F5368" s="2">
        <f>WORKDAY(A5368,E5368,Data!$E$2:$E$22)</f>
        <v>45359</v>
      </c>
      <c r="G5368" s="2">
        <v>45356</v>
      </c>
      <c r="H5368" s="4">
        <f ca="1">(NETWORKDAYS(A5368,G5368,Data!$E$1:$E$22))-1</f>
        <v>2</v>
      </c>
      <c r="I5368" s="1"/>
      <c r="J5368" s="1">
        <f>VLOOKUP(D5368,Data!$A$10:$B$16,2,FALSE)</f>
        <v>1</v>
      </c>
      <c r="K5368">
        <v>1</v>
      </c>
      <c r="L5368">
        <f t="shared" ref="L5368:L5431" si="304">_xlfn.ISOWEEKNUM(A5368)</f>
        <v>9</v>
      </c>
      <c r="M5368">
        <f t="shared" ref="M5368:M5431" si="305">YEAR(A5368)</f>
        <v>2024</v>
      </c>
      <c r="N5368" s="5">
        <f t="shared" ca="1" si="303"/>
        <v>-3</v>
      </c>
    </row>
    <row r="5369" spans="1:14" hidden="1" x14ac:dyDescent="0.25">
      <c r="A5369" s="2">
        <v>45352</v>
      </c>
      <c r="B5369" s="1" t="s">
        <v>564</v>
      </c>
      <c r="C5369" s="7" t="s">
        <v>2846</v>
      </c>
      <c r="D5369" s="1" t="s">
        <v>53</v>
      </c>
      <c r="E5369" s="1">
        <f>VLOOKUP(D5369,Data!$A$1:$B$7,2,FALSE)</f>
        <v>5</v>
      </c>
      <c r="F5369" s="2">
        <f>WORKDAY(A5369,E5369,Data!$E$2:$E$22)</f>
        <v>45359</v>
      </c>
      <c r="G5369" s="2">
        <v>45356</v>
      </c>
      <c r="H5369" s="4">
        <f ca="1">(NETWORKDAYS(A5369,G5369,Data!$E$1:$E$22))-1</f>
        <v>2</v>
      </c>
      <c r="I5369" s="1"/>
      <c r="J5369" s="1">
        <f>VLOOKUP(D5369,Data!$A$10:$B$16,2,FALSE)</f>
        <v>1</v>
      </c>
      <c r="K5369">
        <v>1</v>
      </c>
      <c r="L5369">
        <f t="shared" si="304"/>
        <v>9</v>
      </c>
      <c r="M5369">
        <f t="shared" si="305"/>
        <v>2024</v>
      </c>
      <c r="N5369" s="5">
        <f t="shared" ca="1" si="303"/>
        <v>-3</v>
      </c>
    </row>
    <row r="5370" spans="1:14" hidden="1" x14ac:dyDescent="0.25">
      <c r="A5370" s="2">
        <v>45352</v>
      </c>
      <c r="B5370" s="1" t="s">
        <v>395</v>
      </c>
      <c r="C5370" s="7">
        <v>457980</v>
      </c>
      <c r="D5370" s="1" t="s">
        <v>42</v>
      </c>
      <c r="E5370" s="1">
        <f>VLOOKUP(D5370,Data!$A$1:$B$7,2,FALSE)</f>
        <v>10</v>
      </c>
      <c r="F5370" s="2">
        <f>WORKDAY(A5370,E5370,Data!$E$2:$E$22)</f>
        <v>45366</v>
      </c>
      <c r="G5370" s="2">
        <v>45357</v>
      </c>
      <c r="H5370" s="4">
        <f ca="1">(NETWORKDAYS(A5370,G5370,Data!$E$1:$E$22))-1</f>
        <v>3</v>
      </c>
      <c r="I5370" s="1"/>
      <c r="J5370" s="1">
        <f>VLOOKUP(D5370,Data!$A$10:$B$16,2,FALSE)</f>
        <v>2</v>
      </c>
      <c r="K5370">
        <v>1</v>
      </c>
      <c r="L5370">
        <f t="shared" si="304"/>
        <v>9</v>
      </c>
      <c r="M5370">
        <f t="shared" si="305"/>
        <v>2024</v>
      </c>
      <c r="N5370" s="5">
        <f t="shared" ca="1" si="303"/>
        <v>-7</v>
      </c>
    </row>
    <row r="5371" spans="1:14" hidden="1" x14ac:dyDescent="0.25">
      <c r="A5371" s="2">
        <v>45352</v>
      </c>
      <c r="B5371" s="1" t="s">
        <v>26</v>
      </c>
      <c r="C5371" s="7">
        <v>262776</v>
      </c>
      <c r="D5371" s="1" t="s">
        <v>41</v>
      </c>
      <c r="E5371" s="1">
        <f>VLOOKUP(D5371,Data!$A$1:$B$7,2,FALSE)</f>
        <v>15</v>
      </c>
      <c r="F5371" s="2">
        <f>WORKDAY(A5371,E5371,Data!$E$2:$E$22)</f>
        <v>45373</v>
      </c>
      <c r="G5371" s="2">
        <v>45366</v>
      </c>
      <c r="H5371" s="4">
        <f ca="1">(NETWORKDAYS(A5371,G5371,Data!$E$1:$E$22))-1</f>
        <v>10</v>
      </c>
      <c r="I5371" s="1"/>
      <c r="J5371" s="1">
        <f>VLOOKUP(D5371,Data!$A$10:$B$16,2,FALSE)</f>
        <v>3</v>
      </c>
      <c r="K5371">
        <v>1</v>
      </c>
      <c r="L5371">
        <f t="shared" si="304"/>
        <v>9</v>
      </c>
      <c r="M5371">
        <f t="shared" si="305"/>
        <v>2024</v>
      </c>
      <c r="N5371" s="5">
        <f t="shared" ca="1" si="303"/>
        <v>-5</v>
      </c>
    </row>
    <row r="5372" spans="1:14" hidden="1" x14ac:dyDescent="0.25">
      <c r="A5372" s="2">
        <v>45352</v>
      </c>
      <c r="B5372" s="1" t="s">
        <v>115</v>
      </c>
      <c r="C5372" s="7">
        <v>262817</v>
      </c>
      <c r="D5372" s="1" t="s">
        <v>41</v>
      </c>
      <c r="E5372" s="1">
        <f>VLOOKUP(D5372,Data!$A$1:$B$7,2,FALSE)</f>
        <v>15</v>
      </c>
      <c r="F5372" s="2">
        <f>WORKDAY(A5372,E5372,Data!$E$2:$E$22)</f>
        <v>45373</v>
      </c>
      <c r="G5372" s="2">
        <v>45364</v>
      </c>
      <c r="H5372" s="4">
        <f ca="1">(NETWORKDAYS(A5372,G5372,Data!$E$1:$E$22))-1</f>
        <v>8</v>
      </c>
      <c r="I5372" s="1"/>
      <c r="J5372" s="1">
        <f>VLOOKUP(D5372,Data!$A$10:$B$16,2,FALSE)</f>
        <v>3</v>
      </c>
      <c r="K5372">
        <v>1</v>
      </c>
      <c r="L5372">
        <f t="shared" si="304"/>
        <v>9</v>
      </c>
      <c r="M5372">
        <f t="shared" si="305"/>
        <v>2024</v>
      </c>
      <c r="N5372" s="5">
        <f t="shared" ca="1" si="303"/>
        <v>-7</v>
      </c>
    </row>
    <row r="5373" spans="1:14" hidden="1" x14ac:dyDescent="0.25">
      <c r="A5373" s="2">
        <v>45352</v>
      </c>
      <c r="B5373" s="1" t="s">
        <v>194</v>
      </c>
      <c r="C5373" s="7">
        <v>458143</v>
      </c>
      <c r="D5373" s="1" t="s">
        <v>42</v>
      </c>
      <c r="E5373" s="1">
        <f>VLOOKUP(D5373,Data!$A$1:$B$7,2,FALSE)</f>
        <v>10</v>
      </c>
      <c r="F5373" s="2">
        <f>WORKDAY(A5373,E5373,Data!$E$2:$E$22)</f>
        <v>45366</v>
      </c>
      <c r="G5373" s="2">
        <v>45356</v>
      </c>
      <c r="H5373" s="4">
        <f ca="1">(NETWORKDAYS(A5373,G5373,Data!$E$1:$E$22))-1</f>
        <v>2</v>
      </c>
      <c r="I5373" s="1"/>
      <c r="J5373" s="1">
        <f>VLOOKUP(D5373,Data!$A$10:$B$16,2,FALSE)</f>
        <v>2</v>
      </c>
      <c r="K5373">
        <v>1</v>
      </c>
      <c r="L5373">
        <f t="shared" si="304"/>
        <v>9</v>
      </c>
      <c r="M5373">
        <f t="shared" si="305"/>
        <v>2024</v>
      </c>
      <c r="N5373" s="5">
        <f t="shared" ca="1" si="303"/>
        <v>-8</v>
      </c>
    </row>
    <row r="5374" spans="1:14" hidden="1" x14ac:dyDescent="0.25">
      <c r="A5374" s="2">
        <v>45352</v>
      </c>
      <c r="B5374" s="1" t="s">
        <v>194</v>
      </c>
      <c r="C5374" s="7">
        <v>458144</v>
      </c>
      <c r="D5374" s="1" t="s">
        <v>42</v>
      </c>
      <c r="E5374" s="1">
        <f>VLOOKUP(D5374,Data!$A$1:$B$7,2,FALSE)</f>
        <v>10</v>
      </c>
      <c r="F5374" s="2">
        <f>WORKDAY(A5374,E5374,Data!$E$2:$E$22)</f>
        <v>45366</v>
      </c>
      <c r="G5374" s="2">
        <v>45356</v>
      </c>
      <c r="H5374" s="4">
        <f ca="1">(NETWORKDAYS(A5374,G5374,Data!$E$1:$E$22))-1</f>
        <v>2</v>
      </c>
      <c r="I5374" s="1"/>
      <c r="J5374" s="1">
        <f>VLOOKUP(D5374,Data!$A$10:$B$16,2,FALSE)</f>
        <v>2</v>
      </c>
      <c r="K5374">
        <v>1</v>
      </c>
      <c r="L5374">
        <f t="shared" si="304"/>
        <v>9</v>
      </c>
      <c r="M5374">
        <f t="shared" si="305"/>
        <v>2024</v>
      </c>
      <c r="N5374" s="5">
        <f t="shared" ca="1" si="303"/>
        <v>-8</v>
      </c>
    </row>
    <row r="5375" spans="1:14" hidden="1" x14ac:dyDescent="0.25">
      <c r="A5375" s="2">
        <v>45353</v>
      </c>
      <c r="B5375" s="1" t="s">
        <v>736</v>
      </c>
      <c r="C5375" s="7">
        <v>458148</v>
      </c>
      <c r="D5375" s="1" t="s">
        <v>42</v>
      </c>
      <c r="E5375" s="1">
        <f>VLOOKUP(D5375,Data!$A$1:$B$7,2,FALSE)</f>
        <v>10</v>
      </c>
      <c r="F5375" s="2">
        <f>WORKDAY(A5375,E5375,Data!$E$2:$E$22)</f>
        <v>45366</v>
      </c>
      <c r="G5375" s="2">
        <v>45363</v>
      </c>
      <c r="H5375" s="4">
        <f ca="1">(NETWORKDAYS(A5375,G5375,Data!$E$1:$E$22))-1</f>
        <v>6</v>
      </c>
      <c r="I5375" s="1"/>
      <c r="J5375" s="1">
        <f>VLOOKUP(D5375,Data!$A$10:$B$16,2,FALSE)</f>
        <v>2</v>
      </c>
      <c r="K5375">
        <v>1</v>
      </c>
      <c r="L5375">
        <f t="shared" si="304"/>
        <v>9</v>
      </c>
      <c r="M5375">
        <f t="shared" si="305"/>
        <v>2024</v>
      </c>
      <c r="N5375" s="5">
        <f t="shared" ca="1" si="303"/>
        <v>-4</v>
      </c>
    </row>
    <row r="5376" spans="1:14" hidden="1" x14ac:dyDescent="0.25">
      <c r="A5376" s="2">
        <v>45353</v>
      </c>
      <c r="B5376" s="1" t="s">
        <v>77</v>
      </c>
      <c r="C5376" s="7">
        <v>458012</v>
      </c>
      <c r="D5376" s="1" t="s">
        <v>42</v>
      </c>
      <c r="E5376" s="1">
        <f>VLOOKUP(D5376,Data!$A$1:$B$7,2,FALSE)</f>
        <v>10</v>
      </c>
      <c r="F5376" s="2">
        <f>WORKDAY(A5376,E5376,Data!$E$2:$E$22)</f>
        <v>45366</v>
      </c>
      <c r="G5376" s="2">
        <v>45356</v>
      </c>
      <c r="H5376" s="4">
        <f ca="1">(NETWORKDAYS(A5376,G5376,Data!$E$1:$E$22))-1</f>
        <v>1</v>
      </c>
      <c r="I5376" s="1"/>
      <c r="J5376" s="1">
        <f>VLOOKUP(D5376,Data!$A$10:$B$16,2,FALSE)</f>
        <v>2</v>
      </c>
      <c r="K5376">
        <v>1</v>
      </c>
      <c r="L5376">
        <f t="shared" si="304"/>
        <v>9</v>
      </c>
      <c r="M5376">
        <f t="shared" si="305"/>
        <v>2024</v>
      </c>
      <c r="N5376" s="5">
        <f t="shared" ca="1" si="303"/>
        <v>-9</v>
      </c>
    </row>
    <row r="5377" spans="1:14" hidden="1" x14ac:dyDescent="0.25">
      <c r="A5377" s="2">
        <v>45355</v>
      </c>
      <c r="B5377" s="1" t="s">
        <v>32</v>
      </c>
      <c r="C5377" s="7" t="s">
        <v>2848</v>
      </c>
      <c r="D5377" s="1" t="s">
        <v>53</v>
      </c>
      <c r="E5377" s="1">
        <f>VLOOKUP(D5377,Data!$A$1:$B$7,2,FALSE)</f>
        <v>5</v>
      </c>
      <c r="F5377" s="2">
        <f>WORKDAY(A5377,E5377,Data!$E$2:$E$22)</f>
        <v>45362</v>
      </c>
      <c r="G5377" s="2">
        <v>45355</v>
      </c>
      <c r="H5377" s="4">
        <f ca="1">(NETWORKDAYS(A5377,G5377,Data!$E$1:$E$22))-1</f>
        <v>0</v>
      </c>
      <c r="I5377" s="1"/>
      <c r="J5377" s="1">
        <f>VLOOKUP(D5377,Data!$A$10:$B$16,2,FALSE)</f>
        <v>1</v>
      </c>
      <c r="K5377">
        <v>1</v>
      </c>
      <c r="L5377">
        <f t="shared" si="304"/>
        <v>10</v>
      </c>
      <c r="M5377">
        <f t="shared" si="305"/>
        <v>2024</v>
      </c>
      <c r="N5377" s="5">
        <f t="shared" ca="1" si="303"/>
        <v>-5</v>
      </c>
    </row>
    <row r="5378" spans="1:14" hidden="1" x14ac:dyDescent="0.25">
      <c r="A5378" s="2">
        <v>45355</v>
      </c>
      <c r="B5378" s="1" t="s">
        <v>32</v>
      </c>
      <c r="C5378" s="7" t="s">
        <v>2849</v>
      </c>
      <c r="D5378" s="1" t="s">
        <v>53</v>
      </c>
      <c r="E5378" s="1">
        <f>VLOOKUP(D5378,Data!$A$1:$B$7,2,FALSE)</f>
        <v>5</v>
      </c>
      <c r="F5378" s="2">
        <f>WORKDAY(A5378,E5378,Data!$E$2:$E$22)</f>
        <v>45362</v>
      </c>
      <c r="G5378" s="2">
        <v>45355</v>
      </c>
      <c r="H5378" s="4">
        <f ca="1">(NETWORKDAYS(A5378,G5378,Data!$E$1:$E$22))-1</f>
        <v>0</v>
      </c>
      <c r="I5378" s="1"/>
      <c r="J5378" s="1">
        <f>VLOOKUP(D5378,Data!$A$10:$B$16,2,FALSE)</f>
        <v>1</v>
      </c>
      <c r="K5378">
        <v>1</v>
      </c>
      <c r="L5378">
        <f t="shared" si="304"/>
        <v>10</v>
      </c>
      <c r="M5378">
        <f t="shared" si="305"/>
        <v>2024</v>
      </c>
      <c r="N5378" s="5">
        <f t="shared" ref="N5378:N5441" ca="1" si="306">H5378-E5378</f>
        <v>-5</v>
      </c>
    </row>
    <row r="5379" spans="1:14" hidden="1" x14ac:dyDescent="0.25">
      <c r="A5379" s="2">
        <v>45355</v>
      </c>
      <c r="B5379" s="1" t="s">
        <v>196</v>
      </c>
      <c r="C5379" s="7" t="s">
        <v>2847</v>
      </c>
      <c r="D5379" s="1" t="s">
        <v>53</v>
      </c>
      <c r="E5379" s="1">
        <f>VLOOKUP(D5379,Data!$A$1:$B$7,2,FALSE)</f>
        <v>5</v>
      </c>
      <c r="F5379" s="2">
        <f>WORKDAY(A5379,E5379,Data!$E$2:$E$22)</f>
        <v>45362</v>
      </c>
      <c r="G5379" s="2">
        <v>45357</v>
      </c>
      <c r="H5379" s="4">
        <f ca="1">(NETWORKDAYS(A5379,G5379,Data!$E$1:$E$22))-1</f>
        <v>2</v>
      </c>
      <c r="I5379" s="1"/>
      <c r="J5379" s="1">
        <f>VLOOKUP(D5379,Data!$A$10:$B$16,2,FALSE)</f>
        <v>1</v>
      </c>
      <c r="K5379">
        <v>1</v>
      </c>
      <c r="L5379">
        <f t="shared" si="304"/>
        <v>10</v>
      </c>
      <c r="M5379">
        <f t="shared" si="305"/>
        <v>2024</v>
      </c>
      <c r="N5379" s="5">
        <f t="shared" ca="1" si="306"/>
        <v>-3</v>
      </c>
    </row>
    <row r="5380" spans="1:14" hidden="1" x14ac:dyDescent="0.25">
      <c r="A5380" s="2">
        <v>45355</v>
      </c>
      <c r="B5380" s="1" t="s">
        <v>196</v>
      </c>
      <c r="C5380" s="7" t="s">
        <v>2850</v>
      </c>
      <c r="D5380" s="1" t="s">
        <v>53</v>
      </c>
      <c r="E5380" s="1">
        <f>VLOOKUP(D5380,Data!$A$1:$B$7,2,FALSE)</f>
        <v>5</v>
      </c>
      <c r="F5380" s="2">
        <f>WORKDAY(A5380,E5380,Data!$E$2:$E$22)</f>
        <v>45362</v>
      </c>
      <c r="G5380" s="2">
        <v>45357</v>
      </c>
      <c r="H5380" s="4">
        <f ca="1">(NETWORKDAYS(A5380,G5380,Data!$E$1:$E$22))-1</f>
        <v>2</v>
      </c>
      <c r="I5380" s="1"/>
      <c r="J5380" s="1">
        <f>VLOOKUP(D5380,Data!$A$10:$B$16,2,FALSE)</f>
        <v>1</v>
      </c>
      <c r="K5380">
        <v>1</v>
      </c>
      <c r="L5380">
        <f t="shared" si="304"/>
        <v>10</v>
      </c>
      <c r="M5380">
        <f t="shared" si="305"/>
        <v>2024</v>
      </c>
      <c r="N5380" s="5">
        <f t="shared" ca="1" si="306"/>
        <v>-3</v>
      </c>
    </row>
    <row r="5381" spans="1:14" hidden="1" x14ac:dyDescent="0.25">
      <c r="A5381" s="2">
        <v>45355</v>
      </c>
      <c r="B5381" s="1" t="s">
        <v>196</v>
      </c>
      <c r="C5381" s="7" t="s">
        <v>2851</v>
      </c>
      <c r="D5381" s="1" t="s">
        <v>53</v>
      </c>
      <c r="E5381" s="1">
        <f>VLOOKUP(D5381,Data!$A$1:$B$7,2,FALSE)</f>
        <v>5</v>
      </c>
      <c r="F5381" s="2">
        <f>WORKDAY(A5381,E5381,Data!$E$2:$E$22)</f>
        <v>45362</v>
      </c>
      <c r="G5381" s="2">
        <v>45357</v>
      </c>
      <c r="H5381" s="4">
        <f ca="1">(NETWORKDAYS(A5381,G5381,Data!$E$1:$E$22))-1</f>
        <v>2</v>
      </c>
      <c r="I5381" s="1"/>
      <c r="J5381" s="1">
        <f>VLOOKUP(D5381,Data!$A$10:$B$16,2,FALSE)</f>
        <v>1</v>
      </c>
      <c r="K5381">
        <v>1</v>
      </c>
      <c r="L5381">
        <f t="shared" si="304"/>
        <v>10</v>
      </c>
      <c r="M5381">
        <f t="shared" si="305"/>
        <v>2024</v>
      </c>
      <c r="N5381" s="5">
        <f t="shared" ca="1" si="306"/>
        <v>-3</v>
      </c>
    </row>
    <row r="5382" spans="1:14" hidden="1" x14ac:dyDescent="0.25">
      <c r="A5382" s="2">
        <v>45355</v>
      </c>
      <c r="B5382" s="1" t="s">
        <v>116</v>
      </c>
      <c r="C5382" s="7">
        <v>458146</v>
      </c>
      <c r="D5382" s="1" t="s">
        <v>42</v>
      </c>
      <c r="E5382" s="1">
        <f>VLOOKUP(D5382,Data!$A$1:$B$7,2,FALSE)</f>
        <v>10</v>
      </c>
      <c r="F5382" s="2">
        <f>WORKDAY(A5382,E5382,Data!$E$2:$E$22)</f>
        <v>45369</v>
      </c>
      <c r="G5382" s="2">
        <v>45357</v>
      </c>
      <c r="H5382" s="4">
        <f ca="1">(NETWORKDAYS(A5382,G5382,Data!$E$1:$E$22))-1</f>
        <v>2</v>
      </c>
      <c r="I5382" s="1"/>
      <c r="J5382" s="1">
        <f>VLOOKUP(D5382,Data!$A$10:$B$16,2,FALSE)</f>
        <v>2</v>
      </c>
      <c r="K5382">
        <v>1</v>
      </c>
      <c r="L5382">
        <f t="shared" si="304"/>
        <v>10</v>
      </c>
      <c r="M5382">
        <f t="shared" si="305"/>
        <v>2024</v>
      </c>
      <c r="N5382" s="5">
        <f t="shared" ca="1" si="306"/>
        <v>-8</v>
      </c>
    </row>
    <row r="5383" spans="1:14" hidden="1" x14ac:dyDescent="0.25">
      <c r="A5383" s="2">
        <v>45355</v>
      </c>
      <c r="B5383" s="1" t="s">
        <v>116</v>
      </c>
      <c r="C5383" s="7">
        <v>458145</v>
      </c>
      <c r="D5383" s="1" t="s">
        <v>42</v>
      </c>
      <c r="E5383" s="1">
        <f>VLOOKUP(D5383,Data!$A$1:$B$7,2,FALSE)</f>
        <v>10</v>
      </c>
      <c r="F5383" s="2">
        <f>WORKDAY(A5383,E5383,Data!$E$2:$E$22)</f>
        <v>45369</v>
      </c>
      <c r="G5383" s="2">
        <v>45357</v>
      </c>
      <c r="H5383" s="4">
        <f ca="1">(NETWORKDAYS(A5383,G5383,Data!$E$1:$E$22))-1</f>
        <v>2</v>
      </c>
      <c r="I5383" s="1"/>
      <c r="J5383" s="1">
        <f>VLOOKUP(D5383,Data!$A$10:$B$16,2,FALSE)</f>
        <v>2</v>
      </c>
      <c r="K5383">
        <v>1</v>
      </c>
      <c r="L5383">
        <f t="shared" si="304"/>
        <v>10</v>
      </c>
      <c r="M5383">
        <f t="shared" si="305"/>
        <v>2024</v>
      </c>
      <c r="N5383" s="5">
        <f t="shared" ca="1" si="306"/>
        <v>-8</v>
      </c>
    </row>
    <row r="5384" spans="1:14" hidden="1" x14ac:dyDescent="0.25">
      <c r="A5384" s="2">
        <v>45355</v>
      </c>
      <c r="B5384" s="1" t="s">
        <v>425</v>
      </c>
      <c r="C5384" s="7">
        <v>262802</v>
      </c>
      <c r="D5384" s="1" t="s">
        <v>41</v>
      </c>
      <c r="E5384" s="1">
        <f>VLOOKUP(D5384,Data!$A$1:$B$7,2,FALSE)</f>
        <v>15</v>
      </c>
      <c r="F5384" s="2">
        <f>WORKDAY(A5384,E5384,Data!$E$2:$E$22)</f>
        <v>45376</v>
      </c>
      <c r="G5384" s="2">
        <v>45366</v>
      </c>
      <c r="H5384" s="4">
        <f ca="1">(NETWORKDAYS(A5384,G5384,Data!$E$1:$E$22))-1</f>
        <v>9</v>
      </c>
      <c r="I5384" s="1"/>
      <c r="J5384" s="1">
        <f>VLOOKUP(D5384,Data!$A$10:$B$16,2,FALSE)</f>
        <v>3</v>
      </c>
      <c r="K5384">
        <v>1</v>
      </c>
      <c r="L5384">
        <f t="shared" si="304"/>
        <v>10</v>
      </c>
      <c r="M5384">
        <f t="shared" si="305"/>
        <v>2024</v>
      </c>
      <c r="N5384" s="5">
        <f t="shared" ca="1" si="306"/>
        <v>-6</v>
      </c>
    </row>
    <row r="5385" spans="1:14" hidden="1" x14ac:dyDescent="0.25">
      <c r="A5385" s="2">
        <v>45355</v>
      </c>
      <c r="B5385" s="1" t="s">
        <v>425</v>
      </c>
      <c r="C5385" s="7">
        <v>262803</v>
      </c>
      <c r="D5385" s="1" t="s">
        <v>41</v>
      </c>
      <c r="E5385" s="1">
        <f>VLOOKUP(D5385,Data!$A$1:$B$7,2,FALSE)</f>
        <v>15</v>
      </c>
      <c r="F5385" s="2">
        <f>WORKDAY(A5385,E5385,Data!$E$2:$E$22)</f>
        <v>45376</v>
      </c>
      <c r="G5385" s="2">
        <v>45370</v>
      </c>
      <c r="H5385" s="4">
        <f ca="1">(NETWORKDAYS(A5385,G5385,Data!$E$1:$E$22))-1</f>
        <v>11</v>
      </c>
      <c r="I5385" s="1"/>
      <c r="J5385" s="1">
        <f>VLOOKUP(D5385,Data!$A$10:$B$16,2,FALSE)</f>
        <v>3</v>
      </c>
      <c r="K5385">
        <v>1</v>
      </c>
      <c r="L5385">
        <f t="shared" si="304"/>
        <v>10</v>
      </c>
      <c r="M5385">
        <f t="shared" si="305"/>
        <v>2024</v>
      </c>
      <c r="N5385" s="5">
        <f t="shared" ca="1" si="306"/>
        <v>-4</v>
      </c>
    </row>
    <row r="5386" spans="1:14" hidden="1" x14ac:dyDescent="0.25">
      <c r="A5386" s="2">
        <v>45355</v>
      </c>
      <c r="B5386" s="1" t="s">
        <v>8</v>
      </c>
      <c r="C5386" s="7">
        <v>262790</v>
      </c>
      <c r="D5386" s="1" t="s">
        <v>41</v>
      </c>
      <c r="E5386" s="1">
        <f>VLOOKUP(D5386,Data!$A$1:$B$7,2,FALSE)</f>
        <v>15</v>
      </c>
      <c r="F5386" s="2">
        <f>WORKDAY(A5386,E5386,Data!$E$2:$E$22)</f>
        <v>45376</v>
      </c>
      <c r="G5386" s="2">
        <v>45377</v>
      </c>
      <c r="H5386" s="4">
        <f ca="1">(NETWORKDAYS(A5386,G5386,Data!$E$1:$E$22))-1</f>
        <v>16</v>
      </c>
      <c r="I5386" s="1"/>
      <c r="J5386" s="1">
        <f>VLOOKUP(D5386,Data!$A$10:$B$16,2,FALSE)</f>
        <v>3</v>
      </c>
      <c r="K5386">
        <v>1</v>
      </c>
      <c r="L5386">
        <f t="shared" si="304"/>
        <v>10</v>
      </c>
      <c r="M5386">
        <f t="shared" si="305"/>
        <v>2024</v>
      </c>
      <c r="N5386" s="5">
        <f t="shared" ca="1" si="306"/>
        <v>1</v>
      </c>
    </row>
    <row r="5387" spans="1:14" hidden="1" x14ac:dyDescent="0.25">
      <c r="A5387" s="2">
        <v>45355</v>
      </c>
      <c r="B5387" s="1" t="s">
        <v>8</v>
      </c>
      <c r="C5387" s="7">
        <v>262791</v>
      </c>
      <c r="D5387" s="1" t="s">
        <v>41</v>
      </c>
      <c r="E5387" s="1">
        <f>VLOOKUP(D5387,Data!$A$1:$B$7,2,FALSE)</f>
        <v>15</v>
      </c>
      <c r="F5387" s="2">
        <f>WORKDAY(A5387,E5387,Data!$E$2:$E$22)</f>
        <v>45376</v>
      </c>
      <c r="G5387" s="2">
        <v>45366</v>
      </c>
      <c r="H5387" s="4">
        <f ca="1">(NETWORKDAYS(A5387,G5387,Data!$E$1:$E$22))-1</f>
        <v>9</v>
      </c>
      <c r="I5387" s="1"/>
      <c r="J5387" s="1">
        <f>VLOOKUP(D5387,Data!$A$10:$B$16,2,FALSE)</f>
        <v>3</v>
      </c>
      <c r="K5387">
        <v>1</v>
      </c>
      <c r="L5387">
        <f t="shared" si="304"/>
        <v>10</v>
      </c>
      <c r="M5387">
        <f t="shared" si="305"/>
        <v>2024</v>
      </c>
      <c r="N5387" s="5">
        <f t="shared" ca="1" si="306"/>
        <v>-6</v>
      </c>
    </row>
    <row r="5388" spans="1:14" hidden="1" x14ac:dyDescent="0.25">
      <c r="A5388" s="2">
        <v>45355</v>
      </c>
      <c r="B5388" s="1" t="s">
        <v>115</v>
      </c>
      <c r="C5388" s="7">
        <v>262821</v>
      </c>
      <c r="D5388" s="1" t="s">
        <v>41</v>
      </c>
      <c r="E5388" s="1">
        <f>VLOOKUP(D5388,Data!$A$1:$B$7,2,FALSE)</f>
        <v>15</v>
      </c>
      <c r="F5388" s="2">
        <f>WORKDAY(A5388,E5388,Data!$E$2:$E$22)</f>
        <v>45376</v>
      </c>
      <c r="G5388" s="2">
        <v>45364</v>
      </c>
      <c r="H5388" s="4">
        <f ca="1">(NETWORKDAYS(A5388,G5388,Data!$E$1:$E$22))-1</f>
        <v>7</v>
      </c>
      <c r="I5388" s="1"/>
      <c r="J5388" s="1">
        <f>VLOOKUP(D5388,Data!$A$10:$B$16,2,FALSE)</f>
        <v>3</v>
      </c>
      <c r="K5388">
        <v>1</v>
      </c>
      <c r="L5388">
        <f t="shared" si="304"/>
        <v>10</v>
      </c>
      <c r="M5388">
        <f t="shared" si="305"/>
        <v>2024</v>
      </c>
      <c r="N5388" s="5">
        <f t="shared" ca="1" si="306"/>
        <v>-8</v>
      </c>
    </row>
    <row r="5389" spans="1:14" hidden="1" x14ac:dyDescent="0.25">
      <c r="A5389" s="2">
        <v>45356</v>
      </c>
      <c r="B5389" s="1" t="s">
        <v>937</v>
      </c>
      <c r="C5389" s="7">
        <v>458119</v>
      </c>
      <c r="D5389" s="1" t="s">
        <v>42</v>
      </c>
      <c r="E5389" s="1">
        <f>VLOOKUP(D5389,Data!$A$1:$B$7,2,FALSE)</f>
        <v>10</v>
      </c>
      <c r="F5389" s="2">
        <f>WORKDAY(A5389,E5389,Data!$E$2:$E$22)</f>
        <v>45370</v>
      </c>
      <c r="G5389" s="2">
        <v>45363</v>
      </c>
      <c r="H5389" s="4">
        <f ca="1">(NETWORKDAYS(A5389,G5389,Data!$E$1:$E$22))-1</f>
        <v>5</v>
      </c>
      <c r="I5389" s="1"/>
      <c r="J5389" s="1">
        <f>VLOOKUP(D5389,Data!$A$10:$B$16,2,FALSE)</f>
        <v>2</v>
      </c>
      <c r="K5389">
        <v>1</v>
      </c>
      <c r="L5389">
        <f t="shared" si="304"/>
        <v>10</v>
      </c>
      <c r="M5389">
        <f t="shared" si="305"/>
        <v>2024</v>
      </c>
      <c r="N5389" s="5">
        <f t="shared" ca="1" si="306"/>
        <v>-5</v>
      </c>
    </row>
    <row r="5390" spans="1:14" hidden="1" x14ac:dyDescent="0.25">
      <c r="A5390" s="2">
        <v>45356</v>
      </c>
      <c r="B5390" s="1" t="s">
        <v>1618</v>
      </c>
      <c r="C5390" s="7">
        <v>458139</v>
      </c>
      <c r="D5390" s="1" t="s">
        <v>42</v>
      </c>
      <c r="E5390" s="1">
        <f>VLOOKUP(D5390,Data!$A$1:$B$7,2,FALSE)</f>
        <v>10</v>
      </c>
      <c r="F5390" s="2">
        <f>WORKDAY(A5390,E5390,Data!$E$2:$E$22)</f>
        <v>45370</v>
      </c>
      <c r="G5390" s="2">
        <v>45363</v>
      </c>
      <c r="H5390" s="4">
        <f ca="1">(NETWORKDAYS(A5390,G5390,Data!$E$1:$E$22))-1</f>
        <v>5</v>
      </c>
      <c r="I5390" s="1"/>
      <c r="J5390" s="1">
        <f>VLOOKUP(D5390,Data!$A$10:$B$16,2,FALSE)</f>
        <v>2</v>
      </c>
      <c r="K5390">
        <v>1</v>
      </c>
      <c r="L5390">
        <f t="shared" si="304"/>
        <v>10</v>
      </c>
      <c r="M5390">
        <f t="shared" si="305"/>
        <v>2024</v>
      </c>
      <c r="N5390" s="5">
        <f t="shared" ca="1" si="306"/>
        <v>-5</v>
      </c>
    </row>
    <row r="5391" spans="1:14" hidden="1" x14ac:dyDescent="0.25">
      <c r="A5391" s="2">
        <v>45356</v>
      </c>
      <c r="B5391" s="1" t="s">
        <v>413</v>
      </c>
      <c r="C5391" s="7">
        <v>458147</v>
      </c>
      <c r="D5391" s="1" t="s">
        <v>42</v>
      </c>
      <c r="E5391" s="1">
        <f>VLOOKUP(D5391,Data!$A$1:$B$7,2,FALSE)</f>
        <v>10</v>
      </c>
      <c r="F5391" s="2">
        <f>WORKDAY(A5391,E5391,Data!$E$2:$E$22)</f>
        <v>45370</v>
      </c>
      <c r="G5391" s="2">
        <v>45369</v>
      </c>
      <c r="H5391" s="4">
        <f ca="1">(NETWORKDAYS(A5391,G5391,Data!$E$1:$E$22))-1</f>
        <v>9</v>
      </c>
      <c r="I5391" s="1"/>
      <c r="J5391" s="1">
        <f>VLOOKUP(D5391,Data!$A$10:$B$16,2,FALSE)</f>
        <v>2</v>
      </c>
      <c r="K5391">
        <v>1</v>
      </c>
      <c r="L5391">
        <f t="shared" si="304"/>
        <v>10</v>
      </c>
      <c r="M5391">
        <f t="shared" si="305"/>
        <v>2024</v>
      </c>
      <c r="N5391" s="5">
        <f t="shared" ca="1" si="306"/>
        <v>-1</v>
      </c>
    </row>
    <row r="5392" spans="1:14" hidden="1" x14ac:dyDescent="0.25">
      <c r="A5392" s="2">
        <v>45356</v>
      </c>
      <c r="B5392" s="1" t="s">
        <v>117</v>
      </c>
      <c r="C5392" s="7">
        <v>262818</v>
      </c>
      <c r="D5392" s="1" t="s">
        <v>41</v>
      </c>
      <c r="E5392" s="1">
        <f>VLOOKUP(D5392,Data!$A$1:$B$7,2,FALSE)</f>
        <v>15</v>
      </c>
      <c r="F5392" s="2">
        <f>WORKDAY(A5392,E5392,Data!$E$2:$E$22)</f>
        <v>45377</v>
      </c>
      <c r="G5392" s="2">
        <v>45370</v>
      </c>
      <c r="H5392" s="4">
        <f ca="1">(NETWORKDAYS(A5392,G5392,Data!$E$1:$E$22))-1</f>
        <v>10</v>
      </c>
      <c r="I5392" s="1"/>
      <c r="J5392" s="1">
        <f>VLOOKUP(D5392,Data!$A$10:$B$16,2,FALSE)</f>
        <v>3</v>
      </c>
      <c r="K5392">
        <v>1</v>
      </c>
      <c r="L5392">
        <f t="shared" si="304"/>
        <v>10</v>
      </c>
      <c r="M5392">
        <f t="shared" si="305"/>
        <v>2024</v>
      </c>
      <c r="N5392" s="5">
        <f t="shared" ca="1" si="306"/>
        <v>-5</v>
      </c>
    </row>
    <row r="5393" spans="1:14" hidden="1" x14ac:dyDescent="0.25">
      <c r="A5393" s="2">
        <v>45356</v>
      </c>
      <c r="B5393" s="1" t="s">
        <v>117</v>
      </c>
      <c r="C5393" s="7">
        <v>262823</v>
      </c>
      <c r="D5393" s="1" t="s">
        <v>41</v>
      </c>
      <c r="E5393" s="1">
        <f>VLOOKUP(D5393,Data!$A$1:$B$7,2,FALSE)</f>
        <v>15</v>
      </c>
      <c r="F5393" s="2">
        <f>WORKDAY(A5393,E5393,Data!$E$2:$E$22)</f>
        <v>45377</v>
      </c>
      <c r="G5393" s="2">
        <v>45377</v>
      </c>
      <c r="H5393" s="4">
        <f ca="1">(NETWORKDAYS(A5393,G5393,Data!$E$1:$E$22))-1</f>
        <v>15</v>
      </c>
      <c r="I5393" s="1"/>
      <c r="J5393" s="1">
        <f>VLOOKUP(D5393,Data!$A$10:$B$16,2,FALSE)</f>
        <v>3</v>
      </c>
      <c r="K5393">
        <v>1</v>
      </c>
      <c r="L5393">
        <f t="shared" si="304"/>
        <v>10</v>
      </c>
      <c r="M5393">
        <f t="shared" si="305"/>
        <v>2024</v>
      </c>
      <c r="N5393" s="5">
        <f t="shared" ca="1" si="306"/>
        <v>0</v>
      </c>
    </row>
    <row r="5394" spans="1:14" hidden="1" x14ac:dyDescent="0.25">
      <c r="A5394" s="2">
        <v>45356</v>
      </c>
      <c r="B5394" s="1" t="s">
        <v>1226</v>
      </c>
      <c r="C5394" s="7">
        <v>262841</v>
      </c>
      <c r="D5394" s="1" t="s">
        <v>41</v>
      </c>
      <c r="E5394" s="1">
        <f>VLOOKUP(D5394,Data!$A$1:$B$7,2,FALSE)</f>
        <v>15</v>
      </c>
      <c r="F5394" s="2">
        <f>WORKDAY(A5394,E5394,Data!$E$2:$E$22)</f>
        <v>45377</v>
      </c>
      <c r="G5394" s="2">
        <v>45366</v>
      </c>
      <c r="H5394" s="4">
        <f ca="1">(NETWORKDAYS(A5394,G5394,Data!$E$1:$E$22))-1</f>
        <v>8</v>
      </c>
      <c r="I5394" s="1"/>
      <c r="J5394" s="1">
        <f>VLOOKUP(D5394,Data!$A$10:$B$16,2,FALSE)</f>
        <v>3</v>
      </c>
      <c r="K5394">
        <v>1</v>
      </c>
      <c r="L5394">
        <f t="shared" si="304"/>
        <v>10</v>
      </c>
      <c r="M5394">
        <f t="shared" si="305"/>
        <v>2024</v>
      </c>
      <c r="N5394" s="5">
        <f t="shared" ca="1" si="306"/>
        <v>-7</v>
      </c>
    </row>
    <row r="5395" spans="1:14" hidden="1" x14ac:dyDescent="0.25">
      <c r="A5395" s="2">
        <v>45356</v>
      </c>
      <c r="B5395" s="1" t="s">
        <v>152</v>
      </c>
      <c r="C5395" s="7">
        <v>751200223</v>
      </c>
      <c r="D5395" s="1" t="s">
        <v>55</v>
      </c>
      <c r="E5395" s="1">
        <f>VLOOKUP(D5395,Data!$A$1:$B$7,2,FALSE)</f>
        <v>10</v>
      </c>
      <c r="F5395" s="2">
        <f>WORKDAY(A5395,E5395,Data!$E$2:$E$22)</f>
        <v>45370</v>
      </c>
      <c r="G5395" s="2">
        <v>45383</v>
      </c>
      <c r="H5395" s="4">
        <f ca="1">(NETWORKDAYS(A5395,G5395,Data!$E$1:$E$22))-1</f>
        <v>19</v>
      </c>
      <c r="I5395" s="1"/>
      <c r="J5395" s="1">
        <f>VLOOKUP(D5395,Data!$A$10:$B$16,2,FALSE)</f>
        <v>3</v>
      </c>
      <c r="K5395">
        <v>1</v>
      </c>
      <c r="L5395">
        <f t="shared" si="304"/>
        <v>10</v>
      </c>
      <c r="M5395">
        <f t="shared" si="305"/>
        <v>2024</v>
      </c>
      <c r="N5395" s="5">
        <f t="shared" ca="1" si="306"/>
        <v>9</v>
      </c>
    </row>
    <row r="5396" spans="1:14" hidden="1" x14ac:dyDescent="0.25">
      <c r="A5396" s="2">
        <v>45357</v>
      </c>
      <c r="B5396" s="1" t="s">
        <v>172</v>
      </c>
      <c r="C5396" s="7">
        <v>458158</v>
      </c>
      <c r="D5396" s="1" t="s">
        <v>42</v>
      </c>
      <c r="E5396" s="1">
        <f>VLOOKUP(D5396,Data!$A$1:$B$7,2,FALSE)</f>
        <v>10</v>
      </c>
      <c r="F5396" s="2">
        <f>WORKDAY(A5396,E5396,Data!$E$2:$E$22)</f>
        <v>45371</v>
      </c>
      <c r="G5396" s="2">
        <v>45384</v>
      </c>
      <c r="H5396" s="4">
        <f ca="1">(NETWORKDAYS(A5396,G5396,Data!$E$1:$E$22))-1</f>
        <v>19</v>
      </c>
      <c r="I5396" s="1"/>
      <c r="J5396" s="1">
        <f>VLOOKUP(D5396,Data!$A$10:$B$16,2,FALSE)</f>
        <v>2</v>
      </c>
      <c r="K5396">
        <v>1</v>
      </c>
      <c r="L5396">
        <f t="shared" si="304"/>
        <v>10</v>
      </c>
      <c r="M5396">
        <f t="shared" si="305"/>
        <v>2024</v>
      </c>
      <c r="N5396" s="5">
        <f t="shared" ca="1" si="306"/>
        <v>9</v>
      </c>
    </row>
    <row r="5397" spans="1:14" hidden="1" x14ac:dyDescent="0.25">
      <c r="A5397" s="2">
        <v>45357</v>
      </c>
      <c r="B5397" s="1" t="s">
        <v>541</v>
      </c>
      <c r="C5397" s="7" t="s">
        <v>2852</v>
      </c>
      <c r="D5397" s="1" t="s">
        <v>53</v>
      </c>
      <c r="E5397" s="1">
        <f>VLOOKUP(D5397,Data!$A$1:$B$7,2,FALSE)</f>
        <v>5</v>
      </c>
      <c r="F5397" s="2">
        <f>WORKDAY(A5397,E5397,Data!$E$2:$E$22)</f>
        <v>45364</v>
      </c>
      <c r="G5397" s="2">
        <v>45357</v>
      </c>
      <c r="H5397" s="4">
        <f ca="1">(NETWORKDAYS(A5397,G5397,Data!$E$1:$E$22))-1</f>
        <v>0</v>
      </c>
      <c r="I5397" s="1"/>
      <c r="J5397" s="1">
        <f>VLOOKUP(D5397,Data!$A$10:$B$16,2,FALSE)</f>
        <v>1</v>
      </c>
      <c r="K5397">
        <v>1</v>
      </c>
      <c r="L5397">
        <f t="shared" si="304"/>
        <v>10</v>
      </c>
      <c r="M5397">
        <f t="shared" si="305"/>
        <v>2024</v>
      </c>
      <c r="N5397" s="5">
        <f t="shared" ca="1" si="306"/>
        <v>-5</v>
      </c>
    </row>
    <row r="5398" spans="1:14" hidden="1" x14ac:dyDescent="0.25">
      <c r="A5398" s="2">
        <v>45357</v>
      </c>
      <c r="B5398" s="1" t="s">
        <v>98</v>
      </c>
      <c r="C5398" s="7">
        <v>458050</v>
      </c>
      <c r="D5398" s="1" t="s">
        <v>42</v>
      </c>
      <c r="E5398" s="1">
        <f>VLOOKUP(D5398,Data!$A$1:$B$7,2,FALSE)</f>
        <v>10</v>
      </c>
      <c r="F5398" s="2">
        <f>WORKDAY(A5398,E5398,Data!$E$2:$E$22)</f>
        <v>45371</v>
      </c>
      <c r="G5398" s="2">
        <v>45363</v>
      </c>
      <c r="H5398" s="4">
        <f ca="1">(NETWORKDAYS(A5398,G5398,Data!$E$1:$E$22))-1</f>
        <v>4</v>
      </c>
      <c r="I5398" s="1"/>
      <c r="J5398" s="1">
        <f>VLOOKUP(D5398,Data!$A$10:$B$16,2,FALSE)</f>
        <v>2</v>
      </c>
      <c r="K5398">
        <v>1</v>
      </c>
      <c r="L5398">
        <f t="shared" si="304"/>
        <v>10</v>
      </c>
      <c r="M5398">
        <f t="shared" si="305"/>
        <v>2024</v>
      </c>
      <c r="N5398" s="5">
        <f t="shared" ca="1" si="306"/>
        <v>-6</v>
      </c>
    </row>
    <row r="5399" spans="1:14" hidden="1" x14ac:dyDescent="0.25">
      <c r="A5399" s="2">
        <v>45357</v>
      </c>
      <c r="B5399" s="1" t="s">
        <v>33</v>
      </c>
      <c r="C5399" s="7">
        <v>458116</v>
      </c>
      <c r="D5399" s="1" t="s">
        <v>42</v>
      </c>
      <c r="E5399" s="1">
        <f>VLOOKUP(D5399,Data!$A$1:$B$7,2,FALSE)</f>
        <v>10</v>
      </c>
      <c r="F5399" s="2">
        <f>WORKDAY(A5399,E5399,Data!$E$2:$E$22)</f>
        <v>45371</v>
      </c>
      <c r="G5399" s="2">
        <v>45364</v>
      </c>
      <c r="H5399" s="4">
        <f ca="1">(NETWORKDAYS(A5399,G5399,Data!$E$1:$E$22))-1</f>
        <v>5</v>
      </c>
      <c r="I5399" s="1"/>
      <c r="J5399" s="1">
        <f>VLOOKUP(D5399,Data!$A$10:$B$16,2,FALSE)</f>
        <v>2</v>
      </c>
      <c r="K5399">
        <v>1</v>
      </c>
      <c r="L5399">
        <f t="shared" si="304"/>
        <v>10</v>
      </c>
      <c r="M5399">
        <f t="shared" si="305"/>
        <v>2024</v>
      </c>
      <c r="N5399" s="5">
        <f t="shared" ca="1" si="306"/>
        <v>-5</v>
      </c>
    </row>
    <row r="5400" spans="1:14" hidden="1" x14ac:dyDescent="0.25">
      <c r="A5400" s="2">
        <v>45357</v>
      </c>
      <c r="B5400" s="1" t="s">
        <v>179</v>
      </c>
      <c r="C5400" s="7">
        <v>458138</v>
      </c>
      <c r="D5400" s="1" t="s">
        <v>42</v>
      </c>
      <c r="E5400" s="1">
        <f>VLOOKUP(D5400,Data!$A$1:$B$7,2,FALSE)</f>
        <v>10</v>
      </c>
      <c r="F5400" s="2">
        <f>WORKDAY(A5400,E5400,Data!$E$2:$E$22)</f>
        <v>45371</v>
      </c>
      <c r="G5400" s="2">
        <v>45364</v>
      </c>
      <c r="H5400" s="4">
        <f ca="1">(NETWORKDAYS(A5400,G5400,Data!$E$1:$E$22))-1</f>
        <v>5</v>
      </c>
      <c r="I5400" s="1"/>
      <c r="J5400" s="1">
        <f>VLOOKUP(D5400,Data!$A$10:$B$16,2,FALSE)</f>
        <v>2</v>
      </c>
      <c r="K5400">
        <v>1</v>
      </c>
      <c r="L5400">
        <f t="shared" si="304"/>
        <v>10</v>
      </c>
      <c r="M5400">
        <f t="shared" si="305"/>
        <v>2024</v>
      </c>
      <c r="N5400" s="5">
        <f t="shared" ca="1" si="306"/>
        <v>-5</v>
      </c>
    </row>
    <row r="5401" spans="1:14" hidden="1" x14ac:dyDescent="0.25">
      <c r="A5401" s="2">
        <v>45357</v>
      </c>
      <c r="B5401" s="1" t="s">
        <v>172</v>
      </c>
      <c r="C5401" s="7">
        <v>458149</v>
      </c>
      <c r="D5401" s="1" t="s">
        <v>42</v>
      </c>
      <c r="E5401" s="1">
        <f>VLOOKUP(D5401,Data!$A$1:$B$7,2,FALSE)</f>
        <v>10</v>
      </c>
      <c r="F5401" s="2">
        <f>WORKDAY(A5401,E5401,Data!$E$2:$E$22)</f>
        <v>45371</v>
      </c>
      <c r="G5401" s="2">
        <v>45364</v>
      </c>
      <c r="H5401" s="4">
        <f ca="1">(NETWORKDAYS(A5401,G5401,Data!$E$1:$E$22))-1</f>
        <v>5</v>
      </c>
      <c r="I5401" s="1"/>
      <c r="J5401" s="1">
        <f>VLOOKUP(D5401,Data!$A$10:$B$16,2,FALSE)</f>
        <v>2</v>
      </c>
      <c r="K5401">
        <v>1</v>
      </c>
      <c r="L5401">
        <f t="shared" si="304"/>
        <v>10</v>
      </c>
      <c r="M5401">
        <f t="shared" si="305"/>
        <v>2024</v>
      </c>
      <c r="N5401" s="5">
        <f t="shared" ca="1" si="306"/>
        <v>-5</v>
      </c>
    </row>
    <row r="5402" spans="1:14" hidden="1" x14ac:dyDescent="0.25">
      <c r="A5402" s="2">
        <v>45357</v>
      </c>
      <c r="B5402" s="1" t="s">
        <v>131</v>
      </c>
      <c r="C5402" s="7">
        <v>262842</v>
      </c>
      <c r="D5402" s="1" t="s">
        <v>41</v>
      </c>
      <c r="E5402" s="1">
        <f>VLOOKUP(D5402,Data!$A$1:$B$7,2,FALSE)</f>
        <v>15</v>
      </c>
      <c r="F5402" s="2">
        <f>WORKDAY(A5402,E5402,Data!$E$2:$E$22)</f>
        <v>45378</v>
      </c>
      <c r="G5402" s="2">
        <v>45408</v>
      </c>
      <c r="H5402" s="4">
        <f ca="1">(NETWORKDAYS(A5402,G5402,Data!$E$1:$E$22))-1</f>
        <v>37</v>
      </c>
      <c r="I5402" s="1"/>
      <c r="J5402" s="1">
        <f>VLOOKUP(D5402,Data!$A$10:$B$16,2,FALSE)</f>
        <v>3</v>
      </c>
      <c r="K5402">
        <v>1</v>
      </c>
      <c r="L5402">
        <f t="shared" si="304"/>
        <v>10</v>
      </c>
      <c r="M5402">
        <f t="shared" si="305"/>
        <v>2024</v>
      </c>
      <c r="N5402" s="5">
        <f t="shared" ca="1" si="306"/>
        <v>22</v>
      </c>
    </row>
    <row r="5403" spans="1:14" hidden="1" x14ac:dyDescent="0.25">
      <c r="A5403" s="2">
        <v>45358</v>
      </c>
      <c r="B5403" s="1" t="s">
        <v>1312</v>
      </c>
      <c r="C5403" s="7">
        <v>458160</v>
      </c>
      <c r="D5403" s="1" t="s">
        <v>42</v>
      </c>
      <c r="E5403" s="1">
        <f>VLOOKUP(D5403,Data!$A$1:$B$7,2,FALSE)</f>
        <v>10</v>
      </c>
      <c r="F5403" s="2">
        <f>WORKDAY(A5403,E5403,Data!$E$2:$E$22)</f>
        <v>45372</v>
      </c>
      <c r="G5403" s="2">
        <v>45384</v>
      </c>
      <c r="H5403" s="4">
        <f ca="1">(NETWORKDAYS(A5403,G5403,Data!$E$1:$E$22))-1</f>
        <v>18</v>
      </c>
      <c r="I5403" s="1"/>
      <c r="J5403" s="1">
        <f>VLOOKUP(D5403,Data!$A$10:$B$16,2,FALSE)</f>
        <v>2</v>
      </c>
      <c r="K5403">
        <v>1</v>
      </c>
      <c r="L5403">
        <f t="shared" si="304"/>
        <v>10</v>
      </c>
      <c r="M5403">
        <f t="shared" si="305"/>
        <v>2024</v>
      </c>
      <c r="N5403" s="5">
        <f t="shared" ca="1" si="306"/>
        <v>8</v>
      </c>
    </row>
    <row r="5404" spans="1:14" hidden="1" x14ac:dyDescent="0.25">
      <c r="A5404" s="2">
        <v>45358</v>
      </c>
      <c r="B5404" s="1" t="s">
        <v>84</v>
      </c>
      <c r="C5404" s="7">
        <v>262837</v>
      </c>
      <c r="D5404" s="1" t="s">
        <v>41</v>
      </c>
      <c r="E5404" s="1">
        <f>VLOOKUP(D5404,Data!$A$1:$B$7,2,FALSE)</f>
        <v>15</v>
      </c>
      <c r="F5404" s="2">
        <f>WORKDAY(A5404,E5404,Data!$E$2:$E$22)</f>
        <v>45379</v>
      </c>
      <c r="G5404" s="2">
        <v>45363</v>
      </c>
      <c r="H5404" s="4">
        <f ca="1">(NETWORKDAYS(A5404,G5404,Data!$E$1:$E$22))-1</f>
        <v>3</v>
      </c>
      <c r="I5404" s="1"/>
      <c r="J5404" s="1">
        <f>VLOOKUP(D5404,Data!$A$10:$B$16,2,FALSE)</f>
        <v>3</v>
      </c>
      <c r="K5404">
        <v>1</v>
      </c>
      <c r="L5404">
        <f t="shared" si="304"/>
        <v>10</v>
      </c>
      <c r="M5404">
        <f t="shared" si="305"/>
        <v>2024</v>
      </c>
      <c r="N5404" s="5">
        <f t="shared" ca="1" si="306"/>
        <v>-12</v>
      </c>
    </row>
    <row r="5405" spans="1:14" hidden="1" x14ac:dyDescent="0.25">
      <c r="A5405" s="2">
        <v>45358</v>
      </c>
      <c r="B5405" s="1" t="s">
        <v>71</v>
      </c>
      <c r="C5405" s="7">
        <v>458076</v>
      </c>
      <c r="D5405" s="1" t="s">
        <v>42</v>
      </c>
      <c r="E5405" s="1">
        <f>VLOOKUP(D5405,Data!$A$1:$B$7,2,FALSE)</f>
        <v>10</v>
      </c>
      <c r="F5405" s="2">
        <f>WORKDAY(A5405,E5405,Data!$E$2:$E$22)</f>
        <v>45372</v>
      </c>
      <c r="G5405" s="2">
        <v>45364</v>
      </c>
      <c r="H5405" s="4">
        <f ca="1">(NETWORKDAYS(A5405,G5405,Data!$E$1:$E$22))-1</f>
        <v>4</v>
      </c>
      <c r="I5405" s="1"/>
      <c r="J5405" s="1">
        <f>VLOOKUP(D5405,Data!$A$10:$B$16,2,FALSE)</f>
        <v>2</v>
      </c>
      <c r="K5405">
        <v>1</v>
      </c>
      <c r="L5405">
        <f t="shared" si="304"/>
        <v>10</v>
      </c>
      <c r="M5405">
        <f t="shared" si="305"/>
        <v>2024</v>
      </c>
      <c r="N5405" s="5">
        <f t="shared" ca="1" si="306"/>
        <v>-6</v>
      </c>
    </row>
    <row r="5406" spans="1:14" hidden="1" x14ac:dyDescent="0.25">
      <c r="A5406" s="2">
        <v>45358</v>
      </c>
      <c r="B5406" s="1" t="s">
        <v>14</v>
      </c>
      <c r="C5406" s="7">
        <v>458077</v>
      </c>
      <c r="D5406" s="1" t="s">
        <v>42</v>
      </c>
      <c r="E5406" s="1">
        <f>VLOOKUP(D5406,Data!$A$1:$B$7,2,FALSE)</f>
        <v>10</v>
      </c>
      <c r="F5406" s="2">
        <f>WORKDAY(A5406,E5406,Data!$E$2:$E$22)</f>
        <v>45372</v>
      </c>
      <c r="G5406" s="2">
        <v>45364</v>
      </c>
      <c r="H5406" s="4">
        <f ca="1">(NETWORKDAYS(A5406,G5406,Data!$E$1:$E$22))-1</f>
        <v>4</v>
      </c>
      <c r="I5406" s="1"/>
      <c r="J5406" s="1">
        <f>VLOOKUP(D5406,Data!$A$10:$B$16,2,FALSE)</f>
        <v>2</v>
      </c>
      <c r="K5406">
        <v>1</v>
      </c>
      <c r="L5406">
        <f t="shared" si="304"/>
        <v>10</v>
      </c>
      <c r="M5406">
        <f t="shared" si="305"/>
        <v>2024</v>
      </c>
      <c r="N5406" s="5">
        <f t="shared" ca="1" si="306"/>
        <v>-6</v>
      </c>
    </row>
    <row r="5407" spans="1:14" hidden="1" x14ac:dyDescent="0.25">
      <c r="A5407" s="2">
        <v>45358</v>
      </c>
      <c r="B5407" s="1" t="s">
        <v>71</v>
      </c>
      <c r="C5407" s="7">
        <v>458115</v>
      </c>
      <c r="D5407" s="1" t="s">
        <v>42</v>
      </c>
      <c r="E5407" s="1">
        <f>VLOOKUP(D5407,Data!$A$1:$B$7,2,FALSE)</f>
        <v>10</v>
      </c>
      <c r="F5407" s="2">
        <f>WORKDAY(A5407,E5407,Data!$E$2:$E$22)</f>
        <v>45372</v>
      </c>
      <c r="G5407" s="2">
        <v>45364</v>
      </c>
      <c r="H5407" s="4">
        <f ca="1">(NETWORKDAYS(A5407,G5407,Data!$E$1:$E$22))-1</f>
        <v>4</v>
      </c>
      <c r="I5407" s="1"/>
      <c r="J5407" s="1">
        <f>VLOOKUP(D5407,Data!$A$10:$B$16,2,FALSE)</f>
        <v>2</v>
      </c>
      <c r="K5407">
        <v>1</v>
      </c>
      <c r="L5407">
        <f t="shared" si="304"/>
        <v>10</v>
      </c>
      <c r="M5407">
        <f t="shared" si="305"/>
        <v>2024</v>
      </c>
      <c r="N5407" s="5">
        <f t="shared" ca="1" si="306"/>
        <v>-6</v>
      </c>
    </row>
    <row r="5408" spans="1:14" hidden="1" x14ac:dyDescent="0.25">
      <c r="A5408" s="2">
        <v>45358</v>
      </c>
      <c r="B5408" s="1" t="s">
        <v>77</v>
      </c>
      <c r="C5408" s="7">
        <v>458159</v>
      </c>
      <c r="D5408" s="1" t="s">
        <v>42</v>
      </c>
      <c r="E5408" s="1">
        <f>VLOOKUP(D5408,Data!$A$1:$B$7,2,FALSE)</f>
        <v>10</v>
      </c>
      <c r="F5408" s="2">
        <f>WORKDAY(A5408,E5408,Data!$E$2:$E$22)</f>
        <v>45372</v>
      </c>
      <c r="G5408" s="2">
        <v>45364</v>
      </c>
      <c r="H5408" s="4">
        <f ca="1">(NETWORKDAYS(A5408,G5408,Data!$E$1:$E$22))-1</f>
        <v>4</v>
      </c>
      <c r="I5408" s="1"/>
      <c r="J5408" s="1">
        <f>VLOOKUP(D5408,Data!$A$10:$B$16,2,FALSE)</f>
        <v>2</v>
      </c>
      <c r="K5408">
        <v>1</v>
      </c>
      <c r="L5408">
        <f t="shared" si="304"/>
        <v>10</v>
      </c>
      <c r="M5408">
        <f t="shared" si="305"/>
        <v>2024</v>
      </c>
      <c r="N5408" s="5">
        <f t="shared" ca="1" si="306"/>
        <v>-6</v>
      </c>
    </row>
    <row r="5409" spans="1:14" hidden="1" x14ac:dyDescent="0.25">
      <c r="A5409" s="2">
        <v>45358</v>
      </c>
      <c r="B5409" s="1" t="s">
        <v>217</v>
      </c>
      <c r="C5409" s="7">
        <v>458174</v>
      </c>
      <c r="D5409" s="1" t="s">
        <v>42</v>
      </c>
      <c r="E5409" s="1">
        <f>VLOOKUP(D5409,Data!$A$1:$B$7,2,FALSE)</f>
        <v>10</v>
      </c>
      <c r="F5409" s="2">
        <f>WORKDAY(A5409,E5409,Data!$E$2:$E$22)</f>
        <v>45372</v>
      </c>
      <c r="G5409" s="2">
        <v>45364</v>
      </c>
      <c r="H5409" s="4">
        <f ca="1">(NETWORKDAYS(A5409,G5409,Data!$E$1:$E$22))-1</f>
        <v>4</v>
      </c>
      <c r="I5409" s="1"/>
      <c r="J5409" s="1">
        <f>VLOOKUP(D5409,Data!$A$10:$B$16,2,FALSE)</f>
        <v>2</v>
      </c>
      <c r="K5409">
        <v>1</v>
      </c>
      <c r="L5409">
        <f t="shared" si="304"/>
        <v>10</v>
      </c>
      <c r="M5409">
        <f t="shared" si="305"/>
        <v>2024</v>
      </c>
      <c r="N5409" s="5">
        <f t="shared" ca="1" si="306"/>
        <v>-6</v>
      </c>
    </row>
    <row r="5410" spans="1:14" hidden="1" x14ac:dyDescent="0.25">
      <c r="A5410" s="2">
        <v>45358</v>
      </c>
      <c r="B5410" s="1" t="s">
        <v>84</v>
      </c>
      <c r="C5410" s="7">
        <v>262837</v>
      </c>
      <c r="D5410" s="1" t="s">
        <v>41</v>
      </c>
      <c r="E5410" s="1">
        <f>VLOOKUP(D5410,Data!$A$1:$B$7,2,FALSE)</f>
        <v>15</v>
      </c>
      <c r="F5410" s="2">
        <f>WORKDAY(A5410,E5410,Data!$E$2:$E$22)</f>
        <v>45379</v>
      </c>
      <c r="G5410" s="2">
        <v>45363</v>
      </c>
      <c r="H5410" s="4">
        <f ca="1">(NETWORKDAYS(A5410,G5410,Data!$E$1:$E$22))-1</f>
        <v>3</v>
      </c>
      <c r="I5410" s="1"/>
      <c r="J5410" s="1">
        <f>VLOOKUP(D5410,Data!$A$10:$B$16,2,FALSE)</f>
        <v>3</v>
      </c>
      <c r="K5410">
        <v>1</v>
      </c>
      <c r="L5410">
        <f t="shared" si="304"/>
        <v>10</v>
      </c>
      <c r="M5410">
        <f t="shared" si="305"/>
        <v>2024</v>
      </c>
      <c r="N5410" s="5">
        <f t="shared" ca="1" si="306"/>
        <v>-12</v>
      </c>
    </row>
    <row r="5411" spans="1:14" hidden="1" x14ac:dyDescent="0.25">
      <c r="A5411" s="2">
        <v>45358</v>
      </c>
      <c r="B5411" s="1" t="s">
        <v>71</v>
      </c>
      <c r="C5411" s="7">
        <v>458076</v>
      </c>
      <c r="D5411" s="1" t="s">
        <v>42</v>
      </c>
      <c r="E5411" s="1">
        <f>VLOOKUP(D5411,Data!$A$1:$B$7,2,FALSE)</f>
        <v>10</v>
      </c>
      <c r="F5411" s="2">
        <f>WORKDAY(A5411,E5411,Data!$E$2:$E$22)</f>
        <v>45372</v>
      </c>
      <c r="G5411" s="2">
        <v>45364</v>
      </c>
      <c r="H5411" s="4">
        <f ca="1">(NETWORKDAYS(A5411,G5411,Data!$E$1:$E$22))-1</f>
        <v>4</v>
      </c>
      <c r="I5411" s="1"/>
      <c r="J5411" s="1">
        <f>VLOOKUP(D5411,Data!$A$10:$B$16,2,FALSE)</f>
        <v>2</v>
      </c>
      <c r="K5411">
        <v>1</v>
      </c>
      <c r="L5411">
        <f t="shared" si="304"/>
        <v>10</v>
      </c>
      <c r="M5411">
        <f t="shared" si="305"/>
        <v>2024</v>
      </c>
      <c r="N5411" s="5">
        <f t="shared" ca="1" si="306"/>
        <v>-6</v>
      </c>
    </row>
    <row r="5412" spans="1:14" hidden="1" x14ac:dyDescent="0.25">
      <c r="A5412" s="2">
        <v>45358</v>
      </c>
      <c r="B5412" s="1" t="s">
        <v>14</v>
      </c>
      <c r="C5412" s="7">
        <v>458077</v>
      </c>
      <c r="D5412" s="1" t="s">
        <v>42</v>
      </c>
      <c r="E5412" s="1">
        <f>VLOOKUP(D5412,Data!$A$1:$B$7,2,FALSE)</f>
        <v>10</v>
      </c>
      <c r="F5412" s="2">
        <f>WORKDAY(A5412,E5412,Data!$E$2:$E$22)</f>
        <v>45372</v>
      </c>
      <c r="G5412" s="2">
        <v>45364</v>
      </c>
      <c r="H5412" s="4">
        <f ca="1">(NETWORKDAYS(A5412,G5412,Data!$E$1:$E$22))-1</f>
        <v>4</v>
      </c>
      <c r="I5412" s="1"/>
      <c r="J5412" s="1">
        <f>VLOOKUP(D5412,Data!$A$10:$B$16,2,FALSE)</f>
        <v>2</v>
      </c>
      <c r="K5412">
        <v>1</v>
      </c>
      <c r="L5412">
        <f t="shared" si="304"/>
        <v>10</v>
      </c>
      <c r="M5412">
        <f t="shared" si="305"/>
        <v>2024</v>
      </c>
      <c r="N5412" s="5">
        <f t="shared" ca="1" si="306"/>
        <v>-6</v>
      </c>
    </row>
    <row r="5413" spans="1:14" hidden="1" x14ac:dyDescent="0.25">
      <c r="A5413" s="2">
        <v>45358</v>
      </c>
      <c r="B5413" s="1" t="s">
        <v>71</v>
      </c>
      <c r="C5413" s="7">
        <v>458115</v>
      </c>
      <c r="D5413" s="1" t="s">
        <v>42</v>
      </c>
      <c r="E5413" s="1">
        <f>VLOOKUP(D5413,Data!$A$1:$B$7,2,FALSE)</f>
        <v>10</v>
      </c>
      <c r="F5413" s="2">
        <f>WORKDAY(A5413,E5413,Data!$E$2:$E$22)</f>
        <v>45372</v>
      </c>
      <c r="G5413" s="2">
        <v>45364</v>
      </c>
      <c r="H5413" s="4">
        <f ca="1">(NETWORKDAYS(A5413,G5413,Data!$E$1:$E$22))-1</f>
        <v>4</v>
      </c>
      <c r="I5413" s="1"/>
      <c r="J5413" s="1">
        <f>VLOOKUP(D5413,Data!$A$10:$B$16,2,FALSE)</f>
        <v>2</v>
      </c>
      <c r="K5413">
        <v>1</v>
      </c>
      <c r="L5413">
        <f t="shared" si="304"/>
        <v>10</v>
      </c>
      <c r="M5413">
        <f t="shared" si="305"/>
        <v>2024</v>
      </c>
      <c r="N5413" s="5">
        <f t="shared" ca="1" si="306"/>
        <v>-6</v>
      </c>
    </row>
    <row r="5414" spans="1:14" hidden="1" x14ac:dyDescent="0.25">
      <c r="A5414" s="2">
        <v>45358</v>
      </c>
      <c r="B5414" s="1" t="s">
        <v>77</v>
      </c>
      <c r="C5414" s="7">
        <v>458159</v>
      </c>
      <c r="D5414" s="1" t="s">
        <v>42</v>
      </c>
      <c r="E5414" s="1">
        <f>VLOOKUP(D5414,Data!$A$1:$B$7,2,FALSE)</f>
        <v>10</v>
      </c>
      <c r="F5414" s="2">
        <f>WORKDAY(A5414,E5414,Data!$E$2:$E$22)</f>
        <v>45372</v>
      </c>
      <c r="G5414" s="2">
        <v>45364</v>
      </c>
      <c r="H5414" s="4">
        <f ca="1">(NETWORKDAYS(A5414,G5414,Data!$E$1:$E$22))-1</f>
        <v>4</v>
      </c>
      <c r="I5414" s="1"/>
      <c r="J5414" s="1">
        <f>VLOOKUP(D5414,Data!$A$10:$B$16,2,FALSE)</f>
        <v>2</v>
      </c>
      <c r="K5414">
        <v>1</v>
      </c>
      <c r="L5414">
        <f t="shared" si="304"/>
        <v>10</v>
      </c>
      <c r="M5414">
        <f t="shared" si="305"/>
        <v>2024</v>
      </c>
      <c r="N5414" s="5">
        <f t="shared" ca="1" si="306"/>
        <v>-6</v>
      </c>
    </row>
    <row r="5415" spans="1:14" hidden="1" x14ac:dyDescent="0.25">
      <c r="A5415" s="2">
        <v>45358</v>
      </c>
      <c r="B5415" s="1" t="s">
        <v>217</v>
      </c>
      <c r="C5415" s="7">
        <v>458174</v>
      </c>
      <c r="D5415" s="1" t="s">
        <v>42</v>
      </c>
      <c r="E5415" s="1">
        <f>VLOOKUP(D5415,Data!$A$1:$B$7,2,FALSE)</f>
        <v>10</v>
      </c>
      <c r="F5415" s="2">
        <f>WORKDAY(A5415,E5415,Data!$E$2:$E$22)</f>
        <v>45372</v>
      </c>
      <c r="G5415" s="2">
        <v>45364</v>
      </c>
      <c r="H5415" s="4">
        <f ca="1">(NETWORKDAYS(A5415,G5415,Data!$E$1:$E$22))-1</f>
        <v>4</v>
      </c>
      <c r="I5415" s="1"/>
      <c r="J5415" s="1">
        <f>VLOOKUP(D5415,Data!$A$10:$B$16,2,FALSE)</f>
        <v>2</v>
      </c>
      <c r="K5415">
        <v>1</v>
      </c>
      <c r="L5415">
        <f t="shared" si="304"/>
        <v>10</v>
      </c>
      <c r="M5415">
        <f t="shared" si="305"/>
        <v>2024</v>
      </c>
      <c r="N5415" s="5">
        <f t="shared" ca="1" si="306"/>
        <v>-6</v>
      </c>
    </row>
    <row r="5416" spans="1:14" hidden="1" x14ac:dyDescent="0.25">
      <c r="A5416" s="2">
        <v>45359</v>
      </c>
      <c r="B5416" s="1" t="s">
        <v>394</v>
      </c>
      <c r="C5416" s="7">
        <v>457981</v>
      </c>
      <c r="D5416" s="1" t="s">
        <v>42</v>
      </c>
      <c r="E5416" s="1">
        <f>VLOOKUP(D5416,Data!$A$1:$B$7,2,FALSE)</f>
        <v>10</v>
      </c>
      <c r="F5416" s="2">
        <f>WORKDAY(A5416,E5416,Data!$E$2:$E$22)</f>
        <v>45373</v>
      </c>
      <c r="G5416" s="2">
        <v>45363</v>
      </c>
      <c r="H5416" s="4">
        <f ca="1">(NETWORKDAYS(A5416,G5416,Data!$E$1:$E$22))-1</f>
        <v>2</v>
      </c>
      <c r="I5416" s="1"/>
      <c r="J5416" s="1">
        <f>VLOOKUP(D5416,Data!$A$10:$B$16,2,FALSE)</f>
        <v>2</v>
      </c>
      <c r="K5416">
        <v>1</v>
      </c>
      <c r="L5416">
        <f t="shared" si="304"/>
        <v>10</v>
      </c>
      <c r="M5416">
        <f t="shared" si="305"/>
        <v>2024</v>
      </c>
      <c r="N5416" s="5">
        <f t="shared" ca="1" si="306"/>
        <v>-8</v>
      </c>
    </row>
    <row r="5417" spans="1:14" hidden="1" x14ac:dyDescent="0.25">
      <c r="A5417" s="2">
        <v>45359</v>
      </c>
      <c r="B5417" s="1" t="s">
        <v>3</v>
      </c>
      <c r="C5417" s="7">
        <v>262819</v>
      </c>
      <c r="D5417" s="1" t="s">
        <v>41</v>
      </c>
      <c r="E5417" s="1">
        <f>VLOOKUP(D5417,Data!$A$1:$B$7,2,FALSE)</f>
        <v>15</v>
      </c>
      <c r="F5417" s="2">
        <f>WORKDAY(A5417,E5417,Data!$E$2:$E$22)</f>
        <v>45380</v>
      </c>
      <c r="G5417" s="2">
        <v>45366</v>
      </c>
      <c r="H5417" s="4">
        <f ca="1">(NETWORKDAYS(A5417,G5417,Data!$E$1:$E$22))-1</f>
        <v>5</v>
      </c>
      <c r="I5417" s="1"/>
      <c r="J5417" s="1">
        <f>VLOOKUP(D5417,Data!$A$10:$B$16,2,FALSE)</f>
        <v>3</v>
      </c>
      <c r="K5417">
        <v>1</v>
      </c>
      <c r="L5417">
        <f t="shared" si="304"/>
        <v>10</v>
      </c>
      <c r="M5417">
        <f t="shared" si="305"/>
        <v>2024</v>
      </c>
      <c r="N5417" s="5">
        <f t="shared" ca="1" si="306"/>
        <v>-10</v>
      </c>
    </row>
    <row r="5418" spans="1:14" hidden="1" x14ac:dyDescent="0.25">
      <c r="A5418" s="2">
        <v>45359</v>
      </c>
      <c r="B5418" s="1" t="s">
        <v>3</v>
      </c>
      <c r="C5418" s="7">
        <v>262851</v>
      </c>
      <c r="D5418" s="1" t="s">
        <v>41</v>
      </c>
      <c r="E5418" s="1">
        <f>VLOOKUP(D5418,Data!$A$1:$B$7,2,FALSE)</f>
        <v>15</v>
      </c>
      <c r="F5418" s="2">
        <f>WORKDAY(A5418,E5418,Data!$E$2:$E$22)</f>
        <v>45380</v>
      </c>
      <c r="G5418" s="2">
        <v>45366</v>
      </c>
      <c r="H5418" s="4">
        <f ca="1">(NETWORKDAYS(A5418,G5418,Data!$E$1:$E$22))-1</f>
        <v>5</v>
      </c>
      <c r="I5418" s="1"/>
      <c r="J5418" s="1">
        <f>VLOOKUP(D5418,Data!$A$10:$B$16,2,FALSE)</f>
        <v>3</v>
      </c>
      <c r="K5418">
        <v>1</v>
      </c>
      <c r="L5418">
        <f t="shared" si="304"/>
        <v>10</v>
      </c>
      <c r="M5418">
        <f t="shared" si="305"/>
        <v>2024</v>
      </c>
      <c r="N5418" s="5">
        <f t="shared" ca="1" si="306"/>
        <v>-10</v>
      </c>
    </row>
    <row r="5419" spans="1:14" hidden="1" x14ac:dyDescent="0.25">
      <c r="A5419" s="2">
        <v>45359</v>
      </c>
      <c r="B5419" s="1" t="s">
        <v>394</v>
      </c>
      <c r="C5419" s="7">
        <v>457964</v>
      </c>
      <c r="D5419" s="1" t="s">
        <v>42</v>
      </c>
      <c r="E5419" s="1">
        <f>VLOOKUP(D5419,Data!$A$1:$B$7,2,FALSE)</f>
        <v>10</v>
      </c>
      <c r="F5419" s="2">
        <f>WORKDAY(A5419,E5419,Data!$E$2:$E$22)</f>
        <v>45373</v>
      </c>
      <c r="G5419" s="2">
        <v>45363</v>
      </c>
      <c r="H5419" s="4">
        <f ca="1">(NETWORKDAYS(A5419,G5419,Data!$E$1:$E$22))-1</f>
        <v>2</v>
      </c>
      <c r="I5419" s="1"/>
      <c r="J5419" s="1">
        <f>VLOOKUP(D5419,Data!$A$10:$B$16,2,FALSE)</f>
        <v>2</v>
      </c>
      <c r="K5419">
        <v>1</v>
      </c>
      <c r="L5419">
        <f t="shared" si="304"/>
        <v>10</v>
      </c>
      <c r="M5419">
        <f t="shared" si="305"/>
        <v>2024</v>
      </c>
      <c r="N5419" s="5">
        <f t="shared" ca="1" si="306"/>
        <v>-8</v>
      </c>
    </row>
    <row r="5420" spans="1:14" hidden="1" x14ac:dyDescent="0.25">
      <c r="A5420" s="2">
        <v>45359</v>
      </c>
      <c r="B5420" s="1" t="s">
        <v>133</v>
      </c>
      <c r="C5420" s="7">
        <v>615412</v>
      </c>
      <c r="D5420" s="1" t="s">
        <v>1870</v>
      </c>
      <c r="E5420" s="1">
        <f>VLOOKUP(D5420,Data!$A$1:$B$7,2,FALSE)</f>
        <v>10</v>
      </c>
      <c r="F5420" s="2">
        <f>WORKDAY(A5420,E5420,Data!$E$2:$E$22)</f>
        <v>45373</v>
      </c>
      <c r="G5420" s="2">
        <v>45362</v>
      </c>
      <c r="H5420" s="4">
        <f ca="1">(NETWORKDAYS(A5420,G5420,Data!$E$1:$E$22))-1</f>
        <v>1</v>
      </c>
      <c r="I5420" s="1"/>
      <c r="J5420" s="1">
        <f>VLOOKUP(D5420,Data!$A$10:$B$16,2,FALSE)</f>
        <v>2</v>
      </c>
      <c r="K5420">
        <v>1</v>
      </c>
      <c r="L5420">
        <f t="shared" si="304"/>
        <v>10</v>
      </c>
      <c r="M5420">
        <f t="shared" si="305"/>
        <v>2024</v>
      </c>
      <c r="N5420" s="5">
        <f t="shared" ca="1" si="306"/>
        <v>-9</v>
      </c>
    </row>
    <row r="5421" spans="1:14" hidden="1" x14ac:dyDescent="0.25">
      <c r="A5421" s="2">
        <v>45359</v>
      </c>
      <c r="B5421" s="1" t="s">
        <v>5</v>
      </c>
      <c r="C5421" s="7">
        <v>615413</v>
      </c>
      <c r="D5421" s="1" t="s">
        <v>1870</v>
      </c>
      <c r="E5421" s="1">
        <f>VLOOKUP(D5421,Data!$A$1:$B$7,2,FALSE)</f>
        <v>10</v>
      </c>
      <c r="F5421" s="2">
        <f>WORKDAY(A5421,E5421,Data!$E$2:$E$22)</f>
        <v>45373</v>
      </c>
      <c r="G5421" s="2">
        <v>45362</v>
      </c>
      <c r="H5421" s="4">
        <f ca="1">(NETWORKDAYS(A5421,G5421,Data!$E$1:$E$22))-1</f>
        <v>1</v>
      </c>
      <c r="I5421" s="1"/>
      <c r="J5421" s="1">
        <f>VLOOKUP(D5421,Data!$A$10:$B$16,2,FALSE)</f>
        <v>2</v>
      </c>
      <c r="K5421">
        <v>1</v>
      </c>
      <c r="L5421">
        <f t="shared" si="304"/>
        <v>10</v>
      </c>
      <c r="M5421">
        <f t="shared" si="305"/>
        <v>2024</v>
      </c>
      <c r="N5421" s="5">
        <f t="shared" ca="1" si="306"/>
        <v>-9</v>
      </c>
    </row>
    <row r="5422" spans="1:14" hidden="1" x14ac:dyDescent="0.25">
      <c r="A5422" s="2">
        <v>45362</v>
      </c>
      <c r="B5422" s="1" t="s">
        <v>370</v>
      </c>
      <c r="C5422" s="7" t="s">
        <v>2853</v>
      </c>
      <c r="D5422" s="1" t="s">
        <v>53</v>
      </c>
      <c r="E5422" s="1">
        <f>VLOOKUP(D5422,Data!$A$1:$B$7,2,FALSE)</f>
        <v>5</v>
      </c>
      <c r="F5422" s="2">
        <f>WORKDAY(A5422,E5422,Data!$E$2:$E$22)</f>
        <v>45369</v>
      </c>
      <c r="G5422" s="2">
        <v>45370</v>
      </c>
      <c r="H5422" s="4">
        <f ca="1">(NETWORKDAYS(A5422,G5422,Data!$E$1:$E$22))-1</f>
        <v>6</v>
      </c>
      <c r="I5422" s="1"/>
      <c r="J5422" s="1">
        <f>VLOOKUP(D5422,Data!$A$10:$B$16,2,FALSE)</f>
        <v>1</v>
      </c>
      <c r="K5422">
        <v>1</v>
      </c>
      <c r="L5422">
        <f t="shared" si="304"/>
        <v>11</v>
      </c>
      <c r="M5422">
        <f t="shared" si="305"/>
        <v>2024</v>
      </c>
      <c r="N5422" s="5">
        <f t="shared" ca="1" si="306"/>
        <v>1</v>
      </c>
    </row>
    <row r="5423" spans="1:14" hidden="1" x14ac:dyDescent="0.25">
      <c r="A5423" s="2">
        <v>45362</v>
      </c>
      <c r="B5423" s="1" t="s">
        <v>425</v>
      </c>
      <c r="C5423" s="7">
        <v>262857</v>
      </c>
      <c r="D5423" s="1" t="s">
        <v>41</v>
      </c>
      <c r="E5423" s="1">
        <f>VLOOKUP(D5423,Data!$A$1:$B$7,2,FALSE)</f>
        <v>15</v>
      </c>
      <c r="F5423" s="2">
        <f>WORKDAY(A5423,E5423,Data!$E$2:$E$22)</f>
        <v>45383</v>
      </c>
      <c r="G5423" s="2">
        <v>45366</v>
      </c>
      <c r="H5423" s="4">
        <f ca="1">(NETWORKDAYS(A5423,G5423,Data!$E$1:$E$22))-1</f>
        <v>4</v>
      </c>
      <c r="I5423" s="1"/>
      <c r="J5423" s="1">
        <f>VLOOKUP(D5423,Data!$A$10:$B$16,2,FALSE)</f>
        <v>3</v>
      </c>
      <c r="K5423">
        <v>1</v>
      </c>
      <c r="L5423">
        <f t="shared" si="304"/>
        <v>11</v>
      </c>
      <c r="M5423">
        <f t="shared" si="305"/>
        <v>2024</v>
      </c>
      <c r="N5423" s="5">
        <f t="shared" ca="1" si="306"/>
        <v>-11</v>
      </c>
    </row>
    <row r="5424" spans="1:14" hidden="1" x14ac:dyDescent="0.25">
      <c r="A5424" s="2">
        <v>45362</v>
      </c>
      <c r="B5424" s="1" t="s">
        <v>71</v>
      </c>
      <c r="C5424" s="7">
        <v>458078</v>
      </c>
      <c r="D5424" s="1" t="s">
        <v>42</v>
      </c>
      <c r="E5424" s="1">
        <f>VLOOKUP(D5424,Data!$A$1:$B$7,2,FALSE)</f>
        <v>10</v>
      </c>
      <c r="F5424" s="2">
        <f>WORKDAY(A5424,E5424,Data!$E$2:$E$22)</f>
        <v>45376</v>
      </c>
      <c r="G5424" s="2">
        <v>45369</v>
      </c>
      <c r="H5424" s="4">
        <f ca="1">(NETWORKDAYS(A5424,G5424,Data!$E$1:$E$22))-1</f>
        <v>5</v>
      </c>
      <c r="I5424" s="1"/>
      <c r="J5424" s="1">
        <f>VLOOKUP(D5424,Data!$A$10:$B$16,2,FALSE)</f>
        <v>2</v>
      </c>
      <c r="K5424">
        <v>1</v>
      </c>
      <c r="L5424">
        <f t="shared" si="304"/>
        <v>11</v>
      </c>
      <c r="M5424">
        <f t="shared" si="305"/>
        <v>2024</v>
      </c>
      <c r="N5424" s="5">
        <f t="shared" ca="1" si="306"/>
        <v>-5</v>
      </c>
    </row>
    <row r="5425" spans="1:14" hidden="1" x14ac:dyDescent="0.25">
      <c r="A5425" s="2">
        <v>45362</v>
      </c>
      <c r="B5425" s="1" t="s">
        <v>28</v>
      </c>
      <c r="C5425" s="7">
        <v>458096</v>
      </c>
      <c r="D5425" s="1" t="s">
        <v>42</v>
      </c>
      <c r="E5425" s="1">
        <f>VLOOKUP(D5425,Data!$A$1:$B$7,2,FALSE)</f>
        <v>10</v>
      </c>
      <c r="F5425" s="2">
        <f>WORKDAY(A5425,E5425,Data!$E$2:$E$22)</f>
        <v>45376</v>
      </c>
      <c r="G5425" s="2">
        <v>45370</v>
      </c>
      <c r="H5425" s="4">
        <f ca="1">(NETWORKDAYS(A5425,G5425,Data!$E$1:$E$22))-1</f>
        <v>6</v>
      </c>
      <c r="I5425" s="1"/>
      <c r="J5425" s="1">
        <f>VLOOKUP(D5425,Data!$A$10:$B$16,2,FALSE)</f>
        <v>2</v>
      </c>
      <c r="K5425">
        <v>1</v>
      </c>
      <c r="L5425">
        <f t="shared" si="304"/>
        <v>11</v>
      </c>
      <c r="M5425">
        <f t="shared" si="305"/>
        <v>2024</v>
      </c>
      <c r="N5425" s="5">
        <f t="shared" ca="1" si="306"/>
        <v>-4</v>
      </c>
    </row>
    <row r="5426" spans="1:14" hidden="1" x14ac:dyDescent="0.25">
      <c r="A5426" s="2">
        <v>45362</v>
      </c>
      <c r="B5426" s="1" t="s">
        <v>186</v>
      </c>
      <c r="C5426" s="7">
        <v>458110</v>
      </c>
      <c r="D5426" s="1" t="s">
        <v>42</v>
      </c>
      <c r="E5426" s="1">
        <f>VLOOKUP(D5426,Data!$A$1:$B$7,2,FALSE)</f>
        <v>10</v>
      </c>
      <c r="F5426" s="2">
        <f>WORKDAY(A5426,E5426,Data!$E$2:$E$22)</f>
        <v>45376</v>
      </c>
      <c r="G5426" s="2">
        <v>45369</v>
      </c>
      <c r="H5426" s="4">
        <f ca="1">(NETWORKDAYS(A5426,G5426,Data!$E$1:$E$22))-1</f>
        <v>5</v>
      </c>
      <c r="I5426" s="1"/>
      <c r="J5426" s="1">
        <f>VLOOKUP(D5426,Data!$A$10:$B$16,2,FALSE)</f>
        <v>2</v>
      </c>
      <c r="K5426">
        <v>1</v>
      </c>
      <c r="L5426">
        <f t="shared" si="304"/>
        <v>11</v>
      </c>
      <c r="M5426">
        <f t="shared" si="305"/>
        <v>2024</v>
      </c>
      <c r="N5426" s="5">
        <f t="shared" ca="1" si="306"/>
        <v>-5</v>
      </c>
    </row>
    <row r="5427" spans="1:14" hidden="1" x14ac:dyDescent="0.25">
      <c r="A5427" s="2">
        <v>45362</v>
      </c>
      <c r="B5427" s="1" t="s">
        <v>20</v>
      </c>
      <c r="C5427" s="7">
        <v>458118</v>
      </c>
      <c r="D5427" s="1" t="s">
        <v>42</v>
      </c>
      <c r="E5427" s="1">
        <f>VLOOKUP(D5427,Data!$A$1:$B$7,2,FALSE)</f>
        <v>10</v>
      </c>
      <c r="F5427" s="2">
        <f>WORKDAY(A5427,E5427,Data!$E$2:$E$22)</f>
        <v>45376</v>
      </c>
      <c r="G5427" s="2">
        <v>45369</v>
      </c>
      <c r="H5427" s="4">
        <f ca="1">(NETWORKDAYS(A5427,G5427,Data!$E$1:$E$22))-1</f>
        <v>5</v>
      </c>
      <c r="I5427" s="1"/>
      <c r="J5427" s="1">
        <f>VLOOKUP(D5427,Data!$A$10:$B$16,2,FALSE)</f>
        <v>2</v>
      </c>
      <c r="K5427">
        <v>1</v>
      </c>
      <c r="L5427">
        <f t="shared" si="304"/>
        <v>11</v>
      </c>
      <c r="M5427">
        <f t="shared" si="305"/>
        <v>2024</v>
      </c>
      <c r="N5427" s="5">
        <f t="shared" ca="1" si="306"/>
        <v>-5</v>
      </c>
    </row>
    <row r="5428" spans="1:14" hidden="1" x14ac:dyDescent="0.25">
      <c r="A5428" s="2">
        <v>45362</v>
      </c>
      <c r="B5428" s="1" t="s">
        <v>98</v>
      </c>
      <c r="C5428" s="7">
        <v>458150</v>
      </c>
      <c r="D5428" s="1" t="s">
        <v>42</v>
      </c>
      <c r="E5428" s="1">
        <f>VLOOKUP(D5428,Data!$A$1:$B$7,2,FALSE)</f>
        <v>10</v>
      </c>
      <c r="F5428" s="2">
        <f>WORKDAY(A5428,E5428,Data!$E$2:$E$22)</f>
        <v>45376</v>
      </c>
      <c r="G5428" s="2">
        <v>45369</v>
      </c>
      <c r="H5428" s="4">
        <f ca="1">(NETWORKDAYS(A5428,G5428,Data!$E$1:$E$22))-1</f>
        <v>5</v>
      </c>
      <c r="I5428" s="1"/>
      <c r="J5428" s="1">
        <f>VLOOKUP(D5428,Data!$A$10:$B$16,2,FALSE)</f>
        <v>2</v>
      </c>
      <c r="K5428">
        <v>1</v>
      </c>
      <c r="L5428">
        <f t="shared" si="304"/>
        <v>11</v>
      </c>
      <c r="M5428">
        <f t="shared" si="305"/>
        <v>2024</v>
      </c>
      <c r="N5428" s="5">
        <f t="shared" ca="1" si="306"/>
        <v>-5</v>
      </c>
    </row>
    <row r="5429" spans="1:14" hidden="1" x14ac:dyDescent="0.25">
      <c r="A5429" s="2">
        <v>45362</v>
      </c>
      <c r="B5429" s="1" t="s">
        <v>558</v>
      </c>
      <c r="C5429" s="7">
        <v>458156</v>
      </c>
      <c r="D5429" s="1" t="s">
        <v>42</v>
      </c>
      <c r="E5429" s="1">
        <f>VLOOKUP(D5429,Data!$A$1:$B$7,2,FALSE)</f>
        <v>10</v>
      </c>
      <c r="F5429" s="2">
        <f>WORKDAY(A5429,E5429,Data!$E$2:$E$22)</f>
        <v>45376</v>
      </c>
      <c r="G5429" s="2">
        <v>45370</v>
      </c>
      <c r="H5429" s="4">
        <f ca="1">(NETWORKDAYS(A5429,G5429,Data!$E$1:$E$22))-1</f>
        <v>6</v>
      </c>
      <c r="I5429" s="1"/>
      <c r="J5429" s="1">
        <f>VLOOKUP(D5429,Data!$A$10:$B$16,2,FALSE)</f>
        <v>2</v>
      </c>
      <c r="K5429">
        <v>1</v>
      </c>
      <c r="L5429">
        <f t="shared" si="304"/>
        <v>11</v>
      </c>
      <c r="M5429">
        <f t="shared" si="305"/>
        <v>2024</v>
      </c>
      <c r="N5429" s="5">
        <f t="shared" ca="1" si="306"/>
        <v>-4</v>
      </c>
    </row>
    <row r="5430" spans="1:14" hidden="1" x14ac:dyDescent="0.25">
      <c r="A5430" s="2">
        <v>45362</v>
      </c>
      <c r="B5430" s="1" t="s">
        <v>530</v>
      </c>
      <c r="C5430" s="7" t="s">
        <v>2855</v>
      </c>
      <c r="D5430" s="1" t="s">
        <v>53</v>
      </c>
      <c r="E5430" s="1">
        <f>VLOOKUP(D5430,Data!$A$1:$B$7,2,FALSE)</f>
        <v>5</v>
      </c>
      <c r="F5430" s="2">
        <f>WORKDAY(A5430,E5430,Data!$E$2:$E$22)</f>
        <v>45369</v>
      </c>
      <c r="G5430" s="2">
        <v>45363</v>
      </c>
      <c r="H5430" s="4">
        <f ca="1">(NETWORKDAYS(A5430,G5430,Data!$E$1:$E$22))-1</f>
        <v>1</v>
      </c>
      <c r="I5430" s="1"/>
      <c r="J5430" s="1">
        <f>VLOOKUP(D5430,Data!$A$10:$B$16,2,FALSE)</f>
        <v>1</v>
      </c>
      <c r="K5430">
        <v>1</v>
      </c>
      <c r="L5430">
        <f t="shared" si="304"/>
        <v>11</v>
      </c>
      <c r="M5430">
        <f t="shared" si="305"/>
        <v>2024</v>
      </c>
      <c r="N5430" s="5">
        <f t="shared" ca="1" si="306"/>
        <v>-4</v>
      </c>
    </row>
    <row r="5431" spans="1:14" hidden="1" x14ac:dyDescent="0.25">
      <c r="A5431" s="2">
        <v>45362</v>
      </c>
      <c r="B5431" s="1" t="s">
        <v>492</v>
      </c>
      <c r="C5431" s="7" t="s">
        <v>2857</v>
      </c>
      <c r="D5431" s="1" t="s">
        <v>53</v>
      </c>
      <c r="E5431" s="1">
        <f>VLOOKUP(D5431,Data!$A$1:$B$7,2,FALSE)</f>
        <v>5</v>
      </c>
      <c r="F5431" s="2">
        <f>WORKDAY(A5431,E5431,Data!$E$2:$E$22)</f>
        <v>45369</v>
      </c>
      <c r="G5431" s="2">
        <v>45363</v>
      </c>
      <c r="H5431" s="4">
        <f ca="1">(NETWORKDAYS(A5431,G5431,Data!$E$1:$E$22))-1</f>
        <v>1</v>
      </c>
      <c r="I5431" s="1"/>
      <c r="J5431" s="1">
        <f>VLOOKUP(D5431,Data!$A$10:$B$16,2,FALSE)</f>
        <v>1</v>
      </c>
      <c r="K5431">
        <v>1</v>
      </c>
      <c r="L5431">
        <f t="shared" si="304"/>
        <v>11</v>
      </c>
      <c r="M5431">
        <f t="shared" si="305"/>
        <v>2024</v>
      </c>
      <c r="N5431" s="5">
        <f t="shared" ca="1" si="306"/>
        <v>-4</v>
      </c>
    </row>
    <row r="5432" spans="1:14" hidden="1" x14ac:dyDescent="0.25">
      <c r="A5432" s="2">
        <v>45362</v>
      </c>
      <c r="B5432" s="1" t="s">
        <v>865</v>
      </c>
      <c r="C5432" s="7" t="s">
        <v>2856</v>
      </c>
      <c r="D5432" s="1" t="s">
        <v>53</v>
      </c>
      <c r="E5432" s="1">
        <f>VLOOKUP(D5432,Data!$A$1:$B$7,2,FALSE)</f>
        <v>5</v>
      </c>
      <c r="F5432" s="2">
        <f>WORKDAY(A5432,E5432,Data!$E$2:$E$22)</f>
        <v>45369</v>
      </c>
      <c r="G5432" s="2">
        <v>45364</v>
      </c>
      <c r="H5432" s="4">
        <f ca="1">(NETWORKDAYS(A5432,G5432,Data!$E$1:$E$22))-1</f>
        <v>2</v>
      </c>
      <c r="I5432" s="1"/>
      <c r="J5432" s="1">
        <f>VLOOKUP(D5432,Data!$A$10:$B$16,2,FALSE)</f>
        <v>1</v>
      </c>
      <c r="K5432">
        <v>1</v>
      </c>
      <c r="L5432">
        <f t="shared" ref="L5432:L5495" si="307">_xlfn.ISOWEEKNUM(A5432)</f>
        <v>11</v>
      </c>
      <c r="M5432">
        <f t="shared" ref="M5432:M5495" si="308">YEAR(A5432)</f>
        <v>2024</v>
      </c>
      <c r="N5432" s="5">
        <f t="shared" ca="1" si="306"/>
        <v>-3</v>
      </c>
    </row>
    <row r="5433" spans="1:14" hidden="1" x14ac:dyDescent="0.25">
      <c r="A5433" s="2">
        <v>45362</v>
      </c>
      <c r="B5433" s="1" t="s">
        <v>279</v>
      </c>
      <c r="C5433" s="7" t="s">
        <v>2854</v>
      </c>
      <c r="D5433" s="1" t="s">
        <v>53</v>
      </c>
      <c r="E5433" s="1">
        <f>VLOOKUP(D5433,Data!$A$1:$B$7,2,FALSE)</f>
        <v>5</v>
      </c>
      <c r="F5433" s="2">
        <f>WORKDAY(A5433,E5433,Data!$E$2:$E$22)</f>
        <v>45369</v>
      </c>
      <c r="G5433" s="2">
        <v>45380</v>
      </c>
      <c r="H5433" s="4">
        <f ca="1">(NETWORKDAYS(A5433,G5433,Data!$E$1:$E$22))-1</f>
        <v>14</v>
      </c>
      <c r="I5433" s="1"/>
      <c r="J5433" s="1">
        <f>VLOOKUP(D5433,Data!$A$10:$B$16,2,FALSE)</f>
        <v>1</v>
      </c>
      <c r="K5433">
        <v>1</v>
      </c>
      <c r="L5433">
        <f t="shared" si="307"/>
        <v>11</v>
      </c>
      <c r="M5433">
        <f t="shared" si="308"/>
        <v>2024</v>
      </c>
      <c r="N5433" s="5">
        <f t="shared" ca="1" si="306"/>
        <v>9</v>
      </c>
    </row>
    <row r="5434" spans="1:14" hidden="1" x14ac:dyDescent="0.25">
      <c r="A5434" s="2">
        <v>45362</v>
      </c>
      <c r="B5434" s="1" t="s">
        <v>2864</v>
      </c>
      <c r="C5434" s="7" t="s">
        <v>2865</v>
      </c>
      <c r="D5434" s="1" t="s">
        <v>53</v>
      </c>
      <c r="E5434" s="1">
        <f>VLOOKUP(D5434,Data!$A$1:$B$7,2,FALSE)</f>
        <v>5</v>
      </c>
      <c r="F5434" s="2">
        <f>WORKDAY(A5434,E5434,Data!$E$2:$E$22)</f>
        <v>45369</v>
      </c>
      <c r="G5434" s="2">
        <v>45408</v>
      </c>
      <c r="H5434" s="4">
        <f ca="1">(NETWORKDAYS(A5434,G5434,Data!$E$1:$E$22))-1</f>
        <v>34</v>
      </c>
      <c r="I5434" s="1" t="s">
        <v>2978</v>
      </c>
      <c r="J5434" s="1">
        <f>VLOOKUP(D5434,Data!$A$10:$B$16,2,FALSE)</f>
        <v>1</v>
      </c>
      <c r="K5434">
        <v>1</v>
      </c>
      <c r="L5434">
        <f t="shared" si="307"/>
        <v>11</v>
      </c>
      <c r="M5434">
        <f t="shared" si="308"/>
        <v>2024</v>
      </c>
      <c r="N5434" s="5">
        <f t="shared" ca="1" si="306"/>
        <v>29</v>
      </c>
    </row>
    <row r="5435" spans="1:14" hidden="1" x14ac:dyDescent="0.25">
      <c r="A5435" s="2">
        <v>45363</v>
      </c>
      <c r="B5435" s="1" t="s">
        <v>14</v>
      </c>
      <c r="C5435" s="7">
        <v>458111</v>
      </c>
      <c r="D5435" s="1" t="s">
        <v>42</v>
      </c>
      <c r="E5435" s="1">
        <f>VLOOKUP(D5435,Data!$A$1:$B$7,2,FALSE)</f>
        <v>10</v>
      </c>
      <c r="F5435" s="2">
        <f>WORKDAY(A5435,E5435,Data!$E$2:$E$22)</f>
        <v>45377</v>
      </c>
      <c r="G5435" s="2">
        <v>45369</v>
      </c>
      <c r="H5435" s="4">
        <f ca="1">(NETWORKDAYS(A5435,G5435,Data!$E$1:$E$22))-1</f>
        <v>4</v>
      </c>
      <c r="I5435" s="1"/>
      <c r="J5435" s="1">
        <f>VLOOKUP(D5435,Data!$A$10:$B$16,2,FALSE)</f>
        <v>2</v>
      </c>
      <c r="K5435">
        <v>1</v>
      </c>
      <c r="L5435">
        <f t="shared" si="307"/>
        <v>11</v>
      </c>
      <c r="M5435">
        <f t="shared" si="308"/>
        <v>2024</v>
      </c>
      <c r="N5435" s="5">
        <f t="shared" ca="1" si="306"/>
        <v>-6</v>
      </c>
    </row>
    <row r="5436" spans="1:14" hidden="1" x14ac:dyDescent="0.25">
      <c r="A5436" s="2">
        <v>45363</v>
      </c>
      <c r="B5436" s="1" t="s">
        <v>400</v>
      </c>
      <c r="C5436" s="7" t="s">
        <v>2858</v>
      </c>
      <c r="D5436" s="1" t="s">
        <v>53</v>
      </c>
      <c r="E5436" s="1">
        <f>VLOOKUP(D5436,Data!$A$1:$B$7,2,FALSE)</f>
        <v>5</v>
      </c>
      <c r="F5436" s="2">
        <f>WORKDAY(A5436,E5436,Data!$E$2:$E$22)</f>
        <v>45370</v>
      </c>
      <c r="G5436" s="2">
        <v>45363</v>
      </c>
      <c r="H5436" s="4">
        <f ca="1">(NETWORKDAYS(A5436,G5436,Data!$E$1:$E$22))-1</f>
        <v>0</v>
      </c>
      <c r="I5436" s="1"/>
      <c r="J5436" s="1">
        <f>VLOOKUP(D5436,Data!$A$10:$B$16,2,FALSE)</f>
        <v>1</v>
      </c>
      <c r="K5436">
        <v>1</v>
      </c>
      <c r="L5436">
        <f t="shared" si="307"/>
        <v>11</v>
      </c>
      <c r="M5436">
        <f t="shared" si="308"/>
        <v>2024</v>
      </c>
      <c r="N5436" s="5">
        <f t="shared" ca="1" si="306"/>
        <v>-5</v>
      </c>
    </row>
    <row r="5437" spans="1:14" hidden="1" x14ac:dyDescent="0.25">
      <c r="A5437" s="2">
        <v>45363</v>
      </c>
      <c r="B5437" s="1" t="s">
        <v>400</v>
      </c>
      <c r="C5437" s="7" t="s">
        <v>2859</v>
      </c>
      <c r="D5437" s="1" t="s">
        <v>53</v>
      </c>
      <c r="E5437" s="1">
        <f>VLOOKUP(D5437,Data!$A$1:$B$7,2,FALSE)</f>
        <v>5</v>
      </c>
      <c r="F5437" s="2">
        <f>WORKDAY(A5437,E5437,Data!$E$2:$E$22)</f>
        <v>45370</v>
      </c>
      <c r="G5437" s="2">
        <v>45363</v>
      </c>
      <c r="H5437" s="4">
        <f ca="1">(NETWORKDAYS(A5437,G5437,Data!$E$1:$E$22))-1</f>
        <v>0</v>
      </c>
      <c r="I5437" s="1"/>
      <c r="J5437" s="1">
        <f>VLOOKUP(D5437,Data!$A$10:$B$16,2,FALSE)</f>
        <v>1</v>
      </c>
      <c r="K5437">
        <v>1</v>
      </c>
      <c r="L5437">
        <f t="shared" si="307"/>
        <v>11</v>
      </c>
      <c r="M5437">
        <f t="shared" si="308"/>
        <v>2024</v>
      </c>
      <c r="N5437" s="5">
        <f t="shared" ca="1" si="306"/>
        <v>-5</v>
      </c>
    </row>
    <row r="5438" spans="1:14" hidden="1" x14ac:dyDescent="0.25">
      <c r="A5438" s="2">
        <v>45363</v>
      </c>
      <c r="B5438" s="1" t="s">
        <v>400</v>
      </c>
      <c r="C5438" s="7" t="s">
        <v>2860</v>
      </c>
      <c r="D5438" s="1" t="s">
        <v>53</v>
      </c>
      <c r="E5438" s="1">
        <f>VLOOKUP(D5438,Data!$A$1:$B$7,2,FALSE)</f>
        <v>5</v>
      </c>
      <c r="F5438" s="2">
        <f>WORKDAY(A5438,E5438,Data!$E$2:$E$22)</f>
        <v>45370</v>
      </c>
      <c r="G5438" s="2">
        <v>45363</v>
      </c>
      <c r="H5438" s="4">
        <f ca="1">(NETWORKDAYS(A5438,G5438,Data!$E$1:$E$22))-1</f>
        <v>0</v>
      </c>
      <c r="I5438" s="1"/>
      <c r="J5438" s="1">
        <f>VLOOKUP(D5438,Data!$A$10:$B$16,2,FALSE)</f>
        <v>1</v>
      </c>
      <c r="K5438">
        <v>1</v>
      </c>
      <c r="L5438">
        <f t="shared" si="307"/>
        <v>11</v>
      </c>
      <c r="M5438">
        <f t="shared" si="308"/>
        <v>2024</v>
      </c>
      <c r="N5438" s="5">
        <f t="shared" ca="1" si="306"/>
        <v>-5</v>
      </c>
    </row>
    <row r="5439" spans="1:14" hidden="1" x14ac:dyDescent="0.25">
      <c r="A5439" s="2">
        <v>45363</v>
      </c>
      <c r="B5439" s="1" t="s">
        <v>400</v>
      </c>
      <c r="C5439" s="7" t="s">
        <v>2861</v>
      </c>
      <c r="D5439" s="1" t="s">
        <v>53</v>
      </c>
      <c r="E5439" s="1">
        <f>VLOOKUP(D5439,Data!$A$1:$B$7,2,FALSE)</f>
        <v>5</v>
      </c>
      <c r="F5439" s="2">
        <f>WORKDAY(A5439,E5439,Data!$E$2:$E$22)</f>
        <v>45370</v>
      </c>
      <c r="G5439" s="2">
        <v>45363</v>
      </c>
      <c r="H5439" s="4">
        <f ca="1">(NETWORKDAYS(A5439,G5439,Data!$E$1:$E$22))-1</f>
        <v>0</v>
      </c>
      <c r="I5439" s="1"/>
      <c r="J5439" s="1">
        <f>VLOOKUP(D5439,Data!$A$10:$B$16,2,FALSE)</f>
        <v>1</v>
      </c>
      <c r="K5439">
        <v>1</v>
      </c>
      <c r="L5439">
        <f t="shared" si="307"/>
        <v>11</v>
      </c>
      <c r="M5439">
        <f t="shared" si="308"/>
        <v>2024</v>
      </c>
      <c r="N5439" s="5">
        <f t="shared" ca="1" si="306"/>
        <v>-5</v>
      </c>
    </row>
    <row r="5440" spans="1:14" hidden="1" x14ac:dyDescent="0.25">
      <c r="A5440" s="2">
        <v>45363</v>
      </c>
      <c r="B5440" s="1" t="s">
        <v>400</v>
      </c>
      <c r="C5440" s="7" t="s">
        <v>2862</v>
      </c>
      <c r="D5440" s="1" t="s">
        <v>53</v>
      </c>
      <c r="E5440" s="1">
        <f>VLOOKUP(D5440,Data!$A$1:$B$7,2,FALSE)</f>
        <v>5</v>
      </c>
      <c r="F5440" s="2">
        <f>WORKDAY(A5440,E5440,Data!$E$2:$E$22)</f>
        <v>45370</v>
      </c>
      <c r="G5440" s="2">
        <v>45363</v>
      </c>
      <c r="H5440" s="4">
        <f ca="1">(NETWORKDAYS(A5440,G5440,Data!$E$1:$E$22))-1</f>
        <v>0</v>
      </c>
      <c r="I5440" s="1"/>
      <c r="J5440" s="1">
        <f>VLOOKUP(D5440,Data!$A$10:$B$16,2,FALSE)</f>
        <v>1</v>
      </c>
      <c r="K5440">
        <v>1</v>
      </c>
      <c r="L5440">
        <f t="shared" si="307"/>
        <v>11</v>
      </c>
      <c r="M5440">
        <f t="shared" si="308"/>
        <v>2024</v>
      </c>
      <c r="N5440" s="5">
        <f t="shared" ca="1" si="306"/>
        <v>-5</v>
      </c>
    </row>
    <row r="5441" spans="1:14" hidden="1" x14ac:dyDescent="0.25">
      <c r="A5441" s="2">
        <v>45363</v>
      </c>
      <c r="B5441" s="1" t="s">
        <v>147</v>
      </c>
      <c r="C5441" s="7" t="s">
        <v>2863</v>
      </c>
      <c r="D5441" s="1" t="s">
        <v>53</v>
      </c>
      <c r="E5441" s="1">
        <f>VLOOKUP(D5441,Data!$A$1:$B$7,2,FALSE)</f>
        <v>5</v>
      </c>
      <c r="F5441" s="2">
        <f>WORKDAY(A5441,E5441,Data!$E$2:$E$22)</f>
        <v>45370</v>
      </c>
      <c r="G5441" s="2">
        <v>45363</v>
      </c>
      <c r="H5441" s="4">
        <f ca="1">(NETWORKDAYS(A5441,G5441,Data!$E$1:$E$22))-1</f>
        <v>0</v>
      </c>
      <c r="I5441" s="1"/>
      <c r="J5441" s="1">
        <f>VLOOKUP(D5441,Data!$A$10:$B$16,2,FALSE)</f>
        <v>1</v>
      </c>
      <c r="K5441">
        <v>1</v>
      </c>
      <c r="L5441">
        <f t="shared" si="307"/>
        <v>11</v>
      </c>
      <c r="M5441">
        <f t="shared" si="308"/>
        <v>2024</v>
      </c>
      <c r="N5441" s="5">
        <f t="shared" ca="1" si="306"/>
        <v>-5</v>
      </c>
    </row>
    <row r="5442" spans="1:14" hidden="1" x14ac:dyDescent="0.25">
      <c r="A5442" s="2">
        <v>45363</v>
      </c>
      <c r="B5442" s="1" t="s">
        <v>12</v>
      </c>
      <c r="C5442" s="7">
        <v>262825</v>
      </c>
      <c r="D5442" s="1" t="s">
        <v>41</v>
      </c>
      <c r="E5442" s="1">
        <f>VLOOKUP(D5442,Data!$A$1:$B$7,2,FALSE)</f>
        <v>15</v>
      </c>
      <c r="F5442" s="2">
        <f>WORKDAY(A5442,E5442,Data!$E$2:$E$22)</f>
        <v>45384</v>
      </c>
      <c r="G5442" s="2">
        <v>45377</v>
      </c>
      <c r="H5442" s="4">
        <f ca="1">(NETWORKDAYS(A5442,G5442,Data!$E$1:$E$22))-1</f>
        <v>10</v>
      </c>
      <c r="I5442" s="1"/>
      <c r="J5442" s="1">
        <f>VLOOKUP(D5442,Data!$A$10:$B$16,2,FALSE)</f>
        <v>3</v>
      </c>
      <c r="K5442">
        <v>1</v>
      </c>
      <c r="L5442">
        <f t="shared" si="307"/>
        <v>11</v>
      </c>
      <c r="M5442">
        <f t="shared" si="308"/>
        <v>2024</v>
      </c>
      <c r="N5442" s="5">
        <f t="shared" ref="N5442:N5505" ca="1" si="309">H5442-E5442</f>
        <v>-5</v>
      </c>
    </row>
    <row r="5443" spans="1:14" hidden="1" x14ac:dyDescent="0.25">
      <c r="A5443" s="2">
        <v>45363</v>
      </c>
      <c r="B5443" s="1" t="s">
        <v>14</v>
      </c>
      <c r="C5443" s="7">
        <v>458112</v>
      </c>
      <c r="D5443" s="1" t="s">
        <v>42</v>
      </c>
      <c r="E5443" s="1">
        <f>VLOOKUP(D5443,Data!$A$1:$B$7,2,FALSE)</f>
        <v>10</v>
      </c>
      <c r="F5443" s="2">
        <f>WORKDAY(A5443,E5443,Data!$E$2:$E$22)</f>
        <v>45377</v>
      </c>
      <c r="G5443" s="2">
        <v>45369</v>
      </c>
      <c r="H5443" s="4">
        <f ca="1">(NETWORKDAYS(A5443,G5443,Data!$E$1:$E$22))-1</f>
        <v>4</v>
      </c>
      <c r="I5443" s="1"/>
      <c r="J5443" s="1">
        <f>VLOOKUP(D5443,Data!$A$10:$B$16,2,FALSE)</f>
        <v>2</v>
      </c>
      <c r="K5443">
        <v>1</v>
      </c>
      <c r="L5443">
        <f t="shared" si="307"/>
        <v>11</v>
      </c>
      <c r="M5443">
        <f t="shared" si="308"/>
        <v>2024</v>
      </c>
      <c r="N5443" s="5">
        <f t="shared" ca="1" si="309"/>
        <v>-6</v>
      </c>
    </row>
    <row r="5444" spans="1:14" hidden="1" x14ac:dyDescent="0.25">
      <c r="A5444" s="2">
        <v>45363</v>
      </c>
      <c r="B5444" s="1" t="s">
        <v>14</v>
      </c>
      <c r="C5444" s="7">
        <v>458113</v>
      </c>
      <c r="D5444" s="1" t="s">
        <v>42</v>
      </c>
      <c r="E5444" s="1">
        <f>VLOOKUP(D5444,Data!$A$1:$B$7,2,FALSE)</f>
        <v>10</v>
      </c>
      <c r="F5444" s="2">
        <f>WORKDAY(A5444,E5444,Data!$E$2:$E$22)</f>
        <v>45377</v>
      </c>
      <c r="G5444" s="2">
        <v>45369</v>
      </c>
      <c r="H5444" s="4">
        <f ca="1">(NETWORKDAYS(A5444,G5444,Data!$E$1:$E$22))-1</f>
        <v>4</v>
      </c>
      <c r="I5444" s="1"/>
      <c r="J5444" s="1">
        <f>VLOOKUP(D5444,Data!$A$10:$B$16,2,FALSE)</f>
        <v>2</v>
      </c>
      <c r="K5444">
        <v>1</v>
      </c>
      <c r="L5444">
        <f t="shared" si="307"/>
        <v>11</v>
      </c>
      <c r="M5444">
        <f t="shared" si="308"/>
        <v>2024</v>
      </c>
      <c r="N5444" s="5">
        <f t="shared" ca="1" si="309"/>
        <v>-6</v>
      </c>
    </row>
    <row r="5445" spans="1:14" hidden="1" x14ac:dyDescent="0.25">
      <c r="A5445" s="2">
        <v>45363</v>
      </c>
      <c r="B5445" s="1" t="s">
        <v>269</v>
      </c>
      <c r="C5445" s="7">
        <v>458121</v>
      </c>
      <c r="D5445" s="1" t="s">
        <v>42</v>
      </c>
      <c r="E5445" s="1">
        <f>VLOOKUP(D5445,Data!$A$1:$B$7,2,FALSE)</f>
        <v>10</v>
      </c>
      <c r="F5445" s="2">
        <f>WORKDAY(A5445,E5445,Data!$E$2:$E$22)</f>
        <v>45377</v>
      </c>
      <c r="G5445" s="2">
        <v>45369</v>
      </c>
      <c r="H5445" s="4">
        <f ca="1">(NETWORKDAYS(A5445,G5445,Data!$E$1:$E$22))-1</f>
        <v>4</v>
      </c>
      <c r="I5445" s="1"/>
      <c r="J5445" s="1">
        <f>VLOOKUP(D5445,Data!$A$10:$B$16,2,FALSE)</f>
        <v>2</v>
      </c>
      <c r="K5445">
        <v>1</v>
      </c>
      <c r="L5445">
        <f t="shared" si="307"/>
        <v>11</v>
      </c>
      <c r="M5445">
        <f t="shared" si="308"/>
        <v>2024</v>
      </c>
      <c r="N5445" s="5">
        <f t="shared" ca="1" si="309"/>
        <v>-6</v>
      </c>
    </row>
    <row r="5446" spans="1:14" hidden="1" x14ac:dyDescent="0.25">
      <c r="A5446" s="2">
        <v>45363</v>
      </c>
      <c r="B5446" s="1" t="s">
        <v>394</v>
      </c>
      <c r="C5446" s="7">
        <v>458157</v>
      </c>
      <c r="D5446" s="1" t="s">
        <v>42</v>
      </c>
      <c r="E5446" s="1">
        <f>VLOOKUP(D5446,Data!$A$1:$B$7,2,FALSE)</f>
        <v>10</v>
      </c>
      <c r="F5446" s="2">
        <f>WORKDAY(A5446,E5446,Data!$E$2:$E$22)</f>
        <v>45377</v>
      </c>
      <c r="G5446" s="2">
        <v>45370</v>
      </c>
      <c r="H5446" s="4">
        <f ca="1">(NETWORKDAYS(A5446,G5446,Data!$E$1:$E$22))-1</f>
        <v>5</v>
      </c>
      <c r="I5446" s="1"/>
      <c r="J5446" s="1">
        <f>VLOOKUP(D5446,Data!$A$10:$B$16,2,FALSE)</f>
        <v>2</v>
      </c>
      <c r="K5446">
        <v>1</v>
      </c>
      <c r="L5446">
        <f t="shared" si="307"/>
        <v>11</v>
      </c>
      <c r="M5446">
        <f t="shared" si="308"/>
        <v>2024</v>
      </c>
      <c r="N5446" s="5">
        <f t="shared" ca="1" si="309"/>
        <v>-5</v>
      </c>
    </row>
    <row r="5447" spans="1:14" hidden="1" x14ac:dyDescent="0.25">
      <c r="A5447" s="2">
        <v>45363</v>
      </c>
      <c r="B5447" s="1" t="s">
        <v>180</v>
      </c>
      <c r="C5447" s="7">
        <v>458177</v>
      </c>
      <c r="D5447" s="1" t="s">
        <v>42</v>
      </c>
      <c r="E5447" s="1">
        <f>VLOOKUP(D5447,Data!$A$1:$B$7,2,FALSE)</f>
        <v>10</v>
      </c>
      <c r="F5447" s="2">
        <f>WORKDAY(A5447,E5447,Data!$E$2:$E$22)</f>
        <v>45377</v>
      </c>
      <c r="G5447" s="2">
        <v>45369</v>
      </c>
      <c r="H5447" s="4">
        <f ca="1">(NETWORKDAYS(A5447,G5447,Data!$E$1:$E$22))-1</f>
        <v>4</v>
      </c>
      <c r="I5447" s="1"/>
      <c r="J5447" s="1">
        <f>VLOOKUP(D5447,Data!$A$10:$B$16,2,FALSE)</f>
        <v>2</v>
      </c>
      <c r="K5447">
        <v>1</v>
      </c>
      <c r="L5447">
        <f t="shared" si="307"/>
        <v>11</v>
      </c>
      <c r="M5447">
        <f t="shared" si="308"/>
        <v>2024</v>
      </c>
      <c r="N5447" s="5">
        <f t="shared" ca="1" si="309"/>
        <v>-6</v>
      </c>
    </row>
    <row r="5448" spans="1:14" hidden="1" x14ac:dyDescent="0.25">
      <c r="A5448" s="2">
        <v>45363</v>
      </c>
      <c r="B5448" s="1" t="s">
        <v>925</v>
      </c>
      <c r="C5448" s="7">
        <v>458178</v>
      </c>
      <c r="D5448" s="1" t="s">
        <v>42</v>
      </c>
      <c r="E5448" s="1">
        <f>VLOOKUP(D5448,Data!$A$1:$B$7,2,FALSE)</f>
        <v>10</v>
      </c>
      <c r="F5448" s="2">
        <f>WORKDAY(A5448,E5448,Data!$E$2:$E$22)</f>
        <v>45377</v>
      </c>
      <c r="G5448" s="2">
        <v>45370</v>
      </c>
      <c r="H5448" s="4">
        <f ca="1">(NETWORKDAYS(A5448,G5448,Data!$E$1:$E$22))-1</f>
        <v>5</v>
      </c>
      <c r="I5448" s="1"/>
      <c r="J5448" s="1">
        <f>VLOOKUP(D5448,Data!$A$10:$B$16,2,FALSE)</f>
        <v>2</v>
      </c>
      <c r="K5448">
        <v>1</v>
      </c>
      <c r="L5448">
        <f t="shared" si="307"/>
        <v>11</v>
      </c>
      <c r="M5448">
        <f t="shared" si="308"/>
        <v>2024</v>
      </c>
      <c r="N5448" s="5">
        <f t="shared" ca="1" si="309"/>
        <v>-5</v>
      </c>
    </row>
    <row r="5449" spans="1:14" hidden="1" x14ac:dyDescent="0.25">
      <c r="A5449" s="2">
        <v>45363</v>
      </c>
      <c r="B5449" s="1" t="s">
        <v>603</v>
      </c>
      <c r="C5449" s="7">
        <v>458200</v>
      </c>
      <c r="D5449" s="1" t="s">
        <v>42</v>
      </c>
      <c r="E5449" s="1">
        <f>VLOOKUP(D5449,Data!$A$1:$B$7,2,FALSE)</f>
        <v>10</v>
      </c>
      <c r="F5449" s="2">
        <f>WORKDAY(A5449,E5449,Data!$E$2:$E$22)</f>
        <v>45377</v>
      </c>
      <c r="G5449" s="2">
        <v>45370</v>
      </c>
      <c r="H5449" s="4">
        <f ca="1">(NETWORKDAYS(A5449,G5449,Data!$E$1:$E$22))-1</f>
        <v>5</v>
      </c>
      <c r="I5449" s="1"/>
      <c r="J5449" s="1">
        <f>VLOOKUP(D5449,Data!$A$10:$B$16,2,FALSE)</f>
        <v>2</v>
      </c>
      <c r="K5449">
        <v>1</v>
      </c>
      <c r="L5449">
        <f t="shared" si="307"/>
        <v>11</v>
      </c>
      <c r="M5449">
        <f t="shared" si="308"/>
        <v>2024</v>
      </c>
      <c r="N5449" s="5">
        <f t="shared" ca="1" si="309"/>
        <v>-5</v>
      </c>
    </row>
    <row r="5450" spans="1:14" hidden="1" x14ac:dyDescent="0.25">
      <c r="A5450" s="2">
        <v>45363</v>
      </c>
      <c r="B5450" s="1" t="s">
        <v>188</v>
      </c>
      <c r="C5450" s="7" t="s">
        <v>2867</v>
      </c>
      <c r="D5450" s="1" t="s">
        <v>53</v>
      </c>
      <c r="E5450" s="1">
        <f>VLOOKUP(D5450,Data!$A$1:$B$7,2,FALSE)</f>
        <v>5</v>
      </c>
      <c r="F5450" s="2">
        <f>WORKDAY(A5450,E5450,Data!$E$2:$E$22)</f>
        <v>45370</v>
      </c>
      <c r="G5450" s="2">
        <v>45385</v>
      </c>
      <c r="H5450" s="4">
        <f ca="1">(NETWORKDAYS(A5450,G5450,Data!$E$1:$E$22))-1</f>
        <v>16</v>
      </c>
      <c r="I5450" s="1"/>
      <c r="J5450" s="1">
        <f>VLOOKUP(D5450,Data!$A$10:$B$16,2,FALSE)</f>
        <v>1</v>
      </c>
      <c r="K5450">
        <v>1</v>
      </c>
      <c r="L5450">
        <f t="shared" si="307"/>
        <v>11</v>
      </c>
      <c r="M5450">
        <f t="shared" si="308"/>
        <v>2024</v>
      </c>
      <c r="N5450" s="5">
        <f t="shared" ca="1" si="309"/>
        <v>11</v>
      </c>
    </row>
    <row r="5451" spans="1:14" hidden="1" x14ac:dyDescent="0.25">
      <c r="A5451" s="2">
        <v>45363</v>
      </c>
      <c r="B5451" s="1" t="s">
        <v>94</v>
      </c>
      <c r="C5451" s="7" t="s">
        <v>2866</v>
      </c>
      <c r="D5451" s="1" t="s">
        <v>53</v>
      </c>
      <c r="E5451" s="1">
        <f>VLOOKUP(D5451,Data!$A$1:$B$7,2,FALSE)</f>
        <v>5</v>
      </c>
      <c r="F5451" s="2">
        <f>WORKDAY(A5451,E5451,Data!$E$2:$E$22)</f>
        <v>45370</v>
      </c>
      <c r="G5451" s="2">
        <v>45364</v>
      </c>
      <c r="H5451" s="4">
        <f ca="1">(NETWORKDAYS(A5451,G5451,Data!$E$1:$E$22))-1</f>
        <v>1</v>
      </c>
      <c r="I5451" s="1"/>
      <c r="J5451" s="1">
        <f>VLOOKUP(D5451,Data!$A$10:$B$16,2,FALSE)</f>
        <v>1</v>
      </c>
      <c r="K5451">
        <v>1</v>
      </c>
      <c r="L5451">
        <f t="shared" si="307"/>
        <v>11</v>
      </c>
      <c r="M5451">
        <f t="shared" si="308"/>
        <v>2024</v>
      </c>
      <c r="N5451" s="5">
        <f t="shared" ca="1" si="309"/>
        <v>-4</v>
      </c>
    </row>
    <row r="5452" spans="1:14" hidden="1" x14ac:dyDescent="0.25">
      <c r="A5452" s="2">
        <v>45363</v>
      </c>
      <c r="B5452" s="1" t="s">
        <v>196</v>
      </c>
      <c r="C5452" s="7" t="s">
        <v>2868</v>
      </c>
      <c r="D5452" s="1" t="s">
        <v>53</v>
      </c>
      <c r="E5452" s="1">
        <f>VLOOKUP(D5452,Data!$A$1:$B$7,2,FALSE)</f>
        <v>5</v>
      </c>
      <c r="F5452" s="2">
        <f>WORKDAY(A5452,E5452,Data!$E$2:$E$22)</f>
        <v>45370</v>
      </c>
      <c r="G5452" s="2">
        <v>45366</v>
      </c>
      <c r="H5452" s="4">
        <f ca="1">(NETWORKDAYS(A5452,G5452,Data!$E$1:$E$22))-1</f>
        <v>3</v>
      </c>
      <c r="I5452" s="1"/>
      <c r="J5452" s="1">
        <f>VLOOKUP(D5452,Data!$A$10:$B$16,2,FALSE)</f>
        <v>1</v>
      </c>
      <c r="K5452">
        <v>1</v>
      </c>
      <c r="L5452">
        <f t="shared" si="307"/>
        <v>11</v>
      </c>
      <c r="M5452">
        <f t="shared" si="308"/>
        <v>2024</v>
      </c>
      <c r="N5452" s="5">
        <f t="shared" ca="1" si="309"/>
        <v>-2</v>
      </c>
    </row>
    <row r="5453" spans="1:14" hidden="1" x14ac:dyDescent="0.25">
      <c r="A5453" s="2">
        <v>45363</v>
      </c>
      <c r="B5453" s="1" t="s">
        <v>499</v>
      </c>
      <c r="C5453" s="7" t="s">
        <v>2869</v>
      </c>
      <c r="D5453" s="1" t="s">
        <v>55</v>
      </c>
      <c r="E5453" s="1">
        <f>VLOOKUP(D5453,Data!$A$1:$B$7,2,FALSE)</f>
        <v>10</v>
      </c>
      <c r="F5453" s="2">
        <f>WORKDAY(A5453,E5453,Data!$E$2:$E$22)</f>
        <v>45377</v>
      </c>
      <c r="G5453" s="2">
        <v>45399</v>
      </c>
      <c r="H5453" s="4">
        <f ca="1">(NETWORKDAYS(A5453,G5453,Data!$E$1:$E$22))-1</f>
        <v>26</v>
      </c>
      <c r="I5453" s="1"/>
      <c r="J5453" s="1">
        <f>VLOOKUP(D5453,Data!$A$10:$B$16,2,FALSE)</f>
        <v>3</v>
      </c>
      <c r="K5453">
        <v>1</v>
      </c>
      <c r="L5453">
        <f t="shared" si="307"/>
        <v>11</v>
      </c>
      <c r="M5453">
        <f t="shared" si="308"/>
        <v>2024</v>
      </c>
      <c r="N5453" s="5">
        <f t="shared" ca="1" si="309"/>
        <v>16</v>
      </c>
    </row>
    <row r="5454" spans="1:14" hidden="1" x14ac:dyDescent="0.25">
      <c r="A5454" s="2">
        <v>45363</v>
      </c>
      <c r="B5454" s="1" t="s">
        <v>425</v>
      </c>
      <c r="C5454" s="7">
        <v>262858</v>
      </c>
      <c r="D5454" s="1" t="s">
        <v>41</v>
      </c>
      <c r="E5454" s="1">
        <f>VLOOKUP(D5454,Data!$A$1:$B$7,2,FALSE)</f>
        <v>15</v>
      </c>
      <c r="F5454" s="2">
        <f>WORKDAY(A5454,E5454,Data!$E$2:$E$22)</f>
        <v>45384</v>
      </c>
      <c r="G5454" s="2">
        <v>45425</v>
      </c>
      <c r="H5454" s="4">
        <f ca="1">(NETWORKDAYS(A5454,G5454,Data!$E$1:$E$22))-1</f>
        <v>44</v>
      </c>
      <c r="I5454" s="1" t="s">
        <v>3088</v>
      </c>
      <c r="J5454" s="1">
        <f>VLOOKUP(D5454,Data!$A$10:$B$16,2,FALSE)</f>
        <v>3</v>
      </c>
      <c r="K5454">
        <v>1</v>
      </c>
      <c r="L5454">
        <f t="shared" si="307"/>
        <v>11</v>
      </c>
      <c r="M5454">
        <f t="shared" si="308"/>
        <v>2024</v>
      </c>
      <c r="N5454" s="5">
        <f t="shared" ca="1" si="309"/>
        <v>29</v>
      </c>
    </row>
    <row r="5455" spans="1:14" hidden="1" x14ac:dyDescent="0.25">
      <c r="A5455" s="2">
        <v>45364</v>
      </c>
      <c r="B5455" s="1" t="s">
        <v>125</v>
      </c>
      <c r="C5455" s="7" t="s">
        <v>2872</v>
      </c>
      <c r="D5455" s="1" t="s">
        <v>53</v>
      </c>
      <c r="E5455" s="1">
        <f>VLOOKUP(D5455,Data!$A$1:$B$7,2,FALSE)</f>
        <v>5</v>
      </c>
      <c r="F5455" s="2">
        <f>WORKDAY(A5455,E5455,Data!$E$2:$E$22)</f>
        <v>45371</v>
      </c>
      <c r="G5455" s="2">
        <v>45385</v>
      </c>
      <c r="H5455" s="4">
        <f ca="1">(NETWORKDAYS(A5455,G5455,Data!$E$1:$E$22))-1</f>
        <v>15</v>
      </c>
      <c r="I5455" s="1"/>
      <c r="J5455" s="1">
        <f>VLOOKUP(D5455,Data!$A$10:$B$16,2,FALSE)</f>
        <v>1</v>
      </c>
      <c r="K5455">
        <v>1</v>
      </c>
      <c r="L5455">
        <f t="shared" si="307"/>
        <v>11</v>
      </c>
      <c r="M5455">
        <f t="shared" si="308"/>
        <v>2024</v>
      </c>
      <c r="N5455" s="5">
        <f t="shared" ca="1" si="309"/>
        <v>10</v>
      </c>
    </row>
    <row r="5456" spans="1:14" hidden="1" x14ac:dyDescent="0.25">
      <c r="A5456" s="2">
        <v>45364</v>
      </c>
      <c r="B5456" s="1" t="s">
        <v>125</v>
      </c>
      <c r="C5456" s="7" t="s">
        <v>2873</v>
      </c>
      <c r="D5456" s="1" t="s">
        <v>53</v>
      </c>
      <c r="E5456" s="1">
        <f>VLOOKUP(D5456,Data!$A$1:$B$7,2,FALSE)</f>
        <v>5</v>
      </c>
      <c r="F5456" s="2">
        <f>WORKDAY(A5456,E5456,Data!$E$2:$E$22)</f>
        <v>45371</v>
      </c>
      <c r="G5456" s="2">
        <v>45385</v>
      </c>
      <c r="H5456" s="4">
        <f ca="1">(NETWORKDAYS(A5456,G5456,Data!$E$1:$E$22))-1</f>
        <v>15</v>
      </c>
      <c r="I5456" s="1"/>
      <c r="J5456" s="1">
        <f>VLOOKUP(D5456,Data!$A$10:$B$16,2,FALSE)</f>
        <v>1</v>
      </c>
      <c r="K5456">
        <v>1</v>
      </c>
      <c r="L5456">
        <f t="shared" si="307"/>
        <v>11</v>
      </c>
      <c r="M5456">
        <f t="shared" si="308"/>
        <v>2024</v>
      </c>
      <c r="N5456" s="5">
        <f t="shared" ca="1" si="309"/>
        <v>10</v>
      </c>
    </row>
    <row r="5457" spans="1:14" hidden="1" x14ac:dyDescent="0.25">
      <c r="A5457" s="2">
        <v>45364</v>
      </c>
      <c r="B5457" s="1" t="s">
        <v>62</v>
      </c>
      <c r="C5457" s="7" t="s">
        <v>2870</v>
      </c>
      <c r="D5457" s="1" t="s">
        <v>53</v>
      </c>
      <c r="E5457" s="1">
        <f>VLOOKUP(D5457,Data!$A$1:$B$7,2,FALSE)</f>
        <v>5</v>
      </c>
      <c r="F5457" s="2">
        <f>WORKDAY(A5457,E5457,Data!$E$2:$E$22)</f>
        <v>45371</v>
      </c>
      <c r="G5457" s="2">
        <v>45364</v>
      </c>
      <c r="H5457" s="4">
        <f ca="1">(NETWORKDAYS(A5457,G5457,Data!$E$1:$E$22))-1</f>
        <v>0</v>
      </c>
      <c r="I5457" s="1"/>
      <c r="J5457" s="1">
        <f>VLOOKUP(D5457,Data!$A$10:$B$16,2,FALSE)</f>
        <v>1</v>
      </c>
      <c r="K5457">
        <v>1</v>
      </c>
      <c r="L5457">
        <f t="shared" si="307"/>
        <v>11</v>
      </c>
      <c r="M5457">
        <f t="shared" si="308"/>
        <v>2024</v>
      </c>
      <c r="N5457" s="5">
        <f t="shared" ca="1" si="309"/>
        <v>-5</v>
      </c>
    </row>
    <row r="5458" spans="1:14" hidden="1" x14ac:dyDescent="0.25">
      <c r="A5458" s="2">
        <v>45364</v>
      </c>
      <c r="B5458" s="1" t="s">
        <v>12</v>
      </c>
      <c r="C5458" s="7">
        <v>262826</v>
      </c>
      <c r="D5458" s="1" t="s">
        <v>41</v>
      </c>
      <c r="E5458" s="1">
        <f>VLOOKUP(D5458,Data!$A$1:$B$7,2,FALSE)</f>
        <v>15</v>
      </c>
      <c r="F5458" s="2">
        <f>WORKDAY(A5458,E5458,Data!$E$2:$E$22)</f>
        <v>45385</v>
      </c>
      <c r="G5458" s="2">
        <v>45377</v>
      </c>
      <c r="H5458" s="4">
        <f ca="1">(NETWORKDAYS(A5458,G5458,Data!$E$1:$E$22))-1</f>
        <v>9</v>
      </c>
      <c r="I5458" s="1"/>
      <c r="J5458" s="1">
        <f>VLOOKUP(D5458,Data!$A$10:$B$16,2,FALSE)</f>
        <v>3</v>
      </c>
      <c r="K5458">
        <v>1</v>
      </c>
      <c r="L5458">
        <f t="shared" si="307"/>
        <v>11</v>
      </c>
      <c r="M5458">
        <f t="shared" si="308"/>
        <v>2024</v>
      </c>
      <c r="N5458" s="5">
        <f t="shared" ca="1" si="309"/>
        <v>-6</v>
      </c>
    </row>
    <row r="5459" spans="1:14" hidden="1" x14ac:dyDescent="0.25">
      <c r="A5459" s="2">
        <v>45364</v>
      </c>
      <c r="B5459" s="1" t="s">
        <v>105</v>
      </c>
      <c r="C5459" s="7">
        <v>262827</v>
      </c>
      <c r="D5459" s="1" t="s">
        <v>41</v>
      </c>
      <c r="E5459" s="1">
        <f>VLOOKUP(D5459,Data!$A$1:$B$7,2,FALSE)</f>
        <v>15</v>
      </c>
      <c r="F5459" s="2">
        <f>WORKDAY(A5459,E5459,Data!$E$2:$E$22)</f>
        <v>45385</v>
      </c>
      <c r="G5459" s="2">
        <v>45377</v>
      </c>
      <c r="H5459" s="4">
        <f ca="1">(NETWORKDAYS(A5459,G5459,Data!$E$1:$E$22))-1</f>
        <v>9</v>
      </c>
      <c r="I5459" s="1"/>
      <c r="J5459" s="1">
        <f>VLOOKUP(D5459,Data!$A$10:$B$16,2,FALSE)</f>
        <v>3</v>
      </c>
      <c r="K5459">
        <v>1</v>
      </c>
      <c r="L5459">
        <f t="shared" si="307"/>
        <v>11</v>
      </c>
      <c r="M5459">
        <f t="shared" si="308"/>
        <v>2024</v>
      </c>
      <c r="N5459" s="5">
        <f t="shared" ca="1" si="309"/>
        <v>-6</v>
      </c>
    </row>
    <row r="5460" spans="1:14" hidden="1" x14ac:dyDescent="0.25">
      <c r="A5460" s="2">
        <v>45364</v>
      </c>
      <c r="B5460" s="1" t="s">
        <v>12</v>
      </c>
      <c r="C5460" s="7">
        <v>262828</v>
      </c>
      <c r="D5460" s="1" t="s">
        <v>41</v>
      </c>
      <c r="E5460" s="1">
        <f>VLOOKUP(D5460,Data!$A$1:$B$7,2,FALSE)</f>
        <v>15</v>
      </c>
      <c r="F5460" s="2">
        <f>WORKDAY(A5460,E5460,Data!$E$2:$E$22)</f>
        <v>45385</v>
      </c>
      <c r="G5460" s="2">
        <v>45377</v>
      </c>
      <c r="H5460" s="4">
        <f ca="1">(NETWORKDAYS(A5460,G5460,Data!$E$1:$E$22))-1</f>
        <v>9</v>
      </c>
      <c r="I5460" s="1"/>
      <c r="J5460" s="1">
        <f>VLOOKUP(D5460,Data!$A$10:$B$16,2,FALSE)</f>
        <v>3</v>
      </c>
      <c r="K5460">
        <v>1</v>
      </c>
      <c r="L5460">
        <f t="shared" si="307"/>
        <v>11</v>
      </c>
      <c r="M5460">
        <f t="shared" si="308"/>
        <v>2024</v>
      </c>
      <c r="N5460" s="5">
        <f t="shared" ca="1" si="309"/>
        <v>-6</v>
      </c>
    </row>
    <row r="5461" spans="1:14" hidden="1" x14ac:dyDescent="0.25">
      <c r="A5461" s="2">
        <v>45364</v>
      </c>
      <c r="B5461" s="1" t="s">
        <v>366</v>
      </c>
      <c r="C5461" s="7">
        <v>458153</v>
      </c>
      <c r="D5461" s="1" t="s">
        <v>42</v>
      </c>
      <c r="E5461" s="1">
        <f>VLOOKUP(D5461,Data!$A$1:$B$7,2,FALSE)</f>
        <v>10</v>
      </c>
      <c r="F5461" s="2">
        <f>WORKDAY(A5461,E5461,Data!$E$2:$E$22)</f>
        <v>45378</v>
      </c>
      <c r="G5461" s="2">
        <v>45370</v>
      </c>
      <c r="H5461" s="4">
        <f ca="1">(NETWORKDAYS(A5461,G5461,Data!$E$1:$E$22))-1</f>
        <v>4</v>
      </c>
      <c r="I5461" s="1"/>
      <c r="J5461" s="1">
        <f>VLOOKUP(D5461,Data!$A$10:$B$16,2,FALSE)</f>
        <v>2</v>
      </c>
      <c r="K5461">
        <v>1</v>
      </c>
      <c r="L5461">
        <f t="shared" si="307"/>
        <v>11</v>
      </c>
      <c r="M5461">
        <f t="shared" si="308"/>
        <v>2024</v>
      </c>
      <c r="N5461" s="5">
        <f t="shared" ca="1" si="309"/>
        <v>-6</v>
      </c>
    </row>
    <row r="5462" spans="1:14" hidden="1" x14ac:dyDescent="0.25">
      <c r="A5462" s="2">
        <v>45364</v>
      </c>
      <c r="B5462" s="1" t="s">
        <v>423</v>
      </c>
      <c r="C5462" s="7">
        <v>458154</v>
      </c>
      <c r="D5462" s="1" t="s">
        <v>42</v>
      </c>
      <c r="E5462" s="1">
        <f>VLOOKUP(D5462,Data!$A$1:$B$7,2,FALSE)</f>
        <v>10</v>
      </c>
      <c r="F5462" s="2">
        <f>WORKDAY(A5462,E5462,Data!$E$2:$E$22)</f>
        <v>45378</v>
      </c>
      <c r="G5462" s="2">
        <v>45370</v>
      </c>
      <c r="H5462" s="4">
        <f ca="1">(NETWORKDAYS(A5462,G5462,Data!$E$1:$E$22))-1</f>
        <v>4</v>
      </c>
      <c r="I5462" s="1"/>
      <c r="J5462" s="1">
        <f>VLOOKUP(D5462,Data!$A$10:$B$16,2,FALSE)</f>
        <v>2</v>
      </c>
      <c r="K5462">
        <v>1</v>
      </c>
      <c r="L5462">
        <f t="shared" si="307"/>
        <v>11</v>
      </c>
      <c r="M5462">
        <f t="shared" si="308"/>
        <v>2024</v>
      </c>
      <c r="N5462" s="5">
        <f t="shared" ca="1" si="309"/>
        <v>-6</v>
      </c>
    </row>
    <row r="5463" spans="1:14" hidden="1" x14ac:dyDescent="0.25">
      <c r="A5463" s="2">
        <v>45364</v>
      </c>
      <c r="B5463" s="1" t="s">
        <v>218</v>
      </c>
      <c r="C5463" s="7">
        <v>458179</v>
      </c>
      <c r="D5463" s="1" t="s">
        <v>42</v>
      </c>
      <c r="E5463" s="1">
        <f>VLOOKUP(D5463,Data!$A$1:$B$7,2,FALSE)</f>
        <v>10</v>
      </c>
      <c r="F5463" s="2">
        <f>WORKDAY(A5463,E5463,Data!$E$2:$E$22)</f>
        <v>45378</v>
      </c>
      <c r="G5463" s="2">
        <v>45370</v>
      </c>
      <c r="H5463" s="4">
        <f ca="1">(NETWORKDAYS(A5463,G5463,Data!$E$1:$E$22))-1</f>
        <v>4</v>
      </c>
      <c r="I5463" s="1"/>
      <c r="J5463" s="1">
        <f>VLOOKUP(D5463,Data!$A$10:$B$16,2,FALSE)</f>
        <v>2</v>
      </c>
      <c r="K5463">
        <v>1</v>
      </c>
      <c r="L5463">
        <f t="shared" si="307"/>
        <v>11</v>
      </c>
      <c r="M5463">
        <f t="shared" si="308"/>
        <v>2024</v>
      </c>
      <c r="N5463" s="5">
        <f t="shared" ca="1" si="309"/>
        <v>-6</v>
      </c>
    </row>
    <row r="5464" spans="1:14" hidden="1" x14ac:dyDescent="0.25">
      <c r="A5464" s="2">
        <v>45364</v>
      </c>
      <c r="B5464" s="1" t="s">
        <v>355</v>
      </c>
      <c r="C5464" s="7">
        <v>458180</v>
      </c>
      <c r="D5464" s="1" t="s">
        <v>42</v>
      </c>
      <c r="E5464" s="1">
        <f>VLOOKUP(D5464,Data!$A$1:$B$7,2,FALSE)</f>
        <v>10</v>
      </c>
      <c r="F5464" s="2">
        <f>WORKDAY(A5464,E5464,Data!$E$2:$E$22)</f>
        <v>45378</v>
      </c>
      <c r="G5464" s="2">
        <v>45370</v>
      </c>
      <c r="H5464" s="4">
        <f ca="1">(NETWORKDAYS(A5464,G5464,Data!$E$1:$E$22))-1</f>
        <v>4</v>
      </c>
      <c r="I5464" s="1"/>
      <c r="J5464" s="1">
        <f>VLOOKUP(D5464,Data!$A$10:$B$16,2,FALSE)</f>
        <v>2</v>
      </c>
      <c r="K5464">
        <v>1</v>
      </c>
      <c r="L5464">
        <f t="shared" si="307"/>
        <v>11</v>
      </c>
      <c r="M5464">
        <f t="shared" si="308"/>
        <v>2024</v>
      </c>
      <c r="N5464" s="5">
        <f t="shared" ca="1" si="309"/>
        <v>-6</v>
      </c>
    </row>
    <row r="5465" spans="1:14" hidden="1" x14ac:dyDescent="0.25">
      <c r="A5465" s="2">
        <v>45364</v>
      </c>
      <c r="B5465" s="1" t="s">
        <v>482</v>
      </c>
      <c r="C5465" s="7" t="s">
        <v>2877</v>
      </c>
      <c r="D5465" s="1" t="s">
        <v>55</v>
      </c>
      <c r="E5465" s="1">
        <f>VLOOKUP(D5465,Data!$A$1:$B$7,2,FALSE)</f>
        <v>10</v>
      </c>
      <c r="F5465" s="2">
        <f>WORKDAY(A5465,E5465,Data!$E$2:$E$22)</f>
        <v>45378</v>
      </c>
      <c r="G5465" s="2">
        <v>45366</v>
      </c>
      <c r="H5465" s="4">
        <f ca="1">(NETWORKDAYS(A5465,G5465,Data!$E$1:$E$22))-1</f>
        <v>2</v>
      </c>
      <c r="I5465" s="1"/>
      <c r="J5465" s="1">
        <f>VLOOKUP(D5465,Data!$A$10:$B$16,2,FALSE)</f>
        <v>3</v>
      </c>
      <c r="K5465">
        <v>1</v>
      </c>
      <c r="L5465">
        <f t="shared" si="307"/>
        <v>11</v>
      </c>
      <c r="M5465">
        <f t="shared" si="308"/>
        <v>2024</v>
      </c>
      <c r="N5465" s="5">
        <f t="shared" ca="1" si="309"/>
        <v>-8</v>
      </c>
    </row>
    <row r="5466" spans="1:14" hidden="1" x14ac:dyDescent="0.25">
      <c r="A5466" s="2">
        <v>45364</v>
      </c>
      <c r="B5466" s="1" t="s">
        <v>296</v>
      </c>
      <c r="C5466" s="7" t="s">
        <v>2871</v>
      </c>
      <c r="D5466" s="1" t="s">
        <v>53</v>
      </c>
      <c r="E5466" s="1">
        <f>VLOOKUP(D5466,Data!$A$1:$B$7,2,FALSE)</f>
        <v>5</v>
      </c>
      <c r="F5466" s="2">
        <f>WORKDAY(A5466,E5466,Data!$E$2:$E$22)</f>
        <v>45371</v>
      </c>
      <c r="G5466" s="2">
        <v>45370</v>
      </c>
      <c r="H5466" s="4">
        <f ca="1">(NETWORKDAYS(A5466,G5466,Data!$E$1:$E$22))-1</f>
        <v>4</v>
      </c>
      <c r="I5466" s="1"/>
      <c r="J5466" s="1">
        <f>VLOOKUP(D5466,Data!$A$10:$B$16,2,FALSE)</f>
        <v>1</v>
      </c>
      <c r="K5466">
        <v>1</v>
      </c>
      <c r="L5466">
        <f t="shared" si="307"/>
        <v>11</v>
      </c>
      <c r="M5466">
        <f t="shared" si="308"/>
        <v>2024</v>
      </c>
      <c r="N5466" s="5">
        <f t="shared" ca="1" si="309"/>
        <v>-1</v>
      </c>
    </row>
    <row r="5467" spans="1:14" hidden="1" x14ac:dyDescent="0.25">
      <c r="A5467" s="2">
        <v>45364</v>
      </c>
      <c r="B5467" s="1" t="s">
        <v>737</v>
      </c>
      <c r="C5467" s="7" t="s">
        <v>2874</v>
      </c>
      <c r="D5467" s="1" t="s">
        <v>53</v>
      </c>
      <c r="E5467" s="1">
        <f>VLOOKUP(D5467,Data!$A$1:$B$7,2,FALSE)</f>
        <v>5</v>
      </c>
      <c r="F5467" s="2">
        <f>WORKDAY(A5467,E5467,Data!$E$2:$E$22)</f>
        <v>45371</v>
      </c>
      <c r="G5467" s="2">
        <v>45366</v>
      </c>
      <c r="H5467" s="4">
        <f ca="1">(NETWORKDAYS(A5467,G5467,Data!$E$1:$E$22))-1</f>
        <v>2</v>
      </c>
      <c r="I5467" s="1"/>
      <c r="J5467" s="1">
        <f>VLOOKUP(D5467,Data!$A$10:$B$16,2,FALSE)</f>
        <v>1</v>
      </c>
      <c r="K5467">
        <v>1</v>
      </c>
      <c r="L5467">
        <f t="shared" si="307"/>
        <v>11</v>
      </c>
      <c r="M5467">
        <f t="shared" si="308"/>
        <v>2024</v>
      </c>
      <c r="N5467" s="5">
        <f t="shared" ca="1" si="309"/>
        <v>-3</v>
      </c>
    </row>
    <row r="5468" spans="1:14" hidden="1" x14ac:dyDescent="0.25">
      <c r="A5468" s="2">
        <v>45364</v>
      </c>
      <c r="B5468" s="1" t="s">
        <v>678</v>
      </c>
      <c r="C5468" s="7" t="s">
        <v>2876</v>
      </c>
      <c r="D5468" s="1" t="s">
        <v>53</v>
      </c>
      <c r="E5468" s="1">
        <f>VLOOKUP(D5468,Data!$A$1:$B$7,2,FALSE)</f>
        <v>5</v>
      </c>
      <c r="F5468" s="2">
        <f>WORKDAY(A5468,E5468,Data!$E$2:$E$22)</f>
        <v>45371</v>
      </c>
      <c r="G5468" s="2">
        <v>45366</v>
      </c>
      <c r="H5468" s="4">
        <f ca="1">(NETWORKDAYS(A5468,G5468,Data!$E$1:$E$22))-1</f>
        <v>2</v>
      </c>
      <c r="I5468" s="1"/>
      <c r="J5468" s="1">
        <f>VLOOKUP(D5468,Data!$A$10:$B$16,2,FALSE)</f>
        <v>1</v>
      </c>
      <c r="K5468">
        <v>1</v>
      </c>
      <c r="L5468">
        <f t="shared" si="307"/>
        <v>11</v>
      </c>
      <c r="M5468">
        <f t="shared" si="308"/>
        <v>2024</v>
      </c>
      <c r="N5468" s="5">
        <f t="shared" ca="1" si="309"/>
        <v>-3</v>
      </c>
    </row>
    <row r="5469" spans="1:14" hidden="1" x14ac:dyDescent="0.25">
      <c r="A5469" s="2">
        <v>45364</v>
      </c>
      <c r="B5469" s="1" t="s">
        <v>403</v>
      </c>
      <c r="C5469" s="7" t="s">
        <v>2875</v>
      </c>
      <c r="D5469" s="1" t="s">
        <v>53</v>
      </c>
      <c r="E5469" s="1">
        <f>VLOOKUP(D5469,Data!$A$1:$B$7,2,FALSE)</f>
        <v>5</v>
      </c>
      <c r="F5469" s="2">
        <f>WORKDAY(A5469,E5469,Data!$E$2:$E$22)</f>
        <v>45371</v>
      </c>
      <c r="G5469" s="2">
        <v>45366</v>
      </c>
      <c r="H5469" s="4">
        <f ca="1">(NETWORKDAYS(A5469,G5469,Data!$E$1:$E$22))-1</f>
        <v>2</v>
      </c>
      <c r="I5469" s="1"/>
      <c r="J5469" s="1">
        <f>VLOOKUP(D5469,Data!$A$10:$B$16,2,FALSE)</f>
        <v>1</v>
      </c>
      <c r="K5469">
        <v>1</v>
      </c>
      <c r="L5469">
        <f t="shared" si="307"/>
        <v>11</v>
      </c>
      <c r="M5469">
        <f t="shared" si="308"/>
        <v>2024</v>
      </c>
      <c r="N5469" s="5">
        <f t="shared" ca="1" si="309"/>
        <v>-3</v>
      </c>
    </row>
    <row r="5470" spans="1:14" hidden="1" x14ac:dyDescent="0.25">
      <c r="A5470" s="2">
        <v>45365</v>
      </c>
      <c r="B5470" s="1" t="s">
        <v>351</v>
      </c>
      <c r="C5470" s="7" t="s">
        <v>2878</v>
      </c>
      <c r="D5470" s="1" t="s">
        <v>53</v>
      </c>
      <c r="E5470" s="1">
        <f>VLOOKUP(D5470,Data!$A$1:$B$7,2,FALSE)</f>
        <v>5</v>
      </c>
      <c r="F5470" s="2">
        <f>WORKDAY(A5470,E5470,Data!$E$2:$E$22)</f>
        <v>45372</v>
      </c>
      <c r="G5470" s="2">
        <v>45371</v>
      </c>
      <c r="H5470" s="4">
        <f ca="1">(NETWORKDAYS(A5470,G5470,Data!$E$1:$E$22))-1</f>
        <v>4</v>
      </c>
      <c r="I5470" s="1"/>
      <c r="J5470" s="1">
        <f>VLOOKUP(D5470,Data!$A$10:$B$16,2,FALSE)</f>
        <v>1</v>
      </c>
      <c r="K5470">
        <v>1</v>
      </c>
      <c r="L5470">
        <f t="shared" si="307"/>
        <v>11</v>
      </c>
      <c r="M5470">
        <f t="shared" si="308"/>
        <v>2024</v>
      </c>
      <c r="N5470" s="5">
        <f t="shared" ca="1" si="309"/>
        <v>-1</v>
      </c>
    </row>
    <row r="5471" spans="1:14" hidden="1" x14ac:dyDescent="0.25">
      <c r="A5471" s="2">
        <v>45365</v>
      </c>
      <c r="B5471" s="1" t="s">
        <v>18</v>
      </c>
      <c r="C5471" s="7">
        <v>262829</v>
      </c>
      <c r="D5471" s="1" t="s">
        <v>41</v>
      </c>
      <c r="E5471" s="1">
        <f>VLOOKUP(D5471,Data!$A$1:$B$7,2,FALSE)</f>
        <v>15</v>
      </c>
      <c r="F5471" s="2">
        <f>WORKDAY(A5471,E5471,Data!$E$2:$E$22)</f>
        <v>45386</v>
      </c>
      <c r="G5471" s="2">
        <v>45377</v>
      </c>
      <c r="H5471" s="4">
        <f ca="1">(NETWORKDAYS(A5471,G5471,Data!$E$1:$E$22))-1</f>
        <v>8</v>
      </c>
      <c r="I5471" s="1"/>
      <c r="J5471" s="1">
        <f>VLOOKUP(D5471,Data!$A$10:$B$16,2,FALSE)</f>
        <v>3</v>
      </c>
      <c r="K5471">
        <v>1</v>
      </c>
      <c r="L5471">
        <f t="shared" si="307"/>
        <v>11</v>
      </c>
      <c r="M5471">
        <f t="shared" si="308"/>
        <v>2024</v>
      </c>
      <c r="N5471" s="5">
        <f t="shared" ca="1" si="309"/>
        <v>-7</v>
      </c>
    </row>
    <row r="5472" spans="1:14" hidden="1" x14ac:dyDescent="0.25">
      <c r="A5472" s="2">
        <v>45365</v>
      </c>
      <c r="B5472" s="1" t="s">
        <v>18</v>
      </c>
      <c r="C5472" s="7">
        <v>262853</v>
      </c>
      <c r="D5472" s="1" t="s">
        <v>41</v>
      </c>
      <c r="E5472" s="1">
        <f>VLOOKUP(D5472,Data!$A$1:$B$7,2,FALSE)</f>
        <v>15</v>
      </c>
      <c r="F5472" s="2">
        <f>WORKDAY(A5472,E5472,Data!$E$2:$E$22)</f>
        <v>45386</v>
      </c>
      <c r="G5472" s="2">
        <v>45377</v>
      </c>
      <c r="H5472" s="4">
        <f ca="1">(NETWORKDAYS(A5472,G5472,Data!$E$1:$E$22))-1</f>
        <v>8</v>
      </c>
      <c r="I5472" s="1"/>
      <c r="J5472" s="1">
        <f>VLOOKUP(D5472,Data!$A$10:$B$16,2,FALSE)</f>
        <v>3</v>
      </c>
      <c r="K5472">
        <v>1</v>
      </c>
      <c r="L5472">
        <f t="shared" si="307"/>
        <v>11</v>
      </c>
      <c r="M5472">
        <f t="shared" si="308"/>
        <v>2024</v>
      </c>
      <c r="N5472" s="5">
        <f t="shared" ca="1" si="309"/>
        <v>-7</v>
      </c>
    </row>
    <row r="5473" spans="1:14" hidden="1" x14ac:dyDescent="0.25">
      <c r="A5473" s="2">
        <v>45365</v>
      </c>
      <c r="B5473" s="1" t="s">
        <v>26</v>
      </c>
      <c r="C5473" s="7">
        <v>262867</v>
      </c>
      <c r="D5473" s="1" t="s">
        <v>41</v>
      </c>
      <c r="E5473" s="1">
        <f>VLOOKUP(D5473,Data!$A$1:$B$7,2,FALSE)</f>
        <v>15</v>
      </c>
      <c r="F5473" s="2">
        <f>WORKDAY(A5473,E5473,Data!$E$2:$E$22)</f>
        <v>45386</v>
      </c>
      <c r="G5473" s="2">
        <v>45377</v>
      </c>
      <c r="H5473" s="4">
        <f ca="1">(NETWORKDAYS(A5473,G5473,Data!$E$1:$E$22))-1</f>
        <v>8</v>
      </c>
      <c r="I5473" s="1"/>
      <c r="J5473" s="1">
        <f>VLOOKUP(D5473,Data!$A$10:$B$16,2,FALSE)</f>
        <v>3</v>
      </c>
      <c r="K5473">
        <v>1</v>
      </c>
      <c r="L5473">
        <f t="shared" si="307"/>
        <v>11</v>
      </c>
      <c r="M5473">
        <f t="shared" si="308"/>
        <v>2024</v>
      </c>
      <c r="N5473" s="5">
        <f t="shared" ca="1" si="309"/>
        <v>-7</v>
      </c>
    </row>
    <row r="5474" spans="1:14" hidden="1" x14ac:dyDescent="0.25">
      <c r="A5474" s="2">
        <v>45365</v>
      </c>
      <c r="B5474" s="1" t="s">
        <v>10</v>
      </c>
      <c r="C5474" s="7">
        <v>457982</v>
      </c>
      <c r="D5474" s="1" t="s">
        <v>42</v>
      </c>
      <c r="E5474" s="1">
        <f>VLOOKUP(D5474,Data!$A$1:$B$7,2,FALSE)</f>
        <v>10</v>
      </c>
      <c r="F5474" s="2">
        <f>WORKDAY(A5474,E5474,Data!$E$2:$E$22)</f>
        <v>45379</v>
      </c>
      <c r="G5474" s="2">
        <v>45370</v>
      </c>
      <c r="H5474" s="4">
        <f ca="1">(NETWORKDAYS(A5474,G5474,Data!$E$1:$E$22))-1</f>
        <v>3</v>
      </c>
      <c r="I5474" s="1"/>
      <c r="J5474" s="1">
        <f>VLOOKUP(D5474,Data!$A$10:$B$16,2,FALSE)</f>
        <v>2</v>
      </c>
      <c r="K5474">
        <v>1</v>
      </c>
      <c r="L5474">
        <f t="shared" si="307"/>
        <v>11</v>
      </c>
      <c r="M5474">
        <f t="shared" si="308"/>
        <v>2024</v>
      </c>
      <c r="N5474" s="5">
        <f t="shared" ca="1" si="309"/>
        <v>-7</v>
      </c>
    </row>
    <row r="5475" spans="1:14" hidden="1" x14ac:dyDescent="0.25">
      <c r="A5475" s="2">
        <v>45365</v>
      </c>
      <c r="B5475" s="1" t="s">
        <v>113</v>
      </c>
      <c r="C5475" s="7">
        <v>458141</v>
      </c>
      <c r="D5475" s="1" t="s">
        <v>42</v>
      </c>
      <c r="E5475" s="1">
        <f>VLOOKUP(D5475,Data!$A$1:$B$7,2,FALSE)</f>
        <v>10</v>
      </c>
      <c r="F5475" s="2">
        <f>WORKDAY(A5475,E5475,Data!$E$2:$E$22)</f>
        <v>45379</v>
      </c>
      <c r="G5475" s="2">
        <v>45370</v>
      </c>
      <c r="H5475" s="4">
        <f ca="1">(NETWORKDAYS(A5475,G5475,Data!$E$1:$E$22))-1</f>
        <v>3</v>
      </c>
      <c r="I5475" s="1"/>
      <c r="J5475" s="1">
        <f>VLOOKUP(D5475,Data!$A$10:$B$16,2,FALSE)</f>
        <v>2</v>
      </c>
      <c r="K5475">
        <v>1</v>
      </c>
      <c r="L5475">
        <f t="shared" si="307"/>
        <v>11</v>
      </c>
      <c r="M5475">
        <f t="shared" si="308"/>
        <v>2024</v>
      </c>
      <c r="N5475" s="5">
        <f t="shared" ca="1" si="309"/>
        <v>-7</v>
      </c>
    </row>
    <row r="5476" spans="1:14" hidden="1" x14ac:dyDescent="0.25">
      <c r="A5476" s="2">
        <v>45365</v>
      </c>
      <c r="B5476" s="1" t="s">
        <v>314</v>
      </c>
      <c r="C5476" s="7">
        <v>458181</v>
      </c>
      <c r="D5476" s="1" t="s">
        <v>42</v>
      </c>
      <c r="E5476" s="1">
        <f>VLOOKUP(D5476,Data!$A$1:$B$7,2,FALSE)</f>
        <v>10</v>
      </c>
      <c r="F5476" s="2">
        <f>WORKDAY(A5476,E5476,Data!$E$2:$E$22)</f>
        <v>45379</v>
      </c>
      <c r="G5476" s="2">
        <v>45370</v>
      </c>
      <c r="H5476" s="4">
        <f ca="1">(NETWORKDAYS(A5476,G5476,Data!$E$1:$E$22))-1</f>
        <v>3</v>
      </c>
      <c r="I5476" s="1"/>
      <c r="J5476" s="1">
        <f>VLOOKUP(D5476,Data!$A$10:$B$16,2,FALSE)</f>
        <v>2</v>
      </c>
      <c r="K5476">
        <v>1</v>
      </c>
      <c r="L5476">
        <f t="shared" si="307"/>
        <v>11</v>
      </c>
      <c r="M5476">
        <f t="shared" si="308"/>
        <v>2024</v>
      </c>
      <c r="N5476" s="5">
        <f t="shared" ca="1" si="309"/>
        <v>-7</v>
      </c>
    </row>
    <row r="5477" spans="1:14" hidden="1" x14ac:dyDescent="0.25">
      <c r="A5477" s="2">
        <v>45365</v>
      </c>
      <c r="B5477" s="1" t="s">
        <v>93</v>
      </c>
      <c r="C5477" s="7">
        <v>458189</v>
      </c>
      <c r="D5477" s="1" t="s">
        <v>42</v>
      </c>
      <c r="E5477" s="1">
        <f>VLOOKUP(D5477,Data!$A$1:$B$7,2,FALSE)</f>
        <v>10</v>
      </c>
      <c r="F5477" s="2">
        <f>WORKDAY(A5477,E5477,Data!$E$2:$E$22)</f>
        <v>45379</v>
      </c>
      <c r="G5477" s="2">
        <v>45370</v>
      </c>
      <c r="H5477" s="4">
        <f ca="1">(NETWORKDAYS(A5477,G5477,Data!$E$1:$E$22))-1</f>
        <v>3</v>
      </c>
      <c r="I5477" s="1"/>
      <c r="J5477" s="1">
        <f>VLOOKUP(D5477,Data!$A$10:$B$16,2,FALSE)</f>
        <v>2</v>
      </c>
      <c r="K5477">
        <v>1</v>
      </c>
      <c r="L5477">
        <f t="shared" si="307"/>
        <v>11</v>
      </c>
      <c r="M5477">
        <f t="shared" si="308"/>
        <v>2024</v>
      </c>
      <c r="N5477" s="5">
        <f t="shared" ca="1" si="309"/>
        <v>-7</v>
      </c>
    </row>
    <row r="5478" spans="1:14" hidden="1" x14ac:dyDescent="0.25">
      <c r="A5478" s="2">
        <v>45365</v>
      </c>
      <c r="B5478" s="1" t="s">
        <v>244</v>
      </c>
      <c r="C5478" s="7">
        <v>458199</v>
      </c>
      <c r="D5478" s="1" t="s">
        <v>42</v>
      </c>
      <c r="E5478" s="1">
        <f>VLOOKUP(D5478,Data!$A$1:$B$7,2,FALSE)</f>
        <v>10</v>
      </c>
      <c r="F5478" s="2">
        <f>WORKDAY(A5478,E5478,Data!$E$2:$E$22)</f>
        <v>45379</v>
      </c>
      <c r="G5478" s="2">
        <v>45370</v>
      </c>
      <c r="H5478" s="4">
        <f ca="1">(NETWORKDAYS(A5478,G5478,Data!$E$1:$E$22))-1</f>
        <v>3</v>
      </c>
      <c r="I5478" s="1"/>
      <c r="J5478" s="1">
        <f>VLOOKUP(D5478,Data!$A$10:$B$16,2,FALSE)</f>
        <v>2</v>
      </c>
      <c r="K5478">
        <v>1</v>
      </c>
      <c r="L5478">
        <f t="shared" si="307"/>
        <v>11</v>
      </c>
      <c r="M5478">
        <f t="shared" si="308"/>
        <v>2024</v>
      </c>
      <c r="N5478" s="5">
        <f t="shared" ca="1" si="309"/>
        <v>-7</v>
      </c>
    </row>
    <row r="5479" spans="1:14" hidden="1" x14ac:dyDescent="0.25">
      <c r="A5479" s="2">
        <v>45365</v>
      </c>
      <c r="B5479" s="1" t="s">
        <v>65</v>
      </c>
      <c r="C5479" s="7" t="s">
        <v>2879</v>
      </c>
      <c r="D5479" s="1" t="s">
        <v>53</v>
      </c>
      <c r="E5479" s="1">
        <f>VLOOKUP(D5479,Data!$A$1:$B$7,2,FALSE)</f>
        <v>5</v>
      </c>
      <c r="F5479" s="2">
        <f>WORKDAY(A5479,E5479,Data!$E$2:$E$22)</f>
        <v>45372</v>
      </c>
      <c r="G5479" s="2">
        <v>45366</v>
      </c>
      <c r="H5479" s="4">
        <f ca="1">(NETWORKDAYS(A5479,G5479,Data!$E$1:$E$22))-1</f>
        <v>1</v>
      </c>
      <c r="I5479" s="1"/>
      <c r="J5479" s="1">
        <f>VLOOKUP(D5479,Data!$A$10:$B$16,2,FALSE)</f>
        <v>1</v>
      </c>
      <c r="K5479">
        <v>1</v>
      </c>
      <c r="L5479">
        <f t="shared" si="307"/>
        <v>11</v>
      </c>
      <c r="M5479">
        <f t="shared" si="308"/>
        <v>2024</v>
      </c>
      <c r="N5479" s="5">
        <f t="shared" ca="1" si="309"/>
        <v>-4</v>
      </c>
    </row>
    <row r="5480" spans="1:14" hidden="1" x14ac:dyDescent="0.25">
      <c r="A5480" s="2">
        <v>45365</v>
      </c>
      <c r="B5480" s="1" t="s">
        <v>251</v>
      </c>
      <c r="C5480" s="7" t="s">
        <v>2880</v>
      </c>
      <c r="D5480" s="1" t="s">
        <v>53</v>
      </c>
      <c r="E5480" s="1">
        <f>VLOOKUP(D5480,Data!$A$1:$B$7,2,FALSE)</f>
        <v>5</v>
      </c>
      <c r="F5480" s="2">
        <f>WORKDAY(A5480,E5480,Data!$E$2:$E$22)</f>
        <v>45372</v>
      </c>
      <c r="G5480" s="2">
        <v>45370</v>
      </c>
      <c r="H5480" s="4">
        <f ca="1">(NETWORKDAYS(A5480,G5480,Data!$E$1:$E$22))-1</f>
        <v>3</v>
      </c>
      <c r="I5480" s="1"/>
      <c r="J5480" s="1">
        <f>VLOOKUP(D5480,Data!$A$10:$B$16,2,FALSE)</f>
        <v>1</v>
      </c>
      <c r="K5480">
        <v>1</v>
      </c>
      <c r="L5480">
        <f t="shared" si="307"/>
        <v>11</v>
      </c>
      <c r="M5480">
        <f t="shared" si="308"/>
        <v>2024</v>
      </c>
      <c r="N5480" s="5">
        <f t="shared" ca="1" si="309"/>
        <v>-2</v>
      </c>
    </row>
    <row r="5481" spans="1:14" hidden="1" x14ac:dyDescent="0.25">
      <c r="A5481" s="2">
        <v>45365</v>
      </c>
      <c r="B5481" s="1" t="s">
        <v>251</v>
      </c>
      <c r="C5481" s="7" t="s">
        <v>2881</v>
      </c>
      <c r="D5481" s="1" t="s">
        <v>53</v>
      </c>
      <c r="E5481" s="1">
        <f>VLOOKUP(D5481,Data!$A$1:$B$7,2,FALSE)</f>
        <v>5</v>
      </c>
      <c r="F5481" s="2">
        <f>WORKDAY(A5481,E5481,Data!$E$2:$E$22)</f>
        <v>45372</v>
      </c>
      <c r="G5481" s="2">
        <v>45370</v>
      </c>
      <c r="H5481" s="4">
        <f ca="1">(NETWORKDAYS(A5481,G5481,Data!$E$1:$E$22))-1</f>
        <v>3</v>
      </c>
      <c r="I5481" s="1"/>
      <c r="J5481" s="1">
        <f>VLOOKUP(D5481,Data!$A$10:$B$16,2,FALSE)</f>
        <v>1</v>
      </c>
      <c r="K5481">
        <v>1</v>
      </c>
      <c r="L5481">
        <f t="shared" si="307"/>
        <v>11</v>
      </c>
      <c r="M5481">
        <f t="shared" si="308"/>
        <v>2024</v>
      </c>
      <c r="N5481" s="5">
        <f t="shared" ca="1" si="309"/>
        <v>-2</v>
      </c>
    </row>
    <row r="5482" spans="1:14" hidden="1" x14ac:dyDescent="0.25">
      <c r="A5482" s="2">
        <v>45365</v>
      </c>
      <c r="B5482" s="1" t="s">
        <v>584</v>
      </c>
      <c r="C5482" s="7">
        <v>240101</v>
      </c>
      <c r="D5482" s="1" t="s">
        <v>55</v>
      </c>
      <c r="E5482" s="1">
        <f>VLOOKUP(D5482,Data!$A$1:$B$7,2,FALSE)</f>
        <v>10</v>
      </c>
      <c r="F5482" s="2">
        <f>WORKDAY(A5482,E5482,Data!$E$2:$E$22)</f>
        <v>45379</v>
      </c>
      <c r="G5482" s="2">
        <v>45450</v>
      </c>
      <c r="H5482" s="4">
        <f ca="1">(NETWORKDAYS(A5482,G5482,Data!$E$1:$E$22))-1</f>
        <v>61</v>
      </c>
      <c r="I5482" s="1" t="s">
        <v>1644</v>
      </c>
      <c r="J5482" s="1">
        <f>VLOOKUP(D5482,Data!$A$10:$B$16,2,FALSE)</f>
        <v>3</v>
      </c>
      <c r="K5482">
        <v>1</v>
      </c>
      <c r="L5482">
        <f t="shared" si="307"/>
        <v>11</v>
      </c>
      <c r="M5482">
        <f t="shared" si="308"/>
        <v>2024</v>
      </c>
      <c r="N5482" s="5">
        <f t="shared" ca="1" si="309"/>
        <v>51</v>
      </c>
    </row>
    <row r="5483" spans="1:14" hidden="1" x14ac:dyDescent="0.25">
      <c r="A5483" s="2">
        <v>45365</v>
      </c>
      <c r="B5483" s="1" t="s">
        <v>584</v>
      </c>
      <c r="C5483" s="7">
        <v>240102</v>
      </c>
      <c r="D5483" s="1" t="s">
        <v>55</v>
      </c>
      <c r="E5483" s="1">
        <f>VLOOKUP(D5483,Data!$A$1:$B$7,2,FALSE)</f>
        <v>10</v>
      </c>
      <c r="F5483" s="2">
        <f>WORKDAY(A5483,E5483,Data!$E$2:$E$22)</f>
        <v>45379</v>
      </c>
      <c r="G5483" s="2">
        <v>45450</v>
      </c>
      <c r="H5483" s="4">
        <f ca="1">(NETWORKDAYS(A5483,G5483,Data!$E$1:$E$22))-1</f>
        <v>61</v>
      </c>
      <c r="I5483" s="1" t="s">
        <v>1644</v>
      </c>
      <c r="J5483" s="1">
        <f>VLOOKUP(D5483,Data!$A$10:$B$16,2,FALSE)</f>
        <v>3</v>
      </c>
      <c r="K5483">
        <v>1</v>
      </c>
      <c r="L5483">
        <f t="shared" si="307"/>
        <v>11</v>
      </c>
      <c r="M5483">
        <f t="shared" si="308"/>
        <v>2024</v>
      </c>
      <c r="N5483" s="5">
        <f t="shared" ca="1" si="309"/>
        <v>51</v>
      </c>
    </row>
    <row r="5484" spans="1:14" hidden="1" x14ac:dyDescent="0.25">
      <c r="A5484" s="2">
        <v>45365</v>
      </c>
      <c r="B5484" s="1" t="s">
        <v>584</v>
      </c>
      <c r="C5484" s="7">
        <v>240103</v>
      </c>
      <c r="D5484" s="1" t="s">
        <v>55</v>
      </c>
      <c r="E5484" s="1">
        <f>VLOOKUP(D5484,Data!$A$1:$B$7,2,FALSE)</f>
        <v>10</v>
      </c>
      <c r="F5484" s="2">
        <f>WORKDAY(A5484,E5484,Data!$E$2:$E$22)</f>
        <v>45379</v>
      </c>
      <c r="G5484" s="2">
        <v>45450</v>
      </c>
      <c r="H5484" s="4">
        <f ca="1">(NETWORKDAYS(A5484,G5484,Data!$E$1:$E$22))-1</f>
        <v>61</v>
      </c>
      <c r="I5484" s="1" t="s">
        <v>1644</v>
      </c>
      <c r="J5484" s="1">
        <f>VLOOKUP(D5484,Data!$A$10:$B$16,2,FALSE)</f>
        <v>3</v>
      </c>
      <c r="K5484">
        <v>1</v>
      </c>
      <c r="L5484">
        <f t="shared" si="307"/>
        <v>11</v>
      </c>
      <c r="M5484">
        <f t="shared" si="308"/>
        <v>2024</v>
      </c>
      <c r="N5484" s="5">
        <f t="shared" ca="1" si="309"/>
        <v>51</v>
      </c>
    </row>
    <row r="5485" spans="1:14" hidden="1" x14ac:dyDescent="0.25">
      <c r="A5485" s="2">
        <v>45365</v>
      </c>
      <c r="B5485" s="1" t="s">
        <v>584</v>
      </c>
      <c r="C5485" s="7">
        <v>240104</v>
      </c>
      <c r="D5485" s="1" t="s">
        <v>55</v>
      </c>
      <c r="E5485" s="1">
        <f>VLOOKUP(D5485,Data!$A$1:$B$7,2,FALSE)</f>
        <v>10</v>
      </c>
      <c r="F5485" s="2">
        <f>WORKDAY(A5485,E5485,Data!$E$2:$E$22)</f>
        <v>45379</v>
      </c>
      <c r="G5485" s="2">
        <v>45450</v>
      </c>
      <c r="H5485" s="4">
        <f ca="1">(NETWORKDAYS(A5485,G5485,Data!$E$1:$E$22))-1</f>
        <v>61</v>
      </c>
      <c r="I5485" s="1" t="s">
        <v>1644</v>
      </c>
      <c r="J5485" s="1">
        <f>VLOOKUP(D5485,Data!$A$10:$B$16,2,FALSE)</f>
        <v>3</v>
      </c>
      <c r="K5485">
        <v>1</v>
      </c>
      <c r="L5485">
        <f t="shared" si="307"/>
        <v>11</v>
      </c>
      <c r="M5485">
        <f t="shared" si="308"/>
        <v>2024</v>
      </c>
      <c r="N5485" s="5">
        <f t="shared" ca="1" si="309"/>
        <v>51</v>
      </c>
    </row>
    <row r="5486" spans="1:14" hidden="1" x14ac:dyDescent="0.25">
      <c r="A5486" s="2">
        <v>45365</v>
      </c>
      <c r="B5486" s="1" t="s">
        <v>584</v>
      </c>
      <c r="C5486" s="7">
        <v>240105</v>
      </c>
      <c r="D5486" s="1" t="s">
        <v>55</v>
      </c>
      <c r="E5486" s="1">
        <f>VLOOKUP(D5486,Data!$A$1:$B$7,2,FALSE)</f>
        <v>10</v>
      </c>
      <c r="F5486" s="2">
        <f>WORKDAY(A5486,E5486,Data!$E$2:$E$22)</f>
        <v>45379</v>
      </c>
      <c r="G5486" s="2">
        <v>45450</v>
      </c>
      <c r="H5486" s="4">
        <f ca="1">(NETWORKDAYS(A5486,G5486,Data!$E$1:$E$22))-1</f>
        <v>61</v>
      </c>
      <c r="I5486" s="1" t="s">
        <v>1644</v>
      </c>
      <c r="J5486" s="1">
        <f>VLOOKUP(D5486,Data!$A$10:$B$16,2,FALSE)</f>
        <v>3</v>
      </c>
      <c r="K5486">
        <v>1</v>
      </c>
      <c r="L5486">
        <f t="shared" si="307"/>
        <v>11</v>
      </c>
      <c r="M5486">
        <f t="shared" si="308"/>
        <v>2024</v>
      </c>
      <c r="N5486" s="5">
        <f t="shared" ca="1" si="309"/>
        <v>51</v>
      </c>
    </row>
    <row r="5487" spans="1:14" hidden="1" x14ac:dyDescent="0.25">
      <c r="A5487" s="2">
        <v>45365</v>
      </c>
      <c r="B5487" s="1" t="s">
        <v>584</v>
      </c>
      <c r="C5487" s="7">
        <v>240106</v>
      </c>
      <c r="D5487" s="1" t="s">
        <v>55</v>
      </c>
      <c r="E5487" s="1">
        <f>VLOOKUP(D5487,Data!$A$1:$B$7,2,FALSE)</f>
        <v>10</v>
      </c>
      <c r="F5487" s="2">
        <f>WORKDAY(A5487,E5487,Data!$E$2:$E$22)</f>
        <v>45379</v>
      </c>
      <c r="G5487" s="2">
        <v>45450</v>
      </c>
      <c r="H5487" s="4">
        <f ca="1">(NETWORKDAYS(A5487,G5487,Data!$E$1:$E$22))-1</f>
        <v>61</v>
      </c>
      <c r="I5487" s="1" t="s">
        <v>1644</v>
      </c>
      <c r="J5487" s="1">
        <f>VLOOKUP(D5487,Data!$A$10:$B$16,2,FALSE)</f>
        <v>3</v>
      </c>
      <c r="K5487">
        <v>1</v>
      </c>
      <c r="L5487">
        <f t="shared" si="307"/>
        <v>11</v>
      </c>
      <c r="M5487">
        <f t="shared" si="308"/>
        <v>2024</v>
      </c>
      <c r="N5487" s="5">
        <f t="shared" ca="1" si="309"/>
        <v>51</v>
      </c>
    </row>
    <row r="5488" spans="1:14" hidden="1" x14ac:dyDescent="0.25">
      <c r="A5488" s="2">
        <v>45366</v>
      </c>
      <c r="B5488" s="1" t="s">
        <v>29</v>
      </c>
      <c r="C5488" s="7">
        <v>458161</v>
      </c>
      <c r="D5488" s="1" t="s">
        <v>42</v>
      </c>
      <c r="E5488" s="1">
        <f>VLOOKUP(D5488,Data!$A$1:$B$7,2,FALSE)</f>
        <v>10</v>
      </c>
      <c r="F5488" s="2">
        <f>WORKDAY(A5488,E5488,Data!$E$2:$E$22)</f>
        <v>45380</v>
      </c>
      <c r="G5488" s="2">
        <v>45370</v>
      </c>
      <c r="H5488" s="4">
        <f ca="1">(NETWORKDAYS(A5488,G5488,Data!$E$1:$E$22))-1</f>
        <v>2</v>
      </c>
      <c r="I5488" s="1"/>
      <c r="J5488" s="1">
        <f>VLOOKUP(D5488,Data!$A$10:$B$16,2,FALSE)</f>
        <v>2</v>
      </c>
      <c r="K5488">
        <v>1</v>
      </c>
      <c r="L5488">
        <f t="shared" si="307"/>
        <v>11</v>
      </c>
      <c r="M5488">
        <f t="shared" si="308"/>
        <v>2024</v>
      </c>
      <c r="N5488" s="5">
        <f t="shared" ca="1" si="309"/>
        <v>-8</v>
      </c>
    </row>
    <row r="5489" spans="1:14" hidden="1" x14ac:dyDescent="0.25">
      <c r="A5489" s="2">
        <v>45366</v>
      </c>
      <c r="B5489" s="1" t="s">
        <v>29</v>
      </c>
      <c r="C5489" s="7">
        <v>458162</v>
      </c>
      <c r="D5489" s="1" t="s">
        <v>42</v>
      </c>
      <c r="E5489" s="1">
        <f>VLOOKUP(D5489,Data!$A$1:$B$7,2,FALSE)</f>
        <v>10</v>
      </c>
      <c r="F5489" s="2">
        <f>WORKDAY(A5489,E5489,Data!$E$2:$E$22)</f>
        <v>45380</v>
      </c>
      <c r="G5489" s="2">
        <v>45370</v>
      </c>
      <c r="H5489" s="4">
        <f ca="1">(NETWORKDAYS(A5489,G5489,Data!$E$1:$E$22))-1</f>
        <v>2</v>
      </c>
      <c r="I5489" s="1"/>
      <c r="J5489" s="1">
        <f>VLOOKUP(D5489,Data!$A$10:$B$16,2,FALSE)</f>
        <v>2</v>
      </c>
      <c r="K5489">
        <v>1</v>
      </c>
      <c r="L5489">
        <f t="shared" si="307"/>
        <v>11</v>
      </c>
      <c r="M5489">
        <f t="shared" si="308"/>
        <v>2024</v>
      </c>
      <c r="N5489" s="5">
        <f t="shared" ca="1" si="309"/>
        <v>-8</v>
      </c>
    </row>
    <row r="5490" spans="1:14" hidden="1" x14ac:dyDescent="0.25">
      <c r="A5490" s="2">
        <v>45366</v>
      </c>
      <c r="B5490" s="1" t="s">
        <v>93</v>
      </c>
      <c r="C5490" s="7">
        <v>458190</v>
      </c>
      <c r="D5490" s="1" t="s">
        <v>42</v>
      </c>
      <c r="E5490" s="1">
        <f>VLOOKUP(D5490,Data!$A$1:$B$7,2,FALSE)</f>
        <v>10</v>
      </c>
      <c r="F5490" s="2">
        <f>WORKDAY(A5490,E5490,Data!$E$2:$E$22)</f>
        <v>45380</v>
      </c>
      <c r="G5490" s="2">
        <v>45370</v>
      </c>
      <c r="H5490" s="4">
        <f ca="1">(NETWORKDAYS(A5490,G5490,Data!$E$1:$E$22))-1</f>
        <v>2</v>
      </c>
      <c r="I5490" s="1"/>
      <c r="J5490" s="1">
        <f>VLOOKUP(D5490,Data!$A$10:$B$16,2,FALSE)</f>
        <v>2</v>
      </c>
      <c r="K5490">
        <v>1</v>
      </c>
      <c r="L5490">
        <f t="shared" si="307"/>
        <v>11</v>
      </c>
      <c r="M5490">
        <f t="shared" si="308"/>
        <v>2024</v>
      </c>
      <c r="N5490" s="5">
        <f t="shared" ca="1" si="309"/>
        <v>-8</v>
      </c>
    </row>
    <row r="5491" spans="1:14" hidden="1" x14ac:dyDescent="0.25">
      <c r="A5491" s="2">
        <v>45366</v>
      </c>
      <c r="B5491" s="1" t="s">
        <v>398</v>
      </c>
      <c r="C5491" s="7" t="s">
        <v>2883</v>
      </c>
      <c r="D5491" s="1" t="s">
        <v>55</v>
      </c>
      <c r="E5491" s="1">
        <f>VLOOKUP(D5491,Data!$A$1:$B$7,2,FALSE)</f>
        <v>10</v>
      </c>
      <c r="F5491" s="2">
        <f>WORKDAY(A5491,E5491,Data!$E$2:$E$22)</f>
        <v>45380</v>
      </c>
      <c r="G5491" s="2">
        <v>45387</v>
      </c>
      <c r="H5491" s="4">
        <f ca="1">(NETWORKDAYS(A5491,G5491,Data!$E$1:$E$22))-1</f>
        <v>15</v>
      </c>
      <c r="I5491" s="1"/>
      <c r="J5491" s="1">
        <f>VLOOKUP(D5491,Data!$A$10:$B$16,2,FALSE)</f>
        <v>3</v>
      </c>
      <c r="K5491">
        <v>1</v>
      </c>
      <c r="L5491">
        <f t="shared" si="307"/>
        <v>11</v>
      </c>
      <c r="M5491">
        <f t="shared" si="308"/>
        <v>2024</v>
      </c>
      <c r="N5491" s="5">
        <f t="shared" ca="1" si="309"/>
        <v>5</v>
      </c>
    </row>
    <row r="5492" spans="1:14" hidden="1" x14ac:dyDescent="0.25">
      <c r="A5492" s="2">
        <v>45366</v>
      </c>
      <c r="B5492" s="1" t="s">
        <v>398</v>
      </c>
      <c r="C5492" s="7" t="s">
        <v>2884</v>
      </c>
      <c r="D5492" s="1" t="s">
        <v>55</v>
      </c>
      <c r="E5492" s="1">
        <f>VLOOKUP(D5492,Data!$A$1:$B$7,2,FALSE)</f>
        <v>10</v>
      </c>
      <c r="F5492" s="2">
        <f>WORKDAY(A5492,E5492,Data!$E$2:$E$22)</f>
        <v>45380</v>
      </c>
      <c r="G5492" s="2">
        <v>45387</v>
      </c>
      <c r="H5492" s="4">
        <f ca="1">(NETWORKDAYS(A5492,G5492,Data!$E$1:$E$22))-1</f>
        <v>15</v>
      </c>
      <c r="I5492" s="1"/>
      <c r="J5492" s="1">
        <f>VLOOKUP(D5492,Data!$A$10:$B$16,2,FALSE)</f>
        <v>3</v>
      </c>
      <c r="K5492">
        <v>1</v>
      </c>
      <c r="L5492">
        <f t="shared" si="307"/>
        <v>11</v>
      </c>
      <c r="M5492">
        <f t="shared" si="308"/>
        <v>2024</v>
      </c>
      <c r="N5492" s="5">
        <f t="shared" ca="1" si="309"/>
        <v>5</v>
      </c>
    </row>
    <row r="5493" spans="1:14" hidden="1" x14ac:dyDescent="0.25">
      <c r="A5493" s="2">
        <v>45366</v>
      </c>
      <c r="B5493" s="1" t="s">
        <v>398</v>
      </c>
      <c r="C5493" s="7" t="s">
        <v>2885</v>
      </c>
      <c r="D5493" s="1" t="s">
        <v>55</v>
      </c>
      <c r="E5493" s="1">
        <f>VLOOKUP(D5493,Data!$A$1:$B$7,2,FALSE)</f>
        <v>10</v>
      </c>
      <c r="F5493" s="2">
        <f>WORKDAY(A5493,E5493,Data!$E$2:$E$22)</f>
        <v>45380</v>
      </c>
      <c r="G5493" s="2">
        <v>45387</v>
      </c>
      <c r="H5493" s="4">
        <f ca="1">(NETWORKDAYS(A5493,G5493,Data!$E$1:$E$22))-1</f>
        <v>15</v>
      </c>
      <c r="I5493" s="1"/>
      <c r="J5493" s="1">
        <f>VLOOKUP(D5493,Data!$A$10:$B$16,2,FALSE)</f>
        <v>3</v>
      </c>
      <c r="K5493">
        <v>1</v>
      </c>
      <c r="L5493">
        <f t="shared" si="307"/>
        <v>11</v>
      </c>
      <c r="M5493">
        <f t="shared" si="308"/>
        <v>2024</v>
      </c>
      <c r="N5493" s="5">
        <f t="shared" ca="1" si="309"/>
        <v>5</v>
      </c>
    </row>
    <row r="5494" spans="1:14" hidden="1" x14ac:dyDescent="0.25">
      <c r="A5494" s="2">
        <v>45366</v>
      </c>
      <c r="B5494" s="1" t="s">
        <v>398</v>
      </c>
      <c r="C5494" s="7" t="s">
        <v>2886</v>
      </c>
      <c r="D5494" s="1" t="s">
        <v>55</v>
      </c>
      <c r="E5494" s="1">
        <f>VLOOKUP(D5494,Data!$A$1:$B$7,2,FALSE)</f>
        <v>10</v>
      </c>
      <c r="F5494" s="2">
        <f>WORKDAY(A5494,E5494,Data!$E$2:$E$22)</f>
        <v>45380</v>
      </c>
      <c r="G5494" s="2">
        <v>45387</v>
      </c>
      <c r="H5494" s="4">
        <f ca="1">(NETWORKDAYS(A5494,G5494,Data!$E$1:$E$22))-1</f>
        <v>15</v>
      </c>
      <c r="I5494" s="1"/>
      <c r="J5494" s="1">
        <f>VLOOKUP(D5494,Data!$A$10:$B$16,2,FALSE)</f>
        <v>3</v>
      </c>
      <c r="K5494">
        <v>1</v>
      </c>
      <c r="L5494">
        <f t="shared" si="307"/>
        <v>11</v>
      </c>
      <c r="M5494">
        <f t="shared" si="308"/>
        <v>2024</v>
      </c>
      <c r="N5494" s="5">
        <f t="shared" ca="1" si="309"/>
        <v>5</v>
      </c>
    </row>
    <row r="5495" spans="1:14" hidden="1" x14ac:dyDescent="0.25">
      <c r="A5495" s="2">
        <v>45366</v>
      </c>
      <c r="B5495" s="1" t="s">
        <v>152</v>
      </c>
      <c r="C5495" s="7" t="s">
        <v>2882</v>
      </c>
      <c r="D5495" s="1" t="s">
        <v>55</v>
      </c>
      <c r="E5495" s="1">
        <f>VLOOKUP(D5495,Data!$A$1:$B$7,2,FALSE)</f>
        <v>10</v>
      </c>
      <c r="F5495" s="2">
        <f>WORKDAY(A5495,E5495,Data!$E$2:$E$22)</f>
        <v>45380</v>
      </c>
      <c r="G5495" s="2">
        <v>45377</v>
      </c>
      <c r="H5495" s="4">
        <f ca="1">(NETWORKDAYS(A5495,G5495,Data!$E$1:$E$22))-1</f>
        <v>7</v>
      </c>
      <c r="I5495" s="1"/>
      <c r="J5495" s="1">
        <f>VLOOKUP(D5495,Data!$A$10:$B$16,2,FALSE)</f>
        <v>3</v>
      </c>
      <c r="K5495">
        <v>1</v>
      </c>
      <c r="L5495">
        <f t="shared" si="307"/>
        <v>11</v>
      </c>
      <c r="M5495">
        <f t="shared" si="308"/>
        <v>2024</v>
      </c>
      <c r="N5495" s="5">
        <f t="shared" ca="1" si="309"/>
        <v>-3</v>
      </c>
    </row>
    <row r="5496" spans="1:14" hidden="1" x14ac:dyDescent="0.25">
      <c r="A5496" s="2">
        <v>45366</v>
      </c>
      <c r="B5496" s="1" t="s">
        <v>398</v>
      </c>
      <c r="C5496" s="7" t="s">
        <v>2887</v>
      </c>
      <c r="D5496" s="1" t="s">
        <v>55</v>
      </c>
      <c r="E5496" s="1">
        <f>VLOOKUP(D5496,Data!$A$1:$B$7,2,FALSE)</f>
        <v>10</v>
      </c>
      <c r="F5496" s="2">
        <f>WORKDAY(A5496,E5496,Data!$E$2:$E$22)</f>
        <v>45380</v>
      </c>
      <c r="G5496" s="2">
        <v>45387</v>
      </c>
      <c r="H5496" s="4">
        <f ca="1">(NETWORKDAYS(A5496,G5496,Data!$E$1:$E$22))-1</f>
        <v>15</v>
      </c>
      <c r="I5496" s="1"/>
      <c r="J5496" s="1">
        <f>VLOOKUP(D5496,Data!$A$10:$B$16,2,FALSE)</f>
        <v>3</v>
      </c>
      <c r="K5496">
        <v>1</v>
      </c>
      <c r="L5496">
        <f t="shared" ref="L5496:L5559" si="310">_xlfn.ISOWEEKNUM(A5496)</f>
        <v>11</v>
      </c>
      <c r="M5496">
        <f t="shared" ref="M5496:M5559" si="311">YEAR(A5496)</f>
        <v>2024</v>
      </c>
      <c r="N5496" s="5">
        <f t="shared" ca="1" si="309"/>
        <v>5</v>
      </c>
    </row>
    <row r="5497" spans="1:14" hidden="1" x14ac:dyDescent="0.25">
      <c r="A5497" s="2">
        <v>45366</v>
      </c>
      <c r="B5497" s="1" t="s">
        <v>398</v>
      </c>
      <c r="C5497" s="7" t="s">
        <v>2894</v>
      </c>
      <c r="D5497" s="1" t="s">
        <v>55</v>
      </c>
      <c r="E5497" s="1">
        <f>VLOOKUP(D5497,Data!$A$1:$B$7,2,FALSE)</f>
        <v>10</v>
      </c>
      <c r="F5497" s="2">
        <f>WORKDAY(A5497,E5497,Data!$E$2:$E$22)</f>
        <v>45380</v>
      </c>
      <c r="G5497" s="2">
        <v>45387</v>
      </c>
      <c r="H5497" s="4">
        <f ca="1">(NETWORKDAYS(A5497,G5497,Data!$E$1:$E$22))-1</f>
        <v>15</v>
      </c>
      <c r="I5497" s="1"/>
      <c r="J5497" s="1">
        <f>VLOOKUP(D5497,Data!$A$10:$B$16,2,FALSE)</f>
        <v>3</v>
      </c>
      <c r="K5497">
        <v>1</v>
      </c>
      <c r="L5497">
        <f t="shared" si="310"/>
        <v>11</v>
      </c>
      <c r="M5497">
        <f t="shared" si="311"/>
        <v>2024</v>
      </c>
      <c r="N5497" s="5">
        <f t="shared" ca="1" si="309"/>
        <v>5</v>
      </c>
    </row>
    <row r="5498" spans="1:14" hidden="1" x14ac:dyDescent="0.25">
      <c r="A5498" s="2">
        <v>45366</v>
      </c>
      <c r="B5498" s="1" t="s">
        <v>199</v>
      </c>
      <c r="C5498" s="7" t="s">
        <v>2891</v>
      </c>
      <c r="D5498" s="1" t="s">
        <v>55</v>
      </c>
      <c r="E5498" s="1">
        <f>VLOOKUP(D5498,Data!$A$1:$B$7,2,FALSE)</f>
        <v>10</v>
      </c>
      <c r="F5498" s="2">
        <f>WORKDAY(A5498,E5498,Data!$E$2:$E$22)</f>
        <v>45380</v>
      </c>
      <c r="G5498" s="2">
        <v>45397</v>
      </c>
      <c r="H5498" s="4">
        <f ca="1">(NETWORKDAYS(A5498,G5498,Data!$E$1:$E$22))-1</f>
        <v>21</v>
      </c>
      <c r="I5498" s="1" t="s">
        <v>2845</v>
      </c>
      <c r="J5498" s="1">
        <f>VLOOKUP(D5498,Data!$A$10:$B$16,2,FALSE)</f>
        <v>3</v>
      </c>
      <c r="K5498">
        <v>1</v>
      </c>
      <c r="L5498">
        <f t="shared" si="310"/>
        <v>11</v>
      </c>
      <c r="M5498">
        <f t="shared" si="311"/>
        <v>2024</v>
      </c>
      <c r="N5498" s="5">
        <f t="shared" ca="1" si="309"/>
        <v>11</v>
      </c>
    </row>
    <row r="5499" spans="1:14" hidden="1" x14ac:dyDescent="0.25">
      <c r="A5499" s="2">
        <v>45366</v>
      </c>
      <c r="B5499" s="1" t="s">
        <v>671</v>
      </c>
      <c r="C5499" s="7">
        <v>262849</v>
      </c>
      <c r="D5499" s="1" t="s">
        <v>41</v>
      </c>
      <c r="E5499" s="1">
        <f>VLOOKUP(D5499,Data!$A$1:$B$7,2,FALSE)</f>
        <v>15</v>
      </c>
      <c r="F5499" s="2">
        <f>WORKDAY(A5499,E5499,Data!$E$2:$E$22)</f>
        <v>45387</v>
      </c>
      <c r="G5499" s="2">
        <v>45391</v>
      </c>
      <c r="H5499" s="4">
        <f ca="1">(NETWORKDAYS(A5499,G5499,Data!$E$1:$E$22))-1</f>
        <v>17</v>
      </c>
      <c r="I5499" s="1" t="s">
        <v>2710</v>
      </c>
      <c r="J5499" s="1">
        <f>VLOOKUP(D5499,Data!$A$10:$B$16,2,FALSE)</f>
        <v>3</v>
      </c>
      <c r="K5499">
        <v>1</v>
      </c>
      <c r="L5499">
        <f t="shared" si="310"/>
        <v>11</v>
      </c>
      <c r="M5499">
        <f t="shared" si="311"/>
        <v>2024</v>
      </c>
      <c r="N5499" s="5">
        <f t="shared" ca="1" si="309"/>
        <v>2</v>
      </c>
    </row>
    <row r="5500" spans="1:14" hidden="1" x14ac:dyDescent="0.25">
      <c r="A5500" s="2">
        <v>45366</v>
      </c>
      <c r="B5500" s="1" t="s">
        <v>199</v>
      </c>
      <c r="C5500" s="7" t="s">
        <v>2892</v>
      </c>
      <c r="D5500" s="1" t="s">
        <v>55</v>
      </c>
      <c r="E5500" s="1">
        <f>VLOOKUP(D5500,Data!$A$1:$B$7,2,FALSE)</f>
        <v>10</v>
      </c>
      <c r="F5500" s="2">
        <f>WORKDAY(A5500,E5500,Data!$E$2:$E$22)</f>
        <v>45380</v>
      </c>
      <c r="G5500" s="2">
        <v>45397</v>
      </c>
      <c r="H5500" s="4">
        <f ca="1">(NETWORKDAYS(A5500,G5500,Data!$E$1:$E$22))-1</f>
        <v>21</v>
      </c>
      <c r="I5500" s="1" t="s">
        <v>2845</v>
      </c>
      <c r="J5500" s="1">
        <f>VLOOKUP(D5500,Data!$A$10:$B$16,2,FALSE)</f>
        <v>3</v>
      </c>
      <c r="K5500">
        <v>1</v>
      </c>
      <c r="L5500">
        <f t="shared" si="310"/>
        <v>11</v>
      </c>
      <c r="M5500">
        <f t="shared" si="311"/>
        <v>2024</v>
      </c>
      <c r="N5500" s="5">
        <f t="shared" ca="1" si="309"/>
        <v>11</v>
      </c>
    </row>
    <row r="5501" spans="1:14" hidden="1" x14ac:dyDescent="0.25">
      <c r="A5501" s="2">
        <v>45366</v>
      </c>
      <c r="B5501" s="1" t="s">
        <v>199</v>
      </c>
      <c r="C5501" s="7" t="s">
        <v>2893</v>
      </c>
      <c r="D5501" s="1" t="s">
        <v>55</v>
      </c>
      <c r="E5501" s="1">
        <f>VLOOKUP(D5501,Data!$A$1:$B$7,2,FALSE)</f>
        <v>10</v>
      </c>
      <c r="F5501" s="2">
        <f>WORKDAY(A5501,E5501,Data!$E$2:$E$22)</f>
        <v>45380</v>
      </c>
      <c r="G5501" s="2">
        <v>45397</v>
      </c>
      <c r="H5501" s="4">
        <f ca="1">(NETWORKDAYS(A5501,G5501,Data!$E$1:$E$22))-1</f>
        <v>21</v>
      </c>
      <c r="I5501" s="1" t="s">
        <v>2845</v>
      </c>
      <c r="J5501" s="1">
        <f>VLOOKUP(D5501,Data!$A$10:$B$16,2,FALSE)</f>
        <v>3</v>
      </c>
      <c r="K5501">
        <v>1</v>
      </c>
      <c r="L5501">
        <f t="shared" si="310"/>
        <v>11</v>
      </c>
      <c r="M5501">
        <f t="shared" si="311"/>
        <v>2024</v>
      </c>
      <c r="N5501" s="5">
        <f t="shared" ca="1" si="309"/>
        <v>11</v>
      </c>
    </row>
    <row r="5502" spans="1:14" hidden="1" x14ac:dyDescent="0.25">
      <c r="A5502" s="2">
        <v>45366</v>
      </c>
      <c r="B5502" s="1" t="s">
        <v>199</v>
      </c>
      <c r="C5502" s="7" t="s">
        <v>2889</v>
      </c>
      <c r="D5502" s="1" t="s">
        <v>55</v>
      </c>
      <c r="E5502" s="1">
        <f>VLOOKUP(D5502,Data!$A$1:$B$7,2,FALSE)</f>
        <v>10</v>
      </c>
      <c r="F5502" s="2">
        <f>WORKDAY(A5502,E5502,Data!$E$2:$E$22)</f>
        <v>45380</v>
      </c>
      <c r="G5502" s="2">
        <v>45397</v>
      </c>
      <c r="H5502" s="4">
        <f ca="1">(NETWORKDAYS(A5502,G5502,Data!$E$1:$E$22))-1</f>
        <v>21</v>
      </c>
      <c r="I5502" s="1" t="s">
        <v>2845</v>
      </c>
      <c r="J5502" s="1">
        <f>VLOOKUP(D5502,Data!$A$10:$B$16,2,FALSE)</f>
        <v>3</v>
      </c>
      <c r="K5502">
        <v>1</v>
      </c>
      <c r="L5502">
        <f t="shared" si="310"/>
        <v>11</v>
      </c>
      <c r="M5502">
        <f t="shared" si="311"/>
        <v>2024</v>
      </c>
      <c r="N5502" s="5">
        <f t="shared" ca="1" si="309"/>
        <v>11</v>
      </c>
    </row>
    <row r="5503" spans="1:14" hidden="1" x14ac:dyDescent="0.25">
      <c r="A5503" s="2">
        <v>45366</v>
      </c>
      <c r="B5503" s="1" t="s">
        <v>199</v>
      </c>
      <c r="C5503" s="7" t="s">
        <v>2888</v>
      </c>
      <c r="D5503" s="1" t="s">
        <v>55</v>
      </c>
      <c r="E5503" s="1">
        <f>VLOOKUP(D5503,Data!$A$1:$B$7,2,FALSE)</f>
        <v>10</v>
      </c>
      <c r="F5503" s="2">
        <f>WORKDAY(A5503,E5503,Data!$E$2:$E$22)</f>
        <v>45380</v>
      </c>
      <c r="G5503" s="2">
        <v>45397</v>
      </c>
      <c r="H5503" s="4">
        <f ca="1">(NETWORKDAYS(A5503,G5503,Data!$E$1:$E$22))-1</f>
        <v>21</v>
      </c>
      <c r="I5503" s="1" t="s">
        <v>2845</v>
      </c>
      <c r="J5503" s="1">
        <f>VLOOKUP(D5503,Data!$A$10:$B$16,2,FALSE)</f>
        <v>3</v>
      </c>
      <c r="K5503">
        <v>1</v>
      </c>
      <c r="L5503">
        <f t="shared" si="310"/>
        <v>11</v>
      </c>
      <c r="M5503">
        <f t="shared" si="311"/>
        <v>2024</v>
      </c>
      <c r="N5503" s="5">
        <f t="shared" ca="1" si="309"/>
        <v>11</v>
      </c>
    </row>
    <row r="5504" spans="1:14" hidden="1" x14ac:dyDescent="0.25">
      <c r="A5504" s="2">
        <v>45366</v>
      </c>
      <c r="B5504" s="1" t="s">
        <v>199</v>
      </c>
      <c r="C5504" s="7" t="s">
        <v>2890</v>
      </c>
      <c r="D5504" s="1" t="s">
        <v>55</v>
      </c>
      <c r="E5504" s="1">
        <f>VLOOKUP(D5504,Data!$A$1:$B$7,2,FALSE)</f>
        <v>10</v>
      </c>
      <c r="F5504" s="2">
        <f>WORKDAY(A5504,E5504,Data!$E$2:$E$22)</f>
        <v>45380</v>
      </c>
      <c r="G5504" s="2">
        <v>45397</v>
      </c>
      <c r="H5504" s="4">
        <f ca="1">(NETWORKDAYS(A5504,G5504,Data!$E$1:$E$22))-1</f>
        <v>21</v>
      </c>
      <c r="I5504" s="1" t="s">
        <v>2845</v>
      </c>
      <c r="J5504" s="1">
        <f>VLOOKUP(D5504,Data!$A$10:$B$16,2,FALSE)</f>
        <v>3</v>
      </c>
      <c r="K5504">
        <v>1</v>
      </c>
      <c r="L5504">
        <f t="shared" si="310"/>
        <v>11</v>
      </c>
      <c r="M5504">
        <f t="shared" si="311"/>
        <v>2024</v>
      </c>
      <c r="N5504" s="5">
        <f t="shared" ca="1" si="309"/>
        <v>11</v>
      </c>
    </row>
    <row r="5505" spans="1:14" hidden="1" x14ac:dyDescent="0.25">
      <c r="A5505" s="2">
        <v>45366</v>
      </c>
      <c r="B5505" s="1" t="s">
        <v>131</v>
      </c>
      <c r="C5505" s="7">
        <v>262856</v>
      </c>
      <c r="D5505" s="1" t="s">
        <v>41</v>
      </c>
      <c r="E5505" s="1">
        <f>VLOOKUP(D5505,Data!$A$1:$B$7,2,FALSE)</f>
        <v>15</v>
      </c>
      <c r="F5505" s="2">
        <f>WORKDAY(A5505,E5505,Data!$E$2:$E$22)</f>
        <v>45387</v>
      </c>
      <c r="G5505" s="2">
        <v>45397</v>
      </c>
      <c r="H5505" s="4">
        <f ca="1">(NETWORKDAYS(A5505,G5505,Data!$E$1:$E$22))-1</f>
        <v>21</v>
      </c>
      <c r="I5505" s="1"/>
      <c r="J5505" s="1">
        <f>VLOOKUP(D5505,Data!$A$10:$B$16,2,FALSE)</f>
        <v>3</v>
      </c>
      <c r="K5505">
        <v>1</v>
      </c>
      <c r="L5505">
        <f t="shared" si="310"/>
        <v>11</v>
      </c>
      <c r="M5505">
        <f t="shared" si="311"/>
        <v>2024</v>
      </c>
      <c r="N5505" s="5">
        <f t="shared" ca="1" si="309"/>
        <v>6</v>
      </c>
    </row>
    <row r="5506" spans="1:14" hidden="1" x14ac:dyDescent="0.25">
      <c r="A5506" s="2">
        <v>45367</v>
      </c>
      <c r="B5506" s="1" t="s">
        <v>446</v>
      </c>
      <c r="C5506" s="7">
        <v>458126</v>
      </c>
      <c r="D5506" s="1" t="s">
        <v>42</v>
      </c>
      <c r="E5506" s="1">
        <f>VLOOKUP(D5506,Data!$A$1:$B$7,2,FALSE)</f>
        <v>10</v>
      </c>
      <c r="F5506" s="2">
        <f>WORKDAY(A5506,E5506,Data!$E$2:$E$22)</f>
        <v>45380</v>
      </c>
      <c r="G5506" s="2">
        <v>45376</v>
      </c>
      <c r="H5506" s="4">
        <f ca="1">(NETWORKDAYS(A5506,G5506,Data!$E$1:$E$22))-1</f>
        <v>5</v>
      </c>
      <c r="I5506" s="1"/>
      <c r="J5506" s="1">
        <f>VLOOKUP(D5506,Data!$A$10:$B$16,2,FALSE)</f>
        <v>2</v>
      </c>
      <c r="K5506">
        <v>1</v>
      </c>
      <c r="L5506">
        <f t="shared" si="310"/>
        <v>11</v>
      </c>
      <c r="M5506">
        <f t="shared" si="311"/>
        <v>2024</v>
      </c>
      <c r="N5506" s="5">
        <f t="shared" ref="N5506:N5569" ca="1" si="312">H5506-E5506</f>
        <v>-5</v>
      </c>
    </row>
    <row r="5507" spans="1:14" hidden="1" x14ac:dyDescent="0.25">
      <c r="A5507" s="2">
        <v>45369</v>
      </c>
      <c r="B5507" s="1" t="s">
        <v>22</v>
      </c>
      <c r="C5507" s="7" t="s">
        <v>2899</v>
      </c>
      <c r="D5507" s="1" t="s">
        <v>53</v>
      </c>
      <c r="E5507" s="1">
        <f>VLOOKUP(D5507,Data!$A$1:$B$7,2,FALSE)</f>
        <v>5</v>
      </c>
      <c r="F5507" s="2">
        <f>WORKDAY(A5507,E5507,Data!$E$2:$E$22)</f>
        <v>45376</v>
      </c>
      <c r="G5507" s="2">
        <v>45379</v>
      </c>
      <c r="H5507" s="4">
        <f ca="1">(NETWORKDAYS(A5507,G5507,Data!$E$1:$E$22))-1</f>
        <v>8</v>
      </c>
      <c r="I5507" s="1"/>
      <c r="J5507" s="1">
        <f>VLOOKUP(D5507,Data!$A$10:$B$16,2,FALSE)</f>
        <v>1</v>
      </c>
      <c r="K5507">
        <v>1</v>
      </c>
      <c r="L5507">
        <f t="shared" si="310"/>
        <v>12</v>
      </c>
      <c r="M5507">
        <f t="shared" si="311"/>
        <v>2024</v>
      </c>
      <c r="N5507" s="5">
        <f t="shared" ca="1" si="312"/>
        <v>3</v>
      </c>
    </row>
    <row r="5508" spans="1:14" hidden="1" x14ac:dyDescent="0.25">
      <c r="A5508" s="2">
        <v>45369</v>
      </c>
      <c r="B5508" s="1" t="s">
        <v>115</v>
      </c>
      <c r="C5508" s="7">
        <v>262860</v>
      </c>
      <c r="D5508" s="1" t="s">
        <v>41</v>
      </c>
      <c r="E5508" s="1">
        <f>VLOOKUP(D5508,Data!$A$1:$B$7,2,FALSE)</f>
        <v>15</v>
      </c>
      <c r="F5508" s="2">
        <f>WORKDAY(A5508,E5508,Data!$E$2:$E$22)</f>
        <v>45390</v>
      </c>
      <c r="G5508" s="2">
        <v>45377</v>
      </c>
      <c r="H5508" s="4">
        <f ca="1">(NETWORKDAYS(A5508,G5508,Data!$E$1:$E$22))-1</f>
        <v>6</v>
      </c>
      <c r="I5508" s="1"/>
      <c r="J5508" s="1">
        <f>VLOOKUP(D5508,Data!$A$10:$B$16,2,FALSE)</f>
        <v>3</v>
      </c>
      <c r="K5508">
        <v>1</v>
      </c>
      <c r="L5508">
        <f t="shared" si="310"/>
        <v>12</v>
      </c>
      <c r="M5508">
        <f t="shared" si="311"/>
        <v>2024</v>
      </c>
      <c r="N5508" s="5">
        <f t="shared" ca="1" si="312"/>
        <v>-9</v>
      </c>
    </row>
    <row r="5509" spans="1:14" hidden="1" x14ac:dyDescent="0.25">
      <c r="A5509" s="2">
        <v>45369</v>
      </c>
      <c r="B5509" s="1" t="s">
        <v>88</v>
      </c>
      <c r="C5509" s="7" t="s">
        <v>2895</v>
      </c>
      <c r="D5509" s="1" t="s">
        <v>53</v>
      </c>
      <c r="E5509" s="1">
        <f>VLOOKUP(D5509,Data!$A$1:$B$7,2,FALSE)</f>
        <v>5</v>
      </c>
      <c r="F5509" s="2">
        <f>WORKDAY(A5509,E5509,Data!$E$2:$E$22)</f>
        <v>45376</v>
      </c>
      <c r="G5509" s="2">
        <v>45369</v>
      </c>
      <c r="H5509" s="4">
        <f ca="1">(NETWORKDAYS(A5509,G5509,Data!$E$1:$E$22))-1</f>
        <v>0</v>
      </c>
      <c r="I5509" s="1"/>
      <c r="J5509" s="1">
        <f>VLOOKUP(D5509,Data!$A$10:$B$16,2,FALSE)</f>
        <v>1</v>
      </c>
      <c r="K5509">
        <v>1</v>
      </c>
      <c r="L5509">
        <f t="shared" si="310"/>
        <v>12</v>
      </c>
      <c r="M5509">
        <f t="shared" si="311"/>
        <v>2024</v>
      </c>
      <c r="N5509" s="5">
        <f t="shared" ca="1" si="312"/>
        <v>-5</v>
      </c>
    </row>
    <row r="5510" spans="1:14" hidden="1" x14ac:dyDescent="0.25">
      <c r="A5510" s="2">
        <v>45369</v>
      </c>
      <c r="B5510" s="1" t="s">
        <v>88</v>
      </c>
      <c r="C5510" s="7" t="s">
        <v>2896</v>
      </c>
      <c r="D5510" s="1" t="s">
        <v>53</v>
      </c>
      <c r="E5510" s="1">
        <f>VLOOKUP(D5510,Data!$A$1:$B$7,2,FALSE)</f>
        <v>5</v>
      </c>
      <c r="F5510" s="2">
        <f>WORKDAY(A5510,E5510,Data!$E$2:$E$22)</f>
        <v>45376</v>
      </c>
      <c r="G5510" s="2">
        <v>45369</v>
      </c>
      <c r="H5510" s="4">
        <f ca="1">(NETWORKDAYS(A5510,G5510,Data!$E$1:$E$22))-1</f>
        <v>0</v>
      </c>
      <c r="I5510" s="1"/>
      <c r="J5510" s="1">
        <f>VLOOKUP(D5510,Data!$A$10:$B$16,2,FALSE)</f>
        <v>1</v>
      </c>
      <c r="K5510">
        <v>1</v>
      </c>
      <c r="L5510">
        <f t="shared" si="310"/>
        <v>12</v>
      </c>
      <c r="M5510">
        <f t="shared" si="311"/>
        <v>2024</v>
      </c>
      <c r="N5510" s="5">
        <f t="shared" ca="1" si="312"/>
        <v>-5</v>
      </c>
    </row>
    <row r="5511" spans="1:14" hidden="1" x14ac:dyDescent="0.25">
      <c r="A5511" s="2">
        <v>45369</v>
      </c>
      <c r="B5511" s="1" t="s">
        <v>97</v>
      </c>
      <c r="C5511" s="7">
        <v>262848</v>
      </c>
      <c r="D5511" s="1" t="s">
        <v>41</v>
      </c>
      <c r="E5511" s="1">
        <f>VLOOKUP(D5511,Data!$A$1:$B$7,2,FALSE)</f>
        <v>15</v>
      </c>
      <c r="F5511" s="2">
        <f>WORKDAY(A5511,E5511,Data!$E$2:$E$22)</f>
        <v>45390</v>
      </c>
      <c r="G5511" s="2">
        <v>45376</v>
      </c>
      <c r="H5511" s="4">
        <f ca="1">(NETWORKDAYS(A5511,G5511,Data!$E$1:$E$22))-1</f>
        <v>5</v>
      </c>
      <c r="I5511" s="1"/>
      <c r="J5511" s="1">
        <f>VLOOKUP(D5511,Data!$A$10:$B$16,2,FALSE)</f>
        <v>3</v>
      </c>
      <c r="K5511">
        <v>1</v>
      </c>
      <c r="L5511">
        <f t="shared" si="310"/>
        <v>12</v>
      </c>
      <c r="M5511">
        <f t="shared" si="311"/>
        <v>2024</v>
      </c>
      <c r="N5511" s="5">
        <f t="shared" ca="1" si="312"/>
        <v>-10</v>
      </c>
    </row>
    <row r="5512" spans="1:14" hidden="1" x14ac:dyDescent="0.25">
      <c r="A5512" s="2">
        <v>45369</v>
      </c>
      <c r="B5512" s="1" t="s">
        <v>115</v>
      </c>
      <c r="C5512" s="7">
        <v>262861</v>
      </c>
      <c r="D5512" s="1" t="s">
        <v>41</v>
      </c>
      <c r="E5512" s="1">
        <f>VLOOKUP(D5512,Data!$A$1:$B$7,2,FALSE)</f>
        <v>15</v>
      </c>
      <c r="F5512" s="2">
        <f>WORKDAY(A5512,E5512,Data!$E$2:$E$22)</f>
        <v>45390</v>
      </c>
      <c r="G5512" s="2">
        <v>45377</v>
      </c>
      <c r="H5512" s="4">
        <f ca="1">(NETWORKDAYS(A5512,G5512,Data!$E$1:$E$22))-1</f>
        <v>6</v>
      </c>
      <c r="I5512" s="1"/>
      <c r="J5512" s="1">
        <f>VLOOKUP(D5512,Data!$A$10:$B$16,2,FALSE)</f>
        <v>3</v>
      </c>
      <c r="K5512">
        <v>1</v>
      </c>
      <c r="L5512">
        <f t="shared" si="310"/>
        <v>12</v>
      </c>
      <c r="M5512">
        <f t="shared" si="311"/>
        <v>2024</v>
      </c>
      <c r="N5512" s="5">
        <f t="shared" ca="1" si="312"/>
        <v>-9</v>
      </c>
    </row>
    <row r="5513" spans="1:14" hidden="1" x14ac:dyDescent="0.25">
      <c r="A5513" s="2">
        <v>45369</v>
      </c>
      <c r="B5513" s="1" t="s">
        <v>284</v>
      </c>
      <c r="C5513" s="7">
        <v>458133</v>
      </c>
      <c r="D5513" s="1" t="s">
        <v>42</v>
      </c>
      <c r="E5513" s="1">
        <f>VLOOKUP(D5513,Data!$A$1:$B$7,2,FALSE)</f>
        <v>10</v>
      </c>
      <c r="F5513" s="2">
        <f>WORKDAY(A5513,E5513,Data!$E$2:$E$22)</f>
        <v>45383</v>
      </c>
      <c r="G5513" s="2">
        <v>45376</v>
      </c>
      <c r="H5513" s="4">
        <f ca="1">(NETWORKDAYS(A5513,G5513,Data!$E$1:$E$22))-1</f>
        <v>5</v>
      </c>
      <c r="I5513" s="1"/>
      <c r="J5513" s="1">
        <f>VLOOKUP(D5513,Data!$A$10:$B$16,2,FALSE)</f>
        <v>2</v>
      </c>
      <c r="K5513">
        <v>1</v>
      </c>
      <c r="L5513">
        <f t="shared" si="310"/>
        <v>12</v>
      </c>
      <c r="M5513">
        <f t="shared" si="311"/>
        <v>2024</v>
      </c>
      <c r="N5513" s="5">
        <f t="shared" ca="1" si="312"/>
        <v>-5</v>
      </c>
    </row>
    <row r="5514" spans="1:14" hidden="1" x14ac:dyDescent="0.25">
      <c r="A5514" s="2">
        <v>45369</v>
      </c>
      <c r="B5514" s="1" t="s">
        <v>909</v>
      </c>
      <c r="C5514" s="7">
        <v>458163</v>
      </c>
      <c r="D5514" s="1" t="s">
        <v>42</v>
      </c>
      <c r="E5514" s="1">
        <f>VLOOKUP(D5514,Data!$A$1:$B$7,2,FALSE)</f>
        <v>10</v>
      </c>
      <c r="F5514" s="2">
        <f>WORKDAY(A5514,E5514,Data!$E$2:$E$22)</f>
        <v>45383</v>
      </c>
      <c r="G5514" s="2">
        <v>45376</v>
      </c>
      <c r="H5514" s="4">
        <f ca="1">(NETWORKDAYS(A5514,G5514,Data!$E$1:$E$22))-1</f>
        <v>5</v>
      </c>
      <c r="I5514" s="1"/>
      <c r="J5514" s="1">
        <f>VLOOKUP(D5514,Data!$A$10:$B$16,2,FALSE)</f>
        <v>2</v>
      </c>
      <c r="K5514">
        <v>1</v>
      </c>
      <c r="L5514">
        <f t="shared" si="310"/>
        <v>12</v>
      </c>
      <c r="M5514">
        <f t="shared" si="311"/>
        <v>2024</v>
      </c>
      <c r="N5514" s="5">
        <f t="shared" ca="1" si="312"/>
        <v>-5</v>
      </c>
    </row>
    <row r="5515" spans="1:14" hidden="1" x14ac:dyDescent="0.25">
      <c r="A5515" s="2">
        <v>45369</v>
      </c>
      <c r="B5515" s="1" t="s">
        <v>2903</v>
      </c>
      <c r="C5515" s="7" t="s">
        <v>2904</v>
      </c>
      <c r="D5515" s="1" t="s">
        <v>2902</v>
      </c>
      <c r="E5515" s="1" t="e">
        <f>VLOOKUP(D5515,Data!$A$1:$B$7,2,FALSE)</f>
        <v>#N/A</v>
      </c>
      <c r="F5515" s="2" t="e">
        <f>WORKDAY(A5515,E5515,Data!$E$2:$E$22)</f>
        <v>#N/A</v>
      </c>
      <c r="G5515" s="2">
        <v>45373</v>
      </c>
      <c r="H5515" s="4">
        <f ca="1">(NETWORKDAYS(A5515,G5515,Data!$E$1:$E$22))-1</f>
        <v>4</v>
      </c>
      <c r="I5515" s="1" t="s">
        <v>2911</v>
      </c>
      <c r="J5515" s="1" t="e">
        <f>VLOOKUP(D5515,Data!$A$10:$B$16,2,FALSE)</f>
        <v>#N/A</v>
      </c>
      <c r="K5515">
        <v>1</v>
      </c>
      <c r="L5515">
        <f t="shared" si="310"/>
        <v>12</v>
      </c>
      <c r="M5515">
        <f t="shared" si="311"/>
        <v>2024</v>
      </c>
      <c r="N5515" s="5" t="e">
        <f t="shared" ca="1" si="312"/>
        <v>#N/A</v>
      </c>
    </row>
    <row r="5516" spans="1:14" hidden="1" x14ac:dyDescent="0.25">
      <c r="A5516" s="2">
        <v>45369</v>
      </c>
      <c r="B5516" s="1" t="s">
        <v>2900</v>
      </c>
      <c r="C5516" s="7" t="s">
        <v>2901</v>
      </c>
      <c r="D5516" s="1" t="s">
        <v>2902</v>
      </c>
      <c r="E5516" s="1" t="e">
        <f>VLOOKUP(D5516,Data!$A$1:$B$7,2,FALSE)</f>
        <v>#N/A</v>
      </c>
      <c r="F5516" s="2" t="e">
        <f>WORKDAY(A5516,E5516,Data!$E$2:$E$22)</f>
        <v>#N/A</v>
      </c>
      <c r="G5516" s="2">
        <v>45373</v>
      </c>
      <c r="H5516" s="4">
        <f ca="1">(NETWORKDAYS(A5516,G5516,Data!$E$1:$E$22))-1</f>
        <v>4</v>
      </c>
      <c r="I5516" s="1" t="s">
        <v>2911</v>
      </c>
      <c r="J5516" s="1" t="e">
        <f>VLOOKUP(D5516,Data!$A$10:$B$16,2,FALSE)</f>
        <v>#N/A</v>
      </c>
      <c r="K5516">
        <v>1</v>
      </c>
      <c r="L5516">
        <f t="shared" si="310"/>
        <v>12</v>
      </c>
      <c r="M5516">
        <f t="shared" si="311"/>
        <v>2024</v>
      </c>
      <c r="N5516" s="5" t="e">
        <f t="shared" ca="1" si="312"/>
        <v>#N/A</v>
      </c>
    </row>
    <row r="5517" spans="1:14" hidden="1" x14ac:dyDescent="0.25">
      <c r="A5517" s="2">
        <v>45369</v>
      </c>
      <c r="B5517" s="1" t="s">
        <v>88</v>
      </c>
      <c r="C5517" s="7" t="s">
        <v>2898</v>
      </c>
      <c r="D5517" s="1" t="s">
        <v>53</v>
      </c>
      <c r="E5517" s="1">
        <f>VLOOKUP(D5517,Data!$A$1:$B$7,2,FALSE)</f>
        <v>5</v>
      </c>
      <c r="F5517" s="2">
        <f>WORKDAY(A5517,E5517,Data!$E$2:$E$22)</f>
        <v>45376</v>
      </c>
      <c r="G5517" s="2">
        <v>45370</v>
      </c>
      <c r="H5517" s="4">
        <f ca="1">(NETWORKDAYS(A5517,G5517,Data!$E$1:$E$22))-1</f>
        <v>1</v>
      </c>
      <c r="I5517" s="1"/>
      <c r="J5517" s="1">
        <f>VLOOKUP(D5517,Data!$A$10:$B$16,2,FALSE)</f>
        <v>1</v>
      </c>
      <c r="K5517">
        <v>1</v>
      </c>
      <c r="L5517">
        <f t="shared" si="310"/>
        <v>12</v>
      </c>
      <c r="M5517">
        <f t="shared" si="311"/>
        <v>2024</v>
      </c>
      <c r="N5517" s="5">
        <f t="shared" ca="1" si="312"/>
        <v>-4</v>
      </c>
    </row>
    <row r="5518" spans="1:14" hidden="1" x14ac:dyDescent="0.25">
      <c r="A5518" s="2">
        <v>45369</v>
      </c>
      <c r="B5518" s="1" t="s">
        <v>2</v>
      </c>
      <c r="C5518" s="7">
        <v>262815</v>
      </c>
      <c r="D5518" s="1" t="s">
        <v>41</v>
      </c>
      <c r="E5518" s="1">
        <f>VLOOKUP(D5518,Data!$A$1:$B$7,2,FALSE)</f>
        <v>15</v>
      </c>
      <c r="F5518" s="2">
        <f>WORKDAY(A5518,E5518,Data!$E$2:$E$22)</f>
        <v>45390</v>
      </c>
      <c r="G5518" s="2">
        <v>45390</v>
      </c>
      <c r="H5518" s="4">
        <f ca="1">(NETWORKDAYS(A5518,G5518,Data!$E$1:$E$22))-1</f>
        <v>15</v>
      </c>
      <c r="I5518" s="1" t="s">
        <v>2710</v>
      </c>
      <c r="J5518" s="1">
        <f>VLOOKUP(D5518,Data!$A$10:$B$16,2,FALSE)</f>
        <v>3</v>
      </c>
      <c r="K5518">
        <v>1</v>
      </c>
      <c r="L5518">
        <f t="shared" si="310"/>
        <v>12</v>
      </c>
      <c r="M5518">
        <f t="shared" si="311"/>
        <v>2024</v>
      </c>
      <c r="N5518" s="5">
        <f t="shared" ca="1" si="312"/>
        <v>0</v>
      </c>
    </row>
    <row r="5519" spans="1:14" hidden="1" x14ac:dyDescent="0.25">
      <c r="A5519" s="2">
        <v>45369</v>
      </c>
      <c r="B5519" s="1" t="s">
        <v>333</v>
      </c>
      <c r="C5519" s="7" t="s">
        <v>2897</v>
      </c>
      <c r="D5519" s="1" t="s">
        <v>53</v>
      </c>
      <c r="E5519" s="1">
        <f>VLOOKUP(D5519,Data!$A$1:$B$7,2,FALSE)</f>
        <v>5</v>
      </c>
      <c r="F5519" s="2">
        <f>WORKDAY(A5519,E5519,Data!$E$2:$E$22)</f>
        <v>45376</v>
      </c>
      <c r="G5519" s="2">
        <v>45419</v>
      </c>
      <c r="H5519" s="4">
        <f ca="1">(NETWORKDAYS(A5519,G5519,Data!$E$1:$E$22))-1</f>
        <v>36</v>
      </c>
      <c r="I5519" s="1"/>
      <c r="J5519" s="1">
        <f>VLOOKUP(D5519,Data!$A$10:$B$16,2,FALSE)</f>
        <v>1</v>
      </c>
      <c r="K5519">
        <v>1</v>
      </c>
      <c r="L5519">
        <f t="shared" si="310"/>
        <v>12</v>
      </c>
      <c r="M5519">
        <f t="shared" si="311"/>
        <v>2024</v>
      </c>
      <c r="N5519" s="5">
        <f t="shared" ca="1" si="312"/>
        <v>31</v>
      </c>
    </row>
    <row r="5520" spans="1:14" hidden="1" x14ac:dyDescent="0.25">
      <c r="A5520" s="2">
        <v>45370</v>
      </c>
      <c r="B5520" s="1" t="s">
        <v>1109</v>
      </c>
      <c r="C5520" s="7" t="s">
        <v>2928</v>
      </c>
      <c r="D5520" s="1" t="s">
        <v>53</v>
      </c>
      <c r="E5520" s="1">
        <f>VLOOKUP(D5520,Data!$A$1:$B$7,2,FALSE)</f>
        <v>5</v>
      </c>
      <c r="F5520" s="2">
        <f>WORKDAY(A5520,E5520,Data!$E$2:$E$22)</f>
        <v>45377</v>
      </c>
      <c r="G5520" s="2">
        <v>45387</v>
      </c>
      <c r="H5520" s="4">
        <f ca="1">(NETWORKDAYS(A5520,G5520,Data!$E$1:$E$22))-1</f>
        <v>13</v>
      </c>
      <c r="I5520" s="1"/>
      <c r="J5520" s="1">
        <f>VLOOKUP(D5520,Data!$A$10:$B$16,2,FALSE)</f>
        <v>1</v>
      </c>
      <c r="K5520">
        <v>1</v>
      </c>
      <c r="L5520">
        <f t="shared" si="310"/>
        <v>12</v>
      </c>
      <c r="M5520">
        <f t="shared" si="311"/>
        <v>2024</v>
      </c>
      <c r="N5520" s="5">
        <f t="shared" ca="1" si="312"/>
        <v>8</v>
      </c>
    </row>
    <row r="5521" spans="1:14" hidden="1" x14ac:dyDescent="0.25">
      <c r="A5521" s="2">
        <v>45370</v>
      </c>
      <c r="B5521" s="1" t="s">
        <v>284</v>
      </c>
      <c r="C5521" s="7">
        <v>458134</v>
      </c>
      <c r="D5521" s="1" t="s">
        <v>42</v>
      </c>
      <c r="E5521" s="1">
        <f>VLOOKUP(D5521,Data!$A$1:$B$7,2,FALSE)</f>
        <v>10</v>
      </c>
      <c r="F5521" s="2">
        <f>WORKDAY(A5521,E5521,Data!$E$2:$E$22)</f>
        <v>45384</v>
      </c>
      <c r="G5521" s="2">
        <v>45376</v>
      </c>
      <c r="H5521" s="4">
        <f ca="1">(NETWORKDAYS(A5521,G5521,Data!$E$1:$E$22))-1</f>
        <v>4</v>
      </c>
      <c r="I5521" s="1"/>
      <c r="J5521" s="1">
        <f>VLOOKUP(D5521,Data!$A$10:$B$16,2,FALSE)</f>
        <v>2</v>
      </c>
      <c r="K5521">
        <v>1</v>
      </c>
      <c r="L5521">
        <f t="shared" si="310"/>
        <v>12</v>
      </c>
      <c r="M5521">
        <f t="shared" si="311"/>
        <v>2024</v>
      </c>
      <c r="N5521" s="5">
        <f t="shared" ca="1" si="312"/>
        <v>-6</v>
      </c>
    </row>
    <row r="5522" spans="1:14" hidden="1" x14ac:dyDescent="0.25">
      <c r="A5522" s="2">
        <v>45370</v>
      </c>
      <c r="B5522" s="1" t="s">
        <v>192</v>
      </c>
      <c r="C5522" s="7" t="s">
        <v>2906</v>
      </c>
      <c r="D5522" s="1" t="s">
        <v>53</v>
      </c>
      <c r="E5522" s="1">
        <f>VLOOKUP(D5522,Data!$A$1:$B$7,2,FALSE)</f>
        <v>5</v>
      </c>
      <c r="F5522" s="2">
        <f>WORKDAY(A5522,E5522,Data!$E$2:$E$22)</f>
        <v>45377</v>
      </c>
      <c r="G5522" s="2">
        <v>45373</v>
      </c>
      <c r="H5522" s="4">
        <f ca="1">(NETWORKDAYS(A5522,G5522,Data!$E$1:$E$22))-1</f>
        <v>3</v>
      </c>
      <c r="I5522" s="1"/>
      <c r="J5522" s="1">
        <f>VLOOKUP(D5522,Data!$A$10:$B$16,2,FALSE)</f>
        <v>1</v>
      </c>
      <c r="K5522">
        <v>1</v>
      </c>
      <c r="L5522">
        <f t="shared" si="310"/>
        <v>12</v>
      </c>
      <c r="M5522">
        <f t="shared" si="311"/>
        <v>2024</v>
      </c>
      <c r="N5522" s="5">
        <f t="shared" ca="1" si="312"/>
        <v>-2</v>
      </c>
    </row>
    <row r="5523" spans="1:14" hidden="1" x14ac:dyDescent="0.25">
      <c r="A5523" s="2">
        <v>45370</v>
      </c>
      <c r="B5523" s="1" t="s">
        <v>134</v>
      </c>
      <c r="C5523" s="7" t="s">
        <v>2908</v>
      </c>
      <c r="D5523" s="1" t="s">
        <v>53</v>
      </c>
      <c r="E5523" s="1">
        <f>VLOOKUP(D5523,Data!$A$1:$B$7,2,FALSE)</f>
        <v>5</v>
      </c>
      <c r="F5523" s="2">
        <f>WORKDAY(A5523,E5523,Data!$E$2:$E$22)</f>
        <v>45377</v>
      </c>
      <c r="G5523" s="2">
        <v>45373</v>
      </c>
      <c r="H5523" s="4">
        <f ca="1">(NETWORKDAYS(A5523,G5523,Data!$E$1:$E$22))-1</f>
        <v>3</v>
      </c>
      <c r="I5523" s="1"/>
      <c r="J5523" s="1">
        <f>VLOOKUP(D5523,Data!$A$10:$B$16,2,FALSE)</f>
        <v>1</v>
      </c>
      <c r="K5523">
        <v>1</v>
      </c>
      <c r="L5523">
        <f t="shared" si="310"/>
        <v>12</v>
      </c>
      <c r="M5523">
        <f t="shared" si="311"/>
        <v>2024</v>
      </c>
      <c r="N5523" s="5">
        <f t="shared" ca="1" si="312"/>
        <v>-2</v>
      </c>
    </row>
    <row r="5524" spans="1:14" hidden="1" x14ac:dyDescent="0.25">
      <c r="A5524" s="2">
        <v>45370</v>
      </c>
      <c r="B5524" s="1" t="s">
        <v>13</v>
      </c>
      <c r="C5524" s="7" t="s">
        <v>2920</v>
      </c>
      <c r="D5524" s="1" t="s">
        <v>42</v>
      </c>
      <c r="E5524" s="1">
        <f>VLOOKUP(D5524,Data!$A$1:$B$7,2,FALSE)</f>
        <v>10</v>
      </c>
      <c r="F5524" s="2">
        <f>WORKDAY(A5524,E5524,Data!$E$2:$E$22)</f>
        <v>45384</v>
      </c>
      <c r="G5524" s="2">
        <v>45384</v>
      </c>
      <c r="H5524" s="4">
        <f ca="1">(NETWORKDAYS(A5524,G5524,Data!$E$1:$E$22))-1</f>
        <v>10</v>
      </c>
      <c r="I5524" s="1"/>
      <c r="J5524" s="1">
        <f>VLOOKUP(D5524,Data!$A$10:$B$16,2,FALSE)</f>
        <v>2</v>
      </c>
      <c r="K5524">
        <v>1</v>
      </c>
      <c r="L5524">
        <f t="shared" si="310"/>
        <v>12</v>
      </c>
      <c r="M5524">
        <f t="shared" si="311"/>
        <v>2024</v>
      </c>
      <c r="N5524" s="5">
        <f t="shared" ca="1" si="312"/>
        <v>0</v>
      </c>
    </row>
    <row r="5525" spans="1:14" hidden="1" x14ac:dyDescent="0.25">
      <c r="A5525" s="2">
        <v>45370</v>
      </c>
      <c r="B5525" s="1" t="s">
        <v>562</v>
      </c>
      <c r="C5525" s="7" t="s">
        <v>2909</v>
      </c>
      <c r="D5525" s="1" t="s">
        <v>53</v>
      </c>
      <c r="E5525" s="1">
        <f>VLOOKUP(D5525,Data!$A$1:$B$7,2,FALSE)</f>
        <v>5</v>
      </c>
      <c r="F5525" s="2">
        <f>WORKDAY(A5525,E5525,Data!$E$2:$E$22)</f>
        <v>45377</v>
      </c>
      <c r="G5525" s="2">
        <v>45370</v>
      </c>
      <c r="H5525" s="4">
        <f ca="1">(NETWORKDAYS(A5525,G5525,Data!$E$1:$E$22))-1</f>
        <v>0</v>
      </c>
      <c r="I5525" s="1"/>
      <c r="J5525" s="1">
        <f>VLOOKUP(D5525,Data!$A$10:$B$16,2,FALSE)</f>
        <v>1</v>
      </c>
      <c r="K5525">
        <v>1</v>
      </c>
      <c r="L5525">
        <f t="shared" si="310"/>
        <v>12</v>
      </c>
      <c r="M5525">
        <f t="shared" si="311"/>
        <v>2024</v>
      </c>
      <c r="N5525" s="5">
        <f t="shared" ca="1" si="312"/>
        <v>-5</v>
      </c>
    </row>
    <row r="5526" spans="1:14" hidden="1" x14ac:dyDescent="0.25">
      <c r="A5526" s="2">
        <v>45370</v>
      </c>
      <c r="B5526" s="1" t="s">
        <v>417</v>
      </c>
      <c r="C5526" s="7" t="s">
        <v>2905</v>
      </c>
      <c r="D5526" s="1" t="s">
        <v>53</v>
      </c>
      <c r="E5526" s="1">
        <f>VLOOKUP(D5526,Data!$A$1:$B$7,2,FALSE)</f>
        <v>5</v>
      </c>
      <c r="F5526" s="2">
        <f>WORKDAY(A5526,E5526,Data!$E$2:$E$22)</f>
        <v>45377</v>
      </c>
      <c r="G5526" s="2">
        <v>45373</v>
      </c>
      <c r="H5526" s="4">
        <f ca="1">(NETWORKDAYS(A5526,G5526,Data!$E$1:$E$22))-1</f>
        <v>3</v>
      </c>
      <c r="I5526" s="1"/>
      <c r="J5526" s="1">
        <f>VLOOKUP(D5526,Data!$A$10:$B$16,2,FALSE)</f>
        <v>1</v>
      </c>
      <c r="K5526">
        <v>1</v>
      </c>
      <c r="L5526">
        <f t="shared" si="310"/>
        <v>12</v>
      </c>
      <c r="M5526">
        <f t="shared" si="311"/>
        <v>2024</v>
      </c>
      <c r="N5526" s="5">
        <f t="shared" ca="1" si="312"/>
        <v>-2</v>
      </c>
    </row>
    <row r="5527" spans="1:14" hidden="1" x14ac:dyDescent="0.25">
      <c r="A5527" s="2">
        <v>45370</v>
      </c>
      <c r="B5527" s="1" t="s">
        <v>259</v>
      </c>
      <c r="C5527" s="7" t="s">
        <v>2907</v>
      </c>
      <c r="D5527" s="1" t="s">
        <v>53</v>
      </c>
      <c r="E5527" s="1">
        <f>VLOOKUP(D5527,Data!$A$1:$B$7,2,FALSE)</f>
        <v>5</v>
      </c>
      <c r="F5527" s="2">
        <f>WORKDAY(A5527,E5527,Data!$E$2:$E$22)</f>
        <v>45377</v>
      </c>
      <c r="G5527" s="2">
        <v>45371</v>
      </c>
      <c r="H5527" s="4">
        <f ca="1">(NETWORKDAYS(A5527,G5527,Data!$E$1:$E$22))-1</f>
        <v>1</v>
      </c>
      <c r="I5527" s="1"/>
      <c r="J5527" s="1">
        <f>VLOOKUP(D5527,Data!$A$10:$B$16,2,FALSE)</f>
        <v>1</v>
      </c>
      <c r="K5527">
        <v>1</v>
      </c>
      <c r="L5527">
        <f t="shared" si="310"/>
        <v>12</v>
      </c>
      <c r="M5527">
        <f t="shared" si="311"/>
        <v>2024</v>
      </c>
      <c r="N5527" s="5">
        <f t="shared" ca="1" si="312"/>
        <v>-4</v>
      </c>
    </row>
    <row r="5528" spans="1:14" hidden="1" x14ac:dyDescent="0.25">
      <c r="A5528" s="2">
        <v>45370</v>
      </c>
      <c r="B5528" s="1" t="s">
        <v>13</v>
      </c>
      <c r="C5528" s="7">
        <v>458167</v>
      </c>
      <c r="D5528" s="1" t="s">
        <v>42</v>
      </c>
      <c r="E5528" s="1">
        <f>VLOOKUP(D5528,Data!$A$1:$B$7,2,FALSE)</f>
        <v>10</v>
      </c>
      <c r="F5528" s="2">
        <f>WORKDAY(A5528,E5528,Data!$E$2:$E$22)</f>
        <v>45384</v>
      </c>
      <c r="G5528" s="2">
        <v>45384</v>
      </c>
      <c r="H5528" s="4">
        <f ca="1">(NETWORKDAYS(A5528,G5528,Data!$E$1:$E$22))-1</f>
        <v>10</v>
      </c>
      <c r="I5528" s="1"/>
      <c r="J5528" s="1">
        <f>VLOOKUP(D5528,Data!$A$10:$B$16,2,FALSE)</f>
        <v>2</v>
      </c>
      <c r="K5528">
        <v>1</v>
      </c>
      <c r="L5528">
        <f t="shared" si="310"/>
        <v>12</v>
      </c>
      <c r="M5528">
        <f t="shared" si="311"/>
        <v>2024</v>
      </c>
      <c r="N5528" s="5">
        <f t="shared" ca="1" si="312"/>
        <v>0</v>
      </c>
    </row>
    <row r="5529" spans="1:14" hidden="1" x14ac:dyDescent="0.25">
      <c r="A5529" s="2">
        <v>45370</v>
      </c>
      <c r="B5529" s="1" t="s">
        <v>83</v>
      </c>
      <c r="C5529" s="7" t="s">
        <v>2916</v>
      </c>
      <c r="D5529" s="1" t="s">
        <v>41</v>
      </c>
      <c r="E5529" s="1">
        <f>VLOOKUP(D5529,Data!$A$1:$B$7,2,FALSE)</f>
        <v>15</v>
      </c>
      <c r="F5529" s="2">
        <f>WORKDAY(A5529,E5529,Data!$E$2:$E$22)</f>
        <v>45391</v>
      </c>
      <c r="G5529" s="2">
        <v>45376</v>
      </c>
      <c r="H5529" s="4">
        <f ca="1">(NETWORKDAYS(A5529,G5529,Data!$E$1:$E$22))-1</f>
        <v>4</v>
      </c>
      <c r="I5529" s="1"/>
      <c r="J5529" s="1">
        <f>VLOOKUP(D5529,Data!$A$10:$B$16,2,FALSE)</f>
        <v>3</v>
      </c>
      <c r="K5529">
        <v>1</v>
      </c>
      <c r="L5529">
        <f t="shared" si="310"/>
        <v>12</v>
      </c>
      <c r="M5529">
        <f t="shared" si="311"/>
        <v>2024</v>
      </c>
      <c r="N5529" s="5">
        <f t="shared" ca="1" si="312"/>
        <v>-11</v>
      </c>
    </row>
    <row r="5530" spans="1:14" hidden="1" x14ac:dyDescent="0.25">
      <c r="A5530" s="2">
        <v>45370</v>
      </c>
      <c r="B5530" s="1" t="s">
        <v>263</v>
      </c>
      <c r="C5530" s="7" t="s">
        <v>2917</v>
      </c>
      <c r="D5530" s="1" t="s">
        <v>55</v>
      </c>
      <c r="E5530" s="1">
        <f>VLOOKUP(D5530,Data!$A$1:$B$7,2,FALSE)</f>
        <v>10</v>
      </c>
      <c r="F5530" s="2">
        <f>WORKDAY(A5530,E5530,Data!$E$2:$E$22)</f>
        <v>45384</v>
      </c>
      <c r="G5530" s="2">
        <v>45391</v>
      </c>
      <c r="H5530" s="4">
        <f ca="1">(NETWORKDAYS(A5530,G5530,Data!$E$1:$E$22))-1</f>
        <v>15</v>
      </c>
      <c r="I5530" s="1" t="s">
        <v>2845</v>
      </c>
      <c r="J5530" s="1">
        <f>VLOOKUP(D5530,Data!$A$10:$B$16,2,FALSE)</f>
        <v>3</v>
      </c>
      <c r="K5530">
        <v>1</v>
      </c>
      <c r="L5530">
        <f t="shared" si="310"/>
        <v>12</v>
      </c>
      <c r="M5530">
        <f t="shared" si="311"/>
        <v>2024</v>
      </c>
      <c r="N5530" s="5">
        <f t="shared" ca="1" si="312"/>
        <v>5</v>
      </c>
    </row>
    <row r="5531" spans="1:14" hidden="1" x14ac:dyDescent="0.25">
      <c r="A5531" s="2">
        <v>45370</v>
      </c>
      <c r="B5531" s="1" t="s">
        <v>742</v>
      </c>
      <c r="C5531" s="7" t="s">
        <v>2915</v>
      </c>
      <c r="D5531" s="1" t="s">
        <v>42</v>
      </c>
      <c r="E5531" s="1">
        <f>VLOOKUP(D5531,Data!$A$1:$B$7,2,FALSE)</f>
        <v>10</v>
      </c>
      <c r="F5531" s="2">
        <f>WORKDAY(A5531,E5531,Data!$E$2:$E$22)</f>
        <v>45384</v>
      </c>
      <c r="G5531" s="2">
        <v>45373</v>
      </c>
      <c r="H5531" s="4">
        <f ca="1">(NETWORKDAYS(A5531,G5531,Data!$E$1:$E$22))-1</f>
        <v>3</v>
      </c>
      <c r="I5531" s="1"/>
      <c r="J5531" s="1">
        <f>VLOOKUP(D5531,Data!$A$10:$B$16,2,FALSE)</f>
        <v>2</v>
      </c>
      <c r="K5531">
        <v>1</v>
      </c>
      <c r="L5531">
        <f t="shared" si="310"/>
        <v>12</v>
      </c>
      <c r="M5531">
        <f t="shared" si="311"/>
        <v>2024</v>
      </c>
      <c r="N5531" s="5">
        <f t="shared" ca="1" si="312"/>
        <v>-7</v>
      </c>
    </row>
    <row r="5532" spans="1:14" hidden="1" x14ac:dyDescent="0.25">
      <c r="A5532" s="2">
        <v>45370</v>
      </c>
      <c r="B5532" s="1" t="s">
        <v>263</v>
      </c>
      <c r="C5532" s="7" t="s">
        <v>2918</v>
      </c>
      <c r="D5532" s="1" t="s">
        <v>55</v>
      </c>
      <c r="E5532" s="1">
        <f>VLOOKUP(D5532,Data!$A$1:$B$7,2,FALSE)</f>
        <v>10</v>
      </c>
      <c r="F5532" s="2">
        <f>WORKDAY(A5532,E5532,Data!$E$2:$E$22)</f>
        <v>45384</v>
      </c>
      <c r="G5532" s="2">
        <v>45391</v>
      </c>
      <c r="H5532" s="4">
        <f ca="1">(NETWORKDAYS(A5532,G5532,Data!$E$1:$E$22))-1</f>
        <v>15</v>
      </c>
      <c r="I5532" s="1" t="s">
        <v>2845</v>
      </c>
      <c r="J5532" s="1">
        <f>VLOOKUP(D5532,Data!$A$10:$B$16,2,FALSE)</f>
        <v>3</v>
      </c>
      <c r="K5532">
        <v>1</v>
      </c>
      <c r="L5532">
        <f t="shared" si="310"/>
        <v>12</v>
      </c>
      <c r="M5532">
        <f t="shared" si="311"/>
        <v>2024</v>
      </c>
      <c r="N5532" s="5">
        <f t="shared" ca="1" si="312"/>
        <v>5</v>
      </c>
    </row>
    <row r="5533" spans="1:14" hidden="1" x14ac:dyDescent="0.25">
      <c r="A5533" s="2">
        <v>45370</v>
      </c>
      <c r="B5533" s="1" t="s">
        <v>263</v>
      </c>
      <c r="C5533" s="7" t="s">
        <v>2919</v>
      </c>
      <c r="D5533" s="1" t="s">
        <v>55</v>
      </c>
      <c r="E5533" s="1">
        <f>VLOOKUP(D5533,Data!$A$1:$B$7,2,FALSE)</f>
        <v>10</v>
      </c>
      <c r="F5533" s="2">
        <f>WORKDAY(A5533,E5533,Data!$E$2:$E$22)</f>
        <v>45384</v>
      </c>
      <c r="G5533" s="2">
        <v>45391</v>
      </c>
      <c r="H5533" s="4">
        <f ca="1">(NETWORKDAYS(A5533,G5533,Data!$E$1:$E$22))-1</f>
        <v>15</v>
      </c>
      <c r="I5533" s="1" t="s">
        <v>2845</v>
      </c>
      <c r="J5533" s="1">
        <f>VLOOKUP(D5533,Data!$A$10:$B$16,2,FALSE)</f>
        <v>3</v>
      </c>
      <c r="K5533">
        <v>1</v>
      </c>
      <c r="L5533">
        <f t="shared" si="310"/>
        <v>12</v>
      </c>
      <c r="M5533">
        <f t="shared" si="311"/>
        <v>2024</v>
      </c>
      <c r="N5533" s="5">
        <f t="shared" ca="1" si="312"/>
        <v>5</v>
      </c>
    </row>
    <row r="5534" spans="1:14" hidden="1" x14ac:dyDescent="0.25">
      <c r="A5534" s="2">
        <v>45370</v>
      </c>
      <c r="B5534" s="1" t="s">
        <v>562</v>
      </c>
      <c r="C5534" s="7" t="s">
        <v>2912</v>
      </c>
      <c r="D5534" s="1" t="s">
        <v>53</v>
      </c>
      <c r="E5534" s="1">
        <f>VLOOKUP(D5534,Data!$A$1:$B$7,2,FALSE)</f>
        <v>5</v>
      </c>
      <c r="F5534" s="2">
        <f>WORKDAY(A5534,E5534,Data!$E$2:$E$22)</f>
        <v>45377</v>
      </c>
      <c r="G5534" s="2">
        <v>45371</v>
      </c>
      <c r="H5534" s="4">
        <f ca="1">(NETWORKDAYS(A5534,G5534,Data!$E$1:$E$22))-1</f>
        <v>1</v>
      </c>
      <c r="I5534" s="1"/>
      <c r="J5534" s="1">
        <f>VLOOKUP(D5534,Data!$A$10:$B$16,2,FALSE)</f>
        <v>1</v>
      </c>
      <c r="K5534">
        <v>1</v>
      </c>
      <c r="L5534">
        <f t="shared" si="310"/>
        <v>12</v>
      </c>
      <c r="M5534">
        <f t="shared" si="311"/>
        <v>2024</v>
      </c>
      <c r="N5534" s="5">
        <f t="shared" ca="1" si="312"/>
        <v>-4</v>
      </c>
    </row>
    <row r="5535" spans="1:14" hidden="1" x14ac:dyDescent="0.25">
      <c r="A5535" s="2">
        <v>45370</v>
      </c>
      <c r="B5535" s="1" t="s">
        <v>23</v>
      </c>
      <c r="C5535" s="7" t="s">
        <v>2913</v>
      </c>
      <c r="D5535" s="1" t="s">
        <v>53</v>
      </c>
      <c r="E5535" s="1">
        <f>VLOOKUP(D5535,Data!$A$1:$B$7,2,FALSE)</f>
        <v>5</v>
      </c>
      <c r="F5535" s="2">
        <f>WORKDAY(A5535,E5535,Data!$E$2:$E$22)</f>
        <v>45377</v>
      </c>
      <c r="G5535" s="2">
        <v>45371</v>
      </c>
      <c r="H5535" s="4">
        <f ca="1">(NETWORKDAYS(A5535,G5535,Data!$E$1:$E$22))-1</f>
        <v>1</v>
      </c>
      <c r="I5535" s="1"/>
      <c r="J5535" s="1">
        <f>VLOOKUP(D5535,Data!$A$10:$B$16,2,FALSE)</f>
        <v>1</v>
      </c>
      <c r="K5535">
        <v>1</v>
      </c>
      <c r="L5535">
        <f t="shared" si="310"/>
        <v>12</v>
      </c>
      <c r="M5535">
        <f t="shared" si="311"/>
        <v>2024</v>
      </c>
      <c r="N5535" s="5">
        <f t="shared" ca="1" si="312"/>
        <v>-4</v>
      </c>
    </row>
    <row r="5536" spans="1:14" hidden="1" x14ac:dyDescent="0.25">
      <c r="A5536" s="2">
        <v>45370</v>
      </c>
      <c r="B5536" s="1" t="s">
        <v>386</v>
      </c>
      <c r="C5536" s="7" t="s">
        <v>2910</v>
      </c>
      <c r="D5536" s="1" t="s">
        <v>53</v>
      </c>
      <c r="E5536" s="1">
        <f>VLOOKUP(D5536,Data!$A$1:$B$7,2,FALSE)</f>
        <v>5</v>
      </c>
      <c r="F5536" s="2">
        <f>WORKDAY(A5536,E5536,Data!$E$2:$E$22)</f>
        <v>45377</v>
      </c>
      <c r="G5536" s="2">
        <v>45377</v>
      </c>
      <c r="H5536" s="4">
        <f ca="1">(NETWORKDAYS(A5536,G5536,Data!$E$1:$E$22))-1</f>
        <v>5</v>
      </c>
      <c r="I5536" s="1"/>
      <c r="J5536" s="1">
        <f>VLOOKUP(D5536,Data!$A$10:$B$16,2,FALSE)</f>
        <v>1</v>
      </c>
      <c r="K5536">
        <v>1</v>
      </c>
      <c r="L5536">
        <f t="shared" si="310"/>
        <v>12</v>
      </c>
      <c r="M5536">
        <f t="shared" si="311"/>
        <v>2024</v>
      </c>
      <c r="N5536" s="5">
        <f t="shared" ca="1" si="312"/>
        <v>0</v>
      </c>
    </row>
    <row r="5537" spans="1:14" hidden="1" x14ac:dyDescent="0.25">
      <c r="A5537" s="2">
        <v>45370</v>
      </c>
      <c r="B5537" s="1" t="s">
        <v>865</v>
      </c>
      <c r="C5537" s="7" t="s">
        <v>2923</v>
      </c>
      <c r="D5537" s="1" t="s">
        <v>53</v>
      </c>
      <c r="E5537" s="1">
        <f>VLOOKUP(D5537,Data!$A$1:$B$7,2,FALSE)</f>
        <v>5</v>
      </c>
      <c r="F5537" s="2">
        <f>WORKDAY(A5537,E5537,Data!$E$2:$E$22)</f>
        <v>45377</v>
      </c>
      <c r="G5537" s="2">
        <v>45373</v>
      </c>
      <c r="H5537" s="4">
        <f ca="1">(NETWORKDAYS(A5537,G5537,Data!$E$1:$E$22))-1</f>
        <v>3</v>
      </c>
      <c r="I5537" s="1"/>
      <c r="J5537" s="1">
        <f>VLOOKUP(D5537,Data!$A$10:$B$16,2,FALSE)</f>
        <v>1</v>
      </c>
      <c r="K5537">
        <v>1</v>
      </c>
      <c r="L5537">
        <f t="shared" si="310"/>
        <v>12</v>
      </c>
      <c r="M5537">
        <f t="shared" si="311"/>
        <v>2024</v>
      </c>
      <c r="N5537" s="5">
        <f t="shared" ca="1" si="312"/>
        <v>-2</v>
      </c>
    </row>
    <row r="5538" spans="1:14" hidden="1" x14ac:dyDescent="0.25">
      <c r="A5538" s="2">
        <v>45370</v>
      </c>
      <c r="B5538" s="1" t="s">
        <v>429</v>
      </c>
      <c r="C5538" s="7" t="s">
        <v>2922</v>
      </c>
      <c r="D5538" s="1" t="s">
        <v>53</v>
      </c>
      <c r="E5538" s="1">
        <f>VLOOKUP(D5538,Data!$A$1:$B$7,2,FALSE)</f>
        <v>5</v>
      </c>
      <c r="F5538" s="2">
        <f>WORKDAY(A5538,E5538,Data!$E$2:$E$22)</f>
        <v>45377</v>
      </c>
      <c r="G5538" s="2">
        <v>45377</v>
      </c>
      <c r="H5538" s="4">
        <f ca="1">(NETWORKDAYS(A5538,G5538,Data!$E$1:$E$22))-1</f>
        <v>5</v>
      </c>
      <c r="I5538" s="1"/>
      <c r="J5538" s="1">
        <f>VLOOKUP(D5538,Data!$A$10:$B$16,2,FALSE)</f>
        <v>1</v>
      </c>
      <c r="K5538">
        <v>1</v>
      </c>
      <c r="L5538">
        <f t="shared" si="310"/>
        <v>12</v>
      </c>
      <c r="M5538">
        <f t="shared" si="311"/>
        <v>2024</v>
      </c>
      <c r="N5538" s="5">
        <f t="shared" ca="1" si="312"/>
        <v>0</v>
      </c>
    </row>
    <row r="5539" spans="1:14" hidden="1" x14ac:dyDescent="0.25">
      <c r="A5539" s="2">
        <v>45370</v>
      </c>
      <c r="B5539" s="1" t="s">
        <v>2068</v>
      </c>
      <c r="C5539" s="7" t="s">
        <v>2929</v>
      </c>
      <c r="D5539" s="1" t="s">
        <v>53</v>
      </c>
      <c r="E5539" s="1">
        <f>VLOOKUP(D5539,Data!$A$1:$B$7,2,FALSE)</f>
        <v>5</v>
      </c>
      <c r="F5539" s="2">
        <f>WORKDAY(A5539,E5539,Data!$E$2:$E$22)</f>
        <v>45377</v>
      </c>
      <c r="G5539" s="2">
        <v>45377</v>
      </c>
      <c r="H5539" s="4">
        <f ca="1">(NETWORKDAYS(A5539,G5539,Data!$E$1:$E$22))-1</f>
        <v>5</v>
      </c>
      <c r="I5539" s="1"/>
      <c r="J5539" s="1">
        <f>VLOOKUP(D5539,Data!$A$10:$B$16,2,FALSE)</f>
        <v>1</v>
      </c>
      <c r="K5539">
        <v>1</v>
      </c>
      <c r="L5539">
        <f t="shared" si="310"/>
        <v>12</v>
      </c>
      <c r="M5539">
        <f t="shared" si="311"/>
        <v>2024</v>
      </c>
      <c r="N5539" s="5">
        <f t="shared" ca="1" si="312"/>
        <v>0</v>
      </c>
    </row>
    <row r="5540" spans="1:14" hidden="1" x14ac:dyDescent="0.25">
      <c r="A5540" s="2">
        <v>45370</v>
      </c>
      <c r="B5540" s="1" t="s">
        <v>164</v>
      </c>
      <c r="C5540" s="7" t="s">
        <v>2925</v>
      </c>
      <c r="D5540" s="1" t="s">
        <v>53</v>
      </c>
      <c r="E5540" s="1">
        <f>VLOOKUP(D5540,Data!$A$1:$B$7,2,FALSE)</f>
        <v>5</v>
      </c>
      <c r="F5540" s="2">
        <f>WORKDAY(A5540,E5540,Data!$E$2:$E$22)</f>
        <v>45377</v>
      </c>
      <c r="G5540" s="2">
        <v>45377</v>
      </c>
      <c r="H5540" s="4">
        <f ca="1">(NETWORKDAYS(A5540,G5540,Data!$E$1:$E$22))-1</f>
        <v>5</v>
      </c>
      <c r="I5540" s="1"/>
      <c r="J5540" s="1">
        <f>VLOOKUP(D5540,Data!$A$10:$B$16,2,FALSE)</f>
        <v>1</v>
      </c>
      <c r="K5540">
        <v>1</v>
      </c>
      <c r="L5540">
        <f t="shared" si="310"/>
        <v>12</v>
      </c>
      <c r="M5540">
        <f t="shared" si="311"/>
        <v>2024</v>
      </c>
      <c r="N5540" s="5">
        <f t="shared" ca="1" si="312"/>
        <v>0</v>
      </c>
    </row>
    <row r="5541" spans="1:14" hidden="1" x14ac:dyDescent="0.25">
      <c r="A5541" s="2">
        <v>45370</v>
      </c>
      <c r="B5541" s="1" t="s">
        <v>582</v>
      </c>
      <c r="C5541" s="7" t="s">
        <v>2924</v>
      </c>
      <c r="D5541" s="1" t="s">
        <v>53</v>
      </c>
      <c r="E5541" s="1">
        <f>VLOOKUP(D5541,Data!$A$1:$B$7,2,FALSE)</f>
        <v>5</v>
      </c>
      <c r="F5541" s="2">
        <f>WORKDAY(A5541,E5541,Data!$E$2:$E$22)</f>
        <v>45377</v>
      </c>
      <c r="G5541" s="2">
        <v>45377</v>
      </c>
      <c r="H5541" s="4">
        <f ca="1">(NETWORKDAYS(A5541,G5541,Data!$E$1:$E$22))-1</f>
        <v>5</v>
      </c>
      <c r="I5541" s="1"/>
      <c r="J5541" s="1">
        <f>VLOOKUP(D5541,Data!$A$10:$B$16,2,FALSE)</f>
        <v>1</v>
      </c>
      <c r="K5541">
        <v>1</v>
      </c>
      <c r="L5541">
        <f t="shared" si="310"/>
        <v>12</v>
      </c>
      <c r="M5541">
        <f t="shared" si="311"/>
        <v>2024</v>
      </c>
      <c r="N5541" s="5">
        <f t="shared" ca="1" si="312"/>
        <v>0</v>
      </c>
    </row>
    <row r="5542" spans="1:14" hidden="1" x14ac:dyDescent="0.25">
      <c r="A5542" s="2">
        <v>45370</v>
      </c>
      <c r="B5542" s="1" t="s">
        <v>190</v>
      </c>
      <c r="C5542" s="7" t="s">
        <v>2926</v>
      </c>
      <c r="D5542" s="1" t="s">
        <v>53</v>
      </c>
      <c r="E5542" s="1">
        <f>VLOOKUP(D5542,Data!$A$1:$B$7,2,FALSE)</f>
        <v>5</v>
      </c>
      <c r="F5542" s="2">
        <f>WORKDAY(A5542,E5542,Data!$E$2:$E$22)</f>
        <v>45377</v>
      </c>
      <c r="G5542" s="2">
        <v>45377</v>
      </c>
      <c r="H5542" s="4">
        <f ca="1">(NETWORKDAYS(A5542,G5542,Data!$E$1:$E$22))-1</f>
        <v>5</v>
      </c>
      <c r="I5542" s="1"/>
      <c r="J5542" s="1">
        <f>VLOOKUP(D5542,Data!$A$10:$B$16,2,FALSE)</f>
        <v>1</v>
      </c>
      <c r="K5542">
        <v>1</v>
      </c>
      <c r="L5542">
        <f t="shared" si="310"/>
        <v>12</v>
      </c>
      <c r="M5542">
        <f t="shared" si="311"/>
        <v>2024</v>
      </c>
      <c r="N5542" s="5">
        <f t="shared" ca="1" si="312"/>
        <v>0</v>
      </c>
    </row>
    <row r="5543" spans="1:14" hidden="1" x14ac:dyDescent="0.25">
      <c r="A5543" s="2">
        <v>45370</v>
      </c>
      <c r="B5543" s="1" t="s">
        <v>62</v>
      </c>
      <c r="C5543" s="7" t="s">
        <v>2927</v>
      </c>
      <c r="D5543" s="1" t="s">
        <v>53</v>
      </c>
      <c r="E5543" s="1">
        <f>VLOOKUP(D5543,Data!$A$1:$B$7,2,FALSE)</f>
        <v>5</v>
      </c>
      <c r="F5543" s="2">
        <f>WORKDAY(A5543,E5543,Data!$E$2:$E$22)</f>
        <v>45377</v>
      </c>
      <c r="G5543" s="2">
        <v>45377</v>
      </c>
      <c r="H5543" s="4">
        <f ca="1">(NETWORKDAYS(A5543,G5543,Data!$E$1:$E$22))-1</f>
        <v>5</v>
      </c>
      <c r="I5543" s="1"/>
      <c r="J5543" s="1">
        <f>VLOOKUP(D5543,Data!$A$10:$B$16,2,FALSE)</f>
        <v>1</v>
      </c>
      <c r="K5543">
        <v>1</v>
      </c>
      <c r="L5543">
        <f t="shared" si="310"/>
        <v>12</v>
      </c>
      <c r="M5543">
        <f t="shared" si="311"/>
        <v>2024</v>
      </c>
      <c r="N5543" s="5">
        <f t="shared" ca="1" si="312"/>
        <v>0</v>
      </c>
    </row>
    <row r="5544" spans="1:14" hidden="1" x14ac:dyDescent="0.25">
      <c r="A5544" s="2">
        <v>45370</v>
      </c>
      <c r="B5544" s="1" t="s">
        <v>4</v>
      </c>
      <c r="C5544" s="7" t="s">
        <v>2914</v>
      </c>
      <c r="D5544" s="1" t="s">
        <v>41</v>
      </c>
      <c r="E5544" s="1">
        <f>VLOOKUP(D5544,Data!$A$1:$B$7,2,FALSE)</f>
        <v>15</v>
      </c>
      <c r="F5544" s="2">
        <f>WORKDAY(A5544,E5544,Data!$E$2:$E$22)</f>
        <v>45391</v>
      </c>
      <c r="G5544" s="2">
        <v>45391</v>
      </c>
      <c r="H5544" s="4">
        <f ca="1">(NETWORKDAYS(A5544,G5544,Data!$E$1:$E$22))-1</f>
        <v>15</v>
      </c>
      <c r="I5544" s="1" t="s">
        <v>2710</v>
      </c>
      <c r="J5544" s="1">
        <f>VLOOKUP(D5544,Data!$A$10:$B$16,2,FALSE)</f>
        <v>3</v>
      </c>
      <c r="K5544">
        <v>1</v>
      </c>
      <c r="L5544">
        <f t="shared" si="310"/>
        <v>12</v>
      </c>
      <c r="M5544">
        <f t="shared" si="311"/>
        <v>2024</v>
      </c>
      <c r="N5544" s="5">
        <f t="shared" ca="1" si="312"/>
        <v>0</v>
      </c>
    </row>
    <row r="5545" spans="1:14" hidden="1" x14ac:dyDescent="0.25">
      <c r="A5545" s="2">
        <v>45370</v>
      </c>
      <c r="B5545" s="1" t="s">
        <v>17</v>
      </c>
      <c r="C5545" s="7" t="s">
        <v>2921</v>
      </c>
      <c r="D5545" s="1" t="s">
        <v>41</v>
      </c>
      <c r="E5545" s="1">
        <f>VLOOKUP(D5545,Data!$A$1:$B$7,2,FALSE)</f>
        <v>15</v>
      </c>
      <c r="F5545" s="2">
        <f>WORKDAY(A5545,E5545,Data!$E$2:$E$22)</f>
        <v>45391</v>
      </c>
      <c r="G5545" s="2">
        <v>45385</v>
      </c>
      <c r="H5545" s="4">
        <f ca="1">(NETWORKDAYS(A5545,G5545,Data!$E$1:$E$22))-1</f>
        <v>11</v>
      </c>
      <c r="I5545" s="1"/>
      <c r="J5545" s="1">
        <f>VLOOKUP(D5545,Data!$A$10:$B$16,2,FALSE)</f>
        <v>3</v>
      </c>
      <c r="K5545">
        <v>1</v>
      </c>
      <c r="L5545">
        <f t="shared" si="310"/>
        <v>12</v>
      </c>
      <c r="M5545">
        <f t="shared" si="311"/>
        <v>2024</v>
      </c>
      <c r="N5545" s="5">
        <f t="shared" ca="1" si="312"/>
        <v>-4</v>
      </c>
    </row>
    <row r="5546" spans="1:14" hidden="1" x14ac:dyDescent="0.25">
      <c r="A5546" s="2">
        <v>45370</v>
      </c>
      <c r="B5546" s="1" t="s">
        <v>4</v>
      </c>
      <c r="C5546" s="7">
        <v>262816</v>
      </c>
      <c r="D5546" s="1" t="s">
        <v>41</v>
      </c>
      <c r="E5546" s="1">
        <f>VLOOKUP(D5546,Data!$A$1:$B$7,2,FALSE)</f>
        <v>15</v>
      </c>
      <c r="F5546" s="2">
        <f>WORKDAY(A5546,E5546,Data!$E$2:$E$22)</f>
        <v>45391</v>
      </c>
      <c r="G5546" s="2">
        <v>45391</v>
      </c>
      <c r="H5546" s="4">
        <f ca="1">(NETWORKDAYS(A5546,G5546,Data!$E$1:$E$22))-1</f>
        <v>15</v>
      </c>
      <c r="I5546" s="1" t="s">
        <v>2710</v>
      </c>
      <c r="J5546" s="1">
        <f>VLOOKUP(D5546,Data!$A$10:$B$16,2,FALSE)</f>
        <v>3</v>
      </c>
      <c r="K5546">
        <v>1</v>
      </c>
      <c r="L5546">
        <f t="shared" si="310"/>
        <v>12</v>
      </c>
      <c r="M5546">
        <f t="shared" si="311"/>
        <v>2024</v>
      </c>
      <c r="N5546" s="5">
        <f t="shared" ca="1" si="312"/>
        <v>0</v>
      </c>
    </row>
    <row r="5547" spans="1:14" hidden="1" x14ac:dyDescent="0.25">
      <c r="A5547" s="2">
        <v>45370</v>
      </c>
      <c r="B5547" s="1" t="s">
        <v>17</v>
      </c>
      <c r="C5547" s="7">
        <v>262820</v>
      </c>
      <c r="D5547" s="1" t="s">
        <v>41</v>
      </c>
      <c r="E5547" s="1">
        <f>VLOOKUP(D5547,Data!$A$1:$B$7,2,FALSE)</f>
        <v>15</v>
      </c>
      <c r="F5547" s="2">
        <f>WORKDAY(A5547,E5547,Data!$E$2:$E$22)</f>
        <v>45391</v>
      </c>
      <c r="G5547" s="2">
        <v>45385</v>
      </c>
      <c r="H5547" s="4">
        <f ca="1">(NETWORKDAYS(A5547,G5547,Data!$E$1:$E$22))-1</f>
        <v>11</v>
      </c>
      <c r="I5547" s="1"/>
      <c r="J5547" s="1">
        <f>VLOOKUP(D5547,Data!$A$10:$B$16,2,FALSE)</f>
        <v>3</v>
      </c>
      <c r="K5547">
        <v>1</v>
      </c>
      <c r="L5547">
        <f t="shared" si="310"/>
        <v>12</v>
      </c>
      <c r="M5547">
        <f t="shared" si="311"/>
        <v>2024</v>
      </c>
      <c r="N5547" s="5">
        <f t="shared" ca="1" si="312"/>
        <v>-4</v>
      </c>
    </row>
    <row r="5548" spans="1:14" hidden="1" x14ac:dyDescent="0.25">
      <c r="A5548" s="2">
        <v>45370</v>
      </c>
      <c r="B5548" s="1" t="s">
        <v>83</v>
      </c>
      <c r="C5548" s="7">
        <v>262852</v>
      </c>
      <c r="D5548" s="1" t="s">
        <v>41</v>
      </c>
      <c r="E5548" s="1">
        <f>VLOOKUP(D5548,Data!$A$1:$B$7,2,FALSE)</f>
        <v>15</v>
      </c>
      <c r="F5548" s="2">
        <f>WORKDAY(A5548,E5548,Data!$E$2:$E$22)</f>
        <v>45391</v>
      </c>
      <c r="G5548" s="2">
        <v>45394</v>
      </c>
      <c r="H5548" s="4">
        <f ca="1">(NETWORKDAYS(A5548,G5548,Data!$E$1:$E$22))-1</f>
        <v>18</v>
      </c>
      <c r="I5548" s="1"/>
      <c r="J5548" s="1">
        <f>VLOOKUP(D5548,Data!$A$10:$B$16,2,FALSE)</f>
        <v>3</v>
      </c>
      <c r="K5548">
        <v>1</v>
      </c>
      <c r="L5548">
        <f t="shared" si="310"/>
        <v>12</v>
      </c>
      <c r="M5548">
        <f t="shared" si="311"/>
        <v>2024</v>
      </c>
      <c r="N5548" s="5">
        <f t="shared" ca="1" si="312"/>
        <v>3</v>
      </c>
    </row>
    <row r="5549" spans="1:14" hidden="1" x14ac:dyDescent="0.25">
      <c r="A5549" s="2">
        <v>45370</v>
      </c>
      <c r="B5549" s="1" t="s">
        <v>410</v>
      </c>
      <c r="C5549" s="7">
        <v>458185</v>
      </c>
      <c r="D5549" s="1" t="s">
        <v>42</v>
      </c>
      <c r="E5549" s="1">
        <f>VLOOKUP(D5549,Data!$A$1:$B$7,2,FALSE)</f>
        <v>10</v>
      </c>
      <c r="F5549" s="2">
        <f>WORKDAY(A5549,E5549,Data!$E$2:$E$22)</f>
        <v>45384</v>
      </c>
      <c r="G5549" s="2">
        <v>45373</v>
      </c>
      <c r="H5549" s="4">
        <f ca="1">(NETWORKDAYS(A5549,G5549,Data!$E$1:$E$22))-1</f>
        <v>3</v>
      </c>
      <c r="I5549" s="1"/>
      <c r="J5549" s="1">
        <f>VLOOKUP(D5549,Data!$A$10:$B$16,2,FALSE)</f>
        <v>2</v>
      </c>
      <c r="K5549">
        <v>1</v>
      </c>
      <c r="L5549">
        <f t="shared" si="310"/>
        <v>12</v>
      </c>
      <c r="M5549">
        <f t="shared" si="311"/>
        <v>2024</v>
      </c>
      <c r="N5549" s="5">
        <f t="shared" ca="1" si="312"/>
        <v>-7</v>
      </c>
    </row>
    <row r="5550" spans="1:14" hidden="1" x14ac:dyDescent="0.25">
      <c r="A5550" s="2">
        <v>45371</v>
      </c>
      <c r="B5550" s="1" t="s">
        <v>135</v>
      </c>
      <c r="C5550" s="7" t="s">
        <v>2930</v>
      </c>
      <c r="D5550" s="1" t="s">
        <v>53</v>
      </c>
      <c r="E5550" s="1">
        <f>VLOOKUP(D5550,Data!$A$1:$B$7,2,FALSE)</f>
        <v>5</v>
      </c>
      <c r="F5550" s="2">
        <f>WORKDAY(A5550,E5550,Data!$E$2:$E$22)</f>
        <v>45378</v>
      </c>
      <c r="G5550" s="2">
        <v>45373</v>
      </c>
      <c r="H5550" s="4">
        <f ca="1">(NETWORKDAYS(A5550,G5550,Data!$E$1:$E$22))-1</f>
        <v>2</v>
      </c>
      <c r="I5550" s="1"/>
      <c r="J5550" s="1">
        <f>VLOOKUP(D5550,Data!$A$10:$B$16,2,FALSE)</f>
        <v>1</v>
      </c>
      <c r="K5550">
        <v>1</v>
      </c>
      <c r="L5550">
        <f t="shared" si="310"/>
        <v>12</v>
      </c>
      <c r="M5550">
        <f t="shared" si="311"/>
        <v>2024</v>
      </c>
      <c r="N5550" s="5">
        <f t="shared" ca="1" si="312"/>
        <v>-3</v>
      </c>
    </row>
    <row r="5551" spans="1:14" hidden="1" x14ac:dyDescent="0.25">
      <c r="A5551" s="2">
        <v>45371</v>
      </c>
      <c r="B5551" s="1" t="s">
        <v>482</v>
      </c>
      <c r="C5551" s="7" t="s">
        <v>2932</v>
      </c>
      <c r="D5551" s="1" t="s">
        <v>55</v>
      </c>
      <c r="E5551" s="1">
        <f>VLOOKUP(D5551,Data!$A$1:$B$7,2,FALSE)</f>
        <v>10</v>
      </c>
      <c r="F5551" s="2">
        <f>WORKDAY(A5551,E5551,Data!$E$2:$E$22)</f>
        <v>45385</v>
      </c>
      <c r="G5551" s="2">
        <v>45379</v>
      </c>
      <c r="H5551" s="4">
        <f ca="1">(NETWORKDAYS(A5551,G5551,Data!$E$1:$E$22))-1</f>
        <v>6</v>
      </c>
      <c r="I5551" s="1" t="s">
        <v>2938</v>
      </c>
      <c r="J5551" s="1">
        <f>VLOOKUP(D5551,Data!$A$10:$B$16,2,FALSE)</f>
        <v>3</v>
      </c>
      <c r="K5551">
        <v>1</v>
      </c>
      <c r="L5551">
        <f t="shared" si="310"/>
        <v>12</v>
      </c>
      <c r="M5551">
        <f t="shared" si="311"/>
        <v>2024</v>
      </c>
      <c r="N5551" s="5">
        <f t="shared" ca="1" si="312"/>
        <v>-4</v>
      </c>
    </row>
    <row r="5552" spans="1:14" hidden="1" x14ac:dyDescent="0.25">
      <c r="A5552" s="2">
        <v>45371</v>
      </c>
      <c r="B5552" s="1" t="s">
        <v>410</v>
      </c>
      <c r="C5552" s="7">
        <v>458168</v>
      </c>
      <c r="D5552" s="1" t="s">
        <v>42</v>
      </c>
      <c r="E5552" s="1">
        <f>VLOOKUP(D5552,Data!$A$1:$B$7,2,FALSE)</f>
        <v>10</v>
      </c>
      <c r="F5552" s="2">
        <f>WORKDAY(A5552,E5552,Data!$E$2:$E$22)</f>
        <v>45385</v>
      </c>
      <c r="G5552" s="2">
        <v>45373</v>
      </c>
      <c r="H5552" s="4">
        <f ca="1">(NETWORKDAYS(A5552,G5552,Data!$E$1:$E$22))-1</f>
        <v>2</v>
      </c>
      <c r="I5552" s="1"/>
      <c r="J5552" s="1">
        <f>VLOOKUP(D5552,Data!$A$10:$B$16,2,FALSE)</f>
        <v>2</v>
      </c>
      <c r="K5552">
        <v>1</v>
      </c>
      <c r="L5552">
        <f t="shared" si="310"/>
        <v>12</v>
      </c>
      <c r="M5552">
        <f t="shared" si="311"/>
        <v>2024</v>
      </c>
      <c r="N5552" s="5">
        <f t="shared" ca="1" si="312"/>
        <v>-8</v>
      </c>
    </row>
    <row r="5553" spans="1:14" hidden="1" x14ac:dyDescent="0.25">
      <c r="A5553" s="2">
        <v>45371</v>
      </c>
      <c r="B5553" s="1" t="s">
        <v>432</v>
      </c>
      <c r="C5553" s="7">
        <v>458173</v>
      </c>
      <c r="D5553" s="1" t="s">
        <v>42</v>
      </c>
      <c r="E5553" s="1">
        <f>VLOOKUP(D5553,Data!$A$1:$B$7,2,FALSE)</f>
        <v>10</v>
      </c>
      <c r="F5553" s="2">
        <f>WORKDAY(A5553,E5553,Data!$E$2:$E$22)</f>
        <v>45385</v>
      </c>
      <c r="G5553" s="2">
        <v>45376</v>
      </c>
      <c r="H5553" s="4">
        <f ca="1">(NETWORKDAYS(A5553,G5553,Data!$E$1:$E$22))-1</f>
        <v>3</v>
      </c>
      <c r="I5553" s="1"/>
      <c r="J5553" s="1">
        <f>VLOOKUP(D5553,Data!$A$10:$B$16,2,FALSE)</f>
        <v>2</v>
      </c>
      <c r="K5553">
        <v>1</v>
      </c>
      <c r="L5553">
        <f t="shared" si="310"/>
        <v>12</v>
      </c>
      <c r="M5553">
        <f t="shared" si="311"/>
        <v>2024</v>
      </c>
      <c r="N5553" s="5">
        <f t="shared" ca="1" si="312"/>
        <v>-7</v>
      </c>
    </row>
    <row r="5554" spans="1:14" hidden="1" x14ac:dyDescent="0.25">
      <c r="A5554" s="2">
        <v>45371</v>
      </c>
      <c r="B5554" s="1" t="s">
        <v>425</v>
      </c>
      <c r="C5554" s="7" t="s">
        <v>2931</v>
      </c>
      <c r="D5554" s="1" t="s">
        <v>41</v>
      </c>
      <c r="E5554" s="1">
        <f>VLOOKUP(D5554,Data!$A$1:$B$7,2,FALSE)</f>
        <v>15</v>
      </c>
      <c r="F5554" s="2">
        <f>WORKDAY(A5554,E5554,Data!$E$2:$E$22)</f>
        <v>45392</v>
      </c>
      <c r="G5554" s="2">
        <v>45385</v>
      </c>
      <c r="H5554" s="4">
        <f ca="1">(NETWORKDAYS(A5554,G5554,Data!$E$1:$E$22))-1</f>
        <v>10</v>
      </c>
      <c r="I5554" s="1"/>
      <c r="J5554" s="1">
        <f>VLOOKUP(D5554,Data!$A$10:$B$16,2,FALSE)</f>
        <v>3</v>
      </c>
      <c r="K5554">
        <v>1</v>
      </c>
      <c r="L5554">
        <f t="shared" si="310"/>
        <v>12</v>
      </c>
      <c r="M5554">
        <f t="shared" si="311"/>
        <v>2024</v>
      </c>
      <c r="N5554" s="5">
        <f t="shared" ca="1" si="312"/>
        <v>-5</v>
      </c>
    </row>
    <row r="5555" spans="1:14" hidden="1" x14ac:dyDescent="0.25">
      <c r="A5555" s="2">
        <v>45371</v>
      </c>
      <c r="B5555" s="1" t="s">
        <v>2</v>
      </c>
      <c r="C5555" s="7">
        <v>262785</v>
      </c>
      <c r="D5555" s="1" t="s">
        <v>41</v>
      </c>
      <c r="E5555" s="1">
        <f>VLOOKUP(D5555,Data!$A$1:$B$7,2,FALSE)</f>
        <v>15</v>
      </c>
      <c r="F5555" s="2">
        <f>WORKDAY(A5555,E5555,Data!$E$2:$E$22)</f>
        <v>45392</v>
      </c>
      <c r="G5555" s="2">
        <v>45391</v>
      </c>
      <c r="H5555" s="4">
        <f ca="1">(NETWORKDAYS(A5555,G5555,Data!$E$1:$E$22))-1</f>
        <v>14</v>
      </c>
      <c r="I5555" s="1" t="s">
        <v>2710</v>
      </c>
      <c r="J5555" s="1">
        <f>VLOOKUP(D5555,Data!$A$10:$B$16,2,FALSE)</f>
        <v>3</v>
      </c>
      <c r="K5555">
        <v>1</v>
      </c>
      <c r="L5555">
        <f t="shared" si="310"/>
        <v>12</v>
      </c>
      <c r="M5555">
        <f t="shared" si="311"/>
        <v>2024</v>
      </c>
      <c r="N5555" s="5">
        <f t="shared" ca="1" si="312"/>
        <v>-1</v>
      </c>
    </row>
    <row r="5556" spans="1:14" hidden="1" x14ac:dyDescent="0.25">
      <c r="A5556" s="2">
        <v>45371</v>
      </c>
      <c r="B5556" s="1" t="s">
        <v>4</v>
      </c>
      <c r="C5556" s="7">
        <v>262850</v>
      </c>
      <c r="D5556" s="1" t="s">
        <v>41</v>
      </c>
      <c r="E5556" s="1">
        <f>VLOOKUP(D5556,Data!$A$1:$B$7,2,FALSE)</f>
        <v>15</v>
      </c>
      <c r="F5556" s="2">
        <f>WORKDAY(A5556,E5556,Data!$E$2:$E$22)</f>
        <v>45392</v>
      </c>
      <c r="G5556" s="2">
        <v>45391</v>
      </c>
      <c r="H5556" s="4">
        <f ca="1">(NETWORKDAYS(A5556,G5556,Data!$E$1:$E$22))-1</f>
        <v>14</v>
      </c>
      <c r="I5556" s="1" t="s">
        <v>2710</v>
      </c>
      <c r="J5556" s="1">
        <f>VLOOKUP(D5556,Data!$A$10:$B$16,2,FALSE)</f>
        <v>3</v>
      </c>
      <c r="K5556">
        <v>1</v>
      </c>
      <c r="L5556">
        <f t="shared" si="310"/>
        <v>12</v>
      </c>
      <c r="M5556">
        <f t="shared" si="311"/>
        <v>2024</v>
      </c>
      <c r="N5556" s="5">
        <f t="shared" ca="1" si="312"/>
        <v>-1</v>
      </c>
    </row>
    <row r="5557" spans="1:14" hidden="1" x14ac:dyDescent="0.25">
      <c r="A5557" s="2">
        <v>45371</v>
      </c>
      <c r="B5557" s="1" t="s">
        <v>634</v>
      </c>
      <c r="C5557" s="7" t="s">
        <v>2933</v>
      </c>
      <c r="D5557" s="1" t="s">
        <v>55</v>
      </c>
      <c r="E5557" s="1">
        <f>VLOOKUP(D5557,Data!$A$1:$B$7,2,FALSE)</f>
        <v>10</v>
      </c>
      <c r="F5557" s="2">
        <f>WORKDAY(A5557,E5557,Data!$E$2:$E$22)</f>
        <v>45385</v>
      </c>
      <c r="G5557" s="2">
        <v>45397</v>
      </c>
      <c r="H5557" s="4">
        <f ca="1">(NETWORKDAYS(A5557,G5557,Data!$E$1:$E$22))-1</f>
        <v>18</v>
      </c>
      <c r="I5557" s="1"/>
      <c r="J5557" s="1">
        <f>VLOOKUP(D5557,Data!$A$10:$B$16,2,FALSE)</f>
        <v>3</v>
      </c>
      <c r="K5557">
        <v>1</v>
      </c>
      <c r="L5557">
        <f t="shared" si="310"/>
        <v>12</v>
      </c>
      <c r="M5557">
        <f t="shared" si="311"/>
        <v>2024</v>
      </c>
      <c r="N5557" s="5">
        <f t="shared" ca="1" si="312"/>
        <v>8</v>
      </c>
    </row>
    <row r="5558" spans="1:14" hidden="1" x14ac:dyDescent="0.25">
      <c r="A5558" s="2">
        <v>45371</v>
      </c>
      <c r="B5558" s="1" t="s">
        <v>398</v>
      </c>
      <c r="C5558" s="7" t="s">
        <v>2934</v>
      </c>
      <c r="D5558" s="1" t="s">
        <v>55</v>
      </c>
      <c r="E5558" s="1">
        <f>VLOOKUP(D5558,Data!$A$1:$B$7,2,FALSE)</f>
        <v>10</v>
      </c>
      <c r="F5558" s="2">
        <f>WORKDAY(A5558,E5558,Data!$E$2:$E$22)</f>
        <v>45385</v>
      </c>
      <c r="G5558" s="2">
        <v>45387</v>
      </c>
      <c r="H5558" s="4">
        <f ca="1">(NETWORKDAYS(A5558,G5558,Data!$E$1:$E$22))-1</f>
        <v>12</v>
      </c>
      <c r="I5558" s="1"/>
      <c r="J5558" s="1">
        <f>VLOOKUP(D5558,Data!$A$10:$B$16,2,FALSE)</f>
        <v>3</v>
      </c>
      <c r="K5558">
        <v>1</v>
      </c>
      <c r="L5558">
        <f t="shared" si="310"/>
        <v>12</v>
      </c>
      <c r="M5558">
        <f t="shared" si="311"/>
        <v>2024</v>
      </c>
      <c r="N5558" s="5">
        <f t="shared" ca="1" si="312"/>
        <v>2</v>
      </c>
    </row>
    <row r="5559" spans="1:14" hidden="1" x14ac:dyDescent="0.25">
      <c r="A5559" s="2">
        <v>45371</v>
      </c>
      <c r="B5559" s="1" t="s">
        <v>2</v>
      </c>
      <c r="C5559" s="7">
        <v>262756</v>
      </c>
      <c r="D5559" s="1" t="s">
        <v>41</v>
      </c>
      <c r="E5559" s="1">
        <f>VLOOKUP(D5559,Data!$A$1:$B$7,2,FALSE)</f>
        <v>15</v>
      </c>
      <c r="F5559" s="2">
        <f>WORKDAY(A5559,E5559,Data!$E$2:$E$22)</f>
        <v>45392</v>
      </c>
      <c r="G5559" s="2">
        <v>45404</v>
      </c>
      <c r="H5559" s="4">
        <f ca="1">(NETWORKDAYS(A5559,G5559,Data!$E$1:$E$22))-1</f>
        <v>23</v>
      </c>
      <c r="I5559" s="1" t="s">
        <v>2710</v>
      </c>
      <c r="J5559" s="1">
        <f>VLOOKUP(D5559,Data!$A$10:$B$16,2,FALSE)</f>
        <v>3</v>
      </c>
      <c r="K5559">
        <v>1</v>
      </c>
      <c r="L5559">
        <f t="shared" si="310"/>
        <v>12</v>
      </c>
      <c r="M5559">
        <f t="shared" si="311"/>
        <v>2024</v>
      </c>
      <c r="N5559" s="5">
        <f t="shared" ca="1" si="312"/>
        <v>8</v>
      </c>
    </row>
    <row r="5560" spans="1:14" hidden="1" x14ac:dyDescent="0.25">
      <c r="A5560" s="2">
        <v>45371</v>
      </c>
      <c r="B5560" s="1" t="s">
        <v>425</v>
      </c>
      <c r="C5560" s="7">
        <v>262835</v>
      </c>
      <c r="D5560" s="1" t="s">
        <v>41</v>
      </c>
      <c r="E5560" s="1">
        <f>VLOOKUP(D5560,Data!$A$1:$B$7,2,FALSE)</f>
        <v>15</v>
      </c>
      <c r="F5560" s="2">
        <f>WORKDAY(A5560,E5560,Data!$E$2:$E$22)</f>
        <v>45392</v>
      </c>
      <c r="G5560" s="2">
        <v>45385</v>
      </c>
      <c r="H5560" s="4">
        <f ca="1">(NETWORKDAYS(A5560,G5560,Data!$E$1:$E$22))-1</f>
        <v>10</v>
      </c>
      <c r="I5560" s="1"/>
      <c r="J5560" s="1">
        <f>VLOOKUP(D5560,Data!$A$10:$B$16,2,FALSE)</f>
        <v>3</v>
      </c>
      <c r="K5560">
        <v>1</v>
      </c>
      <c r="L5560">
        <f t="shared" ref="L5560:L5623" si="313">_xlfn.ISOWEEKNUM(A5560)</f>
        <v>12</v>
      </c>
      <c r="M5560">
        <f t="shared" ref="M5560:M5623" si="314">YEAR(A5560)</f>
        <v>2024</v>
      </c>
      <c r="N5560" s="5">
        <f t="shared" ca="1" si="312"/>
        <v>-5</v>
      </c>
    </row>
    <row r="5561" spans="1:14" hidden="1" x14ac:dyDescent="0.25">
      <c r="A5561" s="2">
        <v>45372</v>
      </c>
      <c r="B5561" s="1" t="s">
        <v>1691</v>
      </c>
      <c r="C5561" s="7">
        <v>615419</v>
      </c>
      <c r="D5561" s="1" t="s">
        <v>1870</v>
      </c>
      <c r="E5561" s="1">
        <f>VLOOKUP(D5561,Data!$A$1:$B$7,2,FALSE)</f>
        <v>10</v>
      </c>
      <c r="F5561" s="2">
        <f>WORKDAY(A5561,E5561,Data!$E$2:$E$22)</f>
        <v>45386</v>
      </c>
      <c r="G5561" s="2">
        <v>45385</v>
      </c>
      <c r="H5561" s="4">
        <f ca="1">(NETWORKDAYS(A5561,G5561,Data!$E$1:$E$22))-1</f>
        <v>9</v>
      </c>
      <c r="I5561" s="1"/>
      <c r="J5561" s="1">
        <f>VLOOKUP(D5561,Data!$A$10:$B$16,2,FALSE)</f>
        <v>2</v>
      </c>
      <c r="K5561">
        <v>1</v>
      </c>
      <c r="L5561">
        <f t="shared" si="313"/>
        <v>12</v>
      </c>
      <c r="M5561">
        <f t="shared" si="314"/>
        <v>2024</v>
      </c>
      <c r="N5561" s="5">
        <f t="shared" ca="1" si="312"/>
        <v>-1</v>
      </c>
    </row>
    <row r="5562" spans="1:14" hidden="1" x14ac:dyDescent="0.25">
      <c r="A5562" s="2">
        <v>45372</v>
      </c>
      <c r="B5562" s="1" t="s">
        <v>4</v>
      </c>
      <c r="C5562" s="7">
        <v>262786</v>
      </c>
      <c r="D5562" s="1" t="s">
        <v>41</v>
      </c>
      <c r="E5562" s="1">
        <f>VLOOKUP(D5562,Data!$A$1:$B$7,2,FALSE)</f>
        <v>15</v>
      </c>
      <c r="F5562" s="2">
        <f>WORKDAY(A5562,E5562,Data!$E$2:$E$22)</f>
        <v>45393</v>
      </c>
      <c r="G5562" s="2">
        <v>45390</v>
      </c>
      <c r="H5562" s="4">
        <f ca="1">(NETWORKDAYS(A5562,G5562,Data!$E$1:$E$22))-1</f>
        <v>12</v>
      </c>
      <c r="I5562" s="1" t="s">
        <v>2710</v>
      </c>
      <c r="J5562" s="1">
        <f>VLOOKUP(D5562,Data!$A$10:$B$16,2,FALSE)</f>
        <v>3</v>
      </c>
      <c r="K5562">
        <v>1</v>
      </c>
      <c r="L5562">
        <f t="shared" si="313"/>
        <v>12</v>
      </c>
      <c r="M5562">
        <f t="shared" si="314"/>
        <v>2024</v>
      </c>
      <c r="N5562" s="5">
        <f t="shared" ca="1" si="312"/>
        <v>-3</v>
      </c>
    </row>
    <row r="5563" spans="1:14" hidden="1" x14ac:dyDescent="0.25">
      <c r="A5563" s="2">
        <v>45372</v>
      </c>
      <c r="B5563" s="1" t="s">
        <v>4</v>
      </c>
      <c r="C5563" s="7">
        <v>262787</v>
      </c>
      <c r="D5563" s="1" t="s">
        <v>41</v>
      </c>
      <c r="E5563" s="1">
        <f>VLOOKUP(D5563,Data!$A$1:$B$7,2,FALSE)</f>
        <v>15</v>
      </c>
      <c r="F5563" s="2">
        <f>WORKDAY(A5563,E5563,Data!$E$2:$E$22)</f>
        <v>45393</v>
      </c>
      <c r="G5563" s="2">
        <v>45390</v>
      </c>
      <c r="H5563" s="4">
        <f ca="1">(NETWORKDAYS(A5563,G5563,Data!$E$1:$E$22))-1</f>
        <v>12</v>
      </c>
      <c r="I5563" s="1" t="s">
        <v>2710</v>
      </c>
      <c r="J5563" s="1">
        <f>VLOOKUP(D5563,Data!$A$10:$B$16,2,FALSE)</f>
        <v>3</v>
      </c>
      <c r="K5563">
        <v>1</v>
      </c>
      <c r="L5563">
        <f t="shared" si="313"/>
        <v>12</v>
      </c>
      <c r="M5563">
        <f t="shared" si="314"/>
        <v>2024</v>
      </c>
      <c r="N5563" s="5">
        <f t="shared" ca="1" si="312"/>
        <v>-3</v>
      </c>
    </row>
    <row r="5564" spans="1:14" hidden="1" x14ac:dyDescent="0.25">
      <c r="A5564" s="2">
        <v>45372</v>
      </c>
      <c r="B5564" s="1" t="s">
        <v>1730</v>
      </c>
      <c r="C5564" s="7">
        <v>615422</v>
      </c>
      <c r="D5564" s="1" t="s">
        <v>1870</v>
      </c>
      <c r="E5564" s="1">
        <f>VLOOKUP(D5564,Data!$A$1:$B$7,2,FALSE)</f>
        <v>10</v>
      </c>
      <c r="F5564" s="2">
        <f>WORKDAY(A5564,E5564,Data!$E$2:$E$22)</f>
        <v>45386</v>
      </c>
      <c r="G5564" s="2">
        <v>45420</v>
      </c>
      <c r="H5564" s="4">
        <f ca="1">(NETWORKDAYS(A5564,G5564,Data!$E$1:$E$22))-1</f>
        <v>34</v>
      </c>
      <c r="I5564" s="1"/>
      <c r="J5564" s="1">
        <f>VLOOKUP(D5564,Data!$A$10:$B$16,2,FALSE)</f>
        <v>2</v>
      </c>
      <c r="K5564">
        <v>1</v>
      </c>
      <c r="L5564">
        <f t="shared" si="313"/>
        <v>12</v>
      </c>
      <c r="M5564">
        <f t="shared" si="314"/>
        <v>2024</v>
      </c>
      <c r="N5564" s="5">
        <f t="shared" ca="1" si="312"/>
        <v>24</v>
      </c>
    </row>
    <row r="5565" spans="1:14" hidden="1" x14ac:dyDescent="0.25">
      <c r="A5565" s="2">
        <v>45372</v>
      </c>
      <c r="B5565" s="1" t="s">
        <v>2</v>
      </c>
      <c r="C5565" s="7">
        <v>262830</v>
      </c>
      <c r="D5565" s="1" t="s">
        <v>41</v>
      </c>
      <c r="E5565" s="1">
        <f>VLOOKUP(D5565,Data!$A$1:$B$7,2,FALSE)</f>
        <v>15</v>
      </c>
      <c r="F5565" s="2">
        <f>WORKDAY(A5565,E5565,Data!$E$2:$E$22)</f>
        <v>45393</v>
      </c>
      <c r="G5565" s="2">
        <v>45399</v>
      </c>
      <c r="H5565" s="4">
        <f ca="1">(NETWORKDAYS(A5565,G5565,Data!$E$1:$E$22))-1</f>
        <v>19</v>
      </c>
      <c r="I5565" s="1" t="s">
        <v>2710</v>
      </c>
      <c r="J5565" s="1">
        <f>VLOOKUP(D5565,Data!$A$10:$B$16,2,FALSE)</f>
        <v>3</v>
      </c>
      <c r="K5565">
        <v>1</v>
      </c>
      <c r="L5565">
        <f t="shared" si="313"/>
        <v>12</v>
      </c>
      <c r="M5565">
        <f t="shared" si="314"/>
        <v>2024</v>
      </c>
      <c r="N5565" s="5">
        <f t="shared" ca="1" si="312"/>
        <v>4</v>
      </c>
    </row>
    <row r="5566" spans="1:14" hidden="1" x14ac:dyDescent="0.25">
      <c r="A5566" s="2">
        <v>45372</v>
      </c>
      <c r="B5566" s="1" t="s">
        <v>2</v>
      </c>
      <c r="C5566" s="7">
        <v>262831</v>
      </c>
      <c r="D5566" s="1" t="s">
        <v>41</v>
      </c>
      <c r="E5566" s="1">
        <f>VLOOKUP(D5566,Data!$A$1:$B$7,2,FALSE)</f>
        <v>15</v>
      </c>
      <c r="F5566" s="2">
        <f>WORKDAY(A5566,E5566,Data!$E$2:$E$22)</f>
        <v>45393</v>
      </c>
      <c r="G5566" s="2">
        <v>45399</v>
      </c>
      <c r="H5566" s="4">
        <f ca="1">(NETWORKDAYS(A5566,G5566,Data!$E$1:$E$22))-1</f>
        <v>19</v>
      </c>
      <c r="I5566" s="1" t="s">
        <v>2710</v>
      </c>
      <c r="J5566" s="1">
        <f>VLOOKUP(D5566,Data!$A$10:$B$16,2,FALSE)</f>
        <v>3</v>
      </c>
      <c r="K5566">
        <v>1</v>
      </c>
      <c r="L5566">
        <f t="shared" si="313"/>
        <v>12</v>
      </c>
      <c r="M5566">
        <f t="shared" si="314"/>
        <v>2024</v>
      </c>
      <c r="N5566" s="5">
        <f t="shared" ca="1" si="312"/>
        <v>4</v>
      </c>
    </row>
    <row r="5567" spans="1:14" hidden="1" x14ac:dyDescent="0.25">
      <c r="A5567" s="2">
        <v>45372</v>
      </c>
      <c r="B5567" s="1" t="s">
        <v>99</v>
      </c>
      <c r="C5567" s="7">
        <v>262865</v>
      </c>
      <c r="D5567" s="1" t="s">
        <v>41</v>
      </c>
      <c r="E5567" s="1">
        <f>VLOOKUP(D5567,Data!$A$1:$B$7,2,FALSE)</f>
        <v>15</v>
      </c>
      <c r="F5567" s="2">
        <f>WORKDAY(A5567,E5567,Data!$E$2:$E$22)</f>
        <v>45393</v>
      </c>
      <c r="G5567" s="2">
        <v>45397</v>
      </c>
      <c r="H5567" s="4">
        <f ca="1">(NETWORKDAYS(A5567,G5567,Data!$E$1:$E$22))-1</f>
        <v>17</v>
      </c>
      <c r="I5567" s="1"/>
      <c r="J5567" s="1">
        <f>VLOOKUP(D5567,Data!$A$10:$B$16,2,FALSE)</f>
        <v>3</v>
      </c>
      <c r="K5567">
        <v>1</v>
      </c>
      <c r="L5567">
        <f t="shared" si="313"/>
        <v>12</v>
      </c>
      <c r="M5567">
        <f t="shared" si="314"/>
        <v>2024</v>
      </c>
      <c r="N5567" s="5">
        <f t="shared" ca="1" si="312"/>
        <v>2</v>
      </c>
    </row>
    <row r="5568" spans="1:14" hidden="1" x14ac:dyDescent="0.25">
      <c r="A5568" s="2">
        <v>45372</v>
      </c>
      <c r="B5568" s="1" t="s">
        <v>99</v>
      </c>
      <c r="C5568" s="7">
        <v>262866</v>
      </c>
      <c r="D5568" s="1" t="s">
        <v>41</v>
      </c>
      <c r="E5568" s="1">
        <f>VLOOKUP(D5568,Data!$A$1:$B$7,2,FALSE)</f>
        <v>15</v>
      </c>
      <c r="F5568" s="2">
        <f>WORKDAY(A5568,E5568,Data!$E$2:$E$22)</f>
        <v>45393</v>
      </c>
      <c r="G5568" s="2">
        <v>45397</v>
      </c>
      <c r="H5568" s="4">
        <f ca="1">(NETWORKDAYS(A5568,G5568,Data!$E$1:$E$22))-1</f>
        <v>17</v>
      </c>
      <c r="I5568" s="1"/>
      <c r="J5568" s="1">
        <f>VLOOKUP(D5568,Data!$A$10:$B$16,2,FALSE)</f>
        <v>3</v>
      </c>
      <c r="K5568">
        <v>1</v>
      </c>
      <c r="L5568">
        <f t="shared" si="313"/>
        <v>12</v>
      </c>
      <c r="M5568">
        <f t="shared" si="314"/>
        <v>2024</v>
      </c>
      <c r="N5568" s="5">
        <f t="shared" ca="1" si="312"/>
        <v>2</v>
      </c>
    </row>
    <row r="5569" spans="1:14" hidden="1" x14ac:dyDescent="0.25">
      <c r="A5569" s="2">
        <v>45372</v>
      </c>
      <c r="B5569" s="1" t="s">
        <v>4</v>
      </c>
      <c r="C5569" s="7">
        <v>262833</v>
      </c>
      <c r="D5569" s="1" t="s">
        <v>41</v>
      </c>
      <c r="E5569" s="1">
        <f>VLOOKUP(D5569,Data!$A$1:$B$7,2,FALSE)</f>
        <v>15</v>
      </c>
      <c r="F5569" s="2">
        <f>WORKDAY(A5569,E5569,Data!$E$2:$E$22)</f>
        <v>45393</v>
      </c>
      <c r="G5569" s="2">
        <v>45391</v>
      </c>
      <c r="H5569" s="4">
        <f ca="1">(NETWORKDAYS(A5569,G5569,Data!$E$1:$E$22))-1</f>
        <v>13</v>
      </c>
      <c r="I5569" s="1"/>
      <c r="J5569" s="1">
        <f>VLOOKUP(D5569,Data!$A$10:$B$16,2,FALSE)</f>
        <v>3</v>
      </c>
      <c r="K5569">
        <v>1</v>
      </c>
      <c r="L5569">
        <f t="shared" si="313"/>
        <v>12</v>
      </c>
      <c r="M5569">
        <f t="shared" si="314"/>
        <v>2024</v>
      </c>
      <c r="N5569" s="5">
        <f t="shared" ca="1" si="312"/>
        <v>-2</v>
      </c>
    </row>
    <row r="5570" spans="1:14" hidden="1" x14ac:dyDescent="0.25">
      <c r="A5570" s="2">
        <v>45373</v>
      </c>
      <c r="B5570" s="1" t="s">
        <v>2936</v>
      </c>
      <c r="C5570" s="7" t="s">
        <v>2937</v>
      </c>
      <c r="D5570" s="1" t="s">
        <v>53</v>
      </c>
      <c r="E5570" s="1">
        <f>VLOOKUP(D5570,Data!$A$1:$B$7,2,FALSE)</f>
        <v>5</v>
      </c>
      <c r="F5570" s="2">
        <f>WORKDAY(A5570,E5570,Data!$E$2:$E$22)</f>
        <v>45380</v>
      </c>
      <c r="G5570" s="2">
        <v>45380</v>
      </c>
      <c r="H5570" s="4">
        <f ca="1">(NETWORKDAYS(A5570,G5570,Data!$E$1:$E$22))-1</f>
        <v>5</v>
      </c>
      <c r="I5570" s="1"/>
      <c r="J5570" s="1">
        <f>VLOOKUP(D5570,Data!$A$10:$B$16,2,FALSE)</f>
        <v>1</v>
      </c>
      <c r="K5570">
        <v>1</v>
      </c>
      <c r="L5570">
        <f t="shared" si="313"/>
        <v>12</v>
      </c>
      <c r="M5570">
        <f t="shared" si="314"/>
        <v>2024</v>
      </c>
      <c r="N5570" s="5">
        <f t="shared" ref="N5570:N5633" ca="1" si="315">H5570-E5570</f>
        <v>0</v>
      </c>
    </row>
    <row r="5571" spans="1:14" hidden="1" x14ac:dyDescent="0.25">
      <c r="A5571" s="2">
        <v>45373</v>
      </c>
      <c r="B5571" s="1" t="s">
        <v>909</v>
      </c>
      <c r="C5571" s="7">
        <v>458164</v>
      </c>
      <c r="D5571" s="1" t="s">
        <v>42</v>
      </c>
      <c r="E5571" s="1">
        <f>VLOOKUP(D5571,Data!$A$1:$B$7,2,FALSE)</f>
        <v>10</v>
      </c>
      <c r="F5571" s="2">
        <f>WORKDAY(A5571,E5571,Data!$E$2:$E$22)</f>
        <v>45387</v>
      </c>
      <c r="G5571" s="2">
        <v>45384</v>
      </c>
      <c r="H5571" s="4">
        <f ca="1">(NETWORKDAYS(A5571,G5571,Data!$E$1:$E$22))-1</f>
        <v>7</v>
      </c>
      <c r="I5571" s="1"/>
      <c r="J5571" s="1">
        <f>VLOOKUP(D5571,Data!$A$10:$B$16,2,FALSE)</f>
        <v>2</v>
      </c>
      <c r="K5571">
        <v>1</v>
      </c>
      <c r="L5571">
        <f t="shared" si="313"/>
        <v>12</v>
      </c>
      <c r="M5571">
        <f t="shared" si="314"/>
        <v>2024</v>
      </c>
      <c r="N5571" s="5">
        <f t="shared" ca="1" si="315"/>
        <v>-3</v>
      </c>
    </row>
    <row r="5572" spans="1:14" hidden="1" x14ac:dyDescent="0.25">
      <c r="A5572" s="2">
        <v>45373</v>
      </c>
      <c r="B5572" s="1" t="s">
        <v>742</v>
      </c>
      <c r="C5572" s="7">
        <v>458186</v>
      </c>
      <c r="D5572" s="1" t="s">
        <v>42</v>
      </c>
      <c r="E5572" s="1">
        <f>VLOOKUP(D5572,Data!$A$1:$B$7,2,FALSE)</f>
        <v>10</v>
      </c>
      <c r="F5572" s="2">
        <f>WORKDAY(A5572,E5572,Data!$E$2:$E$22)</f>
        <v>45387</v>
      </c>
      <c r="G5572" s="2">
        <v>45384</v>
      </c>
      <c r="H5572" s="4">
        <f ca="1">(NETWORKDAYS(A5572,G5572,Data!$E$1:$E$22))-1</f>
        <v>7</v>
      </c>
      <c r="I5572" s="1"/>
      <c r="J5572" s="1">
        <f>VLOOKUP(D5572,Data!$A$10:$B$16,2,FALSE)</f>
        <v>2</v>
      </c>
      <c r="K5572">
        <v>1</v>
      </c>
      <c r="L5572">
        <f t="shared" si="313"/>
        <v>12</v>
      </c>
      <c r="M5572">
        <f t="shared" si="314"/>
        <v>2024</v>
      </c>
      <c r="N5572" s="5">
        <f t="shared" ca="1" si="315"/>
        <v>-3</v>
      </c>
    </row>
    <row r="5573" spans="1:14" hidden="1" x14ac:dyDescent="0.25">
      <c r="A5573" s="2">
        <v>45373</v>
      </c>
      <c r="B5573" s="1" t="s">
        <v>601</v>
      </c>
      <c r="C5573" s="7">
        <v>458193</v>
      </c>
      <c r="D5573" s="1" t="s">
        <v>42</v>
      </c>
      <c r="E5573" s="1">
        <f>VLOOKUP(D5573,Data!$A$1:$B$7,2,FALSE)</f>
        <v>10</v>
      </c>
      <c r="F5573" s="2">
        <f>WORKDAY(A5573,E5573,Data!$E$2:$E$22)</f>
        <v>45387</v>
      </c>
      <c r="G5573" s="2">
        <v>45384</v>
      </c>
      <c r="H5573" s="4">
        <f ca="1">(NETWORKDAYS(A5573,G5573,Data!$E$1:$E$22))-1</f>
        <v>7</v>
      </c>
      <c r="I5573" s="1"/>
      <c r="J5573" s="1">
        <f>VLOOKUP(D5573,Data!$A$10:$B$16,2,FALSE)</f>
        <v>2</v>
      </c>
      <c r="K5573">
        <v>1</v>
      </c>
      <c r="L5573">
        <f t="shared" si="313"/>
        <v>12</v>
      </c>
      <c r="M5573">
        <f t="shared" si="314"/>
        <v>2024</v>
      </c>
      <c r="N5573" s="5">
        <f t="shared" ca="1" si="315"/>
        <v>-3</v>
      </c>
    </row>
    <row r="5574" spans="1:14" hidden="1" x14ac:dyDescent="0.25">
      <c r="A5574" s="2">
        <v>45373</v>
      </c>
      <c r="B5574" s="1" t="s">
        <v>169</v>
      </c>
      <c r="C5574" s="7" t="s">
        <v>2935</v>
      </c>
      <c r="D5574" s="1" t="s">
        <v>53</v>
      </c>
      <c r="E5574" s="1">
        <f>VLOOKUP(D5574,Data!$A$1:$B$7,2,FALSE)</f>
        <v>5</v>
      </c>
      <c r="F5574" s="2">
        <f>WORKDAY(A5574,E5574,Data!$E$2:$E$22)</f>
        <v>45380</v>
      </c>
      <c r="G5574" s="2">
        <v>45377</v>
      </c>
      <c r="H5574" s="4">
        <f ca="1">(NETWORKDAYS(A5574,G5574,Data!$E$1:$E$22))-1</f>
        <v>2</v>
      </c>
      <c r="I5574" s="1"/>
      <c r="J5574" s="1">
        <f>VLOOKUP(D5574,Data!$A$10:$B$16,2,FALSE)</f>
        <v>1</v>
      </c>
      <c r="K5574">
        <v>1</v>
      </c>
      <c r="L5574">
        <f t="shared" si="313"/>
        <v>12</v>
      </c>
      <c r="M5574">
        <f t="shared" si="314"/>
        <v>2024</v>
      </c>
      <c r="N5574" s="5">
        <f t="shared" ca="1" si="315"/>
        <v>-3</v>
      </c>
    </row>
    <row r="5575" spans="1:14" hidden="1" x14ac:dyDescent="0.25">
      <c r="A5575" s="2">
        <v>45373</v>
      </c>
      <c r="B5575" s="1" t="s">
        <v>1872</v>
      </c>
      <c r="C5575" s="7" t="s">
        <v>2939</v>
      </c>
      <c r="D5575" s="1" t="s">
        <v>53</v>
      </c>
      <c r="E5575" s="1">
        <f>VLOOKUP(D5575,Data!$A$1:$B$7,2,FALSE)</f>
        <v>5</v>
      </c>
      <c r="F5575" s="2">
        <f>WORKDAY(A5575,E5575,Data!$E$2:$E$22)</f>
        <v>45380</v>
      </c>
      <c r="G5575" s="2">
        <v>45377</v>
      </c>
      <c r="H5575" s="4">
        <f ca="1">(NETWORKDAYS(A5575,G5575,Data!$E$1:$E$22))-1</f>
        <v>2</v>
      </c>
      <c r="I5575" s="1"/>
      <c r="J5575" s="1">
        <f>VLOOKUP(D5575,Data!$A$10:$B$16,2,FALSE)</f>
        <v>1</v>
      </c>
      <c r="K5575">
        <v>1</v>
      </c>
      <c r="L5575">
        <f t="shared" si="313"/>
        <v>12</v>
      </c>
      <c r="M5575">
        <f t="shared" si="314"/>
        <v>2024</v>
      </c>
      <c r="N5575" s="5">
        <f t="shared" ca="1" si="315"/>
        <v>-3</v>
      </c>
    </row>
    <row r="5576" spans="1:14" hidden="1" x14ac:dyDescent="0.25">
      <c r="A5576" s="2">
        <v>45373</v>
      </c>
      <c r="B5576" s="1" t="s">
        <v>4</v>
      </c>
      <c r="C5576" s="7">
        <v>262832</v>
      </c>
      <c r="D5576" s="1" t="s">
        <v>41</v>
      </c>
      <c r="E5576" s="1">
        <f>VLOOKUP(D5576,Data!$A$1:$B$7,2,FALSE)</f>
        <v>15</v>
      </c>
      <c r="F5576" s="2">
        <f>WORKDAY(A5576,E5576,Data!$E$2:$E$22)</f>
        <v>45394</v>
      </c>
      <c r="G5576" s="2">
        <v>45391</v>
      </c>
      <c r="H5576" s="4">
        <f ca="1">(NETWORKDAYS(A5576,G5576,Data!$E$1:$E$22))-1</f>
        <v>12</v>
      </c>
      <c r="I5576" s="1" t="s">
        <v>2710</v>
      </c>
      <c r="J5576" s="1">
        <f>VLOOKUP(D5576,Data!$A$10:$B$16,2,FALSE)</f>
        <v>3</v>
      </c>
      <c r="K5576">
        <v>1</v>
      </c>
      <c r="L5576">
        <f t="shared" si="313"/>
        <v>12</v>
      </c>
      <c r="M5576">
        <f t="shared" si="314"/>
        <v>2024</v>
      </c>
      <c r="N5576" s="5">
        <f t="shared" ca="1" si="315"/>
        <v>-3</v>
      </c>
    </row>
    <row r="5577" spans="1:14" hidden="1" x14ac:dyDescent="0.25">
      <c r="A5577" s="2">
        <v>45373</v>
      </c>
      <c r="B5577" s="1" t="s">
        <v>2</v>
      </c>
      <c r="C5577" s="7">
        <v>262834</v>
      </c>
      <c r="D5577" s="1" t="s">
        <v>41</v>
      </c>
      <c r="E5577" s="1">
        <f>VLOOKUP(D5577,Data!$A$1:$B$7,2,FALSE)</f>
        <v>15</v>
      </c>
      <c r="F5577" s="2">
        <f>WORKDAY(A5577,E5577,Data!$E$2:$E$22)</f>
        <v>45394</v>
      </c>
      <c r="G5577" s="2">
        <v>45391</v>
      </c>
      <c r="H5577" s="4">
        <f ca="1">(NETWORKDAYS(A5577,G5577,Data!$E$1:$E$22))-1</f>
        <v>12</v>
      </c>
      <c r="I5577" s="1" t="s">
        <v>2710</v>
      </c>
      <c r="J5577" s="1">
        <f>VLOOKUP(D5577,Data!$A$10:$B$16,2,FALSE)</f>
        <v>3</v>
      </c>
      <c r="K5577">
        <v>1</v>
      </c>
      <c r="L5577">
        <f t="shared" si="313"/>
        <v>12</v>
      </c>
      <c r="M5577">
        <f t="shared" si="314"/>
        <v>2024</v>
      </c>
      <c r="N5577" s="5">
        <f t="shared" ca="1" si="315"/>
        <v>-3</v>
      </c>
    </row>
    <row r="5578" spans="1:14" hidden="1" x14ac:dyDescent="0.25">
      <c r="A5578" s="2">
        <v>45373</v>
      </c>
      <c r="B5578" s="1" t="s">
        <v>110</v>
      </c>
      <c r="C5578" s="7">
        <v>262875</v>
      </c>
      <c r="D5578" s="1" t="s">
        <v>41</v>
      </c>
      <c r="E5578" s="1">
        <f>VLOOKUP(D5578,Data!$A$1:$B$7,2,FALSE)</f>
        <v>15</v>
      </c>
      <c r="F5578" s="2">
        <f>WORKDAY(A5578,E5578,Data!$E$2:$E$22)</f>
        <v>45394</v>
      </c>
      <c r="G5578" s="2">
        <v>45384</v>
      </c>
      <c r="H5578" s="4">
        <f ca="1">(NETWORKDAYS(A5578,G5578,Data!$E$1:$E$22))-1</f>
        <v>7</v>
      </c>
      <c r="I5578" s="1"/>
      <c r="J5578" s="1">
        <f>VLOOKUP(D5578,Data!$A$10:$B$16,2,FALSE)</f>
        <v>3</v>
      </c>
      <c r="K5578">
        <v>1</v>
      </c>
      <c r="L5578">
        <f t="shared" si="313"/>
        <v>12</v>
      </c>
      <c r="M5578">
        <f t="shared" si="314"/>
        <v>2024</v>
      </c>
      <c r="N5578" s="5">
        <f t="shared" ca="1" si="315"/>
        <v>-8</v>
      </c>
    </row>
    <row r="5579" spans="1:14" hidden="1" x14ac:dyDescent="0.25">
      <c r="A5579" s="2">
        <v>45373</v>
      </c>
      <c r="B5579" s="1" t="s">
        <v>151</v>
      </c>
      <c r="C5579" s="7">
        <v>262859</v>
      </c>
      <c r="D5579" s="1" t="s">
        <v>41</v>
      </c>
      <c r="E5579" s="1">
        <f>VLOOKUP(D5579,Data!$A$1:$B$7,2,FALSE)</f>
        <v>15</v>
      </c>
      <c r="F5579" s="2">
        <f>WORKDAY(A5579,E5579,Data!$E$2:$E$22)</f>
        <v>45394</v>
      </c>
      <c r="G5579" s="2">
        <v>45399</v>
      </c>
      <c r="H5579" s="4">
        <f ca="1">(NETWORKDAYS(A5579,G5579,Data!$E$1:$E$22))-1</f>
        <v>18</v>
      </c>
      <c r="I5579" s="1"/>
      <c r="J5579" s="1">
        <f>VLOOKUP(D5579,Data!$A$10:$B$16,2,FALSE)</f>
        <v>3</v>
      </c>
      <c r="K5579">
        <v>1</v>
      </c>
      <c r="L5579">
        <f t="shared" si="313"/>
        <v>12</v>
      </c>
      <c r="M5579">
        <f t="shared" si="314"/>
        <v>2024</v>
      </c>
      <c r="N5579" s="5">
        <f t="shared" ca="1" si="315"/>
        <v>3</v>
      </c>
    </row>
    <row r="5580" spans="1:14" hidden="1" x14ac:dyDescent="0.25">
      <c r="A5580" s="2">
        <v>45374</v>
      </c>
      <c r="B5580" s="1" t="s">
        <v>413</v>
      </c>
      <c r="C5580" s="7">
        <v>458195</v>
      </c>
      <c r="D5580" s="1" t="s">
        <v>42</v>
      </c>
      <c r="E5580" s="1">
        <f>VLOOKUP(D5580,Data!$A$1:$B$7,2,FALSE)</f>
        <v>10</v>
      </c>
      <c r="F5580" s="2">
        <f>WORKDAY(A5580,E5580,Data!$E$2:$E$22)</f>
        <v>45387</v>
      </c>
      <c r="G5580" s="2">
        <v>45384</v>
      </c>
      <c r="H5580" s="4">
        <f ca="1">(NETWORKDAYS(A5580,G5580,Data!$E$1:$E$22))-1</f>
        <v>6</v>
      </c>
      <c r="I5580" s="1"/>
      <c r="J5580" s="1">
        <f>VLOOKUP(D5580,Data!$A$10:$B$16,2,FALSE)</f>
        <v>2</v>
      </c>
      <c r="K5580">
        <v>1</v>
      </c>
      <c r="L5580">
        <f t="shared" si="313"/>
        <v>12</v>
      </c>
      <c r="M5580">
        <f t="shared" si="314"/>
        <v>2024</v>
      </c>
      <c r="N5580" s="5">
        <f t="shared" ca="1" si="315"/>
        <v>-4</v>
      </c>
    </row>
    <row r="5581" spans="1:14" hidden="1" x14ac:dyDescent="0.25">
      <c r="A5581" s="2">
        <v>45376</v>
      </c>
      <c r="B5581" s="1" t="s">
        <v>65</v>
      </c>
      <c r="C5581" s="7" t="s">
        <v>2943</v>
      </c>
      <c r="D5581" s="1" t="s">
        <v>53</v>
      </c>
      <c r="E5581" s="1">
        <f>VLOOKUP(D5581,Data!$A$1:$B$7,2,FALSE)</f>
        <v>5</v>
      </c>
      <c r="F5581" s="2">
        <f>WORKDAY(A5581,E5581,Data!$E$2:$E$22)</f>
        <v>45383</v>
      </c>
      <c r="G5581" s="2">
        <v>45385</v>
      </c>
      <c r="H5581" s="4">
        <f ca="1">(NETWORKDAYS(A5581,G5581,Data!$E$1:$E$22))-1</f>
        <v>7</v>
      </c>
      <c r="I5581" s="1"/>
      <c r="J5581" s="1">
        <f>VLOOKUP(D5581,Data!$A$10:$B$16,2,FALSE)</f>
        <v>1</v>
      </c>
      <c r="K5581">
        <v>1</v>
      </c>
      <c r="L5581">
        <f t="shared" si="313"/>
        <v>13</v>
      </c>
      <c r="M5581">
        <f t="shared" si="314"/>
        <v>2024</v>
      </c>
      <c r="N5581" s="5">
        <f t="shared" ca="1" si="315"/>
        <v>2</v>
      </c>
    </row>
    <row r="5582" spans="1:14" hidden="1" x14ac:dyDescent="0.25">
      <c r="A5582" s="2">
        <v>45376</v>
      </c>
      <c r="B5582" s="1" t="s">
        <v>65</v>
      </c>
      <c r="C5582" s="7" t="s">
        <v>2942</v>
      </c>
      <c r="D5582" s="1" t="s">
        <v>53</v>
      </c>
      <c r="E5582" s="1">
        <f>VLOOKUP(D5582,Data!$A$1:$B$7,2,FALSE)</f>
        <v>5</v>
      </c>
      <c r="F5582" s="2">
        <f>WORKDAY(A5582,E5582,Data!$E$2:$E$22)</f>
        <v>45383</v>
      </c>
      <c r="G5582" s="2">
        <v>45385</v>
      </c>
      <c r="H5582" s="4">
        <f ca="1">(NETWORKDAYS(A5582,G5582,Data!$E$1:$E$22))-1</f>
        <v>7</v>
      </c>
      <c r="I5582" s="1"/>
      <c r="J5582" s="1">
        <f>VLOOKUP(D5582,Data!$A$10:$B$16,2,FALSE)</f>
        <v>1</v>
      </c>
      <c r="K5582">
        <v>1</v>
      </c>
      <c r="L5582">
        <f t="shared" si="313"/>
        <v>13</v>
      </c>
      <c r="M5582">
        <f t="shared" si="314"/>
        <v>2024</v>
      </c>
      <c r="N5582" s="5">
        <f t="shared" ca="1" si="315"/>
        <v>2</v>
      </c>
    </row>
    <row r="5583" spans="1:14" hidden="1" x14ac:dyDescent="0.25">
      <c r="A5583" s="2">
        <v>45376</v>
      </c>
      <c r="B5583" s="1" t="s">
        <v>370</v>
      </c>
      <c r="C5583" s="7" t="s">
        <v>2941</v>
      </c>
      <c r="D5583" s="1" t="s">
        <v>53</v>
      </c>
      <c r="E5583" s="1">
        <f>VLOOKUP(D5583,Data!$A$1:$B$7,2,FALSE)</f>
        <v>5</v>
      </c>
      <c r="F5583" s="2">
        <f>WORKDAY(A5583,E5583,Data!$E$2:$E$22)</f>
        <v>45383</v>
      </c>
      <c r="G5583" s="2">
        <v>45385</v>
      </c>
      <c r="H5583" s="4">
        <f ca="1">(NETWORKDAYS(A5583,G5583,Data!$E$1:$E$22))-1</f>
        <v>7</v>
      </c>
      <c r="I5583" s="1"/>
      <c r="J5583" s="1">
        <f>VLOOKUP(D5583,Data!$A$10:$B$16,2,FALSE)</f>
        <v>1</v>
      </c>
      <c r="K5583">
        <v>1</v>
      </c>
      <c r="L5583">
        <f t="shared" si="313"/>
        <v>13</v>
      </c>
      <c r="M5583">
        <f t="shared" si="314"/>
        <v>2024</v>
      </c>
      <c r="N5583" s="5">
        <f t="shared" ca="1" si="315"/>
        <v>2</v>
      </c>
    </row>
    <row r="5584" spans="1:14" hidden="1" x14ac:dyDescent="0.25">
      <c r="A5584" s="2">
        <v>45376</v>
      </c>
      <c r="B5584" s="1" t="s">
        <v>1619</v>
      </c>
      <c r="C5584" s="7">
        <v>458175</v>
      </c>
      <c r="D5584" s="1" t="s">
        <v>42</v>
      </c>
      <c r="E5584" s="1">
        <f>VLOOKUP(D5584,Data!$A$1:$B$7,2,FALSE)</f>
        <v>10</v>
      </c>
      <c r="F5584" s="2">
        <f>WORKDAY(A5584,E5584,Data!$E$2:$E$22)</f>
        <v>45390</v>
      </c>
      <c r="G5584" s="2">
        <v>45384</v>
      </c>
      <c r="H5584" s="4">
        <f ca="1">(NETWORKDAYS(A5584,G5584,Data!$E$1:$E$22))-1</f>
        <v>6</v>
      </c>
      <c r="I5584" s="1"/>
      <c r="J5584" s="1">
        <f>VLOOKUP(D5584,Data!$A$10:$B$16,2,FALSE)</f>
        <v>2</v>
      </c>
      <c r="K5584">
        <v>1</v>
      </c>
      <c r="L5584">
        <f t="shared" si="313"/>
        <v>13</v>
      </c>
      <c r="M5584">
        <f t="shared" si="314"/>
        <v>2024</v>
      </c>
      <c r="N5584" s="5">
        <f t="shared" ca="1" si="315"/>
        <v>-4</v>
      </c>
    </row>
    <row r="5585" spans="1:14" hidden="1" x14ac:dyDescent="0.25">
      <c r="A5585" s="2">
        <v>45376</v>
      </c>
      <c r="B5585" s="1" t="s">
        <v>93</v>
      </c>
      <c r="C5585" s="7">
        <v>458191</v>
      </c>
      <c r="D5585" s="1" t="s">
        <v>42</v>
      </c>
      <c r="E5585" s="1">
        <f>VLOOKUP(D5585,Data!$A$1:$B$7,2,FALSE)</f>
        <v>10</v>
      </c>
      <c r="F5585" s="2">
        <f>WORKDAY(A5585,E5585,Data!$E$2:$E$22)</f>
        <v>45390</v>
      </c>
      <c r="G5585" s="2">
        <v>45385</v>
      </c>
      <c r="H5585" s="4">
        <f ca="1">(NETWORKDAYS(A5585,G5585,Data!$E$1:$E$22))-1</f>
        <v>7</v>
      </c>
      <c r="I5585" s="1"/>
      <c r="J5585" s="1">
        <f>VLOOKUP(D5585,Data!$A$10:$B$16,2,FALSE)</f>
        <v>2</v>
      </c>
      <c r="K5585">
        <v>1</v>
      </c>
      <c r="L5585">
        <f t="shared" si="313"/>
        <v>13</v>
      </c>
      <c r="M5585">
        <f t="shared" si="314"/>
        <v>2024</v>
      </c>
      <c r="N5585" s="5">
        <f t="shared" ca="1" si="315"/>
        <v>-3</v>
      </c>
    </row>
    <row r="5586" spans="1:14" hidden="1" x14ac:dyDescent="0.25">
      <c r="A5586" s="2">
        <v>45376</v>
      </c>
      <c r="B5586" s="1" t="s">
        <v>112</v>
      </c>
      <c r="C5586" s="7">
        <v>458196</v>
      </c>
      <c r="D5586" s="1" t="s">
        <v>42</v>
      </c>
      <c r="E5586" s="1">
        <f>VLOOKUP(D5586,Data!$A$1:$B$7,2,FALSE)</f>
        <v>10</v>
      </c>
      <c r="F5586" s="2">
        <f>WORKDAY(A5586,E5586,Data!$E$2:$E$22)</f>
        <v>45390</v>
      </c>
      <c r="G5586" s="2">
        <v>45384</v>
      </c>
      <c r="H5586" s="4">
        <f ca="1">(NETWORKDAYS(A5586,G5586,Data!$E$1:$E$22))-1</f>
        <v>6</v>
      </c>
      <c r="I5586" s="1"/>
      <c r="J5586" s="1">
        <f>VLOOKUP(D5586,Data!$A$10:$B$16,2,FALSE)</f>
        <v>2</v>
      </c>
      <c r="K5586">
        <v>1</v>
      </c>
      <c r="L5586">
        <f t="shared" si="313"/>
        <v>13</v>
      </c>
      <c r="M5586">
        <f t="shared" si="314"/>
        <v>2024</v>
      </c>
      <c r="N5586" s="5">
        <f t="shared" ca="1" si="315"/>
        <v>-4</v>
      </c>
    </row>
    <row r="5587" spans="1:14" hidden="1" x14ac:dyDescent="0.25">
      <c r="A5587" s="2">
        <v>45376</v>
      </c>
      <c r="B5587" s="1" t="s">
        <v>366</v>
      </c>
      <c r="C5587" s="7">
        <v>458198</v>
      </c>
      <c r="D5587" s="1" t="s">
        <v>42</v>
      </c>
      <c r="E5587" s="1">
        <f>VLOOKUP(D5587,Data!$A$1:$B$7,2,FALSE)</f>
        <v>10</v>
      </c>
      <c r="F5587" s="2">
        <f>WORKDAY(A5587,E5587,Data!$E$2:$E$22)</f>
        <v>45390</v>
      </c>
      <c r="G5587" s="2">
        <v>45384</v>
      </c>
      <c r="H5587" s="4">
        <f ca="1">(NETWORKDAYS(A5587,G5587,Data!$E$1:$E$22))-1</f>
        <v>6</v>
      </c>
      <c r="I5587" s="1"/>
      <c r="J5587" s="1">
        <f>VLOOKUP(D5587,Data!$A$10:$B$16,2,FALSE)</f>
        <v>2</v>
      </c>
      <c r="K5587">
        <v>1</v>
      </c>
      <c r="L5587">
        <f t="shared" si="313"/>
        <v>13</v>
      </c>
      <c r="M5587">
        <f t="shared" si="314"/>
        <v>2024</v>
      </c>
      <c r="N5587" s="5">
        <f t="shared" ca="1" si="315"/>
        <v>-4</v>
      </c>
    </row>
    <row r="5588" spans="1:14" hidden="1" x14ac:dyDescent="0.25">
      <c r="A5588" s="2">
        <v>45376</v>
      </c>
      <c r="B5588" s="1" t="s">
        <v>5</v>
      </c>
      <c r="C5588" s="7">
        <v>615420</v>
      </c>
      <c r="D5588" s="1" t="s">
        <v>1870</v>
      </c>
      <c r="E5588" s="1">
        <f>VLOOKUP(D5588,Data!$A$1:$B$7,2,FALSE)</f>
        <v>10</v>
      </c>
      <c r="F5588" s="2">
        <f>WORKDAY(A5588,E5588,Data!$E$2:$E$22)</f>
        <v>45390</v>
      </c>
      <c r="G5588" s="2">
        <v>45384</v>
      </c>
      <c r="H5588" s="4">
        <f ca="1">(NETWORKDAYS(A5588,G5588,Data!$E$1:$E$22))-1</f>
        <v>6</v>
      </c>
      <c r="I5588" s="1"/>
      <c r="J5588" s="1">
        <f>VLOOKUP(D5588,Data!$A$10:$B$16,2,FALSE)</f>
        <v>2</v>
      </c>
      <c r="K5588">
        <v>1</v>
      </c>
      <c r="L5588">
        <f t="shared" si="313"/>
        <v>13</v>
      </c>
      <c r="M5588">
        <f t="shared" si="314"/>
        <v>2024</v>
      </c>
      <c r="N5588" s="5">
        <f t="shared" ca="1" si="315"/>
        <v>-4</v>
      </c>
    </row>
    <row r="5589" spans="1:14" hidden="1" x14ac:dyDescent="0.25">
      <c r="A5589" s="2">
        <v>45376</v>
      </c>
      <c r="B5589" s="1" t="s">
        <v>5</v>
      </c>
      <c r="C5589" s="7">
        <v>615423</v>
      </c>
      <c r="D5589" s="1" t="s">
        <v>1870</v>
      </c>
      <c r="E5589" s="1">
        <f>VLOOKUP(D5589,Data!$A$1:$B$7,2,FALSE)</f>
        <v>10</v>
      </c>
      <c r="F5589" s="2">
        <f>WORKDAY(A5589,E5589,Data!$E$2:$E$22)</f>
        <v>45390</v>
      </c>
      <c r="G5589" s="2">
        <v>45384</v>
      </c>
      <c r="H5589" s="4">
        <f ca="1">(NETWORKDAYS(A5589,G5589,Data!$E$1:$E$22))-1</f>
        <v>6</v>
      </c>
      <c r="I5589" s="1"/>
      <c r="J5589" s="1">
        <f>VLOOKUP(D5589,Data!$A$10:$B$16,2,FALSE)</f>
        <v>2</v>
      </c>
      <c r="K5589">
        <v>1</v>
      </c>
      <c r="L5589">
        <f t="shared" si="313"/>
        <v>13</v>
      </c>
      <c r="M5589">
        <f t="shared" si="314"/>
        <v>2024</v>
      </c>
      <c r="N5589" s="5">
        <f t="shared" ca="1" si="315"/>
        <v>-4</v>
      </c>
    </row>
    <row r="5590" spans="1:14" hidden="1" x14ac:dyDescent="0.25">
      <c r="A5590" s="2">
        <v>45376</v>
      </c>
      <c r="B5590" s="1" t="s">
        <v>166</v>
      </c>
      <c r="C5590" s="7" t="s">
        <v>2940</v>
      </c>
      <c r="D5590" s="1" t="s">
        <v>53</v>
      </c>
      <c r="E5590" s="1">
        <f>VLOOKUP(D5590,Data!$A$1:$B$7,2,FALSE)</f>
        <v>5</v>
      </c>
      <c r="F5590" s="2">
        <f>WORKDAY(A5590,E5590,Data!$E$2:$E$22)</f>
        <v>45383</v>
      </c>
      <c r="G5590" s="2">
        <v>45377</v>
      </c>
      <c r="H5590" s="4">
        <f ca="1">(NETWORKDAYS(A5590,G5590,Data!$E$1:$E$22))-1</f>
        <v>1</v>
      </c>
      <c r="I5590" s="1"/>
      <c r="J5590" s="1">
        <f>VLOOKUP(D5590,Data!$A$10:$B$16,2,FALSE)</f>
        <v>1</v>
      </c>
      <c r="K5590">
        <v>1</v>
      </c>
      <c r="L5590">
        <f t="shared" si="313"/>
        <v>13</v>
      </c>
      <c r="M5590">
        <f t="shared" si="314"/>
        <v>2024</v>
      </c>
      <c r="N5590" s="5">
        <f t="shared" ca="1" si="315"/>
        <v>-4</v>
      </c>
    </row>
    <row r="5591" spans="1:14" hidden="1" x14ac:dyDescent="0.25">
      <c r="A5591" s="2">
        <v>45377</v>
      </c>
      <c r="B5591" s="1" t="s">
        <v>213</v>
      </c>
      <c r="C5591" s="7" t="s">
        <v>2944</v>
      </c>
      <c r="D5591" s="1" t="s">
        <v>53</v>
      </c>
      <c r="E5591" s="1">
        <f>VLOOKUP(D5591,Data!$A$1:$B$7,2,FALSE)</f>
        <v>5</v>
      </c>
      <c r="F5591" s="2">
        <f>WORKDAY(A5591,E5591,Data!$E$2:$E$22)</f>
        <v>45384</v>
      </c>
      <c r="G5591" s="2">
        <v>45379</v>
      </c>
      <c r="H5591" s="4">
        <f ca="1">(NETWORKDAYS(A5591,G5591,Data!$E$1:$E$22))-1</f>
        <v>2</v>
      </c>
      <c r="I5591" s="1"/>
      <c r="J5591" s="1">
        <f>VLOOKUP(D5591,Data!$A$10:$B$16,2,FALSE)</f>
        <v>1</v>
      </c>
      <c r="K5591">
        <v>1</v>
      </c>
      <c r="L5591">
        <f t="shared" si="313"/>
        <v>13</v>
      </c>
      <c r="M5591">
        <f t="shared" si="314"/>
        <v>2024</v>
      </c>
      <c r="N5591" s="5">
        <f t="shared" ca="1" si="315"/>
        <v>-3</v>
      </c>
    </row>
    <row r="5592" spans="1:14" hidden="1" x14ac:dyDescent="0.25">
      <c r="A5592" s="2">
        <v>45377</v>
      </c>
      <c r="B5592" s="1" t="s">
        <v>169</v>
      </c>
      <c r="C5592" s="7" t="s">
        <v>2946</v>
      </c>
      <c r="D5592" s="1" t="s">
        <v>53</v>
      </c>
      <c r="E5592" s="1">
        <f>VLOOKUP(D5592,Data!$A$1:$B$7,2,FALSE)</f>
        <v>5</v>
      </c>
      <c r="F5592" s="2">
        <f>WORKDAY(A5592,E5592,Data!$E$2:$E$22)</f>
        <v>45384</v>
      </c>
      <c r="G5592" s="2">
        <v>45379</v>
      </c>
      <c r="H5592" s="4">
        <f ca="1">(NETWORKDAYS(A5592,G5592,Data!$E$1:$E$22))-1</f>
        <v>2</v>
      </c>
      <c r="I5592" s="1"/>
      <c r="J5592" s="1">
        <f>VLOOKUP(D5592,Data!$A$10:$B$16,2,FALSE)</f>
        <v>1</v>
      </c>
      <c r="K5592">
        <v>1</v>
      </c>
      <c r="L5592">
        <f t="shared" si="313"/>
        <v>13</v>
      </c>
      <c r="M5592">
        <f t="shared" si="314"/>
        <v>2024</v>
      </c>
      <c r="N5592" s="5">
        <f t="shared" ca="1" si="315"/>
        <v>-3</v>
      </c>
    </row>
    <row r="5593" spans="1:14" hidden="1" x14ac:dyDescent="0.25">
      <c r="A5593" s="2">
        <v>45377</v>
      </c>
      <c r="B5593" s="1" t="s">
        <v>196</v>
      </c>
      <c r="C5593" s="7" t="s">
        <v>2947</v>
      </c>
      <c r="D5593" s="1" t="s">
        <v>53</v>
      </c>
      <c r="E5593" s="1">
        <f>VLOOKUP(D5593,Data!$A$1:$B$7,2,FALSE)</f>
        <v>5</v>
      </c>
      <c r="F5593" s="2">
        <f>WORKDAY(A5593,E5593,Data!$E$2:$E$22)</f>
        <v>45384</v>
      </c>
      <c r="G5593" s="2">
        <v>45379</v>
      </c>
      <c r="H5593" s="4">
        <f ca="1">(NETWORKDAYS(A5593,G5593,Data!$E$1:$E$22))-1</f>
        <v>2</v>
      </c>
      <c r="I5593" s="1"/>
      <c r="J5593" s="1">
        <f>VLOOKUP(D5593,Data!$A$10:$B$16,2,FALSE)</f>
        <v>1</v>
      </c>
      <c r="K5593">
        <v>1</v>
      </c>
      <c r="L5593">
        <f t="shared" si="313"/>
        <v>13</v>
      </c>
      <c r="M5593">
        <f t="shared" si="314"/>
        <v>2024</v>
      </c>
      <c r="N5593" s="5">
        <f t="shared" ca="1" si="315"/>
        <v>-3</v>
      </c>
    </row>
    <row r="5594" spans="1:14" hidden="1" x14ac:dyDescent="0.25">
      <c r="A5594" s="2">
        <v>45377</v>
      </c>
      <c r="B5594" s="1" t="s">
        <v>33</v>
      </c>
      <c r="C5594" s="7">
        <v>458188</v>
      </c>
      <c r="D5594" s="1" t="s">
        <v>42</v>
      </c>
      <c r="E5594" s="1">
        <f>VLOOKUP(D5594,Data!$A$1:$B$7,2,FALSE)</f>
        <v>10</v>
      </c>
      <c r="F5594" s="2">
        <f>WORKDAY(A5594,E5594,Data!$E$2:$E$22)</f>
        <v>45391</v>
      </c>
      <c r="G5594" s="2">
        <v>45384</v>
      </c>
      <c r="H5594" s="4">
        <f ca="1">(NETWORKDAYS(A5594,G5594,Data!$E$1:$E$22))-1</f>
        <v>5</v>
      </c>
      <c r="I5594" s="1"/>
      <c r="J5594" s="1">
        <f>VLOOKUP(D5594,Data!$A$10:$B$16,2,FALSE)</f>
        <v>2</v>
      </c>
      <c r="K5594">
        <v>1</v>
      </c>
      <c r="L5594">
        <f t="shared" si="313"/>
        <v>13</v>
      </c>
      <c r="M5594">
        <f t="shared" si="314"/>
        <v>2024</v>
      </c>
      <c r="N5594" s="5">
        <f t="shared" ca="1" si="315"/>
        <v>-5</v>
      </c>
    </row>
    <row r="5595" spans="1:14" hidden="1" x14ac:dyDescent="0.25">
      <c r="A5595" s="2">
        <v>45377</v>
      </c>
      <c r="B5595" s="1" t="s">
        <v>33</v>
      </c>
      <c r="C5595" s="7">
        <v>458137</v>
      </c>
      <c r="D5595" s="1" t="s">
        <v>42</v>
      </c>
      <c r="E5595" s="1">
        <f>VLOOKUP(D5595,Data!$A$1:$B$7,2,FALSE)</f>
        <v>10</v>
      </c>
      <c r="F5595" s="2">
        <f>WORKDAY(A5595,E5595,Data!$E$2:$E$22)</f>
        <v>45391</v>
      </c>
      <c r="G5595" s="2">
        <v>45384</v>
      </c>
      <c r="H5595" s="4">
        <f ca="1">(NETWORKDAYS(A5595,G5595,Data!$E$1:$E$22))-1</f>
        <v>5</v>
      </c>
      <c r="I5595" s="1"/>
      <c r="J5595" s="1">
        <f>VLOOKUP(D5595,Data!$A$10:$B$16,2,FALSE)</f>
        <v>2</v>
      </c>
      <c r="K5595">
        <v>1</v>
      </c>
      <c r="L5595">
        <f t="shared" si="313"/>
        <v>13</v>
      </c>
      <c r="M5595">
        <f t="shared" si="314"/>
        <v>2024</v>
      </c>
      <c r="N5595" s="5">
        <f t="shared" ca="1" si="315"/>
        <v>-5</v>
      </c>
    </row>
    <row r="5596" spans="1:14" hidden="1" x14ac:dyDescent="0.25">
      <c r="A5596" s="2">
        <v>45377</v>
      </c>
      <c r="B5596" s="1" t="s">
        <v>179</v>
      </c>
      <c r="C5596" s="7">
        <v>458192</v>
      </c>
      <c r="D5596" s="1" t="s">
        <v>42</v>
      </c>
      <c r="E5596" s="1">
        <f>VLOOKUP(D5596,Data!$A$1:$B$7,2,FALSE)</f>
        <v>10</v>
      </c>
      <c r="F5596" s="2">
        <f>WORKDAY(A5596,E5596,Data!$E$2:$E$22)</f>
        <v>45391</v>
      </c>
      <c r="G5596" s="2">
        <v>45385</v>
      </c>
      <c r="H5596" s="4">
        <f ca="1">(NETWORKDAYS(A5596,G5596,Data!$E$1:$E$22))-1</f>
        <v>6</v>
      </c>
      <c r="I5596" s="1"/>
      <c r="J5596" s="1">
        <f>VLOOKUP(D5596,Data!$A$10:$B$16,2,FALSE)</f>
        <v>2</v>
      </c>
      <c r="K5596">
        <v>1</v>
      </c>
      <c r="L5596">
        <f t="shared" si="313"/>
        <v>13</v>
      </c>
      <c r="M5596">
        <f t="shared" si="314"/>
        <v>2024</v>
      </c>
      <c r="N5596" s="5">
        <f t="shared" ca="1" si="315"/>
        <v>-4</v>
      </c>
    </row>
    <row r="5597" spans="1:14" hidden="1" x14ac:dyDescent="0.25">
      <c r="A5597" s="2">
        <v>45377</v>
      </c>
      <c r="B5597" s="1" t="s">
        <v>11</v>
      </c>
      <c r="C5597" s="7">
        <v>458197</v>
      </c>
      <c r="D5597" s="1" t="s">
        <v>42</v>
      </c>
      <c r="E5597" s="1">
        <f>VLOOKUP(D5597,Data!$A$1:$B$7,2,FALSE)</f>
        <v>10</v>
      </c>
      <c r="F5597" s="2">
        <f>WORKDAY(A5597,E5597,Data!$E$2:$E$22)</f>
        <v>45391</v>
      </c>
      <c r="G5597" s="2">
        <v>45384</v>
      </c>
      <c r="H5597" s="4">
        <f ca="1">(NETWORKDAYS(A5597,G5597,Data!$E$1:$E$22))-1</f>
        <v>5</v>
      </c>
      <c r="I5597" s="1"/>
      <c r="J5597" s="1">
        <f>VLOOKUP(D5597,Data!$A$10:$B$16,2,FALSE)</f>
        <v>2</v>
      </c>
      <c r="K5597">
        <v>1</v>
      </c>
      <c r="L5597">
        <f t="shared" si="313"/>
        <v>13</v>
      </c>
      <c r="M5597">
        <f t="shared" si="314"/>
        <v>2024</v>
      </c>
      <c r="N5597" s="5">
        <f t="shared" ca="1" si="315"/>
        <v>-5</v>
      </c>
    </row>
    <row r="5598" spans="1:14" hidden="1" x14ac:dyDescent="0.25">
      <c r="A5598" s="2">
        <v>45377</v>
      </c>
      <c r="B5598" s="1" t="s">
        <v>112</v>
      </c>
      <c r="C5598" s="7">
        <v>458206</v>
      </c>
      <c r="D5598" s="1" t="s">
        <v>42</v>
      </c>
      <c r="E5598" s="1">
        <f>VLOOKUP(D5598,Data!$A$1:$B$7,2,FALSE)</f>
        <v>10</v>
      </c>
      <c r="F5598" s="2">
        <f>WORKDAY(A5598,E5598,Data!$E$2:$E$22)</f>
        <v>45391</v>
      </c>
      <c r="G5598" s="2">
        <v>45385</v>
      </c>
      <c r="H5598" s="4">
        <f ca="1">(NETWORKDAYS(A5598,G5598,Data!$E$1:$E$22))-1</f>
        <v>6</v>
      </c>
      <c r="I5598" s="1"/>
      <c r="J5598" s="1">
        <f>VLOOKUP(D5598,Data!$A$10:$B$16,2,FALSE)</f>
        <v>2</v>
      </c>
      <c r="K5598">
        <v>1</v>
      </c>
      <c r="L5598">
        <f t="shared" si="313"/>
        <v>13</v>
      </c>
      <c r="M5598">
        <f t="shared" si="314"/>
        <v>2024</v>
      </c>
      <c r="N5598" s="5">
        <f t="shared" ca="1" si="315"/>
        <v>-4</v>
      </c>
    </row>
    <row r="5599" spans="1:14" hidden="1" x14ac:dyDescent="0.25">
      <c r="A5599" s="2">
        <v>45377</v>
      </c>
      <c r="B5599" s="1" t="s">
        <v>998</v>
      </c>
      <c r="C5599" s="7">
        <v>262836</v>
      </c>
      <c r="D5599" s="1" t="s">
        <v>41</v>
      </c>
      <c r="E5599" s="1">
        <f>VLOOKUP(D5599,Data!$A$1:$B$7,2,FALSE)</f>
        <v>15</v>
      </c>
      <c r="F5599" s="2">
        <f>WORKDAY(A5599,E5599,Data!$E$2:$E$22)</f>
        <v>45398</v>
      </c>
      <c r="G5599" s="2">
        <v>45390</v>
      </c>
      <c r="H5599" s="4">
        <f ca="1">(NETWORKDAYS(A5599,G5599,Data!$E$1:$E$22))-1</f>
        <v>9</v>
      </c>
      <c r="I5599" s="1"/>
      <c r="J5599" s="1">
        <f>VLOOKUP(D5599,Data!$A$10:$B$16,2,FALSE)</f>
        <v>3</v>
      </c>
      <c r="K5599">
        <v>1</v>
      </c>
      <c r="L5599">
        <f t="shared" si="313"/>
        <v>13</v>
      </c>
      <c r="M5599">
        <f t="shared" si="314"/>
        <v>2024</v>
      </c>
      <c r="N5599" s="5">
        <f t="shared" ca="1" si="315"/>
        <v>-6</v>
      </c>
    </row>
    <row r="5600" spans="1:14" hidden="1" x14ac:dyDescent="0.25">
      <c r="A5600" s="2">
        <v>45377</v>
      </c>
      <c r="B5600" s="1" t="s">
        <v>998</v>
      </c>
      <c r="C5600" s="7">
        <v>262838</v>
      </c>
      <c r="D5600" s="1" t="s">
        <v>41</v>
      </c>
      <c r="E5600" s="1">
        <f>VLOOKUP(D5600,Data!$A$1:$B$7,2,FALSE)</f>
        <v>15</v>
      </c>
      <c r="F5600" s="2">
        <f>WORKDAY(A5600,E5600,Data!$E$2:$E$22)</f>
        <v>45398</v>
      </c>
      <c r="G5600" s="2">
        <v>45390</v>
      </c>
      <c r="H5600" s="4">
        <f ca="1">(NETWORKDAYS(A5600,G5600,Data!$E$1:$E$22))-1</f>
        <v>9</v>
      </c>
      <c r="I5600" s="1"/>
      <c r="J5600" s="1">
        <f>VLOOKUP(D5600,Data!$A$10:$B$16,2,FALSE)</f>
        <v>3</v>
      </c>
      <c r="K5600">
        <v>1</v>
      </c>
      <c r="L5600">
        <f t="shared" si="313"/>
        <v>13</v>
      </c>
      <c r="M5600">
        <f t="shared" si="314"/>
        <v>2024</v>
      </c>
      <c r="N5600" s="5">
        <f t="shared" ca="1" si="315"/>
        <v>-6</v>
      </c>
    </row>
    <row r="5601" spans="1:14" hidden="1" x14ac:dyDescent="0.25">
      <c r="A5601" s="2">
        <v>45378</v>
      </c>
      <c r="B5601" s="1" t="s">
        <v>544</v>
      </c>
      <c r="C5601" s="7" t="s">
        <v>2949</v>
      </c>
      <c r="D5601" s="1" t="s">
        <v>53</v>
      </c>
      <c r="E5601" s="1">
        <f>VLOOKUP(D5601,Data!$A$1:$B$7,2,FALSE)</f>
        <v>5</v>
      </c>
      <c r="F5601" s="2">
        <f>WORKDAY(A5601,E5601,Data!$E$2:$E$22)</f>
        <v>45385</v>
      </c>
      <c r="G5601" s="2">
        <v>45379</v>
      </c>
      <c r="H5601" s="4">
        <f ca="1">(NETWORKDAYS(A5601,G5601,Data!$E$1:$E$22))-1</f>
        <v>1</v>
      </c>
      <c r="I5601" s="1"/>
      <c r="J5601" s="1">
        <f>VLOOKUP(D5601,Data!$A$10:$B$16,2,FALSE)</f>
        <v>1</v>
      </c>
      <c r="K5601">
        <v>1</v>
      </c>
      <c r="L5601">
        <f t="shared" si="313"/>
        <v>13</v>
      </c>
      <c r="M5601">
        <f t="shared" si="314"/>
        <v>2024</v>
      </c>
      <c r="N5601" s="5">
        <f t="shared" ca="1" si="315"/>
        <v>-4</v>
      </c>
    </row>
    <row r="5602" spans="1:14" hidden="1" x14ac:dyDescent="0.25">
      <c r="A5602" s="2">
        <v>45378</v>
      </c>
      <c r="B5602" s="1" t="s">
        <v>192</v>
      </c>
      <c r="C5602" s="7" t="s">
        <v>2948</v>
      </c>
      <c r="D5602" s="1" t="s">
        <v>53</v>
      </c>
      <c r="E5602" s="1">
        <f>VLOOKUP(D5602,Data!$A$1:$B$7,2,FALSE)</f>
        <v>5</v>
      </c>
      <c r="F5602" s="2">
        <f>WORKDAY(A5602,E5602,Data!$E$2:$E$22)</f>
        <v>45385</v>
      </c>
      <c r="G5602" s="2">
        <v>45379</v>
      </c>
      <c r="H5602" s="4">
        <f ca="1">(NETWORKDAYS(A5602,G5602,Data!$E$1:$E$22))-1</f>
        <v>1</v>
      </c>
      <c r="I5602" s="1"/>
      <c r="J5602" s="1">
        <f>VLOOKUP(D5602,Data!$A$10:$B$16,2,FALSE)</f>
        <v>1</v>
      </c>
      <c r="K5602">
        <v>1</v>
      </c>
      <c r="L5602">
        <f t="shared" si="313"/>
        <v>13</v>
      </c>
      <c r="M5602">
        <f t="shared" si="314"/>
        <v>2024</v>
      </c>
      <c r="N5602" s="5">
        <f t="shared" ca="1" si="315"/>
        <v>-4</v>
      </c>
    </row>
    <row r="5603" spans="1:14" hidden="1" x14ac:dyDescent="0.25">
      <c r="A5603" s="2">
        <v>45378</v>
      </c>
      <c r="B5603" s="1" t="s">
        <v>160</v>
      </c>
      <c r="C5603" s="7" t="s">
        <v>2957</v>
      </c>
      <c r="D5603" s="1" t="s">
        <v>53</v>
      </c>
      <c r="E5603" s="1">
        <f>VLOOKUP(D5603,Data!$A$1:$B$7,2,FALSE)</f>
        <v>5</v>
      </c>
      <c r="F5603" s="2">
        <f>WORKDAY(A5603,E5603,Data!$E$2:$E$22)</f>
        <v>45385</v>
      </c>
      <c r="G5603" s="2">
        <v>45385</v>
      </c>
      <c r="H5603" s="4">
        <f ca="1">(NETWORKDAYS(A5603,G5603,Data!$E$1:$E$22))-1</f>
        <v>5</v>
      </c>
      <c r="I5603" s="1"/>
      <c r="J5603" s="1">
        <f>VLOOKUP(D5603,Data!$A$10:$B$16,2,FALSE)</f>
        <v>1</v>
      </c>
      <c r="K5603">
        <v>1</v>
      </c>
      <c r="L5603">
        <f t="shared" si="313"/>
        <v>13</v>
      </c>
      <c r="M5603">
        <f t="shared" si="314"/>
        <v>2024</v>
      </c>
      <c r="N5603" s="5">
        <f t="shared" ca="1" si="315"/>
        <v>0</v>
      </c>
    </row>
    <row r="5604" spans="1:14" hidden="1" x14ac:dyDescent="0.25">
      <c r="A5604" s="2">
        <v>45378</v>
      </c>
      <c r="B5604" s="1" t="s">
        <v>160</v>
      </c>
      <c r="C5604" s="7" t="s">
        <v>2958</v>
      </c>
      <c r="D5604" s="1" t="s">
        <v>53</v>
      </c>
      <c r="E5604" s="1">
        <f>VLOOKUP(D5604,Data!$A$1:$B$7,2,FALSE)</f>
        <v>5</v>
      </c>
      <c r="F5604" s="2">
        <f>WORKDAY(A5604,E5604,Data!$E$2:$E$22)</f>
        <v>45385</v>
      </c>
      <c r="G5604" s="2">
        <v>45385</v>
      </c>
      <c r="H5604" s="4">
        <f ca="1">(NETWORKDAYS(A5604,G5604,Data!$E$1:$E$22))-1</f>
        <v>5</v>
      </c>
      <c r="I5604" s="1"/>
      <c r="J5604" s="1">
        <f>VLOOKUP(D5604,Data!$A$10:$B$16,2,FALSE)</f>
        <v>1</v>
      </c>
      <c r="K5604">
        <v>1</v>
      </c>
      <c r="L5604">
        <f t="shared" si="313"/>
        <v>13</v>
      </c>
      <c r="M5604">
        <f t="shared" si="314"/>
        <v>2024</v>
      </c>
      <c r="N5604" s="5">
        <f t="shared" ca="1" si="315"/>
        <v>0</v>
      </c>
    </row>
    <row r="5605" spans="1:14" hidden="1" x14ac:dyDescent="0.25">
      <c r="A5605" s="2">
        <v>45378</v>
      </c>
      <c r="B5605" s="1" t="s">
        <v>259</v>
      </c>
      <c r="C5605" s="7" t="s">
        <v>2959</v>
      </c>
      <c r="D5605" s="1" t="s">
        <v>53</v>
      </c>
      <c r="E5605" s="1">
        <f>VLOOKUP(D5605,Data!$A$1:$B$7,2,FALSE)</f>
        <v>5</v>
      </c>
      <c r="F5605" s="2">
        <f>WORKDAY(A5605,E5605,Data!$E$2:$E$22)</f>
        <v>45385</v>
      </c>
      <c r="G5605" s="2">
        <v>45387</v>
      </c>
      <c r="H5605" s="4">
        <f ca="1">(NETWORKDAYS(A5605,G5605,Data!$E$1:$E$22))-1</f>
        <v>7</v>
      </c>
      <c r="I5605" s="1"/>
      <c r="J5605" s="1">
        <f>VLOOKUP(D5605,Data!$A$10:$B$16,2,FALSE)</f>
        <v>1</v>
      </c>
      <c r="K5605">
        <v>1</v>
      </c>
      <c r="L5605">
        <f t="shared" si="313"/>
        <v>13</v>
      </c>
      <c r="M5605">
        <f t="shared" si="314"/>
        <v>2024</v>
      </c>
      <c r="N5605" s="5">
        <f t="shared" ca="1" si="315"/>
        <v>2</v>
      </c>
    </row>
    <row r="5606" spans="1:14" hidden="1" x14ac:dyDescent="0.25">
      <c r="A5606" s="2">
        <v>45378</v>
      </c>
      <c r="B5606" s="1" t="s">
        <v>359</v>
      </c>
      <c r="C5606" s="7" t="s">
        <v>2961</v>
      </c>
      <c r="D5606" s="1" t="s">
        <v>53</v>
      </c>
      <c r="E5606" s="1">
        <f>VLOOKUP(D5606,Data!$A$1:$B$7,2,FALSE)</f>
        <v>5</v>
      </c>
      <c r="F5606" s="2">
        <f>WORKDAY(A5606,E5606,Data!$E$2:$E$22)</f>
        <v>45385</v>
      </c>
      <c r="G5606" s="2">
        <v>45379</v>
      </c>
      <c r="H5606" s="4">
        <f ca="1">(NETWORKDAYS(A5606,G5606,Data!$E$1:$E$22))-1</f>
        <v>1</v>
      </c>
      <c r="I5606" s="1"/>
      <c r="J5606" s="1">
        <f>VLOOKUP(D5606,Data!$A$10:$B$16,2,FALSE)</f>
        <v>1</v>
      </c>
      <c r="K5606">
        <v>1</v>
      </c>
      <c r="L5606">
        <f t="shared" si="313"/>
        <v>13</v>
      </c>
      <c r="M5606">
        <f t="shared" si="314"/>
        <v>2024</v>
      </c>
      <c r="N5606" s="5">
        <f t="shared" ca="1" si="315"/>
        <v>-4</v>
      </c>
    </row>
    <row r="5607" spans="1:14" hidden="1" x14ac:dyDescent="0.25">
      <c r="A5607" s="2">
        <v>45378</v>
      </c>
      <c r="B5607" s="1" t="s">
        <v>359</v>
      </c>
      <c r="C5607" s="7" t="s">
        <v>2960</v>
      </c>
      <c r="D5607" s="1" t="s">
        <v>53</v>
      </c>
      <c r="E5607" s="1">
        <f>VLOOKUP(D5607,Data!$A$1:$B$7,2,FALSE)</f>
        <v>5</v>
      </c>
      <c r="F5607" s="2">
        <f>WORKDAY(A5607,E5607,Data!$E$2:$E$22)</f>
        <v>45385</v>
      </c>
      <c r="G5607" s="2">
        <v>45379</v>
      </c>
      <c r="H5607" s="4">
        <f ca="1">(NETWORKDAYS(A5607,G5607,Data!$E$1:$E$22))-1</f>
        <v>1</v>
      </c>
      <c r="I5607" s="1"/>
      <c r="J5607" s="1">
        <f>VLOOKUP(D5607,Data!$A$10:$B$16,2,FALSE)</f>
        <v>1</v>
      </c>
      <c r="K5607">
        <v>1</v>
      </c>
      <c r="L5607">
        <f t="shared" si="313"/>
        <v>13</v>
      </c>
      <c r="M5607">
        <f t="shared" si="314"/>
        <v>2024</v>
      </c>
      <c r="N5607" s="5">
        <f t="shared" ca="1" si="315"/>
        <v>-4</v>
      </c>
    </row>
    <row r="5608" spans="1:14" hidden="1" x14ac:dyDescent="0.25">
      <c r="A5608" s="2">
        <v>45378</v>
      </c>
      <c r="B5608" s="1" t="s">
        <v>737</v>
      </c>
      <c r="C5608" s="7" t="s">
        <v>2963</v>
      </c>
      <c r="D5608" s="1" t="s">
        <v>53</v>
      </c>
      <c r="E5608" s="1">
        <f>VLOOKUP(D5608,Data!$A$1:$B$7,2,FALSE)</f>
        <v>5</v>
      </c>
      <c r="F5608" s="2">
        <f>WORKDAY(A5608,E5608,Data!$E$2:$E$22)</f>
        <v>45385</v>
      </c>
      <c r="G5608" s="2">
        <v>45380</v>
      </c>
      <c r="H5608" s="4">
        <f ca="1">(NETWORKDAYS(A5608,G5608,Data!$E$1:$E$22))-1</f>
        <v>2</v>
      </c>
      <c r="I5608" s="1"/>
      <c r="J5608" s="1">
        <f>VLOOKUP(D5608,Data!$A$10:$B$16,2,FALSE)</f>
        <v>1</v>
      </c>
      <c r="K5608">
        <v>1</v>
      </c>
      <c r="L5608">
        <f t="shared" si="313"/>
        <v>13</v>
      </c>
      <c r="M5608">
        <f t="shared" si="314"/>
        <v>2024</v>
      </c>
      <c r="N5608" s="5">
        <f t="shared" ca="1" si="315"/>
        <v>-3</v>
      </c>
    </row>
    <row r="5609" spans="1:14" hidden="1" x14ac:dyDescent="0.25">
      <c r="A5609" s="2">
        <v>45378</v>
      </c>
      <c r="B5609" s="1" t="s">
        <v>2292</v>
      </c>
      <c r="C5609" s="7">
        <v>458152</v>
      </c>
      <c r="D5609" s="1" t="s">
        <v>42</v>
      </c>
      <c r="E5609" s="1">
        <f>VLOOKUP(D5609,Data!$A$1:$B$7,2,FALSE)</f>
        <v>10</v>
      </c>
      <c r="F5609" s="2">
        <f>WORKDAY(A5609,E5609,Data!$E$2:$E$22)</f>
        <v>45392</v>
      </c>
      <c r="G5609" s="2">
        <v>45385</v>
      </c>
      <c r="H5609" s="4">
        <f ca="1">(NETWORKDAYS(A5609,G5609,Data!$E$1:$E$22))-1</f>
        <v>5</v>
      </c>
      <c r="I5609" s="1"/>
      <c r="J5609" s="1">
        <f>VLOOKUP(D5609,Data!$A$10:$B$16,2,FALSE)</f>
        <v>2</v>
      </c>
      <c r="K5609">
        <v>1</v>
      </c>
      <c r="L5609">
        <f t="shared" si="313"/>
        <v>13</v>
      </c>
      <c r="M5609">
        <f t="shared" si="314"/>
        <v>2024</v>
      </c>
      <c r="N5609" s="5">
        <f t="shared" ca="1" si="315"/>
        <v>-5</v>
      </c>
    </row>
    <row r="5610" spans="1:14" hidden="1" x14ac:dyDescent="0.25">
      <c r="A5610" s="2">
        <v>45378</v>
      </c>
      <c r="B5610" s="1" t="s">
        <v>13</v>
      </c>
      <c r="C5610" s="7">
        <v>458171</v>
      </c>
      <c r="D5610" s="1" t="s">
        <v>42</v>
      </c>
      <c r="E5610" s="1">
        <f>VLOOKUP(D5610,Data!$A$1:$B$7,2,FALSE)</f>
        <v>10</v>
      </c>
      <c r="F5610" s="2">
        <f>WORKDAY(A5610,E5610,Data!$E$2:$E$22)</f>
        <v>45392</v>
      </c>
      <c r="G5610" s="2">
        <v>45385</v>
      </c>
      <c r="H5610" s="4">
        <f ca="1">(NETWORKDAYS(A5610,G5610,Data!$E$1:$E$22))-1</f>
        <v>5</v>
      </c>
      <c r="I5610" s="1"/>
      <c r="J5610" s="1">
        <f>VLOOKUP(D5610,Data!$A$10:$B$16,2,FALSE)</f>
        <v>2</v>
      </c>
      <c r="K5610">
        <v>1</v>
      </c>
      <c r="L5610">
        <f t="shared" si="313"/>
        <v>13</v>
      </c>
      <c r="M5610">
        <f t="shared" si="314"/>
        <v>2024</v>
      </c>
      <c r="N5610" s="5">
        <f t="shared" ca="1" si="315"/>
        <v>-5</v>
      </c>
    </row>
    <row r="5611" spans="1:14" hidden="1" x14ac:dyDescent="0.25">
      <c r="A5611" s="2">
        <v>45378</v>
      </c>
      <c r="B5611" s="1" t="s">
        <v>33</v>
      </c>
      <c r="C5611" s="7">
        <v>458182</v>
      </c>
      <c r="D5611" s="1" t="s">
        <v>42</v>
      </c>
      <c r="E5611" s="1">
        <f>VLOOKUP(D5611,Data!$A$1:$B$7,2,FALSE)</f>
        <v>10</v>
      </c>
      <c r="F5611" s="2">
        <f>WORKDAY(A5611,E5611,Data!$E$2:$E$22)</f>
        <v>45392</v>
      </c>
      <c r="G5611" s="2">
        <v>45385</v>
      </c>
      <c r="H5611" s="4">
        <f ca="1">(NETWORKDAYS(A5611,G5611,Data!$E$1:$E$22))-1</f>
        <v>5</v>
      </c>
      <c r="I5611" s="1"/>
      <c r="J5611" s="1">
        <f>VLOOKUP(D5611,Data!$A$10:$B$16,2,FALSE)</f>
        <v>2</v>
      </c>
      <c r="K5611">
        <v>1</v>
      </c>
      <c r="L5611">
        <f t="shared" si="313"/>
        <v>13</v>
      </c>
      <c r="M5611">
        <f t="shared" si="314"/>
        <v>2024</v>
      </c>
      <c r="N5611" s="5">
        <f t="shared" ca="1" si="315"/>
        <v>-5</v>
      </c>
    </row>
    <row r="5612" spans="1:14" hidden="1" x14ac:dyDescent="0.25">
      <c r="A5612" s="2">
        <v>45378</v>
      </c>
      <c r="B5612" s="1" t="s">
        <v>372</v>
      </c>
      <c r="C5612" s="7">
        <v>458205</v>
      </c>
      <c r="D5612" s="1" t="s">
        <v>42</v>
      </c>
      <c r="E5612" s="1">
        <f>VLOOKUP(D5612,Data!$A$1:$B$7,2,FALSE)</f>
        <v>10</v>
      </c>
      <c r="F5612" s="2">
        <f>WORKDAY(A5612,E5612,Data!$E$2:$E$22)</f>
        <v>45392</v>
      </c>
      <c r="G5612" s="2">
        <v>45385</v>
      </c>
      <c r="H5612" s="4">
        <f ca="1">(NETWORKDAYS(A5612,G5612,Data!$E$1:$E$22))-1</f>
        <v>5</v>
      </c>
      <c r="I5612" s="1"/>
      <c r="J5612" s="1">
        <f>VLOOKUP(D5612,Data!$A$10:$B$16,2,FALSE)</f>
        <v>2</v>
      </c>
      <c r="K5612">
        <v>1</v>
      </c>
      <c r="L5612">
        <f t="shared" si="313"/>
        <v>13</v>
      </c>
      <c r="M5612">
        <f t="shared" si="314"/>
        <v>2024</v>
      </c>
      <c r="N5612" s="5">
        <f t="shared" ca="1" si="315"/>
        <v>-5</v>
      </c>
    </row>
    <row r="5613" spans="1:14" hidden="1" x14ac:dyDescent="0.25">
      <c r="A5613" s="2">
        <v>45378</v>
      </c>
      <c r="B5613" s="1" t="s">
        <v>147</v>
      </c>
      <c r="C5613" s="7" t="s">
        <v>2962</v>
      </c>
      <c r="D5613" s="1" t="s">
        <v>55</v>
      </c>
      <c r="E5613" s="1">
        <f>VLOOKUP(D5613,Data!$A$1:$B$7,2,FALSE)</f>
        <v>10</v>
      </c>
      <c r="F5613" s="2">
        <f>WORKDAY(A5613,E5613,Data!$E$2:$E$22)</f>
        <v>45392</v>
      </c>
      <c r="G5613" s="2">
        <v>45379</v>
      </c>
      <c r="H5613" s="4">
        <f ca="1">(NETWORKDAYS(A5613,G5613,Data!$E$1:$E$22))-1</f>
        <v>1</v>
      </c>
      <c r="I5613" s="1"/>
      <c r="J5613" s="1">
        <f>VLOOKUP(D5613,Data!$A$10:$B$16,2,FALSE)</f>
        <v>3</v>
      </c>
      <c r="K5613">
        <v>1</v>
      </c>
      <c r="L5613">
        <f t="shared" si="313"/>
        <v>13</v>
      </c>
      <c r="M5613">
        <f t="shared" si="314"/>
        <v>2024</v>
      </c>
      <c r="N5613" s="5">
        <f t="shared" ca="1" si="315"/>
        <v>-9</v>
      </c>
    </row>
    <row r="5614" spans="1:14" hidden="1" x14ac:dyDescent="0.25">
      <c r="A5614" s="2">
        <v>45378</v>
      </c>
      <c r="B5614" s="1" t="s">
        <v>12</v>
      </c>
      <c r="C5614" s="7">
        <v>262876</v>
      </c>
      <c r="D5614" s="1" t="s">
        <v>41</v>
      </c>
      <c r="E5614" s="1">
        <f>VLOOKUP(D5614,Data!$A$1:$B$7,2,FALSE)</f>
        <v>15</v>
      </c>
      <c r="F5614" s="2">
        <f>WORKDAY(A5614,E5614,Data!$E$2:$E$22)</f>
        <v>45399</v>
      </c>
      <c r="G5614" s="2">
        <v>45391</v>
      </c>
      <c r="H5614" s="4">
        <f ca="1">(NETWORKDAYS(A5614,G5614,Data!$E$1:$E$22))-1</f>
        <v>9</v>
      </c>
      <c r="I5614" s="1"/>
      <c r="J5614" s="1">
        <f>VLOOKUP(D5614,Data!$A$10:$B$16,2,FALSE)</f>
        <v>3</v>
      </c>
      <c r="K5614">
        <v>1</v>
      </c>
      <c r="L5614">
        <f t="shared" si="313"/>
        <v>13</v>
      </c>
      <c r="M5614">
        <f t="shared" si="314"/>
        <v>2024</v>
      </c>
      <c r="N5614" s="5">
        <f t="shared" ca="1" si="315"/>
        <v>-6</v>
      </c>
    </row>
    <row r="5615" spans="1:14" hidden="1" x14ac:dyDescent="0.25">
      <c r="A5615" s="2">
        <v>45378</v>
      </c>
      <c r="B5615" s="1" t="s">
        <v>12</v>
      </c>
      <c r="C5615" s="7">
        <v>262877</v>
      </c>
      <c r="D5615" s="1" t="s">
        <v>41</v>
      </c>
      <c r="E5615" s="1">
        <f>VLOOKUP(D5615,Data!$A$1:$B$7,2,FALSE)</f>
        <v>15</v>
      </c>
      <c r="F5615" s="2">
        <f>WORKDAY(A5615,E5615,Data!$E$2:$E$22)</f>
        <v>45399</v>
      </c>
      <c r="G5615" s="2">
        <v>45391</v>
      </c>
      <c r="H5615" s="4">
        <f ca="1">(NETWORKDAYS(A5615,G5615,Data!$E$1:$E$22))-1</f>
        <v>9</v>
      </c>
      <c r="I5615" s="1"/>
      <c r="J5615" s="1">
        <f>VLOOKUP(D5615,Data!$A$10:$B$16,2,FALSE)</f>
        <v>3</v>
      </c>
      <c r="K5615">
        <v>1</v>
      </c>
      <c r="L5615">
        <f t="shared" si="313"/>
        <v>13</v>
      </c>
      <c r="M5615">
        <f t="shared" si="314"/>
        <v>2024</v>
      </c>
      <c r="N5615" s="5">
        <f t="shared" ca="1" si="315"/>
        <v>-6</v>
      </c>
    </row>
    <row r="5616" spans="1:14" hidden="1" x14ac:dyDescent="0.25">
      <c r="A5616" s="2">
        <v>45378</v>
      </c>
      <c r="B5616" s="1" t="s">
        <v>115</v>
      </c>
      <c r="C5616" s="7">
        <v>262885</v>
      </c>
      <c r="D5616" s="1" t="s">
        <v>41</v>
      </c>
      <c r="E5616" s="1">
        <f>VLOOKUP(D5616,Data!$A$1:$B$7,2,FALSE)</f>
        <v>15</v>
      </c>
      <c r="F5616" s="2">
        <f>WORKDAY(A5616,E5616,Data!$E$2:$E$22)</f>
        <v>45399</v>
      </c>
      <c r="G5616" s="2">
        <v>45390</v>
      </c>
      <c r="H5616" s="4">
        <f ca="1">(NETWORKDAYS(A5616,G5616,Data!$E$1:$E$22))-1</f>
        <v>8</v>
      </c>
      <c r="I5616" s="1"/>
      <c r="J5616" s="1">
        <f>VLOOKUP(D5616,Data!$A$10:$B$16,2,FALSE)</f>
        <v>3</v>
      </c>
      <c r="K5616">
        <v>1</v>
      </c>
      <c r="L5616">
        <f t="shared" si="313"/>
        <v>13</v>
      </c>
      <c r="M5616">
        <f t="shared" si="314"/>
        <v>2024</v>
      </c>
      <c r="N5616" s="5">
        <f t="shared" ca="1" si="315"/>
        <v>-7</v>
      </c>
    </row>
    <row r="5617" spans="1:14" hidden="1" x14ac:dyDescent="0.25">
      <c r="A5617" s="2">
        <v>45378</v>
      </c>
      <c r="B5617" s="1" t="s">
        <v>12</v>
      </c>
      <c r="C5617" s="7">
        <v>262899</v>
      </c>
      <c r="D5617" s="1" t="s">
        <v>41</v>
      </c>
      <c r="E5617" s="1">
        <f>VLOOKUP(D5617,Data!$A$1:$B$7,2,FALSE)</f>
        <v>15</v>
      </c>
      <c r="F5617" s="2">
        <f>WORKDAY(A5617,E5617,Data!$E$2:$E$22)</f>
        <v>45399</v>
      </c>
      <c r="G5617" s="2">
        <v>45391</v>
      </c>
      <c r="H5617" s="4">
        <f ca="1">(NETWORKDAYS(A5617,G5617,Data!$E$1:$E$22))-1</f>
        <v>9</v>
      </c>
      <c r="I5617" s="1"/>
      <c r="J5617" s="1">
        <f>VLOOKUP(D5617,Data!$A$10:$B$16,2,FALSE)</f>
        <v>3</v>
      </c>
      <c r="K5617">
        <v>1</v>
      </c>
      <c r="L5617">
        <f t="shared" si="313"/>
        <v>13</v>
      </c>
      <c r="M5617">
        <f t="shared" si="314"/>
        <v>2024</v>
      </c>
      <c r="N5617" s="5">
        <f t="shared" ca="1" si="315"/>
        <v>-6</v>
      </c>
    </row>
    <row r="5618" spans="1:14" hidden="1" x14ac:dyDescent="0.25">
      <c r="A5618" s="2">
        <v>45378</v>
      </c>
      <c r="B5618" s="1" t="s">
        <v>2950</v>
      </c>
      <c r="C5618" s="7" t="s">
        <v>2952</v>
      </c>
      <c r="D5618" s="1" t="s">
        <v>55</v>
      </c>
      <c r="E5618" s="1">
        <f>VLOOKUP(D5618,Data!$A$1:$B$7,2,FALSE)</f>
        <v>10</v>
      </c>
      <c r="F5618" s="2">
        <f>WORKDAY(A5618,E5618,Data!$E$2:$E$22)</f>
        <v>45392</v>
      </c>
      <c r="G5618" s="2">
        <v>45441</v>
      </c>
      <c r="H5618" s="4">
        <f ca="1">(NETWORKDAYS(A5618,G5618,Data!$E$1:$E$22))-1</f>
        <v>45</v>
      </c>
      <c r="I5618" s="1" t="s">
        <v>2845</v>
      </c>
      <c r="J5618" s="1">
        <f>VLOOKUP(D5618,Data!$A$10:$B$16,2,FALSE)</f>
        <v>3</v>
      </c>
      <c r="K5618">
        <v>1</v>
      </c>
      <c r="L5618">
        <f t="shared" si="313"/>
        <v>13</v>
      </c>
      <c r="M5618">
        <f t="shared" si="314"/>
        <v>2024</v>
      </c>
      <c r="N5618" s="5">
        <f t="shared" ca="1" si="315"/>
        <v>35</v>
      </c>
    </row>
    <row r="5619" spans="1:14" hidden="1" x14ac:dyDescent="0.25">
      <c r="A5619" s="2">
        <v>45378</v>
      </c>
      <c r="B5619" s="1" t="s">
        <v>229</v>
      </c>
      <c r="C5619" s="7" t="s">
        <v>2955</v>
      </c>
      <c r="D5619" s="1" t="s">
        <v>55</v>
      </c>
      <c r="E5619" s="1">
        <f>VLOOKUP(D5619,Data!$A$1:$B$7,2,FALSE)</f>
        <v>10</v>
      </c>
      <c r="F5619" s="2">
        <f>WORKDAY(A5619,E5619,Data!$E$2:$E$22)</f>
        <v>45392</v>
      </c>
      <c r="G5619" s="2">
        <v>45441</v>
      </c>
      <c r="H5619" s="4">
        <f ca="1">(NETWORKDAYS(A5619,G5619,Data!$E$1:$E$22))-1</f>
        <v>45</v>
      </c>
      <c r="I5619" s="1" t="s">
        <v>2845</v>
      </c>
      <c r="J5619" s="1">
        <f>VLOOKUP(D5619,Data!$A$10:$B$16,2,FALSE)</f>
        <v>3</v>
      </c>
      <c r="K5619">
        <v>1</v>
      </c>
      <c r="L5619">
        <f t="shared" si="313"/>
        <v>13</v>
      </c>
      <c r="M5619">
        <f t="shared" si="314"/>
        <v>2024</v>
      </c>
      <c r="N5619" s="5">
        <f t="shared" ca="1" si="315"/>
        <v>35</v>
      </c>
    </row>
    <row r="5620" spans="1:14" hidden="1" x14ac:dyDescent="0.25">
      <c r="A5620" s="2">
        <v>45378</v>
      </c>
      <c r="B5620" s="1" t="s">
        <v>229</v>
      </c>
      <c r="C5620" s="7" t="s">
        <v>2954</v>
      </c>
      <c r="D5620" s="1" t="s">
        <v>55</v>
      </c>
      <c r="E5620" s="1">
        <f>VLOOKUP(D5620,Data!$A$1:$B$7,2,FALSE)</f>
        <v>10</v>
      </c>
      <c r="F5620" s="2">
        <f>WORKDAY(A5620,E5620,Data!$E$2:$E$22)</f>
        <v>45392</v>
      </c>
      <c r="G5620" s="2">
        <v>45441</v>
      </c>
      <c r="H5620" s="4">
        <f ca="1">(NETWORKDAYS(A5620,G5620,Data!$E$1:$E$22))-1</f>
        <v>45</v>
      </c>
      <c r="I5620" s="1" t="s">
        <v>2845</v>
      </c>
      <c r="J5620" s="1">
        <f>VLOOKUP(D5620,Data!$A$10:$B$16,2,FALSE)</f>
        <v>3</v>
      </c>
      <c r="K5620">
        <v>1</v>
      </c>
      <c r="L5620">
        <f t="shared" si="313"/>
        <v>13</v>
      </c>
      <c r="M5620">
        <f t="shared" si="314"/>
        <v>2024</v>
      </c>
      <c r="N5620" s="5">
        <f t="shared" ca="1" si="315"/>
        <v>35</v>
      </c>
    </row>
    <row r="5621" spans="1:14" hidden="1" x14ac:dyDescent="0.25">
      <c r="A5621" s="2">
        <v>45378</v>
      </c>
      <c r="B5621" s="1" t="s">
        <v>229</v>
      </c>
      <c r="C5621" s="7" t="s">
        <v>2956</v>
      </c>
      <c r="D5621" s="1" t="s">
        <v>55</v>
      </c>
      <c r="E5621" s="1">
        <f>VLOOKUP(D5621,Data!$A$1:$B$7,2,FALSE)</f>
        <v>10</v>
      </c>
      <c r="F5621" s="2">
        <f>WORKDAY(A5621,E5621,Data!$E$2:$E$22)</f>
        <v>45392</v>
      </c>
      <c r="G5621" s="2">
        <v>45441</v>
      </c>
      <c r="H5621" s="4">
        <f ca="1">(NETWORKDAYS(A5621,G5621,Data!$E$1:$E$22))-1</f>
        <v>45</v>
      </c>
      <c r="I5621" s="1" t="s">
        <v>2845</v>
      </c>
      <c r="J5621" s="1">
        <f>VLOOKUP(D5621,Data!$A$10:$B$16,2,FALSE)</f>
        <v>3</v>
      </c>
      <c r="K5621">
        <v>1</v>
      </c>
      <c r="L5621">
        <f t="shared" si="313"/>
        <v>13</v>
      </c>
      <c r="M5621">
        <f t="shared" si="314"/>
        <v>2024</v>
      </c>
      <c r="N5621" s="5">
        <f t="shared" ca="1" si="315"/>
        <v>35</v>
      </c>
    </row>
    <row r="5622" spans="1:14" hidden="1" x14ac:dyDescent="0.25">
      <c r="A5622" s="2">
        <v>45378</v>
      </c>
      <c r="B5622" s="1" t="s">
        <v>229</v>
      </c>
      <c r="C5622" s="7" t="s">
        <v>2953</v>
      </c>
      <c r="D5622" s="1" t="s">
        <v>55</v>
      </c>
      <c r="E5622" s="1">
        <f>VLOOKUP(D5622,Data!$A$1:$B$7,2,FALSE)</f>
        <v>10</v>
      </c>
      <c r="F5622" s="2">
        <f>WORKDAY(A5622,E5622,Data!$E$2:$E$22)</f>
        <v>45392</v>
      </c>
      <c r="G5622" s="2">
        <v>45441</v>
      </c>
      <c r="H5622" s="4">
        <f ca="1">(NETWORKDAYS(A5622,G5622,Data!$E$1:$E$22))-1</f>
        <v>45</v>
      </c>
      <c r="I5622" s="1" t="s">
        <v>2845</v>
      </c>
      <c r="J5622" s="1">
        <f>VLOOKUP(D5622,Data!$A$10:$B$16,2,FALSE)</f>
        <v>3</v>
      </c>
      <c r="K5622">
        <v>1</v>
      </c>
      <c r="L5622">
        <f t="shared" si="313"/>
        <v>13</v>
      </c>
      <c r="M5622">
        <f t="shared" si="314"/>
        <v>2024</v>
      </c>
      <c r="N5622" s="5">
        <f t="shared" ca="1" si="315"/>
        <v>35</v>
      </c>
    </row>
    <row r="5623" spans="1:14" hidden="1" x14ac:dyDescent="0.25">
      <c r="A5623" s="2">
        <v>45378</v>
      </c>
      <c r="B5623" s="1" t="s">
        <v>2950</v>
      </c>
      <c r="C5623" s="7" t="s">
        <v>2951</v>
      </c>
      <c r="D5623" s="1" t="s">
        <v>55</v>
      </c>
      <c r="E5623" s="1">
        <f>VLOOKUP(D5623,Data!$A$1:$B$7,2,FALSE)</f>
        <v>10</v>
      </c>
      <c r="F5623" s="2">
        <f>WORKDAY(A5623,E5623,Data!$E$2:$E$22)</f>
        <v>45392</v>
      </c>
      <c r="G5623" s="2">
        <v>45441</v>
      </c>
      <c r="H5623" s="4">
        <f ca="1">(NETWORKDAYS(A5623,G5623,Data!$E$1:$E$22))-1</f>
        <v>45</v>
      </c>
      <c r="I5623" s="1" t="s">
        <v>2845</v>
      </c>
      <c r="J5623" s="1">
        <f>VLOOKUP(D5623,Data!$A$10:$B$16,2,FALSE)</f>
        <v>3</v>
      </c>
      <c r="K5623">
        <v>1</v>
      </c>
      <c r="L5623">
        <f t="shared" si="313"/>
        <v>13</v>
      </c>
      <c r="M5623">
        <f t="shared" si="314"/>
        <v>2024</v>
      </c>
      <c r="N5623" s="5">
        <f t="shared" ca="1" si="315"/>
        <v>35</v>
      </c>
    </row>
    <row r="5624" spans="1:14" hidden="1" x14ac:dyDescent="0.25">
      <c r="A5624" s="2">
        <v>45379</v>
      </c>
      <c r="B5624" s="1" t="s">
        <v>94</v>
      </c>
      <c r="C5624" s="7" t="s">
        <v>2965</v>
      </c>
      <c r="D5624" s="1" t="s">
        <v>53</v>
      </c>
      <c r="E5624" s="1">
        <f>VLOOKUP(D5624,Data!$A$1:$B$7,2,FALSE)</f>
        <v>5</v>
      </c>
      <c r="F5624" s="2">
        <f>WORKDAY(A5624,E5624,Data!$E$2:$E$22)</f>
        <v>45386</v>
      </c>
      <c r="G5624" s="2">
        <v>45380</v>
      </c>
      <c r="H5624" s="4">
        <f ca="1">(NETWORKDAYS(A5624,G5624,Data!$E$1:$E$22))-1</f>
        <v>1</v>
      </c>
      <c r="I5624" s="1"/>
      <c r="J5624" s="1">
        <f>VLOOKUP(D5624,Data!$A$10:$B$16,2,FALSE)</f>
        <v>1</v>
      </c>
      <c r="K5624">
        <v>1</v>
      </c>
      <c r="L5624">
        <f t="shared" ref="L5624:L5687" si="316">_xlfn.ISOWEEKNUM(A5624)</f>
        <v>13</v>
      </c>
      <c r="M5624">
        <f t="shared" ref="M5624:M5687" si="317">YEAR(A5624)</f>
        <v>2024</v>
      </c>
      <c r="N5624" s="5">
        <f t="shared" ca="1" si="315"/>
        <v>-4</v>
      </c>
    </row>
    <row r="5625" spans="1:14" hidden="1" x14ac:dyDescent="0.25">
      <c r="A5625" s="2">
        <v>45379</v>
      </c>
      <c r="B5625" s="1" t="s">
        <v>154</v>
      </c>
      <c r="C5625" s="7">
        <v>262854</v>
      </c>
      <c r="D5625" s="1" t="s">
        <v>41</v>
      </c>
      <c r="E5625" s="1">
        <f>VLOOKUP(D5625,Data!$A$1:$B$7,2,FALSE)</f>
        <v>15</v>
      </c>
      <c r="F5625" s="2">
        <f>WORKDAY(A5625,E5625,Data!$E$2:$E$22)</f>
        <v>45400</v>
      </c>
      <c r="G5625" s="2">
        <v>45394</v>
      </c>
      <c r="H5625" s="4">
        <f ca="1">(NETWORKDAYS(A5625,G5625,Data!$E$1:$E$22))-1</f>
        <v>11</v>
      </c>
      <c r="I5625" s="1"/>
      <c r="J5625" s="1">
        <f>VLOOKUP(D5625,Data!$A$10:$B$16,2,FALSE)</f>
        <v>3</v>
      </c>
      <c r="K5625">
        <v>1</v>
      </c>
      <c r="L5625">
        <f t="shared" si="316"/>
        <v>13</v>
      </c>
      <c r="M5625">
        <f t="shared" si="317"/>
        <v>2024</v>
      </c>
      <c r="N5625" s="5">
        <f t="shared" ca="1" si="315"/>
        <v>-4</v>
      </c>
    </row>
    <row r="5626" spans="1:14" hidden="1" x14ac:dyDescent="0.25">
      <c r="A5626" s="2">
        <v>45379</v>
      </c>
      <c r="B5626" s="1" t="s">
        <v>154</v>
      </c>
      <c r="C5626" s="7">
        <v>262855</v>
      </c>
      <c r="D5626" s="1" t="s">
        <v>41</v>
      </c>
      <c r="E5626" s="1">
        <f>VLOOKUP(D5626,Data!$A$1:$B$7,2,FALSE)</f>
        <v>15</v>
      </c>
      <c r="F5626" s="2">
        <f>WORKDAY(A5626,E5626,Data!$E$2:$E$22)</f>
        <v>45400</v>
      </c>
      <c r="G5626" s="2">
        <v>45394</v>
      </c>
      <c r="H5626" s="4">
        <f ca="1">(NETWORKDAYS(A5626,G5626,Data!$E$1:$E$22))-1</f>
        <v>11</v>
      </c>
      <c r="I5626" s="1"/>
      <c r="J5626" s="1">
        <f>VLOOKUP(D5626,Data!$A$10:$B$16,2,FALSE)</f>
        <v>3</v>
      </c>
      <c r="K5626">
        <v>1</v>
      </c>
      <c r="L5626">
        <f t="shared" si="316"/>
        <v>13</v>
      </c>
      <c r="M5626">
        <f t="shared" si="317"/>
        <v>2024</v>
      </c>
      <c r="N5626" s="5">
        <f t="shared" ca="1" si="315"/>
        <v>-4</v>
      </c>
    </row>
    <row r="5627" spans="1:14" hidden="1" x14ac:dyDescent="0.25">
      <c r="A5627" s="2">
        <v>45379</v>
      </c>
      <c r="B5627" s="1" t="s">
        <v>7</v>
      </c>
      <c r="C5627" s="7">
        <v>262874</v>
      </c>
      <c r="D5627" s="1" t="s">
        <v>41</v>
      </c>
      <c r="E5627" s="1">
        <f>VLOOKUP(D5627,Data!$A$1:$B$7,2,FALSE)</f>
        <v>15</v>
      </c>
      <c r="F5627" s="2">
        <f>WORKDAY(A5627,E5627,Data!$E$2:$E$22)</f>
        <v>45400</v>
      </c>
      <c r="G5627" s="2">
        <v>45392</v>
      </c>
      <c r="H5627" s="4">
        <f ca="1">(NETWORKDAYS(A5627,G5627,Data!$E$1:$E$22))-1</f>
        <v>9</v>
      </c>
      <c r="I5627" s="1"/>
      <c r="J5627" s="1">
        <f>VLOOKUP(D5627,Data!$A$10:$B$16,2,FALSE)</f>
        <v>3</v>
      </c>
      <c r="K5627">
        <v>1</v>
      </c>
      <c r="L5627">
        <f t="shared" si="316"/>
        <v>13</v>
      </c>
      <c r="M5627">
        <f t="shared" si="317"/>
        <v>2024</v>
      </c>
      <c r="N5627" s="5">
        <f t="shared" ca="1" si="315"/>
        <v>-6</v>
      </c>
    </row>
    <row r="5628" spans="1:14" hidden="1" x14ac:dyDescent="0.25">
      <c r="A5628" s="2">
        <v>45379</v>
      </c>
      <c r="B5628" s="1" t="s">
        <v>71</v>
      </c>
      <c r="C5628" s="7">
        <v>458183</v>
      </c>
      <c r="D5628" s="1" t="s">
        <v>42</v>
      </c>
      <c r="E5628" s="1">
        <f>VLOOKUP(D5628,Data!$A$1:$B$7,2,FALSE)</f>
        <v>10</v>
      </c>
      <c r="F5628" s="2">
        <f>WORKDAY(A5628,E5628,Data!$E$2:$E$22)</f>
        <v>45393</v>
      </c>
      <c r="G5628" s="2">
        <v>45387</v>
      </c>
      <c r="H5628" s="4">
        <f ca="1">(NETWORKDAYS(A5628,G5628,Data!$E$1:$E$22))-1</f>
        <v>6</v>
      </c>
      <c r="I5628" s="1"/>
      <c r="J5628" s="1">
        <f>VLOOKUP(D5628,Data!$A$10:$B$16,2,FALSE)</f>
        <v>2</v>
      </c>
      <c r="K5628">
        <v>1</v>
      </c>
      <c r="L5628">
        <f t="shared" si="316"/>
        <v>13</v>
      </c>
      <c r="M5628">
        <f t="shared" si="317"/>
        <v>2024</v>
      </c>
      <c r="N5628" s="5">
        <f t="shared" ca="1" si="315"/>
        <v>-4</v>
      </c>
    </row>
    <row r="5629" spans="1:14" hidden="1" x14ac:dyDescent="0.25">
      <c r="A5629" s="2">
        <v>45379</v>
      </c>
      <c r="B5629" s="1" t="s">
        <v>86</v>
      </c>
      <c r="C5629" s="7">
        <v>458203</v>
      </c>
      <c r="D5629" s="1" t="s">
        <v>42</v>
      </c>
      <c r="E5629" s="1">
        <f>VLOOKUP(D5629,Data!$A$1:$B$7,2,FALSE)</f>
        <v>10</v>
      </c>
      <c r="F5629" s="2">
        <f>WORKDAY(A5629,E5629,Data!$E$2:$E$22)</f>
        <v>45393</v>
      </c>
      <c r="G5629" s="2">
        <v>45387</v>
      </c>
      <c r="H5629" s="4">
        <f ca="1">(NETWORKDAYS(A5629,G5629,Data!$E$1:$E$22))-1</f>
        <v>6</v>
      </c>
      <c r="I5629" s="1"/>
      <c r="J5629" s="1">
        <f>VLOOKUP(D5629,Data!$A$10:$B$16,2,FALSE)</f>
        <v>2</v>
      </c>
      <c r="K5629">
        <v>1</v>
      </c>
      <c r="L5629">
        <f t="shared" si="316"/>
        <v>13</v>
      </c>
      <c r="M5629">
        <f t="shared" si="317"/>
        <v>2024</v>
      </c>
      <c r="N5629" s="5">
        <f t="shared" ca="1" si="315"/>
        <v>-4</v>
      </c>
    </row>
    <row r="5630" spans="1:14" hidden="1" x14ac:dyDescent="0.25">
      <c r="A5630" s="2">
        <v>45379</v>
      </c>
      <c r="B5630" s="1" t="s">
        <v>437</v>
      </c>
      <c r="C5630" s="7">
        <v>458208</v>
      </c>
      <c r="D5630" s="1" t="s">
        <v>42</v>
      </c>
      <c r="E5630" s="1">
        <f>VLOOKUP(D5630,Data!$A$1:$B$7,2,FALSE)</f>
        <v>10</v>
      </c>
      <c r="F5630" s="2">
        <f>WORKDAY(A5630,E5630,Data!$E$2:$E$22)</f>
        <v>45393</v>
      </c>
      <c r="G5630" s="2">
        <v>45385</v>
      </c>
      <c r="H5630" s="4">
        <f ca="1">(NETWORKDAYS(A5630,G5630,Data!$E$1:$E$22))-1</f>
        <v>4</v>
      </c>
      <c r="I5630" s="1"/>
      <c r="J5630" s="1">
        <f>VLOOKUP(D5630,Data!$A$10:$B$16,2,FALSE)</f>
        <v>2</v>
      </c>
      <c r="K5630">
        <v>1</v>
      </c>
      <c r="L5630">
        <f t="shared" si="316"/>
        <v>13</v>
      </c>
      <c r="M5630">
        <f t="shared" si="317"/>
        <v>2024</v>
      </c>
      <c r="N5630" s="5">
        <f t="shared" ca="1" si="315"/>
        <v>-6</v>
      </c>
    </row>
    <row r="5631" spans="1:14" hidden="1" x14ac:dyDescent="0.25">
      <c r="A5631" s="2">
        <v>45379</v>
      </c>
      <c r="B5631" s="1" t="s">
        <v>433</v>
      </c>
      <c r="C5631" s="7">
        <v>458210</v>
      </c>
      <c r="D5631" s="1" t="s">
        <v>42</v>
      </c>
      <c r="E5631" s="1">
        <f>VLOOKUP(D5631,Data!$A$1:$B$7,2,FALSE)</f>
        <v>10</v>
      </c>
      <c r="F5631" s="2">
        <f>WORKDAY(A5631,E5631,Data!$E$2:$E$22)</f>
        <v>45393</v>
      </c>
      <c r="G5631" s="2">
        <v>45387</v>
      </c>
      <c r="H5631" s="4">
        <f ca="1">(NETWORKDAYS(A5631,G5631,Data!$E$1:$E$22))-1</f>
        <v>6</v>
      </c>
      <c r="I5631" s="1"/>
      <c r="J5631" s="1">
        <f>VLOOKUP(D5631,Data!$A$10:$B$16,2,FALSE)</f>
        <v>2</v>
      </c>
      <c r="K5631">
        <v>1</v>
      </c>
      <c r="L5631">
        <f t="shared" si="316"/>
        <v>13</v>
      </c>
      <c r="M5631">
        <f t="shared" si="317"/>
        <v>2024</v>
      </c>
      <c r="N5631" s="5">
        <f t="shared" ca="1" si="315"/>
        <v>-4</v>
      </c>
    </row>
    <row r="5632" spans="1:14" hidden="1" x14ac:dyDescent="0.25">
      <c r="A5632" s="2">
        <v>45379</v>
      </c>
      <c r="B5632" s="1" t="s">
        <v>519</v>
      </c>
      <c r="C5632" s="7" t="s">
        <v>2966</v>
      </c>
      <c r="D5632" s="1" t="s">
        <v>53</v>
      </c>
      <c r="E5632" s="1">
        <f>VLOOKUP(D5632,Data!$A$1:$B$7,2,FALSE)</f>
        <v>5</v>
      </c>
      <c r="F5632" s="2">
        <f>WORKDAY(A5632,E5632,Data!$E$2:$E$22)</f>
        <v>45386</v>
      </c>
      <c r="G5632" s="2">
        <v>45387</v>
      </c>
      <c r="H5632" s="4">
        <f ca="1">(NETWORKDAYS(A5632,G5632,Data!$E$1:$E$22))-1</f>
        <v>6</v>
      </c>
      <c r="I5632" s="1"/>
      <c r="J5632" s="1">
        <f>VLOOKUP(D5632,Data!$A$10:$B$16,2,FALSE)</f>
        <v>1</v>
      </c>
      <c r="K5632">
        <v>1</v>
      </c>
      <c r="L5632">
        <f t="shared" si="316"/>
        <v>13</v>
      </c>
      <c r="M5632">
        <f t="shared" si="317"/>
        <v>2024</v>
      </c>
      <c r="N5632" s="5">
        <f t="shared" ca="1" si="315"/>
        <v>1</v>
      </c>
    </row>
    <row r="5633" spans="1:14" hidden="1" x14ac:dyDescent="0.25">
      <c r="A5633" s="2">
        <v>45379</v>
      </c>
      <c r="B5633" s="1" t="s">
        <v>419</v>
      </c>
      <c r="C5633" s="7" t="s">
        <v>2964</v>
      </c>
      <c r="D5633" s="1" t="s">
        <v>53</v>
      </c>
      <c r="E5633" s="1">
        <f>VLOOKUP(D5633,Data!$A$1:$B$7,2,FALSE)</f>
        <v>5</v>
      </c>
      <c r="F5633" s="2">
        <f>WORKDAY(A5633,E5633,Data!$E$2:$E$22)</f>
        <v>45386</v>
      </c>
      <c r="G5633" s="2">
        <v>45380</v>
      </c>
      <c r="H5633" s="4">
        <f ca="1">(NETWORKDAYS(A5633,G5633,Data!$E$1:$E$22))-1</f>
        <v>1</v>
      </c>
      <c r="I5633" s="1"/>
      <c r="J5633" s="1">
        <f>VLOOKUP(D5633,Data!$A$10:$B$16,2,FALSE)</f>
        <v>1</v>
      </c>
      <c r="K5633">
        <v>1</v>
      </c>
      <c r="L5633">
        <f t="shared" si="316"/>
        <v>13</v>
      </c>
      <c r="M5633">
        <f t="shared" si="317"/>
        <v>2024</v>
      </c>
      <c r="N5633" s="5">
        <f t="shared" ca="1" si="315"/>
        <v>-4</v>
      </c>
    </row>
    <row r="5634" spans="1:14" hidden="1" x14ac:dyDescent="0.25">
      <c r="A5634" s="2">
        <v>45379</v>
      </c>
      <c r="B5634" s="1" t="s">
        <v>100</v>
      </c>
      <c r="C5634" s="7" t="s">
        <v>2969</v>
      </c>
      <c r="D5634" s="1" t="s">
        <v>55</v>
      </c>
      <c r="E5634" s="1">
        <f>VLOOKUP(D5634,Data!$A$1:$B$7,2,FALSE)</f>
        <v>10</v>
      </c>
      <c r="F5634" s="2">
        <f>WORKDAY(A5634,E5634,Data!$E$2:$E$22)</f>
        <v>45393</v>
      </c>
      <c r="G5634" s="2">
        <v>45399</v>
      </c>
      <c r="H5634" s="4">
        <f ca="1">(NETWORKDAYS(A5634,G5634,Data!$E$1:$E$22))-1</f>
        <v>14</v>
      </c>
      <c r="I5634" s="1"/>
      <c r="J5634" s="1">
        <f>VLOOKUP(D5634,Data!$A$10:$B$16,2,FALSE)</f>
        <v>3</v>
      </c>
      <c r="K5634">
        <v>1</v>
      </c>
      <c r="L5634">
        <f t="shared" si="316"/>
        <v>13</v>
      </c>
      <c r="M5634">
        <f t="shared" si="317"/>
        <v>2024</v>
      </c>
      <c r="N5634" s="5">
        <f t="shared" ref="N5634:N5697" ca="1" si="318">H5634-E5634</f>
        <v>4</v>
      </c>
    </row>
    <row r="5635" spans="1:14" hidden="1" x14ac:dyDescent="0.25">
      <c r="A5635" s="2">
        <v>45379</v>
      </c>
      <c r="B5635" s="1" t="s">
        <v>100</v>
      </c>
      <c r="C5635" s="7" t="s">
        <v>2968</v>
      </c>
      <c r="D5635" s="1" t="s">
        <v>55</v>
      </c>
      <c r="E5635" s="1">
        <f>VLOOKUP(D5635,Data!$A$1:$B$7,2,FALSE)</f>
        <v>10</v>
      </c>
      <c r="F5635" s="2">
        <f>WORKDAY(A5635,E5635,Data!$E$2:$E$22)</f>
        <v>45393</v>
      </c>
      <c r="G5635" s="2">
        <v>45399</v>
      </c>
      <c r="H5635" s="4">
        <f ca="1">(NETWORKDAYS(A5635,G5635,Data!$E$1:$E$22))-1</f>
        <v>14</v>
      </c>
      <c r="I5635" s="1"/>
      <c r="J5635" s="1">
        <f>VLOOKUP(D5635,Data!$A$10:$B$16,2,FALSE)</f>
        <v>3</v>
      </c>
      <c r="K5635">
        <v>1</v>
      </c>
      <c r="L5635">
        <f t="shared" si="316"/>
        <v>13</v>
      </c>
      <c r="M5635">
        <f t="shared" si="317"/>
        <v>2024</v>
      </c>
      <c r="N5635" s="5">
        <f t="shared" ca="1" si="318"/>
        <v>4</v>
      </c>
    </row>
    <row r="5636" spans="1:14" hidden="1" x14ac:dyDescent="0.25">
      <c r="A5636" s="2">
        <v>45379</v>
      </c>
      <c r="B5636" s="1" t="s">
        <v>100</v>
      </c>
      <c r="C5636" s="7" t="s">
        <v>2967</v>
      </c>
      <c r="D5636" s="1" t="s">
        <v>55</v>
      </c>
      <c r="E5636" s="1">
        <f>VLOOKUP(D5636,Data!$A$1:$B$7,2,FALSE)</f>
        <v>10</v>
      </c>
      <c r="F5636" s="2">
        <f>WORKDAY(A5636,E5636,Data!$E$2:$E$22)</f>
        <v>45393</v>
      </c>
      <c r="G5636" s="2">
        <v>45399</v>
      </c>
      <c r="H5636" s="4">
        <f ca="1">(NETWORKDAYS(A5636,G5636,Data!$E$1:$E$22))-1</f>
        <v>14</v>
      </c>
      <c r="I5636" s="1"/>
      <c r="J5636" s="1">
        <f>VLOOKUP(D5636,Data!$A$10:$B$16,2,FALSE)</f>
        <v>3</v>
      </c>
      <c r="K5636">
        <v>1</v>
      </c>
      <c r="L5636">
        <f t="shared" si="316"/>
        <v>13</v>
      </c>
      <c r="M5636">
        <f t="shared" si="317"/>
        <v>2024</v>
      </c>
      <c r="N5636" s="5">
        <f t="shared" ca="1" si="318"/>
        <v>4</v>
      </c>
    </row>
    <row r="5637" spans="1:14" hidden="1" x14ac:dyDescent="0.25">
      <c r="A5637" s="31">
        <v>45379</v>
      </c>
      <c r="B5637" s="1" t="s">
        <v>100</v>
      </c>
      <c r="C5637" s="7" t="s">
        <v>2968</v>
      </c>
      <c r="D5637" s="1" t="s">
        <v>55</v>
      </c>
      <c r="E5637" s="1">
        <f>VLOOKUP(D5637,Data!$A$1:$B$7,2,FALSE)</f>
        <v>10</v>
      </c>
      <c r="F5637" s="2">
        <f>WORKDAY(A5637,E5637,Data!$E$2:$E$22)</f>
        <v>45393</v>
      </c>
      <c r="G5637" s="2">
        <v>45399</v>
      </c>
      <c r="H5637" s="4">
        <f ca="1">(NETWORKDAYS(A5637,G5637,Data!$E$1:$E$22))-1</f>
        <v>14</v>
      </c>
      <c r="I5637" s="1"/>
      <c r="J5637" s="1">
        <f>VLOOKUP(D5637,Data!$A$10:$B$16,2,FALSE)</f>
        <v>3</v>
      </c>
      <c r="K5637">
        <v>1</v>
      </c>
      <c r="L5637">
        <f t="shared" si="316"/>
        <v>13</v>
      </c>
      <c r="M5637">
        <f t="shared" si="317"/>
        <v>2024</v>
      </c>
      <c r="N5637" s="5">
        <f t="shared" ca="1" si="318"/>
        <v>4</v>
      </c>
    </row>
    <row r="5638" spans="1:14" hidden="1" x14ac:dyDescent="0.25">
      <c r="A5638" s="31">
        <v>45379</v>
      </c>
      <c r="B5638" s="1" t="s">
        <v>100</v>
      </c>
      <c r="C5638" s="7" t="s">
        <v>2968</v>
      </c>
      <c r="D5638" s="1" t="s">
        <v>55</v>
      </c>
      <c r="E5638" s="1">
        <f>VLOOKUP(D5638,Data!$A$1:$B$7,2,FALSE)</f>
        <v>10</v>
      </c>
      <c r="F5638" s="2">
        <f>WORKDAY(A5638,E5638,Data!$E$2:$E$22)</f>
        <v>45393</v>
      </c>
      <c r="G5638" s="2">
        <v>45399</v>
      </c>
      <c r="H5638" s="4">
        <f ca="1">(NETWORKDAYS(A5638,G5638,Data!$E$1:$E$22))-1</f>
        <v>14</v>
      </c>
      <c r="I5638" s="1"/>
      <c r="J5638" s="1">
        <f>VLOOKUP(D5638,Data!$A$10:$B$16,2,FALSE)</f>
        <v>3</v>
      </c>
      <c r="K5638">
        <v>1</v>
      </c>
      <c r="L5638">
        <f t="shared" si="316"/>
        <v>13</v>
      </c>
      <c r="M5638">
        <f t="shared" si="317"/>
        <v>2024</v>
      </c>
      <c r="N5638" s="5">
        <f t="shared" ca="1" si="318"/>
        <v>4</v>
      </c>
    </row>
    <row r="5639" spans="1:14" hidden="1" x14ac:dyDescent="0.25">
      <c r="A5639" s="2">
        <v>45380</v>
      </c>
      <c r="B5639" s="1" t="s">
        <v>1743</v>
      </c>
      <c r="C5639" s="7">
        <v>458042</v>
      </c>
      <c r="D5639" s="1" t="s">
        <v>42</v>
      </c>
      <c r="E5639" s="1">
        <f>VLOOKUP(D5639,Data!$A$1:$B$7,2,FALSE)</f>
        <v>10</v>
      </c>
      <c r="F5639" s="2">
        <f>WORKDAY(A5639,E5639,Data!$E$2:$E$22)</f>
        <v>45394</v>
      </c>
      <c r="G5639" s="2">
        <v>45390</v>
      </c>
      <c r="H5639" s="4">
        <f ca="1">(NETWORKDAYS(A5639,G5639,Data!$E$1:$E$22))-1</f>
        <v>6</v>
      </c>
      <c r="I5639" s="1"/>
      <c r="J5639" s="1">
        <f>VLOOKUP(D5639,Data!$A$10:$B$16,2,FALSE)</f>
        <v>2</v>
      </c>
      <c r="K5639">
        <v>1</v>
      </c>
      <c r="L5639">
        <f t="shared" si="316"/>
        <v>13</v>
      </c>
      <c r="M5639">
        <f t="shared" si="317"/>
        <v>2024</v>
      </c>
      <c r="N5639" s="5">
        <f t="shared" ca="1" si="318"/>
        <v>-4</v>
      </c>
    </row>
    <row r="5640" spans="1:14" hidden="1" x14ac:dyDescent="0.25">
      <c r="A5640" s="2">
        <v>45380</v>
      </c>
      <c r="B5640" s="1" t="s">
        <v>279</v>
      </c>
      <c r="C5640" s="7" t="s">
        <v>2970</v>
      </c>
      <c r="D5640" s="1" t="s">
        <v>53</v>
      </c>
      <c r="E5640" s="1">
        <f>VLOOKUP(D5640,Data!$A$1:$B$7,2,FALSE)</f>
        <v>5</v>
      </c>
      <c r="F5640" s="2">
        <f>WORKDAY(A5640,E5640,Data!$E$2:$E$22)</f>
        <v>45387</v>
      </c>
      <c r="G5640" s="2">
        <v>45380</v>
      </c>
      <c r="H5640" s="4">
        <f ca="1">(NETWORKDAYS(A5640,G5640,Data!$E$1:$E$22))-1</f>
        <v>0</v>
      </c>
      <c r="I5640" s="1"/>
      <c r="J5640" s="1">
        <f>VLOOKUP(D5640,Data!$A$10:$B$16,2,FALSE)</f>
        <v>1</v>
      </c>
      <c r="K5640">
        <v>1</v>
      </c>
      <c r="L5640">
        <f t="shared" si="316"/>
        <v>13</v>
      </c>
      <c r="M5640">
        <f t="shared" si="317"/>
        <v>2024</v>
      </c>
      <c r="N5640" s="5">
        <f t="shared" ca="1" si="318"/>
        <v>-5</v>
      </c>
    </row>
    <row r="5641" spans="1:14" hidden="1" x14ac:dyDescent="0.25">
      <c r="A5641" s="2">
        <v>45380</v>
      </c>
      <c r="B5641" s="1" t="s">
        <v>32</v>
      </c>
      <c r="C5641" s="7" t="s">
        <v>2971</v>
      </c>
      <c r="D5641" s="1" t="s">
        <v>53</v>
      </c>
      <c r="E5641" s="1">
        <f>VLOOKUP(D5641,Data!$A$1:$B$7,2,FALSE)</f>
        <v>5</v>
      </c>
      <c r="F5641" s="2">
        <f>WORKDAY(A5641,E5641,Data!$E$2:$E$22)</f>
        <v>45387</v>
      </c>
      <c r="G5641" s="2">
        <v>45385</v>
      </c>
      <c r="H5641" s="4">
        <f ca="1">(NETWORKDAYS(A5641,G5641,Data!$E$1:$E$22))-1</f>
        <v>3</v>
      </c>
      <c r="I5641" s="1"/>
      <c r="J5641" s="1">
        <f>VLOOKUP(D5641,Data!$A$10:$B$16,2,FALSE)</f>
        <v>1</v>
      </c>
      <c r="K5641">
        <v>1</v>
      </c>
      <c r="L5641">
        <f t="shared" si="316"/>
        <v>13</v>
      </c>
      <c r="M5641">
        <f t="shared" si="317"/>
        <v>2024</v>
      </c>
      <c r="N5641" s="5">
        <f t="shared" ca="1" si="318"/>
        <v>-2</v>
      </c>
    </row>
    <row r="5642" spans="1:14" hidden="1" x14ac:dyDescent="0.25">
      <c r="A5642" s="2">
        <v>45380</v>
      </c>
      <c r="B5642" s="1" t="s">
        <v>35</v>
      </c>
      <c r="C5642" s="7" t="s">
        <v>2972</v>
      </c>
      <c r="D5642" s="1" t="s">
        <v>53</v>
      </c>
      <c r="E5642" s="1">
        <f>VLOOKUP(D5642,Data!$A$1:$B$7,2,FALSE)</f>
        <v>5</v>
      </c>
      <c r="F5642" s="2">
        <f>WORKDAY(A5642,E5642,Data!$E$2:$E$22)</f>
        <v>45387</v>
      </c>
      <c r="G5642" s="2">
        <v>45385</v>
      </c>
      <c r="H5642" s="4">
        <f ca="1">(NETWORKDAYS(A5642,G5642,Data!$E$1:$E$22))-1</f>
        <v>3</v>
      </c>
      <c r="I5642" s="1"/>
      <c r="J5642" s="1">
        <f>VLOOKUP(D5642,Data!$A$10:$B$16,2,FALSE)</f>
        <v>1</v>
      </c>
      <c r="K5642">
        <v>1</v>
      </c>
      <c r="L5642">
        <f t="shared" si="316"/>
        <v>13</v>
      </c>
      <c r="M5642">
        <f t="shared" si="317"/>
        <v>2024</v>
      </c>
      <c r="N5642" s="5">
        <f t="shared" ca="1" si="318"/>
        <v>-2</v>
      </c>
    </row>
    <row r="5643" spans="1:14" hidden="1" x14ac:dyDescent="0.25">
      <c r="A5643" s="2">
        <v>45380</v>
      </c>
      <c r="B5643" s="1" t="s">
        <v>35</v>
      </c>
      <c r="C5643" s="7" t="s">
        <v>2973</v>
      </c>
      <c r="D5643" s="1" t="s">
        <v>53</v>
      </c>
      <c r="E5643" s="1">
        <f>VLOOKUP(D5643,Data!$A$1:$B$7,2,FALSE)</f>
        <v>5</v>
      </c>
      <c r="F5643" s="2">
        <f>WORKDAY(A5643,E5643,Data!$E$2:$E$22)</f>
        <v>45387</v>
      </c>
      <c r="G5643" s="2">
        <v>45385</v>
      </c>
      <c r="H5643" s="4">
        <f ca="1">(NETWORKDAYS(A5643,G5643,Data!$E$1:$E$22))-1</f>
        <v>3</v>
      </c>
      <c r="I5643" s="1"/>
      <c r="J5643" s="1">
        <f>VLOOKUP(D5643,Data!$A$10:$B$16,2,FALSE)</f>
        <v>1</v>
      </c>
      <c r="K5643">
        <v>1</v>
      </c>
      <c r="L5643">
        <f t="shared" si="316"/>
        <v>13</v>
      </c>
      <c r="M5643">
        <f t="shared" si="317"/>
        <v>2024</v>
      </c>
      <c r="N5643" s="5">
        <f t="shared" ca="1" si="318"/>
        <v>-2</v>
      </c>
    </row>
    <row r="5644" spans="1:14" hidden="1" x14ac:dyDescent="0.25">
      <c r="A5644" s="2">
        <v>45380</v>
      </c>
      <c r="B5644" s="1" t="s">
        <v>670</v>
      </c>
      <c r="C5644" s="7">
        <v>262839</v>
      </c>
      <c r="D5644" s="1" t="s">
        <v>41</v>
      </c>
      <c r="E5644" s="1">
        <f>VLOOKUP(D5644,Data!$A$1:$B$7,2,FALSE)</f>
        <v>15</v>
      </c>
      <c r="F5644" s="2">
        <f>WORKDAY(A5644,E5644,Data!$E$2:$E$22)</f>
        <v>45401</v>
      </c>
      <c r="G5644" s="2">
        <v>45401</v>
      </c>
      <c r="H5644" s="4">
        <f ca="1">(NETWORKDAYS(A5644,G5644,Data!$E$1:$E$22))-1</f>
        <v>15</v>
      </c>
      <c r="I5644" s="1"/>
      <c r="J5644" s="1">
        <f>VLOOKUP(D5644,Data!$A$10:$B$16,2,FALSE)</f>
        <v>3</v>
      </c>
      <c r="K5644">
        <v>1</v>
      </c>
      <c r="L5644">
        <f t="shared" si="316"/>
        <v>13</v>
      </c>
      <c r="M5644">
        <f t="shared" si="317"/>
        <v>2024</v>
      </c>
      <c r="N5644" s="5">
        <f t="shared" ca="1" si="318"/>
        <v>0</v>
      </c>
    </row>
    <row r="5645" spans="1:14" hidden="1" x14ac:dyDescent="0.25">
      <c r="A5645" s="2">
        <v>45380</v>
      </c>
      <c r="B5645" s="1" t="s">
        <v>2</v>
      </c>
      <c r="C5645" s="7">
        <v>262846</v>
      </c>
      <c r="D5645" s="1" t="s">
        <v>41</v>
      </c>
      <c r="E5645" s="1">
        <f>VLOOKUP(D5645,Data!$A$1:$B$7,2,FALSE)</f>
        <v>15</v>
      </c>
      <c r="F5645" s="2">
        <f>WORKDAY(A5645,E5645,Data!$E$2:$E$22)</f>
        <v>45401</v>
      </c>
      <c r="G5645" s="2">
        <v>45405</v>
      </c>
      <c r="H5645" s="4">
        <f ca="1">(NETWORKDAYS(A5645,G5645,Data!$E$1:$E$22))-1</f>
        <v>17</v>
      </c>
      <c r="I5645" s="1" t="s">
        <v>2710</v>
      </c>
      <c r="J5645" s="1">
        <f>VLOOKUP(D5645,Data!$A$10:$B$16,2,FALSE)</f>
        <v>3</v>
      </c>
      <c r="K5645">
        <v>1</v>
      </c>
      <c r="L5645">
        <f t="shared" si="316"/>
        <v>13</v>
      </c>
      <c r="M5645">
        <f t="shared" si="317"/>
        <v>2024</v>
      </c>
      <c r="N5645" s="5">
        <f t="shared" ca="1" si="318"/>
        <v>2</v>
      </c>
    </row>
    <row r="5646" spans="1:14" hidden="1" x14ac:dyDescent="0.25">
      <c r="A5646" s="2">
        <v>45380</v>
      </c>
      <c r="B5646" s="1" t="s">
        <v>4</v>
      </c>
      <c r="C5646" s="7">
        <v>262847</v>
      </c>
      <c r="D5646" s="1" t="s">
        <v>41</v>
      </c>
      <c r="E5646" s="1">
        <f>VLOOKUP(D5646,Data!$A$1:$B$7,2,FALSE)</f>
        <v>15</v>
      </c>
      <c r="F5646" s="2">
        <f>WORKDAY(A5646,E5646,Data!$E$2:$E$22)</f>
        <v>45401</v>
      </c>
      <c r="G5646" s="2">
        <v>45405</v>
      </c>
      <c r="H5646" s="4">
        <f ca="1">(NETWORKDAYS(A5646,G5646,Data!$E$1:$E$22))-1</f>
        <v>17</v>
      </c>
      <c r="I5646" s="1"/>
      <c r="J5646" s="1">
        <f>VLOOKUP(D5646,Data!$A$10:$B$16,2,FALSE)</f>
        <v>3</v>
      </c>
      <c r="K5646">
        <v>1</v>
      </c>
      <c r="L5646">
        <f t="shared" si="316"/>
        <v>13</v>
      </c>
      <c r="M5646">
        <f t="shared" si="317"/>
        <v>2024</v>
      </c>
      <c r="N5646" s="5">
        <f t="shared" ca="1" si="318"/>
        <v>2</v>
      </c>
    </row>
    <row r="5647" spans="1:14" hidden="1" x14ac:dyDescent="0.25">
      <c r="A5647" s="2">
        <v>45384</v>
      </c>
      <c r="B5647" s="1" t="s">
        <v>35</v>
      </c>
      <c r="C5647" s="7" t="s">
        <v>2974</v>
      </c>
      <c r="D5647" s="1" t="s">
        <v>53</v>
      </c>
      <c r="E5647" s="1">
        <f>VLOOKUP(D5647,Data!$A$1:$B$7,2,FALSE)</f>
        <v>5</v>
      </c>
      <c r="F5647" s="2">
        <f>WORKDAY(A5647,E5647,Data!$E$2:$E$22)</f>
        <v>45391</v>
      </c>
      <c r="G5647" s="2">
        <v>45385</v>
      </c>
      <c r="H5647" s="4">
        <f ca="1">(NETWORKDAYS(A5647,G5647,Data!$E$1:$E$22))-1</f>
        <v>1</v>
      </c>
      <c r="I5647" s="1"/>
      <c r="J5647" s="1">
        <f>VLOOKUP(D5647,Data!$A$10:$B$16,2,FALSE)</f>
        <v>1</v>
      </c>
      <c r="K5647">
        <v>1</v>
      </c>
      <c r="L5647">
        <f t="shared" si="316"/>
        <v>14</v>
      </c>
      <c r="M5647">
        <f t="shared" si="317"/>
        <v>2024</v>
      </c>
      <c r="N5647" s="5">
        <f t="shared" ca="1" si="318"/>
        <v>-4</v>
      </c>
    </row>
    <row r="5648" spans="1:14" hidden="1" x14ac:dyDescent="0.25">
      <c r="A5648" s="2">
        <v>45384</v>
      </c>
      <c r="B5648" s="1" t="s">
        <v>12</v>
      </c>
      <c r="C5648" s="7">
        <v>262840</v>
      </c>
      <c r="D5648" s="1" t="s">
        <v>41</v>
      </c>
      <c r="E5648" s="1">
        <f>VLOOKUP(D5648,Data!$A$1:$B$7,2,FALSE)</f>
        <v>15</v>
      </c>
      <c r="F5648" s="2">
        <f>WORKDAY(A5648,E5648,Data!$E$2:$E$22)</f>
        <v>45405</v>
      </c>
      <c r="G5648" s="2">
        <v>45392</v>
      </c>
      <c r="H5648" s="4">
        <f ca="1">(NETWORKDAYS(A5648,G5648,Data!$E$1:$E$22))-1</f>
        <v>6</v>
      </c>
      <c r="I5648" s="1"/>
      <c r="J5648" s="1">
        <f>VLOOKUP(D5648,Data!$A$10:$B$16,2,FALSE)</f>
        <v>3</v>
      </c>
      <c r="K5648">
        <v>1</v>
      </c>
      <c r="L5648">
        <f t="shared" si="316"/>
        <v>14</v>
      </c>
      <c r="M5648">
        <f t="shared" si="317"/>
        <v>2024</v>
      </c>
      <c r="N5648" s="5">
        <f t="shared" ca="1" si="318"/>
        <v>-9</v>
      </c>
    </row>
    <row r="5649" spans="1:14" hidden="1" x14ac:dyDescent="0.25">
      <c r="A5649" s="2">
        <v>45384</v>
      </c>
      <c r="B5649" s="1" t="s">
        <v>14</v>
      </c>
      <c r="C5649" s="7">
        <v>458114</v>
      </c>
      <c r="D5649" s="1" t="s">
        <v>42</v>
      </c>
      <c r="E5649" s="1">
        <f>VLOOKUP(D5649,Data!$A$1:$B$7,2,FALSE)</f>
        <v>10</v>
      </c>
      <c r="F5649" s="2">
        <f>WORKDAY(A5649,E5649,Data!$E$2:$E$22)</f>
        <v>45398</v>
      </c>
      <c r="G5649" s="2">
        <v>45385</v>
      </c>
      <c r="H5649" s="4">
        <f ca="1">(NETWORKDAYS(A5649,G5649,Data!$E$1:$E$22))-1</f>
        <v>1</v>
      </c>
      <c r="I5649" s="1"/>
      <c r="J5649" s="1">
        <f>VLOOKUP(D5649,Data!$A$10:$B$16,2,FALSE)</f>
        <v>2</v>
      </c>
      <c r="K5649">
        <v>1</v>
      </c>
      <c r="L5649">
        <f t="shared" si="316"/>
        <v>14</v>
      </c>
      <c r="M5649">
        <f t="shared" si="317"/>
        <v>2024</v>
      </c>
      <c r="N5649" s="5">
        <f t="shared" ca="1" si="318"/>
        <v>-9</v>
      </c>
    </row>
    <row r="5650" spans="1:14" hidden="1" x14ac:dyDescent="0.25">
      <c r="A5650" s="2">
        <v>45384</v>
      </c>
      <c r="B5650" s="1" t="s">
        <v>269</v>
      </c>
      <c r="C5650" s="7">
        <v>458187</v>
      </c>
      <c r="D5650" s="1" t="s">
        <v>42</v>
      </c>
      <c r="E5650" s="1">
        <f>VLOOKUP(D5650,Data!$A$1:$B$7,2,FALSE)</f>
        <v>10</v>
      </c>
      <c r="F5650" s="2">
        <f>WORKDAY(A5650,E5650,Data!$E$2:$E$22)</f>
        <v>45398</v>
      </c>
      <c r="G5650" s="2">
        <v>45387</v>
      </c>
      <c r="H5650" s="4">
        <f ca="1">(NETWORKDAYS(A5650,G5650,Data!$E$1:$E$22))-1</f>
        <v>3</v>
      </c>
      <c r="I5650" s="1"/>
      <c r="J5650" s="1">
        <f>VLOOKUP(D5650,Data!$A$10:$B$16,2,FALSE)</f>
        <v>2</v>
      </c>
      <c r="K5650">
        <v>1</v>
      </c>
      <c r="L5650">
        <f t="shared" si="316"/>
        <v>14</v>
      </c>
      <c r="M5650">
        <f t="shared" si="317"/>
        <v>2024</v>
      </c>
      <c r="N5650" s="5">
        <f t="shared" ca="1" si="318"/>
        <v>-7</v>
      </c>
    </row>
    <row r="5651" spans="1:14" hidden="1" x14ac:dyDescent="0.25">
      <c r="A5651" s="2">
        <v>45384</v>
      </c>
      <c r="B5651" s="1" t="s">
        <v>194</v>
      </c>
      <c r="C5651" s="7">
        <v>458212</v>
      </c>
      <c r="D5651" s="1" t="s">
        <v>42</v>
      </c>
      <c r="E5651" s="1">
        <f>VLOOKUP(D5651,Data!$A$1:$B$7,2,FALSE)</f>
        <v>10</v>
      </c>
      <c r="F5651" s="2">
        <f>WORKDAY(A5651,E5651,Data!$E$2:$E$22)</f>
        <v>45398</v>
      </c>
      <c r="G5651" s="2">
        <v>45385</v>
      </c>
      <c r="H5651" s="4">
        <f ca="1">(NETWORKDAYS(A5651,G5651,Data!$E$1:$E$22))-1</f>
        <v>1</v>
      </c>
      <c r="I5651" s="1"/>
      <c r="J5651" s="1">
        <f>VLOOKUP(D5651,Data!$A$10:$B$16,2,FALSE)</f>
        <v>2</v>
      </c>
      <c r="K5651">
        <v>1</v>
      </c>
      <c r="L5651">
        <f t="shared" si="316"/>
        <v>14</v>
      </c>
      <c r="M5651">
        <f t="shared" si="317"/>
        <v>2024</v>
      </c>
      <c r="N5651" s="5">
        <f t="shared" ca="1" si="318"/>
        <v>-9</v>
      </c>
    </row>
    <row r="5652" spans="1:14" hidden="1" x14ac:dyDescent="0.25">
      <c r="A5652" s="2">
        <v>45384</v>
      </c>
      <c r="B5652" s="1" t="s">
        <v>20</v>
      </c>
      <c r="C5652" s="7">
        <v>458303</v>
      </c>
      <c r="D5652" s="1" t="s">
        <v>42</v>
      </c>
      <c r="E5652" s="1">
        <f>VLOOKUP(D5652,Data!$A$1:$B$7,2,FALSE)</f>
        <v>10</v>
      </c>
      <c r="F5652" s="2">
        <f>WORKDAY(A5652,E5652,Data!$E$2:$E$22)</f>
        <v>45398</v>
      </c>
      <c r="G5652" s="2">
        <v>45390</v>
      </c>
      <c r="H5652" s="4">
        <f ca="1">(NETWORKDAYS(A5652,G5652,Data!$E$1:$E$22))-1</f>
        <v>4</v>
      </c>
      <c r="I5652" s="1"/>
      <c r="J5652" s="1">
        <f>VLOOKUP(D5652,Data!$A$10:$B$16,2,FALSE)</f>
        <v>2</v>
      </c>
      <c r="K5652">
        <v>1</v>
      </c>
      <c r="L5652">
        <f t="shared" si="316"/>
        <v>14</v>
      </c>
      <c r="M5652">
        <f t="shared" si="317"/>
        <v>2024</v>
      </c>
      <c r="N5652" s="5">
        <f t="shared" ca="1" si="318"/>
        <v>-6</v>
      </c>
    </row>
    <row r="5653" spans="1:14" hidden="1" x14ac:dyDescent="0.25">
      <c r="A5653" s="2">
        <v>45384</v>
      </c>
      <c r="B5653" s="1" t="s">
        <v>302</v>
      </c>
      <c r="C5653" s="7">
        <v>458308</v>
      </c>
      <c r="D5653" s="1" t="s">
        <v>42</v>
      </c>
      <c r="E5653" s="1">
        <f>VLOOKUP(D5653,Data!$A$1:$B$7,2,FALSE)</f>
        <v>10</v>
      </c>
      <c r="F5653" s="2">
        <f>WORKDAY(A5653,E5653,Data!$E$2:$E$22)</f>
        <v>45398</v>
      </c>
      <c r="G5653" s="2">
        <v>45387</v>
      </c>
      <c r="H5653" s="4">
        <f ca="1">(NETWORKDAYS(A5653,G5653,Data!$E$1:$E$22))-1</f>
        <v>3</v>
      </c>
      <c r="I5653" s="1"/>
      <c r="J5653" s="1">
        <f>VLOOKUP(D5653,Data!$A$10:$B$16,2,FALSE)</f>
        <v>2</v>
      </c>
      <c r="K5653">
        <v>1</v>
      </c>
      <c r="L5653">
        <f t="shared" si="316"/>
        <v>14</v>
      </c>
      <c r="M5653">
        <f t="shared" si="317"/>
        <v>2024</v>
      </c>
      <c r="N5653" s="5">
        <f t="shared" ca="1" si="318"/>
        <v>-7</v>
      </c>
    </row>
    <row r="5654" spans="1:14" hidden="1" x14ac:dyDescent="0.25">
      <c r="A5654" s="2">
        <v>45384</v>
      </c>
      <c r="B5654" s="1" t="s">
        <v>302</v>
      </c>
      <c r="C5654" s="7">
        <v>458309</v>
      </c>
      <c r="D5654" s="1" t="s">
        <v>42</v>
      </c>
      <c r="E5654" s="1">
        <f>VLOOKUP(D5654,Data!$A$1:$B$7,2,FALSE)</f>
        <v>10</v>
      </c>
      <c r="F5654" s="2">
        <f>WORKDAY(A5654,E5654,Data!$E$2:$E$22)</f>
        <v>45398</v>
      </c>
      <c r="G5654" s="2">
        <v>45387</v>
      </c>
      <c r="H5654" s="4">
        <f ca="1">(NETWORKDAYS(A5654,G5654,Data!$E$1:$E$22))-1</f>
        <v>3</v>
      </c>
      <c r="I5654" s="1"/>
      <c r="J5654" s="1">
        <f>VLOOKUP(D5654,Data!$A$10:$B$16,2,FALSE)</f>
        <v>2</v>
      </c>
      <c r="K5654">
        <v>1</v>
      </c>
      <c r="L5654">
        <f t="shared" si="316"/>
        <v>14</v>
      </c>
      <c r="M5654">
        <f t="shared" si="317"/>
        <v>2024</v>
      </c>
      <c r="N5654" s="5">
        <f t="shared" ca="1" si="318"/>
        <v>-7</v>
      </c>
    </row>
    <row r="5655" spans="1:14" hidden="1" x14ac:dyDescent="0.25">
      <c r="A5655" s="2">
        <v>45384</v>
      </c>
      <c r="B5655" s="1" t="s">
        <v>302</v>
      </c>
      <c r="C5655" s="7">
        <v>458323</v>
      </c>
      <c r="D5655" s="1" t="s">
        <v>42</v>
      </c>
      <c r="E5655" s="1">
        <f>VLOOKUP(D5655,Data!$A$1:$B$7,2,FALSE)</f>
        <v>10</v>
      </c>
      <c r="F5655" s="2">
        <f>WORKDAY(A5655,E5655,Data!$E$2:$E$22)</f>
        <v>45398</v>
      </c>
      <c r="G5655" s="2">
        <v>45387</v>
      </c>
      <c r="H5655" s="4">
        <f ca="1">(NETWORKDAYS(A5655,G5655,Data!$E$1:$E$22))-1</f>
        <v>3</v>
      </c>
      <c r="I5655" s="1"/>
      <c r="J5655" s="1">
        <f>VLOOKUP(D5655,Data!$A$10:$B$16,2,FALSE)</f>
        <v>2</v>
      </c>
      <c r="K5655">
        <v>1</v>
      </c>
      <c r="L5655">
        <f t="shared" si="316"/>
        <v>14</v>
      </c>
      <c r="M5655">
        <f t="shared" si="317"/>
        <v>2024</v>
      </c>
      <c r="N5655" s="5">
        <f t="shared" ca="1" si="318"/>
        <v>-7</v>
      </c>
    </row>
    <row r="5656" spans="1:14" hidden="1" x14ac:dyDescent="0.25">
      <c r="A5656" s="2">
        <v>45385</v>
      </c>
      <c r="B5656" s="1" t="s">
        <v>1451</v>
      </c>
      <c r="C5656" s="7">
        <v>262807</v>
      </c>
      <c r="D5656" s="1" t="s">
        <v>41</v>
      </c>
      <c r="E5656" s="1">
        <f>VLOOKUP(D5656,Data!$A$1:$B$7,2,FALSE)</f>
        <v>15</v>
      </c>
      <c r="F5656" s="2">
        <f>WORKDAY(A5656,E5656,Data!$E$2:$E$22)</f>
        <v>45406</v>
      </c>
      <c r="G5656" s="2">
        <v>45385</v>
      </c>
      <c r="H5656" s="4">
        <f ca="1">(NETWORKDAYS(A5656,G5656,Data!$E$1:$E$22))-1</f>
        <v>0</v>
      </c>
      <c r="I5656" s="1"/>
      <c r="J5656" s="1">
        <f>VLOOKUP(D5656,Data!$A$10:$B$16,2,FALSE)</f>
        <v>3</v>
      </c>
      <c r="K5656">
        <v>1</v>
      </c>
      <c r="L5656">
        <f t="shared" si="316"/>
        <v>14</v>
      </c>
      <c r="M5656">
        <f t="shared" si="317"/>
        <v>2024</v>
      </c>
      <c r="N5656" s="5">
        <f t="shared" ca="1" si="318"/>
        <v>-15</v>
      </c>
    </row>
    <row r="5657" spans="1:14" hidden="1" x14ac:dyDescent="0.25">
      <c r="A5657" s="2">
        <v>45385</v>
      </c>
      <c r="B5657" s="1" t="s">
        <v>695</v>
      </c>
      <c r="C5657" s="7" t="s">
        <v>2975</v>
      </c>
      <c r="D5657" s="1" t="s">
        <v>53</v>
      </c>
      <c r="E5657" s="1">
        <f>VLOOKUP(D5657,Data!$A$1:$B$7,2,FALSE)</f>
        <v>5</v>
      </c>
      <c r="F5657" s="2">
        <f>WORKDAY(A5657,E5657,Data!$E$2:$E$22)</f>
        <v>45392</v>
      </c>
      <c r="G5657" s="2">
        <v>45385</v>
      </c>
      <c r="H5657" s="4">
        <f ca="1">(NETWORKDAYS(A5657,G5657,Data!$E$1:$E$22))-1</f>
        <v>0</v>
      </c>
      <c r="I5657" s="1"/>
      <c r="J5657" s="1">
        <f>VLOOKUP(D5657,Data!$A$10:$B$16,2,FALSE)</f>
        <v>1</v>
      </c>
      <c r="K5657">
        <v>1</v>
      </c>
      <c r="L5657">
        <f t="shared" si="316"/>
        <v>14</v>
      </c>
      <c r="M5657">
        <f t="shared" si="317"/>
        <v>2024</v>
      </c>
      <c r="N5657" s="5">
        <f t="shared" ca="1" si="318"/>
        <v>-5</v>
      </c>
    </row>
    <row r="5658" spans="1:14" hidden="1" x14ac:dyDescent="0.25">
      <c r="A5658" s="2">
        <v>45385</v>
      </c>
      <c r="B5658" s="1" t="s">
        <v>695</v>
      </c>
      <c r="C5658" s="7" t="s">
        <v>2976</v>
      </c>
      <c r="D5658" s="1" t="s">
        <v>53</v>
      </c>
      <c r="E5658" s="1">
        <f>VLOOKUP(D5658,Data!$A$1:$B$7,2,FALSE)</f>
        <v>5</v>
      </c>
      <c r="F5658" s="2">
        <f>WORKDAY(A5658,E5658,Data!$E$2:$E$22)</f>
        <v>45392</v>
      </c>
      <c r="G5658" s="2">
        <v>45385</v>
      </c>
      <c r="H5658" s="4">
        <f ca="1">(NETWORKDAYS(A5658,G5658,Data!$E$1:$E$22))-1</f>
        <v>0</v>
      </c>
      <c r="I5658" s="1"/>
      <c r="J5658" s="1">
        <f>VLOOKUP(D5658,Data!$A$10:$B$16,2,FALSE)</f>
        <v>1</v>
      </c>
      <c r="K5658">
        <v>1</v>
      </c>
      <c r="L5658">
        <f t="shared" si="316"/>
        <v>14</v>
      </c>
      <c r="M5658">
        <f t="shared" si="317"/>
        <v>2024</v>
      </c>
      <c r="N5658" s="5">
        <f t="shared" ca="1" si="318"/>
        <v>-5</v>
      </c>
    </row>
    <row r="5659" spans="1:14" hidden="1" x14ac:dyDescent="0.25">
      <c r="A5659" s="2">
        <v>45385</v>
      </c>
      <c r="B5659" s="1" t="s">
        <v>73</v>
      </c>
      <c r="C5659" s="7">
        <v>458172</v>
      </c>
      <c r="D5659" s="1" t="s">
        <v>42</v>
      </c>
      <c r="E5659" s="1">
        <f>VLOOKUP(D5659,Data!$A$1:$B$7,2,FALSE)</f>
        <v>10</v>
      </c>
      <c r="F5659" s="2">
        <f>WORKDAY(A5659,E5659,Data!$E$2:$E$22)</f>
        <v>45399</v>
      </c>
      <c r="G5659" s="2">
        <v>45391</v>
      </c>
      <c r="H5659" s="4">
        <f ca="1">(NETWORKDAYS(A5659,G5659,Data!$E$1:$E$22))-1</f>
        <v>4</v>
      </c>
      <c r="I5659" s="1"/>
      <c r="J5659" s="1">
        <f>VLOOKUP(D5659,Data!$A$10:$B$16,2,FALSE)</f>
        <v>2</v>
      </c>
      <c r="K5659">
        <v>1</v>
      </c>
      <c r="L5659">
        <f t="shared" si="316"/>
        <v>14</v>
      </c>
      <c r="M5659">
        <f t="shared" si="317"/>
        <v>2024</v>
      </c>
      <c r="N5659" s="5">
        <f t="shared" ca="1" si="318"/>
        <v>-6</v>
      </c>
    </row>
    <row r="5660" spans="1:14" hidden="1" x14ac:dyDescent="0.25">
      <c r="A5660" s="2">
        <v>45385</v>
      </c>
      <c r="B5660" s="1" t="s">
        <v>72</v>
      </c>
      <c r="C5660" s="7">
        <v>458306</v>
      </c>
      <c r="D5660" s="1" t="s">
        <v>42</v>
      </c>
      <c r="E5660" s="1">
        <f>VLOOKUP(D5660,Data!$A$1:$B$7,2,FALSE)</f>
        <v>10</v>
      </c>
      <c r="F5660" s="2">
        <f>WORKDAY(A5660,E5660,Data!$E$2:$E$22)</f>
        <v>45399</v>
      </c>
      <c r="G5660" s="2">
        <v>45390</v>
      </c>
      <c r="H5660" s="4">
        <f ca="1">(NETWORKDAYS(A5660,G5660,Data!$E$1:$E$22))-1</f>
        <v>3</v>
      </c>
      <c r="I5660" s="1"/>
      <c r="J5660" s="1">
        <f>VLOOKUP(D5660,Data!$A$10:$B$16,2,FALSE)</f>
        <v>2</v>
      </c>
      <c r="K5660">
        <v>1</v>
      </c>
      <c r="L5660">
        <f t="shared" si="316"/>
        <v>14</v>
      </c>
      <c r="M5660">
        <f t="shared" si="317"/>
        <v>2024</v>
      </c>
      <c r="N5660" s="5">
        <f t="shared" ca="1" si="318"/>
        <v>-7</v>
      </c>
    </row>
    <row r="5661" spans="1:14" hidden="1" x14ac:dyDescent="0.25">
      <c r="A5661" s="2">
        <v>45385</v>
      </c>
      <c r="B5661" s="1" t="s">
        <v>219</v>
      </c>
      <c r="C5661" s="7">
        <v>262894</v>
      </c>
      <c r="D5661" s="1" t="s">
        <v>41</v>
      </c>
      <c r="E5661" s="1">
        <f>VLOOKUP(D5661,Data!$A$1:$B$7,2,FALSE)</f>
        <v>15</v>
      </c>
      <c r="F5661" s="2">
        <f>WORKDAY(A5661,E5661,Data!$E$2:$E$22)</f>
        <v>45406</v>
      </c>
      <c r="G5661" s="2">
        <v>45397</v>
      </c>
      <c r="H5661" s="4">
        <f ca="1">(NETWORKDAYS(A5661,G5661,Data!$E$1:$E$22))-1</f>
        <v>8</v>
      </c>
      <c r="I5661" s="1" t="s">
        <v>2992</v>
      </c>
      <c r="J5661" s="1">
        <f>VLOOKUP(D5661,Data!$A$10:$B$16,2,FALSE)</f>
        <v>3</v>
      </c>
      <c r="K5661">
        <v>1</v>
      </c>
      <c r="L5661">
        <f t="shared" si="316"/>
        <v>14</v>
      </c>
      <c r="M5661">
        <f t="shared" si="317"/>
        <v>2024</v>
      </c>
      <c r="N5661" s="5">
        <f t="shared" ca="1" si="318"/>
        <v>-7</v>
      </c>
    </row>
    <row r="5662" spans="1:14" hidden="1" x14ac:dyDescent="0.25">
      <c r="A5662" s="2">
        <v>45385</v>
      </c>
      <c r="B5662" s="1" t="s">
        <v>219</v>
      </c>
      <c r="C5662" s="7">
        <v>262895</v>
      </c>
      <c r="D5662" s="1" t="s">
        <v>41</v>
      </c>
      <c r="E5662" s="1">
        <f>VLOOKUP(D5662,Data!$A$1:$B$7,2,FALSE)</f>
        <v>15</v>
      </c>
      <c r="F5662" s="2">
        <f>WORKDAY(A5662,E5662,Data!$E$2:$E$22)</f>
        <v>45406</v>
      </c>
      <c r="G5662" s="2">
        <v>45399</v>
      </c>
      <c r="H5662" s="4">
        <f ca="1">(NETWORKDAYS(A5662,G5662,Data!$E$1:$E$22))-1</f>
        <v>10</v>
      </c>
      <c r="I5662" s="1" t="s">
        <v>2992</v>
      </c>
      <c r="J5662" s="1">
        <f>VLOOKUP(D5662,Data!$A$10:$B$16,2,FALSE)</f>
        <v>3</v>
      </c>
      <c r="K5662">
        <v>1</v>
      </c>
      <c r="L5662">
        <f t="shared" si="316"/>
        <v>14</v>
      </c>
      <c r="M5662">
        <f t="shared" si="317"/>
        <v>2024</v>
      </c>
      <c r="N5662" s="5">
        <f t="shared" ca="1" si="318"/>
        <v>-5</v>
      </c>
    </row>
    <row r="5663" spans="1:14" hidden="1" x14ac:dyDescent="0.25">
      <c r="A5663" s="2">
        <v>45385</v>
      </c>
      <c r="B5663" s="1" t="s">
        <v>405</v>
      </c>
      <c r="C5663" s="7">
        <v>262896</v>
      </c>
      <c r="D5663" s="1" t="s">
        <v>41</v>
      </c>
      <c r="E5663" s="1">
        <f>VLOOKUP(D5663,Data!$A$1:$B$7,2,FALSE)</f>
        <v>15</v>
      </c>
      <c r="F5663" s="2">
        <f>WORKDAY(A5663,E5663,Data!$E$2:$E$22)</f>
        <v>45406</v>
      </c>
      <c r="G5663" s="2">
        <v>45397</v>
      </c>
      <c r="H5663" s="4">
        <f ca="1">(NETWORKDAYS(A5663,G5663,Data!$E$1:$E$22))-1</f>
        <v>8</v>
      </c>
      <c r="I5663" s="1" t="s">
        <v>2992</v>
      </c>
      <c r="J5663" s="1">
        <f>VLOOKUP(D5663,Data!$A$10:$B$16,2,FALSE)</f>
        <v>3</v>
      </c>
      <c r="K5663">
        <v>1</v>
      </c>
      <c r="L5663">
        <f t="shared" si="316"/>
        <v>14</v>
      </c>
      <c r="M5663">
        <f t="shared" si="317"/>
        <v>2024</v>
      </c>
      <c r="N5663" s="5">
        <f t="shared" ca="1" si="318"/>
        <v>-7</v>
      </c>
    </row>
    <row r="5664" spans="1:14" hidden="1" x14ac:dyDescent="0.25">
      <c r="A5664" s="2">
        <v>45385</v>
      </c>
      <c r="B5664" s="1" t="s">
        <v>405</v>
      </c>
      <c r="C5664" s="7">
        <v>262897</v>
      </c>
      <c r="D5664" s="1" t="s">
        <v>41</v>
      </c>
      <c r="E5664" s="1">
        <f>VLOOKUP(D5664,Data!$A$1:$B$7,2,FALSE)</f>
        <v>15</v>
      </c>
      <c r="F5664" s="2">
        <f>WORKDAY(A5664,E5664,Data!$E$2:$E$22)</f>
        <v>45406</v>
      </c>
      <c r="G5664" s="2">
        <v>45397</v>
      </c>
      <c r="H5664" s="4">
        <f ca="1">(NETWORKDAYS(A5664,G5664,Data!$E$1:$E$22))-1</f>
        <v>8</v>
      </c>
      <c r="I5664" s="1" t="s">
        <v>2992</v>
      </c>
      <c r="J5664" s="1">
        <f>VLOOKUP(D5664,Data!$A$10:$B$16,2,FALSE)</f>
        <v>3</v>
      </c>
      <c r="K5664">
        <v>1</v>
      </c>
      <c r="L5664">
        <f t="shared" si="316"/>
        <v>14</v>
      </c>
      <c r="M5664">
        <f t="shared" si="317"/>
        <v>2024</v>
      </c>
      <c r="N5664" s="5">
        <f t="shared" ca="1" si="318"/>
        <v>-7</v>
      </c>
    </row>
    <row r="5665" spans="1:14" hidden="1" x14ac:dyDescent="0.25">
      <c r="A5665" s="31">
        <v>45385</v>
      </c>
      <c r="B5665" s="1" t="s">
        <v>845</v>
      </c>
      <c r="C5665" s="7">
        <v>458209</v>
      </c>
      <c r="D5665" s="1" t="s">
        <v>42</v>
      </c>
      <c r="E5665" s="1">
        <f>VLOOKUP(D5665,Data!$A$1:$B$7,2,FALSE)</f>
        <v>10</v>
      </c>
      <c r="F5665" s="2">
        <f>WORKDAY(A5665,E5665,Data!$E$2:$E$22)</f>
        <v>45399</v>
      </c>
      <c r="G5665" s="2">
        <v>45447</v>
      </c>
      <c r="H5665" s="4">
        <f ca="1">(NETWORKDAYS(A5665,G5665,Data!$E$1:$E$22))-1</f>
        <v>44</v>
      </c>
      <c r="I5665" s="1"/>
      <c r="J5665" s="1">
        <f>VLOOKUP(D5665,Data!$A$10:$B$16,2,FALSE)</f>
        <v>2</v>
      </c>
      <c r="K5665">
        <v>1</v>
      </c>
      <c r="L5665">
        <f t="shared" si="316"/>
        <v>14</v>
      </c>
      <c r="M5665">
        <f t="shared" si="317"/>
        <v>2024</v>
      </c>
      <c r="N5665" s="5">
        <f t="shared" ca="1" si="318"/>
        <v>34</v>
      </c>
    </row>
    <row r="5666" spans="1:14" hidden="1" x14ac:dyDescent="0.25">
      <c r="A5666" s="2">
        <v>45386</v>
      </c>
      <c r="B5666" s="1" t="s">
        <v>490</v>
      </c>
      <c r="C5666" s="7" t="s">
        <v>2977</v>
      </c>
      <c r="D5666" s="1" t="s">
        <v>53</v>
      </c>
      <c r="E5666" s="1">
        <f>VLOOKUP(D5666,Data!$A$1:$B$7,2,FALSE)</f>
        <v>5</v>
      </c>
      <c r="F5666" s="2">
        <f>WORKDAY(A5666,E5666,Data!$E$2:$E$22)</f>
        <v>45393</v>
      </c>
      <c r="G5666" s="2">
        <v>45387</v>
      </c>
      <c r="H5666" s="4">
        <f ca="1">(NETWORKDAYS(A5666,G5666,Data!$E$1:$E$22))-1</f>
        <v>1</v>
      </c>
      <c r="I5666" s="1"/>
      <c r="J5666" s="1">
        <f>VLOOKUP(D5666,Data!$A$10:$B$16,2,FALSE)</f>
        <v>1</v>
      </c>
      <c r="K5666">
        <v>1</v>
      </c>
      <c r="L5666">
        <f t="shared" si="316"/>
        <v>14</v>
      </c>
      <c r="M5666">
        <f t="shared" si="317"/>
        <v>2024</v>
      </c>
      <c r="N5666" s="5">
        <f t="shared" ca="1" si="318"/>
        <v>-4</v>
      </c>
    </row>
    <row r="5667" spans="1:14" hidden="1" x14ac:dyDescent="0.25">
      <c r="A5667" s="2">
        <v>45386</v>
      </c>
      <c r="B5667" s="1" t="s">
        <v>30</v>
      </c>
      <c r="C5667" s="7">
        <v>458123</v>
      </c>
      <c r="D5667" s="1" t="s">
        <v>42</v>
      </c>
      <c r="E5667" s="1">
        <f>VLOOKUP(D5667,Data!$A$1:$B$7,2,FALSE)</f>
        <v>10</v>
      </c>
      <c r="F5667" s="2">
        <f>WORKDAY(A5667,E5667,Data!$E$2:$E$22)</f>
        <v>45400</v>
      </c>
      <c r="G5667" s="2">
        <v>45391</v>
      </c>
      <c r="H5667" s="4">
        <f ca="1">(NETWORKDAYS(A5667,G5667,Data!$E$1:$E$22))-1</f>
        <v>3</v>
      </c>
      <c r="I5667" s="1"/>
      <c r="J5667" s="1">
        <f>VLOOKUP(D5667,Data!$A$10:$B$16,2,FALSE)</f>
        <v>2</v>
      </c>
      <c r="K5667">
        <v>1</v>
      </c>
      <c r="L5667">
        <f t="shared" si="316"/>
        <v>14</v>
      </c>
      <c r="M5667">
        <f t="shared" si="317"/>
        <v>2024</v>
      </c>
      <c r="N5667" s="5">
        <f t="shared" ca="1" si="318"/>
        <v>-7</v>
      </c>
    </row>
    <row r="5668" spans="1:14" hidden="1" x14ac:dyDescent="0.25">
      <c r="A5668" s="2">
        <v>45386</v>
      </c>
      <c r="B5668" s="1" t="s">
        <v>30</v>
      </c>
      <c r="C5668" s="7">
        <v>458124</v>
      </c>
      <c r="D5668" s="1" t="s">
        <v>42</v>
      </c>
      <c r="E5668" s="1">
        <f>VLOOKUP(D5668,Data!$A$1:$B$7,2,FALSE)</f>
        <v>10</v>
      </c>
      <c r="F5668" s="2">
        <f>WORKDAY(A5668,E5668,Data!$E$2:$E$22)</f>
        <v>45400</v>
      </c>
      <c r="G5668" s="2">
        <v>45391</v>
      </c>
      <c r="H5668" s="4">
        <f ca="1">(NETWORKDAYS(A5668,G5668,Data!$E$1:$E$22))-1</f>
        <v>3</v>
      </c>
      <c r="I5668" s="1"/>
      <c r="J5668" s="1">
        <f>VLOOKUP(D5668,Data!$A$10:$B$16,2,FALSE)</f>
        <v>2</v>
      </c>
      <c r="K5668">
        <v>1</v>
      </c>
      <c r="L5668">
        <f t="shared" si="316"/>
        <v>14</v>
      </c>
      <c r="M5668">
        <f t="shared" si="317"/>
        <v>2024</v>
      </c>
      <c r="N5668" s="5">
        <f t="shared" ca="1" si="318"/>
        <v>-7</v>
      </c>
    </row>
    <row r="5669" spans="1:14" hidden="1" x14ac:dyDescent="0.25">
      <c r="A5669" s="2">
        <v>45386</v>
      </c>
      <c r="B5669" s="1" t="s">
        <v>13</v>
      </c>
      <c r="C5669" s="7">
        <v>458169</v>
      </c>
      <c r="D5669" s="1" t="s">
        <v>42</v>
      </c>
      <c r="E5669" s="1">
        <f>VLOOKUP(D5669,Data!$A$1:$B$7,2,FALSE)</f>
        <v>10</v>
      </c>
      <c r="F5669" s="2">
        <f>WORKDAY(A5669,E5669,Data!$E$2:$E$22)</f>
        <v>45400</v>
      </c>
      <c r="G5669" s="2">
        <v>45391</v>
      </c>
      <c r="H5669" s="4">
        <f ca="1">(NETWORKDAYS(A5669,G5669,Data!$E$1:$E$22))-1</f>
        <v>3</v>
      </c>
      <c r="I5669" s="1"/>
      <c r="J5669" s="1">
        <f>VLOOKUP(D5669,Data!$A$10:$B$16,2,FALSE)</f>
        <v>2</v>
      </c>
      <c r="K5669">
        <v>1</v>
      </c>
      <c r="L5669">
        <f t="shared" si="316"/>
        <v>14</v>
      </c>
      <c r="M5669">
        <f t="shared" si="317"/>
        <v>2024</v>
      </c>
      <c r="N5669" s="5">
        <f t="shared" ca="1" si="318"/>
        <v>-7</v>
      </c>
    </row>
    <row r="5670" spans="1:14" hidden="1" x14ac:dyDescent="0.25">
      <c r="A5670" s="2">
        <v>45386</v>
      </c>
      <c r="B5670" s="1" t="s">
        <v>292</v>
      </c>
      <c r="C5670" s="7">
        <v>458304</v>
      </c>
      <c r="D5670" s="1" t="s">
        <v>42</v>
      </c>
      <c r="E5670" s="1">
        <f>VLOOKUP(D5670,Data!$A$1:$B$7,2,FALSE)</f>
        <v>10</v>
      </c>
      <c r="F5670" s="2">
        <f>WORKDAY(A5670,E5670,Data!$E$2:$E$22)</f>
        <v>45400</v>
      </c>
      <c r="G5670" s="2">
        <v>45391</v>
      </c>
      <c r="H5670" s="4">
        <f ca="1">(NETWORKDAYS(A5670,G5670,Data!$E$1:$E$22))-1</f>
        <v>3</v>
      </c>
      <c r="I5670" s="1"/>
      <c r="J5670" s="1">
        <f>VLOOKUP(D5670,Data!$A$10:$B$16,2,FALSE)</f>
        <v>2</v>
      </c>
      <c r="K5670">
        <v>1</v>
      </c>
      <c r="L5670">
        <f t="shared" si="316"/>
        <v>14</v>
      </c>
      <c r="M5670">
        <f t="shared" si="317"/>
        <v>2024</v>
      </c>
      <c r="N5670" s="5">
        <f t="shared" ca="1" si="318"/>
        <v>-7</v>
      </c>
    </row>
    <row r="5671" spans="1:14" hidden="1" x14ac:dyDescent="0.25">
      <c r="A5671" s="2">
        <v>45386</v>
      </c>
      <c r="B5671" s="1" t="s">
        <v>292</v>
      </c>
      <c r="C5671" s="7">
        <v>458305</v>
      </c>
      <c r="D5671" s="1" t="s">
        <v>42</v>
      </c>
      <c r="E5671" s="1">
        <f>VLOOKUP(D5671,Data!$A$1:$B$7,2,FALSE)</f>
        <v>10</v>
      </c>
      <c r="F5671" s="2">
        <f>WORKDAY(A5671,E5671,Data!$E$2:$E$22)</f>
        <v>45400</v>
      </c>
      <c r="G5671" s="2">
        <v>45390</v>
      </c>
      <c r="H5671" s="4">
        <f ca="1">(NETWORKDAYS(A5671,G5671,Data!$E$1:$E$22))-1</f>
        <v>2</v>
      </c>
      <c r="I5671" s="1"/>
      <c r="J5671" s="1">
        <f>VLOOKUP(D5671,Data!$A$10:$B$16,2,FALSE)</f>
        <v>2</v>
      </c>
      <c r="K5671">
        <v>1</v>
      </c>
      <c r="L5671">
        <f t="shared" si="316"/>
        <v>14</v>
      </c>
      <c r="M5671">
        <f t="shared" si="317"/>
        <v>2024</v>
      </c>
      <c r="N5671" s="5">
        <f t="shared" ca="1" si="318"/>
        <v>-8</v>
      </c>
    </row>
    <row r="5672" spans="1:14" hidden="1" x14ac:dyDescent="0.25">
      <c r="A5672" s="2">
        <v>45386</v>
      </c>
      <c r="B5672" s="1" t="s">
        <v>238</v>
      </c>
      <c r="C5672" s="7" t="s">
        <v>2982</v>
      </c>
      <c r="D5672" s="1" t="s">
        <v>53</v>
      </c>
      <c r="E5672" s="1">
        <f>VLOOKUP(D5672,Data!$A$1:$B$7,2,FALSE)</f>
        <v>5</v>
      </c>
      <c r="F5672" s="2">
        <f>WORKDAY(A5672,E5672,Data!$E$2:$E$22)</f>
        <v>45393</v>
      </c>
      <c r="G5672" s="2">
        <v>45391</v>
      </c>
      <c r="H5672" s="4">
        <f ca="1">(NETWORKDAYS(A5672,G5672,Data!$E$1:$E$22))-1</f>
        <v>3</v>
      </c>
      <c r="I5672" s="1"/>
      <c r="J5672" s="1">
        <f>VLOOKUP(D5672,Data!$A$10:$B$16,2,FALSE)</f>
        <v>1</v>
      </c>
      <c r="K5672">
        <v>1</v>
      </c>
      <c r="L5672">
        <f t="shared" si="316"/>
        <v>14</v>
      </c>
      <c r="M5672">
        <f t="shared" si="317"/>
        <v>2024</v>
      </c>
      <c r="N5672" s="5">
        <f t="shared" ca="1" si="318"/>
        <v>-2</v>
      </c>
    </row>
    <row r="5673" spans="1:14" hidden="1" x14ac:dyDescent="0.25">
      <c r="A5673" s="2">
        <v>45386</v>
      </c>
      <c r="B5673" s="1" t="s">
        <v>492</v>
      </c>
      <c r="C5673" s="7" t="s">
        <v>2983</v>
      </c>
      <c r="D5673" s="1" t="s">
        <v>53</v>
      </c>
      <c r="E5673" s="1">
        <f>VLOOKUP(D5673,Data!$A$1:$B$7,2,FALSE)</f>
        <v>5</v>
      </c>
      <c r="F5673" s="2">
        <f>WORKDAY(A5673,E5673,Data!$E$2:$E$22)</f>
        <v>45393</v>
      </c>
      <c r="G5673" s="2">
        <v>45391</v>
      </c>
      <c r="H5673" s="4">
        <f ca="1">(NETWORKDAYS(A5673,G5673,Data!$E$1:$E$22))-1</f>
        <v>3</v>
      </c>
      <c r="I5673" s="1"/>
      <c r="J5673" s="1">
        <f>VLOOKUP(D5673,Data!$A$10:$B$16,2,FALSE)</f>
        <v>1</v>
      </c>
      <c r="K5673">
        <v>1</v>
      </c>
      <c r="L5673">
        <f t="shared" si="316"/>
        <v>14</v>
      </c>
      <c r="M5673">
        <f t="shared" si="317"/>
        <v>2024</v>
      </c>
      <c r="N5673" s="5">
        <f t="shared" ca="1" si="318"/>
        <v>-2</v>
      </c>
    </row>
    <row r="5674" spans="1:14" hidden="1" x14ac:dyDescent="0.25">
      <c r="A5674" s="2">
        <v>45386</v>
      </c>
      <c r="B5674" s="1" t="s">
        <v>370</v>
      </c>
      <c r="C5674" s="7" t="s">
        <v>2979</v>
      </c>
      <c r="D5674" s="1" t="s">
        <v>53</v>
      </c>
      <c r="E5674" s="1">
        <f>VLOOKUP(D5674,Data!$A$1:$B$7,2,FALSE)</f>
        <v>5</v>
      </c>
      <c r="F5674" s="2">
        <f>WORKDAY(A5674,E5674,Data!$E$2:$E$22)</f>
        <v>45393</v>
      </c>
      <c r="G5674" s="2">
        <v>45391</v>
      </c>
      <c r="H5674" s="4">
        <f ca="1">(NETWORKDAYS(A5674,G5674,Data!$E$1:$E$22))-1</f>
        <v>3</v>
      </c>
      <c r="I5674" s="1"/>
      <c r="J5674" s="1">
        <f>VLOOKUP(D5674,Data!$A$10:$B$16,2,FALSE)</f>
        <v>1</v>
      </c>
      <c r="K5674">
        <v>1</v>
      </c>
      <c r="L5674">
        <f t="shared" si="316"/>
        <v>14</v>
      </c>
      <c r="M5674">
        <f t="shared" si="317"/>
        <v>2024</v>
      </c>
      <c r="N5674" s="5">
        <f t="shared" ca="1" si="318"/>
        <v>-2</v>
      </c>
    </row>
    <row r="5675" spans="1:14" hidden="1" x14ac:dyDescent="0.25">
      <c r="A5675" s="2">
        <v>45386</v>
      </c>
      <c r="B5675" s="1" t="s">
        <v>370</v>
      </c>
      <c r="C5675" s="7" t="s">
        <v>2980</v>
      </c>
      <c r="D5675" s="1" t="s">
        <v>53</v>
      </c>
      <c r="E5675" s="1">
        <f>VLOOKUP(D5675,Data!$A$1:$B$7,2,FALSE)</f>
        <v>5</v>
      </c>
      <c r="F5675" s="2">
        <f>WORKDAY(A5675,E5675,Data!$E$2:$E$22)</f>
        <v>45393</v>
      </c>
      <c r="G5675" s="2">
        <v>45391</v>
      </c>
      <c r="H5675" s="4">
        <f ca="1">(NETWORKDAYS(A5675,G5675,Data!$E$1:$E$22))-1</f>
        <v>3</v>
      </c>
      <c r="I5675" s="1"/>
      <c r="J5675" s="1">
        <f>VLOOKUP(D5675,Data!$A$10:$B$16,2,FALSE)</f>
        <v>1</v>
      </c>
      <c r="K5675">
        <v>1</v>
      </c>
      <c r="L5675">
        <f t="shared" si="316"/>
        <v>14</v>
      </c>
      <c r="M5675">
        <f t="shared" si="317"/>
        <v>2024</v>
      </c>
      <c r="N5675" s="5">
        <f t="shared" ca="1" si="318"/>
        <v>-2</v>
      </c>
    </row>
    <row r="5676" spans="1:14" hidden="1" x14ac:dyDescent="0.25">
      <c r="A5676" s="2">
        <v>45386</v>
      </c>
      <c r="B5676" s="1" t="s">
        <v>232</v>
      </c>
      <c r="C5676" s="7">
        <v>262862</v>
      </c>
      <c r="D5676" s="1" t="s">
        <v>41</v>
      </c>
      <c r="E5676" s="1">
        <f>VLOOKUP(D5676,Data!$A$1:$B$7,2,FALSE)</f>
        <v>15</v>
      </c>
      <c r="F5676" s="2">
        <f>WORKDAY(A5676,E5676,Data!$E$2:$E$22)</f>
        <v>45407</v>
      </c>
      <c r="G5676" s="2">
        <v>45398</v>
      </c>
      <c r="H5676" s="4">
        <f ca="1">(NETWORKDAYS(A5676,G5676,Data!$E$1:$E$22))-1</f>
        <v>8</v>
      </c>
      <c r="I5676" s="1"/>
      <c r="J5676" s="1">
        <f>VLOOKUP(D5676,Data!$A$10:$B$16,2,FALSE)</f>
        <v>3</v>
      </c>
      <c r="K5676">
        <v>1</v>
      </c>
      <c r="L5676">
        <f t="shared" si="316"/>
        <v>14</v>
      </c>
      <c r="M5676">
        <f t="shared" si="317"/>
        <v>2024</v>
      </c>
      <c r="N5676" s="5">
        <f t="shared" ca="1" si="318"/>
        <v>-7</v>
      </c>
    </row>
    <row r="5677" spans="1:14" hidden="1" x14ac:dyDescent="0.25">
      <c r="A5677" s="2">
        <v>45386</v>
      </c>
      <c r="B5677" s="1" t="s">
        <v>219</v>
      </c>
      <c r="C5677" s="7">
        <v>262863</v>
      </c>
      <c r="D5677" s="1" t="s">
        <v>41</v>
      </c>
      <c r="E5677" s="1">
        <f>VLOOKUP(D5677,Data!$A$1:$B$7,2,FALSE)</f>
        <v>15</v>
      </c>
      <c r="F5677" s="2">
        <f>WORKDAY(A5677,E5677,Data!$E$2:$E$22)</f>
        <v>45407</v>
      </c>
      <c r="G5677" s="2">
        <v>45397</v>
      </c>
      <c r="H5677" s="4">
        <f ca="1">(NETWORKDAYS(A5677,G5677,Data!$E$1:$E$22))-1</f>
        <v>7</v>
      </c>
      <c r="I5677" s="1"/>
      <c r="J5677" s="1">
        <f>VLOOKUP(D5677,Data!$A$10:$B$16,2,FALSE)</f>
        <v>3</v>
      </c>
      <c r="K5677">
        <v>1</v>
      </c>
      <c r="L5677">
        <f t="shared" si="316"/>
        <v>14</v>
      </c>
      <c r="M5677">
        <f t="shared" si="317"/>
        <v>2024</v>
      </c>
      <c r="N5677" s="5">
        <f t="shared" ca="1" si="318"/>
        <v>-8</v>
      </c>
    </row>
    <row r="5678" spans="1:14" hidden="1" x14ac:dyDescent="0.25">
      <c r="A5678" s="2">
        <v>45386</v>
      </c>
      <c r="B5678" s="1" t="s">
        <v>232</v>
      </c>
      <c r="C5678" s="7">
        <v>262888</v>
      </c>
      <c r="D5678" s="1" t="s">
        <v>41</v>
      </c>
      <c r="E5678" s="1">
        <f>VLOOKUP(D5678,Data!$A$1:$B$7,2,FALSE)</f>
        <v>15</v>
      </c>
      <c r="F5678" s="2">
        <f>WORKDAY(A5678,E5678,Data!$E$2:$E$22)</f>
        <v>45407</v>
      </c>
      <c r="G5678" s="2">
        <v>45398</v>
      </c>
      <c r="H5678" s="4">
        <f ca="1">(NETWORKDAYS(A5678,G5678,Data!$E$1:$E$22))-1</f>
        <v>8</v>
      </c>
      <c r="I5678" s="1"/>
      <c r="J5678" s="1">
        <f>VLOOKUP(D5678,Data!$A$10:$B$16,2,FALSE)</f>
        <v>3</v>
      </c>
      <c r="K5678">
        <v>1</v>
      </c>
      <c r="L5678">
        <f t="shared" si="316"/>
        <v>14</v>
      </c>
      <c r="M5678">
        <f t="shared" si="317"/>
        <v>2024</v>
      </c>
      <c r="N5678" s="5">
        <f t="shared" ca="1" si="318"/>
        <v>-7</v>
      </c>
    </row>
    <row r="5679" spans="1:14" hidden="1" x14ac:dyDescent="0.25">
      <c r="A5679" s="2">
        <v>45386</v>
      </c>
      <c r="B5679" s="1" t="s">
        <v>351</v>
      </c>
      <c r="C5679" s="7" t="s">
        <v>2981</v>
      </c>
      <c r="D5679" s="1" t="s">
        <v>53</v>
      </c>
      <c r="E5679" s="1">
        <f>VLOOKUP(D5679,Data!$A$1:$B$7,2,FALSE)</f>
        <v>5</v>
      </c>
      <c r="F5679" s="2">
        <f>WORKDAY(A5679,E5679,Data!$E$2:$E$22)</f>
        <v>45393</v>
      </c>
      <c r="G5679" s="2">
        <v>45404</v>
      </c>
      <c r="H5679" s="4">
        <f ca="1">(NETWORKDAYS(A5679,G5679,Data!$E$1:$E$22))-1</f>
        <v>12</v>
      </c>
      <c r="I5679" s="1"/>
      <c r="J5679" s="1">
        <f>VLOOKUP(D5679,Data!$A$10:$B$16,2,FALSE)</f>
        <v>1</v>
      </c>
      <c r="K5679">
        <v>1</v>
      </c>
      <c r="L5679">
        <f t="shared" si="316"/>
        <v>14</v>
      </c>
      <c r="M5679">
        <f t="shared" si="317"/>
        <v>2024</v>
      </c>
      <c r="N5679" s="5">
        <f t="shared" ca="1" si="318"/>
        <v>7</v>
      </c>
    </row>
    <row r="5680" spans="1:14" hidden="1" x14ac:dyDescent="0.25">
      <c r="A5680" s="2">
        <v>45387</v>
      </c>
      <c r="B5680" s="1" t="s">
        <v>1055</v>
      </c>
      <c r="C5680" s="7">
        <v>458330</v>
      </c>
      <c r="D5680" s="1" t="s">
        <v>42</v>
      </c>
      <c r="E5680" s="1">
        <f>VLOOKUP(D5680,Data!$A$1:$B$7,2,FALSE)</f>
        <v>10</v>
      </c>
      <c r="F5680" s="2">
        <f>WORKDAY(A5680,E5680,Data!$E$2:$E$22)</f>
        <v>45401</v>
      </c>
      <c r="G5680" s="2">
        <v>45388</v>
      </c>
      <c r="H5680" s="4">
        <f ca="1">(NETWORKDAYS(A5680,G5680,Data!$E$1:$E$22))-1</f>
        <v>0</v>
      </c>
      <c r="I5680" s="1"/>
      <c r="J5680" s="1">
        <f>VLOOKUP(D5680,Data!$A$10:$B$16,2,FALSE)</f>
        <v>2</v>
      </c>
      <c r="K5680">
        <v>1</v>
      </c>
      <c r="L5680">
        <f t="shared" si="316"/>
        <v>14</v>
      </c>
      <c r="M5680">
        <f t="shared" si="317"/>
        <v>2024</v>
      </c>
      <c r="N5680" s="5">
        <f t="shared" ca="1" si="318"/>
        <v>-10</v>
      </c>
    </row>
    <row r="5681" spans="1:14" hidden="1" x14ac:dyDescent="0.25">
      <c r="A5681" s="2">
        <v>45387</v>
      </c>
      <c r="B5681" s="1" t="s">
        <v>13</v>
      </c>
      <c r="C5681" s="7">
        <v>458170</v>
      </c>
      <c r="D5681" s="1" t="s">
        <v>42</v>
      </c>
      <c r="E5681" s="1">
        <f>VLOOKUP(D5681,Data!$A$1:$B$7,2,FALSE)</f>
        <v>10</v>
      </c>
      <c r="F5681" s="2">
        <f>WORKDAY(A5681,E5681,Data!$E$2:$E$22)</f>
        <v>45401</v>
      </c>
      <c r="G5681" s="2">
        <v>45391</v>
      </c>
      <c r="H5681" s="4">
        <f ca="1">(NETWORKDAYS(A5681,G5681,Data!$E$1:$E$22))-1</f>
        <v>2</v>
      </c>
      <c r="I5681" s="1"/>
      <c r="J5681" s="1">
        <f>VLOOKUP(D5681,Data!$A$10:$B$16,2,FALSE)</f>
        <v>2</v>
      </c>
      <c r="K5681">
        <v>1</v>
      </c>
      <c r="L5681">
        <f t="shared" si="316"/>
        <v>14</v>
      </c>
      <c r="M5681">
        <f t="shared" si="317"/>
        <v>2024</v>
      </c>
      <c r="N5681" s="5">
        <f t="shared" ca="1" si="318"/>
        <v>-8</v>
      </c>
    </row>
    <row r="5682" spans="1:14" hidden="1" x14ac:dyDescent="0.25">
      <c r="A5682" s="2">
        <v>45387</v>
      </c>
      <c r="B5682" s="1" t="s">
        <v>3</v>
      </c>
      <c r="C5682" s="7">
        <v>262889</v>
      </c>
      <c r="D5682" s="1" t="s">
        <v>41</v>
      </c>
      <c r="E5682" s="1">
        <f>VLOOKUP(D5682,Data!$A$1:$B$7,2,FALSE)</f>
        <v>15</v>
      </c>
      <c r="F5682" s="2">
        <f>WORKDAY(A5682,E5682,Data!$E$2:$E$22)</f>
        <v>45408</v>
      </c>
      <c r="G5682" s="2">
        <v>45398</v>
      </c>
      <c r="H5682" s="4">
        <f ca="1">(NETWORKDAYS(A5682,G5682,Data!$E$1:$E$22))-1</f>
        <v>7</v>
      </c>
      <c r="I5682" s="1"/>
      <c r="J5682" s="1">
        <f>VLOOKUP(D5682,Data!$A$10:$B$16,2,FALSE)</f>
        <v>3</v>
      </c>
      <c r="K5682">
        <v>1</v>
      </c>
      <c r="L5682">
        <f t="shared" si="316"/>
        <v>14</v>
      </c>
      <c r="M5682">
        <f t="shared" si="317"/>
        <v>2024</v>
      </c>
      <c r="N5682" s="5">
        <f t="shared" ca="1" si="318"/>
        <v>-8</v>
      </c>
    </row>
    <row r="5683" spans="1:14" hidden="1" x14ac:dyDescent="0.25">
      <c r="A5683" s="2">
        <v>45387</v>
      </c>
      <c r="B5683" s="1" t="s">
        <v>232</v>
      </c>
      <c r="C5683" s="7">
        <v>262890</v>
      </c>
      <c r="D5683" s="1" t="s">
        <v>41</v>
      </c>
      <c r="E5683" s="1">
        <f>VLOOKUP(D5683,Data!$A$1:$B$7,2,FALSE)</f>
        <v>15</v>
      </c>
      <c r="F5683" s="2">
        <f>WORKDAY(A5683,E5683,Data!$E$2:$E$22)</f>
        <v>45408</v>
      </c>
      <c r="G5683" s="2">
        <v>45399</v>
      </c>
      <c r="H5683" s="4">
        <f ca="1">(NETWORKDAYS(A5683,G5683,Data!$E$1:$E$22))-1</f>
        <v>8</v>
      </c>
      <c r="I5683" s="1"/>
      <c r="J5683" s="1">
        <f>VLOOKUP(D5683,Data!$A$10:$B$16,2,FALSE)</f>
        <v>3</v>
      </c>
      <c r="K5683">
        <v>1</v>
      </c>
      <c r="L5683">
        <f t="shared" si="316"/>
        <v>14</v>
      </c>
      <c r="M5683">
        <f t="shared" si="317"/>
        <v>2024</v>
      </c>
      <c r="N5683" s="5">
        <f t="shared" ca="1" si="318"/>
        <v>-7</v>
      </c>
    </row>
    <row r="5684" spans="1:14" hidden="1" x14ac:dyDescent="0.25">
      <c r="A5684" s="2">
        <v>45389</v>
      </c>
      <c r="B5684" s="1" t="s">
        <v>148</v>
      </c>
      <c r="C5684" s="7">
        <v>458297</v>
      </c>
      <c r="D5684" s="1" t="s">
        <v>42</v>
      </c>
      <c r="E5684" s="1">
        <f>VLOOKUP(D5684,Data!$A$1:$B$7,2,FALSE)</f>
        <v>10</v>
      </c>
      <c r="F5684" s="2">
        <f>WORKDAY(A5684,E5684,Data!$E$2:$E$22)</f>
        <v>45401</v>
      </c>
      <c r="G5684" s="2">
        <v>45391</v>
      </c>
      <c r="H5684" s="4">
        <f ca="1">(NETWORKDAYS(A5684,G5684,Data!$E$1:$E$22))-1</f>
        <v>1</v>
      </c>
      <c r="I5684" s="1"/>
      <c r="J5684" s="1">
        <f>VLOOKUP(D5684,Data!$A$10:$B$16,2,FALSE)</f>
        <v>2</v>
      </c>
      <c r="K5684">
        <v>1</v>
      </c>
      <c r="L5684">
        <f t="shared" si="316"/>
        <v>14</v>
      </c>
      <c r="M5684">
        <f t="shared" si="317"/>
        <v>2024</v>
      </c>
      <c r="N5684" s="5">
        <f t="shared" ca="1" si="318"/>
        <v>-9</v>
      </c>
    </row>
    <row r="5685" spans="1:14" hidden="1" x14ac:dyDescent="0.25">
      <c r="A5685" s="2">
        <v>45390</v>
      </c>
      <c r="B5685" s="1" t="s">
        <v>492</v>
      </c>
      <c r="C5685" s="7" t="s">
        <v>2993</v>
      </c>
      <c r="D5685" s="1" t="s">
        <v>53</v>
      </c>
      <c r="E5685" s="1">
        <f>VLOOKUP(D5685,Data!$A$1:$B$7,2,FALSE)</f>
        <v>5</v>
      </c>
      <c r="F5685" s="2">
        <f>WORKDAY(A5685,E5685,Data!$E$2:$E$22)</f>
        <v>45397</v>
      </c>
      <c r="G5685" s="2">
        <v>45391</v>
      </c>
      <c r="H5685" s="4">
        <f ca="1">(NETWORKDAYS(A5685,G5685,Data!$E$1:$E$22))-1</f>
        <v>1</v>
      </c>
      <c r="I5685" s="1"/>
      <c r="J5685" s="1">
        <f>VLOOKUP(D5685,Data!$A$10:$B$16,2,FALSE)</f>
        <v>1</v>
      </c>
      <c r="K5685">
        <v>1</v>
      </c>
      <c r="L5685">
        <f t="shared" si="316"/>
        <v>15</v>
      </c>
      <c r="M5685">
        <f t="shared" si="317"/>
        <v>2024</v>
      </c>
      <c r="N5685" s="5">
        <f t="shared" ca="1" si="318"/>
        <v>-4</v>
      </c>
    </row>
    <row r="5686" spans="1:14" hidden="1" x14ac:dyDescent="0.25">
      <c r="A5686" s="2">
        <v>45390</v>
      </c>
      <c r="B5686" s="1" t="s">
        <v>76</v>
      </c>
      <c r="C5686" s="7">
        <v>262882</v>
      </c>
      <c r="D5686" s="1" t="s">
        <v>41</v>
      </c>
      <c r="E5686" s="1">
        <f>VLOOKUP(D5686,Data!$A$1:$B$7,2,FALSE)</f>
        <v>15</v>
      </c>
      <c r="F5686" s="2">
        <f>WORKDAY(A5686,E5686,Data!$E$2:$E$22)</f>
        <v>45411</v>
      </c>
      <c r="G5686" s="2">
        <v>45394</v>
      </c>
      <c r="H5686" s="4">
        <f ca="1">(NETWORKDAYS(A5686,G5686,Data!$E$1:$E$22))-1</f>
        <v>4</v>
      </c>
      <c r="I5686" s="1"/>
      <c r="J5686" s="1">
        <f>VLOOKUP(D5686,Data!$A$10:$B$16,2,FALSE)</f>
        <v>3</v>
      </c>
      <c r="K5686">
        <v>1</v>
      </c>
      <c r="L5686">
        <f t="shared" si="316"/>
        <v>15</v>
      </c>
      <c r="M5686">
        <f t="shared" si="317"/>
        <v>2024</v>
      </c>
      <c r="N5686" s="5">
        <f t="shared" ca="1" si="318"/>
        <v>-11</v>
      </c>
    </row>
    <row r="5687" spans="1:14" hidden="1" x14ac:dyDescent="0.25">
      <c r="A5687" s="2">
        <v>45390</v>
      </c>
      <c r="B5687" s="1" t="s">
        <v>148</v>
      </c>
      <c r="C5687" s="7">
        <v>458298</v>
      </c>
      <c r="D5687" s="1" t="s">
        <v>42</v>
      </c>
      <c r="E5687" s="1">
        <f>VLOOKUP(D5687,Data!$A$1:$B$7,2,FALSE)</f>
        <v>10</v>
      </c>
      <c r="F5687" s="2">
        <f>WORKDAY(A5687,E5687,Data!$E$2:$E$22)</f>
        <v>45404</v>
      </c>
      <c r="G5687" s="2">
        <v>45391</v>
      </c>
      <c r="H5687" s="4">
        <f ca="1">(NETWORKDAYS(A5687,G5687,Data!$E$1:$E$22))-1</f>
        <v>1</v>
      </c>
      <c r="I5687" s="1"/>
      <c r="J5687" s="1">
        <f>VLOOKUP(D5687,Data!$A$10:$B$16,2,FALSE)</f>
        <v>2</v>
      </c>
      <c r="K5687">
        <v>1</v>
      </c>
      <c r="L5687">
        <f t="shared" si="316"/>
        <v>15</v>
      </c>
      <c r="M5687">
        <f t="shared" si="317"/>
        <v>2024</v>
      </c>
      <c r="N5687" s="5">
        <f t="shared" ca="1" si="318"/>
        <v>-9</v>
      </c>
    </row>
    <row r="5688" spans="1:14" hidden="1" x14ac:dyDescent="0.25">
      <c r="A5688" s="2">
        <v>45390</v>
      </c>
      <c r="B5688" s="1" t="s">
        <v>415</v>
      </c>
      <c r="C5688" s="7" t="s">
        <v>2984</v>
      </c>
      <c r="D5688" s="1" t="s">
        <v>53</v>
      </c>
      <c r="E5688" s="1">
        <f>VLOOKUP(D5688,Data!$A$1:$B$7,2,FALSE)</f>
        <v>5</v>
      </c>
      <c r="F5688" s="2">
        <f>WORKDAY(A5688,E5688,Data!$E$2:$E$22)</f>
        <v>45397</v>
      </c>
      <c r="G5688" s="2">
        <v>45401</v>
      </c>
      <c r="H5688" s="4">
        <f ca="1">(NETWORKDAYS(A5688,G5688,Data!$E$1:$E$22))-1</f>
        <v>9</v>
      </c>
      <c r="I5688" s="1"/>
      <c r="J5688" s="1">
        <f>VLOOKUP(D5688,Data!$A$10:$B$16,2,FALSE)</f>
        <v>1</v>
      </c>
      <c r="K5688">
        <v>1</v>
      </c>
      <c r="L5688">
        <f t="shared" ref="L5688:L5751" si="319">_xlfn.ISOWEEKNUM(A5688)</f>
        <v>15</v>
      </c>
      <c r="M5688">
        <f t="shared" ref="M5688:M5751" si="320">YEAR(A5688)</f>
        <v>2024</v>
      </c>
      <c r="N5688" s="5">
        <f t="shared" ca="1" si="318"/>
        <v>4</v>
      </c>
    </row>
    <row r="5689" spans="1:14" hidden="1" x14ac:dyDescent="0.25">
      <c r="A5689" s="2">
        <v>45390</v>
      </c>
      <c r="B5689" s="1" t="s">
        <v>283</v>
      </c>
      <c r="C5689" s="7">
        <v>458211</v>
      </c>
      <c r="D5689" s="1" t="s">
        <v>42</v>
      </c>
      <c r="E5689" s="1">
        <f>VLOOKUP(D5689,Data!$A$1:$B$7,2,FALSE)</f>
        <v>10</v>
      </c>
      <c r="F5689" s="2">
        <f>WORKDAY(A5689,E5689,Data!$E$2:$E$22)</f>
        <v>45404</v>
      </c>
      <c r="G5689" s="2">
        <v>45398</v>
      </c>
      <c r="H5689" s="4">
        <f ca="1">(NETWORKDAYS(A5689,G5689,Data!$E$1:$E$22))-1</f>
        <v>6</v>
      </c>
      <c r="I5689" s="1"/>
      <c r="J5689" s="1">
        <f>VLOOKUP(D5689,Data!$A$10:$B$16,2,FALSE)</f>
        <v>2</v>
      </c>
      <c r="K5689">
        <v>1</v>
      </c>
      <c r="L5689">
        <f t="shared" si="319"/>
        <v>15</v>
      </c>
      <c r="M5689">
        <f t="shared" si="320"/>
        <v>2024</v>
      </c>
      <c r="N5689" s="5">
        <f t="shared" ca="1" si="318"/>
        <v>-4</v>
      </c>
    </row>
    <row r="5690" spans="1:14" hidden="1" x14ac:dyDescent="0.25">
      <c r="A5690" s="2">
        <v>45390</v>
      </c>
      <c r="B5690" s="1" t="s">
        <v>1730</v>
      </c>
      <c r="C5690" s="7">
        <v>615416</v>
      </c>
      <c r="D5690" s="1" t="s">
        <v>1870</v>
      </c>
      <c r="E5690" s="1">
        <f>VLOOKUP(D5690,Data!$A$1:$B$7,2,FALSE)</f>
        <v>10</v>
      </c>
      <c r="F5690" s="2">
        <f>WORKDAY(A5690,E5690,Data!$E$2:$E$22)</f>
        <v>45404</v>
      </c>
      <c r="G5690" s="2">
        <v>45392</v>
      </c>
      <c r="H5690" s="4">
        <f ca="1">(NETWORKDAYS(A5690,G5690,Data!$E$1:$E$22))-1</f>
        <v>2</v>
      </c>
      <c r="I5690" s="1"/>
      <c r="J5690" s="1">
        <f>VLOOKUP(D5690,Data!$A$10:$B$16,2,FALSE)</f>
        <v>2</v>
      </c>
      <c r="K5690">
        <v>1</v>
      </c>
      <c r="L5690">
        <f t="shared" si="319"/>
        <v>15</v>
      </c>
      <c r="M5690">
        <f t="shared" si="320"/>
        <v>2024</v>
      </c>
      <c r="N5690" s="5">
        <f t="shared" ca="1" si="318"/>
        <v>-8</v>
      </c>
    </row>
    <row r="5691" spans="1:14" hidden="1" x14ac:dyDescent="0.25">
      <c r="A5691" s="2">
        <v>45390</v>
      </c>
      <c r="B5691" s="1" t="s">
        <v>88</v>
      </c>
      <c r="C5691" s="7" t="s">
        <v>2988</v>
      </c>
      <c r="D5691" s="1" t="s">
        <v>53</v>
      </c>
      <c r="E5691" s="1">
        <f>VLOOKUP(D5691,Data!$A$1:$B$7,2,FALSE)</f>
        <v>5</v>
      </c>
      <c r="F5691" s="2">
        <f>WORKDAY(A5691,E5691,Data!$E$2:$E$22)</f>
        <v>45397</v>
      </c>
      <c r="G5691" s="2">
        <v>45391</v>
      </c>
      <c r="H5691" s="4">
        <f ca="1">(NETWORKDAYS(A5691,G5691,Data!$E$1:$E$22))-1</f>
        <v>1</v>
      </c>
      <c r="I5691" s="1" t="s">
        <v>2654</v>
      </c>
      <c r="J5691" s="1">
        <f>VLOOKUP(D5691,Data!$A$10:$B$16,2,FALSE)</f>
        <v>1</v>
      </c>
      <c r="K5691">
        <v>1</v>
      </c>
      <c r="L5691">
        <f t="shared" si="319"/>
        <v>15</v>
      </c>
      <c r="M5691">
        <f t="shared" si="320"/>
        <v>2024</v>
      </c>
      <c r="N5691" s="5">
        <f t="shared" ca="1" si="318"/>
        <v>-4</v>
      </c>
    </row>
    <row r="5692" spans="1:14" hidden="1" x14ac:dyDescent="0.25">
      <c r="A5692" s="2">
        <v>45390</v>
      </c>
      <c r="B5692" s="1" t="s">
        <v>88</v>
      </c>
      <c r="C5692" s="7" t="s">
        <v>2989</v>
      </c>
      <c r="D5692" s="1" t="s">
        <v>53</v>
      </c>
      <c r="E5692" s="1">
        <f>VLOOKUP(D5692,Data!$A$1:$B$7,2,FALSE)</f>
        <v>5</v>
      </c>
      <c r="F5692" s="2">
        <f>WORKDAY(A5692,E5692,Data!$E$2:$E$22)</f>
        <v>45397</v>
      </c>
      <c r="G5692" s="2">
        <v>45391</v>
      </c>
      <c r="H5692" s="4">
        <f ca="1">(NETWORKDAYS(A5692,G5692,Data!$E$1:$E$22))-1</f>
        <v>1</v>
      </c>
      <c r="I5692" s="1" t="s">
        <v>2656</v>
      </c>
      <c r="J5692" s="1">
        <f>VLOOKUP(D5692,Data!$A$10:$B$16,2,FALSE)</f>
        <v>1</v>
      </c>
      <c r="K5692">
        <v>1</v>
      </c>
      <c r="L5692">
        <f t="shared" si="319"/>
        <v>15</v>
      </c>
      <c r="M5692">
        <f t="shared" si="320"/>
        <v>2024</v>
      </c>
      <c r="N5692" s="5">
        <f t="shared" ca="1" si="318"/>
        <v>-4</v>
      </c>
    </row>
    <row r="5693" spans="1:14" hidden="1" x14ac:dyDescent="0.25">
      <c r="A5693" s="2">
        <v>45390</v>
      </c>
      <c r="B5693" s="1" t="s">
        <v>2016</v>
      </c>
      <c r="C5693" s="7">
        <v>458295</v>
      </c>
      <c r="D5693" s="1" t="s">
        <v>42</v>
      </c>
      <c r="E5693" s="1">
        <f>VLOOKUP(D5693,Data!$A$1:$B$7,2,FALSE)</f>
        <v>10</v>
      </c>
      <c r="F5693" s="2">
        <f>WORKDAY(A5693,E5693,Data!$E$2:$E$22)</f>
        <v>45404</v>
      </c>
      <c r="G5693" s="2">
        <v>45398</v>
      </c>
      <c r="H5693" s="4">
        <f ca="1">(NETWORKDAYS(A5693,G5693,Data!$E$1:$E$22))-1</f>
        <v>6</v>
      </c>
      <c r="I5693" s="1"/>
      <c r="J5693" s="1">
        <f>VLOOKUP(D5693,Data!$A$10:$B$16,2,FALSE)</f>
        <v>2</v>
      </c>
      <c r="K5693">
        <v>1</v>
      </c>
      <c r="L5693">
        <f t="shared" si="319"/>
        <v>15</v>
      </c>
      <c r="M5693">
        <f t="shared" si="320"/>
        <v>2024</v>
      </c>
      <c r="N5693" s="5">
        <f t="shared" ca="1" si="318"/>
        <v>-4</v>
      </c>
    </row>
    <row r="5694" spans="1:14" hidden="1" x14ac:dyDescent="0.25">
      <c r="A5694" s="2">
        <v>45390</v>
      </c>
      <c r="B5694" s="1" t="s">
        <v>2016</v>
      </c>
      <c r="C5694" s="7">
        <v>458296</v>
      </c>
      <c r="D5694" s="1" t="s">
        <v>42</v>
      </c>
      <c r="E5694" s="1">
        <f>VLOOKUP(D5694,Data!$A$1:$B$7,2,FALSE)</f>
        <v>10</v>
      </c>
      <c r="F5694" s="2">
        <f>WORKDAY(A5694,E5694,Data!$E$2:$E$22)</f>
        <v>45404</v>
      </c>
      <c r="G5694" s="2">
        <v>45398</v>
      </c>
      <c r="H5694" s="4">
        <f ca="1">(NETWORKDAYS(A5694,G5694,Data!$E$1:$E$22))-1</f>
        <v>6</v>
      </c>
      <c r="I5694" s="1"/>
      <c r="J5694" s="1">
        <f>VLOOKUP(D5694,Data!$A$10:$B$16,2,FALSE)</f>
        <v>2</v>
      </c>
      <c r="K5694">
        <v>1</v>
      </c>
      <c r="L5694">
        <f t="shared" si="319"/>
        <v>15</v>
      </c>
      <c r="M5694">
        <f t="shared" si="320"/>
        <v>2024</v>
      </c>
      <c r="N5694" s="5">
        <f t="shared" ca="1" si="318"/>
        <v>-4</v>
      </c>
    </row>
    <row r="5695" spans="1:14" hidden="1" x14ac:dyDescent="0.25">
      <c r="A5695" s="2">
        <v>45390</v>
      </c>
      <c r="B5695" s="1" t="s">
        <v>163</v>
      </c>
      <c r="C5695" s="7">
        <v>458302</v>
      </c>
      <c r="D5695" s="1" t="s">
        <v>42</v>
      </c>
      <c r="E5695" s="1">
        <f>VLOOKUP(D5695,Data!$A$1:$B$7,2,FALSE)</f>
        <v>10</v>
      </c>
      <c r="F5695" s="2">
        <f>WORKDAY(A5695,E5695,Data!$E$2:$E$22)</f>
        <v>45404</v>
      </c>
      <c r="G5695" s="2">
        <v>45398</v>
      </c>
      <c r="H5695" s="4">
        <f ca="1">(NETWORKDAYS(A5695,G5695,Data!$E$1:$E$22))-1</f>
        <v>6</v>
      </c>
      <c r="I5695" s="1"/>
      <c r="J5695" s="1">
        <f>VLOOKUP(D5695,Data!$A$10:$B$16,2,FALSE)</f>
        <v>2</v>
      </c>
      <c r="K5695">
        <v>1</v>
      </c>
      <c r="L5695">
        <f t="shared" si="319"/>
        <v>15</v>
      </c>
      <c r="M5695">
        <f t="shared" si="320"/>
        <v>2024</v>
      </c>
      <c r="N5695" s="5">
        <f t="shared" ca="1" si="318"/>
        <v>-4</v>
      </c>
    </row>
    <row r="5696" spans="1:14" hidden="1" x14ac:dyDescent="0.25">
      <c r="A5696" s="2">
        <v>45390</v>
      </c>
      <c r="B5696" s="1" t="s">
        <v>789</v>
      </c>
      <c r="C5696" s="7">
        <v>458331</v>
      </c>
      <c r="D5696" s="1" t="s">
        <v>42</v>
      </c>
      <c r="E5696" s="1">
        <f>VLOOKUP(D5696,Data!$A$1:$B$7,2,FALSE)</f>
        <v>10</v>
      </c>
      <c r="F5696" s="2">
        <f>WORKDAY(A5696,E5696,Data!$E$2:$E$22)</f>
        <v>45404</v>
      </c>
      <c r="G5696" s="2">
        <v>45400</v>
      </c>
      <c r="H5696" s="4">
        <f ca="1">(NETWORKDAYS(A5696,G5696,Data!$E$1:$E$22))-1</f>
        <v>8</v>
      </c>
      <c r="I5696" s="1"/>
      <c r="J5696" s="1">
        <f>VLOOKUP(D5696,Data!$A$10:$B$16,2,FALSE)</f>
        <v>2</v>
      </c>
      <c r="K5696">
        <v>1</v>
      </c>
      <c r="L5696">
        <f t="shared" si="319"/>
        <v>15</v>
      </c>
      <c r="M5696">
        <f t="shared" si="320"/>
        <v>2024</v>
      </c>
      <c r="N5696" s="5">
        <f t="shared" ca="1" si="318"/>
        <v>-2</v>
      </c>
    </row>
    <row r="5697" spans="1:14" hidden="1" x14ac:dyDescent="0.25">
      <c r="A5697" s="2">
        <v>45390</v>
      </c>
      <c r="B5697" s="1" t="s">
        <v>183</v>
      </c>
      <c r="C5697" s="7" t="s">
        <v>2985</v>
      </c>
      <c r="D5697" s="1" t="s">
        <v>55</v>
      </c>
      <c r="E5697" s="1">
        <f>VLOOKUP(D5697,Data!$A$1:$B$7,2,FALSE)</f>
        <v>10</v>
      </c>
      <c r="F5697" s="2">
        <f>WORKDAY(A5697,E5697,Data!$E$2:$E$22)</f>
        <v>45404</v>
      </c>
      <c r="G5697" s="2">
        <v>45397</v>
      </c>
      <c r="H5697" s="4">
        <f ca="1">(NETWORKDAYS(A5697,G5697,Data!$E$1:$E$22))-1</f>
        <v>5</v>
      </c>
      <c r="I5697" s="1" t="s">
        <v>2986</v>
      </c>
      <c r="J5697" s="1">
        <f>VLOOKUP(D5697,Data!$A$10:$B$16,2,FALSE)</f>
        <v>3</v>
      </c>
      <c r="K5697">
        <v>1</v>
      </c>
      <c r="L5697">
        <f t="shared" si="319"/>
        <v>15</v>
      </c>
      <c r="M5697">
        <f t="shared" si="320"/>
        <v>2024</v>
      </c>
      <c r="N5697" s="5">
        <f t="shared" ca="1" si="318"/>
        <v>-5</v>
      </c>
    </row>
    <row r="5698" spans="1:14" hidden="1" x14ac:dyDescent="0.25">
      <c r="A5698" s="2">
        <v>45390</v>
      </c>
      <c r="B5698" s="1" t="s">
        <v>183</v>
      </c>
      <c r="C5698" s="7" t="s">
        <v>2987</v>
      </c>
      <c r="D5698" s="1" t="s">
        <v>55</v>
      </c>
      <c r="E5698" s="1">
        <f>VLOOKUP(D5698,Data!$A$1:$B$7,2,FALSE)</f>
        <v>10</v>
      </c>
      <c r="F5698" s="2">
        <f>WORKDAY(A5698,E5698,Data!$E$2:$E$22)</f>
        <v>45404</v>
      </c>
      <c r="G5698" s="2">
        <v>45397</v>
      </c>
      <c r="H5698" s="4">
        <f ca="1">(NETWORKDAYS(A5698,G5698,Data!$E$1:$E$22))-1</f>
        <v>5</v>
      </c>
      <c r="I5698" s="1" t="s">
        <v>2656</v>
      </c>
      <c r="J5698" s="1">
        <f>VLOOKUP(D5698,Data!$A$10:$B$16,2,FALSE)</f>
        <v>3</v>
      </c>
      <c r="K5698">
        <v>1</v>
      </c>
      <c r="L5698">
        <f t="shared" si="319"/>
        <v>15</v>
      </c>
      <c r="M5698">
        <f t="shared" si="320"/>
        <v>2024</v>
      </c>
      <c r="N5698" s="5">
        <f t="shared" ref="N5698:N5761" ca="1" si="321">H5698-E5698</f>
        <v>-5</v>
      </c>
    </row>
    <row r="5699" spans="1:14" hidden="1" x14ac:dyDescent="0.25">
      <c r="A5699" s="2">
        <v>45391</v>
      </c>
      <c r="B5699" s="1" t="s">
        <v>240</v>
      </c>
      <c r="C5699" s="7" t="s">
        <v>2991</v>
      </c>
      <c r="D5699" s="1" t="s">
        <v>55</v>
      </c>
      <c r="E5699" s="1">
        <f>VLOOKUP(D5699,Data!$A$1:$B$7,2,FALSE)</f>
        <v>10</v>
      </c>
      <c r="F5699" s="2">
        <f>WORKDAY(A5699,E5699,Data!$E$2:$E$22)</f>
        <v>45405</v>
      </c>
      <c r="G5699" s="2">
        <v>45392</v>
      </c>
      <c r="H5699" s="4">
        <f ca="1">(NETWORKDAYS(A5699,G5699,Data!$E$1:$E$22))-1</f>
        <v>1</v>
      </c>
      <c r="I5699" s="1"/>
      <c r="J5699" s="1">
        <f>VLOOKUP(D5699,Data!$A$10:$B$16,2,FALSE)</f>
        <v>3</v>
      </c>
      <c r="K5699">
        <v>1</v>
      </c>
      <c r="L5699">
        <f t="shared" si="319"/>
        <v>15</v>
      </c>
      <c r="M5699">
        <f t="shared" si="320"/>
        <v>2024</v>
      </c>
      <c r="N5699" s="5">
        <f t="shared" ca="1" si="321"/>
        <v>-9</v>
      </c>
    </row>
    <row r="5700" spans="1:14" hidden="1" x14ac:dyDescent="0.25">
      <c r="A5700" s="2">
        <v>45391</v>
      </c>
      <c r="B5700" s="1" t="s">
        <v>183</v>
      </c>
      <c r="C5700" s="7">
        <v>202311027</v>
      </c>
      <c r="D5700" s="1" t="s">
        <v>55</v>
      </c>
      <c r="E5700" s="1">
        <f>VLOOKUP(D5700,Data!$A$1:$B$7,2,FALSE)</f>
        <v>10</v>
      </c>
      <c r="F5700" s="2">
        <f>WORKDAY(A5700,E5700,Data!$E$2:$E$22)</f>
        <v>45405</v>
      </c>
      <c r="G5700" s="2">
        <v>45397</v>
      </c>
      <c r="H5700" s="4">
        <f ca="1">(NETWORKDAYS(A5700,G5700,Data!$E$1:$E$22))-1</f>
        <v>4</v>
      </c>
      <c r="I5700" s="1" t="s">
        <v>2990</v>
      </c>
      <c r="J5700" s="1">
        <f>VLOOKUP(D5700,Data!$A$10:$B$16,2,FALSE)</f>
        <v>3</v>
      </c>
      <c r="K5700">
        <v>1</v>
      </c>
      <c r="L5700">
        <f t="shared" si="319"/>
        <v>15</v>
      </c>
      <c r="M5700">
        <f t="shared" si="320"/>
        <v>2024</v>
      </c>
      <c r="N5700" s="5">
        <f t="shared" ca="1" si="321"/>
        <v>-6</v>
      </c>
    </row>
    <row r="5701" spans="1:14" hidden="1" x14ac:dyDescent="0.25">
      <c r="A5701" s="2">
        <v>45391</v>
      </c>
      <c r="B5701" s="1" t="s">
        <v>269</v>
      </c>
      <c r="C5701" s="7">
        <v>458300</v>
      </c>
      <c r="D5701" s="1" t="s">
        <v>42</v>
      </c>
      <c r="E5701" s="1">
        <f>VLOOKUP(D5701,Data!$A$1:$B$7,2,FALSE)</f>
        <v>10</v>
      </c>
      <c r="F5701" s="2">
        <f>WORKDAY(A5701,E5701,Data!$E$2:$E$22)</f>
        <v>45405</v>
      </c>
      <c r="G5701" s="2">
        <v>45398</v>
      </c>
      <c r="H5701" s="4">
        <f ca="1">(NETWORKDAYS(A5701,G5701,Data!$E$1:$E$22))-1</f>
        <v>5</v>
      </c>
      <c r="I5701" s="1"/>
      <c r="J5701" s="1">
        <f>VLOOKUP(D5701,Data!$A$10:$B$16,2,FALSE)</f>
        <v>2</v>
      </c>
      <c r="K5701">
        <v>1</v>
      </c>
      <c r="L5701">
        <f t="shared" si="319"/>
        <v>15</v>
      </c>
      <c r="M5701">
        <f t="shared" si="320"/>
        <v>2024</v>
      </c>
      <c r="N5701" s="5">
        <f t="shared" ca="1" si="321"/>
        <v>-5</v>
      </c>
    </row>
    <row r="5702" spans="1:14" hidden="1" x14ac:dyDescent="0.25">
      <c r="A5702" s="2">
        <v>45391</v>
      </c>
      <c r="B5702" s="1" t="s">
        <v>2</v>
      </c>
      <c r="C5702" s="7">
        <v>262844</v>
      </c>
      <c r="D5702" s="1" t="s">
        <v>41</v>
      </c>
      <c r="E5702" s="1">
        <f>VLOOKUP(D5702,Data!$A$1:$B$7,2,FALSE)</f>
        <v>15</v>
      </c>
      <c r="F5702" s="2">
        <f>WORKDAY(A5702,E5702,Data!$E$2:$E$22)</f>
        <v>45412</v>
      </c>
      <c r="G5702" s="2">
        <v>45404</v>
      </c>
      <c r="H5702" s="4">
        <f ca="1">(NETWORKDAYS(A5702,G5702,Data!$E$1:$E$22))-1</f>
        <v>9</v>
      </c>
      <c r="I5702" s="1"/>
      <c r="J5702" s="1">
        <f>VLOOKUP(D5702,Data!$A$10:$B$16,2,FALSE)</f>
        <v>3</v>
      </c>
      <c r="K5702">
        <v>1</v>
      </c>
      <c r="L5702">
        <f t="shared" si="319"/>
        <v>15</v>
      </c>
      <c r="M5702">
        <f t="shared" si="320"/>
        <v>2024</v>
      </c>
      <c r="N5702" s="5">
        <f t="shared" ca="1" si="321"/>
        <v>-6</v>
      </c>
    </row>
    <row r="5703" spans="1:14" hidden="1" x14ac:dyDescent="0.25">
      <c r="A5703" s="2">
        <v>45391</v>
      </c>
      <c r="B5703" s="1" t="s">
        <v>2</v>
      </c>
      <c r="C5703" s="7">
        <v>262845</v>
      </c>
      <c r="D5703" s="1" t="s">
        <v>41</v>
      </c>
      <c r="E5703" s="1">
        <f>VLOOKUP(D5703,Data!$A$1:$B$7,2,FALSE)</f>
        <v>15</v>
      </c>
      <c r="F5703" s="2">
        <f>WORKDAY(A5703,E5703,Data!$E$2:$E$22)</f>
        <v>45412</v>
      </c>
      <c r="G5703" s="2">
        <v>45404</v>
      </c>
      <c r="H5703" s="4">
        <f ca="1">(NETWORKDAYS(A5703,G5703,Data!$E$1:$E$22))-1</f>
        <v>9</v>
      </c>
      <c r="I5703" s="1"/>
      <c r="J5703" s="1">
        <f>VLOOKUP(D5703,Data!$A$10:$B$16,2,FALSE)</f>
        <v>3</v>
      </c>
      <c r="K5703">
        <v>1</v>
      </c>
      <c r="L5703">
        <f t="shared" si="319"/>
        <v>15</v>
      </c>
      <c r="M5703">
        <f t="shared" si="320"/>
        <v>2024</v>
      </c>
      <c r="N5703" s="5">
        <f t="shared" ca="1" si="321"/>
        <v>-6</v>
      </c>
    </row>
    <row r="5704" spans="1:14" hidden="1" x14ac:dyDescent="0.25">
      <c r="A5704" s="2">
        <v>45391</v>
      </c>
      <c r="B5704" s="1" t="s">
        <v>269</v>
      </c>
      <c r="C5704" s="7">
        <v>458301</v>
      </c>
      <c r="D5704" s="1" t="s">
        <v>42</v>
      </c>
      <c r="E5704" s="1">
        <f>VLOOKUP(D5704,Data!$A$1:$B$7,2,FALSE)</f>
        <v>10</v>
      </c>
      <c r="F5704" s="2">
        <f>WORKDAY(A5704,E5704,Data!$E$2:$E$22)</f>
        <v>45405</v>
      </c>
      <c r="G5704" s="2">
        <v>45398</v>
      </c>
      <c r="H5704" s="4">
        <f ca="1">(NETWORKDAYS(A5704,G5704,Data!$E$1:$E$22))-1</f>
        <v>5</v>
      </c>
      <c r="I5704" s="1"/>
      <c r="J5704" s="1">
        <f>VLOOKUP(D5704,Data!$A$10:$B$16,2,FALSE)</f>
        <v>2</v>
      </c>
      <c r="K5704">
        <v>1</v>
      </c>
      <c r="L5704">
        <f t="shared" si="319"/>
        <v>15</v>
      </c>
      <c r="M5704">
        <f t="shared" si="320"/>
        <v>2024</v>
      </c>
      <c r="N5704" s="5">
        <f t="shared" ca="1" si="321"/>
        <v>-5</v>
      </c>
    </row>
    <row r="5705" spans="1:14" hidden="1" x14ac:dyDescent="0.25">
      <c r="A5705" s="2">
        <v>45391</v>
      </c>
      <c r="B5705" s="1" t="s">
        <v>603</v>
      </c>
      <c r="C5705" s="7">
        <v>458320</v>
      </c>
      <c r="D5705" s="1" t="s">
        <v>42</v>
      </c>
      <c r="E5705" s="1">
        <f>VLOOKUP(D5705,Data!$A$1:$B$7,2,FALSE)</f>
        <v>10</v>
      </c>
      <c r="F5705" s="2">
        <f>WORKDAY(A5705,E5705,Data!$E$2:$E$22)</f>
        <v>45405</v>
      </c>
      <c r="G5705" s="2">
        <v>45398</v>
      </c>
      <c r="H5705" s="4">
        <f ca="1">(NETWORKDAYS(A5705,G5705,Data!$E$1:$E$22))-1</f>
        <v>5</v>
      </c>
      <c r="I5705" s="1"/>
      <c r="J5705" s="1">
        <f>VLOOKUP(D5705,Data!$A$10:$B$16,2,FALSE)</f>
        <v>2</v>
      </c>
      <c r="K5705">
        <v>1</v>
      </c>
      <c r="L5705">
        <f t="shared" si="319"/>
        <v>15</v>
      </c>
      <c r="M5705">
        <f t="shared" si="320"/>
        <v>2024</v>
      </c>
      <c r="N5705" s="5">
        <f t="shared" ca="1" si="321"/>
        <v>-5</v>
      </c>
    </row>
    <row r="5706" spans="1:14" hidden="1" x14ac:dyDescent="0.25">
      <c r="A5706" s="2">
        <v>45391</v>
      </c>
      <c r="B5706" s="1" t="s">
        <v>1691</v>
      </c>
      <c r="C5706" s="7">
        <v>615417</v>
      </c>
      <c r="D5706" s="1" t="s">
        <v>1870</v>
      </c>
      <c r="E5706" s="1">
        <f>VLOOKUP(D5706,Data!$A$1:$B$7,2,FALSE)</f>
        <v>10</v>
      </c>
      <c r="F5706" s="2">
        <f>WORKDAY(A5706,E5706,Data!$E$2:$E$22)</f>
        <v>45405</v>
      </c>
      <c r="G5706" s="2">
        <v>45420</v>
      </c>
      <c r="H5706" s="4">
        <f ca="1">(NETWORKDAYS(A5706,G5706,Data!$E$1:$E$22))-1</f>
        <v>21</v>
      </c>
      <c r="I5706" s="1"/>
      <c r="J5706" s="1">
        <f>VLOOKUP(D5706,Data!$A$10:$B$16,2,FALSE)</f>
        <v>2</v>
      </c>
      <c r="K5706">
        <v>1</v>
      </c>
      <c r="L5706">
        <f t="shared" si="319"/>
        <v>15</v>
      </c>
      <c r="M5706">
        <f t="shared" si="320"/>
        <v>2024</v>
      </c>
      <c r="N5706" s="5">
        <f t="shared" ca="1" si="321"/>
        <v>11</v>
      </c>
    </row>
    <row r="5707" spans="1:14" hidden="1" x14ac:dyDescent="0.25">
      <c r="A5707" s="2">
        <v>45392</v>
      </c>
      <c r="B5707" s="1" t="s">
        <v>83</v>
      </c>
      <c r="C5707" s="7">
        <v>262880</v>
      </c>
      <c r="D5707" s="1" t="s">
        <v>41</v>
      </c>
      <c r="E5707" s="1">
        <f>VLOOKUP(D5707,Data!$A$1:$B$7,2,FALSE)</f>
        <v>15</v>
      </c>
      <c r="F5707" s="2">
        <f>WORKDAY(A5707,E5707,Data!$E$2:$E$22)</f>
        <v>45413</v>
      </c>
      <c r="G5707" s="2">
        <v>45394</v>
      </c>
      <c r="H5707" s="4">
        <f ca="1">(NETWORKDAYS(A5707,G5707,Data!$E$1:$E$22))-1</f>
        <v>2</v>
      </c>
      <c r="I5707" s="1"/>
      <c r="J5707" s="1">
        <f>VLOOKUP(D5707,Data!$A$10:$B$16,2,FALSE)</f>
        <v>3</v>
      </c>
      <c r="K5707">
        <v>1</v>
      </c>
      <c r="L5707">
        <f t="shared" si="319"/>
        <v>15</v>
      </c>
      <c r="M5707">
        <f t="shared" si="320"/>
        <v>2024</v>
      </c>
      <c r="N5707" s="5">
        <f t="shared" ca="1" si="321"/>
        <v>-13</v>
      </c>
    </row>
    <row r="5708" spans="1:14" hidden="1" x14ac:dyDescent="0.25">
      <c r="A5708" s="2">
        <v>45392</v>
      </c>
      <c r="B5708" s="1" t="s">
        <v>213</v>
      </c>
      <c r="C5708" s="7" t="s">
        <v>2994</v>
      </c>
      <c r="D5708" s="1" t="s">
        <v>53</v>
      </c>
      <c r="E5708" s="1">
        <f>VLOOKUP(D5708,Data!$A$1:$B$7,2,FALSE)</f>
        <v>5</v>
      </c>
      <c r="F5708" s="2">
        <f>WORKDAY(A5708,E5708,Data!$E$2:$E$22)</f>
        <v>45399</v>
      </c>
      <c r="G5708" s="2">
        <v>45392</v>
      </c>
      <c r="H5708" s="4">
        <f ca="1">(NETWORKDAYS(A5708,G5708,Data!$E$1:$E$22))-1</f>
        <v>0</v>
      </c>
      <c r="I5708" s="1"/>
      <c r="J5708" s="1">
        <f>VLOOKUP(D5708,Data!$A$10:$B$16,2,FALSE)</f>
        <v>1</v>
      </c>
      <c r="K5708">
        <v>1</v>
      </c>
      <c r="L5708">
        <f t="shared" si="319"/>
        <v>15</v>
      </c>
      <c r="M5708">
        <f t="shared" si="320"/>
        <v>2024</v>
      </c>
      <c r="N5708" s="5">
        <f t="shared" ca="1" si="321"/>
        <v>-5</v>
      </c>
    </row>
    <row r="5709" spans="1:14" hidden="1" x14ac:dyDescent="0.25">
      <c r="A5709" s="2">
        <v>45392</v>
      </c>
      <c r="B5709" s="1" t="s">
        <v>169</v>
      </c>
      <c r="C5709" s="7" t="s">
        <v>2995</v>
      </c>
      <c r="D5709" s="1" t="s">
        <v>53</v>
      </c>
      <c r="E5709" s="1">
        <f>VLOOKUP(D5709,Data!$A$1:$B$7,2,FALSE)</f>
        <v>5</v>
      </c>
      <c r="F5709" s="2">
        <f>WORKDAY(A5709,E5709,Data!$E$2:$E$22)</f>
        <v>45399</v>
      </c>
      <c r="G5709" s="2">
        <v>45392</v>
      </c>
      <c r="H5709" s="4">
        <f ca="1">(NETWORKDAYS(A5709,G5709,Data!$E$1:$E$22))-1</f>
        <v>0</v>
      </c>
      <c r="I5709" s="1"/>
      <c r="J5709" s="1">
        <f>VLOOKUP(D5709,Data!$A$10:$B$16,2,FALSE)</f>
        <v>1</v>
      </c>
      <c r="K5709">
        <v>1</v>
      </c>
      <c r="L5709">
        <f t="shared" si="319"/>
        <v>15</v>
      </c>
      <c r="M5709">
        <f t="shared" si="320"/>
        <v>2024</v>
      </c>
      <c r="N5709" s="5">
        <f t="shared" ca="1" si="321"/>
        <v>-5</v>
      </c>
    </row>
    <row r="5710" spans="1:14" hidden="1" x14ac:dyDescent="0.25">
      <c r="A5710" s="2">
        <v>45392</v>
      </c>
      <c r="B5710" s="1" t="s">
        <v>4</v>
      </c>
      <c r="C5710" s="7">
        <v>262869</v>
      </c>
      <c r="D5710" s="1" t="s">
        <v>41</v>
      </c>
      <c r="E5710" s="1">
        <f>VLOOKUP(D5710,Data!$A$1:$B$7,2,FALSE)</f>
        <v>15</v>
      </c>
      <c r="F5710" s="2">
        <f>WORKDAY(A5710,E5710,Data!$E$2:$E$22)</f>
        <v>45413</v>
      </c>
      <c r="G5710" s="2">
        <v>45404</v>
      </c>
      <c r="H5710" s="4">
        <f ca="1">(NETWORKDAYS(A5710,G5710,Data!$E$1:$E$22))-1</f>
        <v>8</v>
      </c>
      <c r="I5710" s="1"/>
      <c r="J5710" s="1">
        <f>VLOOKUP(D5710,Data!$A$10:$B$16,2,FALSE)</f>
        <v>3</v>
      </c>
      <c r="K5710">
        <v>1</v>
      </c>
      <c r="L5710">
        <f t="shared" si="319"/>
        <v>15</v>
      </c>
      <c r="M5710">
        <f t="shared" si="320"/>
        <v>2024</v>
      </c>
      <c r="N5710" s="5">
        <f t="shared" ca="1" si="321"/>
        <v>-7</v>
      </c>
    </row>
    <row r="5711" spans="1:14" hidden="1" x14ac:dyDescent="0.25">
      <c r="A5711" s="2">
        <v>45392</v>
      </c>
      <c r="B5711" s="1" t="s">
        <v>16</v>
      </c>
      <c r="C5711" s="7">
        <v>262879</v>
      </c>
      <c r="D5711" s="1" t="s">
        <v>41</v>
      </c>
      <c r="E5711" s="1">
        <f>VLOOKUP(D5711,Data!$A$1:$B$7,2,FALSE)</f>
        <v>15</v>
      </c>
      <c r="F5711" s="2">
        <f>WORKDAY(A5711,E5711,Data!$E$2:$E$22)</f>
        <v>45413</v>
      </c>
      <c r="G5711" s="2">
        <v>45401</v>
      </c>
      <c r="H5711" s="4">
        <f ca="1">(NETWORKDAYS(A5711,G5711,Data!$E$1:$E$22))-1</f>
        <v>7</v>
      </c>
      <c r="I5711" s="1"/>
      <c r="J5711" s="1">
        <f>VLOOKUP(D5711,Data!$A$10:$B$16,2,FALSE)</f>
        <v>3</v>
      </c>
      <c r="K5711">
        <v>1</v>
      </c>
      <c r="L5711">
        <f t="shared" si="319"/>
        <v>15</v>
      </c>
      <c r="M5711">
        <f t="shared" si="320"/>
        <v>2024</v>
      </c>
      <c r="N5711" s="5">
        <f t="shared" ca="1" si="321"/>
        <v>-8</v>
      </c>
    </row>
    <row r="5712" spans="1:14" hidden="1" x14ac:dyDescent="0.25">
      <c r="A5712" s="2">
        <v>45392</v>
      </c>
      <c r="B5712" s="1" t="s">
        <v>97</v>
      </c>
      <c r="C5712" s="7">
        <v>262912</v>
      </c>
      <c r="D5712" s="1" t="s">
        <v>41</v>
      </c>
      <c r="E5712" s="1">
        <f>VLOOKUP(D5712,Data!$A$1:$B$7,2,FALSE)</f>
        <v>15</v>
      </c>
      <c r="F5712" s="2">
        <f>WORKDAY(A5712,E5712,Data!$E$2:$E$22)</f>
        <v>45413</v>
      </c>
      <c r="G5712" s="2">
        <v>45394</v>
      </c>
      <c r="H5712" s="4">
        <f ca="1">(NETWORKDAYS(A5712,G5712,Data!$E$1:$E$22))-1</f>
        <v>2</v>
      </c>
      <c r="I5712" s="1"/>
      <c r="J5712" s="1">
        <f>VLOOKUP(D5712,Data!$A$10:$B$16,2,FALSE)</f>
        <v>3</v>
      </c>
      <c r="K5712">
        <v>1</v>
      </c>
      <c r="L5712">
        <f t="shared" si="319"/>
        <v>15</v>
      </c>
      <c r="M5712">
        <f t="shared" si="320"/>
        <v>2024</v>
      </c>
      <c r="N5712" s="5">
        <f t="shared" ca="1" si="321"/>
        <v>-13</v>
      </c>
    </row>
    <row r="5713" spans="1:14" hidden="1" x14ac:dyDescent="0.25">
      <c r="A5713" s="2">
        <v>45392</v>
      </c>
      <c r="B5713" s="1" t="s">
        <v>284</v>
      </c>
      <c r="C5713" s="7">
        <v>458294</v>
      </c>
      <c r="D5713" s="1" t="s">
        <v>42</v>
      </c>
      <c r="E5713" s="1">
        <f>VLOOKUP(D5713,Data!$A$1:$B$7,2,FALSE)</f>
        <v>10</v>
      </c>
      <c r="F5713" s="2">
        <f>WORKDAY(A5713,E5713,Data!$E$2:$E$22)</f>
        <v>45406</v>
      </c>
      <c r="G5713" s="2">
        <v>45398</v>
      </c>
      <c r="H5713" s="4">
        <f ca="1">(NETWORKDAYS(A5713,G5713,Data!$E$1:$E$22))-1</f>
        <v>4</v>
      </c>
      <c r="I5713" s="1"/>
      <c r="J5713" s="1">
        <f>VLOOKUP(D5713,Data!$A$10:$B$16,2,FALSE)</f>
        <v>2</v>
      </c>
      <c r="K5713">
        <v>1</v>
      </c>
      <c r="L5713">
        <f t="shared" si="319"/>
        <v>15</v>
      </c>
      <c r="M5713">
        <f t="shared" si="320"/>
        <v>2024</v>
      </c>
      <c r="N5713" s="5">
        <f t="shared" ca="1" si="321"/>
        <v>-6</v>
      </c>
    </row>
    <row r="5714" spans="1:14" hidden="1" x14ac:dyDescent="0.25">
      <c r="A5714" s="2">
        <v>45392</v>
      </c>
      <c r="B5714" s="1" t="s">
        <v>601</v>
      </c>
      <c r="C5714" s="7">
        <v>458307</v>
      </c>
      <c r="D5714" s="1" t="s">
        <v>42</v>
      </c>
      <c r="E5714" s="1">
        <f>VLOOKUP(D5714,Data!$A$1:$B$7,2,FALSE)</f>
        <v>10</v>
      </c>
      <c r="F5714" s="2">
        <f>WORKDAY(A5714,E5714,Data!$E$2:$E$22)</f>
        <v>45406</v>
      </c>
      <c r="G5714" s="2">
        <v>45398</v>
      </c>
      <c r="H5714" s="4">
        <f ca="1">(NETWORKDAYS(A5714,G5714,Data!$E$1:$E$22))-1</f>
        <v>4</v>
      </c>
      <c r="I5714" s="1"/>
      <c r="J5714" s="1">
        <f>VLOOKUP(D5714,Data!$A$10:$B$16,2,FALSE)</f>
        <v>2</v>
      </c>
      <c r="K5714">
        <v>1</v>
      </c>
      <c r="L5714">
        <f t="shared" si="319"/>
        <v>15</v>
      </c>
      <c r="M5714">
        <f t="shared" si="320"/>
        <v>2024</v>
      </c>
      <c r="N5714" s="5">
        <f t="shared" ca="1" si="321"/>
        <v>-6</v>
      </c>
    </row>
    <row r="5715" spans="1:14" hidden="1" x14ac:dyDescent="0.25">
      <c r="A5715" s="2">
        <v>45392</v>
      </c>
      <c r="B5715" s="1" t="s">
        <v>2354</v>
      </c>
      <c r="C5715" s="7">
        <v>458322</v>
      </c>
      <c r="D5715" s="1" t="s">
        <v>42</v>
      </c>
      <c r="E5715" s="1">
        <f>VLOOKUP(D5715,Data!$A$1:$B$7,2,FALSE)</f>
        <v>10</v>
      </c>
      <c r="F5715" s="2">
        <f>WORKDAY(A5715,E5715,Data!$E$2:$E$22)</f>
        <v>45406</v>
      </c>
      <c r="G5715" s="2">
        <v>45398</v>
      </c>
      <c r="H5715" s="4">
        <f ca="1">(NETWORKDAYS(A5715,G5715,Data!$E$1:$E$22))-1</f>
        <v>4</v>
      </c>
      <c r="I5715" s="1"/>
      <c r="J5715" s="1">
        <f>VLOOKUP(D5715,Data!$A$10:$B$16,2,FALSE)</f>
        <v>2</v>
      </c>
      <c r="K5715">
        <v>1</v>
      </c>
      <c r="L5715">
        <f t="shared" si="319"/>
        <v>15</v>
      </c>
      <c r="M5715">
        <f t="shared" si="320"/>
        <v>2024</v>
      </c>
      <c r="N5715" s="5">
        <f t="shared" ca="1" si="321"/>
        <v>-6</v>
      </c>
    </row>
    <row r="5716" spans="1:14" hidden="1" x14ac:dyDescent="0.25">
      <c r="A5716" s="2">
        <v>45392</v>
      </c>
      <c r="B5716" s="1" t="s">
        <v>199</v>
      </c>
      <c r="C5716" s="7" t="s">
        <v>2997</v>
      </c>
      <c r="D5716" s="1" t="s">
        <v>55</v>
      </c>
      <c r="E5716" s="1">
        <f>VLOOKUP(D5716,Data!$A$1:$B$7,2,FALSE)</f>
        <v>10</v>
      </c>
      <c r="F5716" s="2">
        <f>WORKDAY(A5716,E5716,Data!$E$2:$E$22)</f>
        <v>45406</v>
      </c>
      <c r="G5716" s="2">
        <v>45394</v>
      </c>
      <c r="H5716" s="4">
        <f ca="1">(NETWORKDAYS(A5716,G5716,Data!$E$1:$E$22))-1</f>
        <v>2</v>
      </c>
      <c r="I5716" s="1"/>
      <c r="J5716" s="1">
        <f>VLOOKUP(D5716,Data!$A$10:$B$16,2,FALSE)</f>
        <v>3</v>
      </c>
      <c r="K5716">
        <v>1</v>
      </c>
      <c r="L5716">
        <f t="shared" si="319"/>
        <v>15</v>
      </c>
      <c r="M5716">
        <f t="shared" si="320"/>
        <v>2024</v>
      </c>
      <c r="N5716" s="5">
        <f t="shared" ca="1" si="321"/>
        <v>-8</v>
      </c>
    </row>
    <row r="5717" spans="1:14" hidden="1" x14ac:dyDescent="0.25">
      <c r="A5717" s="2">
        <v>45392</v>
      </c>
      <c r="B5717" s="1" t="s">
        <v>199</v>
      </c>
      <c r="C5717" s="7" t="s">
        <v>2996</v>
      </c>
      <c r="D5717" s="1" t="s">
        <v>55</v>
      </c>
      <c r="E5717" s="1">
        <f>VLOOKUP(D5717,Data!$A$1:$B$7,2,FALSE)</f>
        <v>10</v>
      </c>
      <c r="F5717" s="2">
        <f>WORKDAY(A5717,E5717,Data!$E$2:$E$22)</f>
        <v>45406</v>
      </c>
      <c r="G5717" s="2">
        <v>45394</v>
      </c>
      <c r="H5717" s="4">
        <f ca="1">(NETWORKDAYS(A5717,G5717,Data!$E$1:$E$22))-1</f>
        <v>2</v>
      </c>
      <c r="I5717" s="1"/>
      <c r="J5717" s="1">
        <f>VLOOKUP(D5717,Data!$A$10:$B$16,2,FALSE)</f>
        <v>3</v>
      </c>
      <c r="K5717">
        <v>1</v>
      </c>
      <c r="L5717">
        <f t="shared" si="319"/>
        <v>15</v>
      </c>
      <c r="M5717">
        <f t="shared" si="320"/>
        <v>2024</v>
      </c>
      <c r="N5717" s="5">
        <f t="shared" ca="1" si="321"/>
        <v>-8</v>
      </c>
    </row>
    <row r="5718" spans="1:14" hidden="1" x14ac:dyDescent="0.25">
      <c r="A5718" s="2">
        <v>45392</v>
      </c>
      <c r="B5718" s="1" t="s">
        <v>539</v>
      </c>
      <c r="C5718" s="7" t="s">
        <v>2998</v>
      </c>
      <c r="D5718" s="1" t="s">
        <v>53</v>
      </c>
      <c r="E5718" s="1">
        <f>VLOOKUP(D5718,Data!$A$1:$B$7,2,FALSE)</f>
        <v>5</v>
      </c>
      <c r="F5718" s="2">
        <f>WORKDAY(A5718,E5718,Data!$E$2:$E$22)</f>
        <v>45399</v>
      </c>
      <c r="G5718" s="2">
        <v>45405</v>
      </c>
      <c r="H5718" s="4">
        <f ca="1">(NETWORKDAYS(A5718,G5718,Data!$E$1:$E$22))-1</f>
        <v>9</v>
      </c>
      <c r="I5718" s="1"/>
      <c r="J5718" s="1">
        <f>VLOOKUP(D5718,Data!$A$10:$B$16,2,FALSE)</f>
        <v>1</v>
      </c>
      <c r="K5718">
        <v>1</v>
      </c>
      <c r="L5718">
        <f t="shared" si="319"/>
        <v>15</v>
      </c>
      <c r="M5718">
        <f t="shared" si="320"/>
        <v>2024</v>
      </c>
      <c r="N5718" s="5">
        <f t="shared" ca="1" si="321"/>
        <v>4</v>
      </c>
    </row>
    <row r="5719" spans="1:14" hidden="1" x14ac:dyDescent="0.25">
      <c r="A5719" s="2">
        <v>45392</v>
      </c>
      <c r="B5719" s="1" t="s">
        <v>261</v>
      </c>
      <c r="C5719" s="7" t="s">
        <v>2999</v>
      </c>
      <c r="D5719" s="1" t="s">
        <v>53</v>
      </c>
      <c r="E5719" s="1">
        <f>VLOOKUP(D5719,Data!$A$1:$B$7,2,FALSE)</f>
        <v>5</v>
      </c>
      <c r="F5719" s="2">
        <f>WORKDAY(A5719,E5719,Data!$E$2:$E$22)</f>
        <v>45399</v>
      </c>
      <c r="G5719" s="2">
        <v>45400</v>
      </c>
      <c r="H5719" s="4">
        <f ca="1">(NETWORKDAYS(A5719,G5719,Data!$E$1:$E$22))-1</f>
        <v>6</v>
      </c>
      <c r="I5719" s="1"/>
      <c r="J5719" s="1">
        <f>VLOOKUP(D5719,Data!$A$10:$B$16,2,FALSE)</f>
        <v>1</v>
      </c>
      <c r="K5719">
        <v>1</v>
      </c>
      <c r="L5719">
        <f t="shared" si="319"/>
        <v>15</v>
      </c>
      <c r="M5719">
        <f t="shared" si="320"/>
        <v>2024</v>
      </c>
      <c r="N5719" s="5">
        <f t="shared" ca="1" si="321"/>
        <v>1</v>
      </c>
    </row>
    <row r="5720" spans="1:14" hidden="1" x14ac:dyDescent="0.25">
      <c r="A5720" s="2">
        <v>45392</v>
      </c>
      <c r="B5720" s="1" t="s">
        <v>23</v>
      </c>
      <c r="C5720" s="7" t="s">
        <v>3001</v>
      </c>
      <c r="D5720" s="1" t="s">
        <v>53</v>
      </c>
      <c r="E5720" s="1">
        <f>VLOOKUP(D5720,Data!$A$1:$B$7,2,FALSE)</f>
        <v>5</v>
      </c>
      <c r="F5720" s="2">
        <f>WORKDAY(A5720,E5720,Data!$E$2:$E$22)</f>
        <v>45399</v>
      </c>
      <c r="G5720" s="2">
        <v>45399</v>
      </c>
      <c r="H5720" s="4">
        <f ca="1">(NETWORKDAYS(A5720,G5720,Data!$E$1:$E$22))-1</f>
        <v>5</v>
      </c>
      <c r="I5720" s="1"/>
      <c r="J5720" s="1">
        <f>VLOOKUP(D5720,Data!$A$10:$B$16,2,FALSE)</f>
        <v>1</v>
      </c>
      <c r="K5720">
        <v>1</v>
      </c>
      <c r="L5720">
        <f t="shared" si="319"/>
        <v>15</v>
      </c>
      <c r="M5720">
        <f t="shared" si="320"/>
        <v>2024</v>
      </c>
      <c r="N5720" s="5">
        <f t="shared" ca="1" si="321"/>
        <v>0</v>
      </c>
    </row>
    <row r="5721" spans="1:14" hidden="1" x14ac:dyDescent="0.25">
      <c r="A5721" s="2">
        <v>45392</v>
      </c>
      <c r="B5721" s="1" t="s">
        <v>23</v>
      </c>
      <c r="C5721" s="7" t="s">
        <v>3000</v>
      </c>
      <c r="D5721" s="1" t="s">
        <v>53</v>
      </c>
      <c r="E5721" s="1">
        <f>VLOOKUP(D5721,Data!$A$1:$B$7,2,FALSE)</f>
        <v>5</v>
      </c>
      <c r="F5721" s="2">
        <f>WORKDAY(A5721,E5721,Data!$E$2:$E$22)</f>
        <v>45399</v>
      </c>
      <c r="G5721" s="2">
        <v>45399</v>
      </c>
      <c r="H5721" s="4">
        <f ca="1">(NETWORKDAYS(A5721,G5721,Data!$E$1:$E$22))-1</f>
        <v>5</v>
      </c>
      <c r="I5721" s="1"/>
      <c r="J5721" s="1">
        <f>VLOOKUP(D5721,Data!$A$10:$B$16,2,FALSE)</f>
        <v>1</v>
      </c>
      <c r="K5721">
        <v>1</v>
      </c>
      <c r="L5721">
        <f t="shared" si="319"/>
        <v>15</v>
      </c>
      <c r="M5721">
        <f t="shared" si="320"/>
        <v>2024</v>
      </c>
      <c r="N5721" s="5">
        <f t="shared" ca="1" si="321"/>
        <v>0</v>
      </c>
    </row>
    <row r="5722" spans="1:14" hidden="1" x14ac:dyDescent="0.25">
      <c r="A5722" s="2">
        <v>45393</v>
      </c>
      <c r="B5722" s="1" t="s">
        <v>12</v>
      </c>
      <c r="C5722" s="7">
        <v>262878</v>
      </c>
      <c r="D5722" s="1" t="s">
        <v>41</v>
      </c>
      <c r="E5722" s="1">
        <f>VLOOKUP(D5722,Data!$A$1:$B$7,2,FALSE)</f>
        <v>15</v>
      </c>
      <c r="F5722" s="2">
        <f>WORKDAY(A5722,E5722,Data!$E$2:$E$22)</f>
        <v>45414</v>
      </c>
      <c r="G5722" s="2">
        <v>45408</v>
      </c>
      <c r="H5722" s="4">
        <f ca="1">(NETWORKDAYS(A5722,G5722,Data!$E$1:$E$22))-1</f>
        <v>11</v>
      </c>
      <c r="I5722" s="1"/>
      <c r="J5722" s="1">
        <f>VLOOKUP(D5722,Data!$A$10:$B$16,2,FALSE)</f>
        <v>3</v>
      </c>
      <c r="K5722">
        <v>1</v>
      </c>
      <c r="L5722">
        <f t="shared" si="319"/>
        <v>15</v>
      </c>
      <c r="M5722">
        <f t="shared" si="320"/>
        <v>2024</v>
      </c>
      <c r="N5722" s="5">
        <f t="shared" ca="1" si="321"/>
        <v>-4</v>
      </c>
    </row>
    <row r="5723" spans="1:14" hidden="1" x14ac:dyDescent="0.25">
      <c r="A5723" s="2">
        <v>45393</v>
      </c>
      <c r="B5723" s="1" t="s">
        <v>76</v>
      </c>
      <c r="C5723" s="7">
        <v>262881</v>
      </c>
      <c r="D5723" s="1" t="s">
        <v>41</v>
      </c>
      <c r="E5723" s="1">
        <f>VLOOKUP(D5723,Data!$A$1:$B$7,2,FALSE)</f>
        <v>15</v>
      </c>
      <c r="F5723" s="2">
        <f>WORKDAY(A5723,E5723,Data!$E$2:$E$22)</f>
        <v>45414</v>
      </c>
      <c r="G5723" s="2">
        <v>45399</v>
      </c>
      <c r="H5723" s="4">
        <f ca="1">(NETWORKDAYS(A5723,G5723,Data!$E$1:$E$22))-1</f>
        <v>4</v>
      </c>
      <c r="I5723" s="1"/>
      <c r="J5723" s="1">
        <f>VLOOKUP(D5723,Data!$A$10:$B$16,2,FALSE)</f>
        <v>3</v>
      </c>
      <c r="K5723">
        <v>1</v>
      </c>
      <c r="L5723">
        <f t="shared" si="319"/>
        <v>15</v>
      </c>
      <c r="M5723">
        <f t="shared" si="320"/>
        <v>2024</v>
      </c>
      <c r="N5723" s="5">
        <f t="shared" ca="1" si="321"/>
        <v>-11</v>
      </c>
    </row>
    <row r="5724" spans="1:14" hidden="1" x14ac:dyDescent="0.25">
      <c r="A5724" s="2">
        <v>45393</v>
      </c>
      <c r="B5724" s="1" t="s">
        <v>105</v>
      </c>
      <c r="C5724" s="7">
        <v>262900</v>
      </c>
      <c r="D5724" s="1" t="s">
        <v>41</v>
      </c>
      <c r="E5724" s="1">
        <f>VLOOKUP(D5724,Data!$A$1:$B$7,2,FALSE)</f>
        <v>15</v>
      </c>
      <c r="F5724" s="2">
        <f>WORKDAY(A5724,E5724,Data!$E$2:$E$22)</f>
        <v>45414</v>
      </c>
      <c r="G5724" s="2">
        <v>45408</v>
      </c>
      <c r="H5724" s="4">
        <f ca="1">(NETWORKDAYS(A5724,G5724,Data!$E$1:$E$22))-1</f>
        <v>11</v>
      </c>
      <c r="I5724" s="1"/>
      <c r="J5724" s="1">
        <f>VLOOKUP(D5724,Data!$A$10:$B$16,2,FALSE)</f>
        <v>3</v>
      </c>
      <c r="K5724">
        <v>1</v>
      </c>
      <c r="L5724">
        <f t="shared" si="319"/>
        <v>15</v>
      </c>
      <c r="M5724">
        <f t="shared" si="320"/>
        <v>2024</v>
      </c>
      <c r="N5724" s="5">
        <f t="shared" ca="1" si="321"/>
        <v>-4</v>
      </c>
    </row>
    <row r="5725" spans="1:14" hidden="1" x14ac:dyDescent="0.25">
      <c r="A5725" s="2">
        <v>45393</v>
      </c>
      <c r="B5725" s="1" t="s">
        <v>11</v>
      </c>
      <c r="C5725" s="7">
        <v>458321</v>
      </c>
      <c r="D5725" s="1" t="s">
        <v>42</v>
      </c>
      <c r="E5725" s="1">
        <f>VLOOKUP(D5725,Data!$A$1:$B$7,2,FALSE)</f>
        <v>10</v>
      </c>
      <c r="F5725" s="2">
        <f>WORKDAY(A5725,E5725,Data!$E$2:$E$22)</f>
        <v>45407</v>
      </c>
      <c r="G5725" s="2">
        <v>45405</v>
      </c>
      <c r="H5725" s="4">
        <f ca="1">(NETWORKDAYS(A5725,G5725,Data!$E$1:$E$22))-1</f>
        <v>8</v>
      </c>
      <c r="I5725" s="1"/>
      <c r="J5725" s="1">
        <f>VLOOKUP(D5725,Data!$A$10:$B$16,2,FALSE)</f>
        <v>2</v>
      </c>
      <c r="K5725">
        <v>1</v>
      </c>
      <c r="L5725">
        <f t="shared" si="319"/>
        <v>15</v>
      </c>
      <c r="M5725">
        <f t="shared" si="320"/>
        <v>2024</v>
      </c>
      <c r="N5725" s="5">
        <f t="shared" ca="1" si="321"/>
        <v>-2</v>
      </c>
    </row>
    <row r="5726" spans="1:14" hidden="1" x14ac:dyDescent="0.25">
      <c r="A5726" s="2">
        <v>45393</v>
      </c>
      <c r="B5726" s="1" t="s">
        <v>172</v>
      </c>
      <c r="C5726" s="7">
        <v>458347</v>
      </c>
      <c r="D5726" s="1" t="s">
        <v>42</v>
      </c>
      <c r="E5726" s="1">
        <f>VLOOKUP(D5726,Data!$A$1:$B$7,2,FALSE)</f>
        <v>10</v>
      </c>
      <c r="F5726" s="2">
        <f>WORKDAY(A5726,E5726,Data!$E$2:$E$22)</f>
        <v>45407</v>
      </c>
      <c r="G5726" s="2">
        <v>45404</v>
      </c>
      <c r="H5726" s="4">
        <f ca="1">(NETWORKDAYS(A5726,G5726,Data!$E$1:$E$22))-1</f>
        <v>7</v>
      </c>
      <c r="I5726" s="1"/>
      <c r="J5726" s="1">
        <f>VLOOKUP(D5726,Data!$A$10:$B$16,2,FALSE)</f>
        <v>2</v>
      </c>
      <c r="K5726">
        <v>1</v>
      </c>
      <c r="L5726">
        <f t="shared" si="319"/>
        <v>15</v>
      </c>
      <c r="M5726">
        <f t="shared" si="320"/>
        <v>2024</v>
      </c>
      <c r="N5726" s="5">
        <f t="shared" ca="1" si="321"/>
        <v>-3</v>
      </c>
    </row>
    <row r="5727" spans="1:14" hidden="1" x14ac:dyDescent="0.25">
      <c r="A5727" s="2">
        <v>45393</v>
      </c>
      <c r="B5727" s="1" t="s">
        <v>627</v>
      </c>
      <c r="C5727" s="7" t="s">
        <v>3004</v>
      </c>
      <c r="D5727" s="1" t="s">
        <v>53</v>
      </c>
      <c r="E5727" s="1">
        <f>VLOOKUP(D5727,Data!$A$1:$B$7,2,FALSE)</f>
        <v>5</v>
      </c>
      <c r="F5727" s="2">
        <f>WORKDAY(A5727,E5727,Data!$E$2:$E$22)</f>
        <v>45400</v>
      </c>
      <c r="G5727" s="2">
        <v>45397</v>
      </c>
      <c r="H5727" s="4">
        <f ca="1">(NETWORKDAYS(A5727,G5727,Data!$E$1:$E$22))-1</f>
        <v>2</v>
      </c>
      <c r="I5727" s="1"/>
      <c r="J5727" s="1">
        <f>VLOOKUP(D5727,Data!$A$10:$B$16,2,FALSE)</f>
        <v>1</v>
      </c>
      <c r="K5727">
        <v>1</v>
      </c>
      <c r="L5727">
        <f t="shared" si="319"/>
        <v>15</v>
      </c>
      <c r="M5727">
        <f t="shared" si="320"/>
        <v>2024</v>
      </c>
      <c r="N5727" s="5">
        <f t="shared" ca="1" si="321"/>
        <v>-3</v>
      </c>
    </row>
    <row r="5728" spans="1:14" hidden="1" x14ac:dyDescent="0.25">
      <c r="A5728" s="2">
        <v>45393</v>
      </c>
      <c r="B5728" s="1" t="s">
        <v>627</v>
      </c>
      <c r="C5728" s="7" t="s">
        <v>3005</v>
      </c>
      <c r="D5728" s="1" t="s">
        <v>53</v>
      </c>
      <c r="E5728" s="1">
        <f>VLOOKUP(D5728,Data!$A$1:$B$7,2,FALSE)</f>
        <v>5</v>
      </c>
      <c r="F5728" s="2">
        <f>WORKDAY(A5728,E5728,Data!$E$2:$E$22)</f>
        <v>45400</v>
      </c>
      <c r="G5728" s="2">
        <v>45397</v>
      </c>
      <c r="H5728" s="4">
        <f ca="1">(NETWORKDAYS(A5728,G5728,Data!$E$1:$E$22))-1</f>
        <v>2</v>
      </c>
      <c r="I5728" s="1"/>
      <c r="J5728" s="1">
        <f>VLOOKUP(D5728,Data!$A$10:$B$16,2,FALSE)</f>
        <v>1</v>
      </c>
      <c r="K5728">
        <v>1</v>
      </c>
      <c r="L5728">
        <f t="shared" si="319"/>
        <v>15</v>
      </c>
      <c r="M5728">
        <f t="shared" si="320"/>
        <v>2024</v>
      </c>
      <c r="N5728" s="5">
        <f t="shared" ca="1" si="321"/>
        <v>-3</v>
      </c>
    </row>
    <row r="5729" spans="1:14" hidden="1" x14ac:dyDescent="0.25">
      <c r="A5729" s="2">
        <v>45393</v>
      </c>
      <c r="B5729" s="1" t="s">
        <v>541</v>
      </c>
      <c r="C5729" s="7" t="s">
        <v>3003</v>
      </c>
      <c r="D5729" s="1" t="s">
        <v>53</v>
      </c>
      <c r="E5729" s="1">
        <f>VLOOKUP(D5729,Data!$A$1:$B$7,2,FALSE)</f>
        <v>5</v>
      </c>
      <c r="F5729" s="2">
        <f>WORKDAY(A5729,E5729,Data!$E$2:$E$22)</f>
        <v>45400</v>
      </c>
      <c r="G5729" s="2">
        <v>45397</v>
      </c>
      <c r="H5729" s="4">
        <f ca="1">(NETWORKDAYS(A5729,G5729,Data!$E$1:$E$22))-1</f>
        <v>2</v>
      </c>
      <c r="I5729" s="1"/>
      <c r="J5729" s="1">
        <f>VLOOKUP(D5729,Data!$A$10:$B$16,2,FALSE)</f>
        <v>1</v>
      </c>
      <c r="K5729">
        <v>1</v>
      </c>
      <c r="L5729">
        <f t="shared" si="319"/>
        <v>15</v>
      </c>
      <c r="M5729">
        <f t="shared" si="320"/>
        <v>2024</v>
      </c>
      <c r="N5729" s="5">
        <f t="shared" ca="1" si="321"/>
        <v>-3</v>
      </c>
    </row>
    <row r="5730" spans="1:14" hidden="1" x14ac:dyDescent="0.25">
      <c r="A5730" s="2">
        <v>45393</v>
      </c>
      <c r="B5730" s="1" t="s">
        <v>353</v>
      </c>
      <c r="C5730" s="7" t="s">
        <v>3002</v>
      </c>
      <c r="D5730" s="1" t="s">
        <v>53</v>
      </c>
      <c r="E5730" s="1">
        <f>VLOOKUP(D5730,Data!$A$1:$B$7,2,FALSE)</f>
        <v>5</v>
      </c>
      <c r="F5730" s="2">
        <f>WORKDAY(A5730,E5730,Data!$E$2:$E$22)</f>
        <v>45400</v>
      </c>
      <c r="G5730" s="2">
        <v>45397</v>
      </c>
      <c r="H5730" s="4">
        <f ca="1">(NETWORKDAYS(A5730,G5730,Data!$E$1:$E$22))-1</f>
        <v>2</v>
      </c>
      <c r="I5730" s="1"/>
      <c r="J5730" s="1">
        <f>VLOOKUP(D5730,Data!$A$10:$B$16,2,FALSE)</f>
        <v>1</v>
      </c>
      <c r="K5730">
        <v>1</v>
      </c>
      <c r="L5730">
        <f t="shared" si="319"/>
        <v>15</v>
      </c>
      <c r="M5730">
        <f t="shared" si="320"/>
        <v>2024</v>
      </c>
      <c r="N5730" s="5">
        <f t="shared" ca="1" si="321"/>
        <v>-3</v>
      </c>
    </row>
    <row r="5731" spans="1:14" hidden="1" x14ac:dyDescent="0.25">
      <c r="A5731" s="2">
        <v>45393</v>
      </c>
      <c r="B5731" s="1" t="s">
        <v>456</v>
      </c>
      <c r="C5731" s="7" t="s">
        <v>3006</v>
      </c>
      <c r="D5731" s="1" t="s">
        <v>55</v>
      </c>
      <c r="E5731" s="1">
        <f>VLOOKUP(D5731,Data!$A$1:$B$7,2,FALSE)</f>
        <v>10</v>
      </c>
      <c r="F5731" s="2">
        <f>WORKDAY(A5731,E5731,Data!$E$2:$E$22)</f>
        <v>45407</v>
      </c>
      <c r="G5731" s="2">
        <v>45401</v>
      </c>
      <c r="H5731" s="4">
        <f ca="1">(NETWORKDAYS(A5731,G5731,Data!$E$1:$E$22))-1</f>
        <v>6</v>
      </c>
      <c r="I5731" s="1"/>
      <c r="J5731" s="1">
        <f>VLOOKUP(D5731,Data!$A$10:$B$16,2,FALSE)</f>
        <v>3</v>
      </c>
      <c r="K5731">
        <v>1</v>
      </c>
      <c r="L5731">
        <f t="shared" si="319"/>
        <v>15</v>
      </c>
      <c r="M5731">
        <f t="shared" si="320"/>
        <v>2024</v>
      </c>
      <c r="N5731" s="5">
        <f t="shared" ca="1" si="321"/>
        <v>-4</v>
      </c>
    </row>
    <row r="5732" spans="1:14" hidden="1" x14ac:dyDescent="0.25">
      <c r="A5732" s="2">
        <v>45394</v>
      </c>
      <c r="B5732" s="1" t="s">
        <v>131</v>
      </c>
      <c r="C5732" s="7">
        <v>262883</v>
      </c>
      <c r="D5732" s="1" t="s">
        <v>41</v>
      </c>
      <c r="E5732" s="1">
        <f>VLOOKUP(D5732,Data!$A$1:$B$7,2,FALSE)</f>
        <v>15</v>
      </c>
      <c r="F5732" s="2">
        <f>WORKDAY(A5732,E5732,Data!$E$2:$E$22)</f>
        <v>45415</v>
      </c>
      <c r="G5732" s="2">
        <v>45399</v>
      </c>
      <c r="H5732" s="4">
        <f ca="1">(NETWORKDAYS(A5732,G5732,Data!$E$1:$E$22))-1</f>
        <v>3</v>
      </c>
      <c r="I5732" s="1"/>
      <c r="J5732" s="1">
        <f>VLOOKUP(D5732,Data!$A$10:$B$16,2,FALSE)</f>
        <v>3</v>
      </c>
      <c r="K5732">
        <v>1</v>
      </c>
      <c r="L5732">
        <f t="shared" si="319"/>
        <v>15</v>
      </c>
      <c r="M5732">
        <f t="shared" si="320"/>
        <v>2024</v>
      </c>
      <c r="N5732" s="5">
        <f t="shared" ca="1" si="321"/>
        <v>-12</v>
      </c>
    </row>
    <row r="5733" spans="1:14" hidden="1" x14ac:dyDescent="0.25">
      <c r="A5733" s="2">
        <v>45394</v>
      </c>
      <c r="B5733" s="1" t="s">
        <v>105</v>
      </c>
      <c r="C5733" s="7">
        <v>262900</v>
      </c>
      <c r="D5733" s="1" t="s">
        <v>41</v>
      </c>
      <c r="E5733" s="1">
        <f>VLOOKUP(D5733,Data!$A$1:$B$7,2,FALSE)</f>
        <v>15</v>
      </c>
      <c r="F5733" s="2">
        <f>WORKDAY(A5733,E5733,Data!$E$2:$E$22)</f>
        <v>45415</v>
      </c>
      <c r="G5733" s="2">
        <v>45408</v>
      </c>
      <c r="H5733" s="4">
        <f ca="1">(NETWORKDAYS(A5733,G5733,Data!$E$1:$E$22))-1</f>
        <v>10</v>
      </c>
      <c r="I5733" s="1"/>
      <c r="J5733" s="1">
        <f>VLOOKUP(D5733,Data!$A$10:$B$16,2,FALSE)</f>
        <v>3</v>
      </c>
      <c r="K5733">
        <v>1</v>
      </c>
      <c r="L5733">
        <f t="shared" si="319"/>
        <v>15</v>
      </c>
      <c r="M5733">
        <f t="shared" si="320"/>
        <v>2024</v>
      </c>
      <c r="N5733" s="5">
        <f t="shared" ca="1" si="321"/>
        <v>-5</v>
      </c>
    </row>
    <row r="5734" spans="1:14" hidden="1" x14ac:dyDescent="0.25">
      <c r="A5734" s="2">
        <v>45394</v>
      </c>
      <c r="B5734" s="1" t="s">
        <v>105</v>
      </c>
      <c r="C5734" s="7">
        <v>262904</v>
      </c>
      <c r="D5734" s="1" t="s">
        <v>41</v>
      </c>
      <c r="E5734" s="1">
        <f>VLOOKUP(D5734,Data!$A$1:$B$7,2,FALSE)</f>
        <v>15</v>
      </c>
      <c r="F5734" s="2">
        <f>WORKDAY(A5734,E5734,Data!$E$2:$E$22)</f>
        <v>45415</v>
      </c>
      <c r="G5734" s="2">
        <v>45408</v>
      </c>
      <c r="H5734" s="4">
        <f ca="1">(NETWORKDAYS(A5734,G5734,Data!$E$1:$E$22))-1</f>
        <v>10</v>
      </c>
      <c r="I5734" s="1"/>
      <c r="J5734" s="1">
        <f>VLOOKUP(D5734,Data!$A$10:$B$16,2,FALSE)</f>
        <v>3</v>
      </c>
      <c r="K5734">
        <v>1</v>
      </c>
      <c r="L5734">
        <f t="shared" si="319"/>
        <v>15</v>
      </c>
      <c r="M5734">
        <f t="shared" si="320"/>
        <v>2024</v>
      </c>
      <c r="N5734" s="5">
        <f t="shared" ca="1" si="321"/>
        <v>-5</v>
      </c>
    </row>
    <row r="5735" spans="1:14" hidden="1" x14ac:dyDescent="0.25">
      <c r="A5735" s="2">
        <v>45394</v>
      </c>
      <c r="B5735" s="1" t="s">
        <v>490</v>
      </c>
      <c r="C5735" s="7" t="s">
        <v>3007</v>
      </c>
      <c r="D5735" s="1" t="s">
        <v>53</v>
      </c>
      <c r="E5735" s="1">
        <f>VLOOKUP(D5735,Data!$A$1:$B$7,2,FALSE)</f>
        <v>5</v>
      </c>
      <c r="F5735" s="2">
        <f>WORKDAY(A5735,E5735,Data!$E$2:$E$22)</f>
        <v>45401</v>
      </c>
      <c r="G5735" s="2">
        <v>45397</v>
      </c>
      <c r="H5735" s="4">
        <f ca="1">(NETWORKDAYS(A5735,G5735,Data!$E$1:$E$22))-1</f>
        <v>1</v>
      </c>
      <c r="I5735" s="1"/>
      <c r="J5735" s="1">
        <f>VLOOKUP(D5735,Data!$A$10:$B$16,2,FALSE)</f>
        <v>1</v>
      </c>
      <c r="K5735">
        <v>1</v>
      </c>
      <c r="L5735">
        <f t="shared" si="319"/>
        <v>15</v>
      </c>
      <c r="M5735">
        <f t="shared" si="320"/>
        <v>2024</v>
      </c>
      <c r="N5735" s="5">
        <f t="shared" ca="1" si="321"/>
        <v>-4</v>
      </c>
    </row>
    <row r="5736" spans="1:14" hidden="1" x14ac:dyDescent="0.25">
      <c r="A5736" s="2">
        <v>45394</v>
      </c>
      <c r="B5736" s="1" t="s">
        <v>345</v>
      </c>
      <c r="C5736" s="7" t="s">
        <v>3009</v>
      </c>
      <c r="D5736" s="1" t="s">
        <v>53</v>
      </c>
      <c r="E5736" s="1">
        <f>VLOOKUP(D5736,Data!$A$1:$B$7,2,FALSE)</f>
        <v>5</v>
      </c>
      <c r="F5736" s="2">
        <f>WORKDAY(A5736,E5736,Data!$E$2:$E$22)</f>
        <v>45401</v>
      </c>
      <c r="G5736" s="2">
        <v>45397</v>
      </c>
      <c r="H5736" s="4">
        <f ca="1">(NETWORKDAYS(A5736,G5736,Data!$E$1:$E$22))-1</f>
        <v>1</v>
      </c>
      <c r="I5736" s="1"/>
      <c r="J5736" s="1">
        <f>VLOOKUP(D5736,Data!$A$10:$B$16,2,FALSE)</f>
        <v>1</v>
      </c>
      <c r="K5736">
        <v>1</v>
      </c>
      <c r="L5736">
        <f t="shared" si="319"/>
        <v>15</v>
      </c>
      <c r="M5736">
        <f t="shared" si="320"/>
        <v>2024</v>
      </c>
      <c r="N5736" s="5">
        <f t="shared" ca="1" si="321"/>
        <v>-4</v>
      </c>
    </row>
    <row r="5737" spans="1:14" hidden="1" x14ac:dyDescent="0.25">
      <c r="A5737" s="2">
        <v>45394</v>
      </c>
      <c r="B5737" s="1" t="s">
        <v>91</v>
      </c>
      <c r="C5737" s="7" t="s">
        <v>3008</v>
      </c>
      <c r="D5737" s="1" t="s">
        <v>53</v>
      </c>
      <c r="E5737" s="1">
        <f>VLOOKUP(D5737,Data!$A$1:$B$7,2,FALSE)</f>
        <v>5</v>
      </c>
      <c r="F5737" s="2">
        <f>WORKDAY(A5737,E5737,Data!$E$2:$E$22)</f>
        <v>45401</v>
      </c>
      <c r="G5737" s="2">
        <v>45397</v>
      </c>
      <c r="H5737" s="4">
        <f ca="1">(NETWORKDAYS(A5737,G5737,Data!$E$1:$E$22))-1</f>
        <v>1</v>
      </c>
      <c r="I5737" s="1"/>
      <c r="J5737" s="1">
        <f>VLOOKUP(D5737,Data!$A$10:$B$16,2,FALSE)</f>
        <v>1</v>
      </c>
      <c r="K5737">
        <v>1</v>
      </c>
      <c r="L5737">
        <f t="shared" si="319"/>
        <v>15</v>
      </c>
      <c r="M5737">
        <f t="shared" si="320"/>
        <v>2024</v>
      </c>
      <c r="N5737" s="5">
        <f t="shared" ca="1" si="321"/>
        <v>-4</v>
      </c>
    </row>
    <row r="5738" spans="1:14" hidden="1" x14ac:dyDescent="0.25">
      <c r="A5738" s="2">
        <v>45394</v>
      </c>
      <c r="B5738" s="1" t="s">
        <v>4</v>
      </c>
      <c r="C5738" s="7">
        <v>262871</v>
      </c>
      <c r="D5738" s="1" t="s">
        <v>41</v>
      </c>
      <c r="E5738" s="1">
        <f>VLOOKUP(D5738,Data!$A$1:$B$7,2,FALSE)</f>
        <v>15</v>
      </c>
      <c r="F5738" s="2">
        <f>WORKDAY(A5738,E5738,Data!$E$2:$E$22)</f>
        <v>45415</v>
      </c>
      <c r="G5738" s="2">
        <v>45418</v>
      </c>
      <c r="H5738" s="4">
        <f ca="1">(NETWORKDAYS(A5738,G5738,Data!$E$1:$E$22))-1</f>
        <v>16</v>
      </c>
      <c r="I5738" s="1"/>
      <c r="J5738" s="1">
        <f>VLOOKUP(D5738,Data!$A$10:$B$16,2,FALSE)</f>
        <v>3</v>
      </c>
      <c r="K5738">
        <v>1</v>
      </c>
      <c r="L5738">
        <f t="shared" si="319"/>
        <v>15</v>
      </c>
      <c r="M5738">
        <f t="shared" si="320"/>
        <v>2024</v>
      </c>
      <c r="N5738" s="5">
        <f t="shared" ca="1" si="321"/>
        <v>1</v>
      </c>
    </row>
    <row r="5739" spans="1:14" hidden="1" x14ac:dyDescent="0.25">
      <c r="A5739" s="2">
        <v>45394</v>
      </c>
      <c r="B5739" s="1" t="s">
        <v>12</v>
      </c>
      <c r="C5739" s="7">
        <v>262905</v>
      </c>
      <c r="D5739" s="1" t="s">
        <v>41</v>
      </c>
      <c r="E5739" s="1">
        <f>VLOOKUP(D5739,Data!$A$1:$B$7,2,FALSE)</f>
        <v>15</v>
      </c>
      <c r="F5739" s="2">
        <f>WORKDAY(A5739,E5739,Data!$E$2:$E$22)</f>
        <v>45415</v>
      </c>
      <c r="G5739" s="2">
        <v>45408</v>
      </c>
      <c r="H5739" s="4">
        <f ca="1">(NETWORKDAYS(A5739,G5739,Data!$E$1:$E$22))-1</f>
        <v>10</v>
      </c>
      <c r="I5739" s="1"/>
      <c r="J5739" s="1">
        <f>VLOOKUP(D5739,Data!$A$10:$B$16,2,FALSE)</f>
        <v>3</v>
      </c>
      <c r="K5739">
        <v>1</v>
      </c>
      <c r="L5739">
        <f t="shared" si="319"/>
        <v>15</v>
      </c>
      <c r="M5739">
        <f t="shared" si="320"/>
        <v>2024</v>
      </c>
      <c r="N5739" s="5">
        <f t="shared" ca="1" si="321"/>
        <v>-5</v>
      </c>
    </row>
    <row r="5740" spans="1:14" hidden="1" x14ac:dyDescent="0.25">
      <c r="A5740" s="2">
        <v>45394</v>
      </c>
      <c r="B5740" s="1" t="s">
        <v>12</v>
      </c>
      <c r="C5740" s="7">
        <v>262906</v>
      </c>
      <c r="D5740" s="1" t="s">
        <v>41</v>
      </c>
      <c r="E5740" s="1">
        <f>VLOOKUP(D5740,Data!$A$1:$B$7,2,FALSE)</f>
        <v>15</v>
      </c>
      <c r="F5740" s="2">
        <f>WORKDAY(A5740,E5740,Data!$E$2:$E$22)</f>
        <v>45415</v>
      </c>
      <c r="G5740" s="2">
        <v>45408</v>
      </c>
      <c r="H5740" s="4">
        <f ca="1">(NETWORKDAYS(A5740,G5740,Data!$E$1:$E$22))-1</f>
        <v>10</v>
      </c>
      <c r="I5740" s="1"/>
      <c r="J5740" s="1">
        <f>VLOOKUP(D5740,Data!$A$10:$B$16,2,FALSE)</f>
        <v>3</v>
      </c>
      <c r="K5740">
        <v>1</v>
      </c>
      <c r="L5740">
        <f t="shared" si="319"/>
        <v>15</v>
      </c>
      <c r="M5740">
        <f t="shared" si="320"/>
        <v>2024</v>
      </c>
      <c r="N5740" s="5">
        <f t="shared" ca="1" si="321"/>
        <v>-5</v>
      </c>
    </row>
    <row r="5741" spans="1:14" hidden="1" x14ac:dyDescent="0.25">
      <c r="A5741" s="2">
        <v>45394</v>
      </c>
      <c r="B5741" s="1" t="s">
        <v>113</v>
      </c>
      <c r="C5741" s="7">
        <v>458251</v>
      </c>
      <c r="D5741" s="1" t="s">
        <v>42</v>
      </c>
      <c r="E5741" s="1">
        <f>VLOOKUP(D5741,Data!$A$1:$B$7,2,FALSE)</f>
        <v>10</v>
      </c>
      <c r="F5741" s="2">
        <f>WORKDAY(A5741,E5741,Data!$E$2:$E$22)</f>
        <v>45408</v>
      </c>
      <c r="G5741" s="2">
        <v>45404</v>
      </c>
      <c r="H5741" s="4">
        <f ca="1">(NETWORKDAYS(A5741,G5741,Data!$E$1:$E$22))-1</f>
        <v>6</v>
      </c>
      <c r="I5741" s="1"/>
      <c r="J5741" s="1">
        <f>VLOOKUP(D5741,Data!$A$10:$B$16,2,FALSE)</f>
        <v>2</v>
      </c>
      <c r="K5741">
        <v>1</v>
      </c>
      <c r="L5741">
        <f t="shared" si="319"/>
        <v>15</v>
      </c>
      <c r="M5741">
        <f t="shared" si="320"/>
        <v>2024</v>
      </c>
      <c r="N5741" s="5">
        <f t="shared" ca="1" si="321"/>
        <v>-4</v>
      </c>
    </row>
    <row r="5742" spans="1:14" hidden="1" x14ac:dyDescent="0.25">
      <c r="A5742" s="2">
        <v>45394</v>
      </c>
      <c r="B5742" s="1" t="s">
        <v>217</v>
      </c>
      <c r="C5742" s="7">
        <v>458342</v>
      </c>
      <c r="D5742" s="1" t="s">
        <v>42</v>
      </c>
      <c r="E5742" s="1">
        <f>VLOOKUP(D5742,Data!$A$1:$B$7,2,FALSE)</f>
        <v>10</v>
      </c>
      <c r="F5742" s="2">
        <f>WORKDAY(A5742,E5742,Data!$E$2:$E$22)</f>
        <v>45408</v>
      </c>
      <c r="G5742" s="2">
        <v>45398</v>
      </c>
      <c r="H5742" s="4">
        <f ca="1">(NETWORKDAYS(A5742,G5742,Data!$E$1:$E$22))-1</f>
        <v>2</v>
      </c>
      <c r="I5742" s="1"/>
      <c r="J5742" s="1">
        <f>VLOOKUP(D5742,Data!$A$10:$B$16,2,FALSE)</f>
        <v>2</v>
      </c>
      <c r="K5742">
        <v>1</v>
      </c>
      <c r="L5742">
        <f t="shared" si="319"/>
        <v>15</v>
      </c>
      <c r="M5742">
        <f t="shared" si="320"/>
        <v>2024</v>
      </c>
      <c r="N5742" s="5">
        <f t="shared" ca="1" si="321"/>
        <v>-8</v>
      </c>
    </row>
    <row r="5743" spans="1:14" hidden="1" x14ac:dyDescent="0.25">
      <c r="A5743" s="2">
        <v>45394</v>
      </c>
      <c r="B5743" s="1" t="s">
        <v>251</v>
      </c>
      <c r="C5743" s="7" t="s">
        <v>3011</v>
      </c>
      <c r="D5743" s="1" t="s">
        <v>53</v>
      </c>
      <c r="E5743" s="1">
        <f>VLOOKUP(D5743,Data!$A$1:$B$7,2,FALSE)</f>
        <v>5</v>
      </c>
      <c r="F5743" s="2">
        <f>WORKDAY(A5743,E5743,Data!$E$2:$E$22)</f>
        <v>45401</v>
      </c>
      <c r="G5743" s="2">
        <v>45397</v>
      </c>
      <c r="H5743" s="4">
        <f ca="1">(NETWORKDAYS(A5743,G5743,Data!$E$1:$E$22))-1</f>
        <v>1</v>
      </c>
      <c r="I5743" s="1"/>
      <c r="J5743" s="1">
        <f>VLOOKUP(D5743,Data!$A$10:$B$16,2,FALSE)</f>
        <v>1</v>
      </c>
      <c r="K5743">
        <v>1</v>
      </c>
      <c r="L5743">
        <f t="shared" si="319"/>
        <v>15</v>
      </c>
      <c r="M5743">
        <f t="shared" si="320"/>
        <v>2024</v>
      </c>
      <c r="N5743" s="5">
        <f t="shared" ca="1" si="321"/>
        <v>-4</v>
      </c>
    </row>
    <row r="5744" spans="1:14" hidden="1" x14ac:dyDescent="0.25">
      <c r="A5744" s="2">
        <v>45394</v>
      </c>
      <c r="B5744" s="1" t="s">
        <v>359</v>
      </c>
      <c r="C5744" s="7" t="s">
        <v>3010</v>
      </c>
      <c r="D5744" s="1" t="s">
        <v>53</v>
      </c>
      <c r="E5744" s="1">
        <f>VLOOKUP(D5744,Data!$A$1:$B$7,2,FALSE)</f>
        <v>5</v>
      </c>
      <c r="F5744" s="2">
        <f>WORKDAY(A5744,E5744,Data!$E$2:$E$22)</f>
        <v>45401</v>
      </c>
      <c r="G5744" s="2">
        <v>45397</v>
      </c>
      <c r="H5744" s="4">
        <f ca="1">(NETWORKDAYS(A5744,G5744,Data!$E$1:$E$22))-1</f>
        <v>1</v>
      </c>
      <c r="I5744" s="1"/>
      <c r="J5744" s="1">
        <f>VLOOKUP(D5744,Data!$A$10:$B$16,2,FALSE)</f>
        <v>1</v>
      </c>
      <c r="K5744">
        <v>1</v>
      </c>
      <c r="L5744">
        <f t="shared" si="319"/>
        <v>15</v>
      </c>
      <c r="M5744">
        <f t="shared" si="320"/>
        <v>2024</v>
      </c>
      <c r="N5744" s="5">
        <f t="shared" ca="1" si="321"/>
        <v>-4</v>
      </c>
    </row>
    <row r="5745" spans="1:14" hidden="1" x14ac:dyDescent="0.25">
      <c r="A5745" s="2">
        <v>45396</v>
      </c>
      <c r="B5745" s="1" t="s">
        <v>217</v>
      </c>
      <c r="C5745" s="7">
        <v>458222</v>
      </c>
      <c r="D5745" s="1" t="s">
        <v>42</v>
      </c>
      <c r="E5745" s="1">
        <f>VLOOKUP(D5745,Data!$A$1:$B$7,2,FALSE)</f>
        <v>10</v>
      </c>
      <c r="F5745" s="2">
        <f>WORKDAY(A5745,E5745,Data!$E$2:$E$22)</f>
        <v>45408</v>
      </c>
      <c r="G5745" s="2">
        <v>45404</v>
      </c>
      <c r="H5745" s="4">
        <f ca="1">(NETWORKDAYS(A5745,G5745,Data!$E$1:$E$22))-1</f>
        <v>5</v>
      </c>
      <c r="I5745" s="1"/>
      <c r="J5745" s="1">
        <f>VLOOKUP(D5745,Data!$A$10:$B$16,2,FALSE)</f>
        <v>2</v>
      </c>
      <c r="K5745">
        <v>1</v>
      </c>
      <c r="L5745">
        <f t="shared" si="319"/>
        <v>15</v>
      </c>
      <c r="M5745">
        <f t="shared" si="320"/>
        <v>2024</v>
      </c>
      <c r="N5745" s="5">
        <f t="shared" ca="1" si="321"/>
        <v>-5</v>
      </c>
    </row>
    <row r="5746" spans="1:14" hidden="1" x14ac:dyDescent="0.25">
      <c r="A5746" s="2">
        <v>45396</v>
      </c>
      <c r="B5746" s="1" t="s">
        <v>217</v>
      </c>
      <c r="C5746" s="7">
        <v>458222</v>
      </c>
      <c r="D5746" s="1" t="s">
        <v>42</v>
      </c>
      <c r="E5746" s="1">
        <f>VLOOKUP(D5746,Data!$A$1:$B$7,2,FALSE)</f>
        <v>10</v>
      </c>
      <c r="F5746" s="2">
        <f>WORKDAY(A5746,E5746,Data!$E$2:$E$22)</f>
        <v>45408</v>
      </c>
      <c r="G5746" s="2">
        <v>45404</v>
      </c>
      <c r="H5746" s="4">
        <f ca="1">(NETWORKDAYS(A5746,G5746,Data!$E$1:$E$22))-1</f>
        <v>5</v>
      </c>
      <c r="I5746" s="1"/>
      <c r="J5746" s="1">
        <f>VLOOKUP(D5746,Data!$A$10:$B$16,2,FALSE)</f>
        <v>2</v>
      </c>
      <c r="K5746">
        <v>1</v>
      </c>
      <c r="L5746">
        <f t="shared" si="319"/>
        <v>15</v>
      </c>
      <c r="M5746">
        <f t="shared" si="320"/>
        <v>2024</v>
      </c>
      <c r="N5746" s="5">
        <f t="shared" ca="1" si="321"/>
        <v>-5</v>
      </c>
    </row>
    <row r="5747" spans="1:14" hidden="1" x14ac:dyDescent="0.25">
      <c r="A5747" s="2">
        <v>45396</v>
      </c>
      <c r="B5747" s="1" t="s">
        <v>4</v>
      </c>
      <c r="C5747" s="7">
        <v>262872</v>
      </c>
      <c r="D5747" s="1" t="s">
        <v>41</v>
      </c>
      <c r="E5747" s="1">
        <f>VLOOKUP(D5747,Data!$A$1:$B$7,2,FALSE)</f>
        <v>15</v>
      </c>
      <c r="F5747" s="2">
        <f>WORKDAY(A5747,E5747,Data!$E$2:$E$22)</f>
        <v>45415</v>
      </c>
      <c r="G5747" s="2">
        <v>45439</v>
      </c>
      <c r="H5747" s="4">
        <f ca="1">(NETWORKDAYS(A5747,G5747,Data!$E$1:$E$22))-1</f>
        <v>30</v>
      </c>
      <c r="I5747" s="1"/>
      <c r="J5747" s="1">
        <f>VLOOKUP(D5747,Data!$A$10:$B$16,2,FALSE)</f>
        <v>3</v>
      </c>
      <c r="K5747">
        <v>1</v>
      </c>
      <c r="L5747">
        <f t="shared" si="319"/>
        <v>15</v>
      </c>
      <c r="M5747">
        <f t="shared" si="320"/>
        <v>2024</v>
      </c>
      <c r="N5747" s="5">
        <f t="shared" ca="1" si="321"/>
        <v>15</v>
      </c>
    </row>
    <row r="5748" spans="1:14" hidden="1" x14ac:dyDescent="0.25">
      <c r="A5748" s="2">
        <v>45397</v>
      </c>
      <c r="B5748" s="1" t="s">
        <v>99</v>
      </c>
      <c r="C5748" s="7">
        <v>262898</v>
      </c>
      <c r="D5748" s="1" t="s">
        <v>41</v>
      </c>
      <c r="E5748" s="1">
        <f>VLOOKUP(D5748,Data!$A$1:$B$7,2,FALSE)</f>
        <v>15</v>
      </c>
      <c r="F5748" s="2">
        <f>WORKDAY(A5748,E5748,Data!$E$2:$E$22)</f>
        <v>45418</v>
      </c>
      <c r="G5748" s="2">
        <v>45408</v>
      </c>
      <c r="H5748" s="4">
        <f ca="1">(NETWORKDAYS(A5748,G5748,Data!$E$1:$E$22))-1</f>
        <v>9</v>
      </c>
      <c r="I5748" s="1"/>
      <c r="J5748" s="1">
        <f>VLOOKUP(D5748,Data!$A$10:$B$16,2,FALSE)</f>
        <v>3</v>
      </c>
      <c r="K5748">
        <v>1</v>
      </c>
      <c r="L5748">
        <f t="shared" si="319"/>
        <v>16</v>
      </c>
      <c r="M5748">
        <f t="shared" si="320"/>
        <v>2024</v>
      </c>
      <c r="N5748" s="5">
        <f t="shared" ca="1" si="321"/>
        <v>-6</v>
      </c>
    </row>
    <row r="5749" spans="1:14" hidden="1" x14ac:dyDescent="0.25">
      <c r="A5749" s="2">
        <v>45397</v>
      </c>
      <c r="B5749" s="1" t="s">
        <v>909</v>
      </c>
      <c r="C5749" s="7">
        <v>458213</v>
      </c>
      <c r="D5749" s="1" t="s">
        <v>42</v>
      </c>
      <c r="E5749" s="1">
        <f>VLOOKUP(D5749,Data!$A$1:$B$7,2,FALSE)</f>
        <v>10</v>
      </c>
      <c r="F5749" s="2">
        <f>WORKDAY(A5749,E5749,Data!$E$2:$E$22)</f>
        <v>45411</v>
      </c>
      <c r="G5749" s="2">
        <v>45404</v>
      </c>
      <c r="H5749" s="4">
        <f ca="1">(NETWORKDAYS(A5749,G5749,Data!$E$1:$E$22))-1</f>
        <v>5</v>
      </c>
      <c r="I5749" s="1"/>
      <c r="J5749" s="1">
        <f>VLOOKUP(D5749,Data!$A$10:$B$16,2,FALSE)</f>
        <v>2</v>
      </c>
      <c r="K5749">
        <v>1</v>
      </c>
      <c r="L5749">
        <f t="shared" si="319"/>
        <v>16</v>
      </c>
      <c r="M5749">
        <f t="shared" si="320"/>
        <v>2024</v>
      </c>
      <c r="N5749" s="5">
        <f t="shared" ca="1" si="321"/>
        <v>-5</v>
      </c>
    </row>
    <row r="5750" spans="1:14" hidden="1" x14ac:dyDescent="0.25">
      <c r="A5750" s="2">
        <v>45397</v>
      </c>
      <c r="B5750" s="1" t="s">
        <v>446</v>
      </c>
      <c r="C5750" s="7">
        <v>458214</v>
      </c>
      <c r="D5750" s="1" t="s">
        <v>42</v>
      </c>
      <c r="E5750" s="1">
        <f>VLOOKUP(D5750,Data!$A$1:$B$7,2,FALSE)</f>
        <v>10</v>
      </c>
      <c r="F5750" s="2">
        <f>WORKDAY(A5750,E5750,Data!$E$2:$E$22)</f>
        <v>45411</v>
      </c>
      <c r="G5750" s="2">
        <v>45404</v>
      </c>
      <c r="H5750" s="4">
        <f ca="1">(NETWORKDAYS(A5750,G5750,Data!$E$1:$E$22))-1</f>
        <v>5</v>
      </c>
      <c r="I5750" s="1"/>
      <c r="J5750" s="1">
        <f>VLOOKUP(D5750,Data!$A$10:$B$16,2,FALSE)</f>
        <v>2</v>
      </c>
      <c r="K5750">
        <v>1</v>
      </c>
      <c r="L5750">
        <f t="shared" si="319"/>
        <v>16</v>
      </c>
      <c r="M5750">
        <f t="shared" si="320"/>
        <v>2024</v>
      </c>
      <c r="N5750" s="5">
        <f t="shared" ca="1" si="321"/>
        <v>-5</v>
      </c>
    </row>
    <row r="5751" spans="1:14" hidden="1" x14ac:dyDescent="0.25">
      <c r="A5751" s="2">
        <v>45397</v>
      </c>
      <c r="B5751" s="1" t="s">
        <v>5</v>
      </c>
      <c r="C5751" s="7">
        <v>615414</v>
      </c>
      <c r="D5751" s="1" t="s">
        <v>1870</v>
      </c>
      <c r="E5751" s="1">
        <f>VLOOKUP(D5751,Data!$A$1:$B$7,2,FALSE)</f>
        <v>10</v>
      </c>
      <c r="F5751" s="2">
        <f>WORKDAY(A5751,E5751,Data!$E$2:$E$22)</f>
        <v>45411</v>
      </c>
      <c r="G5751" s="2">
        <v>45407</v>
      </c>
      <c r="H5751" s="4">
        <f ca="1">(NETWORKDAYS(A5751,G5751,Data!$E$1:$E$22))-1</f>
        <v>8</v>
      </c>
      <c r="I5751" s="1"/>
      <c r="J5751" s="1">
        <f>VLOOKUP(D5751,Data!$A$10:$B$16,2,FALSE)</f>
        <v>2</v>
      </c>
      <c r="K5751">
        <v>1</v>
      </c>
      <c r="L5751">
        <f t="shared" si="319"/>
        <v>16</v>
      </c>
      <c r="M5751">
        <f t="shared" si="320"/>
        <v>2024</v>
      </c>
      <c r="N5751" s="5">
        <f t="shared" ca="1" si="321"/>
        <v>-2</v>
      </c>
    </row>
    <row r="5752" spans="1:14" hidden="1" x14ac:dyDescent="0.25">
      <c r="A5752" s="2">
        <v>45397</v>
      </c>
      <c r="B5752" s="1" t="s">
        <v>5</v>
      </c>
      <c r="C5752" s="7">
        <v>615421</v>
      </c>
      <c r="D5752" s="1" t="s">
        <v>1870</v>
      </c>
      <c r="E5752" s="1">
        <f>VLOOKUP(D5752,Data!$A$1:$B$7,2,FALSE)</f>
        <v>10</v>
      </c>
      <c r="F5752" s="2">
        <f>WORKDAY(A5752,E5752,Data!$E$2:$E$22)</f>
        <v>45411</v>
      </c>
      <c r="G5752" s="2">
        <v>45407</v>
      </c>
      <c r="H5752" s="4">
        <f ca="1">(NETWORKDAYS(A5752,G5752,Data!$E$1:$E$22))-1</f>
        <v>8</v>
      </c>
      <c r="I5752" s="1"/>
      <c r="J5752" s="1">
        <f>VLOOKUP(D5752,Data!$A$10:$B$16,2,FALSE)</f>
        <v>2</v>
      </c>
      <c r="K5752">
        <v>1</v>
      </c>
      <c r="L5752">
        <f t="shared" ref="L5752:L5815" si="322">_xlfn.ISOWEEKNUM(A5752)</f>
        <v>16</v>
      </c>
      <c r="M5752">
        <f t="shared" ref="M5752:M5815" si="323">YEAR(A5752)</f>
        <v>2024</v>
      </c>
      <c r="N5752" s="5">
        <f t="shared" ca="1" si="321"/>
        <v>-2</v>
      </c>
    </row>
    <row r="5753" spans="1:14" hidden="1" x14ac:dyDescent="0.25">
      <c r="A5753" s="2">
        <v>45397</v>
      </c>
      <c r="B5753" s="1" t="s">
        <v>5</v>
      </c>
      <c r="C5753" s="7">
        <v>615425</v>
      </c>
      <c r="D5753" s="1" t="s">
        <v>1870</v>
      </c>
      <c r="E5753" s="1">
        <f>VLOOKUP(D5753,Data!$A$1:$B$7,2,FALSE)</f>
        <v>10</v>
      </c>
      <c r="F5753" s="2">
        <f>WORKDAY(A5753,E5753,Data!$E$2:$E$22)</f>
        <v>45411</v>
      </c>
      <c r="G5753" s="2">
        <v>45407</v>
      </c>
      <c r="H5753" s="4">
        <f ca="1">(NETWORKDAYS(A5753,G5753,Data!$E$1:$E$22))-1</f>
        <v>8</v>
      </c>
      <c r="I5753" s="1"/>
      <c r="J5753" s="1">
        <f>VLOOKUP(D5753,Data!$A$10:$B$16,2,FALSE)</f>
        <v>2</v>
      </c>
      <c r="K5753">
        <v>1</v>
      </c>
      <c r="L5753">
        <f t="shared" si="322"/>
        <v>16</v>
      </c>
      <c r="M5753">
        <f t="shared" si="323"/>
        <v>2024</v>
      </c>
      <c r="N5753" s="5">
        <f t="shared" ca="1" si="321"/>
        <v>-2</v>
      </c>
    </row>
    <row r="5754" spans="1:14" hidden="1" x14ac:dyDescent="0.25">
      <c r="A5754" s="2">
        <v>45397</v>
      </c>
      <c r="B5754" s="1" t="s">
        <v>192</v>
      </c>
      <c r="C5754" s="7" t="s">
        <v>3012</v>
      </c>
      <c r="D5754" s="1" t="s">
        <v>53</v>
      </c>
      <c r="E5754" s="1">
        <f>VLOOKUP(D5754,Data!$A$1:$B$7,2,FALSE)</f>
        <v>5</v>
      </c>
      <c r="F5754" s="2">
        <f>WORKDAY(A5754,E5754,Data!$E$2:$E$22)</f>
        <v>45404</v>
      </c>
      <c r="G5754" s="2">
        <v>45405</v>
      </c>
      <c r="H5754" s="4">
        <f ca="1">(NETWORKDAYS(A5754,G5754,Data!$E$1:$E$22))-1</f>
        <v>6</v>
      </c>
      <c r="I5754" s="1"/>
      <c r="J5754" s="1">
        <f>VLOOKUP(D5754,Data!$A$10:$B$16,2,FALSE)</f>
        <v>1</v>
      </c>
      <c r="K5754">
        <v>1</v>
      </c>
      <c r="L5754">
        <f t="shared" si="322"/>
        <v>16</v>
      </c>
      <c r="M5754">
        <f t="shared" si="323"/>
        <v>2024</v>
      </c>
      <c r="N5754" s="5">
        <f t="shared" ca="1" si="321"/>
        <v>1</v>
      </c>
    </row>
    <row r="5755" spans="1:14" hidden="1" x14ac:dyDescent="0.25">
      <c r="A5755" s="2">
        <v>45398</v>
      </c>
      <c r="B5755" s="1" t="s">
        <v>678</v>
      </c>
      <c r="C5755" s="7" t="s">
        <v>3013</v>
      </c>
      <c r="D5755" s="1" t="s">
        <v>53</v>
      </c>
      <c r="E5755" s="1">
        <f>VLOOKUP(D5755,Data!$A$1:$B$7,2,FALSE)</f>
        <v>5</v>
      </c>
      <c r="F5755" s="2">
        <f>WORKDAY(A5755,E5755,Data!$E$2:$E$22)</f>
        <v>45405</v>
      </c>
      <c r="G5755" s="2">
        <v>45405</v>
      </c>
      <c r="H5755" s="4">
        <f ca="1">(NETWORKDAYS(A5755,G5755,Data!$E$1:$E$22))-1</f>
        <v>5</v>
      </c>
      <c r="I5755" s="1"/>
      <c r="J5755" s="1">
        <f>VLOOKUP(D5755,Data!$A$10:$B$16,2,FALSE)</f>
        <v>1</v>
      </c>
      <c r="K5755">
        <v>1</v>
      </c>
      <c r="L5755">
        <f t="shared" si="322"/>
        <v>16</v>
      </c>
      <c r="M5755">
        <f t="shared" si="323"/>
        <v>2024</v>
      </c>
      <c r="N5755" s="5">
        <f t="shared" ca="1" si="321"/>
        <v>0</v>
      </c>
    </row>
    <row r="5756" spans="1:14" hidden="1" x14ac:dyDescent="0.25">
      <c r="A5756" s="2">
        <v>45398</v>
      </c>
      <c r="B5756" s="1" t="s">
        <v>678</v>
      </c>
      <c r="C5756" s="7" t="s">
        <v>3014</v>
      </c>
      <c r="D5756" s="1" t="s">
        <v>53</v>
      </c>
      <c r="E5756" s="1">
        <f>VLOOKUP(D5756,Data!$A$1:$B$7,2,FALSE)</f>
        <v>5</v>
      </c>
      <c r="F5756" s="2">
        <f>WORKDAY(A5756,E5756,Data!$E$2:$E$22)</f>
        <v>45405</v>
      </c>
      <c r="G5756" s="2">
        <v>45405</v>
      </c>
      <c r="H5756" s="4">
        <f ca="1">(NETWORKDAYS(A5756,G5756,Data!$E$1:$E$22))-1</f>
        <v>5</v>
      </c>
      <c r="I5756" s="1"/>
      <c r="J5756" s="1">
        <f>VLOOKUP(D5756,Data!$A$10:$B$16,2,FALSE)</f>
        <v>1</v>
      </c>
      <c r="K5756">
        <v>1</v>
      </c>
      <c r="L5756">
        <f t="shared" si="322"/>
        <v>16</v>
      </c>
      <c r="M5756">
        <f t="shared" si="323"/>
        <v>2024</v>
      </c>
      <c r="N5756" s="5">
        <f t="shared" ca="1" si="321"/>
        <v>0</v>
      </c>
    </row>
    <row r="5757" spans="1:14" hidden="1" x14ac:dyDescent="0.25">
      <c r="A5757" s="2">
        <v>45398</v>
      </c>
      <c r="B5757" s="1" t="s">
        <v>405</v>
      </c>
      <c r="C5757" s="7">
        <v>262887</v>
      </c>
      <c r="D5757" s="1" t="s">
        <v>41</v>
      </c>
      <c r="E5757" s="1">
        <f>VLOOKUP(D5757,Data!$A$1:$B$7,2,FALSE)</f>
        <v>15</v>
      </c>
      <c r="F5757" s="2">
        <f>WORKDAY(A5757,E5757,Data!$E$2:$E$22)</f>
        <v>45419</v>
      </c>
      <c r="G5757" s="2">
        <v>45400</v>
      </c>
      <c r="H5757" s="4">
        <f ca="1">(NETWORKDAYS(A5757,G5757,Data!$E$1:$E$22))-1</f>
        <v>2</v>
      </c>
      <c r="I5757" s="1"/>
      <c r="J5757" s="1">
        <f>VLOOKUP(D5757,Data!$A$10:$B$16,2,FALSE)</f>
        <v>3</v>
      </c>
      <c r="K5757">
        <v>1</v>
      </c>
      <c r="L5757">
        <f t="shared" si="322"/>
        <v>16</v>
      </c>
      <c r="M5757">
        <f t="shared" si="323"/>
        <v>2024</v>
      </c>
      <c r="N5757" s="5">
        <f t="shared" ca="1" si="321"/>
        <v>-13</v>
      </c>
    </row>
    <row r="5758" spans="1:14" hidden="1" x14ac:dyDescent="0.25">
      <c r="A5758" s="2">
        <v>45398</v>
      </c>
      <c r="B5758" s="1" t="s">
        <v>405</v>
      </c>
      <c r="C5758" s="7">
        <v>262925</v>
      </c>
      <c r="D5758" s="1" t="s">
        <v>41</v>
      </c>
      <c r="E5758" s="1">
        <f>VLOOKUP(D5758,Data!$A$1:$B$7,2,FALSE)</f>
        <v>15</v>
      </c>
      <c r="F5758" s="2">
        <f>WORKDAY(A5758,E5758,Data!$E$2:$E$22)</f>
        <v>45419</v>
      </c>
      <c r="G5758" s="2">
        <v>45400</v>
      </c>
      <c r="H5758" s="4">
        <f ca="1">(NETWORKDAYS(A5758,G5758,Data!$E$1:$E$22))-1</f>
        <v>2</v>
      </c>
      <c r="I5758" s="1"/>
      <c r="J5758" s="1">
        <f>VLOOKUP(D5758,Data!$A$10:$B$16,2,FALSE)</f>
        <v>3</v>
      </c>
      <c r="K5758">
        <v>1</v>
      </c>
      <c r="L5758">
        <f t="shared" si="322"/>
        <v>16</v>
      </c>
      <c r="M5758">
        <f t="shared" si="323"/>
        <v>2024</v>
      </c>
      <c r="N5758" s="5">
        <f t="shared" ca="1" si="321"/>
        <v>-13</v>
      </c>
    </row>
    <row r="5759" spans="1:14" hidden="1" x14ac:dyDescent="0.25">
      <c r="A5759" s="2">
        <v>45398</v>
      </c>
      <c r="B5759" s="1" t="s">
        <v>909</v>
      </c>
      <c r="C5759" s="7">
        <v>458215</v>
      </c>
      <c r="D5759" s="1" t="s">
        <v>42</v>
      </c>
      <c r="E5759" s="1">
        <f>VLOOKUP(D5759,Data!$A$1:$B$7,2,FALSE)</f>
        <v>10</v>
      </c>
      <c r="F5759" s="2">
        <f>WORKDAY(A5759,E5759,Data!$E$2:$E$22)</f>
        <v>45412</v>
      </c>
      <c r="G5759" s="2">
        <v>45405</v>
      </c>
      <c r="H5759" s="4">
        <f ca="1">(NETWORKDAYS(A5759,G5759,Data!$E$1:$E$22))-1</f>
        <v>5</v>
      </c>
      <c r="I5759" s="1"/>
      <c r="J5759" s="1">
        <f>VLOOKUP(D5759,Data!$A$10:$B$16,2,FALSE)</f>
        <v>2</v>
      </c>
      <c r="K5759">
        <v>1</v>
      </c>
      <c r="L5759">
        <f t="shared" si="322"/>
        <v>16</v>
      </c>
      <c r="M5759">
        <f t="shared" si="323"/>
        <v>2024</v>
      </c>
      <c r="N5759" s="5">
        <f t="shared" ca="1" si="321"/>
        <v>-5</v>
      </c>
    </row>
    <row r="5760" spans="1:14" hidden="1" x14ac:dyDescent="0.25">
      <c r="A5760" s="2">
        <v>45398</v>
      </c>
      <c r="B5760" s="1" t="s">
        <v>446</v>
      </c>
      <c r="C5760" s="7">
        <v>458216</v>
      </c>
      <c r="D5760" s="1" t="s">
        <v>42</v>
      </c>
      <c r="E5760" s="1">
        <f>VLOOKUP(D5760,Data!$A$1:$B$7,2,FALSE)</f>
        <v>10</v>
      </c>
      <c r="F5760" s="2">
        <f>WORKDAY(A5760,E5760,Data!$E$2:$E$22)</f>
        <v>45412</v>
      </c>
      <c r="G5760" s="2">
        <v>45405</v>
      </c>
      <c r="H5760" s="4">
        <f ca="1">(NETWORKDAYS(A5760,G5760,Data!$E$1:$E$22))-1</f>
        <v>5</v>
      </c>
      <c r="I5760" s="1"/>
      <c r="J5760" s="1">
        <f>VLOOKUP(D5760,Data!$A$10:$B$16,2,FALSE)</f>
        <v>2</v>
      </c>
      <c r="K5760">
        <v>1</v>
      </c>
      <c r="L5760">
        <f t="shared" si="322"/>
        <v>16</v>
      </c>
      <c r="M5760">
        <f t="shared" si="323"/>
        <v>2024</v>
      </c>
      <c r="N5760" s="5">
        <f t="shared" ca="1" si="321"/>
        <v>-5</v>
      </c>
    </row>
    <row r="5761" spans="1:14" hidden="1" x14ac:dyDescent="0.25">
      <c r="A5761" s="2">
        <v>45398</v>
      </c>
      <c r="B5761" s="1" t="s">
        <v>29</v>
      </c>
      <c r="C5761" s="7">
        <v>458217</v>
      </c>
      <c r="D5761" s="1" t="s">
        <v>42</v>
      </c>
      <c r="E5761" s="1">
        <f>VLOOKUP(D5761,Data!$A$1:$B$7,2,FALSE)</f>
        <v>10</v>
      </c>
      <c r="F5761" s="2">
        <f>WORKDAY(A5761,E5761,Data!$E$2:$E$22)</f>
        <v>45412</v>
      </c>
      <c r="G5761" s="2">
        <v>45405</v>
      </c>
      <c r="H5761" s="4">
        <f ca="1">(NETWORKDAYS(A5761,G5761,Data!$E$1:$E$22))-1</f>
        <v>5</v>
      </c>
      <c r="I5761" s="1"/>
      <c r="J5761" s="1">
        <f>VLOOKUP(D5761,Data!$A$10:$B$16,2,FALSE)</f>
        <v>2</v>
      </c>
      <c r="K5761">
        <v>1</v>
      </c>
      <c r="L5761">
        <f t="shared" si="322"/>
        <v>16</v>
      </c>
      <c r="M5761">
        <f t="shared" si="323"/>
        <v>2024</v>
      </c>
      <c r="N5761" s="5">
        <f t="shared" ca="1" si="321"/>
        <v>-5</v>
      </c>
    </row>
    <row r="5762" spans="1:14" hidden="1" x14ac:dyDescent="0.25">
      <c r="A5762" s="2">
        <v>45398</v>
      </c>
      <c r="B5762" s="1" t="s">
        <v>98</v>
      </c>
      <c r="C5762" s="7">
        <v>458324</v>
      </c>
      <c r="D5762" s="1" t="s">
        <v>42</v>
      </c>
      <c r="E5762" s="1">
        <f>VLOOKUP(D5762,Data!$A$1:$B$7,2,FALSE)</f>
        <v>10</v>
      </c>
      <c r="F5762" s="2">
        <f>WORKDAY(A5762,E5762,Data!$E$2:$E$22)</f>
        <v>45412</v>
      </c>
      <c r="G5762" s="2">
        <v>45405</v>
      </c>
      <c r="H5762" s="4">
        <f ca="1">(NETWORKDAYS(A5762,G5762,Data!$E$1:$E$22))-1</f>
        <v>5</v>
      </c>
      <c r="I5762" s="1"/>
      <c r="J5762" s="1">
        <f>VLOOKUP(D5762,Data!$A$10:$B$16,2,FALSE)</f>
        <v>2</v>
      </c>
      <c r="K5762">
        <v>1</v>
      </c>
      <c r="L5762">
        <f t="shared" si="322"/>
        <v>16</v>
      </c>
      <c r="M5762">
        <f t="shared" si="323"/>
        <v>2024</v>
      </c>
      <c r="N5762" s="5">
        <f t="shared" ref="N5762:N5825" ca="1" si="324">H5762-E5762</f>
        <v>-5</v>
      </c>
    </row>
    <row r="5763" spans="1:14" hidden="1" x14ac:dyDescent="0.25">
      <c r="A5763" s="2">
        <v>45398</v>
      </c>
      <c r="B5763" s="1" t="s">
        <v>93</v>
      </c>
      <c r="C5763" s="7">
        <v>458325</v>
      </c>
      <c r="D5763" s="1" t="s">
        <v>42</v>
      </c>
      <c r="E5763" s="1">
        <f>VLOOKUP(D5763,Data!$A$1:$B$7,2,FALSE)</f>
        <v>10</v>
      </c>
      <c r="F5763" s="2">
        <f>WORKDAY(A5763,E5763,Data!$E$2:$E$22)</f>
        <v>45412</v>
      </c>
      <c r="G5763" s="2">
        <v>45405</v>
      </c>
      <c r="H5763" s="4">
        <f ca="1">(NETWORKDAYS(A5763,G5763,Data!$E$1:$E$22))-1</f>
        <v>5</v>
      </c>
      <c r="I5763" s="1"/>
      <c r="J5763" s="1">
        <f>VLOOKUP(D5763,Data!$A$10:$B$16,2,FALSE)</f>
        <v>2</v>
      </c>
      <c r="K5763">
        <v>1</v>
      </c>
      <c r="L5763">
        <f t="shared" si="322"/>
        <v>16</v>
      </c>
      <c r="M5763">
        <f t="shared" si="323"/>
        <v>2024</v>
      </c>
      <c r="N5763" s="5">
        <f t="shared" ca="1" si="324"/>
        <v>-5</v>
      </c>
    </row>
    <row r="5764" spans="1:14" hidden="1" x14ac:dyDescent="0.25">
      <c r="A5764" s="2">
        <v>45398</v>
      </c>
      <c r="B5764" s="1" t="s">
        <v>163</v>
      </c>
      <c r="C5764" s="7">
        <v>458337</v>
      </c>
      <c r="D5764" s="1" t="s">
        <v>42</v>
      </c>
      <c r="E5764" s="1">
        <f>VLOOKUP(D5764,Data!$A$1:$B$7,2,FALSE)</f>
        <v>10</v>
      </c>
      <c r="F5764" s="2">
        <f>WORKDAY(A5764,E5764,Data!$E$2:$E$22)</f>
        <v>45412</v>
      </c>
      <c r="G5764" s="2">
        <v>45405</v>
      </c>
      <c r="H5764" s="4">
        <f ca="1">(NETWORKDAYS(A5764,G5764,Data!$E$1:$E$22))-1</f>
        <v>5</v>
      </c>
      <c r="I5764" s="1"/>
      <c r="J5764" s="1">
        <f>VLOOKUP(D5764,Data!$A$10:$B$16,2,FALSE)</f>
        <v>2</v>
      </c>
      <c r="K5764">
        <v>1</v>
      </c>
      <c r="L5764">
        <f t="shared" si="322"/>
        <v>16</v>
      </c>
      <c r="M5764">
        <f t="shared" si="323"/>
        <v>2024</v>
      </c>
      <c r="N5764" s="5">
        <f t="shared" ca="1" si="324"/>
        <v>-5</v>
      </c>
    </row>
    <row r="5765" spans="1:14" hidden="1" x14ac:dyDescent="0.25">
      <c r="A5765" s="2">
        <v>45398</v>
      </c>
      <c r="B5765" s="1" t="s">
        <v>482</v>
      </c>
      <c r="C5765" s="7" t="s">
        <v>3016</v>
      </c>
      <c r="D5765" s="1" t="s">
        <v>55</v>
      </c>
      <c r="E5765" s="1">
        <f>VLOOKUP(D5765,Data!$A$1:$B$7,2,FALSE)</f>
        <v>10</v>
      </c>
      <c r="F5765" s="2">
        <f>WORKDAY(A5765,E5765,Data!$E$2:$E$22)</f>
        <v>45412</v>
      </c>
      <c r="G5765" s="2">
        <v>45411</v>
      </c>
      <c r="H5765" s="4">
        <f ca="1">(NETWORKDAYS(A5765,G5765,Data!$E$1:$E$22))-1</f>
        <v>9</v>
      </c>
      <c r="I5765" s="1"/>
      <c r="J5765" s="1">
        <f>VLOOKUP(D5765,Data!$A$10:$B$16,2,FALSE)</f>
        <v>3</v>
      </c>
      <c r="K5765">
        <v>1</v>
      </c>
      <c r="L5765">
        <f t="shared" si="322"/>
        <v>16</v>
      </c>
      <c r="M5765">
        <f t="shared" si="323"/>
        <v>2024</v>
      </c>
      <c r="N5765" s="5">
        <f t="shared" ca="1" si="324"/>
        <v>-1</v>
      </c>
    </row>
    <row r="5766" spans="1:14" hidden="1" x14ac:dyDescent="0.25">
      <c r="A5766" s="2">
        <v>45398</v>
      </c>
      <c r="B5766" s="1" t="s">
        <v>482</v>
      </c>
      <c r="C5766" s="7" t="s">
        <v>3017</v>
      </c>
      <c r="D5766" s="1" t="s">
        <v>55</v>
      </c>
      <c r="E5766" s="1">
        <f>VLOOKUP(D5766,Data!$A$1:$B$7,2,FALSE)</f>
        <v>10</v>
      </c>
      <c r="F5766" s="2">
        <f>WORKDAY(A5766,E5766,Data!$E$2:$E$22)</f>
        <v>45412</v>
      </c>
      <c r="G5766" s="2">
        <v>45411</v>
      </c>
      <c r="H5766" s="4">
        <f ca="1">(NETWORKDAYS(A5766,G5766,Data!$E$1:$E$22))-1</f>
        <v>9</v>
      </c>
      <c r="I5766" s="1"/>
      <c r="J5766" s="1">
        <f>VLOOKUP(D5766,Data!$A$10:$B$16,2,FALSE)</f>
        <v>3</v>
      </c>
      <c r="K5766">
        <v>1</v>
      </c>
      <c r="L5766">
        <f t="shared" si="322"/>
        <v>16</v>
      </c>
      <c r="M5766">
        <f t="shared" si="323"/>
        <v>2024</v>
      </c>
      <c r="N5766" s="5">
        <f t="shared" ca="1" si="324"/>
        <v>-1</v>
      </c>
    </row>
    <row r="5767" spans="1:14" hidden="1" x14ac:dyDescent="0.25">
      <c r="A5767" s="2">
        <v>45398</v>
      </c>
      <c r="B5767" s="1" t="s">
        <v>389</v>
      </c>
      <c r="C5767" s="7" t="s">
        <v>3020</v>
      </c>
      <c r="D5767" s="1" t="s">
        <v>55</v>
      </c>
      <c r="E5767" s="1">
        <f>VLOOKUP(D5767,Data!$A$1:$B$7,2,FALSE)</f>
        <v>10</v>
      </c>
      <c r="F5767" s="2">
        <f>WORKDAY(A5767,E5767,Data!$E$2:$E$22)</f>
        <v>45412</v>
      </c>
      <c r="G5767" s="2">
        <v>45401</v>
      </c>
      <c r="H5767" s="4">
        <f ca="1">(NETWORKDAYS(A5767,G5767,Data!$E$1:$E$22))-1</f>
        <v>3</v>
      </c>
      <c r="I5767" s="1"/>
      <c r="J5767" s="1">
        <f>VLOOKUP(D5767,Data!$A$10:$B$16,2,FALSE)</f>
        <v>3</v>
      </c>
      <c r="K5767">
        <v>1</v>
      </c>
      <c r="L5767">
        <f t="shared" si="322"/>
        <v>16</v>
      </c>
      <c r="M5767">
        <f t="shared" si="323"/>
        <v>2024</v>
      </c>
      <c r="N5767" s="5">
        <f t="shared" ca="1" si="324"/>
        <v>-7</v>
      </c>
    </row>
    <row r="5768" spans="1:14" hidden="1" x14ac:dyDescent="0.25">
      <c r="A5768" s="2">
        <v>45398</v>
      </c>
      <c r="B5768" s="1" t="s">
        <v>22</v>
      </c>
      <c r="C5768" s="7" t="s">
        <v>3015</v>
      </c>
      <c r="D5768" s="1" t="s">
        <v>53</v>
      </c>
      <c r="E5768" s="1">
        <f>VLOOKUP(D5768,Data!$A$1:$B$7,2,FALSE)</f>
        <v>5</v>
      </c>
      <c r="F5768" s="2">
        <f>WORKDAY(A5768,E5768,Data!$E$2:$E$22)</f>
        <v>45405</v>
      </c>
      <c r="G5768" s="2">
        <v>45411</v>
      </c>
      <c r="H5768" s="4">
        <f ca="1">(NETWORKDAYS(A5768,G5768,Data!$E$1:$E$22))-1</f>
        <v>9</v>
      </c>
      <c r="I5768" s="1"/>
      <c r="J5768" s="1">
        <f>VLOOKUP(D5768,Data!$A$10:$B$16,2,FALSE)</f>
        <v>1</v>
      </c>
      <c r="K5768">
        <v>1</v>
      </c>
      <c r="L5768">
        <f t="shared" si="322"/>
        <v>16</v>
      </c>
      <c r="M5768">
        <f t="shared" si="323"/>
        <v>2024</v>
      </c>
      <c r="N5768" s="5">
        <f t="shared" ca="1" si="324"/>
        <v>4</v>
      </c>
    </row>
    <row r="5769" spans="1:14" hidden="1" x14ac:dyDescent="0.25">
      <c r="A5769" s="2">
        <v>45398</v>
      </c>
      <c r="B5769" s="1" t="s">
        <v>152</v>
      </c>
      <c r="C5769" s="7" t="s">
        <v>3019</v>
      </c>
      <c r="D5769" s="1" t="s">
        <v>55</v>
      </c>
      <c r="E5769" s="1">
        <f>VLOOKUP(D5769,Data!$A$1:$B$7,2,FALSE)</f>
        <v>10</v>
      </c>
      <c r="F5769" s="2">
        <f>WORKDAY(A5769,E5769,Data!$E$2:$E$22)</f>
        <v>45412</v>
      </c>
      <c r="G5769" s="2">
        <v>45408</v>
      </c>
      <c r="H5769" s="4">
        <f ca="1">(NETWORKDAYS(A5769,G5769,Data!$E$1:$E$22))-1</f>
        <v>8</v>
      </c>
      <c r="I5769" s="1"/>
      <c r="J5769" s="1">
        <f>VLOOKUP(D5769,Data!$A$10:$B$16,2,FALSE)</f>
        <v>3</v>
      </c>
      <c r="K5769">
        <v>1</v>
      </c>
      <c r="L5769">
        <f t="shared" si="322"/>
        <v>16</v>
      </c>
      <c r="M5769">
        <f t="shared" si="323"/>
        <v>2024</v>
      </c>
      <c r="N5769" s="5">
        <f t="shared" ca="1" si="324"/>
        <v>-2</v>
      </c>
    </row>
    <row r="5770" spans="1:14" hidden="1" x14ac:dyDescent="0.25">
      <c r="A5770" s="2">
        <v>45398</v>
      </c>
      <c r="B5770" s="1" t="s">
        <v>152</v>
      </c>
      <c r="C5770" s="7" t="s">
        <v>3018</v>
      </c>
      <c r="D5770" s="1" t="s">
        <v>55</v>
      </c>
      <c r="E5770" s="1">
        <f>VLOOKUP(D5770,Data!$A$1:$B$7,2,FALSE)</f>
        <v>10</v>
      </c>
      <c r="F5770" s="2">
        <f>WORKDAY(A5770,E5770,Data!$E$2:$E$22)</f>
        <v>45412</v>
      </c>
      <c r="G5770" s="2">
        <v>45408</v>
      </c>
      <c r="H5770" s="4">
        <f ca="1">(NETWORKDAYS(A5770,G5770,Data!$E$1:$E$22))-1</f>
        <v>8</v>
      </c>
      <c r="I5770" s="1"/>
      <c r="J5770" s="1">
        <f>VLOOKUP(D5770,Data!$A$10:$B$16,2,FALSE)</f>
        <v>3</v>
      </c>
      <c r="K5770">
        <v>1</v>
      </c>
      <c r="L5770">
        <f t="shared" si="322"/>
        <v>16</v>
      </c>
      <c r="M5770">
        <f t="shared" si="323"/>
        <v>2024</v>
      </c>
      <c r="N5770" s="5">
        <f t="shared" ca="1" si="324"/>
        <v>-2</v>
      </c>
    </row>
    <row r="5771" spans="1:14" hidden="1" x14ac:dyDescent="0.25">
      <c r="A5771" s="2">
        <v>45399</v>
      </c>
      <c r="B5771" s="1" t="s">
        <v>370</v>
      </c>
      <c r="C5771" s="7" t="s">
        <v>3021</v>
      </c>
      <c r="D5771" s="1" t="s">
        <v>53</v>
      </c>
      <c r="E5771" s="1">
        <f>VLOOKUP(D5771,Data!$A$1:$B$7,2,FALSE)</f>
        <v>5</v>
      </c>
      <c r="F5771" s="2">
        <f>WORKDAY(A5771,E5771,Data!$E$2:$E$22)</f>
        <v>45406</v>
      </c>
      <c r="G5771" s="2">
        <v>45405</v>
      </c>
      <c r="H5771" s="4">
        <f ca="1">(NETWORKDAYS(A5771,G5771,Data!$E$1:$E$22))-1</f>
        <v>4</v>
      </c>
      <c r="I5771" s="1"/>
      <c r="J5771" s="1">
        <f>VLOOKUP(D5771,Data!$A$10:$B$16,2,FALSE)</f>
        <v>1</v>
      </c>
      <c r="K5771">
        <v>1</v>
      </c>
      <c r="L5771">
        <f t="shared" si="322"/>
        <v>16</v>
      </c>
      <c r="M5771">
        <f t="shared" si="323"/>
        <v>2024</v>
      </c>
      <c r="N5771" s="5">
        <f t="shared" ca="1" si="324"/>
        <v>-1</v>
      </c>
    </row>
    <row r="5772" spans="1:14" hidden="1" x14ac:dyDescent="0.25">
      <c r="A5772" s="2">
        <v>45399</v>
      </c>
      <c r="B5772" s="1" t="s">
        <v>4</v>
      </c>
      <c r="C5772" s="7">
        <v>262873</v>
      </c>
      <c r="D5772" s="1" t="s">
        <v>41</v>
      </c>
      <c r="E5772" s="1">
        <f>VLOOKUP(D5772,Data!$A$1:$B$7,2,FALSE)</f>
        <v>15</v>
      </c>
      <c r="F5772" s="2">
        <f>WORKDAY(A5772,E5772,Data!$E$2:$E$22)</f>
        <v>45420</v>
      </c>
      <c r="G5772" s="2">
        <v>45418</v>
      </c>
      <c r="H5772" s="4">
        <f ca="1">(NETWORKDAYS(A5772,G5772,Data!$E$1:$E$22))-1</f>
        <v>13</v>
      </c>
      <c r="I5772" s="1"/>
      <c r="J5772" s="1">
        <f>VLOOKUP(D5772,Data!$A$10:$B$16,2,FALSE)</f>
        <v>3</v>
      </c>
      <c r="K5772">
        <v>1</v>
      </c>
      <c r="L5772">
        <f t="shared" si="322"/>
        <v>16</v>
      </c>
      <c r="M5772">
        <f t="shared" si="323"/>
        <v>2024</v>
      </c>
      <c r="N5772" s="5">
        <f t="shared" ca="1" si="324"/>
        <v>-2</v>
      </c>
    </row>
    <row r="5773" spans="1:14" hidden="1" x14ac:dyDescent="0.25">
      <c r="A5773" s="2">
        <v>45399</v>
      </c>
      <c r="B5773" s="1" t="s">
        <v>4</v>
      </c>
      <c r="C5773" s="7">
        <v>262918</v>
      </c>
      <c r="D5773" s="1" t="s">
        <v>41</v>
      </c>
      <c r="E5773" s="1">
        <f>VLOOKUP(D5773,Data!$A$1:$B$7,2,FALSE)</f>
        <v>15</v>
      </c>
      <c r="F5773" s="2">
        <f>WORKDAY(A5773,E5773,Data!$E$2:$E$22)</f>
        <v>45420</v>
      </c>
      <c r="G5773" s="2">
        <v>45418</v>
      </c>
      <c r="H5773" s="4">
        <f ca="1">(NETWORKDAYS(A5773,G5773,Data!$E$1:$E$22))-1</f>
        <v>13</v>
      </c>
      <c r="I5773" s="1"/>
      <c r="J5773" s="1">
        <f>VLOOKUP(D5773,Data!$A$10:$B$16,2,FALSE)</f>
        <v>3</v>
      </c>
      <c r="K5773">
        <v>1</v>
      </c>
      <c r="L5773">
        <f t="shared" si="322"/>
        <v>16</v>
      </c>
      <c r="M5773">
        <f t="shared" si="323"/>
        <v>2024</v>
      </c>
      <c r="N5773" s="5">
        <f t="shared" ca="1" si="324"/>
        <v>-2</v>
      </c>
    </row>
    <row r="5774" spans="1:14" hidden="1" x14ac:dyDescent="0.25">
      <c r="A5774" s="2">
        <v>45399</v>
      </c>
      <c r="B5774" s="1" t="s">
        <v>4</v>
      </c>
      <c r="C5774" s="7">
        <v>262924</v>
      </c>
      <c r="D5774" s="1" t="s">
        <v>41</v>
      </c>
      <c r="E5774" s="1">
        <f>VLOOKUP(D5774,Data!$A$1:$B$7,2,FALSE)</f>
        <v>15</v>
      </c>
      <c r="F5774" s="2">
        <f>WORKDAY(A5774,E5774,Data!$E$2:$E$22)</f>
        <v>45420</v>
      </c>
      <c r="G5774" s="2">
        <v>45418</v>
      </c>
      <c r="H5774" s="4">
        <f ca="1">(NETWORKDAYS(A5774,G5774,Data!$E$1:$E$22))-1</f>
        <v>13</v>
      </c>
      <c r="I5774" s="1"/>
      <c r="J5774" s="1">
        <f>VLOOKUP(D5774,Data!$A$10:$B$16,2,FALSE)</f>
        <v>3</v>
      </c>
      <c r="K5774">
        <v>1</v>
      </c>
      <c r="L5774">
        <f t="shared" si="322"/>
        <v>16</v>
      </c>
      <c r="M5774">
        <f t="shared" si="323"/>
        <v>2024</v>
      </c>
      <c r="N5774" s="5">
        <f t="shared" ca="1" si="324"/>
        <v>-2</v>
      </c>
    </row>
    <row r="5775" spans="1:14" hidden="1" x14ac:dyDescent="0.25">
      <c r="A5775" s="2">
        <v>45399</v>
      </c>
      <c r="B5775" s="1" t="s">
        <v>71</v>
      </c>
      <c r="C5775" s="7">
        <v>458176</v>
      </c>
      <c r="D5775" s="1" t="s">
        <v>42</v>
      </c>
      <c r="E5775" s="1">
        <f>VLOOKUP(D5775,Data!$A$1:$B$7,2,FALSE)</f>
        <v>10</v>
      </c>
      <c r="F5775" s="2">
        <f>WORKDAY(A5775,E5775,Data!$E$2:$E$22)</f>
        <v>45413</v>
      </c>
      <c r="G5775" s="2">
        <v>45404</v>
      </c>
      <c r="H5775" s="4">
        <f ca="1">(NETWORKDAYS(A5775,G5775,Data!$E$1:$E$22))-1</f>
        <v>3</v>
      </c>
      <c r="I5775" s="1"/>
      <c r="J5775" s="1">
        <f>VLOOKUP(D5775,Data!$A$10:$B$16,2,FALSE)</f>
        <v>2</v>
      </c>
      <c r="K5775">
        <v>1</v>
      </c>
      <c r="L5775">
        <f t="shared" si="322"/>
        <v>16</v>
      </c>
      <c r="M5775">
        <f t="shared" si="323"/>
        <v>2024</v>
      </c>
      <c r="N5775" s="5">
        <f t="shared" ca="1" si="324"/>
        <v>-7</v>
      </c>
    </row>
    <row r="5776" spans="1:14" hidden="1" x14ac:dyDescent="0.25">
      <c r="A5776" s="2">
        <v>45399</v>
      </c>
      <c r="B5776" s="1" t="s">
        <v>28</v>
      </c>
      <c r="C5776" s="7">
        <v>458218</v>
      </c>
      <c r="D5776" s="1" t="s">
        <v>42</v>
      </c>
      <c r="E5776" s="1">
        <f>VLOOKUP(D5776,Data!$A$1:$B$7,2,FALSE)</f>
        <v>10</v>
      </c>
      <c r="F5776" s="2">
        <f>WORKDAY(A5776,E5776,Data!$E$2:$E$22)</f>
        <v>45413</v>
      </c>
      <c r="G5776" s="2">
        <v>45405</v>
      </c>
      <c r="H5776" s="4">
        <f ca="1">(NETWORKDAYS(A5776,G5776,Data!$E$1:$E$22))-1</f>
        <v>4</v>
      </c>
      <c r="I5776" s="1"/>
      <c r="J5776" s="1">
        <f>VLOOKUP(D5776,Data!$A$10:$B$16,2,FALSE)</f>
        <v>2</v>
      </c>
      <c r="K5776">
        <v>1</v>
      </c>
      <c r="L5776">
        <f t="shared" si="322"/>
        <v>16</v>
      </c>
      <c r="M5776">
        <f t="shared" si="323"/>
        <v>2024</v>
      </c>
      <c r="N5776" s="5">
        <f t="shared" ca="1" si="324"/>
        <v>-6</v>
      </c>
    </row>
    <row r="5777" spans="1:14" hidden="1" x14ac:dyDescent="0.25">
      <c r="A5777" s="2">
        <v>45399</v>
      </c>
      <c r="B5777" s="1" t="s">
        <v>29</v>
      </c>
      <c r="C5777" s="7">
        <v>458219</v>
      </c>
      <c r="D5777" s="1" t="s">
        <v>42</v>
      </c>
      <c r="E5777" s="1">
        <f>VLOOKUP(D5777,Data!$A$1:$B$7,2,FALSE)</f>
        <v>10</v>
      </c>
      <c r="F5777" s="2">
        <f>WORKDAY(A5777,E5777,Data!$E$2:$E$22)</f>
        <v>45413</v>
      </c>
      <c r="G5777" s="2">
        <v>45405</v>
      </c>
      <c r="H5777" s="4">
        <f ca="1">(NETWORKDAYS(A5777,G5777,Data!$E$1:$E$22))-1</f>
        <v>4</v>
      </c>
      <c r="I5777" s="1"/>
      <c r="J5777" s="1">
        <f>VLOOKUP(D5777,Data!$A$10:$B$16,2,FALSE)</f>
        <v>2</v>
      </c>
      <c r="K5777">
        <v>1</v>
      </c>
      <c r="L5777">
        <f t="shared" si="322"/>
        <v>16</v>
      </c>
      <c r="M5777">
        <f t="shared" si="323"/>
        <v>2024</v>
      </c>
      <c r="N5777" s="5">
        <f t="shared" ca="1" si="324"/>
        <v>-6</v>
      </c>
    </row>
    <row r="5778" spans="1:14" hidden="1" x14ac:dyDescent="0.25">
      <c r="A5778" s="2">
        <v>45399</v>
      </c>
      <c r="B5778" s="1" t="s">
        <v>33</v>
      </c>
      <c r="C5778" s="7">
        <v>458299</v>
      </c>
      <c r="D5778" s="1" t="s">
        <v>42</v>
      </c>
      <c r="E5778" s="1">
        <f>VLOOKUP(D5778,Data!$A$1:$B$7,2,FALSE)</f>
        <v>10</v>
      </c>
      <c r="F5778" s="2">
        <f>WORKDAY(A5778,E5778,Data!$E$2:$E$22)</f>
        <v>45413</v>
      </c>
      <c r="G5778" s="2">
        <v>45405</v>
      </c>
      <c r="H5778" s="4">
        <f ca="1">(NETWORKDAYS(A5778,G5778,Data!$E$1:$E$22))-1</f>
        <v>4</v>
      </c>
      <c r="I5778" s="1"/>
      <c r="J5778" s="1">
        <f>VLOOKUP(D5778,Data!$A$10:$B$16,2,FALSE)</f>
        <v>2</v>
      </c>
      <c r="K5778">
        <v>1</v>
      </c>
      <c r="L5778">
        <f t="shared" si="322"/>
        <v>16</v>
      </c>
      <c r="M5778">
        <f t="shared" si="323"/>
        <v>2024</v>
      </c>
      <c r="N5778" s="5">
        <f t="shared" ca="1" si="324"/>
        <v>-6</v>
      </c>
    </row>
    <row r="5779" spans="1:14" hidden="1" x14ac:dyDescent="0.25">
      <c r="A5779" s="2">
        <v>45399</v>
      </c>
      <c r="B5779" s="1" t="s">
        <v>190</v>
      </c>
      <c r="C5779" s="7" t="s">
        <v>3022</v>
      </c>
      <c r="D5779" s="1" t="s">
        <v>53</v>
      </c>
      <c r="E5779" s="1">
        <f>VLOOKUP(D5779,Data!$A$1:$B$7,2,FALSE)</f>
        <v>5</v>
      </c>
      <c r="F5779" s="2">
        <f>WORKDAY(A5779,E5779,Data!$E$2:$E$22)</f>
        <v>45406</v>
      </c>
      <c r="G5779" s="2">
        <v>45405</v>
      </c>
      <c r="H5779" s="4">
        <f ca="1">(NETWORKDAYS(A5779,G5779,Data!$E$1:$E$22))-1</f>
        <v>4</v>
      </c>
      <c r="I5779" s="1"/>
      <c r="J5779" s="1">
        <f>VLOOKUP(D5779,Data!$A$10:$B$16,2,FALSE)</f>
        <v>1</v>
      </c>
      <c r="K5779">
        <v>1</v>
      </c>
      <c r="L5779">
        <f t="shared" si="322"/>
        <v>16</v>
      </c>
      <c r="M5779">
        <f t="shared" si="323"/>
        <v>2024</v>
      </c>
      <c r="N5779" s="5">
        <f t="shared" ca="1" si="324"/>
        <v>-1</v>
      </c>
    </row>
    <row r="5780" spans="1:14" hidden="1" x14ac:dyDescent="0.25">
      <c r="A5780" s="2">
        <v>45399</v>
      </c>
      <c r="B5780" s="1" t="s">
        <v>439</v>
      </c>
      <c r="C5780" s="7" t="s">
        <v>3026</v>
      </c>
      <c r="D5780" s="1" t="s">
        <v>53</v>
      </c>
      <c r="E5780" s="1">
        <f>VLOOKUP(D5780,Data!$A$1:$B$7,2,FALSE)</f>
        <v>5</v>
      </c>
      <c r="F5780" s="2">
        <f>WORKDAY(A5780,E5780,Data!$E$2:$E$22)</f>
        <v>45406</v>
      </c>
      <c r="G5780" s="2">
        <v>45405</v>
      </c>
      <c r="H5780" s="4">
        <f ca="1">(NETWORKDAYS(A5780,G5780,Data!$E$1:$E$22))-1</f>
        <v>4</v>
      </c>
      <c r="I5780" s="1"/>
      <c r="J5780" s="1">
        <f>VLOOKUP(D5780,Data!$A$10:$B$16,2,FALSE)</f>
        <v>1</v>
      </c>
      <c r="K5780">
        <v>1</v>
      </c>
      <c r="L5780">
        <f t="shared" si="322"/>
        <v>16</v>
      </c>
      <c r="M5780">
        <f t="shared" si="323"/>
        <v>2024</v>
      </c>
      <c r="N5780" s="5">
        <f t="shared" ca="1" si="324"/>
        <v>-1</v>
      </c>
    </row>
    <row r="5781" spans="1:14" hidden="1" x14ac:dyDescent="0.25">
      <c r="A5781" s="2">
        <v>45399</v>
      </c>
      <c r="B5781" s="1" t="s">
        <v>34</v>
      </c>
      <c r="C5781" s="7" t="s">
        <v>3025</v>
      </c>
      <c r="D5781" s="1" t="s">
        <v>53</v>
      </c>
      <c r="E5781" s="1">
        <f>VLOOKUP(D5781,Data!$A$1:$B$7,2,FALSE)</f>
        <v>5</v>
      </c>
      <c r="F5781" s="2">
        <f>WORKDAY(A5781,E5781,Data!$E$2:$E$22)</f>
        <v>45406</v>
      </c>
      <c r="G5781" s="2">
        <v>45405</v>
      </c>
      <c r="H5781" s="4">
        <f ca="1">(NETWORKDAYS(A5781,G5781,Data!$E$1:$E$22))-1</f>
        <v>4</v>
      </c>
      <c r="I5781" s="1"/>
      <c r="J5781" s="1">
        <f>VLOOKUP(D5781,Data!$A$10:$B$16,2,FALSE)</f>
        <v>1</v>
      </c>
      <c r="K5781">
        <v>1</v>
      </c>
      <c r="L5781">
        <f t="shared" si="322"/>
        <v>16</v>
      </c>
      <c r="M5781">
        <f t="shared" si="323"/>
        <v>2024</v>
      </c>
      <c r="N5781" s="5">
        <f t="shared" ca="1" si="324"/>
        <v>-1</v>
      </c>
    </row>
    <row r="5782" spans="1:14" hidden="1" x14ac:dyDescent="0.25">
      <c r="A5782" s="2">
        <v>45399</v>
      </c>
      <c r="B5782" s="1" t="s">
        <v>253</v>
      </c>
      <c r="C5782" s="7" t="s">
        <v>3024</v>
      </c>
      <c r="D5782" s="1" t="s">
        <v>53</v>
      </c>
      <c r="E5782" s="1">
        <f>VLOOKUP(D5782,Data!$A$1:$B$7,2,FALSE)</f>
        <v>5</v>
      </c>
      <c r="F5782" s="2">
        <f>WORKDAY(A5782,E5782,Data!$E$2:$E$22)</f>
        <v>45406</v>
      </c>
      <c r="G5782" s="2">
        <v>45405</v>
      </c>
      <c r="H5782" s="4">
        <f ca="1">(NETWORKDAYS(A5782,G5782,Data!$E$1:$E$22))-1</f>
        <v>4</v>
      </c>
      <c r="I5782" s="1"/>
      <c r="J5782" s="1">
        <f>VLOOKUP(D5782,Data!$A$10:$B$16,2,FALSE)</f>
        <v>1</v>
      </c>
      <c r="K5782">
        <v>1</v>
      </c>
      <c r="L5782">
        <f t="shared" si="322"/>
        <v>16</v>
      </c>
      <c r="M5782">
        <f t="shared" si="323"/>
        <v>2024</v>
      </c>
      <c r="N5782" s="5">
        <f t="shared" ca="1" si="324"/>
        <v>-1</v>
      </c>
    </row>
    <row r="5783" spans="1:14" hidden="1" x14ac:dyDescent="0.25">
      <c r="A5783" s="2">
        <v>45399</v>
      </c>
      <c r="B5783" s="1" t="s">
        <v>253</v>
      </c>
      <c r="C5783" s="7" t="s">
        <v>3023</v>
      </c>
      <c r="D5783" s="1" t="s">
        <v>53</v>
      </c>
      <c r="E5783" s="1">
        <f>VLOOKUP(D5783,Data!$A$1:$B$7,2,FALSE)</f>
        <v>5</v>
      </c>
      <c r="F5783" s="2">
        <f>WORKDAY(A5783,E5783,Data!$E$2:$E$22)</f>
        <v>45406</v>
      </c>
      <c r="G5783" s="2">
        <v>45405</v>
      </c>
      <c r="H5783" s="4">
        <f ca="1">(NETWORKDAYS(A5783,G5783,Data!$E$1:$E$22))-1</f>
        <v>4</v>
      </c>
      <c r="I5783" s="1"/>
      <c r="J5783" s="1">
        <f>VLOOKUP(D5783,Data!$A$10:$B$16,2,FALSE)</f>
        <v>1</v>
      </c>
      <c r="K5783">
        <v>1</v>
      </c>
      <c r="L5783">
        <f t="shared" si="322"/>
        <v>16</v>
      </c>
      <c r="M5783">
        <f t="shared" si="323"/>
        <v>2024</v>
      </c>
      <c r="N5783" s="5">
        <f t="shared" ca="1" si="324"/>
        <v>-1</v>
      </c>
    </row>
    <row r="5784" spans="1:14" hidden="1" x14ac:dyDescent="0.25">
      <c r="A5784" s="2">
        <v>45399</v>
      </c>
      <c r="B5784" s="1" t="s">
        <v>65</v>
      </c>
      <c r="C5784" s="7" t="s">
        <v>3028</v>
      </c>
      <c r="D5784" s="1" t="s">
        <v>53</v>
      </c>
      <c r="E5784" s="1">
        <f>VLOOKUP(D5784,Data!$A$1:$B$7,2,FALSE)</f>
        <v>5</v>
      </c>
      <c r="F5784" s="2">
        <f>WORKDAY(A5784,E5784,Data!$E$2:$E$22)</f>
        <v>45406</v>
      </c>
      <c r="G5784" s="2">
        <v>45404</v>
      </c>
      <c r="H5784" s="4">
        <f ca="1">(NETWORKDAYS(A5784,G5784,Data!$E$1:$E$22))-1</f>
        <v>3</v>
      </c>
      <c r="I5784" s="1"/>
      <c r="J5784" s="1">
        <f>VLOOKUP(D5784,Data!$A$10:$B$16,2,FALSE)</f>
        <v>1</v>
      </c>
      <c r="K5784">
        <v>1</v>
      </c>
      <c r="L5784">
        <f t="shared" si="322"/>
        <v>16</v>
      </c>
      <c r="M5784">
        <f t="shared" si="323"/>
        <v>2024</v>
      </c>
      <c r="N5784" s="5">
        <f t="shared" ca="1" si="324"/>
        <v>-2</v>
      </c>
    </row>
    <row r="5785" spans="1:14" hidden="1" x14ac:dyDescent="0.25">
      <c r="A5785" s="2">
        <v>45399</v>
      </c>
      <c r="B5785" s="1" t="s">
        <v>65</v>
      </c>
      <c r="C5785" s="7" t="s">
        <v>3027</v>
      </c>
      <c r="D5785" s="1" t="s">
        <v>53</v>
      </c>
      <c r="E5785" s="1">
        <f>VLOOKUP(D5785,Data!$A$1:$B$7,2,FALSE)</f>
        <v>5</v>
      </c>
      <c r="F5785" s="2">
        <f>WORKDAY(A5785,E5785,Data!$E$2:$E$22)</f>
        <v>45406</v>
      </c>
      <c r="G5785" s="2">
        <v>45404</v>
      </c>
      <c r="H5785" s="4">
        <f ca="1">(NETWORKDAYS(A5785,G5785,Data!$E$1:$E$22))-1</f>
        <v>3</v>
      </c>
      <c r="I5785" s="1"/>
      <c r="J5785" s="1">
        <f>VLOOKUP(D5785,Data!$A$10:$B$16,2,FALSE)</f>
        <v>1</v>
      </c>
      <c r="K5785">
        <v>1</v>
      </c>
      <c r="L5785">
        <f t="shared" si="322"/>
        <v>16</v>
      </c>
      <c r="M5785">
        <f t="shared" si="323"/>
        <v>2024</v>
      </c>
      <c r="N5785" s="5">
        <f t="shared" ca="1" si="324"/>
        <v>-2</v>
      </c>
    </row>
    <row r="5786" spans="1:14" hidden="1" x14ac:dyDescent="0.25">
      <c r="A5786" s="2">
        <v>45399</v>
      </c>
      <c r="B5786" s="1" t="s">
        <v>166</v>
      </c>
      <c r="C5786" s="7" t="s">
        <v>3029</v>
      </c>
      <c r="D5786" s="1" t="s">
        <v>53</v>
      </c>
      <c r="E5786" s="1">
        <f>VLOOKUP(D5786,Data!$A$1:$B$7,2,FALSE)</f>
        <v>5</v>
      </c>
      <c r="F5786" s="2">
        <f>WORKDAY(A5786,E5786,Data!$E$2:$E$22)</f>
        <v>45406</v>
      </c>
      <c r="G5786" s="2">
        <v>45405</v>
      </c>
      <c r="H5786" s="4">
        <f ca="1">(NETWORKDAYS(A5786,G5786,Data!$E$1:$E$22))-1</f>
        <v>4</v>
      </c>
      <c r="I5786" s="1"/>
      <c r="J5786" s="1">
        <f>VLOOKUP(D5786,Data!$A$10:$B$16,2,FALSE)</f>
        <v>1</v>
      </c>
      <c r="K5786">
        <v>1</v>
      </c>
      <c r="L5786">
        <f t="shared" si="322"/>
        <v>16</v>
      </c>
      <c r="M5786">
        <f t="shared" si="323"/>
        <v>2024</v>
      </c>
      <c r="N5786" s="5">
        <f t="shared" ca="1" si="324"/>
        <v>-1</v>
      </c>
    </row>
    <row r="5787" spans="1:14" hidden="1" x14ac:dyDescent="0.25">
      <c r="A5787" s="2">
        <v>45400</v>
      </c>
      <c r="B5787" s="1" t="s">
        <v>1226</v>
      </c>
      <c r="C5787" s="7">
        <v>262932</v>
      </c>
      <c r="D5787" s="1" t="s">
        <v>41</v>
      </c>
      <c r="E5787" s="1">
        <f>VLOOKUP(D5787,Data!$A$1:$B$7,2,FALSE)</f>
        <v>15</v>
      </c>
      <c r="F5787" s="2">
        <f>WORKDAY(A5787,E5787,Data!$E$2:$E$22)</f>
        <v>45421</v>
      </c>
      <c r="G5787" s="2">
        <v>45414</v>
      </c>
      <c r="H5787" s="4">
        <f ca="1">(NETWORKDAYS(A5787,G5787,Data!$E$1:$E$22))-1</f>
        <v>10</v>
      </c>
      <c r="I5787" s="1"/>
      <c r="J5787" s="1">
        <f>VLOOKUP(D5787,Data!$A$10:$B$16,2,FALSE)</f>
        <v>3</v>
      </c>
      <c r="K5787">
        <v>1</v>
      </c>
      <c r="L5787">
        <f t="shared" si="322"/>
        <v>16</v>
      </c>
      <c r="M5787">
        <f t="shared" si="323"/>
        <v>2024</v>
      </c>
      <c r="N5787" s="5">
        <f t="shared" ca="1" si="324"/>
        <v>-5</v>
      </c>
    </row>
    <row r="5788" spans="1:14" hidden="1" x14ac:dyDescent="0.25">
      <c r="A5788" s="2">
        <v>45400</v>
      </c>
      <c r="B5788" s="1" t="s">
        <v>29</v>
      </c>
      <c r="C5788" s="7">
        <v>458220</v>
      </c>
      <c r="D5788" s="1" t="s">
        <v>42</v>
      </c>
      <c r="E5788" s="1">
        <f>VLOOKUP(D5788,Data!$A$1:$B$7,2,FALSE)</f>
        <v>10</v>
      </c>
      <c r="F5788" s="2">
        <f>WORKDAY(A5788,E5788,Data!$E$2:$E$22)</f>
        <v>45414</v>
      </c>
      <c r="G5788" s="2">
        <v>45405</v>
      </c>
      <c r="H5788" s="4">
        <f ca="1">(NETWORKDAYS(A5788,G5788,Data!$E$1:$E$22))-1</f>
        <v>3</v>
      </c>
      <c r="I5788" s="1"/>
      <c r="J5788" s="1">
        <f>VLOOKUP(D5788,Data!$A$10:$B$16,2,FALSE)</f>
        <v>2</v>
      </c>
      <c r="K5788">
        <v>1</v>
      </c>
      <c r="L5788">
        <f t="shared" si="322"/>
        <v>16</v>
      </c>
      <c r="M5788">
        <f t="shared" si="323"/>
        <v>2024</v>
      </c>
      <c r="N5788" s="5">
        <f t="shared" ca="1" si="324"/>
        <v>-7</v>
      </c>
    </row>
    <row r="5789" spans="1:14" hidden="1" x14ac:dyDescent="0.25">
      <c r="A5789" s="2">
        <v>45400</v>
      </c>
      <c r="B5789" s="1" t="s">
        <v>400</v>
      </c>
      <c r="C5789" s="7" t="s">
        <v>3033</v>
      </c>
      <c r="D5789" s="1" t="s">
        <v>53</v>
      </c>
      <c r="E5789" s="1">
        <f>VLOOKUP(D5789,Data!$A$1:$B$7,2,FALSE)</f>
        <v>5</v>
      </c>
      <c r="F5789" s="2">
        <f>WORKDAY(A5789,E5789,Data!$E$2:$E$22)</f>
        <v>45407</v>
      </c>
      <c r="G5789" s="2">
        <v>45404</v>
      </c>
      <c r="H5789" s="4">
        <f ca="1">(NETWORKDAYS(A5789,G5789,Data!$E$1:$E$22))-1</f>
        <v>2</v>
      </c>
      <c r="I5789" s="1"/>
      <c r="J5789" s="1">
        <f>VLOOKUP(D5789,Data!$A$10:$B$16,2,FALSE)</f>
        <v>1</v>
      </c>
      <c r="K5789">
        <v>1</v>
      </c>
      <c r="L5789">
        <f t="shared" si="322"/>
        <v>16</v>
      </c>
      <c r="M5789">
        <f t="shared" si="323"/>
        <v>2024</v>
      </c>
      <c r="N5789" s="5">
        <f t="shared" ca="1" si="324"/>
        <v>-3</v>
      </c>
    </row>
    <row r="5790" spans="1:14" hidden="1" x14ac:dyDescent="0.25">
      <c r="A5790" s="2">
        <v>45400</v>
      </c>
      <c r="B5790" s="1" t="s">
        <v>251</v>
      </c>
      <c r="C5790" s="7" t="s">
        <v>3035</v>
      </c>
      <c r="D5790" s="1" t="s">
        <v>53</v>
      </c>
      <c r="E5790" s="1">
        <f>VLOOKUP(D5790,Data!$A$1:$B$7,2,FALSE)</f>
        <v>5</v>
      </c>
      <c r="F5790" s="2">
        <f>WORKDAY(A5790,E5790,Data!$E$2:$E$22)</f>
        <v>45407</v>
      </c>
      <c r="G5790" s="2">
        <v>45405</v>
      </c>
      <c r="H5790" s="4">
        <f ca="1">(NETWORKDAYS(A5790,G5790,Data!$E$1:$E$22))-1</f>
        <v>3</v>
      </c>
      <c r="I5790" s="1"/>
      <c r="J5790" s="1">
        <f>VLOOKUP(D5790,Data!$A$10:$B$16,2,FALSE)</f>
        <v>1</v>
      </c>
      <c r="K5790">
        <v>1</v>
      </c>
      <c r="L5790">
        <f t="shared" si="322"/>
        <v>16</v>
      </c>
      <c r="M5790">
        <f t="shared" si="323"/>
        <v>2024</v>
      </c>
      <c r="N5790" s="5">
        <f t="shared" ca="1" si="324"/>
        <v>-2</v>
      </c>
    </row>
    <row r="5791" spans="1:14" hidden="1" x14ac:dyDescent="0.25">
      <c r="A5791" s="2">
        <v>45400</v>
      </c>
      <c r="B5791" s="1" t="s">
        <v>251</v>
      </c>
      <c r="C5791" s="7" t="s">
        <v>3034</v>
      </c>
      <c r="D5791" s="1" t="s">
        <v>53</v>
      </c>
      <c r="E5791" s="1">
        <f>VLOOKUP(D5791,Data!$A$1:$B$7,2,FALSE)</f>
        <v>5</v>
      </c>
      <c r="F5791" s="2">
        <f>WORKDAY(A5791,E5791,Data!$E$2:$E$22)</f>
        <v>45407</v>
      </c>
      <c r="G5791" s="2">
        <v>45405</v>
      </c>
      <c r="H5791" s="4">
        <f ca="1">(NETWORKDAYS(A5791,G5791,Data!$E$1:$E$22))-1</f>
        <v>3</v>
      </c>
      <c r="I5791" s="1"/>
      <c r="J5791" s="1">
        <f>VLOOKUP(D5791,Data!$A$10:$B$16,2,FALSE)</f>
        <v>1</v>
      </c>
      <c r="K5791">
        <v>1</v>
      </c>
      <c r="L5791">
        <f t="shared" si="322"/>
        <v>16</v>
      </c>
      <c r="M5791">
        <f t="shared" si="323"/>
        <v>2024</v>
      </c>
      <c r="N5791" s="5">
        <f t="shared" ca="1" si="324"/>
        <v>-2</v>
      </c>
    </row>
    <row r="5792" spans="1:14" hidden="1" x14ac:dyDescent="0.25">
      <c r="A5792" s="2">
        <v>45400</v>
      </c>
      <c r="B5792" s="1" t="s">
        <v>1009</v>
      </c>
      <c r="C5792" s="7" t="s">
        <v>3032</v>
      </c>
      <c r="D5792" s="1" t="s">
        <v>53</v>
      </c>
      <c r="E5792" s="1">
        <f>VLOOKUP(D5792,Data!$A$1:$B$7,2,FALSE)</f>
        <v>5</v>
      </c>
      <c r="F5792" s="2">
        <f>WORKDAY(A5792,E5792,Data!$E$2:$E$22)</f>
        <v>45407</v>
      </c>
      <c r="G5792" s="2">
        <v>45418</v>
      </c>
      <c r="H5792" s="4">
        <f ca="1">(NETWORKDAYS(A5792,G5792,Data!$E$1:$E$22))-1</f>
        <v>12</v>
      </c>
      <c r="I5792" s="1"/>
      <c r="J5792" s="1">
        <f>VLOOKUP(D5792,Data!$A$10:$B$16,2,FALSE)</f>
        <v>1</v>
      </c>
      <c r="K5792">
        <v>1</v>
      </c>
      <c r="L5792">
        <f t="shared" si="322"/>
        <v>16</v>
      </c>
      <c r="M5792">
        <f t="shared" si="323"/>
        <v>2024</v>
      </c>
      <c r="N5792" s="5">
        <f t="shared" ca="1" si="324"/>
        <v>7</v>
      </c>
    </row>
    <row r="5793" spans="1:14" hidden="1" x14ac:dyDescent="0.25">
      <c r="A5793" s="2">
        <v>45400</v>
      </c>
      <c r="B5793" s="1" t="s">
        <v>645</v>
      </c>
      <c r="C5793" s="7" t="s">
        <v>3031</v>
      </c>
      <c r="D5793" s="1" t="s">
        <v>53</v>
      </c>
      <c r="E5793" s="1">
        <f>VLOOKUP(D5793,Data!$A$1:$B$7,2,FALSE)</f>
        <v>5</v>
      </c>
      <c r="F5793" s="2">
        <f>WORKDAY(A5793,E5793,Data!$E$2:$E$22)</f>
        <v>45407</v>
      </c>
      <c r="G5793" s="2">
        <v>45419</v>
      </c>
      <c r="H5793" s="4">
        <f ca="1">(NETWORKDAYS(A5793,G5793,Data!$E$1:$E$22))-1</f>
        <v>13</v>
      </c>
      <c r="I5793" s="1"/>
      <c r="J5793" s="1">
        <f>VLOOKUP(D5793,Data!$A$10:$B$16,2,FALSE)</f>
        <v>1</v>
      </c>
      <c r="K5793">
        <v>1</v>
      </c>
      <c r="L5793">
        <f t="shared" si="322"/>
        <v>16</v>
      </c>
      <c r="M5793">
        <f t="shared" si="323"/>
        <v>2024</v>
      </c>
      <c r="N5793" s="5">
        <f t="shared" ca="1" si="324"/>
        <v>8</v>
      </c>
    </row>
    <row r="5794" spans="1:14" hidden="1" x14ac:dyDescent="0.25">
      <c r="A5794" s="2">
        <v>45400</v>
      </c>
      <c r="B5794" s="1" t="s">
        <v>833</v>
      </c>
      <c r="C5794" s="7" t="s">
        <v>3036</v>
      </c>
      <c r="D5794" s="1" t="s">
        <v>53</v>
      </c>
      <c r="E5794" s="1">
        <f>VLOOKUP(D5794,Data!$A$1:$B$7,2,FALSE)</f>
        <v>5</v>
      </c>
      <c r="F5794" s="2">
        <f>WORKDAY(A5794,E5794,Data!$E$2:$E$22)</f>
        <v>45407</v>
      </c>
      <c r="G5794" s="2">
        <v>45405</v>
      </c>
      <c r="H5794" s="4">
        <f ca="1">(NETWORKDAYS(A5794,G5794,Data!$E$1:$E$22))-1</f>
        <v>3</v>
      </c>
      <c r="I5794" s="1"/>
      <c r="J5794" s="1">
        <f>VLOOKUP(D5794,Data!$A$10:$B$16,2,FALSE)</f>
        <v>1</v>
      </c>
      <c r="K5794">
        <v>1</v>
      </c>
      <c r="L5794">
        <f t="shared" si="322"/>
        <v>16</v>
      </c>
      <c r="M5794">
        <f t="shared" si="323"/>
        <v>2024</v>
      </c>
      <c r="N5794" s="5">
        <f t="shared" ca="1" si="324"/>
        <v>-2</v>
      </c>
    </row>
    <row r="5795" spans="1:14" hidden="1" x14ac:dyDescent="0.25">
      <c r="A5795" s="2">
        <v>45400</v>
      </c>
      <c r="B5795" s="1" t="s">
        <v>2</v>
      </c>
      <c r="C5795" s="7">
        <v>262901</v>
      </c>
      <c r="D5795" s="1" t="s">
        <v>41</v>
      </c>
      <c r="E5795" s="1">
        <f>VLOOKUP(D5795,Data!$A$1:$B$7,2,FALSE)</f>
        <v>15</v>
      </c>
      <c r="F5795" s="2">
        <f>WORKDAY(A5795,E5795,Data!$E$2:$E$22)</f>
        <v>45421</v>
      </c>
      <c r="G5795" s="2">
        <v>45418</v>
      </c>
      <c r="H5795" s="4">
        <f ca="1">(NETWORKDAYS(A5795,G5795,Data!$E$1:$E$22))-1</f>
        <v>12</v>
      </c>
      <c r="I5795" s="1"/>
      <c r="J5795" s="1">
        <f>VLOOKUP(D5795,Data!$A$10:$B$16,2,FALSE)</f>
        <v>3</v>
      </c>
      <c r="K5795">
        <v>1</v>
      </c>
      <c r="L5795">
        <f t="shared" si="322"/>
        <v>16</v>
      </c>
      <c r="M5795">
        <f t="shared" si="323"/>
        <v>2024</v>
      </c>
      <c r="N5795" s="5">
        <f t="shared" ca="1" si="324"/>
        <v>-3</v>
      </c>
    </row>
    <row r="5796" spans="1:14" hidden="1" x14ac:dyDescent="0.25">
      <c r="A5796" s="2">
        <v>45400</v>
      </c>
      <c r="B5796" s="1" t="s">
        <v>76</v>
      </c>
      <c r="C5796" s="7">
        <v>262914</v>
      </c>
      <c r="D5796" s="1" t="s">
        <v>41</v>
      </c>
      <c r="E5796" s="1">
        <f>VLOOKUP(D5796,Data!$A$1:$B$7,2,FALSE)</f>
        <v>15</v>
      </c>
      <c r="F5796" s="2">
        <f>WORKDAY(A5796,E5796,Data!$E$2:$E$22)</f>
        <v>45421</v>
      </c>
      <c r="G5796" s="2">
        <v>45405</v>
      </c>
      <c r="H5796" s="4">
        <f ca="1">(NETWORKDAYS(A5796,G5796,Data!$E$1:$E$22))-1</f>
        <v>3</v>
      </c>
      <c r="I5796" s="1"/>
      <c r="J5796" s="1">
        <f>VLOOKUP(D5796,Data!$A$10:$B$16,2,FALSE)</f>
        <v>3</v>
      </c>
      <c r="K5796">
        <v>1</v>
      </c>
      <c r="L5796">
        <f t="shared" si="322"/>
        <v>16</v>
      </c>
      <c r="M5796">
        <f t="shared" si="323"/>
        <v>2024</v>
      </c>
      <c r="N5796" s="5">
        <f t="shared" ca="1" si="324"/>
        <v>-12</v>
      </c>
    </row>
    <row r="5797" spans="1:14" hidden="1" x14ac:dyDescent="0.25">
      <c r="A5797" s="2">
        <v>45400</v>
      </c>
      <c r="B5797" s="1" t="s">
        <v>131</v>
      </c>
      <c r="C5797" s="7">
        <v>262915</v>
      </c>
      <c r="D5797" s="1" t="s">
        <v>41</v>
      </c>
      <c r="E5797" s="1">
        <f>VLOOKUP(D5797,Data!$A$1:$B$7,2,FALSE)</f>
        <v>15</v>
      </c>
      <c r="F5797" s="2">
        <f>WORKDAY(A5797,E5797,Data!$E$2:$E$22)</f>
        <v>45421</v>
      </c>
      <c r="G5797" s="2">
        <v>45415</v>
      </c>
      <c r="H5797" s="4">
        <f ca="1">(NETWORKDAYS(A5797,G5797,Data!$E$1:$E$22))-1</f>
        <v>11</v>
      </c>
      <c r="I5797" s="1"/>
      <c r="J5797" s="1">
        <f>VLOOKUP(D5797,Data!$A$10:$B$16,2,FALSE)</f>
        <v>3</v>
      </c>
      <c r="K5797">
        <v>1</v>
      </c>
      <c r="L5797">
        <f t="shared" si="322"/>
        <v>16</v>
      </c>
      <c r="M5797">
        <f t="shared" si="323"/>
        <v>2024</v>
      </c>
      <c r="N5797" s="5">
        <f t="shared" ca="1" si="324"/>
        <v>-4</v>
      </c>
    </row>
    <row r="5798" spans="1:14" hidden="1" x14ac:dyDescent="0.25">
      <c r="A5798" s="2">
        <v>45400</v>
      </c>
      <c r="B5798" s="1" t="s">
        <v>131</v>
      </c>
      <c r="C5798" s="7">
        <v>262916</v>
      </c>
      <c r="D5798" s="1" t="s">
        <v>41</v>
      </c>
      <c r="E5798" s="1">
        <f>VLOOKUP(D5798,Data!$A$1:$B$7,2,FALSE)</f>
        <v>15</v>
      </c>
      <c r="F5798" s="2">
        <f>WORKDAY(A5798,E5798,Data!$E$2:$E$22)</f>
        <v>45421</v>
      </c>
      <c r="G5798" s="2">
        <v>45415</v>
      </c>
      <c r="H5798" s="4">
        <f ca="1">(NETWORKDAYS(A5798,G5798,Data!$E$1:$E$22))-1</f>
        <v>11</v>
      </c>
      <c r="I5798" s="1"/>
      <c r="J5798" s="1">
        <f>VLOOKUP(D5798,Data!$A$10:$B$16,2,FALSE)</f>
        <v>3</v>
      </c>
      <c r="K5798">
        <v>1</v>
      </c>
      <c r="L5798">
        <f t="shared" si="322"/>
        <v>16</v>
      </c>
      <c r="M5798">
        <f t="shared" si="323"/>
        <v>2024</v>
      </c>
      <c r="N5798" s="5">
        <f t="shared" ca="1" si="324"/>
        <v>-4</v>
      </c>
    </row>
    <row r="5799" spans="1:14" hidden="1" x14ac:dyDescent="0.25">
      <c r="A5799" s="2">
        <v>45400</v>
      </c>
      <c r="B5799" s="1" t="s">
        <v>29</v>
      </c>
      <c r="C5799" s="7">
        <v>458221</v>
      </c>
      <c r="D5799" s="1" t="s">
        <v>42</v>
      </c>
      <c r="E5799" s="1">
        <f>VLOOKUP(D5799,Data!$A$1:$B$7,2,FALSE)</f>
        <v>10</v>
      </c>
      <c r="F5799" s="2">
        <f>WORKDAY(A5799,E5799,Data!$E$2:$E$22)</f>
        <v>45414</v>
      </c>
      <c r="G5799" s="2">
        <v>45405</v>
      </c>
      <c r="H5799" s="4">
        <f ca="1">(NETWORKDAYS(A5799,G5799,Data!$E$1:$E$22))-1</f>
        <v>3</v>
      </c>
      <c r="I5799" s="1"/>
      <c r="J5799" s="1">
        <f>VLOOKUP(D5799,Data!$A$10:$B$16,2,FALSE)</f>
        <v>2</v>
      </c>
      <c r="K5799">
        <v>1</v>
      </c>
      <c r="L5799">
        <f t="shared" si="322"/>
        <v>16</v>
      </c>
      <c r="M5799">
        <f t="shared" si="323"/>
        <v>2024</v>
      </c>
      <c r="N5799" s="5">
        <f t="shared" ca="1" si="324"/>
        <v>-7</v>
      </c>
    </row>
    <row r="5800" spans="1:14" hidden="1" x14ac:dyDescent="0.25">
      <c r="A5800" s="2">
        <v>45400</v>
      </c>
      <c r="B5800" s="1" t="s">
        <v>152</v>
      </c>
      <c r="C5800" s="7" t="s">
        <v>3037</v>
      </c>
      <c r="D5800" s="1" t="s">
        <v>55</v>
      </c>
      <c r="E5800" s="1">
        <f>VLOOKUP(D5800,Data!$A$1:$B$7,2,FALSE)</f>
        <v>10</v>
      </c>
      <c r="F5800" s="2">
        <f>WORKDAY(A5800,E5800,Data!$E$2:$E$22)</f>
        <v>45414</v>
      </c>
      <c r="G5800" s="2">
        <v>45408</v>
      </c>
      <c r="H5800" s="4">
        <f ca="1">(NETWORKDAYS(A5800,G5800,Data!$E$1:$E$22))-1</f>
        <v>6</v>
      </c>
      <c r="I5800" s="1"/>
      <c r="J5800" s="1">
        <f>VLOOKUP(D5800,Data!$A$10:$B$16,2,FALSE)</f>
        <v>3</v>
      </c>
      <c r="K5800">
        <v>1</v>
      </c>
      <c r="L5800">
        <f t="shared" si="322"/>
        <v>16</v>
      </c>
      <c r="M5800">
        <f t="shared" si="323"/>
        <v>2024</v>
      </c>
      <c r="N5800" s="5">
        <f t="shared" ca="1" si="324"/>
        <v>-4</v>
      </c>
    </row>
    <row r="5801" spans="1:14" hidden="1" x14ac:dyDescent="0.25">
      <c r="A5801" s="2">
        <v>45400</v>
      </c>
      <c r="B5801" s="1" t="s">
        <v>296</v>
      </c>
      <c r="C5801" s="7" t="s">
        <v>3030</v>
      </c>
      <c r="D5801" s="1" t="s">
        <v>53</v>
      </c>
      <c r="E5801" s="1">
        <f>VLOOKUP(D5801,Data!$A$1:$B$7,2,FALSE)</f>
        <v>5</v>
      </c>
      <c r="F5801" s="2">
        <f>WORKDAY(A5801,E5801,Data!$E$2:$E$22)</f>
        <v>45407</v>
      </c>
      <c r="G5801" s="2">
        <v>45435</v>
      </c>
      <c r="H5801" s="4">
        <f ca="1">(NETWORKDAYS(A5801,G5801,Data!$E$1:$E$22))-1</f>
        <v>25</v>
      </c>
      <c r="I5801" s="1"/>
      <c r="J5801" s="1">
        <f>VLOOKUP(D5801,Data!$A$10:$B$16,2,FALSE)</f>
        <v>1</v>
      </c>
      <c r="K5801">
        <v>1</v>
      </c>
      <c r="L5801">
        <f t="shared" si="322"/>
        <v>16</v>
      </c>
      <c r="M5801">
        <f t="shared" si="323"/>
        <v>2024</v>
      </c>
      <c r="N5801" s="5">
        <f t="shared" ca="1" si="324"/>
        <v>20</v>
      </c>
    </row>
    <row r="5802" spans="1:14" hidden="1" x14ac:dyDescent="0.25">
      <c r="A5802" s="2">
        <v>45400</v>
      </c>
      <c r="B5802" s="1" t="s">
        <v>2</v>
      </c>
      <c r="C5802" s="7">
        <v>262902</v>
      </c>
      <c r="D5802" s="1" t="s">
        <v>41</v>
      </c>
      <c r="E5802" s="1">
        <f>VLOOKUP(D5802,Data!$A$1:$B$7,2,FALSE)</f>
        <v>15</v>
      </c>
      <c r="F5802" s="2">
        <f>WORKDAY(A5802,E5802,Data!$E$2:$E$22)</f>
        <v>45421</v>
      </c>
      <c r="G5802" s="2">
        <v>45427</v>
      </c>
      <c r="H5802" s="4">
        <f ca="1">(NETWORKDAYS(A5802,G5802,Data!$E$1:$E$22))-1</f>
        <v>19</v>
      </c>
      <c r="I5802" s="1"/>
      <c r="J5802" s="1">
        <f>VLOOKUP(D5802,Data!$A$10:$B$16,2,FALSE)</f>
        <v>3</v>
      </c>
      <c r="K5802">
        <v>1</v>
      </c>
      <c r="L5802">
        <f t="shared" si="322"/>
        <v>16</v>
      </c>
      <c r="M5802">
        <f t="shared" si="323"/>
        <v>2024</v>
      </c>
      <c r="N5802" s="5">
        <f t="shared" ca="1" si="324"/>
        <v>4</v>
      </c>
    </row>
    <row r="5803" spans="1:14" hidden="1" x14ac:dyDescent="0.25">
      <c r="A5803" s="2">
        <v>45401</v>
      </c>
      <c r="B5803" s="1" t="s">
        <v>32</v>
      </c>
      <c r="C5803" s="7" t="s">
        <v>3038</v>
      </c>
      <c r="D5803" s="1" t="s">
        <v>53</v>
      </c>
      <c r="E5803" s="1">
        <f>VLOOKUP(D5803,Data!$A$1:$B$7,2,FALSE)</f>
        <v>5</v>
      </c>
      <c r="F5803" s="2">
        <f>WORKDAY(A5803,E5803,Data!$E$2:$E$22)</f>
        <v>45408</v>
      </c>
      <c r="G5803" s="2">
        <v>45405</v>
      </c>
      <c r="H5803" s="4">
        <f ca="1">(NETWORKDAYS(A5803,G5803,Data!$E$1:$E$22))-1</f>
        <v>2</v>
      </c>
      <c r="I5803" s="1"/>
      <c r="J5803" s="1">
        <f>VLOOKUP(D5803,Data!$A$10:$B$16,2,FALSE)</f>
        <v>1</v>
      </c>
      <c r="K5803">
        <v>1</v>
      </c>
      <c r="L5803">
        <f t="shared" si="322"/>
        <v>16</v>
      </c>
      <c r="M5803">
        <f t="shared" si="323"/>
        <v>2024</v>
      </c>
      <c r="N5803" s="5">
        <f t="shared" ca="1" si="324"/>
        <v>-3</v>
      </c>
    </row>
    <row r="5804" spans="1:14" hidden="1" x14ac:dyDescent="0.25">
      <c r="A5804" s="2">
        <v>45401</v>
      </c>
      <c r="B5804" s="1" t="s">
        <v>4</v>
      </c>
      <c r="C5804" s="7">
        <v>262864</v>
      </c>
      <c r="D5804" s="1" t="s">
        <v>41</v>
      </c>
      <c r="E5804" s="1">
        <f>VLOOKUP(D5804,Data!$A$1:$B$7,2,FALSE)</f>
        <v>15</v>
      </c>
      <c r="F5804" s="2">
        <f>WORKDAY(A5804,E5804,Data!$E$2:$E$22)</f>
        <v>45422</v>
      </c>
      <c r="G5804" s="2">
        <v>45418</v>
      </c>
      <c r="H5804" s="4">
        <f ca="1">(NETWORKDAYS(A5804,G5804,Data!$E$1:$E$22))-1</f>
        <v>11</v>
      </c>
      <c r="I5804" s="1"/>
      <c r="J5804" s="1">
        <f>VLOOKUP(D5804,Data!$A$10:$B$16,2,FALSE)</f>
        <v>3</v>
      </c>
      <c r="K5804">
        <v>1</v>
      </c>
      <c r="L5804">
        <f t="shared" si="322"/>
        <v>16</v>
      </c>
      <c r="M5804">
        <f t="shared" si="323"/>
        <v>2024</v>
      </c>
      <c r="N5804" s="5">
        <f t="shared" ca="1" si="324"/>
        <v>-4</v>
      </c>
    </row>
    <row r="5805" spans="1:14" hidden="1" x14ac:dyDescent="0.25">
      <c r="A5805" s="2">
        <v>45401</v>
      </c>
      <c r="B5805" s="1" t="s">
        <v>2</v>
      </c>
      <c r="C5805" s="7">
        <v>262868</v>
      </c>
      <c r="D5805" s="1" t="s">
        <v>41</v>
      </c>
      <c r="E5805" s="1">
        <f>VLOOKUP(D5805,Data!$A$1:$B$7,2,FALSE)</f>
        <v>15</v>
      </c>
      <c r="F5805" s="2">
        <f>WORKDAY(A5805,E5805,Data!$E$2:$E$22)</f>
        <v>45422</v>
      </c>
      <c r="G5805" s="2">
        <v>45418</v>
      </c>
      <c r="H5805" s="4">
        <f ca="1">(NETWORKDAYS(A5805,G5805,Data!$E$1:$E$22))-1</f>
        <v>11</v>
      </c>
      <c r="I5805" s="1"/>
      <c r="J5805" s="1">
        <f>VLOOKUP(D5805,Data!$A$10:$B$16,2,FALSE)</f>
        <v>3</v>
      </c>
      <c r="K5805">
        <v>1</v>
      </c>
      <c r="L5805">
        <f t="shared" si="322"/>
        <v>16</v>
      </c>
      <c r="M5805">
        <f t="shared" si="323"/>
        <v>2024</v>
      </c>
      <c r="N5805" s="5">
        <f t="shared" ca="1" si="324"/>
        <v>-4</v>
      </c>
    </row>
    <row r="5806" spans="1:14" hidden="1" x14ac:dyDescent="0.25">
      <c r="A5806" s="2">
        <v>45401</v>
      </c>
      <c r="B5806" s="1" t="s">
        <v>425</v>
      </c>
      <c r="C5806" s="7">
        <v>262942</v>
      </c>
      <c r="D5806" s="1" t="s">
        <v>41</v>
      </c>
      <c r="E5806" s="1">
        <f>VLOOKUP(D5806,Data!$A$1:$B$7,2,FALSE)</f>
        <v>15</v>
      </c>
      <c r="F5806" s="2">
        <f>WORKDAY(A5806,E5806,Data!$E$2:$E$22)</f>
        <v>45422</v>
      </c>
      <c r="G5806" s="2">
        <v>45412</v>
      </c>
      <c r="H5806" s="4">
        <f ca="1">(NETWORKDAYS(A5806,G5806,Data!$E$1:$E$22))-1</f>
        <v>7</v>
      </c>
      <c r="I5806" s="1"/>
      <c r="J5806" s="1">
        <f>VLOOKUP(D5806,Data!$A$10:$B$16,2,FALSE)</f>
        <v>3</v>
      </c>
      <c r="K5806">
        <v>1</v>
      </c>
      <c r="L5806">
        <f t="shared" si="322"/>
        <v>16</v>
      </c>
      <c r="M5806">
        <f t="shared" si="323"/>
        <v>2024</v>
      </c>
      <c r="N5806" s="5">
        <f t="shared" ca="1" si="324"/>
        <v>-8</v>
      </c>
    </row>
    <row r="5807" spans="1:14" hidden="1" x14ac:dyDescent="0.25">
      <c r="A5807" s="2">
        <v>45401</v>
      </c>
      <c r="B5807" s="1" t="s">
        <v>17</v>
      </c>
      <c r="C5807" s="7">
        <v>262943</v>
      </c>
      <c r="D5807" s="1" t="s">
        <v>41</v>
      </c>
      <c r="E5807" s="1">
        <f>VLOOKUP(D5807,Data!$A$1:$B$7,2,FALSE)</f>
        <v>15</v>
      </c>
      <c r="F5807" s="2">
        <f>WORKDAY(A5807,E5807,Data!$E$2:$E$22)</f>
        <v>45422</v>
      </c>
      <c r="G5807" s="2">
        <v>45412</v>
      </c>
      <c r="H5807" s="4">
        <f ca="1">(NETWORKDAYS(A5807,G5807,Data!$E$1:$E$22))-1</f>
        <v>7</v>
      </c>
      <c r="I5807" s="1"/>
      <c r="J5807" s="1">
        <f>VLOOKUP(D5807,Data!$A$10:$B$16,2,FALSE)</f>
        <v>3</v>
      </c>
      <c r="K5807">
        <v>1</v>
      </c>
      <c r="L5807">
        <f t="shared" si="322"/>
        <v>16</v>
      </c>
      <c r="M5807">
        <f t="shared" si="323"/>
        <v>2024</v>
      </c>
      <c r="N5807" s="5">
        <f t="shared" ca="1" si="324"/>
        <v>-8</v>
      </c>
    </row>
    <row r="5808" spans="1:14" hidden="1" x14ac:dyDescent="0.25">
      <c r="A5808" s="2">
        <v>45401</v>
      </c>
      <c r="B5808" s="1" t="s">
        <v>304</v>
      </c>
      <c r="C5808" s="7">
        <v>458257</v>
      </c>
      <c r="D5808" s="1" t="s">
        <v>42</v>
      </c>
      <c r="E5808" s="1">
        <f>VLOOKUP(D5808,Data!$A$1:$B$7,2,FALSE)</f>
        <v>10</v>
      </c>
      <c r="F5808" s="2">
        <f>WORKDAY(A5808,E5808,Data!$E$2:$E$22)</f>
        <v>45415</v>
      </c>
      <c r="G5808" s="2">
        <v>45412</v>
      </c>
      <c r="H5808" s="4">
        <f ca="1">(NETWORKDAYS(A5808,G5808,Data!$E$1:$E$22))-1</f>
        <v>7</v>
      </c>
      <c r="I5808" s="1"/>
      <c r="J5808" s="1">
        <f>VLOOKUP(D5808,Data!$A$10:$B$16,2,FALSE)</f>
        <v>2</v>
      </c>
      <c r="K5808">
        <v>1</v>
      </c>
      <c r="L5808">
        <f t="shared" si="322"/>
        <v>16</v>
      </c>
      <c r="M5808">
        <f t="shared" si="323"/>
        <v>2024</v>
      </c>
      <c r="N5808" s="5">
        <f t="shared" ca="1" si="324"/>
        <v>-3</v>
      </c>
    </row>
    <row r="5809" spans="1:14" hidden="1" x14ac:dyDescent="0.25">
      <c r="A5809" s="2">
        <v>45401</v>
      </c>
      <c r="B5809" s="1" t="s">
        <v>1386</v>
      </c>
      <c r="C5809" s="7">
        <v>458328</v>
      </c>
      <c r="D5809" s="1" t="s">
        <v>42</v>
      </c>
      <c r="E5809" s="1">
        <f>VLOOKUP(D5809,Data!$A$1:$B$7,2,FALSE)</f>
        <v>10</v>
      </c>
      <c r="F5809" s="2">
        <f>WORKDAY(A5809,E5809,Data!$E$2:$E$22)</f>
        <v>45415</v>
      </c>
      <c r="G5809" s="2">
        <v>45404</v>
      </c>
      <c r="H5809" s="4">
        <f ca="1">(NETWORKDAYS(A5809,G5809,Data!$E$1:$E$22))-1</f>
        <v>1</v>
      </c>
      <c r="I5809" s="1"/>
      <c r="J5809" s="1">
        <f>VLOOKUP(D5809,Data!$A$10:$B$16,2,FALSE)</f>
        <v>2</v>
      </c>
      <c r="K5809">
        <v>1</v>
      </c>
      <c r="L5809">
        <f t="shared" si="322"/>
        <v>16</v>
      </c>
      <c r="M5809">
        <f t="shared" si="323"/>
        <v>2024</v>
      </c>
      <c r="N5809" s="5">
        <f t="shared" ca="1" si="324"/>
        <v>-9</v>
      </c>
    </row>
    <row r="5810" spans="1:14" hidden="1" x14ac:dyDescent="0.25">
      <c r="A5810" s="2">
        <v>45401</v>
      </c>
      <c r="B5810" s="1" t="s">
        <v>11</v>
      </c>
      <c r="C5810" s="7">
        <v>458344</v>
      </c>
      <c r="D5810" s="1" t="s">
        <v>42</v>
      </c>
      <c r="E5810" s="1">
        <f>VLOOKUP(D5810,Data!$A$1:$B$7,2,FALSE)</f>
        <v>10</v>
      </c>
      <c r="F5810" s="2">
        <f>WORKDAY(A5810,E5810,Data!$E$2:$E$22)</f>
        <v>45415</v>
      </c>
      <c r="G5810" s="2">
        <v>45412</v>
      </c>
      <c r="H5810" s="4">
        <f ca="1">(NETWORKDAYS(A5810,G5810,Data!$E$1:$E$22))-1</f>
        <v>7</v>
      </c>
      <c r="I5810" s="1"/>
      <c r="J5810" s="1">
        <f>VLOOKUP(D5810,Data!$A$10:$B$16,2,FALSE)</f>
        <v>2</v>
      </c>
      <c r="K5810">
        <v>1</v>
      </c>
      <c r="L5810">
        <f t="shared" si="322"/>
        <v>16</v>
      </c>
      <c r="M5810">
        <f t="shared" si="323"/>
        <v>2024</v>
      </c>
      <c r="N5810" s="5">
        <f t="shared" ca="1" si="324"/>
        <v>-3</v>
      </c>
    </row>
    <row r="5811" spans="1:14" hidden="1" x14ac:dyDescent="0.25">
      <c r="A5811" s="2">
        <v>45404</v>
      </c>
      <c r="B5811" s="1" t="s">
        <v>115</v>
      </c>
      <c r="C5811" s="7">
        <v>262886</v>
      </c>
      <c r="D5811" s="1" t="s">
        <v>41</v>
      </c>
      <c r="E5811" s="1">
        <f>VLOOKUP(D5811,Data!$A$1:$B$7,2,FALSE)</f>
        <v>15</v>
      </c>
      <c r="F5811" s="2">
        <f>WORKDAY(A5811,E5811,Data!$E$2:$E$22)</f>
        <v>45425</v>
      </c>
      <c r="G5811" s="2">
        <v>45408</v>
      </c>
      <c r="H5811" s="4">
        <f ca="1">(NETWORKDAYS(A5811,G5811,Data!$E$1:$E$22))-1</f>
        <v>4</v>
      </c>
      <c r="I5811" s="1"/>
      <c r="J5811" s="1">
        <f>VLOOKUP(D5811,Data!$A$10:$B$16,2,FALSE)</f>
        <v>3</v>
      </c>
      <c r="K5811">
        <v>1</v>
      </c>
      <c r="L5811">
        <f t="shared" si="322"/>
        <v>17</v>
      </c>
      <c r="M5811">
        <f t="shared" si="323"/>
        <v>2024</v>
      </c>
      <c r="N5811" s="5">
        <f t="shared" ca="1" si="324"/>
        <v>-11</v>
      </c>
    </row>
    <row r="5812" spans="1:14" hidden="1" x14ac:dyDescent="0.25">
      <c r="A5812" s="2">
        <v>45404</v>
      </c>
      <c r="B5812" s="1" t="s">
        <v>4</v>
      </c>
      <c r="C5812" s="7">
        <v>262903</v>
      </c>
      <c r="D5812" s="1" t="s">
        <v>41</v>
      </c>
      <c r="E5812" s="1">
        <f>VLOOKUP(D5812,Data!$A$1:$B$7,2,FALSE)</f>
        <v>15</v>
      </c>
      <c r="F5812" s="2">
        <f>WORKDAY(A5812,E5812,Data!$E$2:$E$22)</f>
        <v>45425</v>
      </c>
      <c r="G5812" s="2">
        <v>45418</v>
      </c>
      <c r="H5812" s="4">
        <f ca="1">(NETWORKDAYS(A5812,G5812,Data!$E$1:$E$22))-1</f>
        <v>10</v>
      </c>
      <c r="I5812" s="1"/>
      <c r="J5812" s="1">
        <f>VLOOKUP(D5812,Data!$A$10:$B$16,2,FALSE)</f>
        <v>3</v>
      </c>
      <c r="K5812">
        <v>1</v>
      </c>
      <c r="L5812">
        <f t="shared" si="322"/>
        <v>17</v>
      </c>
      <c r="M5812">
        <f t="shared" si="323"/>
        <v>2024</v>
      </c>
      <c r="N5812" s="5">
        <f t="shared" ca="1" si="324"/>
        <v>-5</v>
      </c>
    </row>
    <row r="5813" spans="1:14" hidden="1" x14ac:dyDescent="0.25">
      <c r="A5813" s="2">
        <v>45404</v>
      </c>
      <c r="B5813" s="1" t="s">
        <v>112</v>
      </c>
      <c r="C5813" s="7">
        <v>458224</v>
      </c>
      <c r="D5813" s="1" t="s">
        <v>42</v>
      </c>
      <c r="E5813" s="1">
        <f>VLOOKUP(D5813,Data!$A$1:$B$7,2,FALSE)</f>
        <v>10</v>
      </c>
      <c r="F5813" s="2">
        <f>WORKDAY(A5813,E5813,Data!$E$2:$E$22)</f>
        <v>45418</v>
      </c>
      <c r="G5813" s="2">
        <v>45412</v>
      </c>
      <c r="H5813" s="4">
        <f ca="1">(NETWORKDAYS(A5813,G5813,Data!$E$1:$E$22))-1</f>
        <v>6</v>
      </c>
      <c r="I5813" s="1"/>
      <c r="J5813" s="1">
        <f>VLOOKUP(D5813,Data!$A$10:$B$16,2,FALSE)</f>
        <v>2</v>
      </c>
      <c r="K5813">
        <v>1</v>
      </c>
      <c r="L5813">
        <f t="shared" si="322"/>
        <v>17</v>
      </c>
      <c r="M5813">
        <f t="shared" si="323"/>
        <v>2024</v>
      </c>
      <c r="N5813" s="5">
        <f t="shared" ca="1" si="324"/>
        <v>-4</v>
      </c>
    </row>
    <row r="5814" spans="1:14" hidden="1" x14ac:dyDescent="0.25">
      <c r="A5814" s="2">
        <v>45404</v>
      </c>
      <c r="B5814" s="1" t="s">
        <v>1386</v>
      </c>
      <c r="C5814" s="7">
        <v>458329</v>
      </c>
      <c r="D5814" s="1" t="s">
        <v>42</v>
      </c>
      <c r="E5814" s="1">
        <f>VLOOKUP(D5814,Data!$A$1:$B$7,2,FALSE)</f>
        <v>10</v>
      </c>
      <c r="F5814" s="2">
        <f>WORKDAY(A5814,E5814,Data!$E$2:$E$22)</f>
        <v>45418</v>
      </c>
      <c r="G5814" s="2">
        <v>45412</v>
      </c>
      <c r="H5814" s="4">
        <f ca="1">(NETWORKDAYS(A5814,G5814,Data!$E$1:$E$22))-1</f>
        <v>6</v>
      </c>
      <c r="I5814" s="1"/>
      <c r="J5814" s="1">
        <f>VLOOKUP(D5814,Data!$A$10:$B$16,2,FALSE)</f>
        <v>2</v>
      </c>
      <c r="K5814">
        <v>1</v>
      </c>
      <c r="L5814">
        <f t="shared" si="322"/>
        <v>17</v>
      </c>
      <c r="M5814">
        <f t="shared" si="323"/>
        <v>2024</v>
      </c>
      <c r="N5814" s="5">
        <f t="shared" ca="1" si="324"/>
        <v>-4</v>
      </c>
    </row>
    <row r="5815" spans="1:14" hidden="1" x14ac:dyDescent="0.25">
      <c r="A5815" s="2">
        <v>45404</v>
      </c>
      <c r="B5815" s="1" t="s">
        <v>73</v>
      </c>
      <c r="C5815" s="7">
        <v>458353</v>
      </c>
      <c r="D5815" s="1" t="s">
        <v>42</v>
      </c>
      <c r="E5815" s="1">
        <f>VLOOKUP(D5815,Data!$A$1:$B$7,2,FALSE)</f>
        <v>10</v>
      </c>
      <c r="F5815" s="2">
        <f>WORKDAY(A5815,E5815,Data!$E$2:$E$22)</f>
        <v>45418</v>
      </c>
      <c r="G5815" s="2">
        <v>45412</v>
      </c>
      <c r="H5815" s="4">
        <f ca="1">(NETWORKDAYS(A5815,G5815,Data!$E$1:$E$22))-1</f>
        <v>6</v>
      </c>
      <c r="I5815" s="1"/>
      <c r="J5815" s="1">
        <f>VLOOKUP(D5815,Data!$A$10:$B$16,2,FALSE)</f>
        <v>2</v>
      </c>
      <c r="K5815">
        <v>1</v>
      </c>
      <c r="L5815">
        <f t="shared" si="322"/>
        <v>17</v>
      </c>
      <c r="M5815">
        <f t="shared" si="323"/>
        <v>2024</v>
      </c>
      <c r="N5815" s="5">
        <f t="shared" ca="1" si="324"/>
        <v>-4</v>
      </c>
    </row>
    <row r="5816" spans="1:14" hidden="1" x14ac:dyDescent="0.25">
      <c r="A5816" s="31">
        <v>45404</v>
      </c>
      <c r="B5816" s="1" t="s">
        <v>4</v>
      </c>
      <c r="C5816" s="7">
        <v>262919</v>
      </c>
      <c r="D5816" s="1" t="s">
        <v>41</v>
      </c>
      <c r="E5816" s="1">
        <f>VLOOKUP(D5816,Data!$A$1:$B$7,2,FALSE)</f>
        <v>15</v>
      </c>
      <c r="F5816" s="2">
        <f>WORKDAY(A5816,E5816,Data!$E$2:$E$22)</f>
        <v>45425</v>
      </c>
      <c r="G5816" s="2">
        <v>45457</v>
      </c>
      <c r="H5816" s="4">
        <f ca="1">(NETWORKDAYS(A5816,G5816,Data!$E$1:$E$22))-1</f>
        <v>39</v>
      </c>
      <c r="I5816" s="1" t="s">
        <v>228</v>
      </c>
      <c r="J5816" s="1">
        <f>VLOOKUP(D5816,Data!$A$10:$B$16,2,FALSE)</f>
        <v>3</v>
      </c>
      <c r="K5816">
        <v>1</v>
      </c>
      <c r="L5816">
        <f t="shared" ref="L5816:L5879" si="325">_xlfn.ISOWEEKNUM(A5816)</f>
        <v>17</v>
      </c>
      <c r="M5816">
        <f t="shared" ref="M5816:M5879" si="326">YEAR(A5816)</f>
        <v>2024</v>
      </c>
      <c r="N5816" s="5">
        <f t="shared" ca="1" si="324"/>
        <v>24</v>
      </c>
    </row>
    <row r="5817" spans="1:14" hidden="1" x14ac:dyDescent="0.25">
      <c r="A5817" s="2">
        <v>45405</v>
      </c>
      <c r="B5817" s="1" t="s">
        <v>9</v>
      </c>
      <c r="C5817" s="7">
        <v>262884</v>
      </c>
      <c r="D5817" s="1" t="s">
        <v>41</v>
      </c>
      <c r="E5817" s="1">
        <f>VLOOKUP(D5817,Data!$A$1:$B$7,2,FALSE)</f>
        <v>15</v>
      </c>
      <c r="F5817" s="2">
        <f>WORKDAY(A5817,E5817,Data!$E$2:$E$22)</f>
        <v>45426</v>
      </c>
      <c r="G5817" s="2">
        <v>45419</v>
      </c>
      <c r="H5817" s="4">
        <f ca="1">(NETWORKDAYS(A5817,G5817,Data!$E$1:$E$22))-1</f>
        <v>10</v>
      </c>
      <c r="I5817" s="1"/>
      <c r="J5817" s="1">
        <f>VLOOKUP(D5817,Data!$A$10:$B$16,2,FALSE)</f>
        <v>3</v>
      </c>
      <c r="K5817">
        <v>1</v>
      </c>
      <c r="L5817">
        <f t="shared" si="325"/>
        <v>17</v>
      </c>
      <c r="M5817">
        <f t="shared" si="326"/>
        <v>2024</v>
      </c>
      <c r="N5817" s="5">
        <f t="shared" ca="1" si="324"/>
        <v>-5</v>
      </c>
    </row>
    <row r="5818" spans="1:14" hidden="1" x14ac:dyDescent="0.25">
      <c r="A5818" s="2">
        <v>45405</v>
      </c>
      <c r="B5818" s="1" t="s">
        <v>115</v>
      </c>
      <c r="C5818" s="7">
        <v>262921</v>
      </c>
      <c r="D5818" s="1" t="s">
        <v>41</v>
      </c>
      <c r="E5818" s="1">
        <f>VLOOKUP(D5818,Data!$A$1:$B$7,2,FALSE)</f>
        <v>15</v>
      </c>
      <c r="F5818" s="2">
        <f>WORKDAY(A5818,E5818,Data!$E$2:$E$22)</f>
        <v>45426</v>
      </c>
      <c r="G5818" s="2">
        <v>45408</v>
      </c>
      <c r="H5818" s="4">
        <f ca="1">(NETWORKDAYS(A5818,G5818,Data!$E$1:$E$22))-1</f>
        <v>3</v>
      </c>
      <c r="I5818" s="1"/>
      <c r="J5818" s="1">
        <f>VLOOKUP(D5818,Data!$A$10:$B$16,2,FALSE)</f>
        <v>3</v>
      </c>
      <c r="K5818">
        <v>1</v>
      </c>
      <c r="L5818">
        <f t="shared" si="325"/>
        <v>17</v>
      </c>
      <c r="M5818">
        <f t="shared" si="326"/>
        <v>2024</v>
      </c>
      <c r="N5818" s="5">
        <f t="shared" ca="1" si="324"/>
        <v>-12</v>
      </c>
    </row>
    <row r="5819" spans="1:14" hidden="1" x14ac:dyDescent="0.25">
      <c r="A5819" s="2">
        <v>45405</v>
      </c>
      <c r="B5819" s="1" t="s">
        <v>71</v>
      </c>
      <c r="C5819" s="7">
        <v>458184</v>
      </c>
      <c r="D5819" s="1" t="s">
        <v>42</v>
      </c>
      <c r="E5819" s="1">
        <f>VLOOKUP(D5819,Data!$A$1:$B$7,2,FALSE)</f>
        <v>10</v>
      </c>
      <c r="F5819" s="2">
        <f>WORKDAY(A5819,E5819,Data!$E$2:$E$22)</f>
        <v>45419</v>
      </c>
      <c r="G5819" s="2">
        <v>45412</v>
      </c>
      <c r="H5819" s="4">
        <f ca="1">(NETWORKDAYS(A5819,G5819,Data!$E$1:$E$22))-1</f>
        <v>5</v>
      </c>
      <c r="I5819" s="1"/>
      <c r="J5819" s="1">
        <f>VLOOKUP(D5819,Data!$A$10:$B$16,2,FALSE)</f>
        <v>2</v>
      </c>
      <c r="K5819">
        <v>1</v>
      </c>
      <c r="L5819">
        <f t="shared" si="325"/>
        <v>17</v>
      </c>
      <c r="M5819">
        <f t="shared" si="326"/>
        <v>2024</v>
      </c>
      <c r="N5819" s="5">
        <f t="shared" ca="1" si="324"/>
        <v>-5</v>
      </c>
    </row>
    <row r="5820" spans="1:14" hidden="1" x14ac:dyDescent="0.25">
      <c r="A5820" s="2">
        <v>45405</v>
      </c>
      <c r="B5820" s="1" t="s">
        <v>220</v>
      </c>
      <c r="C5820" s="7">
        <v>458223</v>
      </c>
      <c r="D5820" s="1" t="s">
        <v>42</v>
      </c>
      <c r="E5820" s="1">
        <f>VLOOKUP(D5820,Data!$A$1:$B$7,2,FALSE)</f>
        <v>10</v>
      </c>
      <c r="F5820" s="2">
        <f>WORKDAY(A5820,E5820,Data!$E$2:$E$22)</f>
        <v>45419</v>
      </c>
      <c r="G5820" s="2">
        <v>45412</v>
      </c>
      <c r="H5820" s="4">
        <f ca="1">(NETWORKDAYS(A5820,G5820,Data!$E$1:$E$22))-1</f>
        <v>5</v>
      </c>
      <c r="I5820" s="1"/>
      <c r="J5820" s="1">
        <f>VLOOKUP(D5820,Data!$A$10:$B$16,2,FALSE)</f>
        <v>2</v>
      </c>
      <c r="K5820">
        <v>1</v>
      </c>
      <c r="L5820">
        <f t="shared" si="325"/>
        <v>17</v>
      </c>
      <c r="M5820">
        <f t="shared" si="326"/>
        <v>2024</v>
      </c>
      <c r="N5820" s="5">
        <f t="shared" ca="1" si="324"/>
        <v>-5</v>
      </c>
    </row>
    <row r="5821" spans="1:14" hidden="1" x14ac:dyDescent="0.25">
      <c r="A5821" s="2">
        <v>45405</v>
      </c>
      <c r="B5821" s="1" t="s">
        <v>71</v>
      </c>
      <c r="C5821" s="7">
        <v>458232</v>
      </c>
      <c r="D5821" s="1" t="s">
        <v>42</v>
      </c>
      <c r="E5821" s="1">
        <f>VLOOKUP(D5821,Data!$A$1:$B$7,2,FALSE)</f>
        <v>10</v>
      </c>
      <c r="F5821" s="2">
        <f>WORKDAY(A5821,E5821,Data!$E$2:$E$22)</f>
        <v>45419</v>
      </c>
      <c r="G5821" s="2">
        <v>45412</v>
      </c>
      <c r="H5821" s="4">
        <f ca="1">(NETWORKDAYS(A5821,G5821,Data!$E$1:$E$22))-1</f>
        <v>5</v>
      </c>
      <c r="I5821" s="1"/>
      <c r="J5821" s="1">
        <f>VLOOKUP(D5821,Data!$A$10:$B$16,2,FALSE)</f>
        <v>2</v>
      </c>
      <c r="K5821">
        <v>1</v>
      </c>
      <c r="L5821">
        <f t="shared" si="325"/>
        <v>17</v>
      </c>
      <c r="M5821">
        <f t="shared" si="326"/>
        <v>2024</v>
      </c>
      <c r="N5821" s="5">
        <f t="shared" ca="1" si="324"/>
        <v>-5</v>
      </c>
    </row>
    <row r="5822" spans="1:14" hidden="1" x14ac:dyDescent="0.25">
      <c r="A5822" s="2">
        <v>45405</v>
      </c>
      <c r="B5822" s="1" t="s">
        <v>372</v>
      </c>
      <c r="C5822" s="7">
        <v>458346</v>
      </c>
      <c r="D5822" s="1" t="s">
        <v>42</v>
      </c>
      <c r="E5822" s="1">
        <f>VLOOKUP(D5822,Data!$A$1:$B$7,2,FALSE)</f>
        <v>10</v>
      </c>
      <c r="F5822" s="2">
        <f>WORKDAY(A5822,E5822,Data!$E$2:$E$22)</f>
        <v>45419</v>
      </c>
      <c r="G5822" s="2">
        <v>45412</v>
      </c>
      <c r="H5822" s="4">
        <f ca="1">(NETWORKDAYS(A5822,G5822,Data!$E$1:$E$22))-1</f>
        <v>5</v>
      </c>
      <c r="I5822" s="1"/>
      <c r="J5822" s="1">
        <f>VLOOKUP(D5822,Data!$A$10:$B$16,2,FALSE)</f>
        <v>2</v>
      </c>
      <c r="K5822">
        <v>1</v>
      </c>
      <c r="L5822">
        <f t="shared" si="325"/>
        <v>17</v>
      </c>
      <c r="M5822">
        <f t="shared" si="326"/>
        <v>2024</v>
      </c>
      <c r="N5822" s="5">
        <f t="shared" ca="1" si="324"/>
        <v>-5</v>
      </c>
    </row>
    <row r="5823" spans="1:14" hidden="1" x14ac:dyDescent="0.25">
      <c r="A5823" s="2">
        <v>45405</v>
      </c>
      <c r="B5823" s="1" t="s">
        <v>148</v>
      </c>
      <c r="C5823" s="7">
        <v>458350</v>
      </c>
      <c r="D5823" s="1" t="s">
        <v>42</v>
      </c>
      <c r="E5823" s="1">
        <f>VLOOKUP(D5823,Data!$A$1:$B$7,2,FALSE)</f>
        <v>10</v>
      </c>
      <c r="F5823" s="2">
        <f>WORKDAY(A5823,E5823,Data!$E$2:$E$22)</f>
        <v>45419</v>
      </c>
      <c r="G5823" s="2">
        <v>45412</v>
      </c>
      <c r="H5823" s="4">
        <f ca="1">(NETWORKDAYS(A5823,G5823,Data!$E$1:$E$22))-1</f>
        <v>5</v>
      </c>
      <c r="I5823" s="1"/>
      <c r="J5823" s="1">
        <f>VLOOKUP(D5823,Data!$A$10:$B$16,2,FALSE)</f>
        <v>2</v>
      </c>
      <c r="K5823">
        <v>1</v>
      </c>
      <c r="L5823">
        <f t="shared" si="325"/>
        <v>17</v>
      </c>
      <c r="M5823">
        <f t="shared" si="326"/>
        <v>2024</v>
      </c>
      <c r="N5823" s="5">
        <f t="shared" ca="1" si="324"/>
        <v>-5</v>
      </c>
    </row>
    <row r="5824" spans="1:14" hidden="1" x14ac:dyDescent="0.25">
      <c r="A5824" s="2">
        <v>45405</v>
      </c>
      <c r="B5824" s="1" t="s">
        <v>160</v>
      </c>
      <c r="C5824" s="7" t="s">
        <v>3040</v>
      </c>
      <c r="D5824" s="1" t="s">
        <v>53</v>
      </c>
      <c r="E5824" s="1">
        <f>VLOOKUP(D5824,Data!$A$1:$B$7,2,FALSE)</f>
        <v>5</v>
      </c>
      <c r="F5824" s="2">
        <f>WORKDAY(A5824,E5824,Data!$E$2:$E$22)</f>
        <v>45412</v>
      </c>
      <c r="G5824" s="2">
        <v>45418</v>
      </c>
      <c r="H5824" s="4">
        <f ca="1">(NETWORKDAYS(A5824,G5824,Data!$E$1:$E$22))-1</f>
        <v>9</v>
      </c>
      <c r="I5824" s="1"/>
      <c r="J5824" s="1">
        <f>VLOOKUP(D5824,Data!$A$10:$B$16,2,FALSE)</f>
        <v>1</v>
      </c>
      <c r="K5824">
        <v>1</v>
      </c>
      <c r="L5824">
        <f t="shared" si="325"/>
        <v>17</v>
      </c>
      <c r="M5824">
        <f t="shared" si="326"/>
        <v>2024</v>
      </c>
      <c r="N5824" s="5">
        <f t="shared" ca="1" si="324"/>
        <v>4</v>
      </c>
    </row>
    <row r="5825" spans="1:14" hidden="1" x14ac:dyDescent="0.25">
      <c r="A5825" s="2">
        <v>45405</v>
      </c>
      <c r="B5825" s="1" t="s">
        <v>88</v>
      </c>
      <c r="C5825" s="7" t="s">
        <v>3042</v>
      </c>
      <c r="D5825" s="1" t="s">
        <v>53</v>
      </c>
      <c r="E5825" s="1">
        <f>VLOOKUP(D5825,Data!$A$1:$B$7,2,FALSE)</f>
        <v>5</v>
      </c>
      <c r="F5825" s="2">
        <f>WORKDAY(A5825,E5825,Data!$E$2:$E$22)</f>
        <v>45412</v>
      </c>
      <c r="G5825" s="2">
        <v>45406</v>
      </c>
      <c r="H5825" s="4">
        <f ca="1">(NETWORKDAYS(A5825,G5825,Data!$E$1:$E$22))-1</f>
        <v>1</v>
      </c>
      <c r="I5825" s="1"/>
      <c r="J5825" s="1">
        <f>VLOOKUP(D5825,Data!$A$10:$B$16,2,FALSE)</f>
        <v>1</v>
      </c>
      <c r="K5825">
        <v>1</v>
      </c>
      <c r="L5825">
        <f t="shared" si="325"/>
        <v>17</v>
      </c>
      <c r="M5825">
        <f t="shared" si="326"/>
        <v>2024</v>
      </c>
      <c r="N5825" s="5">
        <f t="shared" ca="1" si="324"/>
        <v>-4</v>
      </c>
    </row>
    <row r="5826" spans="1:14" hidden="1" x14ac:dyDescent="0.25">
      <c r="A5826" s="2">
        <v>45405</v>
      </c>
      <c r="B5826" s="1" t="s">
        <v>88</v>
      </c>
      <c r="C5826" s="7" t="s">
        <v>3043</v>
      </c>
      <c r="D5826" s="1" t="s">
        <v>53</v>
      </c>
      <c r="E5826" s="1">
        <f>VLOOKUP(D5826,Data!$A$1:$B$7,2,FALSE)</f>
        <v>5</v>
      </c>
      <c r="F5826" s="2">
        <f>WORKDAY(A5826,E5826,Data!$E$2:$E$22)</f>
        <v>45412</v>
      </c>
      <c r="G5826" s="2">
        <v>45406</v>
      </c>
      <c r="H5826" s="4">
        <f ca="1">(NETWORKDAYS(A5826,G5826,Data!$E$1:$E$22))-1</f>
        <v>1</v>
      </c>
      <c r="I5826" s="1"/>
      <c r="J5826" s="1">
        <f>VLOOKUP(D5826,Data!$A$10:$B$16,2,FALSE)</f>
        <v>1</v>
      </c>
      <c r="K5826">
        <v>1</v>
      </c>
      <c r="L5826">
        <f t="shared" si="325"/>
        <v>17</v>
      </c>
      <c r="M5826">
        <f t="shared" si="326"/>
        <v>2024</v>
      </c>
      <c r="N5826" s="5">
        <f t="shared" ref="N5826:N5889" ca="1" si="327">H5826-E5826</f>
        <v>-4</v>
      </c>
    </row>
    <row r="5827" spans="1:14" hidden="1" x14ac:dyDescent="0.25">
      <c r="A5827" s="2">
        <v>45405</v>
      </c>
      <c r="B5827" s="1" t="s">
        <v>88</v>
      </c>
      <c r="C5827" s="7" t="s">
        <v>3041</v>
      </c>
      <c r="D5827" s="1" t="s">
        <v>53</v>
      </c>
      <c r="E5827" s="1">
        <f>VLOOKUP(D5827,Data!$A$1:$B$7,2,FALSE)</f>
        <v>5</v>
      </c>
      <c r="F5827" s="2">
        <f>WORKDAY(A5827,E5827,Data!$E$2:$E$22)</f>
        <v>45412</v>
      </c>
      <c r="G5827" s="2">
        <v>45406</v>
      </c>
      <c r="H5827" s="4">
        <f ca="1">(NETWORKDAYS(A5827,G5827,Data!$E$1:$E$22))-1</f>
        <v>1</v>
      </c>
      <c r="I5827" s="1"/>
      <c r="J5827" s="1">
        <f>VLOOKUP(D5827,Data!$A$10:$B$16,2,FALSE)</f>
        <v>1</v>
      </c>
      <c r="K5827">
        <v>1</v>
      </c>
      <c r="L5827">
        <f t="shared" si="325"/>
        <v>17</v>
      </c>
      <c r="M5827">
        <f t="shared" si="326"/>
        <v>2024</v>
      </c>
      <c r="N5827" s="5">
        <f t="shared" ca="1" si="327"/>
        <v>-4</v>
      </c>
    </row>
    <row r="5828" spans="1:14" hidden="1" x14ac:dyDescent="0.25">
      <c r="A5828" s="2">
        <v>45406</v>
      </c>
      <c r="B5828" s="1" t="s">
        <v>115</v>
      </c>
      <c r="C5828" s="7">
        <v>262922</v>
      </c>
      <c r="D5828" s="1" t="s">
        <v>41</v>
      </c>
      <c r="E5828" s="1">
        <f>VLOOKUP(D5828,Data!$A$1:$B$7,2,FALSE)</f>
        <v>15</v>
      </c>
      <c r="F5828" s="2">
        <f>WORKDAY(A5828,E5828,Data!$E$2:$E$22)</f>
        <v>45427</v>
      </c>
      <c r="G5828" s="2">
        <v>45408</v>
      </c>
      <c r="H5828" s="4">
        <f ca="1">(NETWORKDAYS(A5828,G5828,Data!$E$1:$E$22))-1</f>
        <v>2</v>
      </c>
      <c r="I5828" s="1"/>
      <c r="J5828" s="1">
        <f>VLOOKUP(D5828,Data!$A$10:$B$16,2,FALSE)</f>
        <v>3</v>
      </c>
      <c r="K5828">
        <v>1</v>
      </c>
      <c r="L5828">
        <f t="shared" si="325"/>
        <v>17</v>
      </c>
      <c r="M5828">
        <f t="shared" si="326"/>
        <v>2024</v>
      </c>
      <c r="N5828" s="5">
        <f t="shared" ca="1" si="327"/>
        <v>-13</v>
      </c>
    </row>
    <row r="5829" spans="1:14" hidden="1" x14ac:dyDescent="0.25">
      <c r="A5829" s="2">
        <v>45406</v>
      </c>
      <c r="B5829" s="1" t="s">
        <v>115</v>
      </c>
      <c r="C5829" s="7">
        <v>262923</v>
      </c>
      <c r="D5829" s="1" t="s">
        <v>41</v>
      </c>
      <c r="E5829" s="1">
        <f>VLOOKUP(D5829,Data!$A$1:$B$7,2,FALSE)</f>
        <v>15</v>
      </c>
      <c r="F5829" s="2">
        <f>WORKDAY(A5829,E5829,Data!$E$2:$E$22)</f>
        <v>45427</v>
      </c>
      <c r="G5829" s="2">
        <v>45408</v>
      </c>
      <c r="H5829" s="4">
        <f ca="1">(NETWORKDAYS(A5829,G5829,Data!$E$1:$E$22))-1</f>
        <v>2</v>
      </c>
      <c r="I5829" s="1"/>
      <c r="J5829" s="1">
        <f>VLOOKUP(D5829,Data!$A$10:$B$16,2,FALSE)</f>
        <v>3</v>
      </c>
      <c r="K5829">
        <v>1</v>
      </c>
      <c r="L5829">
        <f t="shared" si="325"/>
        <v>17</v>
      </c>
      <c r="M5829">
        <f t="shared" si="326"/>
        <v>2024</v>
      </c>
      <c r="N5829" s="5">
        <f t="shared" ca="1" si="327"/>
        <v>-13</v>
      </c>
    </row>
    <row r="5830" spans="1:14" hidden="1" x14ac:dyDescent="0.25">
      <c r="A5830" s="2">
        <v>45406</v>
      </c>
      <c r="B5830" s="1" t="s">
        <v>71</v>
      </c>
      <c r="C5830" s="7">
        <v>458233</v>
      </c>
      <c r="D5830" s="1" t="s">
        <v>42</v>
      </c>
      <c r="E5830" s="1">
        <f>VLOOKUP(D5830,Data!$A$1:$B$7,2,FALSE)</f>
        <v>10</v>
      </c>
      <c r="F5830" s="2">
        <f>WORKDAY(A5830,E5830,Data!$E$2:$E$22)</f>
        <v>45420</v>
      </c>
      <c r="G5830" s="2">
        <v>45412</v>
      </c>
      <c r="H5830" s="4">
        <f ca="1">(NETWORKDAYS(A5830,G5830,Data!$E$1:$E$22))-1</f>
        <v>4</v>
      </c>
      <c r="I5830" s="1"/>
      <c r="J5830" s="1">
        <f>VLOOKUP(D5830,Data!$A$10:$B$16,2,FALSE)</f>
        <v>2</v>
      </c>
      <c r="K5830">
        <v>1</v>
      </c>
      <c r="L5830">
        <f t="shared" si="325"/>
        <v>17</v>
      </c>
      <c r="M5830">
        <f t="shared" si="326"/>
        <v>2024</v>
      </c>
      <c r="N5830" s="5">
        <f t="shared" ca="1" si="327"/>
        <v>-6</v>
      </c>
    </row>
    <row r="5831" spans="1:14" hidden="1" x14ac:dyDescent="0.25">
      <c r="A5831" s="2">
        <v>45406</v>
      </c>
      <c r="B5831" s="1" t="s">
        <v>71</v>
      </c>
      <c r="C5831" s="7">
        <v>458234</v>
      </c>
      <c r="D5831" s="1" t="s">
        <v>42</v>
      </c>
      <c r="E5831" s="1">
        <f>VLOOKUP(D5831,Data!$A$1:$B$7,2,FALSE)</f>
        <v>10</v>
      </c>
      <c r="F5831" s="2">
        <f>WORKDAY(A5831,E5831,Data!$E$2:$E$22)</f>
        <v>45420</v>
      </c>
      <c r="G5831" s="2">
        <v>45412</v>
      </c>
      <c r="H5831" s="4">
        <f ca="1">(NETWORKDAYS(A5831,G5831,Data!$E$1:$E$22))-1</f>
        <v>4</v>
      </c>
      <c r="I5831" s="1"/>
      <c r="J5831" s="1">
        <f>VLOOKUP(D5831,Data!$A$10:$B$16,2,FALSE)</f>
        <v>2</v>
      </c>
      <c r="K5831">
        <v>1</v>
      </c>
      <c r="L5831">
        <f t="shared" si="325"/>
        <v>17</v>
      </c>
      <c r="M5831">
        <f t="shared" si="326"/>
        <v>2024</v>
      </c>
      <c r="N5831" s="5">
        <f t="shared" ca="1" si="327"/>
        <v>-6</v>
      </c>
    </row>
    <row r="5832" spans="1:14" hidden="1" x14ac:dyDescent="0.25">
      <c r="A5832" s="2">
        <v>45406</v>
      </c>
      <c r="B5832" s="1" t="s">
        <v>93</v>
      </c>
      <c r="C5832" s="7">
        <v>458326</v>
      </c>
      <c r="D5832" s="1" t="s">
        <v>42</v>
      </c>
      <c r="E5832" s="1">
        <f>VLOOKUP(D5832,Data!$A$1:$B$7,2,FALSE)</f>
        <v>10</v>
      </c>
      <c r="F5832" s="2">
        <f>WORKDAY(A5832,E5832,Data!$E$2:$E$22)</f>
        <v>45420</v>
      </c>
      <c r="G5832" s="2">
        <v>45412</v>
      </c>
      <c r="H5832" s="4">
        <f ca="1">(NETWORKDAYS(A5832,G5832,Data!$E$1:$E$22))-1</f>
        <v>4</v>
      </c>
      <c r="I5832" s="1"/>
      <c r="J5832" s="1">
        <f>VLOOKUP(D5832,Data!$A$10:$B$16,2,FALSE)</f>
        <v>2</v>
      </c>
      <c r="K5832">
        <v>1</v>
      </c>
      <c r="L5832">
        <f t="shared" si="325"/>
        <v>17</v>
      </c>
      <c r="M5832">
        <f t="shared" si="326"/>
        <v>2024</v>
      </c>
      <c r="N5832" s="5">
        <f t="shared" ca="1" si="327"/>
        <v>-6</v>
      </c>
    </row>
    <row r="5833" spans="1:14" hidden="1" x14ac:dyDescent="0.25">
      <c r="A5833" s="2">
        <v>45406</v>
      </c>
      <c r="B5833" s="1" t="s">
        <v>93</v>
      </c>
      <c r="C5833" s="7">
        <v>458327</v>
      </c>
      <c r="D5833" s="1" t="s">
        <v>42</v>
      </c>
      <c r="E5833" s="1">
        <f>VLOOKUP(D5833,Data!$A$1:$B$7,2,FALSE)</f>
        <v>10</v>
      </c>
      <c r="F5833" s="2">
        <f>WORKDAY(A5833,E5833,Data!$E$2:$E$22)</f>
        <v>45420</v>
      </c>
      <c r="G5833" s="2">
        <v>45412</v>
      </c>
      <c r="H5833" s="4">
        <f ca="1">(NETWORKDAYS(A5833,G5833,Data!$E$1:$E$22))-1</f>
        <v>4</v>
      </c>
      <c r="I5833" s="1"/>
      <c r="J5833" s="1">
        <f>VLOOKUP(D5833,Data!$A$10:$B$16,2,FALSE)</f>
        <v>2</v>
      </c>
      <c r="K5833">
        <v>1</v>
      </c>
      <c r="L5833">
        <f t="shared" si="325"/>
        <v>17</v>
      </c>
      <c r="M5833">
        <f t="shared" si="326"/>
        <v>2024</v>
      </c>
      <c r="N5833" s="5">
        <f t="shared" ca="1" si="327"/>
        <v>-6</v>
      </c>
    </row>
    <row r="5834" spans="1:14" hidden="1" x14ac:dyDescent="0.25">
      <c r="A5834" s="2">
        <v>45406</v>
      </c>
      <c r="B5834" s="1" t="s">
        <v>95</v>
      </c>
      <c r="C5834" s="7">
        <v>458345</v>
      </c>
      <c r="D5834" s="1" t="s">
        <v>42</v>
      </c>
      <c r="E5834" s="1">
        <f>VLOOKUP(D5834,Data!$A$1:$B$7,2,FALSE)</f>
        <v>10</v>
      </c>
      <c r="F5834" s="2">
        <f>WORKDAY(A5834,E5834,Data!$E$2:$E$22)</f>
        <v>45420</v>
      </c>
      <c r="G5834" s="2">
        <v>45412</v>
      </c>
      <c r="H5834" s="4">
        <f ca="1">(NETWORKDAYS(A5834,G5834,Data!$E$1:$E$22))-1</f>
        <v>4</v>
      </c>
      <c r="I5834" s="1"/>
      <c r="J5834" s="1">
        <f>VLOOKUP(D5834,Data!$A$10:$B$16,2,FALSE)</f>
        <v>2</v>
      </c>
      <c r="K5834">
        <v>1</v>
      </c>
      <c r="L5834">
        <f t="shared" si="325"/>
        <v>17</v>
      </c>
      <c r="M5834">
        <f t="shared" si="326"/>
        <v>2024</v>
      </c>
      <c r="N5834" s="5">
        <f t="shared" ca="1" si="327"/>
        <v>-6</v>
      </c>
    </row>
    <row r="5835" spans="1:14" hidden="1" x14ac:dyDescent="0.25">
      <c r="A5835" s="2">
        <v>45406</v>
      </c>
      <c r="B5835" s="1" t="s">
        <v>1691</v>
      </c>
      <c r="C5835" s="7">
        <v>615415</v>
      </c>
      <c r="D5835" s="1" t="s">
        <v>1870</v>
      </c>
      <c r="E5835" s="1">
        <f>VLOOKUP(D5835,Data!$A$1:$B$7,2,FALSE)</f>
        <v>10</v>
      </c>
      <c r="F5835" s="2">
        <f>WORKDAY(A5835,E5835,Data!$E$2:$E$22)</f>
        <v>45420</v>
      </c>
      <c r="G5835" s="2">
        <v>45407</v>
      </c>
      <c r="H5835" s="4">
        <f ca="1">(NETWORKDAYS(A5835,G5835,Data!$E$1:$E$22))-1</f>
        <v>1</v>
      </c>
      <c r="I5835" s="1"/>
      <c r="J5835" s="1">
        <f>VLOOKUP(D5835,Data!$A$10:$B$16,2,FALSE)</f>
        <v>2</v>
      </c>
      <c r="K5835">
        <v>1</v>
      </c>
      <c r="L5835">
        <f t="shared" si="325"/>
        <v>17</v>
      </c>
      <c r="M5835">
        <f t="shared" si="326"/>
        <v>2024</v>
      </c>
      <c r="N5835" s="5">
        <f t="shared" ca="1" si="327"/>
        <v>-9</v>
      </c>
    </row>
    <row r="5836" spans="1:14" hidden="1" x14ac:dyDescent="0.25">
      <c r="A5836" s="2">
        <v>45406</v>
      </c>
      <c r="B5836" s="1" t="s">
        <v>1730</v>
      </c>
      <c r="C5836" s="7">
        <v>615418</v>
      </c>
      <c r="D5836" s="1" t="s">
        <v>1870</v>
      </c>
      <c r="E5836" s="1">
        <f>VLOOKUP(D5836,Data!$A$1:$B$7,2,FALSE)</f>
        <v>10</v>
      </c>
      <c r="F5836" s="2">
        <f>WORKDAY(A5836,E5836,Data!$E$2:$E$22)</f>
        <v>45420</v>
      </c>
      <c r="G5836" s="2">
        <v>45407</v>
      </c>
      <c r="H5836" s="4">
        <f ca="1">(NETWORKDAYS(A5836,G5836,Data!$E$1:$E$22))-1</f>
        <v>1</v>
      </c>
      <c r="I5836" s="1"/>
      <c r="J5836" s="1">
        <f>VLOOKUP(D5836,Data!$A$10:$B$16,2,FALSE)</f>
        <v>2</v>
      </c>
      <c r="K5836">
        <v>1</v>
      </c>
      <c r="L5836">
        <f t="shared" si="325"/>
        <v>17</v>
      </c>
      <c r="M5836">
        <f t="shared" si="326"/>
        <v>2024</v>
      </c>
      <c r="N5836" s="5">
        <f t="shared" ca="1" si="327"/>
        <v>-9</v>
      </c>
    </row>
    <row r="5837" spans="1:14" hidden="1" x14ac:dyDescent="0.25">
      <c r="A5837" s="2">
        <v>45406</v>
      </c>
      <c r="B5837" s="1" t="s">
        <v>351</v>
      </c>
      <c r="C5837" s="7" t="s">
        <v>3044</v>
      </c>
      <c r="D5837" s="1" t="s">
        <v>53</v>
      </c>
      <c r="E5837" s="1">
        <f>VLOOKUP(D5837,Data!$A$1:$B$7,2,FALSE)</f>
        <v>5</v>
      </c>
      <c r="F5837" s="2">
        <f>WORKDAY(A5837,E5837,Data!$E$2:$E$22)</f>
        <v>45413</v>
      </c>
      <c r="G5837" s="2">
        <v>45407</v>
      </c>
      <c r="H5837" s="4">
        <f ca="1">(NETWORKDAYS(A5837,G5837,Data!$E$1:$E$22))-1</f>
        <v>1</v>
      </c>
      <c r="I5837" s="1"/>
      <c r="J5837" s="1">
        <f>VLOOKUP(D5837,Data!$A$10:$B$16,2,FALSE)</f>
        <v>1</v>
      </c>
      <c r="K5837">
        <v>1</v>
      </c>
      <c r="L5837">
        <f t="shared" si="325"/>
        <v>17</v>
      </c>
      <c r="M5837">
        <f t="shared" si="326"/>
        <v>2024</v>
      </c>
      <c r="N5837" s="5">
        <f t="shared" ca="1" si="327"/>
        <v>-4</v>
      </c>
    </row>
    <row r="5838" spans="1:14" hidden="1" x14ac:dyDescent="0.25">
      <c r="A5838" s="2">
        <v>45406</v>
      </c>
      <c r="B5838" s="1" t="s">
        <v>93</v>
      </c>
      <c r="C5838" s="7">
        <v>458332</v>
      </c>
      <c r="D5838" s="1" t="s">
        <v>42</v>
      </c>
      <c r="E5838" s="1">
        <f>VLOOKUP(D5838,Data!$A$1:$B$7,2,FALSE)</f>
        <v>10</v>
      </c>
      <c r="F5838" s="2">
        <f>WORKDAY(A5838,E5838,Data!$E$2:$E$22)</f>
        <v>45420</v>
      </c>
      <c r="G5838" s="2">
        <v>45412</v>
      </c>
      <c r="H5838" s="4">
        <f ca="1">(NETWORKDAYS(A5838,G5838,Data!$E$1:$E$22))-1</f>
        <v>4</v>
      </c>
      <c r="I5838" s="1"/>
      <c r="J5838" s="1">
        <f>VLOOKUP(D5838,Data!$A$10:$B$16,2,FALSE)</f>
        <v>2</v>
      </c>
      <c r="K5838">
        <v>1</v>
      </c>
      <c r="L5838">
        <f t="shared" si="325"/>
        <v>17</v>
      </c>
      <c r="M5838">
        <f t="shared" si="326"/>
        <v>2024</v>
      </c>
      <c r="N5838" s="5">
        <f t="shared" ca="1" si="327"/>
        <v>-6</v>
      </c>
    </row>
    <row r="5839" spans="1:14" hidden="1" x14ac:dyDescent="0.25">
      <c r="A5839" s="2">
        <v>45406</v>
      </c>
      <c r="B5839" s="1" t="s">
        <v>456</v>
      </c>
      <c r="C5839" s="7" t="s">
        <v>3045</v>
      </c>
      <c r="D5839" s="1" t="s">
        <v>55</v>
      </c>
      <c r="E5839" s="1">
        <f>VLOOKUP(D5839,Data!$A$1:$B$7,2,FALSE)</f>
        <v>10</v>
      </c>
      <c r="F5839" s="2">
        <f>WORKDAY(A5839,E5839,Data!$E$2:$E$22)</f>
        <v>45420</v>
      </c>
      <c r="G5839" s="2">
        <v>45440</v>
      </c>
      <c r="H5839" s="4">
        <f ca="1">(NETWORKDAYS(A5839,G5839,Data!$E$1:$E$22))-1</f>
        <v>24</v>
      </c>
      <c r="I5839" s="1" t="s">
        <v>3091</v>
      </c>
      <c r="J5839" s="1">
        <f>VLOOKUP(D5839,Data!$A$10:$B$16,2,FALSE)</f>
        <v>3</v>
      </c>
      <c r="K5839">
        <v>1</v>
      </c>
      <c r="L5839">
        <f t="shared" si="325"/>
        <v>17</v>
      </c>
      <c r="M5839">
        <f t="shared" si="326"/>
        <v>2024</v>
      </c>
      <c r="N5839" s="5">
        <f t="shared" ca="1" si="327"/>
        <v>14</v>
      </c>
    </row>
    <row r="5840" spans="1:14" hidden="1" x14ac:dyDescent="0.25">
      <c r="A5840" s="2">
        <v>45406</v>
      </c>
      <c r="B5840" s="1" t="s">
        <v>456</v>
      </c>
      <c r="C5840" s="7" t="s">
        <v>3046</v>
      </c>
      <c r="D5840" s="1" t="s">
        <v>55</v>
      </c>
      <c r="E5840" s="1">
        <f>VLOOKUP(D5840,Data!$A$1:$B$7,2,FALSE)</f>
        <v>10</v>
      </c>
      <c r="F5840" s="2">
        <f>WORKDAY(A5840,E5840,Data!$E$2:$E$22)</f>
        <v>45420</v>
      </c>
      <c r="G5840" s="2">
        <v>45440</v>
      </c>
      <c r="H5840" s="4">
        <f ca="1">(NETWORKDAYS(A5840,G5840,Data!$E$1:$E$22))-1</f>
        <v>24</v>
      </c>
      <c r="I5840" s="1" t="s">
        <v>3124</v>
      </c>
      <c r="J5840" s="1">
        <f>VLOOKUP(D5840,Data!$A$10:$B$16,2,FALSE)</f>
        <v>3</v>
      </c>
      <c r="K5840">
        <v>1</v>
      </c>
      <c r="L5840">
        <f t="shared" si="325"/>
        <v>17</v>
      </c>
      <c r="M5840">
        <f t="shared" si="326"/>
        <v>2024</v>
      </c>
      <c r="N5840" s="5">
        <f t="shared" ca="1" si="327"/>
        <v>14</v>
      </c>
    </row>
    <row r="5841" spans="1:14" hidden="1" x14ac:dyDescent="0.25">
      <c r="A5841" s="2">
        <v>45407</v>
      </c>
      <c r="B5841" s="1" t="s">
        <v>159</v>
      </c>
      <c r="C5841" s="7">
        <v>262911</v>
      </c>
      <c r="D5841" s="1" t="s">
        <v>41</v>
      </c>
      <c r="E5841" s="1">
        <f>VLOOKUP(D5841,Data!$A$1:$B$7,2,FALSE)</f>
        <v>15</v>
      </c>
      <c r="F5841" s="2">
        <f>WORKDAY(A5841,E5841,Data!$E$2:$E$22)</f>
        <v>45428</v>
      </c>
      <c r="G5841" s="2">
        <v>45418</v>
      </c>
      <c r="H5841" s="4">
        <f ca="1">(NETWORKDAYS(A5841,G5841,Data!$E$1:$E$22))-1</f>
        <v>7</v>
      </c>
      <c r="I5841" s="1"/>
      <c r="J5841" s="1">
        <f>VLOOKUP(D5841,Data!$A$10:$B$16,2,FALSE)</f>
        <v>3</v>
      </c>
      <c r="K5841">
        <v>1</v>
      </c>
      <c r="L5841">
        <f t="shared" si="325"/>
        <v>17</v>
      </c>
      <c r="M5841">
        <f t="shared" si="326"/>
        <v>2024</v>
      </c>
      <c r="N5841" s="5">
        <f t="shared" ca="1" si="327"/>
        <v>-8</v>
      </c>
    </row>
    <row r="5842" spans="1:14" hidden="1" x14ac:dyDescent="0.25">
      <c r="A5842" s="2">
        <v>45407</v>
      </c>
      <c r="B5842" s="1" t="s">
        <v>93</v>
      </c>
      <c r="C5842" s="7">
        <v>458333</v>
      </c>
      <c r="D5842" s="1" t="s">
        <v>42</v>
      </c>
      <c r="E5842" s="1">
        <f>VLOOKUP(D5842,Data!$A$1:$B$7,2,FALSE)</f>
        <v>10</v>
      </c>
      <c r="F5842" s="2">
        <f>WORKDAY(A5842,E5842,Data!$E$2:$E$22)</f>
        <v>45421</v>
      </c>
      <c r="G5842" s="2">
        <v>45412</v>
      </c>
      <c r="H5842" s="4">
        <f ca="1">(NETWORKDAYS(A5842,G5842,Data!$E$1:$E$22))-1</f>
        <v>3</v>
      </c>
      <c r="I5842" s="1"/>
      <c r="J5842" s="1">
        <f>VLOOKUP(D5842,Data!$A$10:$B$16,2,FALSE)</f>
        <v>2</v>
      </c>
      <c r="K5842">
        <v>1</v>
      </c>
      <c r="L5842">
        <f t="shared" si="325"/>
        <v>17</v>
      </c>
      <c r="M5842">
        <f t="shared" si="326"/>
        <v>2024</v>
      </c>
      <c r="N5842" s="5">
        <f t="shared" ca="1" si="327"/>
        <v>-7</v>
      </c>
    </row>
    <row r="5843" spans="1:14" hidden="1" x14ac:dyDescent="0.25">
      <c r="A5843" s="2">
        <v>45407</v>
      </c>
      <c r="B5843" s="1" t="s">
        <v>29</v>
      </c>
      <c r="C5843" s="7">
        <v>458356</v>
      </c>
      <c r="D5843" s="1" t="s">
        <v>42</v>
      </c>
      <c r="E5843" s="1">
        <f>VLOOKUP(D5843,Data!$A$1:$B$7,2,FALSE)</f>
        <v>10</v>
      </c>
      <c r="F5843" s="2">
        <f>WORKDAY(A5843,E5843,Data!$E$2:$E$22)</f>
        <v>45421</v>
      </c>
      <c r="G5843" s="2">
        <v>45418</v>
      </c>
      <c r="H5843" s="4">
        <f ca="1">(NETWORKDAYS(A5843,G5843,Data!$E$1:$E$22))-1</f>
        <v>7</v>
      </c>
      <c r="I5843" s="1"/>
      <c r="J5843" s="1">
        <f>VLOOKUP(D5843,Data!$A$10:$B$16,2,FALSE)</f>
        <v>2</v>
      </c>
      <c r="K5843">
        <v>1</v>
      </c>
      <c r="L5843">
        <f t="shared" si="325"/>
        <v>17</v>
      </c>
      <c r="M5843">
        <f t="shared" si="326"/>
        <v>2024</v>
      </c>
      <c r="N5843" s="5">
        <f t="shared" ca="1" si="327"/>
        <v>-3</v>
      </c>
    </row>
    <row r="5844" spans="1:14" hidden="1" x14ac:dyDescent="0.25">
      <c r="A5844" s="2">
        <v>45407</v>
      </c>
      <c r="B5844" s="1" t="s">
        <v>5</v>
      </c>
      <c r="C5844" s="7">
        <v>615426</v>
      </c>
      <c r="D5844" s="1" t="s">
        <v>1870</v>
      </c>
      <c r="E5844" s="1">
        <f>VLOOKUP(D5844,Data!$A$1:$B$7,2,FALSE)</f>
        <v>10</v>
      </c>
      <c r="F5844" s="2">
        <f>WORKDAY(A5844,E5844,Data!$E$2:$E$22)</f>
        <v>45421</v>
      </c>
      <c r="G5844" s="2">
        <v>45412</v>
      </c>
      <c r="H5844" s="4">
        <f ca="1">(NETWORKDAYS(A5844,G5844,Data!$E$1:$E$22))-1</f>
        <v>3</v>
      </c>
      <c r="I5844" s="1"/>
      <c r="J5844" s="1">
        <f>VLOOKUP(D5844,Data!$A$10:$B$16,2,FALSE)</f>
        <v>2</v>
      </c>
      <c r="K5844">
        <v>1</v>
      </c>
      <c r="L5844">
        <f t="shared" si="325"/>
        <v>17</v>
      </c>
      <c r="M5844">
        <f t="shared" si="326"/>
        <v>2024</v>
      </c>
      <c r="N5844" s="5">
        <f t="shared" ca="1" si="327"/>
        <v>-7</v>
      </c>
    </row>
    <row r="5845" spans="1:14" hidden="1" x14ac:dyDescent="0.25">
      <c r="A5845" s="2">
        <v>45407</v>
      </c>
      <c r="B5845" s="1" t="s">
        <v>723</v>
      </c>
      <c r="C5845" s="7" t="s">
        <v>3050</v>
      </c>
      <c r="D5845" s="1" t="s">
        <v>53</v>
      </c>
      <c r="E5845" s="1">
        <f>VLOOKUP(D5845,Data!$A$1:$B$7,2,FALSE)</f>
        <v>5</v>
      </c>
      <c r="F5845" s="2">
        <f>WORKDAY(A5845,E5845,Data!$E$2:$E$22)</f>
        <v>45414</v>
      </c>
      <c r="G5845" s="2">
        <v>45407</v>
      </c>
      <c r="H5845" s="4">
        <f ca="1">(NETWORKDAYS(A5845,G5845,Data!$E$1:$E$22))-1</f>
        <v>0</v>
      </c>
      <c r="I5845" s="1"/>
      <c r="J5845" s="1">
        <f>VLOOKUP(D5845,Data!$A$10:$B$16,2,FALSE)</f>
        <v>1</v>
      </c>
      <c r="K5845">
        <v>1</v>
      </c>
      <c r="L5845">
        <f t="shared" si="325"/>
        <v>17</v>
      </c>
      <c r="M5845">
        <f t="shared" si="326"/>
        <v>2024</v>
      </c>
      <c r="N5845" s="5">
        <f t="shared" ca="1" si="327"/>
        <v>-5</v>
      </c>
    </row>
    <row r="5846" spans="1:14" hidden="1" x14ac:dyDescent="0.25">
      <c r="A5846" s="2">
        <v>45407</v>
      </c>
      <c r="B5846" s="1" t="s">
        <v>755</v>
      </c>
      <c r="C5846" s="7" t="s">
        <v>3051</v>
      </c>
      <c r="D5846" s="1" t="s">
        <v>53</v>
      </c>
      <c r="E5846" s="1">
        <f>VLOOKUP(D5846,Data!$A$1:$B$7,2,FALSE)</f>
        <v>5</v>
      </c>
      <c r="F5846" s="2">
        <f>WORKDAY(A5846,E5846,Data!$E$2:$E$22)</f>
        <v>45414</v>
      </c>
      <c r="G5846" s="2">
        <v>45407</v>
      </c>
      <c r="H5846" s="4">
        <f ca="1">(NETWORKDAYS(A5846,G5846,Data!$E$1:$E$22))-1</f>
        <v>0</v>
      </c>
      <c r="I5846" s="1"/>
      <c r="J5846" s="1">
        <f>VLOOKUP(D5846,Data!$A$10:$B$16,2,FALSE)</f>
        <v>1</v>
      </c>
      <c r="K5846">
        <v>1</v>
      </c>
      <c r="L5846">
        <f t="shared" si="325"/>
        <v>17</v>
      </c>
      <c r="M5846">
        <f t="shared" si="326"/>
        <v>2024</v>
      </c>
      <c r="N5846" s="5">
        <f t="shared" ca="1" si="327"/>
        <v>-5</v>
      </c>
    </row>
    <row r="5847" spans="1:14" hidden="1" x14ac:dyDescent="0.25">
      <c r="A5847" s="2">
        <v>45407</v>
      </c>
      <c r="B5847" s="1" t="s">
        <v>147</v>
      </c>
      <c r="C5847" s="7" t="s">
        <v>3047</v>
      </c>
      <c r="D5847" s="1" t="s">
        <v>55</v>
      </c>
      <c r="E5847" s="1">
        <f>VLOOKUP(D5847,Data!$A$1:$B$7,2,FALSE)</f>
        <v>10</v>
      </c>
      <c r="F5847" s="2">
        <f>WORKDAY(A5847,E5847,Data!$E$2:$E$22)</f>
        <v>45421</v>
      </c>
      <c r="G5847" s="2">
        <v>45407</v>
      </c>
      <c r="H5847" s="4">
        <f ca="1">(NETWORKDAYS(A5847,G5847,Data!$E$1:$E$22))-1</f>
        <v>0</v>
      </c>
      <c r="I5847" s="1"/>
      <c r="J5847" s="1">
        <f>VLOOKUP(D5847,Data!$A$10:$B$16,2,FALSE)</f>
        <v>3</v>
      </c>
      <c r="K5847">
        <v>1</v>
      </c>
      <c r="L5847">
        <f t="shared" si="325"/>
        <v>17</v>
      </c>
      <c r="M5847">
        <f t="shared" si="326"/>
        <v>2024</v>
      </c>
      <c r="N5847" s="5">
        <f t="shared" ca="1" si="327"/>
        <v>-10</v>
      </c>
    </row>
    <row r="5848" spans="1:14" hidden="1" x14ac:dyDescent="0.25">
      <c r="A5848" s="2">
        <v>45407</v>
      </c>
      <c r="B5848" s="1" t="s">
        <v>147</v>
      </c>
      <c r="C5848" s="7" t="s">
        <v>3049</v>
      </c>
      <c r="D5848" s="1" t="s">
        <v>55</v>
      </c>
      <c r="E5848" s="1">
        <f>VLOOKUP(D5848,Data!$A$1:$B$7,2,FALSE)</f>
        <v>10</v>
      </c>
      <c r="F5848" s="2">
        <f>WORKDAY(A5848,E5848,Data!$E$2:$E$22)</f>
        <v>45421</v>
      </c>
      <c r="G5848" s="2">
        <v>45407</v>
      </c>
      <c r="H5848" s="4">
        <f ca="1">(NETWORKDAYS(A5848,G5848,Data!$E$1:$E$22))-1</f>
        <v>0</v>
      </c>
      <c r="I5848" s="1"/>
      <c r="J5848" s="1">
        <f>VLOOKUP(D5848,Data!$A$10:$B$16,2,FALSE)</f>
        <v>3</v>
      </c>
      <c r="K5848">
        <v>1</v>
      </c>
      <c r="L5848">
        <f t="shared" si="325"/>
        <v>17</v>
      </c>
      <c r="M5848">
        <f t="shared" si="326"/>
        <v>2024</v>
      </c>
      <c r="N5848" s="5">
        <f t="shared" ca="1" si="327"/>
        <v>-10</v>
      </c>
    </row>
    <row r="5849" spans="1:14" hidden="1" x14ac:dyDescent="0.25">
      <c r="A5849" s="2">
        <v>45407</v>
      </c>
      <c r="B5849" s="1" t="s">
        <v>147</v>
      </c>
      <c r="C5849" s="7" t="s">
        <v>3048</v>
      </c>
      <c r="D5849" s="1" t="s">
        <v>55</v>
      </c>
      <c r="E5849" s="1">
        <f>VLOOKUP(D5849,Data!$A$1:$B$7,2,FALSE)</f>
        <v>10</v>
      </c>
      <c r="F5849" s="2">
        <f>WORKDAY(A5849,E5849,Data!$E$2:$E$22)</f>
        <v>45421</v>
      </c>
      <c r="G5849" s="2">
        <v>45407</v>
      </c>
      <c r="H5849" s="4">
        <f ca="1">(NETWORKDAYS(A5849,G5849,Data!$E$1:$E$22))-1</f>
        <v>0</v>
      </c>
      <c r="I5849" s="1"/>
      <c r="J5849" s="1">
        <f>VLOOKUP(D5849,Data!$A$10:$B$16,2,FALSE)</f>
        <v>3</v>
      </c>
      <c r="K5849">
        <v>1</v>
      </c>
      <c r="L5849">
        <f t="shared" si="325"/>
        <v>17</v>
      </c>
      <c r="M5849">
        <f t="shared" si="326"/>
        <v>2024</v>
      </c>
      <c r="N5849" s="5">
        <f t="shared" ca="1" si="327"/>
        <v>-10</v>
      </c>
    </row>
    <row r="5850" spans="1:14" hidden="1" x14ac:dyDescent="0.25">
      <c r="A5850" s="2">
        <v>45408</v>
      </c>
      <c r="B5850" s="1" t="s">
        <v>88</v>
      </c>
      <c r="C5850" s="7" t="s">
        <v>3063</v>
      </c>
      <c r="D5850" s="1" t="s">
        <v>53</v>
      </c>
      <c r="E5850" s="1">
        <f>VLOOKUP(D5850,Data!$A$1:$B$7,2,FALSE)</f>
        <v>5</v>
      </c>
      <c r="F5850" s="2">
        <f>WORKDAY(A5850,E5850,Data!$E$2:$E$22)</f>
        <v>45415</v>
      </c>
      <c r="G5850" s="2">
        <v>45420</v>
      </c>
      <c r="H5850" s="4">
        <f ca="1">(NETWORKDAYS(A5850,G5850,Data!$E$1:$E$22))-1</f>
        <v>8</v>
      </c>
      <c r="I5850" s="1"/>
      <c r="J5850" s="1">
        <f>VLOOKUP(D5850,Data!$A$10:$B$16,2,FALSE)</f>
        <v>1</v>
      </c>
      <c r="K5850">
        <v>1</v>
      </c>
      <c r="L5850">
        <f t="shared" si="325"/>
        <v>17</v>
      </c>
      <c r="M5850">
        <f t="shared" si="326"/>
        <v>2024</v>
      </c>
      <c r="N5850" s="5">
        <f t="shared" ca="1" si="327"/>
        <v>3</v>
      </c>
    </row>
    <row r="5851" spans="1:14" hidden="1" x14ac:dyDescent="0.25">
      <c r="A5851" s="2">
        <v>45408</v>
      </c>
      <c r="B5851" s="1" t="s">
        <v>88</v>
      </c>
      <c r="C5851" s="7" t="s">
        <v>3059</v>
      </c>
      <c r="D5851" s="1" t="s">
        <v>53</v>
      </c>
      <c r="E5851" s="1">
        <f>VLOOKUP(D5851,Data!$A$1:$B$7,2,FALSE)</f>
        <v>5</v>
      </c>
      <c r="F5851" s="2">
        <f>WORKDAY(A5851,E5851,Data!$E$2:$E$22)</f>
        <v>45415</v>
      </c>
      <c r="G5851" s="2">
        <v>45420</v>
      </c>
      <c r="H5851" s="4">
        <f ca="1">(NETWORKDAYS(A5851,G5851,Data!$E$1:$E$22))-1</f>
        <v>8</v>
      </c>
      <c r="I5851" s="1"/>
      <c r="J5851" s="1">
        <f>VLOOKUP(D5851,Data!$A$10:$B$16,2,FALSE)</f>
        <v>1</v>
      </c>
      <c r="K5851">
        <v>1</v>
      </c>
      <c r="L5851">
        <f t="shared" si="325"/>
        <v>17</v>
      </c>
      <c r="M5851">
        <f t="shared" si="326"/>
        <v>2024</v>
      </c>
      <c r="N5851" s="5">
        <f t="shared" ca="1" si="327"/>
        <v>3</v>
      </c>
    </row>
    <row r="5852" spans="1:14" hidden="1" x14ac:dyDescent="0.25">
      <c r="A5852" s="2">
        <v>45408</v>
      </c>
      <c r="B5852" s="1" t="s">
        <v>88</v>
      </c>
      <c r="C5852" s="7" t="s">
        <v>3061</v>
      </c>
      <c r="D5852" s="1" t="s">
        <v>53</v>
      </c>
      <c r="E5852" s="1">
        <f>VLOOKUP(D5852,Data!$A$1:$B$7,2,FALSE)</f>
        <v>5</v>
      </c>
      <c r="F5852" s="2">
        <f>WORKDAY(A5852,E5852,Data!$E$2:$E$22)</f>
        <v>45415</v>
      </c>
      <c r="G5852" s="2">
        <v>45420</v>
      </c>
      <c r="H5852" s="4">
        <f ca="1">(NETWORKDAYS(A5852,G5852,Data!$E$1:$E$22))-1</f>
        <v>8</v>
      </c>
      <c r="I5852" s="1"/>
      <c r="J5852" s="1">
        <f>VLOOKUP(D5852,Data!$A$10:$B$16,2,FALSE)</f>
        <v>1</v>
      </c>
      <c r="K5852">
        <v>1</v>
      </c>
      <c r="L5852">
        <f t="shared" si="325"/>
        <v>17</v>
      </c>
      <c r="M5852">
        <f t="shared" si="326"/>
        <v>2024</v>
      </c>
      <c r="N5852" s="5">
        <f t="shared" ca="1" si="327"/>
        <v>3</v>
      </c>
    </row>
    <row r="5853" spans="1:14" hidden="1" x14ac:dyDescent="0.25">
      <c r="A5853" s="2">
        <v>45408</v>
      </c>
      <c r="B5853" s="1" t="s">
        <v>88</v>
      </c>
      <c r="C5853" s="7" t="s">
        <v>3062</v>
      </c>
      <c r="D5853" s="1" t="s">
        <v>53</v>
      </c>
      <c r="E5853" s="1">
        <f>VLOOKUP(D5853,Data!$A$1:$B$7,2,FALSE)</f>
        <v>5</v>
      </c>
      <c r="F5853" s="2">
        <f>WORKDAY(A5853,E5853,Data!$E$2:$E$22)</f>
        <v>45415</v>
      </c>
      <c r="G5853" s="2">
        <v>45420</v>
      </c>
      <c r="H5853" s="4">
        <f ca="1">(NETWORKDAYS(A5853,G5853,Data!$E$1:$E$22))-1</f>
        <v>8</v>
      </c>
      <c r="I5853" s="1"/>
      <c r="J5853" s="1">
        <f>VLOOKUP(D5853,Data!$A$10:$B$16,2,FALSE)</f>
        <v>1</v>
      </c>
      <c r="K5853">
        <v>1</v>
      </c>
      <c r="L5853">
        <f t="shared" si="325"/>
        <v>17</v>
      </c>
      <c r="M5853">
        <f t="shared" si="326"/>
        <v>2024</v>
      </c>
      <c r="N5853" s="5">
        <f t="shared" ca="1" si="327"/>
        <v>3</v>
      </c>
    </row>
    <row r="5854" spans="1:14" hidden="1" x14ac:dyDescent="0.25">
      <c r="A5854" s="2">
        <v>45408</v>
      </c>
      <c r="B5854" s="1" t="s">
        <v>1763</v>
      </c>
      <c r="C5854" s="7">
        <v>458312</v>
      </c>
      <c r="D5854" s="1" t="s">
        <v>42</v>
      </c>
      <c r="E5854" s="1">
        <f>VLOOKUP(D5854,Data!$A$1:$B$7,2,FALSE)</f>
        <v>10</v>
      </c>
      <c r="F5854" s="2">
        <f>WORKDAY(A5854,E5854,Data!$E$2:$E$22)</f>
        <v>45422</v>
      </c>
      <c r="G5854" s="2">
        <v>45418</v>
      </c>
      <c r="H5854" s="4">
        <f ca="1">(NETWORKDAYS(A5854,G5854,Data!$E$1:$E$22))-1</f>
        <v>6</v>
      </c>
      <c r="I5854" s="1"/>
      <c r="J5854" s="1">
        <f>VLOOKUP(D5854,Data!$A$10:$B$16,2,FALSE)</f>
        <v>2</v>
      </c>
      <c r="K5854">
        <v>1</v>
      </c>
      <c r="L5854">
        <f t="shared" si="325"/>
        <v>17</v>
      </c>
      <c r="M5854">
        <f t="shared" si="326"/>
        <v>2024</v>
      </c>
      <c r="N5854" s="5">
        <f t="shared" ca="1" si="327"/>
        <v>-4</v>
      </c>
    </row>
    <row r="5855" spans="1:14" hidden="1" x14ac:dyDescent="0.25">
      <c r="A5855" s="2">
        <v>45408</v>
      </c>
      <c r="B5855" s="1" t="s">
        <v>2414</v>
      </c>
      <c r="C5855" s="7">
        <v>458358</v>
      </c>
      <c r="D5855" s="1" t="s">
        <v>42</v>
      </c>
      <c r="E5855" s="1">
        <f>VLOOKUP(D5855,Data!$A$1:$B$7,2,FALSE)</f>
        <v>10</v>
      </c>
      <c r="F5855" s="2">
        <f>WORKDAY(A5855,E5855,Data!$E$2:$E$22)</f>
        <v>45422</v>
      </c>
      <c r="G5855" s="2">
        <v>45418</v>
      </c>
      <c r="H5855" s="4">
        <f ca="1">(NETWORKDAYS(A5855,G5855,Data!$E$1:$E$22))-1</f>
        <v>6</v>
      </c>
      <c r="I5855" s="1"/>
      <c r="J5855" s="1">
        <f>VLOOKUP(D5855,Data!$A$10:$B$16,2,FALSE)</f>
        <v>2</v>
      </c>
      <c r="K5855">
        <v>1</v>
      </c>
      <c r="L5855">
        <f t="shared" si="325"/>
        <v>17</v>
      </c>
      <c r="M5855">
        <f t="shared" si="326"/>
        <v>2024</v>
      </c>
      <c r="N5855" s="5">
        <f t="shared" ca="1" si="327"/>
        <v>-4</v>
      </c>
    </row>
    <row r="5856" spans="1:14" hidden="1" x14ac:dyDescent="0.25">
      <c r="A5856" s="2">
        <v>45408</v>
      </c>
      <c r="B5856" s="1" t="s">
        <v>5</v>
      </c>
      <c r="C5856" s="7">
        <v>615427</v>
      </c>
      <c r="D5856" s="1" t="s">
        <v>1870</v>
      </c>
      <c r="E5856" s="1">
        <f>VLOOKUP(D5856,Data!$A$1:$B$7,2,FALSE)</f>
        <v>10</v>
      </c>
      <c r="F5856" s="2">
        <f>WORKDAY(A5856,E5856,Data!$E$2:$E$22)</f>
        <v>45422</v>
      </c>
      <c r="G5856" s="2">
        <v>45412</v>
      </c>
      <c r="H5856" s="4">
        <f ca="1">(NETWORKDAYS(A5856,G5856,Data!$E$1:$E$22))-1</f>
        <v>2</v>
      </c>
      <c r="I5856" s="1"/>
      <c r="J5856" s="1">
        <f>VLOOKUP(D5856,Data!$A$10:$B$16,2,FALSE)</f>
        <v>2</v>
      </c>
      <c r="K5856">
        <v>1</v>
      </c>
      <c r="L5856">
        <f t="shared" si="325"/>
        <v>17</v>
      </c>
      <c r="M5856">
        <f t="shared" si="326"/>
        <v>2024</v>
      </c>
      <c r="N5856" s="5">
        <f t="shared" ca="1" si="327"/>
        <v>-8</v>
      </c>
    </row>
    <row r="5857" spans="1:14" hidden="1" x14ac:dyDescent="0.25">
      <c r="A5857" s="2">
        <v>45408</v>
      </c>
      <c r="B5857" s="1" t="s">
        <v>133</v>
      </c>
      <c r="C5857" s="7">
        <v>615428</v>
      </c>
      <c r="D5857" s="1" t="s">
        <v>1870</v>
      </c>
      <c r="E5857" s="1">
        <f>VLOOKUP(D5857,Data!$A$1:$B$7,2,FALSE)</f>
        <v>10</v>
      </c>
      <c r="F5857" s="2">
        <f>WORKDAY(A5857,E5857,Data!$E$2:$E$22)</f>
        <v>45422</v>
      </c>
      <c r="G5857" s="2">
        <v>45412</v>
      </c>
      <c r="H5857" s="4">
        <f ca="1">(NETWORKDAYS(A5857,G5857,Data!$E$1:$E$22))-1</f>
        <v>2</v>
      </c>
      <c r="I5857" s="1"/>
      <c r="J5857" s="1">
        <f>VLOOKUP(D5857,Data!$A$10:$B$16,2,FALSE)</f>
        <v>2</v>
      </c>
      <c r="K5857">
        <v>1</v>
      </c>
      <c r="L5857">
        <f t="shared" si="325"/>
        <v>17</v>
      </c>
      <c r="M5857">
        <f t="shared" si="326"/>
        <v>2024</v>
      </c>
      <c r="N5857" s="5">
        <f t="shared" ca="1" si="327"/>
        <v>-8</v>
      </c>
    </row>
    <row r="5858" spans="1:14" hidden="1" x14ac:dyDescent="0.25">
      <c r="A5858" s="2">
        <v>45408</v>
      </c>
      <c r="B5858" s="1" t="s">
        <v>88</v>
      </c>
      <c r="C5858" s="7" t="s">
        <v>3060</v>
      </c>
      <c r="D5858" s="1" t="s">
        <v>53</v>
      </c>
      <c r="E5858" s="1">
        <f>VLOOKUP(D5858,Data!$A$1:$B$7,2,FALSE)</f>
        <v>5</v>
      </c>
      <c r="F5858" s="2">
        <f>WORKDAY(A5858,E5858,Data!$E$2:$E$22)</f>
        <v>45415</v>
      </c>
      <c r="G5858" s="2">
        <v>45420</v>
      </c>
      <c r="H5858" s="4">
        <f ca="1">(NETWORKDAYS(A5858,G5858,Data!$E$1:$E$22))-1</f>
        <v>8</v>
      </c>
      <c r="I5858" s="1"/>
      <c r="J5858" s="1">
        <f>VLOOKUP(D5858,Data!$A$10:$B$16,2,FALSE)</f>
        <v>1</v>
      </c>
      <c r="K5858">
        <v>1</v>
      </c>
      <c r="L5858">
        <f t="shared" si="325"/>
        <v>17</v>
      </c>
      <c r="M5858">
        <f t="shared" si="326"/>
        <v>2024</v>
      </c>
      <c r="N5858" s="5">
        <f t="shared" ca="1" si="327"/>
        <v>3</v>
      </c>
    </row>
    <row r="5859" spans="1:14" hidden="1" x14ac:dyDescent="0.25">
      <c r="A5859" s="2">
        <v>45408</v>
      </c>
      <c r="B5859" s="1" t="s">
        <v>88</v>
      </c>
      <c r="C5859" s="7" t="s">
        <v>3057</v>
      </c>
      <c r="D5859" s="1" t="s">
        <v>53</v>
      </c>
      <c r="E5859" s="1">
        <f>VLOOKUP(D5859,Data!$A$1:$B$7,2,FALSE)</f>
        <v>5</v>
      </c>
      <c r="F5859" s="2">
        <f>WORKDAY(A5859,E5859,Data!$E$2:$E$22)</f>
        <v>45415</v>
      </c>
      <c r="G5859" s="2">
        <v>45426</v>
      </c>
      <c r="H5859" s="4">
        <f ca="1">(NETWORKDAYS(A5859,G5859,Data!$E$1:$E$22))-1</f>
        <v>12</v>
      </c>
      <c r="I5859" s="1"/>
      <c r="J5859" s="1">
        <f>VLOOKUP(D5859,Data!$A$10:$B$16,2,FALSE)</f>
        <v>1</v>
      </c>
      <c r="K5859">
        <v>1</v>
      </c>
      <c r="L5859">
        <f t="shared" si="325"/>
        <v>17</v>
      </c>
      <c r="M5859">
        <f t="shared" si="326"/>
        <v>2024</v>
      </c>
      <c r="N5859" s="5">
        <f t="shared" ca="1" si="327"/>
        <v>7</v>
      </c>
    </row>
    <row r="5860" spans="1:14" hidden="1" x14ac:dyDescent="0.25">
      <c r="A5860" s="2">
        <v>45408</v>
      </c>
      <c r="B5860" s="1" t="s">
        <v>88</v>
      </c>
      <c r="C5860" s="7" t="s">
        <v>3058</v>
      </c>
      <c r="D5860" s="1" t="s">
        <v>53</v>
      </c>
      <c r="E5860" s="1">
        <f>VLOOKUP(D5860,Data!$A$1:$B$7,2,FALSE)</f>
        <v>5</v>
      </c>
      <c r="F5860" s="2">
        <f>WORKDAY(A5860,E5860,Data!$E$2:$E$22)</f>
        <v>45415</v>
      </c>
      <c r="G5860" s="2">
        <v>45426</v>
      </c>
      <c r="H5860" s="4">
        <f ca="1">(NETWORKDAYS(A5860,G5860,Data!$E$1:$E$22))-1</f>
        <v>12</v>
      </c>
      <c r="I5860" s="1"/>
      <c r="J5860" s="1">
        <f>VLOOKUP(D5860,Data!$A$10:$B$16,2,FALSE)</f>
        <v>1</v>
      </c>
      <c r="K5860">
        <v>1</v>
      </c>
      <c r="L5860">
        <f t="shared" si="325"/>
        <v>17</v>
      </c>
      <c r="M5860">
        <f t="shared" si="326"/>
        <v>2024</v>
      </c>
      <c r="N5860" s="5">
        <f t="shared" ca="1" si="327"/>
        <v>7</v>
      </c>
    </row>
    <row r="5861" spans="1:14" hidden="1" x14ac:dyDescent="0.25">
      <c r="A5861" s="2">
        <v>45408</v>
      </c>
      <c r="B5861" s="1" t="s">
        <v>15</v>
      </c>
      <c r="C5861" s="7" t="s">
        <v>3052</v>
      </c>
      <c r="D5861" s="1" t="s">
        <v>55</v>
      </c>
      <c r="E5861" s="1">
        <f>VLOOKUP(D5861,Data!$A$1:$B$7,2,FALSE)</f>
        <v>10</v>
      </c>
      <c r="F5861" s="2">
        <f>WORKDAY(A5861,E5861,Data!$E$2:$E$22)</f>
        <v>45422</v>
      </c>
      <c r="G5861" s="2">
        <v>45425</v>
      </c>
      <c r="H5861" s="4">
        <f ca="1">(NETWORKDAYS(A5861,G5861,Data!$E$1:$E$22))-1</f>
        <v>11</v>
      </c>
      <c r="I5861" s="1"/>
      <c r="J5861" s="1">
        <f>VLOOKUP(D5861,Data!$A$10:$B$16,2,FALSE)</f>
        <v>3</v>
      </c>
      <c r="K5861">
        <v>1</v>
      </c>
      <c r="L5861">
        <f t="shared" si="325"/>
        <v>17</v>
      </c>
      <c r="M5861">
        <f t="shared" si="326"/>
        <v>2024</v>
      </c>
      <c r="N5861" s="5">
        <f t="shared" ca="1" si="327"/>
        <v>1</v>
      </c>
    </row>
    <row r="5862" spans="1:14" hidden="1" x14ac:dyDescent="0.25">
      <c r="A5862" s="2">
        <v>45408</v>
      </c>
      <c r="B5862" s="1" t="s">
        <v>15</v>
      </c>
      <c r="C5862" s="7" t="s">
        <v>3053</v>
      </c>
      <c r="D5862" s="1" t="s">
        <v>55</v>
      </c>
      <c r="E5862" s="1">
        <f>VLOOKUP(D5862,Data!$A$1:$B$7,2,FALSE)</f>
        <v>10</v>
      </c>
      <c r="F5862" s="2">
        <f>WORKDAY(A5862,E5862,Data!$E$2:$E$22)</f>
        <v>45422</v>
      </c>
      <c r="G5862" s="2">
        <v>45425</v>
      </c>
      <c r="H5862" s="4">
        <f ca="1">(NETWORKDAYS(A5862,G5862,Data!$E$1:$E$22))-1</f>
        <v>11</v>
      </c>
      <c r="I5862" s="1"/>
      <c r="J5862" s="1">
        <f>VLOOKUP(D5862,Data!$A$10:$B$16,2,FALSE)</f>
        <v>3</v>
      </c>
      <c r="K5862">
        <v>1</v>
      </c>
      <c r="L5862">
        <f t="shared" si="325"/>
        <v>17</v>
      </c>
      <c r="M5862">
        <f t="shared" si="326"/>
        <v>2024</v>
      </c>
      <c r="N5862" s="5">
        <f t="shared" ca="1" si="327"/>
        <v>1</v>
      </c>
    </row>
    <row r="5863" spans="1:14" hidden="1" x14ac:dyDescent="0.25">
      <c r="A5863" s="2">
        <v>45408</v>
      </c>
      <c r="B5863" s="1" t="s">
        <v>15</v>
      </c>
      <c r="C5863" s="7" t="s">
        <v>3054</v>
      </c>
      <c r="D5863" s="1" t="s">
        <v>55</v>
      </c>
      <c r="E5863" s="1">
        <f>VLOOKUP(D5863,Data!$A$1:$B$7,2,FALSE)</f>
        <v>10</v>
      </c>
      <c r="F5863" s="2">
        <f>WORKDAY(A5863,E5863,Data!$E$2:$E$22)</f>
        <v>45422</v>
      </c>
      <c r="G5863" s="2">
        <v>45425</v>
      </c>
      <c r="H5863" s="4">
        <f ca="1">(NETWORKDAYS(A5863,G5863,Data!$E$1:$E$22))-1</f>
        <v>11</v>
      </c>
      <c r="I5863" s="1"/>
      <c r="J5863" s="1">
        <f>VLOOKUP(D5863,Data!$A$10:$B$16,2,FALSE)</f>
        <v>3</v>
      </c>
      <c r="K5863">
        <v>1</v>
      </c>
      <c r="L5863">
        <f t="shared" si="325"/>
        <v>17</v>
      </c>
      <c r="M5863">
        <f t="shared" si="326"/>
        <v>2024</v>
      </c>
      <c r="N5863" s="5">
        <f t="shared" ca="1" si="327"/>
        <v>1</v>
      </c>
    </row>
    <row r="5864" spans="1:14" hidden="1" x14ac:dyDescent="0.25">
      <c r="A5864" s="2">
        <v>45408</v>
      </c>
      <c r="B5864" s="1" t="s">
        <v>15</v>
      </c>
      <c r="C5864" s="7" t="s">
        <v>3055</v>
      </c>
      <c r="D5864" s="1" t="s">
        <v>55</v>
      </c>
      <c r="E5864" s="1">
        <f>VLOOKUP(D5864,Data!$A$1:$B$7,2,FALSE)</f>
        <v>10</v>
      </c>
      <c r="F5864" s="2">
        <f>WORKDAY(A5864,E5864,Data!$E$2:$E$22)</f>
        <v>45422</v>
      </c>
      <c r="G5864" s="2">
        <v>45425</v>
      </c>
      <c r="H5864" s="4">
        <f ca="1">(NETWORKDAYS(A5864,G5864,Data!$E$1:$E$22))-1</f>
        <v>11</v>
      </c>
      <c r="I5864" s="1"/>
      <c r="J5864" s="1">
        <f>VLOOKUP(D5864,Data!$A$10:$B$16,2,FALSE)</f>
        <v>3</v>
      </c>
      <c r="K5864">
        <v>1</v>
      </c>
      <c r="L5864">
        <f t="shared" si="325"/>
        <v>17</v>
      </c>
      <c r="M5864">
        <f t="shared" si="326"/>
        <v>2024</v>
      </c>
      <c r="N5864" s="5">
        <f t="shared" ca="1" si="327"/>
        <v>1</v>
      </c>
    </row>
    <row r="5865" spans="1:14" hidden="1" x14ac:dyDescent="0.25">
      <c r="A5865" s="2">
        <v>45408</v>
      </c>
      <c r="B5865" s="1" t="s">
        <v>15</v>
      </c>
      <c r="C5865" s="7" t="s">
        <v>3056</v>
      </c>
      <c r="D5865" s="1" t="s">
        <v>55</v>
      </c>
      <c r="E5865" s="1">
        <f>VLOOKUP(D5865,Data!$A$1:$B$7,2,FALSE)</f>
        <v>10</v>
      </c>
      <c r="F5865" s="2">
        <f>WORKDAY(A5865,E5865,Data!$E$2:$E$22)</f>
        <v>45422</v>
      </c>
      <c r="G5865" s="2">
        <v>45425</v>
      </c>
      <c r="H5865" s="4">
        <f ca="1">(NETWORKDAYS(A5865,G5865,Data!$E$1:$E$22))-1</f>
        <v>11</v>
      </c>
      <c r="I5865" s="1"/>
      <c r="J5865" s="1">
        <f>VLOOKUP(D5865,Data!$A$10:$B$16,2,FALSE)</f>
        <v>3</v>
      </c>
      <c r="K5865">
        <v>1</v>
      </c>
      <c r="L5865">
        <f t="shared" si="325"/>
        <v>17</v>
      </c>
      <c r="M5865">
        <f t="shared" si="326"/>
        <v>2024</v>
      </c>
      <c r="N5865" s="5">
        <f t="shared" ca="1" si="327"/>
        <v>1</v>
      </c>
    </row>
    <row r="5866" spans="1:14" hidden="1" x14ac:dyDescent="0.25">
      <c r="A5866" s="2">
        <v>45409</v>
      </c>
      <c r="B5866" s="1" t="s">
        <v>85</v>
      </c>
      <c r="C5866" s="7">
        <v>458360</v>
      </c>
      <c r="D5866" s="1" t="s">
        <v>42</v>
      </c>
      <c r="E5866" s="1">
        <f>VLOOKUP(D5866,Data!$A$1:$B$7,2,FALSE)</f>
        <v>10</v>
      </c>
      <c r="F5866" s="2">
        <f>WORKDAY(A5866,E5866,Data!$E$2:$E$22)</f>
        <v>45422</v>
      </c>
      <c r="G5866" s="2">
        <v>45418</v>
      </c>
      <c r="H5866" s="4">
        <f ca="1">(NETWORKDAYS(A5866,G5866,Data!$E$1:$E$22))-1</f>
        <v>5</v>
      </c>
      <c r="I5866" s="1"/>
      <c r="J5866" s="1">
        <f>VLOOKUP(D5866,Data!$A$10:$B$16,2,FALSE)</f>
        <v>2</v>
      </c>
      <c r="K5866">
        <v>1</v>
      </c>
      <c r="L5866">
        <f t="shared" si="325"/>
        <v>17</v>
      </c>
      <c r="M5866">
        <f t="shared" si="326"/>
        <v>2024</v>
      </c>
      <c r="N5866" s="5">
        <f t="shared" ca="1" si="327"/>
        <v>-5</v>
      </c>
    </row>
    <row r="5867" spans="1:14" hidden="1" x14ac:dyDescent="0.25">
      <c r="A5867" s="2">
        <v>45410</v>
      </c>
      <c r="B5867" s="1" t="s">
        <v>292</v>
      </c>
      <c r="C5867" s="7">
        <v>458250</v>
      </c>
      <c r="D5867" s="1" t="s">
        <v>42</v>
      </c>
      <c r="E5867" s="1">
        <f>VLOOKUP(D5867,Data!$A$1:$B$7,2,FALSE)</f>
        <v>10</v>
      </c>
      <c r="F5867" s="2">
        <f>WORKDAY(A5867,E5867,Data!$E$2:$E$22)</f>
        <v>45422</v>
      </c>
      <c r="G5867" s="2">
        <v>45418</v>
      </c>
      <c r="H5867" s="4">
        <f ca="1">(NETWORKDAYS(A5867,G5867,Data!$E$1:$E$22))-1</f>
        <v>5</v>
      </c>
      <c r="I5867" s="1"/>
      <c r="J5867" s="1">
        <f>VLOOKUP(D5867,Data!$A$10:$B$16,2,FALSE)</f>
        <v>2</v>
      </c>
      <c r="K5867">
        <v>1</v>
      </c>
      <c r="L5867">
        <f t="shared" si="325"/>
        <v>17</v>
      </c>
      <c r="M5867">
        <f t="shared" si="326"/>
        <v>2024</v>
      </c>
      <c r="N5867" s="5">
        <f t="shared" ca="1" si="327"/>
        <v>-5</v>
      </c>
    </row>
    <row r="5868" spans="1:14" hidden="1" x14ac:dyDescent="0.25">
      <c r="A5868" s="2">
        <v>45410</v>
      </c>
      <c r="B5868" s="1" t="s">
        <v>292</v>
      </c>
      <c r="C5868" s="7">
        <v>458355</v>
      </c>
      <c r="D5868" s="1" t="s">
        <v>42</v>
      </c>
      <c r="E5868" s="1">
        <f>VLOOKUP(D5868,Data!$A$1:$B$7,2,FALSE)</f>
        <v>10</v>
      </c>
      <c r="F5868" s="2">
        <f>WORKDAY(A5868,E5868,Data!$E$2:$E$22)</f>
        <v>45422</v>
      </c>
      <c r="G5868" s="2">
        <v>45418</v>
      </c>
      <c r="H5868" s="4">
        <f ca="1">(NETWORKDAYS(A5868,G5868,Data!$E$1:$E$22))-1</f>
        <v>5</v>
      </c>
      <c r="I5868" s="1"/>
      <c r="J5868" s="1">
        <f>VLOOKUP(D5868,Data!$A$10:$B$16,2,FALSE)</f>
        <v>2</v>
      </c>
      <c r="K5868">
        <v>1</v>
      </c>
      <c r="L5868">
        <f t="shared" si="325"/>
        <v>17</v>
      </c>
      <c r="M5868">
        <f t="shared" si="326"/>
        <v>2024</v>
      </c>
      <c r="N5868" s="5">
        <f t="shared" ca="1" si="327"/>
        <v>-5</v>
      </c>
    </row>
    <row r="5869" spans="1:14" hidden="1" x14ac:dyDescent="0.25">
      <c r="A5869" s="2">
        <v>45411</v>
      </c>
      <c r="B5869" s="1" t="s">
        <v>839</v>
      </c>
      <c r="C5869" s="7">
        <v>262938</v>
      </c>
      <c r="D5869" s="1" t="s">
        <v>41</v>
      </c>
      <c r="E5869" s="1">
        <f>VLOOKUP(D5869,Data!$A$1:$B$7,2,FALSE)</f>
        <v>15</v>
      </c>
      <c r="F5869" s="2">
        <f>WORKDAY(A5869,E5869,Data!$E$2:$E$22)</f>
        <v>45432</v>
      </c>
      <c r="G5869" s="2">
        <v>45418</v>
      </c>
      <c r="H5869" s="4">
        <f ca="1">(NETWORKDAYS(A5869,G5869,Data!$E$1:$E$22))-1</f>
        <v>5</v>
      </c>
      <c r="I5869" s="1"/>
      <c r="J5869" s="1">
        <f>VLOOKUP(D5869,Data!$A$10:$B$16,2,FALSE)</f>
        <v>3</v>
      </c>
      <c r="K5869">
        <v>1</v>
      </c>
      <c r="L5869">
        <f t="shared" si="325"/>
        <v>18</v>
      </c>
      <c r="M5869">
        <f t="shared" si="326"/>
        <v>2024</v>
      </c>
      <c r="N5869" s="5">
        <f t="shared" ca="1" si="327"/>
        <v>-10</v>
      </c>
    </row>
    <row r="5870" spans="1:14" hidden="1" x14ac:dyDescent="0.25">
      <c r="A5870" s="2">
        <v>45411</v>
      </c>
      <c r="B5870" s="1" t="s">
        <v>4</v>
      </c>
      <c r="C5870" s="7">
        <v>262940</v>
      </c>
      <c r="D5870" s="1" t="s">
        <v>41</v>
      </c>
      <c r="E5870" s="1">
        <f>VLOOKUP(D5870,Data!$A$1:$B$7,2,FALSE)</f>
        <v>15</v>
      </c>
      <c r="F5870" s="2">
        <f>WORKDAY(A5870,E5870,Data!$E$2:$E$22)</f>
        <v>45432</v>
      </c>
      <c r="G5870" s="2">
        <v>45447</v>
      </c>
      <c r="H5870" s="4">
        <f ca="1">(NETWORKDAYS(A5870,G5870,Data!$E$1:$E$22))-1</f>
        <v>26</v>
      </c>
      <c r="I5870" s="1" t="s">
        <v>3182</v>
      </c>
      <c r="J5870" s="1">
        <f>VLOOKUP(D5870,Data!$A$10:$B$16,2,FALSE)</f>
        <v>3</v>
      </c>
      <c r="K5870">
        <v>1</v>
      </c>
      <c r="L5870">
        <f t="shared" si="325"/>
        <v>18</v>
      </c>
      <c r="M5870">
        <f t="shared" si="326"/>
        <v>2024</v>
      </c>
      <c r="N5870" s="5">
        <f t="shared" ca="1" si="327"/>
        <v>11</v>
      </c>
    </row>
    <row r="5871" spans="1:14" hidden="1" x14ac:dyDescent="0.25">
      <c r="A5871" s="2">
        <v>45411</v>
      </c>
      <c r="B5871" s="1" t="s">
        <v>65</v>
      </c>
      <c r="C5871" s="7" t="s">
        <v>3067</v>
      </c>
      <c r="D5871" s="1" t="s">
        <v>53</v>
      </c>
      <c r="E5871" s="1">
        <f>VLOOKUP(D5871,Data!$A$1:$B$7,2,FALSE)</f>
        <v>5</v>
      </c>
      <c r="F5871" s="2">
        <f>WORKDAY(A5871,E5871,Data!$E$2:$E$22)</f>
        <v>45418</v>
      </c>
      <c r="G5871" s="2">
        <v>45418</v>
      </c>
      <c r="H5871" s="4">
        <f ca="1">(NETWORKDAYS(A5871,G5871,Data!$E$1:$E$22))-1</f>
        <v>5</v>
      </c>
      <c r="I5871" s="1"/>
      <c r="J5871" s="1">
        <f>VLOOKUP(D5871,Data!$A$10:$B$16,2,FALSE)</f>
        <v>1</v>
      </c>
      <c r="K5871">
        <v>1</v>
      </c>
      <c r="L5871">
        <f t="shared" si="325"/>
        <v>18</v>
      </c>
      <c r="M5871">
        <f t="shared" si="326"/>
        <v>2024</v>
      </c>
      <c r="N5871" s="5">
        <f t="shared" ca="1" si="327"/>
        <v>0</v>
      </c>
    </row>
    <row r="5872" spans="1:14" hidden="1" x14ac:dyDescent="0.25">
      <c r="A5872" s="2">
        <v>45411</v>
      </c>
      <c r="B5872" s="1" t="s">
        <v>125</v>
      </c>
      <c r="C5872" s="7" t="s">
        <v>3064</v>
      </c>
      <c r="D5872" s="1" t="s">
        <v>53</v>
      </c>
      <c r="E5872" s="1">
        <f>VLOOKUP(D5872,Data!$A$1:$B$7,2,FALSE)</f>
        <v>5</v>
      </c>
      <c r="F5872" s="2">
        <f>WORKDAY(A5872,E5872,Data!$E$2:$E$22)</f>
        <v>45418</v>
      </c>
      <c r="G5872" s="2">
        <v>45427</v>
      </c>
      <c r="H5872" s="4">
        <f ca="1">(NETWORKDAYS(A5872,G5872,Data!$E$1:$E$22))-1</f>
        <v>12</v>
      </c>
      <c r="I5872" s="1" t="s">
        <v>3090</v>
      </c>
      <c r="J5872" s="1">
        <f>VLOOKUP(D5872,Data!$A$10:$B$16,2,FALSE)</f>
        <v>1</v>
      </c>
      <c r="K5872">
        <v>1</v>
      </c>
      <c r="L5872">
        <f t="shared" si="325"/>
        <v>18</v>
      </c>
      <c r="M5872">
        <f t="shared" si="326"/>
        <v>2024</v>
      </c>
      <c r="N5872" s="5">
        <f t="shared" ca="1" si="327"/>
        <v>7</v>
      </c>
    </row>
    <row r="5873" spans="1:14" hidden="1" x14ac:dyDescent="0.25">
      <c r="A5873" s="2">
        <v>45411</v>
      </c>
      <c r="B5873" s="1" t="s">
        <v>125</v>
      </c>
      <c r="C5873" s="7" t="s">
        <v>3065</v>
      </c>
      <c r="D5873" s="1" t="s">
        <v>53</v>
      </c>
      <c r="E5873" s="1">
        <f>VLOOKUP(D5873,Data!$A$1:$B$7,2,FALSE)</f>
        <v>5</v>
      </c>
      <c r="F5873" s="2">
        <f>WORKDAY(A5873,E5873,Data!$E$2:$E$22)</f>
        <v>45418</v>
      </c>
      <c r="G5873" s="2">
        <v>45427</v>
      </c>
      <c r="H5873" s="4">
        <f ca="1">(NETWORKDAYS(A5873,G5873,Data!$E$1:$E$22))-1</f>
        <v>12</v>
      </c>
      <c r="I5873" s="1" t="s">
        <v>3090</v>
      </c>
      <c r="J5873" s="1">
        <f>VLOOKUP(D5873,Data!$A$10:$B$16,2,FALSE)</f>
        <v>1</v>
      </c>
      <c r="K5873">
        <v>1</v>
      </c>
      <c r="L5873">
        <f t="shared" si="325"/>
        <v>18</v>
      </c>
      <c r="M5873">
        <f t="shared" si="326"/>
        <v>2024</v>
      </c>
      <c r="N5873" s="5">
        <f t="shared" ca="1" si="327"/>
        <v>7</v>
      </c>
    </row>
    <row r="5874" spans="1:14" hidden="1" x14ac:dyDescent="0.25">
      <c r="A5874" s="2">
        <v>45411</v>
      </c>
      <c r="B5874" s="1" t="s">
        <v>125</v>
      </c>
      <c r="C5874" s="7" t="s">
        <v>3066</v>
      </c>
      <c r="D5874" s="1" t="s">
        <v>53</v>
      </c>
      <c r="E5874" s="1">
        <f>VLOOKUP(D5874,Data!$A$1:$B$7,2,FALSE)</f>
        <v>5</v>
      </c>
      <c r="F5874" s="2">
        <f>WORKDAY(A5874,E5874,Data!$E$2:$E$22)</f>
        <v>45418</v>
      </c>
      <c r="G5874" s="2">
        <v>45427</v>
      </c>
      <c r="H5874" s="4">
        <f ca="1">(NETWORKDAYS(A5874,G5874,Data!$E$1:$E$22))-1</f>
        <v>12</v>
      </c>
      <c r="I5874" s="1" t="s">
        <v>3090</v>
      </c>
      <c r="J5874" s="1">
        <f>VLOOKUP(D5874,Data!$A$10:$B$16,2,FALSE)</f>
        <v>1</v>
      </c>
      <c r="K5874">
        <v>1</v>
      </c>
      <c r="L5874">
        <f t="shared" si="325"/>
        <v>18</v>
      </c>
      <c r="M5874">
        <f t="shared" si="326"/>
        <v>2024</v>
      </c>
      <c r="N5874" s="5">
        <f t="shared" ca="1" si="327"/>
        <v>7</v>
      </c>
    </row>
    <row r="5875" spans="1:14" hidden="1" x14ac:dyDescent="0.25">
      <c r="A5875" s="2">
        <v>45411</v>
      </c>
      <c r="B5875" s="1" t="s">
        <v>533</v>
      </c>
      <c r="C5875" s="7">
        <v>458313</v>
      </c>
      <c r="D5875" s="1" t="s">
        <v>42</v>
      </c>
      <c r="E5875" s="1">
        <f>VLOOKUP(D5875,Data!$A$1:$B$7,2,FALSE)</f>
        <v>10</v>
      </c>
      <c r="F5875" s="2">
        <f>WORKDAY(A5875,E5875,Data!$E$2:$E$22)</f>
        <v>45425</v>
      </c>
      <c r="G5875" s="2">
        <v>45420</v>
      </c>
      <c r="H5875" s="4">
        <f ca="1">(NETWORKDAYS(A5875,G5875,Data!$E$1:$E$22))-1</f>
        <v>7</v>
      </c>
      <c r="I5875" s="1"/>
      <c r="J5875" s="1">
        <f>VLOOKUP(D5875,Data!$A$10:$B$16,2,FALSE)</f>
        <v>2</v>
      </c>
      <c r="K5875">
        <v>1</v>
      </c>
      <c r="L5875">
        <f t="shared" si="325"/>
        <v>18</v>
      </c>
      <c r="M5875">
        <f t="shared" si="326"/>
        <v>2024</v>
      </c>
      <c r="N5875" s="5">
        <f t="shared" ca="1" si="327"/>
        <v>-3</v>
      </c>
    </row>
    <row r="5876" spans="1:14" hidden="1" x14ac:dyDescent="0.25">
      <c r="A5876" s="2">
        <v>45411</v>
      </c>
      <c r="B5876" s="1" t="s">
        <v>403</v>
      </c>
      <c r="C5876" s="7" t="s">
        <v>3073</v>
      </c>
      <c r="D5876" s="1" t="s">
        <v>53</v>
      </c>
      <c r="E5876" s="1">
        <f>VLOOKUP(D5876,Data!$A$1:$B$7,2,FALSE)</f>
        <v>5</v>
      </c>
      <c r="F5876" s="2">
        <f>WORKDAY(A5876,E5876,Data!$E$2:$E$22)</f>
        <v>45418</v>
      </c>
      <c r="G5876" s="2">
        <v>45414</v>
      </c>
      <c r="H5876" s="4">
        <f ca="1">(NETWORKDAYS(A5876,G5876,Data!$E$1:$E$22))-1</f>
        <v>3</v>
      </c>
      <c r="I5876" s="1"/>
      <c r="J5876" s="1">
        <f>VLOOKUP(D5876,Data!$A$10:$B$16,2,FALSE)</f>
        <v>1</v>
      </c>
      <c r="K5876">
        <v>1</v>
      </c>
      <c r="L5876">
        <f t="shared" si="325"/>
        <v>18</v>
      </c>
      <c r="M5876">
        <f t="shared" si="326"/>
        <v>2024</v>
      </c>
      <c r="N5876" s="5">
        <f t="shared" ca="1" si="327"/>
        <v>-2</v>
      </c>
    </row>
    <row r="5877" spans="1:14" hidden="1" x14ac:dyDescent="0.25">
      <c r="A5877" s="2">
        <v>45411</v>
      </c>
      <c r="B5877" s="1" t="s">
        <v>403</v>
      </c>
      <c r="C5877" s="7" t="s">
        <v>3068</v>
      </c>
      <c r="D5877" s="1" t="s">
        <v>53</v>
      </c>
      <c r="E5877" s="1">
        <f>VLOOKUP(D5877,Data!$A$1:$B$7,2,FALSE)</f>
        <v>5</v>
      </c>
      <c r="F5877" s="2">
        <f>WORKDAY(A5877,E5877,Data!$E$2:$E$22)</f>
        <v>45418</v>
      </c>
      <c r="G5877" s="2">
        <v>45414</v>
      </c>
      <c r="H5877" s="4">
        <f ca="1">(NETWORKDAYS(A5877,G5877,Data!$E$1:$E$22))-1</f>
        <v>3</v>
      </c>
      <c r="I5877" s="1"/>
      <c r="J5877" s="1">
        <f>VLOOKUP(D5877,Data!$A$10:$B$16,2,FALSE)</f>
        <v>1</v>
      </c>
      <c r="K5877">
        <v>1</v>
      </c>
      <c r="L5877">
        <f t="shared" si="325"/>
        <v>18</v>
      </c>
      <c r="M5877">
        <f t="shared" si="326"/>
        <v>2024</v>
      </c>
      <c r="N5877" s="5">
        <f t="shared" ca="1" si="327"/>
        <v>-2</v>
      </c>
    </row>
    <row r="5878" spans="1:14" hidden="1" x14ac:dyDescent="0.25">
      <c r="A5878" s="2">
        <v>45411</v>
      </c>
      <c r="B5878" s="1" t="s">
        <v>2</v>
      </c>
      <c r="C5878" s="7">
        <v>262939</v>
      </c>
      <c r="D5878" s="1" t="s">
        <v>41</v>
      </c>
      <c r="E5878" s="1">
        <f>VLOOKUP(D5878,Data!$A$1:$B$7,2,FALSE)</f>
        <v>15</v>
      </c>
      <c r="F5878" s="2">
        <f>WORKDAY(A5878,E5878,Data!$E$2:$E$22)</f>
        <v>45432</v>
      </c>
      <c r="G5878" s="2">
        <v>45420</v>
      </c>
      <c r="H5878" s="4">
        <f ca="1">(NETWORKDAYS(A5878,G5878,Data!$E$1:$E$22))-1</f>
        <v>7</v>
      </c>
      <c r="I5878" s="1"/>
      <c r="J5878" s="1">
        <f>VLOOKUP(D5878,Data!$A$10:$B$16,2,FALSE)</f>
        <v>3</v>
      </c>
      <c r="K5878">
        <v>1</v>
      </c>
      <c r="L5878">
        <f t="shared" si="325"/>
        <v>18</v>
      </c>
      <c r="M5878">
        <f t="shared" si="326"/>
        <v>2024</v>
      </c>
      <c r="N5878" s="5">
        <f t="shared" ca="1" si="327"/>
        <v>-8</v>
      </c>
    </row>
    <row r="5879" spans="1:14" hidden="1" x14ac:dyDescent="0.25">
      <c r="A5879" s="2">
        <v>45411</v>
      </c>
      <c r="B5879" s="1" t="s">
        <v>105</v>
      </c>
      <c r="C5879" s="7">
        <v>262908</v>
      </c>
      <c r="D5879" s="1" t="s">
        <v>41</v>
      </c>
      <c r="E5879" s="1">
        <f>VLOOKUP(D5879,Data!$A$1:$B$7,2,FALSE)</f>
        <v>15</v>
      </c>
      <c r="F5879" s="2">
        <f>WORKDAY(A5879,E5879,Data!$E$2:$E$22)</f>
        <v>45432</v>
      </c>
      <c r="G5879" s="2">
        <v>45422</v>
      </c>
      <c r="H5879" s="4">
        <f ca="1">(NETWORKDAYS(A5879,G5879,Data!$E$1:$E$22))-1</f>
        <v>9</v>
      </c>
      <c r="I5879" s="1"/>
      <c r="J5879" s="1">
        <f>VLOOKUP(D5879,Data!$A$10:$B$16,2,FALSE)</f>
        <v>3</v>
      </c>
      <c r="K5879">
        <v>1</v>
      </c>
      <c r="L5879">
        <f t="shared" si="325"/>
        <v>18</v>
      </c>
      <c r="M5879">
        <f t="shared" si="326"/>
        <v>2024</v>
      </c>
      <c r="N5879" s="5">
        <f t="shared" ca="1" si="327"/>
        <v>-6</v>
      </c>
    </row>
    <row r="5880" spans="1:14" hidden="1" x14ac:dyDescent="0.25">
      <c r="A5880" s="2">
        <v>45411</v>
      </c>
      <c r="B5880" s="1" t="s">
        <v>105</v>
      </c>
      <c r="C5880" s="7">
        <v>262909</v>
      </c>
      <c r="D5880" s="1" t="s">
        <v>41</v>
      </c>
      <c r="E5880" s="1">
        <f>VLOOKUP(D5880,Data!$A$1:$B$7,2,FALSE)</f>
        <v>15</v>
      </c>
      <c r="F5880" s="2">
        <f>WORKDAY(A5880,E5880,Data!$E$2:$E$22)</f>
        <v>45432</v>
      </c>
      <c r="G5880" s="2">
        <v>45422</v>
      </c>
      <c r="H5880" s="4">
        <f ca="1">(NETWORKDAYS(A5880,G5880,Data!$E$1:$E$22))-1</f>
        <v>9</v>
      </c>
      <c r="I5880" s="1"/>
      <c r="J5880" s="1">
        <f>VLOOKUP(D5880,Data!$A$10:$B$16,2,FALSE)</f>
        <v>3</v>
      </c>
      <c r="K5880">
        <v>1</v>
      </c>
      <c r="L5880">
        <f t="shared" ref="L5880:L5943" si="328">_xlfn.ISOWEEKNUM(A5880)</f>
        <v>18</v>
      </c>
      <c r="M5880">
        <f t="shared" ref="M5880:M5943" si="329">YEAR(A5880)</f>
        <v>2024</v>
      </c>
      <c r="N5880" s="5">
        <f t="shared" ca="1" si="327"/>
        <v>-6</v>
      </c>
    </row>
    <row r="5881" spans="1:14" hidden="1" x14ac:dyDescent="0.25">
      <c r="A5881" s="2">
        <v>45412</v>
      </c>
      <c r="B5881" s="1" t="s">
        <v>533</v>
      </c>
      <c r="C5881" s="7">
        <v>458314</v>
      </c>
      <c r="D5881" s="1" t="s">
        <v>42</v>
      </c>
      <c r="E5881" s="1">
        <f>VLOOKUP(D5881,Data!$A$1:$B$7,2,FALSE)</f>
        <v>10</v>
      </c>
      <c r="F5881" s="2">
        <f>WORKDAY(A5881,E5881,Data!$E$2:$E$22)</f>
        <v>45426</v>
      </c>
      <c r="G5881" s="2">
        <v>45422</v>
      </c>
      <c r="H5881" s="4">
        <f ca="1">(NETWORKDAYS(A5881,G5881,Data!$E$1:$E$22))-1</f>
        <v>8</v>
      </c>
      <c r="I5881" s="1"/>
      <c r="J5881" s="1">
        <f>VLOOKUP(D5881,Data!$A$10:$B$16,2,FALSE)</f>
        <v>2</v>
      </c>
      <c r="K5881">
        <v>1</v>
      </c>
      <c r="L5881">
        <f t="shared" si="328"/>
        <v>18</v>
      </c>
      <c r="M5881">
        <f t="shared" si="329"/>
        <v>2024</v>
      </c>
      <c r="N5881" s="5">
        <f t="shared" ca="1" si="327"/>
        <v>-2</v>
      </c>
    </row>
    <row r="5882" spans="1:14" hidden="1" x14ac:dyDescent="0.25">
      <c r="A5882" s="2">
        <v>45412</v>
      </c>
      <c r="B5882" s="1" t="s">
        <v>429</v>
      </c>
      <c r="C5882" s="7" t="s">
        <v>3076</v>
      </c>
      <c r="D5882" s="1" t="s">
        <v>53</v>
      </c>
      <c r="E5882" s="1">
        <f>VLOOKUP(D5882,Data!$A$1:$B$7,2,FALSE)</f>
        <v>5</v>
      </c>
      <c r="F5882" s="2">
        <f>WORKDAY(A5882,E5882,Data!$E$2:$E$22)</f>
        <v>45419</v>
      </c>
      <c r="G5882" s="2">
        <v>45427</v>
      </c>
      <c r="H5882" s="4">
        <f ca="1">(NETWORKDAYS(A5882,G5882,Data!$E$1:$E$22))-1</f>
        <v>11</v>
      </c>
      <c r="I5882" s="1"/>
      <c r="J5882" s="1">
        <f>VLOOKUP(D5882,Data!$A$10:$B$16,2,FALSE)</f>
        <v>1</v>
      </c>
      <c r="K5882">
        <v>1</v>
      </c>
      <c r="L5882">
        <f t="shared" si="328"/>
        <v>18</v>
      </c>
      <c r="M5882">
        <f t="shared" si="329"/>
        <v>2024</v>
      </c>
      <c r="N5882" s="5">
        <f t="shared" ca="1" si="327"/>
        <v>6</v>
      </c>
    </row>
    <row r="5883" spans="1:14" hidden="1" x14ac:dyDescent="0.25">
      <c r="A5883" s="2">
        <v>45412</v>
      </c>
      <c r="B5883" s="1" t="s">
        <v>86</v>
      </c>
      <c r="C5883" s="7">
        <v>458352</v>
      </c>
      <c r="D5883" s="1" t="s">
        <v>42</v>
      </c>
      <c r="E5883" s="1">
        <f>VLOOKUP(D5883,Data!$A$1:$B$7,2,FALSE)</f>
        <v>10</v>
      </c>
      <c r="F5883" s="2">
        <f>WORKDAY(A5883,E5883,Data!$E$2:$E$22)</f>
        <v>45426</v>
      </c>
      <c r="G5883" s="2">
        <v>45418</v>
      </c>
      <c r="H5883" s="4">
        <f ca="1">(NETWORKDAYS(A5883,G5883,Data!$E$1:$E$22))-1</f>
        <v>4</v>
      </c>
      <c r="I5883" s="1"/>
      <c r="J5883" s="1">
        <f>VLOOKUP(D5883,Data!$A$10:$B$16,2,FALSE)</f>
        <v>2</v>
      </c>
      <c r="K5883">
        <v>1</v>
      </c>
      <c r="L5883">
        <f t="shared" si="328"/>
        <v>18</v>
      </c>
      <c r="M5883">
        <f t="shared" si="329"/>
        <v>2024</v>
      </c>
      <c r="N5883" s="5">
        <f t="shared" ca="1" si="327"/>
        <v>-6</v>
      </c>
    </row>
    <row r="5884" spans="1:14" hidden="1" x14ac:dyDescent="0.25">
      <c r="A5884" s="2">
        <v>45412</v>
      </c>
      <c r="B5884" s="1" t="s">
        <v>31</v>
      </c>
      <c r="C5884" s="7" t="s">
        <v>3075</v>
      </c>
      <c r="D5884" s="1" t="s">
        <v>53</v>
      </c>
      <c r="E5884" s="1">
        <f>VLOOKUP(D5884,Data!$A$1:$B$7,2,FALSE)</f>
        <v>5</v>
      </c>
      <c r="F5884" s="2">
        <f>WORKDAY(A5884,E5884,Data!$E$2:$E$22)</f>
        <v>45419</v>
      </c>
      <c r="G5884" s="2">
        <v>45427</v>
      </c>
      <c r="H5884" s="4">
        <f ca="1">(NETWORKDAYS(A5884,G5884,Data!$E$1:$E$22))-1</f>
        <v>11</v>
      </c>
      <c r="I5884" s="1"/>
      <c r="J5884" s="1">
        <f>VLOOKUP(D5884,Data!$A$10:$B$16,2,FALSE)</f>
        <v>1</v>
      </c>
      <c r="K5884">
        <v>1</v>
      </c>
      <c r="L5884">
        <f t="shared" si="328"/>
        <v>18</v>
      </c>
      <c r="M5884">
        <f t="shared" si="329"/>
        <v>2024</v>
      </c>
      <c r="N5884" s="5">
        <f t="shared" ca="1" si="327"/>
        <v>6</v>
      </c>
    </row>
    <row r="5885" spans="1:14" hidden="1" x14ac:dyDescent="0.25">
      <c r="A5885" s="2">
        <v>45412</v>
      </c>
      <c r="B5885" s="1" t="s">
        <v>199</v>
      </c>
      <c r="C5885" s="7" t="s">
        <v>3070</v>
      </c>
      <c r="D5885" s="1" t="s">
        <v>55</v>
      </c>
      <c r="E5885" s="1">
        <f>VLOOKUP(D5885,Data!$A$1:$B$7,2,FALSE)</f>
        <v>10</v>
      </c>
      <c r="F5885" s="2">
        <f>WORKDAY(A5885,E5885,Data!$E$2:$E$22)</f>
        <v>45426</v>
      </c>
      <c r="G5885" s="2">
        <v>45419</v>
      </c>
      <c r="H5885" s="4">
        <f ca="1">(NETWORKDAYS(A5885,G5885,Data!$E$1:$E$22))-1</f>
        <v>5</v>
      </c>
      <c r="I5885" s="1"/>
      <c r="J5885" s="1">
        <f>VLOOKUP(D5885,Data!$A$10:$B$16,2,FALSE)</f>
        <v>3</v>
      </c>
      <c r="K5885">
        <v>1</v>
      </c>
      <c r="L5885">
        <f t="shared" si="328"/>
        <v>18</v>
      </c>
      <c r="M5885">
        <f t="shared" si="329"/>
        <v>2024</v>
      </c>
      <c r="N5885" s="5">
        <f t="shared" ca="1" si="327"/>
        <v>-5</v>
      </c>
    </row>
    <row r="5886" spans="1:14" hidden="1" x14ac:dyDescent="0.25">
      <c r="A5886" s="2">
        <v>45412</v>
      </c>
      <c r="B5886" s="1" t="s">
        <v>199</v>
      </c>
      <c r="C5886" s="7" t="s">
        <v>3071</v>
      </c>
      <c r="D5886" s="1" t="s">
        <v>55</v>
      </c>
      <c r="E5886" s="1">
        <f>VLOOKUP(D5886,Data!$A$1:$B$7,2,FALSE)</f>
        <v>10</v>
      </c>
      <c r="F5886" s="2">
        <f>WORKDAY(A5886,E5886,Data!$E$2:$E$22)</f>
        <v>45426</v>
      </c>
      <c r="G5886" s="2">
        <v>45419</v>
      </c>
      <c r="H5886" s="4">
        <f ca="1">(NETWORKDAYS(A5886,G5886,Data!$E$1:$E$22))-1</f>
        <v>5</v>
      </c>
      <c r="I5886" s="1"/>
      <c r="J5886" s="1">
        <f>VLOOKUP(D5886,Data!$A$10:$B$16,2,FALSE)</f>
        <v>3</v>
      </c>
      <c r="K5886">
        <v>1</v>
      </c>
      <c r="L5886">
        <f t="shared" si="328"/>
        <v>18</v>
      </c>
      <c r="M5886">
        <f t="shared" si="329"/>
        <v>2024</v>
      </c>
      <c r="N5886" s="5">
        <f t="shared" ca="1" si="327"/>
        <v>-5</v>
      </c>
    </row>
    <row r="5887" spans="1:14" hidden="1" x14ac:dyDescent="0.25">
      <c r="A5887" s="2">
        <v>45412</v>
      </c>
      <c r="B5887" s="1" t="s">
        <v>199</v>
      </c>
      <c r="C5887" s="7" t="s">
        <v>3072</v>
      </c>
      <c r="D5887" s="1" t="s">
        <v>55</v>
      </c>
      <c r="E5887" s="1">
        <f>VLOOKUP(D5887,Data!$A$1:$B$7,2,FALSE)</f>
        <v>10</v>
      </c>
      <c r="F5887" s="2">
        <f>WORKDAY(A5887,E5887,Data!$E$2:$E$22)</f>
        <v>45426</v>
      </c>
      <c r="G5887" s="2">
        <v>45419</v>
      </c>
      <c r="H5887" s="4">
        <f ca="1">(NETWORKDAYS(A5887,G5887,Data!$E$1:$E$22))-1</f>
        <v>5</v>
      </c>
      <c r="I5887" s="1"/>
      <c r="J5887" s="1">
        <f>VLOOKUP(D5887,Data!$A$10:$B$16,2,FALSE)</f>
        <v>3</v>
      </c>
      <c r="K5887">
        <v>1</v>
      </c>
      <c r="L5887">
        <f t="shared" si="328"/>
        <v>18</v>
      </c>
      <c r="M5887">
        <f t="shared" si="329"/>
        <v>2024</v>
      </c>
      <c r="N5887" s="5">
        <f t="shared" ca="1" si="327"/>
        <v>-5</v>
      </c>
    </row>
    <row r="5888" spans="1:14" hidden="1" x14ac:dyDescent="0.25">
      <c r="A5888" s="2">
        <v>45412</v>
      </c>
      <c r="B5888" s="1" t="s">
        <v>16</v>
      </c>
      <c r="C5888" s="7">
        <v>262934</v>
      </c>
      <c r="D5888" s="1" t="s">
        <v>41</v>
      </c>
      <c r="E5888" s="1">
        <f>VLOOKUP(D5888,Data!$A$1:$B$7,2,FALSE)</f>
        <v>15</v>
      </c>
      <c r="F5888" s="2">
        <f>WORKDAY(A5888,E5888,Data!$E$2:$E$22)</f>
        <v>45433</v>
      </c>
      <c r="G5888" s="2">
        <v>45418</v>
      </c>
      <c r="H5888" s="4">
        <f ca="1">(NETWORKDAYS(A5888,G5888,Data!$E$1:$E$22))-1</f>
        <v>4</v>
      </c>
      <c r="I5888" s="1"/>
      <c r="J5888" s="1">
        <f>VLOOKUP(D5888,Data!$A$10:$B$16,2,FALSE)</f>
        <v>3</v>
      </c>
      <c r="K5888">
        <v>1</v>
      </c>
      <c r="L5888">
        <f t="shared" si="328"/>
        <v>18</v>
      </c>
      <c r="M5888">
        <f t="shared" si="329"/>
        <v>2024</v>
      </c>
      <c r="N5888" s="5">
        <f t="shared" ca="1" si="327"/>
        <v>-11</v>
      </c>
    </row>
    <row r="5889" spans="1:14" hidden="1" x14ac:dyDescent="0.25">
      <c r="A5889" s="2">
        <v>45412</v>
      </c>
      <c r="B5889" s="1" t="s">
        <v>16</v>
      </c>
      <c r="C5889" s="7">
        <v>262935</v>
      </c>
      <c r="D5889" s="1" t="s">
        <v>41</v>
      </c>
      <c r="E5889" s="1">
        <f>VLOOKUP(D5889,Data!$A$1:$B$7,2,FALSE)</f>
        <v>15</v>
      </c>
      <c r="F5889" s="2">
        <f>WORKDAY(A5889,E5889,Data!$E$2:$E$22)</f>
        <v>45433</v>
      </c>
      <c r="G5889" s="2">
        <v>45418</v>
      </c>
      <c r="H5889" s="4">
        <f ca="1">(NETWORKDAYS(A5889,G5889,Data!$E$1:$E$22))-1</f>
        <v>4</v>
      </c>
      <c r="I5889" s="1"/>
      <c r="J5889" s="1">
        <f>VLOOKUP(D5889,Data!$A$10:$B$16,2,FALSE)</f>
        <v>3</v>
      </c>
      <c r="K5889">
        <v>1</v>
      </c>
      <c r="L5889">
        <f t="shared" si="328"/>
        <v>18</v>
      </c>
      <c r="M5889">
        <f t="shared" si="329"/>
        <v>2024</v>
      </c>
      <c r="N5889" s="5">
        <f t="shared" ca="1" si="327"/>
        <v>-11</v>
      </c>
    </row>
    <row r="5890" spans="1:14" hidden="1" x14ac:dyDescent="0.25">
      <c r="A5890" s="2">
        <v>45412</v>
      </c>
      <c r="B5890" s="1" t="s">
        <v>16</v>
      </c>
      <c r="C5890" s="7">
        <v>262949</v>
      </c>
      <c r="D5890" s="1" t="s">
        <v>41</v>
      </c>
      <c r="E5890" s="1">
        <f>VLOOKUP(D5890,Data!$A$1:$B$7,2,FALSE)</f>
        <v>15</v>
      </c>
      <c r="F5890" s="2">
        <f>WORKDAY(A5890,E5890,Data!$E$2:$E$22)</f>
        <v>45433</v>
      </c>
      <c r="G5890" s="2">
        <v>45419</v>
      </c>
      <c r="H5890" s="4">
        <f ca="1">(NETWORKDAYS(A5890,G5890,Data!$E$1:$E$22))-1</f>
        <v>5</v>
      </c>
      <c r="I5890" s="1"/>
      <c r="J5890" s="1">
        <f>VLOOKUP(D5890,Data!$A$10:$B$16,2,FALSE)</f>
        <v>3</v>
      </c>
      <c r="K5890">
        <v>1</v>
      </c>
      <c r="L5890">
        <f t="shared" si="328"/>
        <v>18</v>
      </c>
      <c r="M5890">
        <f t="shared" si="329"/>
        <v>2024</v>
      </c>
      <c r="N5890" s="5">
        <f t="shared" ref="N5890:N5953" ca="1" si="330">H5890-E5890</f>
        <v>-10</v>
      </c>
    </row>
    <row r="5891" spans="1:14" hidden="1" x14ac:dyDescent="0.25">
      <c r="A5891" s="2">
        <v>45412</v>
      </c>
      <c r="B5891" s="1" t="s">
        <v>12</v>
      </c>
      <c r="C5891" s="7">
        <v>262937</v>
      </c>
      <c r="D5891" s="1" t="s">
        <v>41</v>
      </c>
      <c r="E5891" s="1">
        <f>VLOOKUP(D5891,Data!$A$1:$B$7,2,FALSE)</f>
        <v>15</v>
      </c>
      <c r="F5891" s="2">
        <f>WORKDAY(A5891,E5891,Data!$E$2:$E$22)</f>
        <v>45433</v>
      </c>
      <c r="G5891" s="2">
        <v>45427</v>
      </c>
      <c r="H5891" s="4">
        <f ca="1">(NETWORKDAYS(A5891,G5891,Data!$E$1:$E$22))-1</f>
        <v>11</v>
      </c>
      <c r="I5891" s="1"/>
      <c r="J5891" s="1">
        <f>VLOOKUP(D5891,Data!$A$10:$B$16,2,FALSE)</f>
        <v>3</v>
      </c>
      <c r="K5891">
        <v>1</v>
      </c>
      <c r="L5891">
        <f t="shared" si="328"/>
        <v>18</v>
      </c>
      <c r="M5891">
        <f t="shared" si="329"/>
        <v>2024</v>
      </c>
      <c r="N5891" s="5">
        <f t="shared" ca="1" si="330"/>
        <v>-4</v>
      </c>
    </row>
    <row r="5892" spans="1:14" hidden="1" x14ac:dyDescent="0.25">
      <c r="A5892" s="2">
        <v>45412</v>
      </c>
      <c r="B5892" s="1" t="s">
        <v>366</v>
      </c>
      <c r="C5892" s="7">
        <v>458227</v>
      </c>
      <c r="D5892" s="1" t="s">
        <v>42</v>
      </c>
      <c r="E5892" s="1">
        <f>VLOOKUP(D5892,Data!$A$1:$B$7,2,FALSE)</f>
        <v>10</v>
      </c>
      <c r="F5892" s="2">
        <f>WORKDAY(A5892,E5892,Data!$E$2:$E$22)</f>
        <v>45426</v>
      </c>
      <c r="G5892" s="2">
        <v>45418</v>
      </c>
      <c r="H5892" s="4">
        <f ca="1">(NETWORKDAYS(A5892,G5892,Data!$E$1:$E$22))-1</f>
        <v>4</v>
      </c>
      <c r="I5892" s="1"/>
      <c r="J5892" s="1">
        <f>VLOOKUP(D5892,Data!$A$10:$B$16,2,FALSE)</f>
        <v>2</v>
      </c>
      <c r="K5892">
        <v>1</v>
      </c>
      <c r="L5892">
        <f t="shared" si="328"/>
        <v>18</v>
      </c>
      <c r="M5892">
        <f t="shared" si="329"/>
        <v>2024</v>
      </c>
      <c r="N5892" s="5">
        <f t="shared" ca="1" si="330"/>
        <v>-6</v>
      </c>
    </row>
    <row r="5893" spans="1:14" hidden="1" x14ac:dyDescent="0.25">
      <c r="A5893" s="2">
        <v>45412</v>
      </c>
      <c r="B5893" s="1" t="s">
        <v>366</v>
      </c>
      <c r="C5893" s="7">
        <v>458228</v>
      </c>
      <c r="D5893" s="1" t="s">
        <v>42</v>
      </c>
      <c r="E5893" s="1">
        <f>VLOOKUP(D5893,Data!$A$1:$B$7,2,FALSE)</f>
        <v>10</v>
      </c>
      <c r="F5893" s="2">
        <f>WORKDAY(A5893,E5893,Data!$E$2:$E$22)</f>
        <v>45426</v>
      </c>
      <c r="G5893" s="2">
        <v>45418</v>
      </c>
      <c r="H5893" s="4">
        <f ca="1">(NETWORKDAYS(A5893,G5893,Data!$E$1:$E$22))-1</f>
        <v>4</v>
      </c>
      <c r="I5893" s="1"/>
      <c r="J5893" s="1">
        <f>VLOOKUP(D5893,Data!$A$10:$B$16,2,FALSE)</f>
        <v>2</v>
      </c>
      <c r="K5893">
        <v>1</v>
      </c>
      <c r="L5893">
        <f t="shared" si="328"/>
        <v>18</v>
      </c>
      <c r="M5893">
        <f t="shared" si="329"/>
        <v>2024</v>
      </c>
      <c r="N5893" s="5">
        <f t="shared" ca="1" si="330"/>
        <v>-6</v>
      </c>
    </row>
    <row r="5894" spans="1:14" hidden="1" x14ac:dyDescent="0.25">
      <c r="A5894" s="2">
        <v>45412</v>
      </c>
      <c r="B5894" s="1" t="s">
        <v>199</v>
      </c>
      <c r="C5894" s="7" t="s">
        <v>3080</v>
      </c>
      <c r="D5894" s="1" t="s">
        <v>41</v>
      </c>
      <c r="E5894" s="1">
        <f>VLOOKUP(D5894,Data!$A$1:$B$7,2,FALSE)</f>
        <v>15</v>
      </c>
      <c r="F5894" s="2">
        <f>WORKDAY(A5894,E5894,Data!$E$2:$E$22)</f>
        <v>45433</v>
      </c>
      <c r="G5894" s="2">
        <v>45419</v>
      </c>
      <c r="H5894" s="4">
        <f ca="1">(NETWORKDAYS(A5894,G5894,Data!$E$1:$E$22))-1</f>
        <v>5</v>
      </c>
      <c r="I5894" s="1"/>
      <c r="J5894" s="1">
        <f>VLOOKUP(D5894,Data!$A$10:$B$16,2,FALSE)</f>
        <v>3</v>
      </c>
      <c r="K5894">
        <v>1</v>
      </c>
      <c r="L5894">
        <f t="shared" si="328"/>
        <v>18</v>
      </c>
      <c r="M5894">
        <f t="shared" si="329"/>
        <v>2024</v>
      </c>
      <c r="N5894" s="5">
        <f t="shared" ca="1" si="330"/>
        <v>-10</v>
      </c>
    </row>
    <row r="5895" spans="1:14" hidden="1" x14ac:dyDescent="0.25">
      <c r="A5895" s="2">
        <v>45412</v>
      </c>
      <c r="B5895" s="1" t="s">
        <v>192</v>
      </c>
      <c r="C5895" s="7" t="s">
        <v>3074</v>
      </c>
      <c r="D5895" s="1" t="s">
        <v>53</v>
      </c>
      <c r="E5895" s="1">
        <f>VLOOKUP(D5895,Data!$A$1:$B$7,2,FALSE)</f>
        <v>5</v>
      </c>
      <c r="F5895" s="2">
        <f>WORKDAY(A5895,E5895,Data!$E$2:$E$22)</f>
        <v>45419</v>
      </c>
      <c r="G5895" s="2">
        <v>45414</v>
      </c>
      <c r="H5895" s="4">
        <f ca="1">(NETWORKDAYS(A5895,G5895,Data!$E$1:$E$22))-1</f>
        <v>2</v>
      </c>
      <c r="I5895" s="1"/>
      <c r="J5895" s="1">
        <f>VLOOKUP(D5895,Data!$A$10:$B$16,2,FALSE)</f>
        <v>1</v>
      </c>
      <c r="K5895">
        <v>1</v>
      </c>
      <c r="L5895">
        <f t="shared" si="328"/>
        <v>18</v>
      </c>
      <c r="M5895">
        <f t="shared" si="329"/>
        <v>2024</v>
      </c>
      <c r="N5895" s="5">
        <f t="shared" ca="1" si="330"/>
        <v>-3</v>
      </c>
    </row>
    <row r="5896" spans="1:14" hidden="1" x14ac:dyDescent="0.25">
      <c r="A5896" s="2">
        <v>45412</v>
      </c>
      <c r="B5896" s="1" t="s">
        <v>12</v>
      </c>
      <c r="C5896" s="7">
        <v>262985</v>
      </c>
      <c r="D5896" s="1" t="s">
        <v>41</v>
      </c>
      <c r="E5896" s="1">
        <f>VLOOKUP(D5896,Data!$A$1:$B$7,2,FALSE)</f>
        <v>15</v>
      </c>
      <c r="F5896" s="2">
        <f>WORKDAY(A5896,E5896,Data!$E$2:$E$22)</f>
        <v>45433</v>
      </c>
      <c r="G5896" s="2">
        <v>45422</v>
      </c>
      <c r="H5896" s="4">
        <f ca="1">(NETWORKDAYS(A5896,G5896,Data!$E$1:$E$22))-1</f>
        <v>8</v>
      </c>
      <c r="I5896" s="1"/>
      <c r="J5896" s="1">
        <f>VLOOKUP(D5896,Data!$A$10:$B$16,2,FALSE)</f>
        <v>3</v>
      </c>
      <c r="K5896">
        <v>1</v>
      </c>
      <c r="L5896">
        <f t="shared" si="328"/>
        <v>18</v>
      </c>
      <c r="M5896">
        <f t="shared" si="329"/>
        <v>2024</v>
      </c>
      <c r="N5896" s="5">
        <f t="shared" ca="1" si="330"/>
        <v>-7</v>
      </c>
    </row>
    <row r="5897" spans="1:14" hidden="1" x14ac:dyDescent="0.25">
      <c r="A5897" s="31">
        <v>45412</v>
      </c>
      <c r="B5897" s="1" t="s">
        <v>199</v>
      </c>
      <c r="C5897" s="7" t="s">
        <v>3069</v>
      </c>
      <c r="D5897" s="1" t="s">
        <v>55</v>
      </c>
      <c r="E5897" s="1">
        <f>VLOOKUP(D5897,Data!$A$1:$B$7,2,FALSE)</f>
        <v>10</v>
      </c>
      <c r="F5897" s="2">
        <f>WORKDAY(A5897,E5897,Data!$E$2:$E$22)</f>
        <v>45426</v>
      </c>
      <c r="G5897" s="2">
        <v>45665</v>
      </c>
      <c r="H5897" s="4">
        <f ca="1">(NETWORKDAYS(A5897,G5897,Data!$E$1:$E$22))-1</f>
        <v>180</v>
      </c>
      <c r="I5897" s="1" t="s">
        <v>3840</v>
      </c>
      <c r="J5897" s="1">
        <f>VLOOKUP(D5897,Data!$A$10:$B$16,2,FALSE)</f>
        <v>3</v>
      </c>
      <c r="K5897">
        <v>1</v>
      </c>
      <c r="L5897">
        <f t="shared" si="328"/>
        <v>18</v>
      </c>
      <c r="M5897">
        <f t="shared" si="329"/>
        <v>2024</v>
      </c>
      <c r="N5897" s="5">
        <f t="shared" ca="1" si="330"/>
        <v>170</v>
      </c>
    </row>
    <row r="5898" spans="1:14" hidden="1" x14ac:dyDescent="0.25">
      <c r="A5898" s="2">
        <v>45413</v>
      </c>
      <c r="B5898" s="1" t="s">
        <v>627</v>
      </c>
      <c r="C5898" s="7" t="s">
        <v>3077</v>
      </c>
      <c r="D5898" s="1" t="s">
        <v>53</v>
      </c>
      <c r="E5898" s="1">
        <f>VLOOKUP(D5898,Data!$A$1:$B$7,2,FALSE)</f>
        <v>5</v>
      </c>
      <c r="F5898" s="2">
        <f>WORKDAY(A5898,E5898,Data!$E$2:$E$22)</f>
        <v>45420</v>
      </c>
      <c r="G5898" s="2">
        <v>45427</v>
      </c>
      <c r="H5898" s="4">
        <f ca="1">(NETWORKDAYS(A5898,G5898,Data!$E$1:$E$22))-1</f>
        <v>10</v>
      </c>
      <c r="I5898" s="1"/>
      <c r="J5898" s="1">
        <f>VLOOKUP(D5898,Data!$A$10:$B$16,2,FALSE)</f>
        <v>1</v>
      </c>
      <c r="K5898">
        <v>1</v>
      </c>
      <c r="L5898">
        <f t="shared" si="328"/>
        <v>18</v>
      </c>
      <c r="M5898">
        <f t="shared" si="329"/>
        <v>2024</v>
      </c>
      <c r="N5898" s="5">
        <f t="shared" ca="1" si="330"/>
        <v>5</v>
      </c>
    </row>
    <row r="5899" spans="1:14" hidden="1" x14ac:dyDescent="0.25">
      <c r="A5899" s="2">
        <v>45413</v>
      </c>
      <c r="B5899" s="1" t="s">
        <v>815</v>
      </c>
      <c r="C5899" s="7">
        <v>458231</v>
      </c>
      <c r="D5899" s="1" t="s">
        <v>42</v>
      </c>
      <c r="E5899" s="1">
        <f>VLOOKUP(D5899,Data!$A$1:$B$7,2,FALSE)</f>
        <v>10</v>
      </c>
      <c r="F5899" s="2">
        <f>WORKDAY(A5899,E5899,Data!$E$2:$E$22)</f>
        <v>45427</v>
      </c>
      <c r="G5899" s="2">
        <v>45425</v>
      </c>
      <c r="H5899" s="4">
        <f ca="1">(NETWORKDAYS(A5899,G5899,Data!$E$1:$E$22))-1</f>
        <v>8</v>
      </c>
      <c r="I5899" s="1"/>
      <c r="J5899" s="1">
        <f>VLOOKUP(D5899,Data!$A$10:$B$16,2,FALSE)</f>
        <v>2</v>
      </c>
      <c r="K5899">
        <v>1</v>
      </c>
      <c r="L5899">
        <f t="shared" si="328"/>
        <v>18</v>
      </c>
      <c r="M5899">
        <f t="shared" si="329"/>
        <v>2024</v>
      </c>
      <c r="N5899" s="5">
        <f t="shared" ca="1" si="330"/>
        <v>-2</v>
      </c>
    </row>
    <row r="5900" spans="1:14" hidden="1" x14ac:dyDescent="0.25">
      <c r="A5900" s="2">
        <v>45413</v>
      </c>
      <c r="B5900" s="1" t="s">
        <v>97</v>
      </c>
      <c r="C5900" s="7">
        <v>262913</v>
      </c>
      <c r="D5900" s="1" t="s">
        <v>41</v>
      </c>
      <c r="E5900" s="1">
        <f>VLOOKUP(D5900,Data!$A$1:$B$7,2,FALSE)</f>
        <v>15</v>
      </c>
      <c r="F5900" s="2">
        <f>WORKDAY(A5900,E5900,Data!$E$2:$E$22)</f>
        <v>45434</v>
      </c>
      <c r="G5900" s="2">
        <v>45419</v>
      </c>
      <c r="H5900" s="4">
        <f ca="1">(NETWORKDAYS(A5900,G5900,Data!$E$1:$E$22))-1</f>
        <v>4</v>
      </c>
      <c r="I5900" s="1"/>
      <c r="J5900" s="1">
        <f>VLOOKUP(D5900,Data!$A$10:$B$16,2,FALSE)</f>
        <v>3</v>
      </c>
      <c r="K5900">
        <v>1</v>
      </c>
      <c r="L5900">
        <f t="shared" si="328"/>
        <v>18</v>
      </c>
      <c r="M5900">
        <f t="shared" si="329"/>
        <v>2024</v>
      </c>
      <c r="N5900" s="5">
        <f t="shared" ca="1" si="330"/>
        <v>-11</v>
      </c>
    </row>
    <row r="5901" spans="1:14" hidden="1" x14ac:dyDescent="0.25">
      <c r="A5901" s="31">
        <v>45413</v>
      </c>
      <c r="B5901" s="1" t="s">
        <v>77</v>
      </c>
      <c r="C5901" s="7">
        <v>458255</v>
      </c>
      <c r="D5901" s="1" t="s">
        <v>42</v>
      </c>
      <c r="E5901" s="1">
        <f>VLOOKUP(D5901,Data!$A$1:$B$7,2,FALSE)</f>
        <v>10</v>
      </c>
      <c r="F5901" s="2">
        <f>WORKDAY(A5901,E5901,Data!$E$2:$E$22)</f>
        <v>45427</v>
      </c>
      <c r="G5901" s="2">
        <v>45455</v>
      </c>
      <c r="H5901" s="4">
        <f ca="1">(NETWORKDAYS(A5901,G5901,Data!$E$1:$E$22))-1</f>
        <v>30</v>
      </c>
      <c r="I5901" s="1"/>
      <c r="J5901" s="1">
        <f>VLOOKUP(D5901,Data!$A$10:$B$16,2,FALSE)</f>
        <v>2</v>
      </c>
      <c r="K5901">
        <v>1</v>
      </c>
      <c r="L5901">
        <f t="shared" si="328"/>
        <v>18</v>
      </c>
      <c r="M5901">
        <f t="shared" si="329"/>
        <v>2024</v>
      </c>
      <c r="N5901" s="5">
        <f t="shared" ca="1" si="330"/>
        <v>20</v>
      </c>
    </row>
    <row r="5902" spans="1:14" hidden="1" x14ac:dyDescent="0.25">
      <c r="A5902" s="2">
        <v>45413</v>
      </c>
      <c r="B5902" s="1" t="s">
        <v>10</v>
      </c>
      <c r="C5902" s="7">
        <v>458230</v>
      </c>
      <c r="D5902" s="1" t="s">
        <v>42</v>
      </c>
      <c r="E5902" s="1">
        <f>VLOOKUP(D5902,Data!$A$1:$B$7,2,FALSE)</f>
        <v>10</v>
      </c>
      <c r="F5902" s="2">
        <f>WORKDAY(A5902,E5902,Data!$E$2:$E$22)</f>
        <v>45427</v>
      </c>
      <c r="G5902" s="2">
        <v>45420</v>
      </c>
      <c r="H5902" s="4">
        <f ca="1">(NETWORKDAYS(A5902,G5902,Data!$E$1:$E$22))-1</f>
        <v>5</v>
      </c>
      <c r="I5902" s="1"/>
      <c r="J5902" s="1">
        <f>VLOOKUP(D5902,Data!$A$10:$B$16,2,FALSE)</f>
        <v>2</v>
      </c>
      <c r="K5902">
        <v>1</v>
      </c>
      <c r="L5902">
        <f t="shared" si="328"/>
        <v>18</v>
      </c>
      <c r="M5902">
        <f t="shared" si="329"/>
        <v>2024</v>
      </c>
      <c r="N5902" s="5">
        <f t="shared" ca="1" si="330"/>
        <v>-5</v>
      </c>
    </row>
    <row r="5903" spans="1:14" hidden="1" x14ac:dyDescent="0.25">
      <c r="A5903" s="2">
        <v>45413</v>
      </c>
      <c r="B5903" s="1" t="s">
        <v>911</v>
      </c>
      <c r="C5903" s="7">
        <v>458367</v>
      </c>
      <c r="D5903" s="1" t="s">
        <v>42</v>
      </c>
      <c r="E5903" s="1">
        <f>VLOOKUP(D5903,Data!$A$1:$B$7,2,FALSE)</f>
        <v>10</v>
      </c>
      <c r="F5903" s="2">
        <f>WORKDAY(A5903,E5903,Data!$E$2:$E$22)</f>
        <v>45427</v>
      </c>
      <c r="G5903" s="2">
        <v>45427</v>
      </c>
      <c r="H5903" s="4">
        <f ca="1">(NETWORKDAYS(A5903,G5903,Data!$E$1:$E$22))-1</f>
        <v>10</v>
      </c>
      <c r="I5903" s="1"/>
      <c r="J5903" s="1">
        <f>VLOOKUP(D5903,Data!$A$10:$B$16,2,FALSE)</f>
        <v>2</v>
      </c>
      <c r="K5903">
        <v>1</v>
      </c>
      <c r="L5903">
        <f t="shared" si="328"/>
        <v>18</v>
      </c>
      <c r="M5903">
        <f t="shared" si="329"/>
        <v>2024</v>
      </c>
      <c r="N5903" s="5">
        <f t="shared" ca="1" si="330"/>
        <v>0</v>
      </c>
    </row>
    <row r="5904" spans="1:14" hidden="1" x14ac:dyDescent="0.25">
      <c r="A5904" s="2">
        <v>45413</v>
      </c>
      <c r="B5904" s="1" t="s">
        <v>110</v>
      </c>
      <c r="C5904" s="7">
        <v>262936</v>
      </c>
      <c r="D5904" s="1" t="s">
        <v>41</v>
      </c>
      <c r="E5904" s="1">
        <f>VLOOKUP(D5904,Data!$A$1:$B$7,2,FALSE)</f>
        <v>15</v>
      </c>
      <c r="F5904" s="2">
        <f>WORKDAY(A5904,E5904,Data!$E$2:$E$22)</f>
        <v>45434</v>
      </c>
      <c r="G5904" s="2">
        <v>45427</v>
      </c>
      <c r="H5904" s="4">
        <f ca="1">(NETWORKDAYS(A5904,G5904,Data!$E$1:$E$22))-1</f>
        <v>10</v>
      </c>
      <c r="I5904" s="1"/>
      <c r="J5904" s="1">
        <f>VLOOKUP(D5904,Data!$A$10:$B$16,2,FALSE)</f>
        <v>3</v>
      </c>
      <c r="K5904">
        <v>1</v>
      </c>
      <c r="L5904">
        <f t="shared" si="328"/>
        <v>18</v>
      </c>
      <c r="M5904">
        <f t="shared" si="329"/>
        <v>2024</v>
      </c>
      <c r="N5904" s="5">
        <f t="shared" ca="1" si="330"/>
        <v>-5</v>
      </c>
    </row>
    <row r="5905" spans="1:14" hidden="1" x14ac:dyDescent="0.25">
      <c r="A5905" s="2">
        <v>45413</v>
      </c>
      <c r="B5905" s="1" t="s">
        <v>267</v>
      </c>
      <c r="C5905" s="7">
        <v>262950</v>
      </c>
      <c r="D5905" s="1" t="s">
        <v>41</v>
      </c>
      <c r="E5905" s="1">
        <f>VLOOKUP(D5905,Data!$A$1:$B$7,2,FALSE)</f>
        <v>15</v>
      </c>
      <c r="F5905" s="2">
        <f>WORKDAY(A5905,E5905,Data!$E$2:$E$22)</f>
        <v>45434</v>
      </c>
      <c r="G5905" s="2">
        <v>45426</v>
      </c>
      <c r="H5905" s="4">
        <f ca="1">(NETWORKDAYS(A5905,G5905,Data!$E$1:$E$22))-1</f>
        <v>9</v>
      </c>
      <c r="I5905" s="1"/>
      <c r="J5905" s="1">
        <f>VLOOKUP(D5905,Data!$A$10:$B$16,2,FALSE)</f>
        <v>3</v>
      </c>
      <c r="K5905">
        <v>1</v>
      </c>
      <c r="L5905">
        <f t="shared" si="328"/>
        <v>18</v>
      </c>
      <c r="M5905">
        <f t="shared" si="329"/>
        <v>2024</v>
      </c>
      <c r="N5905" s="5">
        <f t="shared" ca="1" si="330"/>
        <v>-6</v>
      </c>
    </row>
    <row r="5906" spans="1:14" hidden="1" x14ac:dyDescent="0.25">
      <c r="A5906" s="2">
        <v>45413</v>
      </c>
      <c r="B5906" s="1" t="s">
        <v>267</v>
      </c>
      <c r="C5906" s="7">
        <v>262951</v>
      </c>
      <c r="D5906" s="1" t="s">
        <v>41</v>
      </c>
      <c r="E5906" s="1">
        <f>VLOOKUP(D5906,Data!$A$1:$B$7,2,FALSE)</f>
        <v>15</v>
      </c>
      <c r="F5906" s="2">
        <f>WORKDAY(A5906,E5906,Data!$E$2:$E$22)</f>
        <v>45434</v>
      </c>
      <c r="G5906" s="2">
        <v>45426</v>
      </c>
      <c r="H5906" s="4">
        <f ca="1">(NETWORKDAYS(A5906,G5906,Data!$E$1:$E$22))-1</f>
        <v>9</v>
      </c>
      <c r="I5906" s="1"/>
      <c r="J5906" s="1">
        <f>VLOOKUP(D5906,Data!$A$10:$B$16,2,FALSE)</f>
        <v>3</v>
      </c>
      <c r="K5906">
        <v>1</v>
      </c>
      <c r="L5906">
        <f t="shared" si="328"/>
        <v>18</v>
      </c>
      <c r="M5906">
        <f t="shared" si="329"/>
        <v>2024</v>
      </c>
      <c r="N5906" s="5">
        <f t="shared" ca="1" si="330"/>
        <v>-6</v>
      </c>
    </row>
    <row r="5907" spans="1:14" hidden="1" x14ac:dyDescent="0.25">
      <c r="A5907" s="2">
        <v>45414</v>
      </c>
      <c r="B5907" s="1" t="s">
        <v>558</v>
      </c>
      <c r="C5907" s="7">
        <v>458226</v>
      </c>
      <c r="D5907" s="1" t="s">
        <v>42</v>
      </c>
      <c r="E5907" s="1">
        <f>VLOOKUP(D5907,Data!$A$1:$B$7,2,FALSE)</f>
        <v>10</v>
      </c>
      <c r="F5907" s="2">
        <f>WORKDAY(A5907,E5907,Data!$E$2:$E$22)</f>
        <v>45428</v>
      </c>
      <c r="G5907" s="2">
        <v>45425</v>
      </c>
      <c r="H5907" s="4">
        <f ca="1">(NETWORKDAYS(A5907,G5907,Data!$E$1:$E$22))-1</f>
        <v>7</v>
      </c>
      <c r="I5907" s="1"/>
      <c r="J5907" s="1">
        <f>VLOOKUP(D5907,Data!$A$10:$B$16,2,FALSE)</f>
        <v>2</v>
      </c>
      <c r="K5907">
        <v>1</v>
      </c>
      <c r="L5907">
        <f t="shared" si="328"/>
        <v>18</v>
      </c>
      <c r="M5907">
        <f t="shared" si="329"/>
        <v>2024</v>
      </c>
      <c r="N5907" s="5">
        <f t="shared" ca="1" si="330"/>
        <v>-3</v>
      </c>
    </row>
    <row r="5908" spans="1:14" hidden="1" x14ac:dyDescent="0.25">
      <c r="A5908" s="2">
        <v>45414</v>
      </c>
      <c r="B5908" s="1" t="s">
        <v>13</v>
      </c>
      <c r="C5908" s="7">
        <v>458357</v>
      </c>
      <c r="D5908" s="1" t="s">
        <v>42</v>
      </c>
      <c r="E5908" s="1">
        <f>VLOOKUP(D5908,Data!$A$1:$B$7,2,FALSE)</f>
        <v>10</v>
      </c>
      <c r="F5908" s="2">
        <f>WORKDAY(A5908,E5908,Data!$E$2:$E$22)</f>
        <v>45428</v>
      </c>
      <c r="G5908" s="2">
        <v>45425</v>
      </c>
      <c r="H5908" s="4">
        <f ca="1">(NETWORKDAYS(A5908,G5908,Data!$E$1:$E$22))-1</f>
        <v>7</v>
      </c>
      <c r="I5908" s="1"/>
      <c r="J5908" s="1">
        <f>VLOOKUP(D5908,Data!$A$10:$B$16,2,FALSE)</f>
        <v>2</v>
      </c>
      <c r="K5908">
        <v>1</v>
      </c>
      <c r="L5908">
        <f t="shared" si="328"/>
        <v>18</v>
      </c>
      <c r="M5908">
        <f t="shared" si="329"/>
        <v>2024</v>
      </c>
      <c r="N5908" s="5">
        <f t="shared" ca="1" si="330"/>
        <v>-3</v>
      </c>
    </row>
    <row r="5909" spans="1:14" hidden="1" x14ac:dyDescent="0.25">
      <c r="A5909" s="2">
        <v>45414</v>
      </c>
      <c r="B5909" s="1" t="s">
        <v>150</v>
      </c>
      <c r="C5909" s="7">
        <v>262947</v>
      </c>
      <c r="D5909" s="1" t="s">
        <v>41</v>
      </c>
      <c r="E5909" s="1">
        <f>VLOOKUP(D5909,Data!$A$1:$B$7,2,FALSE)</f>
        <v>15</v>
      </c>
      <c r="F5909" s="2">
        <f>WORKDAY(A5909,E5909,Data!$E$2:$E$22)</f>
        <v>45435</v>
      </c>
      <c r="G5909" s="2">
        <v>45436</v>
      </c>
      <c r="H5909" s="4">
        <f ca="1">(NETWORKDAYS(A5909,G5909,Data!$E$1:$E$22))-1</f>
        <v>16</v>
      </c>
      <c r="I5909" s="1"/>
      <c r="J5909" s="1">
        <f>VLOOKUP(D5909,Data!$A$10:$B$16,2,FALSE)</f>
        <v>3</v>
      </c>
      <c r="K5909">
        <v>1</v>
      </c>
      <c r="L5909">
        <f t="shared" si="328"/>
        <v>18</v>
      </c>
      <c r="M5909">
        <f t="shared" si="329"/>
        <v>2024</v>
      </c>
      <c r="N5909" s="5">
        <f t="shared" ca="1" si="330"/>
        <v>1</v>
      </c>
    </row>
    <row r="5910" spans="1:14" hidden="1" x14ac:dyDescent="0.25">
      <c r="A5910" s="2">
        <v>45414</v>
      </c>
      <c r="B5910" s="1" t="s">
        <v>150</v>
      </c>
      <c r="C5910" s="7">
        <v>262963</v>
      </c>
      <c r="D5910" s="1" t="s">
        <v>41</v>
      </c>
      <c r="E5910" s="1">
        <f>VLOOKUP(D5910,Data!$A$1:$B$7,2,FALSE)</f>
        <v>15</v>
      </c>
      <c r="F5910" s="2">
        <f>WORKDAY(A5910,E5910,Data!$E$2:$E$22)</f>
        <v>45435</v>
      </c>
      <c r="G5910" s="2">
        <v>45436</v>
      </c>
      <c r="H5910" s="4">
        <f ca="1">(NETWORKDAYS(A5910,G5910,Data!$E$1:$E$22))-1</f>
        <v>16</v>
      </c>
      <c r="I5910" s="1"/>
      <c r="J5910" s="1">
        <f>VLOOKUP(D5910,Data!$A$10:$B$16,2,FALSE)</f>
        <v>3</v>
      </c>
      <c r="K5910">
        <v>1</v>
      </c>
      <c r="L5910">
        <f t="shared" si="328"/>
        <v>18</v>
      </c>
      <c r="M5910">
        <f t="shared" si="329"/>
        <v>2024</v>
      </c>
      <c r="N5910" s="5">
        <f t="shared" ca="1" si="330"/>
        <v>1</v>
      </c>
    </row>
    <row r="5911" spans="1:14" hidden="1" x14ac:dyDescent="0.25">
      <c r="A5911" s="2">
        <v>45414</v>
      </c>
      <c r="B5911" s="1" t="s">
        <v>865</v>
      </c>
      <c r="C5911" s="7" t="s">
        <v>3078</v>
      </c>
      <c r="D5911" s="1" t="s">
        <v>53</v>
      </c>
      <c r="E5911" s="1">
        <f>VLOOKUP(D5911,Data!$A$1:$B$7,2,FALSE)</f>
        <v>5</v>
      </c>
      <c r="F5911" s="2">
        <f>WORKDAY(A5911,E5911,Data!$E$2:$E$22)</f>
        <v>45421</v>
      </c>
      <c r="G5911" s="2">
        <v>45418</v>
      </c>
      <c r="H5911" s="4">
        <f ca="1">(NETWORKDAYS(A5911,G5911,Data!$E$1:$E$22))-1</f>
        <v>2</v>
      </c>
      <c r="I5911" s="1"/>
      <c r="J5911" s="1">
        <f>VLOOKUP(D5911,Data!$A$10:$B$16,2,FALSE)</f>
        <v>1</v>
      </c>
      <c r="K5911">
        <v>1</v>
      </c>
      <c r="L5911">
        <f t="shared" si="328"/>
        <v>18</v>
      </c>
      <c r="M5911">
        <f t="shared" si="329"/>
        <v>2024</v>
      </c>
      <c r="N5911" s="5">
        <f t="shared" ca="1" si="330"/>
        <v>-3</v>
      </c>
    </row>
    <row r="5912" spans="1:14" hidden="1" x14ac:dyDescent="0.25">
      <c r="A5912" s="2">
        <v>45414</v>
      </c>
      <c r="B5912" s="1" t="s">
        <v>865</v>
      </c>
      <c r="C5912" s="7" t="s">
        <v>3079</v>
      </c>
      <c r="D5912" s="1" t="s">
        <v>53</v>
      </c>
      <c r="E5912" s="1">
        <f>VLOOKUP(D5912,Data!$A$1:$B$7,2,FALSE)</f>
        <v>5</v>
      </c>
      <c r="F5912" s="2">
        <f>WORKDAY(A5912,E5912,Data!$E$2:$E$22)</f>
        <v>45421</v>
      </c>
      <c r="G5912" s="2">
        <v>45418</v>
      </c>
      <c r="H5912" s="4">
        <f ca="1">(NETWORKDAYS(A5912,G5912,Data!$E$1:$E$22))-1</f>
        <v>2</v>
      </c>
      <c r="I5912" s="1"/>
      <c r="J5912" s="1">
        <f>VLOOKUP(D5912,Data!$A$10:$B$16,2,FALSE)</f>
        <v>1</v>
      </c>
      <c r="K5912">
        <v>1</v>
      </c>
      <c r="L5912">
        <f t="shared" si="328"/>
        <v>18</v>
      </c>
      <c r="M5912">
        <f t="shared" si="329"/>
        <v>2024</v>
      </c>
      <c r="N5912" s="5">
        <f t="shared" ca="1" si="330"/>
        <v>-3</v>
      </c>
    </row>
    <row r="5913" spans="1:14" hidden="1" x14ac:dyDescent="0.25">
      <c r="A5913" s="2">
        <v>45415</v>
      </c>
      <c r="B5913" s="1" t="s">
        <v>186</v>
      </c>
      <c r="C5913" s="7">
        <v>458338</v>
      </c>
      <c r="D5913" s="1" t="s">
        <v>42</v>
      </c>
      <c r="E5913" s="1">
        <f>VLOOKUP(D5913,Data!$A$1:$B$7,2,FALSE)</f>
        <v>10</v>
      </c>
      <c r="F5913" s="2">
        <f>WORKDAY(A5913,E5913,Data!$E$2:$E$22)</f>
        <v>45429</v>
      </c>
      <c r="G5913" s="2">
        <v>45427</v>
      </c>
      <c r="H5913" s="4">
        <f ca="1">(NETWORKDAYS(A5913,G5913,Data!$E$1:$E$22))-1</f>
        <v>8</v>
      </c>
      <c r="I5913" s="1"/>
      <c r="J5913" s="1">
        <f>VLOOKUP(D5913,Data!$A$10:$B$16,2,FALSE)</f>
        <v>2</v>
      </c>
      <c r="K5913">
        <v>1</v>
      </c>
      <c r="L5913">
        <f t="shared" si="328"/>
        <v>18</v>
      </c>
      <c r="M5913">
        <f t="shared" si="329"/>
        <v>2024</v>
      </c>
      <c r="N5913" s="5">
        <f t="shared" ca="1" si="330"/>
        <v>-2</v>
      </c>
    </row>
    <row r="5914" spans="1:14" hidden="1" x14ac:dyDescent="0.25">
      <c r="A5914" s="2">
        <v>45415</v>
      </c>
      <c r="B5914" s="1" t="s">
        <v>98</v>
      </c>
      <c r="C5914" s="7">
        <v>458339</v>
      </c>
      <c r="D5914" s="1" t="s">
        <v>42</v>
      </c>
      <c r="E5914" s="1">
        <f>VLOOKUP(D5914,Data!$A$1:$B$7,2,FALSE)</f>
        <v>10</v>
      </c>
      <c r="F5914" s="2">
        <f>WORKDAY(A5914,E5914,Data!$E$2:$E$22)</f>
        <v>45429</v>
      </c>
      <c r="G5914" s="2">
        <v>45427</v>
      </c>
      <c r="H5914" s="4">
        <f ca="1">(NETWORKDAYS(A5914,G5914,Data!$E$1:$E$22))-1</f>
        <v>8</v>
      </c>
      <c r="I5914" s="1"/>
      <c r="J5914" s="1">
        <f>VLOOKUP(D5914,Data!$A$10:$B$16,2,FALSE)</f>
        <v>2</v>
      </c>
      <c r="K5914">
        <v>1</v>
      </c>
      <c r="L5914">
        <f t="shared" si="328"/>
        <v>18</v>
      </c>
      <c r="M5914">
        <f t="shared" si="329"/>
        <v>2024</v>
      </c>
      <c r="N5914" s="5">
        <f t="shared" ca="1" si="330"/>
        <v>-2</v>
      </c>
    </row>
    <row r="5915" spans="1:14" hidden="1" x14ac:dyDescent="0.25">
      <c r="A5915" s="2">
        <v>45415</v>
      </c>
      <c r="B5915" s="1" t="s">
        <v>98</v>
      </c>
      <c r="C5915" s="7">
        <v>458340</v>
      </c>
      <c r="D5915" s="1" t="s">
        <v>42</v>
      </c>
      <c r="E5915" s="1">
        <f>VLOOKUP(D5915,Data!$A$1:$B$7,2,FALSE)</f>
        <v>10</v>
      </c>
      <c r="F5915" s="2">
        <f>WORKDAY(A5915,E5915,Data!$E$2:$E$22)</f>
        <v>45429</v>
      </c>
      <c r="G5915" s="2">
        <v>45427</v>
      </c>
      <c r="H5915" s="4">
        <f ca="1">(NETWORKDAYS(A5915,G5915,Data!$E$1:$E$22))-1</f>
        <v>8</v>
      </c>
      <c r="I5915" s="1"/>
      <c r="J5915" s="1">
        <f>VLOOKUP(D5915,Data!$A$10:$B$16,2,FALSE)</f>
        <v>2</v>
      </c>
      <c r="K5915">
        <v>1</v>
      </c>
      <c r="L5915">
        <f t="shared" si="328"/>
        <v>18</v>
      </c>
      <c r="M5915">
        <f t="shared" si="329"/>
        <v>2024</v>
      </c>
      <c r="N5915" s="5">
        <f t="shared" ca="1" si="330"/>
        <v>-2</v>
      </c>
    </row>
    <row r="5916" spans="1:14" hidden="1" x14ac:dyDescent="0.25">
      <c r="A5916" s="2">
        <v>45415</v>
      </c>
      <c r="B5916" s="1" t="s">
        <v>186</v>
      </c>
      <c r="C5916" s="7">
        <v>458368</v>
      </c>
      <c r="D5916" s="1" t="s">
        <v>42</v>
      </c>
      <c r="E5916" s="1">
        <f>VLOOKUP(D5916,Data!$A$1:$B$7,2,FALSE)</f>
        <v>10</v>
      </c>
      <c r="F5916" s="2">
        <f>WORKDAY(A5916,E5916,Data!$E$2:$E$22)</f>
        <v>45429</v>
      </c>
      <c r="G5916" s="2">
        <v>45427</v>
      </c>
      <c r="H5916" s="4">
        <f ca="1">(NETWORKDAYS(A5916,G5916,Data!$E$1:$E$22))-1</f>
        <v>8</v>
      </c>
      <c r="I5916" s="1"/>
      <c r="J5916" s="1">
        <f>VLOOKUP(D5916,Data!$A$10:$B$16,2,FALSE)</f>
        <v>2</v>
      </c>
      <c r="K5916">
        <v>1</v>
      </c>
      <c r="L5916">
        <f t="shared" si="328"/>
        <v>18</v>
      </c>
      <c r="M5916">
        <f t="shared" si="329"/>
        <v>2024</v>
      </c>
      <c r="N5916" s="5">
        <f t="shared" ca="1" si="330"/>
        <v>-2</v>
      </c>
    </row>
    <row r="5917" spans="1:14" hidden="1" x14ac:dyDescent="0.25">
      <c r="A5917" s="2">
        <v>45415</v>
      </c>
      <c r="B5917" s="1" t="s">
        <v>163</v>
      </c>
      <c r="C5917" s="7">
        <v>458408</v>
      </c>
      <c r="D5917" s="1" t="s">
        <v>42</v>
      </c>
      <c r="E5917" s="1">
        <f>VLOOKUP(D5917,Data!$A$1:$B$7,2,FALSE)</f>
        <v>10</v>
      </c>
      <c r="F5917" s="2">
        <f>WORKDAY(A5917,E5917,Data!$E$2:$E$22)</f>
        <v>45429</v>
      </c>
      <c r="G5917" s="2">
        <v>45427</v>
      </c>
      <c r="H5917" s="4">
        <f ca="1">(NETWORKDAYS(A5917,G5917,Data!$E$1:$E$22))-1</f>
        <v>8</v>
      </c>
      <c r="I5917" s="1"/>
      <c r="J5917" s="1">
        <f>VLOOKUP(D5917,Data!$A$10:$B$16,2,FALSE)</f>
        <v>2</v>
      </c>
      <c r="K5917">
        <v>1</v>
      </c>
      <c r="L5917">
        <f t="shared" si="328"/>
        <v>18</v>
      </c>
      <c r="M5917">
        <f t="shared" si="329"/>
        <v>2024</v>
      </c>
      <c r="N5917" s="5">
        <f t="shared" ca="1" si="330"/>
        <v>-2</v>
      </c>
    </row>
    <row r="5918" spans="1:14" hidden="1" x14ac:dyDescent="0.25">
      <c r="A5918" s="2">
        <v>45415</v>
      </c>
      <c r="B5918" s="1" t="s">
        <v>163</v>
      </c>
      <c r="C5918" s="7">
        <v>458411</v>
      </c>
      <c r="D5918" s="1" t="s">
        <v>42</v>
      </c>
      <c r="E5918" s="1">
        <f>VLOOKUP(D5918,Data!$A$1:$B$7,2,FALSE)</f>
        <v>10</v>
      </c>
      <c r="F5918" s="2">
        <f>WORKDAY(A5918,E5918,Data!$E$2:$E$22)</f>
        <v>45429</v>
      </c>
      <c r="G5918" s="2">
        <v>45427</v>
      </c>
      <c r="H5918" s="4">
        <f ca="1">(NETWORKDAYS(A5918,G5918,Data!$E$1:$E$22))-1</f>
        <v>8</v>
      </c>
      <c r="I5918" s="1"/>
      <c r="J5918" s="1">
        <f>VLOOKUP(D5918,Data!$A$10:$B$16,2,FALSE)</f>
        <v>2</v>
      </c>
      <c r="K5918">
        <v>1</v>
      </c>
      <c r="L5918">
        <f t="shared" si="328"/>
        <v>18</v>
      </c>
      <c r="M5918">
        <f t="shared" si="329"/>
        <v>2024</v>
      </c>
      <c r="N5918" s="5">
        <f t="shared" ca="1" si="330"/>
        <v>-2</v>
      </c>
    </row>
    <row r="5919" spans="1:14" hidden="1" x14ac:dyDescent="0.25">
      <c r="A5919" s="2">
        <v>45416</v>
      </c>
      <c r="B5919" s="1" t="s">
        <v>432</v>
      </c>
      <c r="C5919" s="7">
        <v>458351</v>
      </c>
      <c r="D5919" s="1" t="s">
        <v>42</v>
      </c>
      <c r="E5919" s="1">
        <f>VLOOKUP(D5919,Data!$A$1:$B$7,2,FALSE)</f>
        <v>10</v>
      </c>
      <c r="F5919" s="2">
        <f>WORKDAY(A5919,E5919,Data!$E$2:$E$22)</f>
        <v>45429</v>
      </c>
      <c r="G5919" s="2">
        <v>45425</v>
      </c>
      <c r="H5919" s="4">
        <f ca="1">(NETWORKDAYS(A5919,G5919,Data!$E$1:$E$22))-1</f>
        <v>5</v>
      </c>
      <c r="I5919" s="1"/>
      <c r="J5919" s="1">
        <f>VLOOKUP(D5919,Data!$A$10:$B$16,2,FALSE)</f>
        <v>2</v>
      </c>
      <c r="K5919">
        <v>1</v>
      </c>
      <c r="L5919">
        <f t="shared" si="328"/>
        <v>18</v>
      </c>
      <c r="M5919">
        <f t="shared" si="329"/>
        <v>2024</v>
      </c>
      <c r="N5919" s="5">
        <f t="shared" ca="1" si="330"/>
        <v>-5</v>
      </c>
    </row>
    <row r="5920" spans="1:14" hidden="1" x14ac:dyDescent="0.25">
      <c r="A5920" s="2">
        <v>45416</v>
      </c>
      <c r="B5920" s="1" t="s">
        <v>98</v>
      </c>
      <c r="C5920" s="7">
        <v>458341</v>
      </c>
      <c r="D5920" s="1" t="s">
        <v>42</v>
      </c>
      <c r="E5920" s="1">
        <f>VLOOKUP(D5920,Data!$A$1:$B$7,2,FALSE)</f>
        <v>10</v>
      </c>
      <c r="F5920" s="2">
        <f>WORKDAY(A5920,E5920,Data!$E$2:$E$22)</f>
        <v>45429</v>
      </c>
      <c r="G5920" s="2">
        <v>45427</v>
      </c>
      <c r="H5920" s="4">
        <f ca="1">(NETWORKDAYS(A5920,G5920,Data!$E$1:$E$22))-1</f>
        <v>7</v>
      </c>
      <c r="I5920" s="1"/>
      <c r="J5920" s="1">
        <f>VLOOKUP(D5920,Data!$A$10:$B$16,2,FALSE)</f>
        <v>2</v>
      </c>
      <c r="K5920">
        <v>1</v>
      </c>
      <c r="L5920">
        <f t="shared" si="328"/>
        <v>18</v>
      </c>
      <c r="M5920">
        <f t="shared" si="329"/>
        <v>2024</v>
      </c>
      <c r="N5920" s="5">
        <f t="shared" ca="1" si="330"/>
        <v>-3</v>
      </c>
    </row>
    <row r="5921" spans="1:14" hidden="1" x14ac:dyDescent="0.25">
      <c r="A5921" s="2">
        <v>45417</v>
      </c>
      <c r="B5921" s="1" t="s">
        <v>73</v>
      </c>
      <c r="C5921" s="7">
        <v>458354</v>
      </c>
      <c r="D5921" s="1" t="s">
        <v>42</v>
      </c>
      <c r="E5921" s="1">
        <f>VLOOKUP(D5921,Data!$A$1:$B$7,2,FALSE)</f>
        <v>10</v>
      </c>
      <c r="F5921" s="2">
        <f>WORKDAY(A5921,E5921,Data!$E$2:$E$22)</f>
        <v>45429</v>
      </c>
      <c r="G5921" s="2">
        <v>45425</v>
      </c>
      <c r="H5921" s="4">
        <f ca="1">(NETWORKDAYS(A5921,G5921,Data!$E$1:$E$22))-1</f>
        <v>5</v>
      </c>
      <c r="I5921" s="1"/>
      <c r="J5921" s="1">
        <f>VLOOKUP(D5921,Data!$A$10:$B$16,2,FALSE)</f>
        <v>2</v>
      </c>
      <c r="K5921">
        <v>1</v>
      </c>
      <c r="L5921">
        <f t="shared" si="328"/>
        <v>18</v>
      </c>
      <c r="M5921">
        <f t="shared" si="329"/>
        <v>2024</v>
      </c>
      <c r="N5921" s="5">
        <f t="shared" ca="1" si="330"/>
        <v>-5</v>
      </c>
    </row>
    <row r="5922" spans="1:14" hidden="1" x14ac:dyDescent="0.25">
      <c r="A5922" s="2">
        <v>45418</v>
      </c>
      <c r="B5922" s="1" t="s">
        <v>2493</v>
      </c>
      <c r="C5922" s="7">
        <v>458364</v>
      </c>
      <c r="D5922" s="1" t="s">
        <v>42</v>
      </c>
      <c r="E5922" s="1">
        <f>VLOOKUP(D5922,Data!$A$1:$B$7,2,FALSE)</f>
        <v>10</v>
      </c>
      <c r="F5922" s="2">
        <f>WORKDAY(A5922,E5922,Data!$E$2:$E$22)</f>
        <v>45432</v>
      </c>
      <c r="G5922" s="2">
        <v>45425</v>
      </c>
      <c r="H5922" s="4">
        <f ca="1">(NETWORKDAYS(A5922,G5922,Data!$E$1:$E$22))-1</f>
        <v>5</v>
      </c>
      <c r="I5922" s="1"/>
      <c r="J5922" s="1">
        <f>VLOOKUP(D5922,Data!$A$10:$B$16,2,FALSE)</f>
        <v>2</v>
      </c>
      <c r="K5922">
        <v>1</v>
      </c>
      <c r="L5922">
        <f t="shared" si="328"/>
        <v>19</v>
      </c>
      <c r="M5922">
        <f t="shared" si="329"/>
        <v>2024</v>
      </c>
      <c r="N5922" s="5">
        <f t="shared" ca="1" si="330"/>
        <v>-5</v>
      </c>
    </row>
    <row r="5923" spans="1:14" hidden="1" x14ac:dyDescent="0.25">
      <c r="A5923" s="2">
        <v>45418</v>
      </c>
      <c r="B5923" s="1" t="s">
        <v>302</v>
      </c>
      <c r="C5923" s="7">
        <v>458365</v>
      </c>
      <c r="D5923" s="1" t="s">
        <v>42</v>
      </c>
      <c r="E5923" s="1">
        <f>VLOOKUP(D5923,Data!$A$1:$B$7,2,FALSE)</f>
        <v>10</v>
      </c>
      <c r="F5923" s="2">
        <f>WORKDAY(A5923,E5923,Data!$E$2:$E$22)</f>
        <v>45432</v>
      </c>
      <c r="G5923" s="2">
        <v>45425</v>
      </c>
      <c r="H5923" s="4">
        <f ca="1">(NETWORKDAYS(A5923,G5923,Data!$E$1:$E$22))-1</f>
        <v>5</v>
      </c>
      <c r="I5923" s="1"/>
      <c r="J5923" s="1">
        <f>VLOOKUP(D5923,Data!$A$10:$B$16,2,FALSE)</f>
        <v>2</v>
      </c>
      <c r="K5923">
        <v>1</v>
      </c>
      <c r="L5923">
        <f t="shared" si="328"/>
        <v>19</v>
      </c>
      <c r="M5923">
        <f t="shared" si="329"/>
        <v>2024</v>
      </c>
      <c r="N5923" s="5">
        <f t="shared" ca="1" si="330"/>
        <v>-5</v>
      </c>
    </row>
    <row r="5924" spans="1:14" hidden="1" x14ac:dyDescent="0.25">
      <c r="A5924" s="2">
        <v>45418</v>
      </c>
      <c r="B5924" s="1" t="s">
        <v>302</v>
      </c>
      <c r="C5924" s="7">
        <v>458383</v>
      </c>
      <c r="D5924" s="1" t="s">
        <v>42</v>
      </c>
      <c r="E5924" s="1">
        <f>VLOOKUP(D5924,Data!$A$1:$B$7,2,FALSE)</f>
        <v>10</v>
      </c>
      <c r="F5924" s="2">
        <f>WORKDAY(A5924,E5924,Data!$E$2:$E$22)</f>
        <v>45432</v>
      </c>
      <c r="G5924" s="2">
        <v>45425</v>
      </c>
      <c r="H5924" s="4">
        <f ca="1">(NETWORKDAYS(A5924,G5924,Data!$E$1:$E$22))-1</f>
        <v>5</v>
      </c>
      <c r="I5924" s="1"/>
      <c r="J5924" s="1">
        <f>VLOOKUP(D5924,Data!$A$10:$B$16,2,FALSE)</f>
        <v>2</v>
      </c>
      <c r="K5924">
        <v>1</v>
      </c>
      <c r="L5924">
        <f t="shared" si="328"/>
        <v>19</v>
      </c>
      <c r="M5924">
        <f t="shared" si="329"/>
        <v>2024</v>
      </c>
      <c r="N5924" s="5">
        <f t="shared" ca="1" si="330"/>
        <v>-5</v>
      </c>
    </row>
    <row r="5925" spans="1:14" hidden="1" x14ac:dyDescent="0.25">
      <c r="A5925" s="2">
        <v>45418</v>
      </c>
      <c r="B5925" s="1" t="s">
        <v>14</v>
      </c>
      <c r="C5925" s="7">
        <v>458334</v>
      </c>
      <c r="D5925" s="1" t="s">
        <v>42</v>
      </c>
      <c r="E5925" s="1">
        <f>VLOOKUP(D5925,Data!$A$1:$B$7,2,FALSE)</f>
        <v>10</v>
      </c>
      <c r="F5925" s="2">
        <f>WORKDAY(A5925,E5925,Data!$E$2:$E$22)</f>
        <v>45432</v>
      </c>
      <c r="G5925" s="2">
        <v>45427</v>
      </c>
      <c r="H5925" s="4">
        <f ca="1">(NETWORKDAYS(A5925,G5925,Data!$E$1:$E$22))-1</f>
        <v>7</v>
      </c>
      <c r="I5925" s="1"/>
      <c r="J5925" s="1">
        <f>VLOOKUP(D5925,Data!$A$10:$B$16,2,FALSE)</f>
        <v>2</v>
      </c>
      <c r="K5925">
        <v>1</v>
      </c>
      <c r="L5925">
        <f t="shared" si="328"/>
        <v>19</v>
      </c>
      <c r="M5925">
        <f t="shared" si="329"/>
        <v>2024</v>
      </c>
      <c r="N5925" s="5">
        <f t="shared" ca="1" si="330"/>
        <v>-3</v>
      </c>
    </row>
    <row r="5926" spans="1:14" hidden="1" x14ac:dyDescent="0.25">
      <c r="A5926" s="2">
        <v>45418</v>
      </c>
      <c r="B5926" s="1" t="s">
        <v>71</v>
      </c>
      <c r="C5926" s="7">
        <v>458335</v>
      </c>
      <c r="D5926" s="1" t="s">
        <v>42</v>
      </c>
      <c r="E5926" s="1">
        <f>VLOOKUP(D5926,Data!$A$1:$B$7,2,FALSE)</f>
        <v>10</v>
      </c>
      <c r="F5926" s="2">
        <f>WORKDAY(A5926,E5926,Data!$E$2:$E$22)</f>
        <v>45432</v>
      </c>
      <c r="G5926" s="2">
        <v>45427</v>
      </c>
      <c r="H5926" s="4">
        <f ca="1">(NETWORKDAYS(A5926,G5926,Data!$E$1:$E$22))-1</f>
        <v>7</v>
      </c>
      <c r="I5926" s="1"/>
      <c r="J5926" s="1">
        <f>VLOOKUP(D5926,Data!$A$10:$B$16,2,FALSE)</f>
        <v>2</v>
      </c>
      <c r="K5926">
        <v>1</v>
      </c>
      <c r="L5926">
        <f t="shared" si="328"/>
        <v>19</v>
      </c>
      <c r="M5926">
        <f t="shared" si="329"/>
        <v>2024</v>
      </c>
      <c r="N5926" s="5">
        <f t="shared" ca="1" si="330"/>
        <v>-3</v>
      </c>
    </row>
    <row r="5927" spans="1:14" hidden="1" x14ac:dyDescent="0.25">
      <c r="A5927" s="2">
        <v>45418</v>
      </c>
      <c r="B5927" s="1" t="s">
        <v>8</v>
      </c>
      <c r="C5927" s="7">
        <v>262945</v>
      </c>
      <c r="D5927" s="1" t="s">
        <v>41</v>
      </c>
      <c r="E5927" s="1">
        <f>VLOOKUP(D5927,Data!$A$1:$B$7,2,FALSE)</f>
        <v>15</v>
      </c>
      <c r="F5927" s="2">
        <f>WORKDAY(A5927,E5927,Data!$E$2:$E$22)</f>
        <v>45439</v>
      </c>
      <c r="G5927" s="2">
        <v>45425</v>
      </c>
      <c r="H5927" s="4">
        <f ca="1">(NETWORKDAYS(A5927,G5927,Data!$E$1:$E$22))-1</f>
        <v>5</v>
      </c>
      <c r="I5927" s="1"/>
      <c r="J5927" s="1">
        <f>VLOOKUP(D5927,Data!$A$10:$B$16,2,FALSE)</f>
        <v>3</v>
      </c>
      <c r="K5927">
        <v>1</v>
      </c>
      <c r="L5927">
        <f t="shared" si="328"/>
        <v>19</v>
      </c>
      <c r="M5927">
        <f t="shared" si="329"/>
        <v>2024</v>
      </c>
      <c r="N5927" s="5">
        <f t="shared" ca="1" si="330"/>
        <v>-10</v>
      </c>
    </row>
    <row r="5928" spans="1:14" hidden="1" x14ac:dyDescent="0.25">
      <c r="A5928" s="2">
        <v>45419</v>
      </c>
      <c r="B5928" s="1" t="s">
        <v>11</v>
      </c>
      <c r="C5928" s="7">
        <v>458239</v>
      </c>
      <c r="D5928" s="1" t="s">
        <v>42</v>
      </c>
      <c r="E5928" s="1">
        <f>VLOOKUP(D5928,Data!$A$1:$B$7,2,FALSE)</f>
        <v>10</v>
      </c>
      <c r="F5928" s="2">
        <f>WORKDAY(A5928,E5928,Data!$E$2:$E$22)</f>
        <v>45433</v>
      </c>
      <c r="G5928" s="2">
        <v>45425</v>
      </c>
      <c r="H5928" s="4">
        <f ca="1">(NETWORKDAYS(A5928,G5928,Data!$E$1:$E$22))-1</f>
        <v>4</v>
      </c>
      <c r="I5928" s="1"/>
      <c r="J5928" s="1">
        <f>VLOOKUP(D5928,Data!$A$10:$B$16,2,FALSE)</f>
        <v>2</v>
      </c>
      <c r="K5928">
        <v>1</v>
      </c>
      <c r="L5928">
        <f t="shared" si="328"/>
        <v>19</v>
      </c>
      <c r="M5928">
        <f t="shared" si="329"/>
        <v>2024</v>
      </c>
      <c r="N5928" s="5">
        <f t="shared" ca="1" si="330"/>
        <v>-6</v>
      </c>
    </row>
    <row r="5929" spans="1:14" hidden="1" x14ac:dyDescent="0.25">
      <c r="A5929" s="2">
        <v>45419</v>
      </c>
      <c r="B5929" s="1" t="s">
        <v>1743</v>
      </c>
      <c r="C5929" s="7">
        <v>458311</v>
      </c>
      <c r="D5929" s="1" t="s">
        <v>42</v>
      </c>
      <c r="E5929" s="1">
        <f>VLOOKUP(D5929,Data!$A$1:$B$7,2,FALSE)</f>
        <v>10</v>
      </c>
      <c r="F5929" s="2">
        <f>WORKDAY(A5929,E5929,Data!$E$2:$E$22)</f>
        <v>45433</v>
      </c>
      <c r="G5929" s="2">
        <v>45425</v>
      </c>
      <c r="H5929" s="4">
        <f ca="1">(NETWORKDAYS(A5929,G5929,Data!$E$1:$E$22))-1</f>
        <v>4</v>
      </c>
      <c r="I5929" s="1"/>
      <c r="J5929" s="1">
        <f>VLOOKUP(D5929,Data!$A$10:$B$16,2,FALSE)</f>
        <v>2</v>
      </c>
      <c r="K5929">
        <v>1</v>
      </c>
      <c r="L5929">
        <f t="shared" si="328"/>
        <v>19</v>
      </c>
      <c r="M5929">
        <f t="shared" si="329"/>
        <v>2024</v>
      </c>
      <c r="N5929" s="5">
        <f t="shared" ca="1" si="330"/>
        <v>-6</v>
      </c>
    </row>
    <row r="5930" spans="1:14" hidden="1" x14ac:dyDescent="0.25">
      <c r="A5930" s="2">
        <v>45419</v>
      </c>
      <c r="B5930" s="1" t="s">
        <v>562</v>
      </c>
      <c r="C5930" s="7" t="s">
        <v>3081</v>
      </c>
      <c r="D5930" s="1" t="s">
        <v>53</v>
      </c>
      <c r="E5930" s="1">
        <f>VLOOKUP(D5930,Data!$A$1:$B$7,2,FALSE)</f>
        <v>5</v>
      </c>
      <c r="F5930" s="2">
        <f>WORKDAY(A5930,E5930,Data!$E$2:$E$22)</f>
        <v>45426</v>
      </c>
      <c r="G5930" s="2">
        <v>45434</v>
      </c>
      <c r="H5930" s="4">
        <f ca="1">(NETWORKDAYS(A5930,G5930,Data!$E$1:$E$22))-1</f>
        <v>11</v>
      </c>
      <c r="I5930" s="1"/>
      <c r="J5930" s="1">
        <f>VLOOKUP(D5930,Data!$A$10:$B$16,2,FALSE)</f>
        <v>1</v>
      </c>
      <c r="K5930">
        <v>1</v>
      </c>
      <c r="L5930">
        <f t="shared" si="328"/>
        <v>19</v>
      </c>
      <c r="M5930">
        <f t="shared" si="329"/>
        <v>2024</v>
      </c>
      <c r="N5930" s="5">
        <f t="shared" ca="1" si="330"/>
        <v>6</v>
      </c>
    </row>
    <row r="5931" spans="1:14" hidden="1" x14ac:dyDescent="0.25">
      <c r="A5931" s="2">
        <v>45419</v>
      </c>
      <c r="B5931" s="1" t="s">
        <v>359</v>
      </c>
      <c r="C5931" s="7" t="s">
        <v>3083</v>
      </c>
      <c r="D5931" s="1" t="s">
        <v>53</v>
      </c>
      <c r="E5931" s="1">
        <f>VLOOKUP(D5931,Data!$A$1:$B$7,2,FALSE)</f>
        <v>5</v>
      </c>
      <c r="F5931" s="2">
        <f>WORKDAY(A5931,E5931,Data!$E$2:$E$22)</f>
        <v>45426</v>
      </c>
      <c r="G5931" s="2">
        <v>45427</v>
      </c>
      <c r="H5931" s="4">
        <f ca="1">(NETWORKDAYS(A5931,G5931,Data!$E$1:$E$22))-1</f>
        <v>6</v>
      </c>
      <c r="I5931" s="1"/>
      <c r="J5931" s="1">
        <f>VLOOKUP(D5931,Data!$A$10:$B$16,2,FALSE)</f>
        <v>1</v>
      </c>
      <c r="K5931">
        <v>1</v>
      </c>
      <c r="L5931">
        <f t="shared" si="328"/>
        <v>19</v>
      </c>
      <c r="M5931">
        <f t="shared" si="329"/>
        <v>2024</v>
      </c>
      <c r="N5931" s="5">
        <f t="shared" ca="1" si="330"/>
        <v>1</v>
      </c>
    </row>
    <row r="5932" spans="1:14" hidden="1" x14ac:dyDescent="0.25">
      <c r="A5932" s="2">
        <v>45419</v>
      </c>
      <c r="B5932" s="1" t="s">
        <v>359</v>
      </c>
      <c r="C5932" s="7" t="s">
        <v>3084</v>
      </c>
      <c r="D5932" s="1" t="s">
        <v>53</v>
      </c>
      <c r="E5932" s="1">
        <f>VLOOKUP(D5932,Data!$A$1:$B$7,2,FALSE)</f>
        <v>5</v>
      </c>
      <c r="F5932" s="2">
        <f>WORKDAY(A5932,E5932,Data!$E$2:$E$22)</f>
        <v>45426</v>
      </c>
      <c r="G5932" s="2">
        <v>45427</v>
      </c>
      <c r="H5932" s="4">
        <f ca="1">(NETWORKDAYS(A5932,G5932,Data!$E$1:$E$22))-1</f>
        <v>6</v>
      </c>
      <c r="I5932" s="1"/>
      <c r="J5932" s="1">
        <f>VLOOKUP(D5932,Data!$A$10:$B$16,2,FALSE)</f>
        <v>1</v>
      </c>
      <c r="K5932">
        <v>1</v>
      </c>
      <c r="L5932">
        <f t="shared" si="328"/>
        <v>19</v>
      </c>
      <c r="M5932">
        <f t="shared" si="329"/>
        <v>2024</v>
      </c>
      <c r="N5932" s="5">
        <f t="shared" ca="1" si="330"/>
        <v>1</v>
      </c>
    </row>
    <row r="5933" spans="1:14" hidden="1" x14ac:dyDescent="0.25">
      <c r="A5933" s="2">
        <v>45419</v>
      </c>
      <c r="B5933" s="1" t="s">
        <v>108</v>
      </c>
      <c r="C5933" s="7" t="s">
        <v>3082</v>
      </c>
      <c r="D5933" s="1" t="s">
        <v>53</v>
      </c>
      <c r="E5933" s="1">
        <f>VLOOKUP(D5933,Data!$A$1:$B$7,2,FALSE)</f>
        <v>5</v>
      </c>
      <c r="F5933" s="2">
        <f>WORKDAY(A5933,E5933,Data!$E$2:$E$22)</f>
        <v>45426</v>
      </c>
      <c r="G5933" s="2">
        <v>45427</v>
      </c>
      <c r="H5933" s="4">
        <f ca="1">(NETWORKDAYS(A5933,G5933,Data!$E$1:$E$22))-1</f>
        <v>6</v>
      </c>
      <c r="I5933" s="1"/>
      <c r="J5933" s="1">
        <f>VLOOKUP(D5933,Data!$A$10:$B$16,2,FALSE)</f>
        <v>1</v>
      </c>
      <c r="K5933">
        <v>1</v>
      </c>
      <c r="L5933">
        <f t="shared" si="328"/>
        <v>19</v>
      </c>
      <c r="M5933">
        <f t="shared" si="329"/>
        <v>2024</v>
      </c>
      <c r="N5933" s="5">
        <f t="shared" ca="1" si="330"/>
        <v>1</v>
      </c>
    </row>
    <row r="5934" spans="1:14" hidden="1" x14ac:dyDescent="0.25">
      <c r="A5934" s="2">
        <v>45419</v>
      </c>
      <c r="B5934" s="1" t="s">
        <v>213</v>
      </c>
      <c r="C5934" s="7" t="s">
        <v>3085</v>
      </c>
      <c r="D5934" s="1" t="s">
        <v>53</v>
      </c>
      <c r="E5934" s="1">
        <f>VLOOKUP(D5934,Data!$A$1:$B$7,2,FALSE)</f>
        <v>5</v>
      </c>
      <c r="F5934" s="2">
        <f>WORKDAY(A5934,E5934,Data!$E$2:$E$22)</f>
        <v>45426</v>
      </c>
      <c r="G5934" s="2">
        <v>45427</v>
      </c>
      <c r="H5934" s="4">
        <f ca="1">(NETWORKDAYS(A5934,G5934,Data!$E$1:$E$22))-1</f>
        <v>6</v>
      </c>
      <c r="I5934" s="1"/>
      <c r="J5934" s="1">
        <f>VLOOKUP(D5934,Data!$A$10:$B$16,2,FALSE)</f>
        <v>1</v>
      </c>
      <c r="K5934">
        <v>1</v>
      </c>
      <c r="L5934">
        <f t="shared" si="328"/>
        <v>19</v>
      </c>
      <c r="M5934">
        <f t="shared" si="329"/>
        <v>2024</v>
      </c>
      <c r="N5934" s="5">
        <f t="shared" ca="1" si="330"/>
        <v>1</v>
      </c>
    </row>
    <row r="5935" spans="1:14" hidden="1" x14ac:dyDescent="0.25">
      <c r="A5935" s="2">
        <v>45419</v>
      </c>
      <c r="B5935" s="1" t="s">
        <v>196</v>
      </c>
      <c r="C5935" s="7" t="s">
        <v>3086</v>
      </c>
      <c r="D5935" s="1" t="s">
        <v>53</v>
      </c>
      <c r="E5935" s="1">
        <f>VLOOKUP(D5935,Data!$A$1:$B$7,2,FALSE)</f>
        <v>5</v>
      </c>
      <c r="F5935" s="2">
        <f>WORKDAY(A5935,E5935,Data!$E$2:$E$22)</f>
        <v>45426</v>
      </c>
      <c r="G5935" s="2">
        <v>45440</v>
      </c>
      <c r="H5935" s="4">
        <f ca="1">(NETWORKDAYS(A5935,G5935,Data!$E$1:$E$22))-1</f>
        <v>15</v>
      </c>
      <c r="I5935" s="1"/>
      <c r="J5935" s="1">
        <f>VLOOKUP(D5935,Data!$A$10:$B$16,2,FALSE)</f>
        <v>1</v>
      </c>
      <c r="K5935">
        <v>1</v>
      </c>
      <c r="L5935">
        <f t="shared" si="328"/>
        <v>19</v>
      </c>
      <c r="M5935">
        <f t="shared" si="329"/>
        <v>2024</v>
      </c>
      <c r="N5935" s="5">
        <f t="shared" ca="1" si="330"/>
        <v>10</v>
      </c>
    </row>
    <row r="5936" spans="1:14" hidden="1" x14ac:dyDescent="0.25">
      <c r="A5936" s="2">
        <v>45419</v>
      </c>
      <c r="B5936" s="1" t="s">
        <v>14</v>
      </c>
      <c r="C5936" s="7">
        <v>458336</v>
      </c>
      <c r="D5936" s="1" t="s">
        <v>42</v>
      </c>
      <c r="E5936" s="1">
        <f>VLOOKUP(D5936,Data!$A$1:$B$7,2,FALSE)</f>
        <v>10</v>
      </c>
      <c r="F5936" s="2">
        <f>WORKDAY(A5936,E5936,Data!$E$2:$E$22)</f>
        <v>45433</v>
      </c>
      <c r="G5936" s="2">
        <v>45427</v>
      </c>
      <c r="H5936" s="4">
        <f ca="1">(NETWORKDAYS(A5936,G5936,Data!$E$1:$E$22))-1</f>
        <v>6</v>
      </c>
      <c r="I5936" s="1"/>
      <c r="J5936" s="1">
        <f>VLOOKUP(D5936,Data!$A$10:$B$16,2,FALSE)</f>
        <v>2</v>
      </c>
      <c r="K5936">
        <v>1</v>
      </c>
      <c r="L5936">
        <f t="shared" si="328"/>
        <v>19</v>
      </c>
      <c r="M5936">
        <f t="shared" si="329"/>
        <v>2024</v>
      </c>
      <c r="N5936" s="5">
        <f t="shared" ca="1" si="330"/>
        <v>-4</v>
      </c>
    </row>
    <row r="5937" spans="1:14" hidden="1" x14ac:dyDescent="0.25">
      <c r="A5937" s="2">
        <v>45419</v>
      </c>
      <c r="B5937" s="1" t="s">
        <v>71</v>
      </c>
      <c r="C5937" s="7">
        <v>458375</v>
      </c>
      <c r="D5937" s="1" t="s">
        <v>42</v>
      </c>
      <c r="E5937" s="1">
        <f>VLOOKUP(D5937,Data!$A$1:$B$7,2,FALSE)</f>
        <v>10</v>
      </c>
      <c r="F5937" s="2">
        <f>WORKDAY(A5937,E5937,Data!$E$2:$E$22)</f>
        <v>45433</v>
      </c>
      <c r="G5937" s="2">
        <v>45427</v>
      </c>
      <c r="H5937" s="4">
        <f ca="1">(NETWORKDAYS(A5937,G5937,Data!$E$1:$E$22))-1</f>
        <v>6</v>
      </c>
      <c r="I5937" s="1"/>
      <c r="J5937" s="1">
        <f>VLOOKUP(D5937,Data!$A$10:$B$16,2,FALSE)</f>
        <v>2</v>
      </c>
      <c r="K5937">
        <v>1</v>
      </c>
      <c r="L5937">
        <f t="shared" si="328"/>
        <v>19</v>
      </c>
      <c r="M5937">
        <f t="shared" si="329"/>
        <v>2024</v>
      </c>
      <c r="N5937" s="5">
        <f t="shared" ca="1" si="330"/>
        <v>-4</v>
      </c>
    </row>
    <row r="5938" spans="1:14" hidden="1" x14ac:dyDescent="0.25">
      <c r="A5938" s="2">
        <v>45419</v>
      </c>
      <c r="B5938" s="1" t="s">
        <v>180</v>
      </c>
      <c r="C5938" s="7">
        <v>458412</v>
      </c>
      <c r="D5938" s="1" t="s">
        <v>42</v>
      </c>
      <c r="E5938" s="1">
        <f>VLOOKUP(D5938,Data!$A$1:$B$7,2,FALSE)</f>
        <v>10</v>
      </c>
      <c r="F5938" s="2">
        <f>WORKDAY(A5938,E5938,Data!$E$2:$E$22)</f>
        <v>45433</v>
      </c>
      <c r="G5938" s="2">
        <v>45436</v>
      </c>
      <c r="H5938" s="4">
        <f ca="1">(NETWORKDAYS(A5938,G5938,Data!$E$1:$E$22))-1</f>
        <v>13</v>
      </c>
      <c r="I5938" s="1"/>
      <c r="J5938" s="1">
        <f>VLOOKUP(D5938,Data!$A$10:$B$16,2,FALSE)</f>
        <v>2</v>
      </c>
      <c r="K5938">
        <v>1</v>
      </c>
      <c r="L5938">
        <f t="shared" si="328"/>
        <v>19</v>
      </c>
      <c r="M5938">
        <f t="shared" si="329"/>
        <v>2024</v>
      </c>
      <c r="N5938" s="5">
        <f t="shared" ca="1" si="330"/>
        <v>3</v>
      </c>
    </row>
    <row r="5939" spans="1:14" hidden="1" x14ac:dyDescent="0.25">
      <c r="A5939" s="2">
        <v>45419</v>
      </c>
      <c r="B5939" s="1" t="s">
        <v>115</v>
      </c>
      <c r="C5939" s="7">
        <v>262946</v>
      </c>
      <c r="D5939" s="1" t="s">
        <v>41</v>
      </c>
      <c r="E5939" s="1">
        <f>VLOOKUP(D5939,Data!$A$1:$B$7,2,FALSE)</f>
        <v>15</v>
      </c>
      <c r="F5939" s="2">
        <f>WORKDAY(A5939,E5939,Data!$E$2:$E$22)</f>
        <v>45440</v>
      </c>
      <c r="G5939" s="2">
        <v>45450</v>
      </c>
      <c r="H5939" s="4">
        <f ca="1">(NETWORKDAYS(A5939,G5939,Data!$E$1:$E$22))-1</f>
        <v>23</v>
      </c>
      <c r="I5939" s="1" t="s">
        <v>3181</v>
      </c>
      <c r="J5939" s="1">
        <f>VLOOKUP(D5939,Data!$A$10:$B$16,2,FALSE)</f>
        <v>3</v>
      </c>
      <c r="K5939">
        <v>1</v>
      </c>
      <c r="L5939">
        <f t="shared" si="328"/>
        <v>19</v>
      </c>
      <c r="M5939">
        <f t="shared" si="329"/>
        <v>2024</v>
      </c>
      <c r="N5939" s="5">
        <f t="shared" ca="1" si="330"/>
        <v>8</v>
      </c>
    </row>
    <row r="5940" spans="1:14" hidden="1" x14ac:dyDescent="0.25">
      <c r="A5940" s="2">
        <v>45419</v>
      </c>
      <c r="B5940" s="1" t="s">
        <v>115</v>
      </c>
      <c r="C5940" s="7">
        <v>262952</v>
      </c>
      <c r="D5940" s="1" t="s">
        <v>41</v>
      </c>
      <c r="E5940" s="1">
        <f>VLOOKUP(D5940,Data!$A$1:$B$7,2,FALSE)</f>
        <v>15</v>
      </c>
      <c r="F5940" s="2">
        <f>WORKDAY(A5940,E5940,Data!$E$2:$E$22)</f>
        <v>45440</v>
      </c>
      <c r="G5940" s="2">
        <v>45425</v>
      </c>
      <c r="H5940" s="4">
        <f ca="1">(NETWORKDAYS(A5940,G5940,Data!$E$1:$E$22))-1</f>
        <v>4</v>
      </c>
      <c r="I5940" s="1"/>
      <c r="J5940" s="1">
        <f>VLOOKUP(D5940,Data!$A$10:$B$16,2,FALSE)</f>
        <v>3</v>
      </c>
      <c r="K5940">
        <v>1</v>
      </c>
      <c r="L5940">
        <f t="shared" si="328"/>
        <v>19</v>
      </c>
      <c r="M5940">
        <f t="shared" si="329"/>
        <v>2024</v>
      </c>
      <c r="N5940" s="5">
        <f t="shared" ca="1" si="330"/>
        <v>-11</v>
      </c>
    </row>
    <row r="5941" spans="1:14" hidden="1" x14ac:dyDescent="0.25">
      <c r="A5941" s="31">
        <v>45420</v>
      </c>
      <c r="B5941" s="1" t="s">
        <v>194</v>
      </c>
      <c r="C5941" s="7" t="s">
        <v>3100</v>
      </c>
      <c r="D5941" s="1" t="s">
        <v>42</v>
      </c>
      <c r="E5941" s="1">
        <f>VLOOKUP(D5941,Data!$A$1:$B$7,2,FALSE)</f>
        <v>10</v>
      </c>
      <c r="F5941" s="2">
        <f>WORKDAY(A5941,E5941,Data!$E$2:$E$22)</f>
        <v>45434</v>
      </c>
      <c r="G5941" s="2">
        <v>45436</v>
      </c>
      <c r="H5941" s="4">
        <f ca="1">(NETWORKDAYS(A5941,G5941,Data!$E$1:$E$22))-1</f>
        <v>12</v>
      </c>
      <c r="I5941" s="1"/>
      <c r="J5941" s="1">
        <f>VLOOKUP(D5941,Data!$A$10:$B$16,2,FALSE)</f>
        <v>2</v>
      </c>
      <c r="K5941">
        <v>1</v>
      </c>
      <c r="L5941">
        <f t="shared" si="328"/>
        <v>19</v>
      </c>
      <c r="M5941">
        <f t="shared" si="329"/>
        <v>2024</v>
      </c>
      <c r="N5941" s="5">
        <f t="shared" ca="1" si="330"/>
        <v>2</v>
      </c>
    </row>
    <row r="5942" spans="1:14" hidden="1" x14ac:dyDescent="0.25">
      <c r="A5942" s="2">
        <v>45420</v>
      </c>
      <c r="B5942" s="1" t="s">
        <v>88</v>
      </c>
      <c r="C5942" s="7" t="s">
        <v>3095</v>
      </c>
      <c r="D5942" s="1" t="s">
        <v>53</v>
      </c>
      <c r="E5942" s="1">
        <f>VLOOKUP(D5942,Data!$A$1:$B$7,2,FALSE)</f>
        <v>5</v>
      </c>
      <c r="F5942" s="2">
        <f>WORKDAY(A5942,E5942,Data!$E$2:$E$22)</f>
        <v>45427</v>
      </c>
      <c r="G5942" s="2">
        <v>45426</v>
      </c>
      <c r="H5942" s="4">
        <f ca="1">(NETWORKDAYS(A5942,G5942,Data!$E$1:$E$22))-1</f>
        <v>4</v>
      </c>
      <c r="I5942" s="1"/>
      <c r="J5942" s="1">
        <f>VLOOKUP(D5942,Data!$A$10:$B$16,2,FALSE)</f>
        <v>1</v>
      </c>
      <c r="K5942">
        <v>1</v>
      </c>
      <c r="L5942">
        <f t="shared" si="328"/>
        <v>19</v>
      </c>
      <c r="M5942">
        <f t="shared" si="329"/>
        <v>2024</v>
      </c>
      <c r="N5942" s="5">
        <f t="shared" ca="1" si="330"/>
        <v>-1</v>
      </c>
    </row>
    <row r="5943" spans="1:14" hidden="1" x14ac:dyDescent="0.25">
      <c r="A5943" s="2">
        <v>45420</v>
      </c>
      <c r="B5943" s="1" t="s">
        <v>88</v>
      </c>
      <c r="C5943" s="7" t="s">
        <v>3097</v>
      </c>
      <c r="D5943" s="1" t="s">
        <v>53</v>
      </c>
      <c r="E5943" s="1">
        <f>VLOOKUP(D5943,Data!$A$1:$B$7,2,FALSE)</f>
        <v>5</v>
      </c>
      <c r="F5943" s="2">
        <f>WORKDAY(A5943,E5943,Data!$E$2:$E$22)</f>
        <v>45427</v>
      </c>
      <c r="G5943" s="2">
        <v>45426</v>
      </c>
      <c r="H5943" s="4">
        <f ca="1">(NETWORKDAYS(A5943,G5943,Data!$E$1:$E$22))-1</f>
        <v>4</v>
      </c>
      <c r="I5943" s="1"/>
      <c r="J5943" s="1">
        <f>VLOOKUP(D5943,Data!$A$10:$B$16,2,FALSE)</f>
        <v>1</v>
      </c>
      <c r="K5943">
        <v>1</v>
      </c>
      <c r="L5943">
        <f t="shared" si="328"/>
        <v>19</v>
      </c>
      <c r="M5943">
        <f t="shared" si="329"/>
        <v>2024</v>
      </c>
      <c r="N5943" s="5">
        <f t="shared" ca="1" si="330"/>
        <v>-1</v>
      </c>
    </row>
    <row r="5944" spans="1:14" hidden="1" x14ac:dyDescent="0.25">
      <c r="A5944" s="2">
        <v>45420</v>
      </c>
      <c r="B5944" s="1" t="s">
        <v>88</v>
      </c>
      <c r="C5944" s="7" t="s">
        <v>3098</v>
      </c>
      <c r="D5944" s="1" t="s">
        <v>53</v>
      </c>
      <c r="E5944" s="1">
        <f>VLOOKUP(D5944,Data!$A$1:$B$7,2,FALSE)</f>
        <v>5</v>
      </c>
      <c r="F5944" s="2">
        <f>WORKDAY(A5944,E5944,Data!$E$2:$E$22)</f>
        <v>45427</v>
      </c>
      <c r="G5944" s="2">
        <v>45426</v>
      </c>
      <c r="H5944" s="4">
        <f ca="1">(NETWORKDAYS(A5944,G5944,Data!$E$1:$E$22))-1</f>
        <v>4</v>
      </c>
      <c r="I5944" s="1"/>
      <c r="J5944" s="1">
        <f>VLOOKUP(D5944,Data!$A$10:$B$16,2,FALSE)</f>
        <v>1</v>
      </c>
      <c r="K5944">
        <v>1</v>
      </c>
      <c r="L5944">
        <f t="shared" ref="L5944:L6007" si="331">_xlfn.ISOWEEKNUM(A5944)</f>
        <v>19</v>
      </c>
      <c r="M5944">
        <f t="shared" ref="M5944:M6007" si="332">YEAR(A5944)</f>
        <v>2024</v>
      </c>
      <c r="N5944" s="5">
        <f t="shared" ca="1" si="330"/>
        <v>-1</v>
      </c>
    </row>
    <row r="5945" spans="1:14" hidden="1" x14ac:dyDescent="0.25">
      <c r="A5945" s="2">
        <v>45420</v>
      </c>
      <c r="B5945" s="1" t="s">
        <v>2299</v>
      </c>
      <c r="C5945" s="7" t="s">
        <v>3094</v>
      </c>
      <c r="D5945" s="1" t="s">
        <v>42</v>
      </c>
      <c r="E5945" s="1">
        <f>VLOOKUP(D5945,Data!$A$1:$B$7,2,FALSE)</f>
        <v>10</v>
      </c>
      <c r="F5945" s="2">
        <f>WORKDAY(A5945,E5945,Data!$E$2:$E$22)</f>
        <v>45434</v>
      </c>
      <c r="G5945" s="2">
        <v>45425</v>
      </c>
      <c r="H5945" s="4">
        <f ca="1">(NETWORKDAYS(A5945,G5945,Data!$E$1:$E$22))-1</f>
        <v>3</v>
      </c>
      <c r="I5945" s="1"/>
      <c r="J5945" s="1">
        <f>VLOOKUP(D5945,Data!$A$10:$B$16,2,FALSE)</f>
        <v>2</v>
      </c>
      <c r="K5945">
        <v>1</v>
      </c>
      <c r="L5945">
        <f t="shared" si="331"/>
        <v>19</v>
      </c>
      <c r="M5945">
        <f t="shared" si="332"/>
        <v>2024</v>
      </c>
      <c r="N5945" s="5">
        <f t="shared" ca="1" si="330"/>
        <v>-7</v>
      </c>
    </row>
    <row r="5946" spans="1:14" hidden="1" x14ac:dyDescent="0.25">
      <c r="A5946" s="2">
        <v>45420</v>
      </c>
      <c r="B5946" s="1" t="s">
        <v>370</v>
      </c>
      <c r="C5946" s="7" t="s">
        <v>3093</v>
      </c>
      <c r="D5946" s="1" t="s">
        <v>53</v>
      </c>
      <c r="E5946" s="1">
        <f>VLOOKUP(D5946,Data!$A$1:$B$7,2,FALSE)</f>
        <v>5</v>
      </c>
      <c r="F5946" s="2">
        <f>WORKDAY(A5946,E5946,Data!$E$2:$E$22)</f>
        <v>45427</v>
      </c>
      <c r="G5946" s="2">
        <v>45427</v>
      </c>
      <c r="H5946" s="4">
        <f ca="1">(NETWORKDAYS(A5946,G5946,Data!$E$1:$E$22))-1</f>
        <v>5</v>
      </c>
      <c r="I5946" s="1"/>
      <c r="J5946" s="1">
        <f>VLOOKUP(D5946,Data!$A$10:$B$16,2,FALSE)</f>
        <v>1</v>
      </c>
      <c r="K5946">
        <v>1</v>
      </c>
      <c r="L5946">
        <f t="shared" si="331"/>
        <v>19</v>
      </c>
      <c r="M5946">
        <f t="shared" si="332"/>
        <v>2024</v>
      </c>
      <c r="N5946" s="5">
        <f t="shared" ca="1" si="330"/>
        <v>0</v>
      </c>
    </row>
    <row r="5947" spans="1:14" hidden="1" x14ac:dyDescent="0.25">
      <c r="A5947" s="2">
        <v>45420</v>
      </c>
      <c r="B5947" s="1" t="s">
        <v>582</v>
      </c>
      <c r="C5947" s="7" t="s">
        <v>3092</v>
      </c>
      <c r="D5947" s="1" t="s">
        <v>53</v>
      </c>
      <c r="E5947" s="1">
        <f>VLOOKUP(D5947,Data!$A$1:$B$7,2,FALSE)</f>
        <v>5</v>
      </c>
      <c r="F5947" s="2">
        <f>WORKDAY(A5947,E5947,Data!$E$2:$E$22)</f>
        <v>45427</v>
      </c>
      <c r="G5947" s="2">
        <v>45435</v>
      </c>
      <c r="H5947" s="4">
        <f ca="1">(NETWORKDAYS(A5947,G5947,Data!$E$1:$E$22))-1</f>
        <v>11</v>
      </c>
      <c r="I5947" s="1"/>
      <c r="J5947" s="1">
        <f>VLOOKUP(D5947,Data!$A$10:$B$16,2,FALSE)</f>
        <v>1</v>
      </c>
      <c r="K5947">
        <v>1</v>
      </c>
      <c r="L5947">
        <f t="shared" si="331"/>
        <v>19</v>
      </c>
      <c r="M5947">
        <f t="shared" si="332"/>
        <v>2024</v>
      </c>
      <c r="N5947" s="5">
        <f t="shared" ca="1" si="330"/>
        <v>6</v>
      </c>
    </row>
    <row r="5948" spans="1:14" hidden="1" x14ac:dyDescent="0.25">
      <c r="A5948" s="31">
        <v>45420</v>
      </c>
      <c r="B5948" s="1" t="s">
        <v>2156</v>
      </c>
      <c r="C5948" s="7" t="s">
        <v>3099</v>
      </c>
      <c r="D5948" s="1" t="s">
        <v>42</v>
      </c>
      <c r="E5948" s="1">
        <f>VLOOKUP(D5948,Data!$A$1:$B$7,2,FALSE)</f>
        <v>10</v>
      </c>
      <c r="F5948" s="2">
        <f>WORKDAY(A5948,E5948,Data!$E$2:$E$22)</f>
        <v>45434</v>
      </c>
      <c r="G5948" s="2">
        <v>45427</v>
      </c>
      <c r="H5948" s="4">
        <f ca="1">(NETWORKDAYS(A5948,G5948,Data!$E$1:$E$22))-1</f>
        <v>5</v>
      </c>
      <c r="I5948" s="1"/>
      <c r="J5948" s="1">
        <f>VLOOKUP(D5948,Data!$A$10:$B$16,2,FALSE)</f>
        <v>2</v>
      </c>
      <c r="K5948">
        <v>1</v>
      </c>
      <c r="L5948">
        <f t="shared" si="331"/>
        <v>19</v>
      </c>
      <c r="M5948">
        <f t="shared" si="332"/>
        <v>2024</v>
      </c>
      <c r="N5948" s="5">
        <f t="shared" ca="1" si="330"/>
        <v>-5</v>
      </c>
    </row>
    <row r="5949" spans="1:14" hidden="1" x14ac:dyDescent="0.25">
      <c r="A5949" s="2">
        <v>45420</v>
      </c>
      <c r="B5949" s="1" t="s">
        <v>1439</v>
      </c>
      <c r="C5949" s="7" t="s">
        <v>3096</v>
      </c>
      <c r="D5949" s="1" t="s">
        <v>42</v>
      </c>
      <c r="E5949" s="1">
        <f>VLOOKUP(D5949,Data!$A$1:$B$7,2,FALSE)</f>
        <v>10</v>
      </c>
      <c r="F5949" s="2">
        <f>WORKDAY(A5949,E5949,Data!$E$2:$E$22)</f>
        <v>45434</v>
      </c>
      <c r="G5949" s="2">
        <v>45427</v>
      </c>
      <c r="H5949" s="4">
        <f ca="1">(NETWORKDAYS(A5949,G5949,Data!$E$1:$E$22))-1</f>
        <v>5</v>
      </c>
      <c r="I5949" s="1"/>
      <c r="J5949" s="1">
        <f>VLOOKUP(D5949,Data!$A$10:$B$16,2,FALSE)</f>
        <v>2</v>
      </c>
      <c r="K5949">
        <v>1</v>
      </c>
      <c r="L5949">
        <f t="shared" si="331"/>
        <v>19</v>
      </c>
      <c r="M5949">
        <f t="shared" si="332"/>
        <v>2024</v>
      </c>
      <c r="N5949" s="5">
        <f t="shared" ca="1" si="330"/>
        <v>-5</v>
      </c>
    </row>
    <row r="5950" spans="1:14" hidden="1" x14ac:dyDescent="0.25">
      <c r="A5950" s="2">
        <v>45420</v>
      </c>
      <c r="B5950" s="1" t="s">
        <v>14</v>
      </c>
      <c r="C5950" s="7" t="s">
        <v>3101</v>
      </c>
      <c r="D5950" s="1" t="s">
        <v>42</v>
      </c>
      <c r="E5950" s="1">
        <f>VLOOKUP(D5950,Data!$A$1:$B$7,2,FALSE)</f>
        <v>10</v>
      </c>
      <c r="F5950" s="2">
        <f>WORKDAY(A5950,E5950,Data!$E$2:$E$22)</f>
        <v>45434</v>
      </c>
      <c r="G5950" s="2">
        <v>45427</v>
      </c>
      <c r="H5950" s="4">
        <f ca="1">(NETWORKDAYS(A5950,G5950,Data!$E$1:$E$22))-1</f>
        <v>5</v>
      </c>
      <c r="I5950" s="1"/>
      <c r="J5950" s="1">
        <f>VLOOKUP(D5950,Data!$A$10:$B$16,2,FALSE)</f>
        <v>2</v>
      </c>
      <c r="K5950">
        <v>1</v>
      </c>
      <c r="L5950">
        <f t="shared" si="331"/>
        <v>19</v>
      </c>
      <c r="M5950">
        <f t="shared" si="332"/>
        <v>2024</v>
      </c>
      <c r="N5950" s="5">
        <f t="shared" ca="1" si="330"/>
        <v>-5</v>
      </c>
    </row>
    <row r="5951" spans="1:14" hidden="1" x14ac:dyDescent="0.25">
      <c r="A5951" s="2">
        <v>45420</v>
      </c>
      <c r="B5951" s="1" t="s">
        <v>14</v>
      </c>
      <c r="C5951" s="7" t="s">
        <v>3102</v>
      </c>
      <c r="D5951" s="1" t="s">
        <v>42</v>
      </c>
      <c r="E5951" s="1">
        <f>VLOOKUP(D5951,Data!$A$1:$B$7,2,FALSE)</f>
        <v>10</v>
      </c>
      <c r="F5951" s="2">
        <f>WORKDAY(A5951,E5951,Data!$E$2:$E$22)</f>
        <v>45434</v>
      </c>
      <c r="G5951" s="2">
        <v>45427</v>
      </c>
      <c r="H5951" s="4">
        <f ca="1">(NETWORKDAYS(A5951,G5951,Data!$E$1:$E$22))-1</f>
        <v>5</v>
      </c>
      <c r="I5951" s="1"/>
      <c r="J5951" s="1">
        <f>VLOOKUP(D5951,Data!$A$10:$B$16,2,FALSE)</f>
        <v>2</v>
      </c>
      <c r="K5951">
        <v>1</v>
      </c>
      <c r="L5951">
        <f t="shared" si="331"/>
        <v>19</v>
      </c>
      <c r="M5951">
        <f t="shared" si="332"/>
        <v>2024</v>
      </c>
      <c r="N5951" s="5">
        <f t="shared" ca="1" si="330"/>
        <v>-5</v>
      </c>
    </row>
    <row r="5952" spans="1:14" hidden="1" x14ac:dyDescent="0.25">
      <c r="A5952" s="31">
        <v>45420</v>
      </c>
      <c r="B5952" s="7" t="s">
        <v>2156</v>
      </c>
      <c r="C5952" s="7">
        <v>458734</v>
      </c>
      <c r="D5952" s="7" t="s">
        <v>42</v>
      </c>
      <c r="E5952" s="1">
        <f>VLOOKUP(D5952,Data!$A$1:$B$7,2,FALSE)</f>
        <v>10</v>
      </c>
      <c r="F5952" s="2">
        <f>WORKDAY(A5952,E5952,Data!$E$2:$E$22)</f>
        <v>45434</v>
      </c>
      <c r="G5952" s="2">
        <v>45427</v>
      </c>
      <c r="H5952" s="4">
        <f ca="1">(NETWORKDAYS(A5952,G5952,Data!$E$1:$E$22))-1</f>
        <v>5</v>
      </c>
      <c r="I5952" s="1"/>
      <c r="J5952" s="1">
        <f>VLOOKUP(D5952,Data!$A$10:$B$16,2,FALSE)</f>
        <v>2</v>
      </c>
      <c r="K5952">
        <v>1</v>
      </c>
      <c r="L5952">
        <f t="shared" si="331"/>
        <v>19</v>
      </c>
      <c r="M5952">
        <f t="shared" si="332"/>
        <v>2024</v>
      </c>
      <c r="N5952" s="5">
        <f t="shared" ca="1" si="330"/>
        <v>-5</v>
      </c>
    </row>
    <row r="5953" spans="1:14" hidden="1" x14ac:dyDescent="0.25">
      <c r="A5953" s="2">
        <v>45420</v>
      </c>
      <c r="B5953" s="1" t="s">
        <v>2299</v>
      </c>
      <c r="C5953" s="7">
        <v>458361</v>
      </c>
      <c r="D5953" s="1" t="s">
        <v>42</v>
      </c>
      <c r="E5953" s="1">
        <f>VLOOKUP(D5953,Data!$A$1:$B$7,2,FALSE)</f>
        <v>10</v>
      </c>
      <c r="F5953" s="2">
        <f>WORKDAY(A5953,E5953,Data!$E$2:$E$22)</f>
        <v>45434</v>
      </c>
      <c r="G5953" s="2">
        <v>45425</v>
      </c>
      <c r="H5953" s="4">
        <f ca="1">(NETWORKDAYS(A5953,G5953,Data!$E$1:$E$22))-1</f>
        <v>3</v>
      </c>
      <c r="I5953" s="1"/>
      <c r="J5953" s="1">
        <f>VLOOKUP(D5953,Data!$A$10:$B$16,2,FALSE)</f>
        <v>2</v>
      </c>
      <c r="K5953">
        <v>1</v>
      </c>
      <c r="L5953">
        <f t="shared" si="331"/>
        <v>19</v>
      </c>
      <c r="M5953">
        <f t="shared" si="332"/>
        <v>2024</v>
      </c>
      <c r="N5953" s="5">
        <f t="shared" ca="1" si="330"/>
        <v>-7</v>
      </c>
    </row>
    <row r="5954" spans="1:14" hidden="1" x14ac:dyDescent="0.25">
      <c r="A5954" s="2">
        <v>45420</v>
      </c>
      <c r="B5954" s="1" t="s">
        <v>194</v>
      </c>
      <c r="C5954" s="7">
        <v>458362</v>
      </c>
      <c r="D5954" s="1" t="s">
        <v>42</v>
      </c>
      <c r="E5954" s="1">
        <f>VLOOKUP(D5954,Data!$A$1:$B$7,2,FALSE)</f>
        <v>10</v>
      </c>
      <c r="F5954" s="2">
        <f>WORKDAY(A5954,E5954,Data!$E$2:$E$22)</f>
        <v>45434</v>
      </c>
      <c r="G5954" s="2">
        <v>45436</v>
      </c>
      <c r="H5954" s="4">
        <f ca="1">(NETWORKDAYS(A5954,G5954,Data!$E$1:$E$22))-1</f>
        <v>12</v>
      </c>
      <c r="I5954" s="1"/>
      <c r="J5954" s="1">
        <f>VLOOKUP(D5954,Data!$A$10:$B$16,2,FALSE)</f>
        <v>2</v>
      </c>
      <c r="K5954">
        <v>1</v>
      </c>
      <c r="L5954">
        <f t="shared" si="331"/>
        <v>19</v>
      </c>
      <c r="M5954">
        <f t="shared" si="332"/>
        <v>2024</v>
      </c>
      <c r="N5954" s="5">
        <f t="shared" ref="N5954:N6017" ca="1" si="333">H5954-E5954</f>
        <v>2</v>
      </c>
    </row>
    <row r="5955" spans="1:14" hidden="1" x14ac:dyDescent="0.25">
      <c r="A5955" s="2">
        <v>45420</v>
      </c>
      <c r="B5955" s="1" t="s">
        <v>1439</v>
      </c>
      <c r="C5955" s="7">
        <v>458373</v>
      </c>
      <c r="D5955" s="1" t="s">
        <v>42</v>
      </c>
      <c r="E5955" s="1">
        <f>VLOOKUP(D5955,Data!$A$1:$B$7,2,FALSE)</f>
        <v>10</v>
      </c>
      <c r="F5955" s="2">
        <f>WORKDAY(A5955,E5955,Data!$E$2:$E$22)</f>
        <v>45434</v>
      </c>
      <c r="G5955" s="2">
        <v>45427</v>
      </c>
      <c r="H5955" s="4">
        <f ca="1">(NETWORKDAYS(A5955,G5955,Data!$E$1:$E$22))-1</f>
        <v>5</v>
      </c>
      <c r="I5955" s="1"/>
      <c r="J5955" s="1">
        <f>VLOOKUP(D5955,Data!$A$10:$B$16,2,FALSE)</f>
        <v>2</v>
      </c>
      <c r="K5955">
        <v>1</v>
      </c>
      <c r="L5955">
        <f t="shared" si="331"/>
        <v>19</v>
      </c>
      <c r="M5955">
        <f t="shared" si="332"/>
        <v>2024</v>
      </c>
      <c r="N5955" s="5">
        <f t="shared" ca="1" si="333"/>
        <v>-5</v>
      </c>
    </row>
    <row r="5956" spans="1:14" hidden="1" x14ac:dyDescent="0.25">
      <c r="A5956" s="2">
        <v>45420</v>
      </c>
      <c r="B5956" s="1" t="s">
        <v>14</v>
      </c>
      <c r="C5956" s="7">
        <v>458376</v>
      </c>
      <c r="D5956" s="1" t="s">
        <v>42</v>
      </c>
      <c r="E5956" s="1">
        <f>VLOOKUP(D5956,Data!$A$1:$B$7,2,FALSE)</f>
        <v>10</v>
      </c>
      <c r="F5956" s="2">
        <f>WORKDAY(A5956,E5956,Data!$E$2:$E$22)</f>
        <v>45434</v>
      </c>
      <c r="G5956" s="2">
        <v>45427</v>
      </c>
      <c r="H5956" s="4">
        <f ca="1">(NETWORKDAYS(A5956,G5956,Data!$E$1:$E$22))-1</f>
        <v>5</v>
      </c>
      <c r="I5956" s="1"/>
      <c r="J5956" s="1">
        <f>VLOOKUP(D5956,Data!$A$10:$B$16,2,FALSE)</f>
        <v>2</v>
      </c>
      <c r="K5956">
        <v>1</v>
      </c>
      <c r="L5956">
        <f t="shared" si="331"/>
        <v>19</v>
      </c>
      <c r="M5956">
        <f t="shared" si="332"/>
        <v>2024</v>
      </c>
      <c r="N5956" s="5">
        <f t="shared" ca="1" si="333"/>
        <v>-5</v>
      </c>
    </row>
    <row r="5957" spans="1:14" hidden="1" x14ac:dyDescent="0.25">
      <c r="A5957" s="2">
        <v>45420</v>
      </c>
      <c r="B5957" s="1" t="s">
        <v>14</v>
      </c>
      <c r="C5957" s="7">
        <v>458377</v>
      </c>
      <c r="D5957" s="1" t="s">
        <v>42</v>
      </c>
      <c r="E5957" s="1">
        <f>VLOOKUP(D5957,Data!$A$1:$B$7,2,FALSE)</f>
        <v>10</v>
      </c>
      <c r="F5957" s="2">
        <f>WORKDAY(A5957,E5957,Data!$E$2:$E$22)</f>
        <v>45434</v>
      </c>
      <c r="G5957" s="2">
        <v>45427</v>
      </c>
      <c r="H5957" s="4">
        <f ca="1">(NETWORKDAYS(A5957,G5957,Data!$E$1:$E$22))-1</f>
        <v>5</v>
      </c>
      <c r="I5957" s="1"/>
      <c r="J5957" s="1">
        <f>VLOOKUP(D5957,Data!$A$10:$B$16,2,FALSE)</f>
        <v>2</v>
      </c>
      <c r="K5957">
        <v>1</v>
      </c>
      <c r="L5957">
        <f t="shared" si="331"/>
        <v>19</v>
      </c>
      <c r="M5957">
        <f t="shared" si="332"/>
        <v>2024</v>
      </c>
      <c r="N5957" s="5">
        <f t="shared" ca="1" si="333"/>
        <v>-5</v>
      </c>
    </row>
    <row r="5958" spans="1:14" hidden="1" x14ac:dyDescent="0.25">
      <c r="A5958" s="2">
        <v>45422</v>
      </c>
      <c r="B5958" s="1" t="s">
        <v>116</v>
      </c>
      <c r="C5958" s="7">
        <v>458363</v>
      </c>
      <c r="D5958" s="1" t="s">
        <v>42</v>
      </c>
      <c r="E5958" s="1">
        <f>VLOOKUP(D5958,Data!$A$1:$B$7,2,FALSE)</f>
        <v>10</v>
      </c>
      <c r="F5958" s="2">
        <f>WORKDAY(A5958,E5958,Data!$E$2:$E$22)</f>
        <v>45436</v>
      </c>
      <c r="G5958" s="2">
        <v>45436</v>
      </c>
      <c r="H5958" s="4">
        <f ca="1">(NETWORKDAYS(A5958,G5958,Data!$E$1:$E$22))-1</f>
        <v>10</v>
      </c>
      <c r="I5958" s="1"/>
      <c r="J5958" s="1">
        <f>VLOOKUP(D5958,Data!$A$10:$B$16,2,FALSE)</f>
        <v>2</v>
      </c>
      <c r="K5958">
        <v>1</v>
      </c>
      <c r="L5958">
        <f t="shared" si="331"/>
        <v>19</v>
      </c>
      <c r="M5958">
        <f t="shared" si="332"/>
        <v>2024</v>
      </c>
      <c r="N5958" s="5">
        <f t="shared" ca="1" si="333"/>
        <v>0</v>
      </c>
    </row>
    <row r="5959" spans="1:14" hidden="1" x14ac:dyDescent="0.25">
      <c r="A5959" s="2">
        <v>45422</v>
      </c>
      <c r="B5959" s="1" t="s">
        <v>14</v>
      </c>
      <c r="C5959" s="7">
        <v>458366</v>
      </c>
      <c r="D5959" s="1" t="s">
        <v>42</v>
      </c>
      <c r="E5959" s="1">
        <f>VLOOKUP(D5959,Data!$A$1:$B$7,2,FALSE)</f>
        <v>10</v>
      </c>
      <c r="F5959" s="2">
        <f>WORKDAY(A5959,E5959,Data!$E$2:$E$22)</f>
        <v>45436</v>
      </c>
      <c r="G5959" s="2">
        <v>45427</v>
      </c>
      <c r="H5959" s="4">
        <f ca="1">(NETWORKDAYS(A5959,G5959,Data!$E$1:$E$22))-1</f>
        <v>3</v>
      </c>
      <c r="I5959" s="1"/>
      <c r="J5959" s="1">
        <f>VLOOKUP(D5959,Data!$A$10:$B$16,2,FALSE)</f>
        <v>2</v>
      </c>
      <c r="K5959">
        <v>1</v>
      </c>
      <c r="L5959">
        <f t="shared" si="331"/>
        <v>19</v>
      </c>
      <c r="M5959">
        <f t="shared" si="332"/>
        <v>2024</v>
      </c>
      <c r="N5959" s="5">
        <f t="shared" ca="1" si="333"/>
        <v>-7</v>
      </c>
    </row>
    <row r="5960" spans="1:14" hidden="1" x14ac:dyDescent="0.25">
      <c r="A5960" s="2">
        <v>45422</v>
      </c>
      <c r="B5960" s="1" t="s">
        <v>777</v>
      </c>
      <c r="C5960" s="7">
        <v>458385</v>
      </c>
      <c r="D5960" s="1" t="s">
        <v>42</v>
      </c>
      <c r="E5960" s="1">
        <f>VLOOKUP(D5960,Data!$A$1:$B$7,2,FALSE)</f>
        <v>10</v>
      </c>
      <c r="F5960" s="2">
        <f>WORKDAY(A5960,E5960,Data!$E$2:$E$22)</f>
        <v>45436</v>
      </c>
      <c r="G5960" s="2">
        <v>45436</v>
      </c>
      <c r="H5960" s="4">
        <f ca="1">(NETWORKDAYS(A5960,G5960,Data!$E$1:$E$22))-1</f>
        <v>10</v>
      </c>
      <c r="I5960" s="1"/>
      <c r="J5960" s="1">
        <f>VLOOKUP(D5960,Data!$A$10:$B$16,2,FALSE)</f>
        <v>2</v>
      </c>
      <c r="K5960">
        <v>1</v>
      </c>
      <c r="L5960">
        <f t="shared" si="331"/>
        <v>19</v>
      </c>
      <c r="M5960">
        <f t="shared" si="332"/>
        <v>2024</v>
      </c>
      <c r="N5960" s="5">
        <f t="shared" ca="1" si="333"/>
        <v>0</v>
      </c>
    </row>
    <row r="5961" spans="1:14" hidden="1" x14ac:dyDescent="0.25">
      <c r="A5961" s="2">
        <v>45422</v>
      </c>
      <c r="B5961" s="1" t="s">
        <v>14</v>
      </c>
      <c r="C5961" s="7">
        <v>458387</v>
      </c>
      <c r="D5961" s="1" t="s">
        <v>42</v>
      </c>
      <c r="E5961" s="1">
        <f>VLOOKUP(D5961,Data!$A$1:$B$7,2,FALSE)</f>
        <v>10</v>
      </c>
      <c r="F5961" s="2">
        <f>WORKDAY(A5961,E5961,Data!$E$2:$E$22)</f>
        <v>45436</v>
      </c>
      <c r="G5961" s="2">
        <v>45427</v>
      </c>
      <c r="H5961" s="4">
        <f ca="1">(NETWORKDAYS(A5961,G5961,Data!$E$1:$E$22))-1</f>
        <v>3</v>
      </c>
      <c r="I5961" s="1"/>
      <c r="J5961" s="1">
        <f>VLOOKUP(D5961,Data!$A$10:$B$16,2,FALSE)</f>
        <v>2</v>
      </c>
      <c r="K5961">
        <v>1</v>
      </c>
      <c r="L5961">
        <f t="shared" si="331"/>
        <v>19</v>
      </c>
      <c r="M5961">
        <f t="shared" si="332"/>
        <v>2024</v>
      </c>
      <c r="N5961" s="5">
        <f t="shared" ca="1" si="333"/>
        <v>-7</v>
      </c>
    </row>
    <row r="5962" spans="1:14" hidden="1" x14ac:dyDescent="0.25">
      <c r="A5962" s="2">
        <v>45422</v>
      </c>
      <c r="B5962" s="1" t="s">
        <v>154</v>
      </c>
      <c r="C5962" s="7">
        <v>262968</v>
      </c>
      <c r="D5962" s="1" t="s">
        <v>41</v>
      </c>
      <c r="E5962" s="1">
        <f>VLOOKUP(D5962,Data!$A$1:$B$7,2,FALSE)</f>
        <v>15</v>
      </c>
      <c r="F5962" s="2">
        <f>WORKDAY(A5962,E5962,Data!$E$2:$E$22)</f>
        <v>45443</v>
      </c>
      <c r="G5962" s="2">
        <v>45433</v>
      </c>
      <c r="H5962" s="4">
        <f ca="1">(NETWORKDAYS(A5962,G5962,Data!$E$1:$E$22))-1</f>
        <v>7</v>
      </c>
      <c r="I5962" s="1"/>
      <c r="J5962" s="1">
        <f>VLOOKUP(D5962,Data!$A$10:$B$16,2,FALSE)</f>
        <v>3</v>
      </c>
      <c r="K5962">
        <v>1</v>
      </c>
      <c r="L5962">
        <f t="shared" si="331"/>
        <v>19</v>
      </c>
      <c r="M5962">
        <f t="shared" si="332"/>
        <v>2024</v>
      </c>
      <c r="N5962" s="5">
        <f t="shared" ca="1" si="333"/>
        <v>-8</v>
      </c>
    </row>
    <row r="5963" spans="1:14" hidden="1" x14ac:dyDescent="0.25">
      <c r="A5963" s="2">
        <v>45422</v>
      </c>
      <c r="B5963" s="1" t="s">
        <v>26</v>
      </c>
      <c r="C5963" s="7">
        <v>262972</v>
      </c>
      <c r="D5963" s="1" t="s">
        <v>41</v>
      </c>
      <c r="E5963" s="1">
        <f>VLOOKUP(D5963,Data!$A$1:$B$7,2,FALSE)</f>
        <v>15</v>
      </c>
      <c r="F5963" s="2">
        <f>WORKDAY(A5963,E5963,Data!$E$2:$E$22)</f>
        <v>45443</v>
      </c>
      <c r="G5963" s="2">
        <v>45433</v>
      </c>
      <c r="H5963" s="4">
        <f ca="1">(NETWORKDAYS(A5963,G5963,Data!$E$1:$E$22))-1</f>
        <v>7</v>
      </c>
      <c r="I5963" s="1"/>
      <c r="J5963" s="1">
        <f>VLOOKUP(D5963,Data!$A$10:$B$16,2,FALSE)</f>
        <v>3</v>
      </c>
      <c r="K5963">
        <v>1</v>
      </c>
      <c r="L5963">
        <f t="shared" si="331"/>
        <v>19</v>
      </c>
      <c r="M5963">
        <f t="shared" si="332"/>
        <v>2024</v>
      </c>
      <c r="N5963" s="5">
        <f t="shared" ca="1" si="333"/>
        <v>-8</v>
      </c>
    </row>
    <row r="5964" spans="1:14" hidden="1" x14ac:dyDescent="0.25">
      <c r="A5964" s="2">
        <v>45425</v>
      </c>
      <c r="B5964" s="1" t="s">
        <v>678</v>
      </c>
      <c r="C5964" s="7" t="s">
        <v>3105</v>
      </c>
      <c r="D5964" s="1" t="s">
        <v>53</v>
      </c>
      <c r="E5964" s="1">
        <f>VLOOKUP(D5964,Data!$A$1:$B$7,2,FALSE)</f>
        <v>5</v>
      </c>
      <c r="F5964" s="2">
        <f>WORKDAY(A5964,E5964,Data!$E$2:$E$22)</f>
        <v>45432</v>
      </c>
      <c r="G5964" s="2">
        <v>45427</v>
      </c>
      <c r="H5964" s="4">
        <f ca="1">(NETWORKDAYS(A5964,G5964,Data!$E$1:$E$22))-1</f>
        <v>2</v>
      </c>
      <c r="I5964" s="1"/>
      <c r="J5964" s="1">
        <f>VLOOKUP(D5964,Data!$A$10:$B$16,2,FALSE)</f>
        <v>1</v>
      </c>
      <c r="K5964">
        <v>1</v>
      </c>
      <c r="L5964">
        <f t="shared" si="331"/>
        <v>20</v>
      </c>
      <c r="M5964">
        <f t="shared" si="332"/>
        <v>2024</v>
      </c>
      <c r="N5964" s="5">
        <f t="shared" ca="1" si="333"/>
        <v>-3</v>
      </c>
    </row>
    <row r="5965" spans="1:14" hidden="1" x14ac:dyDescent="0.25">
      <c r="A5965" s="2">
        <v>45425</v>
      </c>
      <c r="B5965" s="1" t="s">
        <v>678</v>
      </c>
      <c r="C5965" s="7" t="s">
        <v>3106</v>
      </c>
      <c r="D5965" s="1" t="s">
        <v>53</v>
      </c>
      <c r="E5965" s="1">
        <f>VLOOKUP(D5965,Data!$A$1:$B$7,2,FALSE)</f>
        <v>5</v>
      </c>
      <c r="F5965" s="2">
        <f>WORKDAY(A5965,E5965,Data!$E$2:$E$22)</f>
        <v>45432</v>
      </c>
      <c r="G5965" s="2">
        <v>45427</v>
      </c>
      <c r="H5965" s="4">
        <f ca="1">(NETWORKDAYS(A5965,G5965,Data!$E$1:$E$22))-1</f>
        <v>2</v>
      </c>
      <c r="I5965" s="1"/>
      <c r="J5965" s="1">
        <f>VLOOKUP(D5965,Data!$A$10:$B$16,2,FALSE)</f>
        <v>1</v>
      </c>
      <c r="K5965">
        <v>1</v>
      </c>
      <c r="L5965">
        <f t="shared" si="331"/>
        <v>20</v>
      </c>
      <c r="M5965">
        <f t="shared" si="332"/>
        <v>2024</v>
      </c>
      <c r="N5965" s="5">
        <f t="shared" ca="1" si="333"/>
        <v>-3</v>
      </c>
    </row>
    <row r="5966" spans="1:14" hidden="1" x14ac:dyDescent="0.25">
      <c r="A5966" s="2">
        <v>45425</v>
      </c>
      <c r="B5966" s="1" t="s">
        <v>62</v>
      </c>
      <c r="C5966" s="7" t="s">
        <v>3103</v>
      </c>
      <c r="D5966" s="1" t="s">
        <v>53</v>
      </c>
      <c r="E5966" s="1">
        <f>VLOOKUP(D5966,Data!$A$1:$B$7,2,FALSE)</f>
        <v>5</v>
      </c>
      <c r="F5966" s="2">
        <f>WORKDAY(A5966,E5966,Data!$E$2:$E$22)</f>
        <v>45432</v>
      </c>
      <c r="G5966" s="2">
        <v>45427</v>
      </c>
      <c r="H5966" s="4">
        <f ca="1">(NETWORKDAYS(A5966,G5966,Data!$E$1:$E$22))-1</f>
        <v>2</v>
      </c>
      <c r="I5966" s="1"/>
      <c r="J5966" s="1">
        <f>VLOOKUP(D5966,Data!$A$10:$B$16,2,FALSE)</f>
        <v>1</v>
      </c>
      <c r="K5966">
        <v>1</v>
      </c>
      <c r="L5966">
        <f t="shared" si="331"/>
        <v>20</v>
      </c>
      <c r="M5966">
        <f t="shared" si="332"/>
        <v>2024</v>
      </c>
      <c r="N5966" s="5">
        <f t="shared" ca="1" si="333"/>
        <v>-3</v>
      </c>
    </row>
    <row r="5967" spans="1:14" hidden="1" x14ac:dyDescent="0.25">
      <c r="A5967" s="2">
        <v>45425</v>
      </c>
      <c r="B5967" s="1" t="s">
        <v>77</v>
      </c>
      <c r="C5967" s="7">
        <v>458275</v>
      </c>
      <c r="D5967" s="1" t="s">
        <v>42</v>
      </c>
      <c r="E5967" s="1">
        <f>VLOOKUP(D5967,Data!$A$1:$B$7,2,FALSE)</f>
        <v>10</v>
      </c>
      <c r="F5967" s="2">
        <f>WORKDAY(A5967,E5967,Data!$E$2:$E$22)</f>
        <v>45439</v>
      </c>
      <c r="G5967" s="2">
        <v>45436</v>
      </c>
      <c r="H5967" s="4">
        <f ca="1">(NETWORKDAYS(A5967,G5967,Data!$E$1:$E$22))-1</f>
        <v>9</v>
      </c>
      <c r="I5967" s="1"/>
      <c r="J5967" s="1">
        <f>VLOOKUP(D5967,Data!$A$10:$B$16,2,FALSE)</f>
        <v>2</v>
      </c>
      <c r="K5967">
        <v>1</v>
      </c>
      <c r="L5967">
        <f t="shared" si="331"/>
        <v>20</v>
      </c>
      <c r="M5967">
        <f t="shared" si="332"/>
        <v>2024</v>
      </c>
      <c r="N5967" s="5">
        <f t="shared" ca="1" si="333"/>
        <v>-1</v>
      </c>
    </row>
    <row r="5968" spans="1:14" hidden="1" x14ac:dyDescent="0.25">
      <c r="A5968" s="2">
        <v>45425</v>
      </c>
      <c r="B5968" s="1" t="s">
        <v>29</v>
      </c>
      <c r="C5968" s="7">
        <v>458380</v>
      </c>
      <c r="D5968" s="1" t="s">
        <v>42</v>
      </c>
      <c r="E5968" s="1">
        <f>VLOOKUP(D5968,Data!$A$1:$B$7,2,FALSE)</f>
        <v>10</v>
      </c>
      <c r="F5968" s="2">
        <f>WORKDAY(A5968,E5968,Data!$E$2:$E$22)</f>
        <v>45439</v>
      </c>
      <c r="G5968" s="2">
        <v>45436</v>
      </c>
      <c r="H5968" s="4">
        <f ca="1">(NETWORKDAYS(A5968,G5968,Data!$E$1:$E$22))-1</f>
        <v>9</v>
      </c>
      <c r="I5968" s="1"/>
      <c r="J5968" s="1">
        <f>VLOOKUP(D5968,Data!$A$10:$B$16,2,FALSE)</f>
        <v>2</v>
      </c>
      <c r="K5968">
        <v>1</v>
      </c>
      <c r="L5968">
        <f t="shared" si="331"/>
        <v>20</v>
      </c>
      <c r="M5968">
        <f t="shared" si="332"/>
        <v>2024</v>
      </c>
      <c r="N5968" s="5">
        <f t="shared" ca="1" si="333"/>
        <v>-1</v>
      </c>
    </row>
    <row r="5969" spans="1:14" hidden="1" x14ac:dyDescent="0.25">
      <c r="A5969" s="31">
        <v>45425</v>
      </c>
      <c r="B5969" s="1" t="s">
        <v>622</v>
      </c>
      <c r="C5969" s="7" t="s">
        <v>3104</v>
      </c>
      <c r="D5969" s="1" t="s">
        <v>53</v>
      </c>
      <c r="E5969" s="1">
        <f>VLOOKUP(D5969,Data!$A$1:$B$7,2,FALSE)</f>
        <v>5</v>
      </c>
      <c r="F5969" s="2">
        <f>WORKDAY(A5969,E5969,Data!$E$2:$E$22)</f>
        <v>45432</v>
      </c>
      <c r="G5969" s="2">
        <v>45455</v>
      </c>
      <c r="H5969" s="4">
        <f ca="1">(NETWORKDAYS(A5969,G5969,Data!$E$1:$E$22))-1</f>
        <v>22</v>
      </c>
      <c r="I5969" s="1"/>
      <c r="J5969" s="1">
        <f>VLOOKUP(D5969,Data!$A$10:$B$16,2,FALSE)</f>
        <v>1</v>
      </c>
      <c r="K5969">
        <v>1</v>
      </c>
      <c r="L5969">
        <f t="shared" si="331"/>
        <v>20</v>
      </c>
      <c r="M5969">
        <f t="shared" si="332"/>
        <v>2024</v>
      </c>
      <c r="N5969" s="5">
        <f t="shared" ca="1" si="333"/>
        <v>17</v>
      </c>
    </row>
    <row r="5970" spans="1:14" hidden="1" x14ac:dyDescent="0.25">
      <c r="A5970" s="2">
        <v>45425</v>
      </c>
      <c r="B5970" s="1" t="s">
        <v>26</v>
      </c>
      <c r="C5970" s="7">
        <v>262962</v>
      </c>
      <c r="D5970" s="1" t="s">
        <v>41</v>
      </c>
      <c r="E5970" s="1">
        <f>VLOOKUP(D5970,Data!$A$1:$B$7,2,FALSE)</f>
        <v>15</v>
      </c>
      <c r="F5970" s="2">
        <f>WORKDAY(A5970,E5970,Data!$E$2:$E$22)</f>
        <v>45446</v>
      </c>
      <c r="G5970" s="2">
        <v>45433</v>
      </c>
      <c r="H5970" s="4">
        <f ca="1">(NETWORKDAYS(A5970,G5970,Data!$E$1:$E$22))-1</f>
        <v>6</v>
      </c>
      <c r="I5970" s="1"/>
      <c r="J5970" s="1">
        <f>VLOOKUP(D5970,Data!$A$10:$B$16,2,FALSE)</f>
        <v>3</v>
      </c>
      <c r="K5970">
        <v>1</v>
      </c>
      <c r="L5970">
        <f t="shared" si="331"/>
        <v>20</v>
      </c>
      <c r="M5970">
        <f t="shared" si="332"/>
        <v>2024</v>
      </c>
      <c r="N5970" s="5">
        <f t="shared" ca="1" si="333"/>
        <v>-9</v>
      </c>
    </row>
    <row r="5971" spans="1:14" hidden="1" x14ac:dyDescent="0.25">
      <c r="A5971" s="2">
        <v>45425</v>
      </c>
      <c r="B5971" s="1" t="s">
        <v>143</v>
      </c>
      <c r="C5971" s="7" t="s">
        <v>3108</v>
      </c>
      <c r="D5971" s="1" t="s">
        <v>55</v>
      </c>
      <c r="E5971" s="1">
        <f>VLOOKUP(D5971,Data!$A$1:$B$7,2,FALSE)</f>
        <v>10</v>
      </c>
      <c r="F5971" s="2">
        <f>WORKDAY(A5971,E5971,Data!$E$2:$E$22)</f>
        <v>45439</v>
      </c>
      <c r="G5971" s="2">
        <v>45436</v>
      </c>
      <c r="H5971" s="4">
        <f ca="1">(NETWORKDAYS(A5971,G5971,Data!$E$1:$E$22))-1</f>
        <v>9</v>
      </c>
      <c r="I5971" s="1"/>
      <c r="J5971" s="1">
        <f>VLOOKUP(D5971,Data!$A$10:$B$16,2,FALSE)</f>
        <v>3</v>
      </c>
      <c r="K5971">
        <v>1</v>
      </c>
      <c r="L5971">
        <f t="shared" si="331"/>
        <v>20</v>
      </c>
      <c r="M5971">
        <f t="shared" si="332"/>
        <v>2024</v>
      </c>
      <c r="N5971" s="5">
        <f t="shared" ca="1" si="333"/>
        <v>-1</v>
      </c>
    </row>
    <row r="5972" spans="1:14" hidden="1" x14ac:dyDescent="0.25">
      <c r="A5972" s="2">
        <v>45425</v>
      </c>
      <c r="B5972" s="1" t="s">
        <v>143</v>
      </c>
      <c r="C5972" s="7" t="s">
        <v>3107</v>
      </c>
      <c r="D5972" s="1" t="s">
        <v>55</v>
      </c>
      <c r="E5972" s="1">
        <f>VLOOKUP(D5972,Data!$A$1:$B$7,2,FALSE)</f>
        <v>10</v>
      </c>
      <c r="F5972" s="2">
        <f>WORKDAY(A5972,E5972,Data!$E$2:$E$22)</f>
        <v>45439</v>
      </c>
      <c r="G5972" s="2">
        <v>45436</v>
      </c>
      <c r="H5972" s="4">
        <f ca="1">(NETWORKDAYS(A5972,G5972,Data!$E$1:$E$22))-1</f>
        <v>9</v>
      </c>
      <c r="I5972" s="1"/>
      <c r="J5972" s="1">
        <f>VLOOKUP(D5972,Data!$A$10:$B$16,2,FALSE)</f>
        <v>3</v>
      </c>
      <c r="K5972">
        <v>1</v>
      </c>
      <c r="L5972">
        <f t="shared" si="331"/>
        <v>20</v>
      </c>
      <c r="M5972">
        <f t="shared" si="332"/>
        <v>2024</v>
      </c>
      <c r="N5972" s="5">
        <f t="shared" ca="1" si="333"/>
        <v>-1</v>
      </c>
    </row>
    <row r="5973" spans="1:14" hidden="1" x14ac:dyDescent="0.25">
      <c r="A5973" s="2">
        <v>45425</v>
      </c>
      <c r="B5973" s="1" t="s">
        <v>26</v>
      </c>
      <c r="C5973" s="7">
        <v>262970</v>
      </c>
      <c r="D5973" s="1" t="s">
        <v>41</v>
      </c>
      <c r="E5973" s="1">
        <f>VLOOKUP(D5973,Data!$A$1:$B$7,2,FALSE)</f>
        <v>15</v>
      </c>
      <c r="F5973" s="2">
        <f>WORKDAY(A5973,E5973,Data!$E$2:$E$22)</f>
        <v>45446</v>
      </c>
      <c r="G5973" s="2">
        <v>45433</v>
      </c>
      <c r="H5973" s="4">
        <f ca="1">(NETWORKDAYS(A5973,G5973,Data!$E$1:$E$22))-1</f>
        <v>6</v>
      </c>
      <c r="I5973" s="1"/>
      <c r="J5973" s="1">
        <f>VLOOKUP(D5973,Data!$A$10:$B$16,2,FALSE)</f>
        <v>3</v>
      </c>
      <c r="K5973">
        <v>1</v>
      </c>
      <c r="L5973">
        <f t="shared" si="331"/>
        <v>20</v>
      </c>
      <c r="M5973">
        <f t="shared" si="332"/>
        <v>2024</v>
      </c>
      <c r="N5973" s="5">
        <f t="shared" ca="1" si="333"/>
        <v>-9</v>
      </c>
    </row>
    <row r="5974" spans="1:14" hidden="1" x14ac:dyDescent="0.25">
      <c r="A5974" s="31">
        <v>45425</v>
      </c>
      <c r="B5974" s="1" t="s">
        <v>133</v>
      </c>
      <c r="C5974" s="7">
        <v>615424</v>
      </c>
      <c r="D5974" s="1" t="s">
        <v>1870</v>
      </c>
      <c r="E5974" s="1">
        <f>VLOOKUP(D5974,Data!$A$1:$B$7,2,FALSE)</f>
        <v>10</v>
      </c>
      <c r="F5974" s="2">
        <f>WORKDAY(A5974,E5974,Data!$E$2:$E$22)</f>
        <v>45439</v>
      </c>
      <c r="G5974" s="2">
        <v>45455</v>
      </c>
      <c r="H5974" s="4">
        <f ca="1">(NETWORKDAYS(A5974,G5974,Data!$E$1:$E$22))-1</f>
        <v>22</v>
      </c>
      <c r="I5974" s="1"/>
      <c r="J5974" s="1">
        <f>VLOOKUP(D5974,Data!$A$10:$B$16,2,FALSE)</f>
        <v>2</v>
      </c>
      <c r="K5974">
        <v>1</v>
      </c>
      <c r="L5974">
        <f t="shared" si="331"/>
        <v>20</v>
      </c>
      <c r="M5974">
        <f t="shared" si="332"/>
        <v>2024</v>
      </c>
      <c r="N5974" s="5">
        <f t="shared" ca="1" si="333"/>
        <v>12</v>
      </c>
    </row>
    <row r="5975" spans="1:14" hidden="1" x14ac:dyDescent="0.25">
      <c r="A5975" s="2">
        <v>45426</v>
      </c>
      <c r="B5975" s="1" t="s">
        <v>3109</v>
      </c>
      <c r="C5975" s="7" t="s">
        <v>3110</v>
      </c>
      <c r="D5975" s="1" t="s">
        <v>53</v>
      </c>
      <c r="E5975" s="1">
        <f>VLOOKUP(D5975,Data!$A$1:$B$7,2,FALSE)</f>
        <v>5</v>
      </c>
      <c r="F5975" s="2">
        <f>WORKDAY(A5975,E5975,Data!$E$2:$E$22)</f>
        <v>45433</v>
      </c>
      <c r="G5975" s="2">
        <v>45427</v>
      </c>
      <c r="H5975" s="4">
        <f ca="1">(NETWORKDAYS(A5975,G5975,Data!$E$1:$E$22))-1</f>
        <v>1</v>
      </c>
      <c r="I5975" s="1"/>
      <c r="J5975" s="1">
        <f>VLOOKUP(D5975,Data!$A$10:$B$16,2,FALSE)</f>
        <v>1</v>
      </c>
      <c r="K5975">
        <v>1</v>
      </c>
      <c r="L5975">
        <f t="shared" si="331"/>
        <v>20</v>
      </c>
      <c r="M5975">
        <f t="shared" si="332"/>
        <v>2024</v>
      </c>
      <c r="N5975" s="5">
        <f t="shared" ca="1" si="333"/>
        <v>-4</v>
      </c>
    </row>
    <row r="5976" spans="1:14" hidden="1" x14ac:dyDescent="0.25">
      <c r="A5976" s="2">
        <v>45426</v>
      </c>
      <c r="B5976" s="1" t="s">
        <v>3111</v>
      </c>
      <c r="C5976" s="7" t="s">
        <v>3112</v>
      </c>
      <c r="D5976" s="1" t="s">
        <v>53</v>
      </c>
      <c r="E5976" s="1">
        <f>VLOOKUP(D5976,Data!$A$1:$B$7,2,FALSE)</f>
        <v>5</v>
      </c>
      <c r="F5976" s="2">
        <f>WORKDAY(A5976,E5976,Data!$E$2:$E$22)</f>
        <v>45433</v>
      </c>
      <c r="G5976" s="2">
        <v>45427</v>
      </c>
      <c r="H5976" s="4">
        <f ca="1">(NETWORKDAYS(A5976,G5976,Data!$E$1:$E$22))-1</f>
        <v>1</v>
      </c>
      <c r="I5976" s="1"/>
      <c r="J5976" s="1">
        <f>VLOOKUP(D5976,Data!$A$10:$B$16,2,FALSE)</f>
        <v>1</v>
      </c>
      <c r="K5976">
        <v>1</v>
      </c>
      <c r="L5976">
        <f t="shared" si="331"/>
        <v>20</v>
      </c>
      <c r="M5976">
        <f t="shared" si="332"/>
        <v>2024</v>
      </c>
      <c r="N5976" s="5">
        <f t="shared" ca="1" si="333"/>
        <v>-4</v>
      </c>
    </row>
    <row r="5977" spans="1:14" hidden="1" x14ac:dyDescent="0.25">
      <c r="A5977" s="2">
        <v>45426</v>
      </c>
      <c r="B5977" s="1" t="s">
        <v>3111</v>
      </c>
      <c r="C5977" s="7" t="s">
        <v>3113</v>
      </c>
      <c r="D5977" s="1" t="s">
        <v>53</v>
      </c>
      <c r="E5977" s="1">
        <f>VLOOKUP(D5977,Data!$A$1:$B$7,2,FALSE)</f>
        <v>5</v>
      </c>
      <c r="F5977" s="2">
        <f>WORKDAY(A5977,E5977,Data!$E$2:$E$22)</f>
        <v>45433</v>
      </c>
      <c r="G5977" s="2">
        <v>45427</v>
      </c>
      <c r="H5977" s="4">
        <f ca="1">(NETWORKDAYS(A5977,G5977,Data!$E$1:$E$22))-1</f>
        <v>1</v>
      </c>
      <c r="I5977" s="1"/>
      <c r="J5977" s="1">
        <f>VLOOKUP(D5977,Data!$A$10:$B$16,2,FALSE)</f>
        <v>1</v>
      </c>
      <c r="K5977">
        <v>1</v>
      </c>
      <c r="L5977">
        <f t="shared" si="331"/>
        <v>20</v>
      </c>
      <c r="M5977">
        <f t="shared" si="332"/>
        <v>2024</v>
      </c>
      <c r="N5977" s="5">
        <f t="shared" ca="1" si="333"/>
        <v>-4</v>
      </c>
    </row>
    <row r="5978" spans="1:14" hidden="1" x14ac:dyDescent="0.25">
      <c r="A5978" s="2">
        <v>45426</v>
      </c>
      <c r="B5978" s="1" t="s">
        <v>3111</v>
      </c>
      <c r="C5978" s="7" t="s">
        <v>3116</v>
      </c>
      <c r="D5978" s="1" t="s">
        <v>53</v>
      </c>
      <c r="E5978" s="1">
        <f>VLOOKUP(D5978,Data!$A$1:$B$7,2,FALSE)</f>
        <v>5</v>
      </c>
      <c r="F5978" s="2">
        <f>WORKDAY(A5978,E5978,Data!$E$2:$E$22)</f>
        <v>45433</v>
      </c>
      <c r="G5978" s="2">
        <v>45427</v>
      </c>
      <c r="H5978" s="4">
        <f ca="1">(NETWORKDAYS(A5978,G5978,Data!$E$1:$E$22))-1</f>
        <v>1</v>
      </c>
      <c r="I5978" s="1"/>
      <c r="J5978" s="1">
        <f>VLOOKUP(D5978,Data!$A$10:$B$16,2,FALSE)</f>
        <v>1</v>
      </c>
      <c r="K5978">
        <v>1</v>
      </c>
      <c r="L5978">
        <f t="shared" si="331"/>
        <v>20</v>
      </c>
      <c r="M5978">
        <f t="shared" si="332"/>
        <v>2024</v>
      </c>
      <c r="N5978" s="5">
        <f t="shared" ca="1" si="333"/>
        <v>-4</v>
      </c>
    </row>
    <row r="5979" spans="1:14" hidden="1" x14ac:dyDescent="0.25">
      <c r="A5979" s="2">
        <v>45426</v>
      </c>
      <c r="B5979" s="1" t="s">
        <v>251</v>
      </c>
      <c r="C5979" s="7" t="s">
        <v>3117</v>
      </c>
      <c r="D5979" s="1" t="s">
        <v>53</v>
      </c>
      <c r="E5979" s="1">
        <f>VLOOKUP(D5979,Data!$A$1:$B$7,2,FALSE)</f>
        <v>5</v>
      </c>
      <c r="F5979" s="2">
        <f>WORKDAY(A5979,E5979,Data!$E$2:$E$22)</f>
        <v>45433</v>
      </c>
      <c r="G5979" s="2">
        <v>45427</v>
      </c>
      <c r="H5979" s="4">
        <f ca="1">(NETWORKDAYS(A5979,G5979,Data!$E$1:$E$22))-1</f>
        <v>1</v>
      </c>
      <c r="I5979" s="1"/>
      <c r="J5979" s="1">
        <f>VLOOKUP(D5979,Data!$A$10:$B$16,2,FALSE)</f>
        <v>1</v>
      </c>
      <c r="K5979">
        <v>1</v>
      </c>
      <c r="L5979">
        <f t="shared" si="331"/>
        <v>20</v>
      </c>
      <c r="M5979">
        <f t="shared" si="332"/>
        <v>2024</v>
      </c>
      <c r="N5979" s="5">
        <f t="shared" ca="1" si="333"/>
        <v>-4</v>
      </c>
    </row>
    <row r="5980" spans="1:14" hidden="1" x14ac:dyDescent="0.25">
      <c r="A5980" s="2">
        <v>45426</v>
      </c>
      <c r="B5980" s="1" t="s">
        <v>3114</v>
      </c>
      <c r="C5980" s="7" t="s">
        <v>3115</v>
      </c>
      <c r="D5980" s="1" t="s">
        <v>53</v>
      </c>
      <c r="E5980" s="1">
        <f>VLOOKUP(D5980,Data!$A$1:$B$7,2,FALSE)</f>
        <v>5</v>
      </c>
      <c r="F5980" s="2">
        <f>WORKDAY(A5980,E5980,Data!$E$2:$E$22)</f>
        <v>45433</v>
      </c>
      <c r="G5980" s="2">
        <v>45429</v>
      </c>
      <c r="H5980" s="4">
        <f ca="1">(NETWORKDAYS(A5980,G5980,Data!$E$1:$E$22))-1</f>
        <v>3</v>
      </c>
      <c r="I5980" s="1"/>
      <c r="J5980" s="1">
        <f>VLOOKUP(D5980,Data!$A$10:$B$16,2,FALSE)</f>
        <v>1</v>
      </c>
      <c r="K5980">
        <v>1</v>
      </c>
      <c r="L5980">
        <f t="shared" si="331"/>
        <v>20</v>
      </c>
      <c r="M5980">
        <f t="shared" si="332"/>
        <v>2024</v>
      </c>
      <c r="N5980" s="5">
        <f t="shared" ca="1" si="333"/>
        <v>-2</v>
      </c>
    </row>
    <row r="5981" spans="1:14" hidden="1" x14ac:dyDescent="0.25">
      <c r="A5981" s="2">
        <v>45426</v>
      </c>
      <c r="B5981" s="1" t="s">
        <v>519</v>
      </c>
      <c r="C5981" s="7" t="s">
        <v>3121</v>
      </c>
      <c r="D5981" s="1" t="s">
        <v>53</v>
      </c>
      <c r="E5981" s="1">
        <f>VLOOKUP(D5981,Data!$A$1:$B$7,2,FALSE)</f>
        <v>5</v>
      </c>
      <c r="F5981" s="2">
        <f>WORKDAY(A5981,E5981,Data!$E$2:$E$22)</f>
        <v>45433</v>
      </c>
      <c r="G5981" s="2">
        <v>45434</v>
      </c>
      <c r="H5981" s="4">
        <f ca="1">(NETWORKDAYS(A5981,G5981,Data!$E$1:$E$22))-1</f>
        <v>6</v>
      </c>
      <c r="I5981" s="1"/>
      <c r="J5981" s="1">
        <f>VLOOKUP(D5981,Data!$A$10:$B$16,2,FALSE)</f>
        <v>1</v>
      </c>
      <c r="K5981">
        <v>1</v>
      </c>
      <c r="L5981">
        <f t="shared" si="331"/>
        <v>20</v>
      </c>
      <c r="M5981">
        <f t="shared" si="332"/>
        <v>2024</v>
      </c>
      <c r="N5981" s="5">
        <f t="shared" ca="1" si="333"/>
        <v>1</v>
      </c>
    </row>
    <row r="5982" spans="1:14" hidden="1" x14ac:dyDescent="0.25">
      <c r="A5982" s="2">
        <v>45426</v>
      </c>
      <c r="B5982" s="1" t="s">
        <v>519</v>
      </c>
      <c r="C5982" s="7" t="s">
        <v>3120</v>
      </c>
      <c r="D5982" s="1" t="s">
        <v>53</v>
      </c>
      <c r="E5982" s="1">
        <f>VLOOKUP(D5982,Data!$A$1:$B$7,2,FALSE)</f>
        <v>5</v>
      </c>
      <c r="F5982" s="2">
        <f>WORKDAY(A5982,E5982,Data!$E$2:$E$22)</f>
        <v>45433</v>
      </c>
      <c r="G5982" s="2">
        <v>45434</v>
      </c>
      <c r="H5982" s="4">
        <f ca="1">(NETWORKDAYS(A5982,G5982,Data!$E$1:$E$22))-1</f>
        <v>6</v>
      </c>
      <c r="I5982" s="1"/>
      <c r="J5982" s="1">
        <f>VLOOKUP(D5982,Data!$A$10:$B$16,2,FALSE)</f>
        <v>1</v>
      </c>
      <c r="K5982">
        <v>1</v>
      </c>
      <c r="L5982">
        <f t="shared" si="331"/>
        <v>20</v>
      </c>
      <c r="M5982">
        <f t="shared" si="332"/>
        <v>2024</v>
      </c>
      <c r="N5982" s="5">
        <f t="shared" ca="1" si="333"/>
        <v>1</v>
      </c>
    </row>
    <row r="5983" spans="1:14" hidden="1" x14ac:dyDescent="0.25">
      <c r="A5983" s="2">
        <v>45426</v>
      </c>
      <c r="B5983" s="1" t="s">
        <v>22</v>
      </c>
      <c r="C5983" s="7" t="s">
        <v>3122</v>
      </c>
      <c r="D5983" s="1" t="s">
        <v>53</v>
      </c>
      <c r="E5983" s="1">
        <f>VLOOKUP(D5983,Data!$A$1:$B$7,2,FALSE)</f>
        <v>5</v>
      </c>
      <c r="F5983" s="2">
        <f>WORKDAY(A5983,E5983,Data!$E$2:$E$22)</f>
        <v>45433</v>
      </c>
      <c r="G5983" s="2">
        <v>45440</v>
      </c>
      <c r="H5983" s="4">
        <f ca="1">(NETWORKDAYS(A5983,G5983,Data!$E$1:$E$22))-1</f>
        <v>10</v>
      </c>
      <c r="I5983" s="1"/>
      <c r="J5983" s="1">
        <f>VLOOKUP(D5983,Data!$A$10:$B$16,2,FALSE)</f>
        <v>1</v>
      </c>
      <c r="K5983">
        <v>1</v>
      </c>
      <c r="L5983">
        <f t="shared" si="331"/>
        <v>20</v>
      </c>
      <c r="M5983">
        <f t="shared" si="332"/>
        <v>2024</v>
      </c>
      <c r="N5983" s="5">
        <f t="shared" ca="1" si="333"/>
        <v>5</v>
      </c>
    </row>
    <row r="5984" spans="1:14" hidden="1" x14ac:dyDescent="0.25">
      <c r="A5984" s="2">
        <v>45426</v>
      </c>
      <c r="B5984" s="1" t="s">
        <v>28</v>
      </c>
      <c r="C5984" s="7">
        <v>458379</v>
      </c>
      <c r="D5984" s="1" t="s">
        <v>42</v>
      </c>
      <c r="E5984" s="1">
        <f>VLOOKUP(D5984,Data!$A$1:$B$7,2,FALSE)</f>
        <v>10</v>
      </c>
      <c r="F5984" s="2">
        <f>WORKDAY(A5984,E5984,Data!$E$2:$E$22)</f>
        <v>45440</v>
      </c>
      <c r="G5984" s="2">
        <v>45436</v>
      </c>
      <c r="H5984" s="4">
        <f ca="1">(NETWORKDAYS(A5984,G5984,Data!$E$1:$E$22))-1</f>
        <v>8</v>
      </c>
      <c r="I5984" s="1"/>
      <c r="J5984" s="1">
        <f>VLOOKUP(D5984,Data!$A$10:$B$16,2,FALSE)</f>
        <v>2</v>
      </c>
      <c r="K5984">
        <v>1</v>
      </c>
      <c r="L5984">
        <f t="shared" si="331"/>
        <v>20</v>
      </c>
      <c r="M5984">
        <f t="shared" si="332"/>
        <v>2024</v>
      </c>
      <c r="N5984" s="5">
        <f t="shared" ca="1" si="333"/>
        <v>-2</v>
      </c>
    </row>
    <row r="5985" spans="1:14" hidden="1" x14ac:dyDescent="0.25">
      <c r="A5985" s="2">
        <v>45426</v>
      </c>
      <c r="B5985" s="1" t="s">
        <v>29</v>
      </c>
      <c r="C5985" s="7">
        <v>458393</v>
      </c>
      <c r="D5985" s="1" t="s">
        <v>42</v>
      </c>
      <c r="E5985" s="1">
        <f>VLOOKUP(D5985,Data!$A$1:$B$7,2,FALSE)</f>
        <v>10</v>
      </c>
      <c r="F5985" s="2">
        <f>WORKDAY(A5985,E5985,Data!$E$2:$E$22)</f>
        <v>45440</v>
      </c>
      <c r="G5985" s="2">
        <v>45436</v>
      </c>
      <c r="H5985" s="4">
        <f ca="1">(NETWORKDAYS(A5985,G5985,Data!$E$1:$E$22))-1</f>
        <v>8</v>
      </c>
      <c r="I5985" s="1"/>
      <c r="J5985" s="1">
        <f>VLOOKUP(D5985,Data!$A$10:$B$16,2,FALSE)</f>
        <v>2</v>
      </c>
      <c r="K5985">
        <v>1</v>
      </c>
      <c r="L5985">
        <f t="shared" si="331"/>
        <v>20</v>
      </c>
      <c r="M5985">
        <f t="shared" si="332"/>
        <v>2024</v>
      </c>
      <c r="N5985" s="5">
        <f t="shared" ca="1" si="333"/>
        <v>-2</v>
      </c>
    </row>
    <row r="5986" spans="1:14" hidden="1" x14ac:dyDescent="0.25">
      <c r="A5986" s="2">
        <v>45426</v>
      </c>
      <c r="B5986" s="1" t="s">
        <v>3123</v>
      </c>
      <c r="C5986" s="7">
        <v>458429</v>
      </c>
      <c r="D5986" s="1" t="s">
        <v>42</v>
      </c>
      <c r="E5986" s="1">
        <f>VLOOKUP(D5986,Data!$A$1:$B$7,2,FALSE)</f>
        <v>10</v>
      </c>
      <c r="F5986" s="2">
        <f>WORKDAY(A5986,E5986,Data!$E$2:$E$22)</f>
        <v>45440</v>
      </c>
      <c r="G5986" s="2">
        <v>45433</v>
      </c>
      <c r="H5986" s="4">
        <f ca="1">(NETWORKDAYS(A5986,G5986,Data!$E$1:$E$22))-1</f>
        <v>5</v>
      </c>
      <c r="I5986" s="1"/>
      <c r="J5986" s="1">
        <f>VLOOKUP(D5986,Data!$A$10:$B$16,2,FALSE)</f>
        <v>2</v>
      </c>
      <c r="K5986">
        <v>1</v>
      </c>
      <c r="L5986">
        <f t="shared" si="331"/>
        <v>20</v>
      </c>
      <c r="M5986">
        <f t="shared" si="332"/>
        <v>2024</v>
      </c>
      <c r="N5986" s="5">
        <f t="shared" ca="1" si="333"/>
        <v>-5</v>
      </c>
    </row>
    <row r="5987" spans="1:14" hidden="1" x14ac:dyDescent="0.25">
      <c r="A5987" s="2">
        <v>45426</v>
      </c>
      <c r="B5987" s="1" t="s">
        <v>195</v>
      </c>
      <c r="C5987" s="7">
        <v>262926</v>
      </c>
      <c r="D5987" s="1" t="s">
        <v>41</v>
      </c>
      <c r="E5987" s="1">
        <f>VLOOKUP(D5987,Data!$A$1:$B$7,2,FALSE)</f>
        <v>15</v>
      </c>
      <c r="F5987" s="2">
        <f>WORKDAY(A5987,E5987,Data!$E$2:$E$22)</f>
        <v>45447</v>
      </c>
      <c r="G5987" s="2">
        <v>45433</v>
      </c>
      <c r="H5987" s="4">
        <f ca="1">(NETWORKDAYS(A5987,G5987,Data!$E$1:$E$22))-1</f>
        <v>5</v>
      </c>
      <c r="I5987" s="1"/>
      <c r="J5987" s="1">
        <f>VLOOKUP(D5987,Data!$A$10:$B$16,2,FALSE)</f>
        <v>3</v>
      </c>
      <c r="K5987">
        <v>1</v>
      </c>
      <c r="L5987">
        <f t="shared" si="331"/>
        <v>20</v>
      </c>
      <c r="M5987">
        <f t="shared" si="332"/>
        <v>2024</v>
      </c>
      <c r="N5987" s="5">
        <f t="shared" ca="1" si="333"/>
        <v>-10</v>
      </c>
    </row>
    <row r="5988" spans="1:14" hidden="1" x14ac:dyDescent="0.25">
      <c r="A5988" s="2">
        <v>45426</v>
      </c>
      <c r="B5988" s="1" t="s">
        <v>195</v>
      </c>
      <c r="C5988" s="7">
        <v>262927</v>
      </c>
      <c r="D5988" s="1" t="s">
        <v>41</v>
      </c>
      <c r="E5988" s="1">
        <f>VLOOKUP(D5988,Data!$A$1:$B$7,2,FALSE)</f>
        <v>15</v>
      </c>
      <c r="F5988" s="2">
        <f>WORKDAY(A5988,E5988,Data!$E$2:$E$22)</f>
        <v>45447</v>
      </c>
      <c r="G5988" s="2">
        <v>45433</v>
      </c>
      <c r="H5988" s="4">
        <f ca="1">(NETWORKDAYS(A5988,G5988,Data!$E$1:$E$22))-1</f>
        <v>5</v>
      </c>
      <c r="I5988" s="1"/>
      <c r="J5988" s="1">
        <f>VLOOKUP(D5988,Data!$A$10:$B$16,2,FALSE)</f>
        <v>3</v>
      </c>
      <c r="K5988">
        <v>1</v>
      </c>
      <c r="L5988">
        <f t="shared" si="331"/>
        <v>20</v>
      </c>
      <c r="M5988">
        <f t="shared" si="332"/>
        <v>2024</v>
      </c>
      <c r="N5988" s="5">
        <f t="shared" ca="1" si="333"/>
        <v>-10</v>
      </c>
    </row>
    <row r="5989" spans="1:14" hidden="1" x14ac:dyDescent="0.25">
      <c r="A5989" s="2">
        <v>45426</v>
      </c>
      <c r="B5989" s="1" t="s">
        <v>17</v>
      </c>
      <c r="C5989" s="7">
        <v>262966</v>
      </c>
      <c r="D5989" s="1" t="s">
        <v>41</v>
      </c>
      <c r="E5989" s="1">
        <f>VLOOKUP(D5989,Data!$A$1:$B$7,2,FALSE)</f>
        <v>15</v>
      </c>
      <c r="F5989" s="2">
        <f>WORKDAY(A5989,E5989,Data!$E$2:$E$22)</f>
        <v>45447</v>
      </c>
      <c r="G5989" s="2">
        <v>45436</v>
      </c>
      <c r="H5989" s="4">
        <f ca="1">(NETWORKDAYS(A5989,G5989,Data!$E$1:$E$22))-1</f>
        <v>8</v>
      </c>
      <c r="I5989" s="1"/>
      <c r="J5989" s="1">
        <f>VLOOKUP(D5989,Data!$A$10:$B$16,2,FALSE)</f>
        <v>3</v>
      </c>
      <c r="K5989">
        <v>1</v>
      </c>
      <c r="L5989">
        <f t="shared" si="331"/>
        <v>20</v>
      </c>
      <c r="M5989">
        <f t="shared" si="332"/>
        <v>2024</v>
      </c>
      <c r="N5989" s="5">
        <f t="shared" ca="1" si="333"/>
        <v>-7</v>
      </c>
    </row>
    <row r="5990" spans="1:14" hidden="1" x14ac:dyDescent="0.25">
      <c r="A5990" s="2">
        <v>45426</v>
      </c>
      <c r="B5990" s="1" t="s">
        <v>17</v>
      </c>
      <c r="C5990" s="7">
        <v>262967</v>
      </c>
      <c r="D5990" s="1" t="s">
        <v>41</v>
      </c>
      <c r="E5990" s="1">
        <f>VLOOKUP(D5990,Data!$A$1:$B$7,2,FALSE)</f>
        <v>15</v>
      </c>
      <c r="F5990" s="2">
        <f>WORKDAY(A5990,E5990,Data!$E$2:$E$22)</f>
        <v>45447</v>
      </c>
      <c r="G5990" s="2">
        <v>45436</v>
      </c>
      <c r="H5990" s="4">
        <f ca="1">(NETWORKDAYS(A5990,G5990,Data!$E$1:$E$22))-1</f>
        <v>8</v>
      </c>
      <c r="I5990" s="1"/>
      <c r="J5990" s="1">
        <f>VLOOKUP(D5990,Data!$A$10:$B$16,2,FALSE)</f>
        <v>3</v>
      </c>
      <c r="K5990">
        <v>1</v>
      </c>
      <c r="L5990">
        <f t="shared" si="331"/>
        <v>20</v>
      </c>
      <c r="M5990">
        <f t="shared" si="332"/>
        <v>2024</v>
      </c>
      <c r="N5990" s="5">
        <f t="shared" ca="1" si="333"/>
        <v>-7</v>
      </c>
    </row>
    <row r="5991" spans="1:14" hidden="1" x14ac:dyDescent="0.25">
      <c r="A5991" s="2">
        <v>45426</v>
      </c>
      <c r="B5991" s="1" t="s">
        <v>135</v>
      </c>
      <c r="C5991" s="7" t="s">
        <v>3118</v>
      </c>
      <c r="D5991" s="1" t="s">
        <v>53</v>
      </c>
      <c r="E5991" s="1">
        <f>VLOOKUP(D5991,Data!$A$1:$B$7,2,FALSE)</f>
        <v>5</v>
      </c>
      <c r="F5991" s="2">
        <f>WORKDAY(A5991,E5991,Data!$E$2:$E$22)</f>
        <v>45433</v>
      </c>
      <c r="G5991" s="2">
        <v>45427</v>
      </c>
      <c r="H5991" s="4">
        <f ca="1">(NETWORKDAYS(A5991,G5991,Data!$E$1:$E$22))-1</f>
        <v>1</v>
      </c>
      <c r="I5991" s="1"/>
      <c r="J5991" s="1">
        <f>VLOOKUP(D5991,Data!$A$10:$B$16,2,FALSE)</f>
        <v>1</v>
      </c>
      <c r="K5991">
        <v>1</v>
      </c>
      <c r="L5991">
        <f t="shared" si="331"/>
        <v>20</v>
      </c>
      <c r="M5991">
        <f t="shared" si="332"/>
        <v>2024</v>
      </c>
      <c r="N5991" s="5">
        <f t="shared" ca="1" si="333"/>
        <v>-4</v>
      </c>
    </row>
    <row r="5992" spans="1:14" hidden="1" x14ac:dyDescent="0.25">
      <c r="A5992" s="2">
        <v>45426</v>
      </c>
      <c r="B5992" s="1" t="s">
        <v>135</v>
      </c>
      <c r="C5992" s="7" t="s">
        <v>3119</v>
      </c>
      <c r="D5992" s="1" t="s">
        <v>53</v>
      </c>
      <c r="E5992" s="1">
        <f>VLOOKUP(D5992,Data!$A$1:$B$7,2,FALSE)</f>
        <v>5</v>
      </c>
      <c r="F5992" s="2">
        <f>WORKDAY(A5992,E5992,Data!$E$2:$E$22)</f>
        <v>45433</v>
      </c>
      <c r="G5992" s="2">
        <v>45427</v>
      </c>
      <c r="H5992" s="4">
        <f ca="1">(NETWORKDAYS(A5992,G5992,Data!$E$1:$E$22))-1</f>
        <v>1</v>
      </c>
      <c r="I5992" s="1"/>
      <c r="J5992" s="1">
        <f>VLOOKUP(D5992,Data!$A$10:$B$16,2,FALSE)</f>
        <v>1</v>
      </c>
      <c r="K5992">
        <v>1</v>
      </c>
      <c r="L5992">
        <f t="shared" si="331"/>
        <v>20</v>
      </c>
      <c r="M5992">
        <f t="shared" si="332"/>
        <v>2024</v>
      </c>
      <c r="N5992" s="5">
        <f t="shared" ca="1" si="333"/>
        <v>-4</v>
      </c>
    </row>
    <row r="5993" spans="1:14" hidden="1" x14ac:dyDescent="0.25">
      <c r="A5993" s="2">
        <v>45426</v>
      </c>
      <c r="B5993" s="1" t="s">
        <v>131</v>
      </c>
      <c r="C5993" s="7">
        <v>262971</v>
      </c>
      <c r="D5993" s="1" t="s">
        <v>41</v>
      </c>
      <c r="E5993" s="1">
        <f>VLOOKUP(D5993,Data!$A$1:$B$7,2,FALSE)</f>
        <v>15</v>
      </c>
      <c r="F5993" s="2">
        <f>WORKDAY(A5993,E5993,Data!$E$2:$E$22)</f>
        <v>45447</v>
      </c>
      <c r="G5993" s="2">
        <v>45433</v>
      </c>
      <c r="H5993" s="4">
        <f ca="1">(NETWORKDAYS(A5993,G5993,Data!$E$1:$E$22))-1</f>
        <v>5</v>
      </c>
      <c r="I5993" s="1"/>
      <c r="J5993" s="1">
        <f>VLOOKUP(D5993,Data!$A$10:$B$16,2,FALSE)</f>
        <v>3</v>
      </c>
      <c r="K5993">
        <v>1</v>
      </c>
      <c r="L5993">
        <f t="shared" si="331"/>
        <v>20</v>
      </c>
      <c r="M5993">
        <f t="shared" si="332"/>
        <v>2024</v>
      </c>
      <c r="N5993" s="5">
        <f t="shared" ca="1" si="333"/>
        <v>-10</v>
      </c>
    </row>
    <row r="5994" spans="1:14" hidden="1" x14ac:dyDescent="0.25">
      <c r="A5994" s="2">
        <v>45426</v>
      </c>
      <c r="B5994" s="1" t="s">
        <v>26</v>
      </c>
      <c r="C5994" s="7">
        <v>262973</v>
      </c>
      <c r="D5994" s="1" t="s">
        <v>41</v>
      </c>
      <c r="E5994" s="1">
        <f>VLOOKUP(D5994,Data!$A$1:$B$7,2,FALSE)</f>
        <v>15</v>
      </c>
      <c r="F5994" s="2">
        <f>WORKDAY(A5994,E5994,Data!$E$2:$E$22)</f>
        <v>45447</v>
      </c>
      <c r="G5994" s="2">
        <v>45433</v>
      </c>
      <c r="H5994" s="4">
        <f ca="1">(NETWORKDAYS(A5994,G5994,Data!$E$1:$E$22))-1</f>
        <v>5</v>
      </c>
      <c r="I5994" s="1"/>
      <c r="J5994" s="1">
        <f>VLOOKUP(D5994,Data!$A$10:$B$16,2,FALSE)</f>
        <v>3</v>
      </c>
      <c r="K5994">
        <v>1</v>
      </c>
      <c r="L5994">
        <f t="shared" si="331"/>
        <v>20</v>
      </c>
      <c r="M5994">
        <f t="shared" si="332"/>
        <v>2024</v>
      </c>
      <c r="N5994" s="5">
        <f t="shared" ca="1" si="333"/>
        <v>-10</v>
      </c>
    </row>
    <row r="5995" spans="1:14" hidden="1" x14ac:dyDescent="0.25">
      <c r="A5995" s="2">
        <v>45426</v>
      </c>
      <c r="B5995" s="1" t="s">
        <v>219</v>
      </c>
      <c r="C5995" s="7">
        <v>262894</v>
      </c>
      <c r="D5995" s="1" t="s">
        <v>41</v>
      </c>
      <c r="E5995" s="1">
        <f>VLOOKUP(D5995,Data!$A$1:$B$7,2,FALSE)</f>
        <v>15</v>
      </c>
      <c r="F5995" s="2">
        <f>WORKDAY(A5995,E5995,Data!$E$2:$E$22)</f>
        <v>45447</v>
      </c>
      <c r="G5995" s="2">
        <v>45436</v>
      </c>
      <c r="H5995" s="4">
        <f ca="1">(NETWORKDAYS(A5995,G5995,Data!$E$1:$E$22))-1</f>
        <v>8</v>
      </c>
      <c r="I5995" s="1"/>
      <c r="J5995" s="1">
        <f>VLOOKUP(D5995,Data!$A$10:$B$16,2,FALSE)</f>
        <v>3</v>
      </c>
      <c r="K5995">
        <v>1</v>
      </c>
      <c r="L5995">
        <f t="shared" si="331"/>
        <v>20</v>
      </c>
      <c r="M5995">
        <f t="shared" si="332"/>
        <v>2024</v>
      </c>
      <c r="N5995" s="5">
        <f t="shared" ca="1" si="333"/>
        <v>-7</v>
      </c>
    </row>
    <row r="5996" spans="1:14" hidden="1" x14ac:dyDescent="0.25">
      <c r="A5996" s="2">
        <v>45426</v>
      </c>
      <c r="B5996" s="1" t="s">
        <v>405</v>
      </c>
      <c r="C5996" s="7">
        <v>262896</v>
      </c>
      <c r="D5996" s="1" t="s">
        <v>41</v>
      </c>
      <c r="E5996" s="1">
        <f>VLOOKUP(D5996,Data!$A$1:$B$7,2,FALSE)</f>
        <v>15</v>
      </c>
      <c r="F5996" s="2">
        <f>WORKDAY(A5996,E5996,Data!$E$2:$E$22)</f>
        <v>45447</v>
      </c>
      <c r="G5996" s="2">
        <v>45436</v>
      </c>
      <c r="H5996" s="4">
        <f ca="1">(NETWORKDAYS(A5996,G5996,Data!$E$1:$E$22))-1</f>
        <v>8</v>
      </c>
      <c r="I5996" s="1"/>
      <c r="J5996" s="1">
        <f>VLOOKUP(D5996,Data!$A$10:$B$16,2,FALSE)</f>
        <v>3</v>
      </c>
      <c r="K5996">
        <v>1</v>
      </c>
      <c r="L5996">
        <f t="shared" si="331"/>
        <v>20</v>
      </c>
      <c r="M5996">
        <f t="shared" si="332"/>
        <v>2024</v>
      </c>
      <c r="N5996" s="5">
        <f t="shared" ca="1" si="333"/>
        <v>-7</v>
      </c>
    </row>
    <row r="5997" spans="1:14" hidden="1" x14ac:dyDescent="0.25">
      <c r="A5997" s="2">
        <v>45426</v>
      </c>
      <c r="B5997" s="1" t="s">
        <v>405</v>
      </c>
      <c r="C5997" s="7">
        <v>262897</v>
      </c>
      <c r="D5997" s="1" t="s">
        <v>41</v>
      </c>
      <c r="E5997" s="1">
        <f>VLOOKUP(D5997,Data!$A$1:$B$7,2,FALSE)</f>
        <v>15</v>
      </c>
      <c r="F5997" s="2">
        <f>WORKDAY(A5997,E5997,Data!$E$2:$E$22)</f>
        <v>45447</v>
      </c>
      <c r="G5997" s="2">
        <v>45436</v>
      </c>
      <c r="H5997" s="4">
        <f ca="1">(NETWORKDAYS(A5997,G5997,Data!$E$1:$E$22))-1</f>
        <v>8</v>
      </c>
      <c r="I5997" s="1"/>
      <c r="J5997" s="1">
        <f>VLOOKUP(D5997,Data!$A$10:$B$16,2,FALSE)</f>
        <v>3</v>
      </c>
      <c r="K5997">
        <v>1</v>
      </c>
      <c r="L5997">
        <f t="shared" si="331"/>
        <v>20</v>
      </c>
      <c r="M5997">
        <f t="shared" si="332"/>
        <v>2024</v>
      </c>
      <c r="N5997" s="5">
        <f t="shared" ca="1" si="333"/>
        <v>-7</v>
      </c>
    </row>
    <row r="5998" spans="1:14" hidden="1" x14ac:dyDescent="0.25">
      <c r="A5998" s="2">
        <v>45426</v>
      </c>
      <c r="B5998" s="1" t="s">
        <v>28</v>
      </c>
      <c r="C5998" s="7">
        <v>458379</v>
      </c>
      <c r="D5998" s="1" t="s">
        <v>42</v>
      </c>
      <c r="E5998" s="1">
        <f>VLOOKUP(D5998,Data!$A$1:$B$7,2,FALSE)</f>
        <v>10</v>
      </c>
      <c r="F5998" s="2">
        <f>WORKDAY(A5998,E5998,Data!$E$2:$E$22)</f>
        <v>45440</v>
      </c>
      <c r="G5998" s="2">
        <v>45436</v>
      </c>
      <c r="H5998" s="4">
        <f ca="1">(NETWORKDAYS(A5998,G5998,Data!$E$1:$E$22))-1</f>
        <v>8</v>
      </c>
      <c r="I5998" s="1"/>
      <c r="J5998" s="1">
        <f>VLOOKUP(D5998,Data!$A$10:$B$16,2,FALSE)</f>
        <v>2</v>
      </c>
      <c r="K5998">
        <v>1</v>
      </c>
      <c r="L5998">
        <f t="shared" si="331"/>
        <v>20</v>
      </c>
      <c r="M5998">
        <f t="shared" si="332"/>
        <v>2024</v>
      </c>
      <c r="N5998" s="5">
        <f t="shared" ca="1" si="333"/>
        <v>-2</v>
      </c>
    </row>
    <row r="5999" spans="1:14" hidden="1" x14ac:dyDescent="0.25">
      <c r="A5999" s="2">
        <v>45426</v>
      </c>
      <c r="B5999" s="1" t="s">
        <v>29</v>
      </c>
      <c r="C5999" s="7">
        <v>458393</v>
      </c>
      <c r="D5999" s="1" t="s">
        <v>42</v>
      </c>
      <c r="E5999" s="1">
        <f>VLOOKUP(D5999,Data!$A$1:$B$7,2,FALSE)</f>
        <v>10</v>
      </c>
      <c r="F5999" s="2">
        <f>WORKDAY(A5999,E5999,Data!$E$2:$E$22)</f>
        <v>45440</v>
      </c>
      <c r="G5999" s="2">
        <v>45436</v>
      </c>
      <c r="H5999" s="4">
        <f ca="1">(NETWORKDAYS(A5999,G5999,Data!$E$1:$E$22))-1</f>
        <v>8</v>
      </c>
      <c r="I5999" s="1"/>
      <c r="J5999" s="1">
        <f>VLOOKUP(D5999,Data!$A$10:$B$16,2,FALSE)</f>
        <v>2</v>
      </c>
      <c r="K5999">
        <v>1</v>
      </c>
      <c r="L5999">
        <f t="shared" si="331"/>
        <v>20</v>
      </c>
      <c r="M5999">
        <f t="shared" si="332"/>
        <v>2024</v>
      </c>
      <c r="N5999" s="5">
        <f t="shared" ca="1" si="333"/>
        <v>-2</v>
      </c>
    </row>
    <row r="6000" spans="1:14" hidden="1" x14ac:dyDescent="0.25">
      <c r="A6000" s="2">
        <v>45427</v>
      </c>
      <c r="B6000" s="1" t="s">
        <v>97</v>
      </c>
      <c r="C6000" s="7">
        <v>262961</v>
      </c>
      <c r="D6000" s="1" t="s">
        <v>41</v>
      </c>
      <c r="E6000" s="1">
        <f>VLOOKUP(D6000,Data!$A$1:$B$7,2,FALSE)</f>
        <v>15</v>
      </c>
      <c r="F6000" s="2">
        <f>WORKDAY(A6000,E6000,Data!$E$2:$E$22)</f>
        <v>45448</v>
      </c>
      <c r="G6000" s="2">
        <v>45436</v>
      </c>
      <c r="H6000" s="4">
        <f ca="1">(NETWORKDAYS(A6000,G6000,Data!$E$1:$E$22))-1</f>
        <v>7</v>
      </c>
      <c r="I6000" s="1"/>
      <c r="J6000" s="1">
        <f>VLOOKUP(D6000,Data!$A$10:$B$16,2,FALSE)</f>
        <v>3</v>
      </c>
      <c r="K6000">
        <v>1</v>
      </c>
      <c r="L6000">
        <f t="shared" si="331"/>
        <v>20</v>
      </c>
      <c r="M6000">
        <f t="shared" si="332"/>
        <v>2024</v>
      </c>
      <c r="N6000" s="5">
        <f t="shared" ca="1" si="333"/>
        <v>-8</v>
      </c>
    </row>
    <row r="6001" spans="1:14" hidden="1" x14ac:dyDescent="0.25">
      <c r="A6001" s="2">
        <v>45427</v>
      </c>
      <c r="B6001" s="1" t="s">
        <v>433</v>
      </c>
      <c r="C6001" s="7">
        <v>458382</v>
      </c>
      <c r="D6001" s="1" t="s">
        <v>42</v>
      </c>
      <c r="E6001" s="1">
        <f>VLOOKUP(D6001,Data!$A$1:$B$7,2,FALSE)</f>
        <v>10</v>
      </c>
      <c r="F6001" s="2">
        <f>WORKDAY(A6001,E6001,Data!$E$2:$E$22)</f>
        <v>45441</v>
      </c>
      <c r="G6001" s="2">
        <v>45436</v>
      </c>
      <c r="H6001" s="4">
        <f ca="1">(NETWORKDAYS(A6001,G6001,Data!$E$1:$E$22))-1</f>
        <v>7</v>
      </c>
      <c r="I6001" s="1"/>
      <c r="J6001" s="1">
        <f>VLOOKUP(D6001,Data!$A$10:$B$16,2,FALSE)</f>
        <v>2</v>
      </c>
      <c r="K6001">
        <v>1</v>
      </c>
      <c r="L6001">
        <f t="shared" si="331"/>
        <v>20</v>
      </c>
      <c r="M6001">
        <f t="shared" si="332"/>
        <v>2024</v>
      </c>
      <c r="N6001" s="5">
        <f t="shared" ca="1" si="333"/>
        <v>-3</v>
      </c>
    </row>
    <row r="6002" spans="1:14" hidden="1" x14ac:dyDescent="0.25">
      <c r="A6002" s="2">
        <v>45427</v>
      </c>
      <c r="B6002" s="1" t="s">
        <v>433</v>
      </c>
      <c r="C6002" s="7">
        <v>458384</v>
      </c>
      <c r="D6002" s="1" t="s">
        <v>42</v>
      </c>
      <c r="E6002" s="1">
        <f>VLOOKUP(D6002,Data!$A$1:$B$7,2,FALSE)</f>
        <v>10</v>
      </c>
      <c r="F6002" s="2">
        <f>WORKDAY(A6002,E6002,Data!$E$2:$E$22)</f>
        <v>45441</v>
      </c>
      <c r="G6002" s="2">
        <v>45436</v>
      </c>
      <c r="H6002" s="4">
        <f ca="1">(NETWORKDAYS(A6002,G6002,Data!$E$1:$E$22))-1</f>
        <v>7</v>
      </c>
      <c r="I6002" s="1"/>
      <c r="J6002" s="1">
        <f>VLOOKUP(D6002,Data!$A$10:$B$16,2,FALSE)</f>
        <v>2</v>
      </c>
      <c r="K6002">
        <v>1</v>
      </c>
      <c r="L6002">
        <f t="shared" si="331"/>
        <v>20</v>
      </c>
      <c r="M6002">
        <f t="shared" si="332"/>
        <v>2024</v>
      </c>
      <c r="N6002" s="5">
        <f t="shared" ca="1" si="333"/>
        <v>-3</v>
      </c>
    </row>
    <row r="6003" spans="1:14" hidden="1" x14ac:dyDescent="0.25">
      <c r="A6003" s="2">
        <v>45427</v>
      </c>
      <c r="B6003" s="1" t="s">
        <v>73</v>
      </c>
      <c r="C6003" s="7">
        <v>458389</v>
      </c>
      <c r="D6003" s="1" t="s">
        <v>42</v>
      </c>
      <c r="E6003" s="1">
        <f>VLOOKUP(D6003,Data!$A$1:$B$7,2,FALSE)</f>
        <v>10</v>
      </c>
      <c r="F6003" s="2">
        <f>WORKDAY(A6003,E6003,Data!$E$2:$E$22)</f>
        <v>45441</v>
      </c>
      <c r="G6003" s="2">
        <v>45436</v>
      </c>
      <c r="H6003" s="4">
        <f ca="1">(NETWORKDAYS(A6003,G6003,Data!$E$1:$E$22))-1</f>
        <v>7</v>
      </c>
      <c r="I6003" s="1"/>
      <c r="J6003" s="1">
        <f>VLOOKUP(D6003,Data!$A$10:$B$16,2,FALSE)</f>
        <v>2</v>
      </c>
      <c r="K6003">
        <v>1</v>
      </c>
      <c r="L6003">
        <f t="shared" si="331"/>
        <v>20</v>
      </c>
      <c r="M6003">
        <f t="shared" si="332"/>
        <v>2024</v>
      </c>
      <c r="N6003" s="5">
        <f t="shared" ca="1" si="333"/>
        <v>-3</v>
      </c>
    </row>
    <row r="6004" spans="1:14" hidden="1" x14ac:dyDescent="0.25">
      <c r="A6004" s="2">
        <v>45427</v>
      </c>
      <c r="B6004" s="1" t="s">
        <v>723</v>
      </c>
      <c r="C6004" s="7" t="s">
        <v>3125</v>
      </c>
      <c r="D6004" s="1" t="s">
        <v>53</v>
      </c>
      <c r="E6004" s="1">
        <f>VLOOKUP(D6004,Data!$A$1:$B$7,2,FALSE)</f>
        <v>5</v>
      </c>
      <c r="F6004" s="2">
        <f>WORKDAY(A6004,E6004,Data!$E$2:$E$22)</f>
        <v>45434</v>
      </c>
      <c r="G6004" s="2">
        <v>45435</v>
      </c>
      <c r="H6004" s="4">
        <f ca="1">(NETWORKDAYS(A6004,G6004,Data!$E$1:$E$22))-1</f>
        <v>6</v>
      </c>
      <c r="I6004" s="1"/>
      <c r="J6004" s="1">
        <f>VLOOKUP(D6004,Data!$A$10:$B$16,2,FALSE)</f>
        <v>1</v>
      </c>
      <c r="K6004">
        <v>1</v>
      </c>
      <c r="L6004">
        <f t="shared" si="331"/>
        <v>20</v>
      </c>
      <c r="M6004">
        <f t="shared" si="332"/>
        <v>2024</v>
      </c>
      <c r="N6004" s="5">
        <f t="shared" ca="1" si="333"/>
        <v>1</v>
      </c>
    </row>
    <row r="6005" spans="1:14" hidden="1" x14ac:dyDescent="0.25">
      <c r="A6005" s="2">
        <v>45427</v>
      </c>
      <c r="B6005" s="1" t="s">
        <v>152</v>
      </c>
      <c r="C6005" s="7" t="s">
        <v>3126</v>
      </c>
      <c r="D6005" s="1" t="s">
        <v>55</v>
      </c>
      <c r="E6005" s="1">
        <f>VLOOKUP(D6005,Data!$A$1:$B$7,2,FALSE)</f>
        <v>10</v>
      </c>
      <c r="F6005" s="2">
        <f>WORKDAY(A6005,E6005,Data!$E$2:$E$22)</f>
        <v>45441</v>
      </c>
      <c r="G6005" s="2">
        <v>45434</v>
      </c>
      <c r="H6005" s="4">
        <f ca="1">(NETWORKDAYS(A6005,G6005,Data!$E$1:$E$22))-1</f>
        <v>5</v>
      </c>
      <c r="I6005" s="1"/>
      <c r="J6005" s="1">
        <f>VLOOKUP(D6005,Data!$A$10:$B$16,2,FALSE)</f>
        <v>3</v>
      </c>
      <c r="K6005">
        <v>1</v>
      </c>
      <c r="L6005">
        <f t="shared" si="331"/>
        <v>20</v>
      </c>
      <c r="M6005">
        <f t="shared" si="332"/>
        <v>2024</v>
      </c>
      <c r="N6005" s="5">
        <f t="shared" ca="1" si="333"/>
        <v>-5</v>
      </c>
    </row>
    <row r="6006" spans="1:14" hidden="1" x14ac:dyDescent="0.25">
      <c r="A6006" s="2">
        <v>45427</v>
      </c>
      <c r="B6006" s="1" t="s">
        <v>152</v>
      </c>
      <c r="C6006" s="7" t="s">
        <v>3127</v>
      </c>
      <c r="D6006" s="1" t="s">
        <v>55</v>
      </c>
      <c r="E6006" s="1">
        <f>VLOOKUP(D6006,Data!$A$1:$B$7,2,FALSE)</f>
        <v>10</v>
      </c>
      <c r="F6006" s="2">
        <f>WORKDAY(A6006,E6006,Data!$E$2:$E$22)</f>
        <v>45441</v>
      </c>
      <c r="G6006" s="2">
        <v>45434</v>
      </c>
      <c r="H6006" s="4">
        <f ca="1">(NETWORKDAYS(A6006,G6006,Data!$E$1:$E$22))-1</f>
        <v>5</v>
      </c>
      <c r="I6006" s="1"/>
      <c r="J6006" s="1">
        <f>VLOOKUP(D6006,Data!$A$10:$B$16,2,FALSE)</f>
        <v>3</v>
      </c>
      <c r="K6006">
        <v>1</v>
      </c>
      <c r="L6006">
        <f t="shared" si="331"/>
        <v>20</v>
      </c>
      <c r="M6006">
        <f t="shared" si="332"/>
        <v>2024</v>
      </c>
      <c r="N6006" s="5">
        <f t="shared" ca="1" si="333"/>
        <v>-5</v>
      </c>
    </row>
    <row r="6007" spans="1:14" hidden="1" x14ac:dyDescent="0.25">
      <c r="A6007" s="31">
        <v>45427</v>
      </c>
      <c r="B6007" s="1" t="s">
        <v>367</v>
      </c>
      <c r="C6007" s="7">
        <v>262933</v>
      </c>
      <c r="D6007" s="1" t="s">
        <v>41</v>
      </c>
      <c r="E6007" s="1">
        <f>VLOOKUP(D6007,Data!$A$1:$B$7,2,FALSE)</f>
        <v>15</v>
      </c>
      <c r="F6007" s="2">
        <f>WORKDAY(A6007,E6007,Data!$E$2:$E$22)</f>
        <v>45448</v>
      </c>
      <c r="G6007" s="2">
        <v>45450</v>
      </c>
      <c r="H6007" s="4">
        <f ca="1">(NETWORKDAYS(A6007,G6007,Data!$E$1:$E$22))-1</f>
        <v>17</v>
      </c>
      <c r="I6007" s="1"/>
      <c r="J6007" s="1">
        <f>VLOOKUP(D6007,Data!$A$10:$B$16,2,FALSE)</f>
        <v>3</v>
      </c>
      <c r="K6007">
        <v>1</v>
      </c>
      <c r="L6007">
        <f t="shared" si="331"/>
        <v>20</v>
      </c>
      <c r="M6007">
        <f t="shared" si="332"/>
        <v>2024</v>
      </c>
      <c r="N6007" s="5">
        <f t="shared" ca="1" si="333"/>
        <v>2</v>
      </c>
    </row>
    <row r="6008" spans="1:14" hidden="1" x14ac:dyDescent="0.25">
      <c r="A6008" s="2">
        <v>45428</v>
      </c>
      <c r="B6008" s="1" t="s">
        <v>370</v>
      </c>
      <c r="C6008" s="7" t="s">
        <v>3128</v>
      </c>
      <c r="D6008" s="1" t="s">
        <v>53</v>
      </c>
      <c r="E6008" s="1">
        <f>VLOOKUP(D6008,Data!$A$1:$B$7,2,FALSE)</f>
        <v>5</v>
      </c>
      <c r="F6008" s="2">
        <f>WORKDAY(A6008,E6008,Data!$E$2:$E$22)</f>
        <v>45435</v>
      </c>
      <c r="G6008" s="2">
        <v>45446</v>
      </c>
      <c r="H6008" s="4">
        <f ca="1">(NETWORKDAYS(A6008,G6008,Data!$E$1:$E$22))-1</f>
        <v>12</v>
      </c>
      <c r="I6008" s="1"/>
      <c r="J6008" s="1">
        <f>VLOOKUP(D6008,Data!$A$10:$B$16,2,FALSE)</f>
        <v>1</v>
      </c>
      <c r="K6008">
        <v>1</v>
      </c>
      <c r="L6008">
        <f t="shared" ref="L6008:L6070" si="334">_xlfn.ISOWEEKNUM(A6008)</f>
        <v>20</v>
      </c>
      <c r="M6008">
        <f t="shared" ref="M6008:M6070" si="335">YEAR(A6008)</f>
        <v>2024</v>
      </c>
      <c r="N6008" s="5">
        <f t="shared" ca="1" si="333"/>
        <v>7</v>
      </c>
    </row>
    <row r="6009" spans="1:14" hidden="1" x14ac:dyDescent="0.25">
      <c r="A6009" s="2">
        <v>45428</v>
      </c>
      <c r="B6009" s="1" t="s">
        <v>134</v>
      </c>
      <c r="C6009" s="7" t="s">
        <v>3129</v>
      </c>
      <c r="D6009" s="1" t="s">
        <v>53</v>
      </c>
      <c r="E6009" s="1">
        <f>VLOOKUP(D6009,Data!$A$1:$B$7,2,FALSE)</f>
        <v>5</v>
      </c>
      <c r="F6009" s="2">
        <f>WORKDAY(A6009,E6009,Data!$E$2:$E$22)</f>
        <v>45435</v>
      </c>
      <c r="G6009" s="2">
        <v>45435</v>
      </c>
      <c r="H6009" s="4">
        <f ca="1">(NETWORKDAYS(A6009,G6009,Data!$E$1:$E$22))-1</f>
        <v>5</v>
      </c>
      <c r="I6009" s="1"/>
      <c r="J6009" s="1">
        <f>VLOOKUP(D6009,Data!$A$10:$B$16,2,FALSE)</f>
        <v>1</v>
      </c>
      <c r="K6009">
        <v>1</v>
      </c>
      <c r="L6009">
        <f t="shared" si="334"/>
        <v>20</v>
      </c>
      <c r="M6009">
        <f t="shared" si="335"/>
        <v>2024</v>
      </c>
      <c r="N6009" s="5">
        <f t="shared" ca="1" si="333"/>
        <v>0</v>
      </c>
    </row>
    <row r="6010" spans="1:14" hidden="1" x14ac:dyDescent="0.25">
      <c r="A6010" s="2">
        <v>45428</v>
      </c>
      <c r="B6010" s="1" t="s">
        <v>112</v>
      </c>
      <c r="C6010" s="7">
        <v>458359</v>
      </c>
      <c r="D6010" s="1" t="s">
        <v>42</v>
      </c>
      <c r="E6010" s="1">
        <f>VLOOKUP(D6010,Data!$A$1:$B$7,2,FALSE)</f>
        <v>10</v>
      </c>
      <c r="F6010" s="2">
        <f>WORKDAY(A6010,E6010,Data!$E$2:$E$22)</f>
        <v>45442</v>
      </c>
      <c r="G6010" s="2">
        <v>45436</v>
      </c>
      <c r="H6010" s="4">
        <f ca="1">(NETWORKDAYS(A6010,G6010,Data!$E$1:$E$22))-1</f>
        <v>6</v>
      </c>
      <c r="I6010" s="1"/>
      <c r="J6010" s="1">
        <f>VLOOKUP(D6010,Data!$A$10:$B$16,2,FALSE)</f>
        <v>2</v>
      </c>
      <c r="K6010">
        <v>1</v>
      </c>
      <c r="L6010">
        <f t="shared" si="334"/>
        <v>20</v>
      </c>
      <c r="M6010">
        <f t="shared" si="335"/>
        <v>2024</v>
      </c>
      <c r="N6010" s="5">
        <f t="shared" ca="1" si="333"/>
        <v>-4</v>
      </c>
    </row>
    <row r="6011" spans="1:14" hidden="1" x14ac:dyDescent="0.25">
      <c r="A6011" s="2">
        <v>45428</v>
      </c>
      <c r="B6011" s="1" t="s">
        <v>65</v>
      </c>
      <c r="C6011" s="7" t="s">
        <v>3130</v>
      </c>
      <c r="D6011" s="1" t="s">
        <v>53</v>
      </c>
      <c r="E6011" s="1">
        <f>VLOOKUP(D6011,Data!$A$1:$B$7,2,FALSE)</f>
        <v>5</v>
      </c>
      <c r="F6011" s="2">
        <f>WORKDAY(A6011,E6011,Data!$E$2:$E$22)</f>
        <v>45435</v>
      </c>
      <c r="G6011" s="2">
        <v>45435</v>
      </c>
      <c r="H6011" s="4">
        <f ca="1">(NETWORKDAYS(A6011,G6011,Data!$E$1:$E$22))-1</f>
        <v>5</v>
      </c>
      <c r="I6011" s="1"/>
      <c r="J6011" s="1">
        <f>VLOOKUP(D6011,Data!$A$10:$B$16,2,FALSE)</f>
        <v>1</v>
      </c>
      <c r="K6011">
        <v>1</v>
      </c>
      <c r="L6011">
        <f t="shared" si="334"/>
        <v>20</v>
      </c>
      <c r="M6011">
        <f t="shared" si="335"/>
        <v>2024</v>
      </c>
      <c r="N6011" s="5">
        <f t="shared" ca="1" si="333"/>
        <v>0</v>
      </c>
    </row>
    <row r="6012" spans="1:14" hidden="1" x14ac:dyDescent="0.25">
      <c r="A6012" s="2">
        <v>45428</v>
      </c>
      <c r="B6012" s="1" t="s">
        <v>216</v>
      </c>
      <c r="C6012" s="7">
        <v>262944</v>
      </c>
      <c r="D6012" s="1" t="s">
        <v>41</v>
      </c>
      <c r="E6012" s="1">
        <f>VLOOKUP(D6012,Data!$A$1:$B$7,2,FALSE)</f>
        <v>15</v>
      </c>
      <c r="F6012" s="2">
        <f>WORKDAY(A6012,E6012,Data!$E$2:$E$22)</f>
        <v>45449</v>
      </c>
      <c r="G6012" s="2">
        <v>45436</v>
      </c>
      <c r="H6012" s="4">
        <f ca="1">(NETWORKDAYS(A6012,G6012,Data!$E$1:$E$22))-1</f>
        <v>6</v>
      </c>
      <c r="I6012" s="1"/>
      <c r="J6012" s="1">
        <f>VLOOKUP(D6012,Data!$A$10:$B$16,2,FALSE)</f>
        <v>3</v>
      </c>
      <c r="K6012">
        <v>1</v>
      </c>
      <c r="L6012">
        <f t="shared" si="334"/>
        <v>20</v>
      </c>
      <c r="M6012">
        <f t="shared" si="335"/>
        <v>2024</v>
      </c>
      <c r="N6012" s="5">
        <f t="shared" ca="1" si="333"/>
        <v>-9</v>
      </c>
    </row>
    <row r="6013" spans="1:14" hidden="1" x14ac:dyDescent="0.25">
      <c r="A6013" s="2">
        <v>45428</v>
      </c>
      <c r="B6013" s="1" t="s">
        <v>263</v>
      </c>
      <c r="C6013" s="7" t="s">
        <v>3131</v>
      </c>
      <c r="D6013" s="1" t="s">
        <v>55</v>
      </c>
      <c r="E6013" s="1">
        <f>VLOOKUP(D6013,Data!$A$1:$B$7,2,FALSE)</f>
        <v>10</v>
      </c>
      <c r="F6013" s="2">
        <f>WORKDAY(A6013,E6013,Data!$E$2:$E$22)</f>
        <v>45442</v>
      </c>
      <c r="G6013" s="2">
        <v>45441</v>
      </c>
      <c r="H6013" s="4">
        <f ca="1">(NETWORKDAYS(A6013,G6013,Data!$E$1:$E$22))-1</f>
        <v>9</v>
      </c>
      <c r="I6013" s="1"/>
      <c r="J6013" s="1">
        <f>VLOOKUP(D6013,Data!$A$10:$B$16,2,FALSE)</f>
        <v>3</v>
      </c>
      <c r="K6013">
        <v>1</v>
      </c>
      <c r="L6013">
        <f t="shared" si="334"/>
        <v>20</v>
      </c>
      <c r="M6013">
        <f t="shared" si="335"/>
        <v>2024</v>
      </c>
      <c r="N6013" s="5">
        <f t="shared" ca="1" si="333"/>
        <v>-1</v>
      </c>
    </row>
    <row r="6014" spans="1:14" hidden="1" x14ac:dyDescent="0.25">
      <c r="A6014" s="31">
        <v>45428</v>
      </c>
      <c r="B6014" s="1" t="s">
        <v>166</v>
      </c>
      <c r="C6014" s="7" t="s">
        <v>3133</v>
      </c>
      <c r="D6014" s="1" t="s">
        <v>53</v>
      </c>
      <c r="E6014" s="1">
        <f>VLOOKUP(D6014,Data!$A$1:$B$7,2,FALSE)</f>
        <v>5</v>
      </c>
      <c r="F6014" s="2">
        <f>WORKDAY(A6014,E6014,Data!$E$2:$E$22)</f>
        <v>45435</v>
      </c>
      <c r="G6014" s="2">
        <v>45429</v>
      </c>
      <c r="H6014" s="4">
        <f ca="1">(NETWORKDAYS(A6014,G6014,Data!$E$1:$E$22))-1</f>
        <v>1</v>
      </c>
      <c r="I6014" s="1"/>
      <c r="J6014" s="1">
        <f>VLOOKUP(D6014,Data!$A$10:$B$16,2,FALSE)</f>
        <v>1</v>
      </c>
      <c r="K6014">
        <v>1</v>
      </c>
      <c r="L6014">
        <f t="shared" si="334"/>
        <v>20</v>
      </c>
      <c r="M6014">
        <f t="shared" si="335"/>
        <v>2024</v>
      </c>
      <c r="N6014" s="5">
        <f t="shared" ca="1" si="333"/>
        <v>-4</v>
      </c>
    </row>
    <row r="6015" spans="1:14" hidden="1" x14ac:dyDescent="0.25">
      <c r="A6015" s="2">
        <v>45428</v>
      </c>
      <c r="B6015" s="1" t="s">
        <v>15</v>
      </c>
      <c r="C6015" s="7" t="s">
        <v>3132</v>
      </c>
      <c r="D6015" s="1" t="s">
        <v>55</v>
      </c>
      <c r="E6015" s="1">
        <f>VLOOKUP(D6015,Data!$A$1:$B$7,2,FALSE)</f>
        <v>10</v>
      </c>
      <c r="F6015" s="2">
        <f>WORKDAY(A6015,E6015,Data!$E$2:$E$22)</f>
        <v>45442</v>
      </c>
      <c r="G6015" s="2">
        <v>45446</v>
      </c>
      <c r="H6015" s="4">
        <f ca="1">(NETWORKDAYS(A6015,G6015,Data!$E$1:$E$22))-1</f>
        <v>12</v>
      </c>
      <c r="I6015" s="1"/>
      <c r="J6015" s="1">
        <f>VLOOKUP(D6015,Data!$A$10:$B$16,2,FALSE)</f>
        <v>3</v>
      </c>
      <c r="K6015">
        <v>1</v>
      </c>
      <c r="L6015">
        <f t="shared" si="334"/>
        <v>20</v>
      </c>
      <c r="M6015">
        <f t="shared" si="335"/>
        <v>2024</v>
      </c>
      <c r="N6015" s="5">
        <f t="shared" ca="1" si="333"/>
        <v>2</v>
      </c>
    </row>
    <row r="6016" spans="1:14" hidden="1" x14ac:dyDescent="0.25">
      <c r="A6016" s="2">
        <v>45428</v>
      </c>
      <c r="B6016" s="1" t="s">
        <v>15</v>
      </c>
      <c r="C6016" s="7" t="s">
        <v>3134</v>
      </c>
      <c r="D6016" s="1" t="s">
        <v>55</v>
      </c>
      <c r="E6016" s="1">
        <f>VLOOKUP(D6016,Data!$A$1:$B$7,2,FALSE)</f>
        <v>10</v>
      </c>
      <c r="F6016" s="2">
        <f>WORKDAY(A6016,E6016,Data!$E$2:$E$22)</f>
        <v>45442</v>
      </c>
      <c r="G6016" s="2">
        <v>45446</v>
      </c>
      <c r="H6016" s="4">
        <f ca="1">(NETWORKDAYS(A6016,G6016,Data!$E$1:$E$22))-1</f>
        <v>12</v>
      </c>
      <c r="I6016" s="1"/>
      <c r="J6016" s="1">
        <f>VLOOKUP(D6016,Data!$A$10:$B$16,2,FALSE)</f>
        <v>3</v>
      </c>
      <c r="K6016">
        <v>1</v>
      </c>
      <c r="L6016">
        <f t="shared" si="334"/>
        <v>20</v>
      </c>
      <c r="M6016">
        <f t="shared" si="335"/>
        <v>2024</v>
      </c>
      <c r="N6016" s="5">
        <f t="shared" ca="1" si="333"/>
        <v>2</v>
      </c>
    </row>
    <row r="6017" spans="1:14" hidden="1" x14ac:dyDescent="0.25">
      <c r="A6017" s="31">
        <v>45428</v>
      </c>
      <c r="B6017" s="1" t="s">
        <v>99</v>
      </c>
      <c r="C6017" s="7">
        <v>262975</v>
      </c>
      <c r="D6017" s="1" t="s">
        <v>41</v>
      </c>
      <c r="E6017" s="1">
        <f>VLOOKUP(D6017,Data!$A$1:$B$7,2,FALSE)</f>
        <v>15</v>
      </c>
      <c r="F6017" s="2">
        <f>WORKDAY(A6017,E6017,Data!$E$2:$E$22)</f>
        <v>45449</v>
      </c>
      <c r="G6017" s="2">
        <v>45447</v>
      </c>
      <c r="H6017" s="4">
        <f ca="1">(NETWORKDAYS(A6017,G6017,Data!$E$1:$E$22))-1</f>
        <v>13</v>
      </c>
      <c r="I6017" s="1"/>
      <c r="J6017" s="1">
        <f>VLOOKUP(D6017,Data!$A$10:$B$16,2,FALSE)</f>
        <v>3</v>
      </c>
      <c r="K6017">
        <v>1</v>
      </c>
      <c r="L6017">
        <f t="shared" si="334"/>
        <v>20</v>
      </c>
      <c r="M6017">
        <f t="shared" si="335"/>
        <v>2024</v>
      </c>
      <c r="N6017" s="5">
        <f t="shared" ca="1" si="333"/>
        <v>-2</v>
      </c>
    </row>
    <row r="6018" spans="1:14" hidden="1" x14ac:dyDescent="0.25">
      <c r="A6018" s="2">
        <v>45428</v>
      </c>
      <c r="B6018" s="1" t="s">
        <v>11</v>
      </c>
      <c r="C6018" s="7">
        <v>458397</v>
      </c>
      <c r="D6018" s="1" t="s">
        <v>42</v>
      </c>
      <c r="E6018" s="1">
        <f>VLOOKUP(D6018,Data!$A$1:$B$7,2,FALSE)</f>
        <v>10</v>
      </c>
      <c r="F6018" s="2">
        <f>WORKDAY(A6018,E6018,Data!$E$2:$E$22)</f>
        <v>45442</v>
      </c>
      <c r="G6018" s="2">
        <v>45436</v>
      </c>
      <c r="H6018" s="4">
        <f ca="1">(NETWORKDAYS(A6018,G6018,Data!$E$1:$E$22))-1</f>
        <v>6</v>
      </c>
      <c r="I6018" s="1"/>
      <c r="J6018" s="1">
        <f>VLOOKUP(D6018,Data!$A$10:$B$16,2,FALSE)</f>
        <v>2</v>
      </c>
      <c r="K6018">
        <v>1</v>
      </c>
      <c r="L6018">
        <f t="shared" si="334"/>
        <v>20</v>
      </c>
      <c r="M6018">
        <f t="shared" si="335"/>
        <v>2024</v>
      </c>
      <c r="N6018" s="5">
        <f t="shared" ref="N6018:N6080" ca="1" si="336">H6018-E6018</f>
        <v>-4</v>
      </c>
    </row>
    <row r="6019" spans="1:14" hidden="1" x14ac:dyDescent="0.25">
      <c r="A6019" s="2">
        <v>45428</v>
      </c>
      <c r="B6019" s="1" t="s">
        <v>405</v>
      </c>
      <c r="C6019" s="7">
        <v>262977</v>
      </c>
      <c r="D6019" s="1" t="s">
        <v>41</v>
      </c>
      <c r="E6019" s="1">
        <f>VLOOKUP(D6019,Data!$A$1:$B$7,2,FALSE)</f>
        <v>15</v>
      </c>
      <c r="F6019" s="2">
        <f>WORKDAY(A6019,E6019,Data!$E$2:$E$22)</f>
        <v>45449</v>
      </c>
      <c r="G6019" s="2">
        <v>45436</v>
      </c>
      <c r="H6019" s="4">
        <f ca="1">(NETWORKDAYS(A6019,G6019,Data!$E$1:$E$22))-1</f>
        <v>6</v>
      </c>
      <c r="I6019" s="1"/>
      <c r="J6019" s="1">
        <f>VLOOKUP(D6019,Data!$A$10:$B$16,2,FALSE)</f>
        <v>3</v>
      </c>
      <c r="K6019">
        <v>1</v>
      </c>
      <c r="L6019">
        <f t="shared" si="334"/>
        <v>20</v>
      </c>
      <c r="M6019">
        <f t="shared" si="335"/>
        <v>2024</v>
      </c>
      <c r="N6019" s="5">
        <f t="shared" ca="1" si="336"/>
        <v>-9</v>
      </c>
    </row>
    <row r="6020" spans="1:14" hidden="1" x14ac:dyDescent="0.25">
      <c r="A6020" s="31">
        <v>45428</v>
      </c>
      <c r="B6020" s="1" t="s">
        <v>110</v>
      </c>
      <c r="C6020" s="7">
        <v>262917</v>
      </c>
      <c r="D6020" s="1" t="s">
        <v>41</v>
      </c>
      <c r="E6020" s="1">
        <f>VLOOKUP(D6020,Data!$A$1:$B$7,2,FALSE)</f>
        <v>15</v>
      </c>
      <c r="F6020" s="2">
        <f>WORKDAY(A6020,E6020,Data!$E$2:$E$22)</f>
        <v>45449</v>
      </c>
      <c r="G6020" s="2">
        <v>45441</v>
      </c>
      <c r="H6020" s="4">
        <f ca="1">(NETWORKDAYS(A6020,G6020,Data!$E$1:$E$22))-1</f>
        <v>9</v>
      </c>
      <c r="I6020" s="1"/>
      <c r="J6020" s="1">
        <f>VLOOKUP(D6020,Data!$A$10:$B$16,2,FALSE)</f>
        <v>3</v>
      </c>
      <c r="K6020">
        <v>1</v>
      </c>
      <c r="L6020">
        <f t="shared" si="334"/>
        <v>20</v>
      </c>
      <c r="M6020">
        <f t="shared" si="335"/>
        <v>2024</v>
      </c>
      <c r="N6020" s="5">
        <f t="shared" ca="1" si="336"/>
        <v>-6</v>
      </c>
    </row>
    <row r="6021" spans="1:14" hidden="1" x14ac:dyDescent="0.25">
      <c r="A6021" s="31">
        <v>45428</v>
      </c>
      <c r="B6021" s="1" t="s">
        <v>99</v>
      </c>
      <c r="C6021" s="7">
        <v>262976</v>
      </c>
      <c r="D6021" s="1" t="s">
        <v>41</v>
      </c>
      <c r="E6021" s="1">
        <f>VLOOKUP(D6021,Data!$A$1:$B$7,2,FALSE)</f>
        <v>15</v>
      </c>
      <c r="F6021" s="2">
        <f>WORKDAY(A6021,E6021,Data!$E$2:$E$22)</f>
        <v>45449</v>
      </c>
      <c r="G6021" s="2">
        <v>45447</v>
      </c>
      <c r="H6021" s="4">
        <f ca="1">(NETWORKDAYS(A6021,G6021,Data!$E$1:$E$22))-1</f>
        <v>13</v>
      </c>
      <c r="I6021" s="1"/>
      <c r="J6021" s="1">
        <f>VLOOKUP(D6021,Data!$A$10:$B$16,2,FALSE)</f>
        <v>3</v>
      </c>
      <c r="K6021">
        <v>1</v>
      </c>
      <c r="L6021">
        <f t="shared" si="334"/>
        <v>20</v>
      </c>
      <c r="M6021">
        <f t="shared" si="335"/>
        <v>2024</v>
      </c>
      <c r="N6021" s="5">
        <f t="shared" ca="1" si="336"/>
        <v>-2</v>
      </c>
    </row>
    <row r="6022" spans="1:14" hidden="1" x14ac:dyDescent="0.25">
      <c r="A6022" s="2">
        <v>45428</v>
      </c>
      <c r="B6022" s="1" t="s">
        <v>13</v>
      </c>
      <c r="C6022" s="7">
        <v>458381</v>
      </c>
      <c r="D6022" s="1" t="s">
        <v>42</v>
      </c>
      <c r="E6022" s="1">
        <f>VLOOKUP(D6022,Data!$A$1:$B$7,2,FALSE)</f>
        <v>10</v>
      </c>
      <c r="F6022" s="2">
        <f>WORKDAY(A6022,E6022,Data!$E$2:$E$22)</f>
        <v>45442</v>
      </c>
      <c r="G6022" s="2">
        <v>45436</v>
      </c>
      <c r="H6022" s="4">
        <f ca="1">(NETWORKDAYS(A6022,G6022,Data!$E$1:$E$22))-1</f>
        <v>6</v>
      </c>
      <c r="I6022" s="1"/>
      <c r="J6022" s="1">
        <f>VLOOKUP(D6022,Data!$A$10:$B$16,2,FALSE)</f>
        <v>2</v>
      </c>
      <c r="K6022">
        <v>1</v>
      </c>
      <c r="L6022">
        <f t="shared" si="334"/>
        <v>20</v>
      </c>
      <c r="M6022">
        <f t="shared" si="335"/>
        <v>2024</v>
      </c>
      <c r="N6022" s="5">
        <f t="shared" ca="1" si="336"/>
        <v>-4</v>
      </c>
    </row>
    <row r="6023" spans="1:14" hidden="1" x14ac:dyDescent="0.25">
      <c r="A6023" s="2">
        <v>45429</v>
      </c>
      <c r="B6023" s="1" t="s">
        <v>405</v>
      </c>
      <c r="C6023" s="7">
        <v>262978</v>
      </c>
      <c r="D6023" s="1" t="s">
        <v>41</v>
      </c>
      <c r="E6023" s="1">
        <f>VLOOKUP(D6023,Data!$A$1:$B$7,2,FALSE)</f>
        <v>15</v>
      </c>
      <c r="F6023" s="2">
        <f>WORKDAY(A6023,E6023,Data!$E$2:$E$22)</f>
        <v>45450</v>
      </c>
      <c r="G6023" s="2">
        <v>45436</v>
      </c>
      <c r="H6023" s="4">
        <f ca="1">(NETWORKDAYS(A6023,G6023,Data!$E$1:$E$22))-1</f>
        <v>5</v>
      </c>
      <c r="I6023" s="1"/>
      <c r="J6023" s="1">
        <f>VLOOKUP(D6023,Data!$A$10:$B$16,2,FALSE)</f>
        <v>3</v>
      </c>
      <c r="K6023">
        <v>1</v>
      </c>
      <c r="L6023">
        <f t="shared" si="334"/>
        <v>20</v>
      </c>
      <c r="M6023">
        <f t="shared" si="335"/>
        <v>2024</v>
      </c>
      <c r="N6023" s="5">
        <f t="shared" ca="1" si="336"/>
        <v>-10</v>
      </c>
    </row>
    <row r="6024" spans="1:14" hidden="1" x14ac:dyDescent="0.25">
      <c r="A6024" s="2">
        <v>45429</v>
      </c>
      <c r="B6024" s="1" t="s">
        <v>15</v>
      </c>
      <c r="C6024" s="7" t="s">
        <v>3135</v>
      </c>
      <c r="D6024" s="1" t="s">
        <v>55</v>
      </c>
      <c r="E6024" s="1">
        <f>VLOOKUP(D6024,Data!$A$1:$B$7,2,FALSE)</f>
        <v>10</v>
      </c>
      <c r="F6024" s="2">
        <f>WORKDAY(A6024,E6024,Data!$E$2:$E$22)</f>
        <v>45443</v>
      </c>
      <c r="G6024" s="2">
        <v>45446</v>
      </c>
      <c r="H6024" s="4">
        <f ca="1">(NETWORKDAYS(A6024,G6024,Data!$E$1:$E$22))-1</f>
        <v>11</v>
      </c>
      <c r="I6024" s="1"/>
      <c r="J6024" s="1">
        <f>VLOOKUP(D6024,Data!$A$10:$B$16,2,FALSE)</f>
        <v>3</v>
      </c>
      <c r="K6024">
        <v>1</v>
      </c>
      <c r="L6024">
        <f t="shared" si="334"/>
        <v>20</v>
      </c>
      <c r="M6024">
        <f t="shared" si="335"/>
        <v>2024</v>
      </c>
      <c r="N6024" s="5">
        <f t="shared" ca="1" si="336"/>
        <v>1</v>
      </c>
    </row>
    <row r="6025" spans="1:14" hidden="1" x14ac:dyDescent="0.25">
      <c r="A6025" s="2">
        <v>45429</v>
      </c>
      <c r="B6025" s="1" t="s">
        <v>15</v>
      </c>
      <c r="C6025" s="7" t="s">
        <v>3136</v>
      </c>
      <c r="D6025" s="1" t="s">
        <v>55</v>
      </c>
      <c r="E6025" s="1">
        <f>VLOOKUP(D6025,Data!$A$1:$B$7,2,FALSE)</f>
        <v>10</v>
      </c>
      <c r="F6025" s="2">
        <f>WORKDAY(A6025,E6025,Data!$E$2:$E$22)</f>
        <v>45443</v>
      </c>
      <c r="G6025" s="2">
        <v>45446</v>
      </c>
      <c r="H6025" s="4">
        <f ca="1">(NETWORKDAYS(A6025,G6025,Data!$E$1:$E$22))-1</f>
        <v>11</v>
      </c>
      <c r="I6025" s="1"/>
      <c r="J6025" s="1">
        <f>VLOOKUP(D6025,Data!$A$10:$B$16,2,FALSE)</f>
        <v>3</v>
      </c>
      <c r="K6025">
        <v>1</v>
      </c>
      <c r="L6025">
        <f t="shared" si="334"/>
        <v>20</v>
      </c>
      <c r="M6025">
        <f t="shared" si="335"/>
        <v>2024</v>
      </c>
      <c r="N6025" s="5">
        <f t="shared" ca="1" si="336"/>
        <v>1</v>
      </c>
    </row>
    <row r="6026" spans="1:14" hidden="1" x14ac:dyDescent="0.25">
      <c r="A6026" s="2">
        <v>45429</v>
      </c>
      <c r="B6026" s="1" t="s">
        <v>15</v>
      </c>
      <c r="C6026" s="7" t="s">
        <v>3138</v>
      </c>
      <c r="D6026" s="1" t="s">
        <v>55</v>
      </c>
      <c r="E6026" s="1">
        <f>VLOOKUP(D6026,Data!$A$1:$B$7,2,FALSE)</f>
        <v>10</v>
      </c>
      <c r="F6026" s="2">
        <f>WORKDAY(A6026,E6026,Data!$E$2:$E$22)</f>
        <v>45443</v>
      </c>
      <c r="G6026" s="2">
        <v>45447</v>
      </c>
      <c r="H6026" s="4">
        <f ca="1">(NETWORKDAYS(A6026,G6026,Data!$E$1:$E$22))-1</f>
        <v>12</v>
      </c>
      <c r="I6026" s="1"/>
      <c r="J6026" s="1">
        <f>VLOOKUP(D6026,Data!$A$10:$B$16,2,FALSE)</f>
        <v>3</v>
      </c>
      <c r="K6026">
        <v>1</v>
      </c>
      <c r="L6026">
        <f t="shared" si="334"/>
        <v>20</v>
      </c>
      <c r="M6026">
        <f t="shared" si="335"/>
        <v>2024</v>
      </c>
      <c r="N6026" s="5">
        <f t="shared" ca="1" si="336"/>
        <v>2</v>
      </c>
    </row>
    <row r="6027" spans="1:14" hidden="1" x14ac:dyDescent="0.25">
      <c r="A6027" s="2">
        <v>45429</v>
      </c>
      <c r="B6027" s="1" t="s">
        <v>149</v>
      </c>
      <c r="C6027" s="7">
        <v>458399</v>
      </c>
      <c r="D6027" s="1" t="s">
        <v>42</v>
      </c>
      <c r="E6027" s="1">
        <f>VLOOKUP(D6027,Data!$A$1:$B$7,2,FALSE)</f>
        <v>10</v>
      </c>
      <c r="F6027" s="2">
        <f>WORKDAY(A6027,E6027,Data!$E$2:$E$22)</f>
        <v>45443</v>
      </c>
      <c r="G6027" s="2">
        <v>45436</v>
      </c>
      <c r="H6027" s="4">
        <f ca="1">(NETWORKDAYS(A6027,G6027,Data!$E$1:$E$22))-1</f>
        <v>5</v>
      </c>
      <c r="I6027" s="1"/>
      <c r="J6027" s="1">
        <f>VLOOKUP(D6027,Data!$A$10:$B$16,2,FALSE)</f>
        <v>2</v>
      </c>
      <c r="K6027">
        <v>1</v>
      </c>
      <c r="L6027">
        <f t="shared" si="334"/>
        <v>20</v>
      </c>
      <c r="M6027">
        <f t="shared" si="335"/>
        <v>2024</v>
      </c>
      <c r="N6027" s="5">
        <f t="shared" ca="1" si="336"/>
        <v>-5</v>
      </c>
    </row>
    <row r="6028" spans="1:14" hidden="1" x14ac:dyDescent="0.25">
      <c r="A6028" s="31">
        <v>45429</v>
      </c>
      <c r="B6028" s="1" t="s">
        <v>375</v>
      </c>
      <c r="C6028" s="7" t="s">
        <v>3139</v>
      </c>
      <c r="D6028" s="1" t="s">
        <v>55</v>
      </c>
      <c r="E6028" s="1">
        <f>VLOOKUP(D6028,Data!$A$1:$B$7,2,FALSE)</f>
        <v>10</v>
      </c>
      <c r="F6028" s="2">
        <f>WORKDAY(A6028,E6028,Data!$E$2:$E$22)</f>
        <v>45443</v>
      </c>
      <c r="G6028" s="2">
        <v>45447</v>
      </c>
      <c r="H6028" s="4">
        <f ca="1">(NETWORKDAYS(A6028,G6028,Data!$E$1:$E$22))-1</f>
        <v>12</v>
      </c>
      <c r="I6028" s="1"/>
      <c r="J6028" s="1">
        <f>VLOOKUP(D6028,Data!$A$10:$B$16,2,FALSE)</f>
        <v>3</v>
      </c>
      <c r="K6028">
        <v>1</v>
      </c>
      <c r="L6028">
        <f t="shared" si="334"/>
        <v>20</v>
      </c>
      <c r="M6028">
        <f t="shared" si="335"/>
        <v>2024</v>
      </c>
      <c r="N6028" s="5">
        <f t="shared" ca="1" si="336"/>
        <v>2</v>
      </c>
    </row>
    <row r="6029" spans="1:14" hidden="1" x14ac:dyDescent="0.25">
      <c r="A6029" s="2">
        <v>45429</v>
      </c>
      <c r="B6029" s="1" t="s">
        <v>231</v>
      </c>
      <c r="C6029" s="7">
        <v>262979</v>
      </c>
      <c r="D6029" s="1" t="s">
        <v>41</v>
      </c>
      <c r="E6029" s="1">
        <f>VLOOKUP(D6029,Data!$A$1:$B$7,2,FALSE)</f>
        <v>15</v>
      </c>
      <c r="F6029" s="2">
        <f>WORKDAY(A6029,E6029,Data!$E$2:$E$22)</f>
        <v>45450</v>
      </c>
      <c r="G6029" s="2">
        <v>45436</v>
      </c>
      <c r="H6029" s="4">
        <f ca="1">(NETWORKDAYS(A6029,G6029,Data!$E$1:$E$22))-1</f>
        <v>5</v>
      </c>
      <c r="I6029" s="1"/>
      <c r="J6029" s="1">
        <f>VLOOKUP(D6029,Data!$A$10:$B$16,2,FALSE)</f>
        <v>3</v>
      </c>
      <c r="K6029">
        <v>1</v>
      </c>
      <c r="L6029">
        <f t="shared" si="334"/>
        <v>20</v>
      </c>
      <c r="M6029">
        <f t="shared" si="335"/>
        <v>2024</v>
      </c>
      <c r="N6029" s="5">
        <f t="shared" ca="1" si="336"/>
        <v>-10</v>
      </c>
    </row>
    <row r="6030" spans="1:14" hidden="1" x14ac:dyDescent="0.25">
      <c r="A6030" s="2">
        <v>45429</v>
      </c>
      <c r="B6030" s="1" t="s">
        <v>183</v>
      </c>
      <c r="C6030" s="7" t="s">
        <v>3140</v>
      </c>
      <c r="D6030" s="1" t="s">
        <v>55</v>
      </c>
      <c r="E6030" s="1">
        <f>VLOOKUP(D6030,Data!$A$1:$B$7,2,FALSE)</f>
        <v>10</v>
      </c>
      <c r="F6030" s="2">
        <f>WORKDAY(A6030,E6030,Data!$E$2:$E$22)</f>
        <v>45443</v>
      </c>
      <c r="G6030" s="2">
        <v>45443</v>
      </c>
      <c r="H6030" s="4">
        <f ca="1">(NETWORKDAYS(A6030,G6030,Data!$E$1:$E$22))-1</f>
        <v>10</v>
      </c>
      <c r="I6030" s="1"/>
      <c r="J6030" s="1">
        <f>VLOOKUP(D6030,Data!$A$10:$B$16,2,FALSE)</f>
        <v>3</v>
      </c>
      <c r="K6030">
        <v>1</v>
      </c>
      <c r="L6030">
        <f t="shared" si="334"/>
        <v>20</v>
      </c>
      <c r="M6030">
        <f t="shared" si="335"/>
        <v>2024</v>
      </c>
      <c r="N6030" s="5">
        <f t="shared" ca="1" si="336"/>
        <v>0</v>
      </c>
    </row>
    <row r="6031" spans="1:14" hidden="1" x14ac:dyDescent="0.25">
      <c r="A6031" s="2">
        <v>45429</v>
      </c>
      <c r="B6031" s="1" t="s">
        <v>86</v>
      </c>
      <c r="C6031" s="7">
        <v>458378</v>
      </c>
      <c r="D6031" s="1" t="s">
        <v>42</v>
      </c>
      <c r="E6031" s="1">
        <f>VLOOKUP(D6031,Data!$A$1:$B$7,2,FALSE)</f>
        <v>10</v>
      </c>
      <c r="F6031" s="2">
        <f>WORKDAY(A6031,E6031,Data!$E$2:$E$22)</f>
        <v>45443</v>
      </c>
      <c r="G6031" s="2">
        <v>45436</v>
      </c>
      <c r="H6031" s="4">
        <f ca="1">(NETWORKDAYS(A6031,G6031,Data!$E$1:$E$22))-1</f>
        <v>5</v>
      </c>
      <c r="I6031" s="1"/>
      <c r="J6031" s="1">
        <f>VLOOKUP(D6031,Data!$A$10:$B$16,2,FALSE)</f>
        <v>2</v>
      </c>
      <c r="K6031">
        <v>1</v>
      </c>
      <c r="L6031">
        <f t="shared" si="334"/>
        <v>20</v>
      </c>
      <c r="M6031">
        <f t="shared" si="335"/>
        <v>2024</v>
      </c>
      <c r="N6031" s="5">
        <f t="shared" ca="1" si="336"/>
        <v>-5</v>
      </c>
    </row>
    <row r="6032" spans="1:14" hidden="1" x14ac:dyDescent="0.25">
      <c r="A6032" s="31">
        <v>45429</v>
      </c>
      <c r="B6032" s="1" t="s">
        <v>4</v>
      </c>
      <c r="C6032" s="7">
        <v>262920</v>
      </c>
      <c r="D6032" s="1" t="s">
        <v>41</v>
      </c>
      <c r="E6032" s="1">
        <f>VLOOKUP(D6032,Data!$A$1:$B$7,2,FALSE)</f>
        <v>15</v>
      </c>
      <c r="F6032" s="2">
        <f>WORKDAY(A6032,E6032,Data!$E$2:$E$22)</f>
        <v>45450</v>
      </c>
      <c r="G6032" s="2">
        <v>45450</v>
      </c>
      <c r="H6032" s="4">
        <f ca="1">(NETWORKDAYS(A6032,G6032,Data!$E$1:$E$22))-1</f>
        <v>15</v>
      </c>
      <c r="I6032" s="1"/>
      <c r="J6032" s="1">
        <f>VLOOKUP(D6032,Data!$A$10:$B$16,2,FALSE)</f>
        <v>3</v>
      </c>
      <c r="K6032">
        <v>1</v>
      </c>
      <c r="L6032">
        <f t="shared" si="334"/>
        <v>20</v>
      </c>
      <c r="M6032">
        <f t="shared" si="335"/>
        <v>2024</v>
      </c>
      <c r="N6032" s="5">
        <f t="shared" ca="1" si="336"/>
        <v>0</v>
      </c>
    </row>
    <row r="6033" spans="1:14" hidden="1" x14ac:dyDescent="0.25">
      <c r="A6033" s="31">
        <v>45429</v>
      </c>
      <c r="B6033" s="1" t="s">
        <v>3</v>
      </c>
      <c r="C6033" s="7">
        <v>262980</v>
      </c>
      <c r="D6033" s="1" t="s">
        <v>41</v>
      </c>
      <c r="E6033" s="1">
        <f>VLOOKUP(D6033,Data!$A$1:$B$7,2,FALSE)</f>
        <v>15</v>
      </c>
      <c r="F6033" s="2">
        <f>WORKDAY(A6033,E6033,Data!$E$2:$E$22)</f>
        <v>45450</v>
      </c>
      <c r="G6033" s="2">
        <v>45436</v>
      </c>
      <c r="H6033" s="4">
        <f ca="1">(NETWORKDAYS(A6033,G6033,Data!$E$1:$E$22))-1</f>
        <v>5</v>
      </c>
      <c r="I6033" s="1"/>
      <c r="J6033" s="1">
        <f>VLOOKUP(D6033,Data!$A$10:$B$16,2,FALSE)</f>
        <v>3</v>
      </c>
      <c r="K6033">
        <v>1</v>
      </c>
      <c r="L6033">
        <f t="shared" si="334"/>
        <v>20</v>
      </c>
      <c r="M6033">
        <f t="shared" si="335"/>
        <v>2024</v>
      </c>
      <c r="N6033" s="5">
        <f t="shared" ca="1" si="336"/>
        <v>-10</v>
      </c>
    </row>
    <row r="6034" spans="1:14" hidden="1" x14ac:dyDescent="0.25">
      <c r="A6034" s="31">
        <v>45429</v>
      </c>
      <c r="B6034" s="1" t="s">
        <v>4</v>
      </c>
      <c r="C6034" s="7">
        <v>262931</v>
      </c>
      <c r="D6034" s="1" t="s">
        <v>41</v>
      </c>
      <c r="E6034" s="1">
        <f>VLOOKUP(D6034,Data!$A$1:$B$7,2,FALSE)</f>
        <v>15</v>
      </c>
      <c r="F6034" s="2">
        <f>WORKDAY(A6034,E6034,Data!$E$2:$E$22)</f>
        <v>45450</v>
      </c>
      <c r="G6034" s="2">
        <v>45455</v>
      </c>
      <c r="H6034" s="4">
        <f ca="1">(NETWORKDAYS(A6034,G6034,Data!$E$1:$E$22))-1</f>
        <v>18</v>
      </c>
      <c r="I6034" s="1"/>
      <c r="J6034" s="1">
        <f>VLOOKUP(D6034,Data!$A$10:$B$16,2,FALSE)</f>
        <v>3</v>
      </c>
      <c r="K6034">
        <v>1</v>
      </c>
      <c r="L6034">
        <f t="shared" si="334"/>
        <v>20</v>
      </c>
      <c r="M6034">
        <f t="shared" si="335"/>
        <v>2024</v>
      </c>
      <c r="N6034" s="5">
        <f t="shared" ca="1" si="336"/>
        <v>3</v>
      </c>
    </row>
    <row r="6035" spans="1:14" hidden="1" x14ac:dyDescent="0.25">
      <c r="A6035" s="2">
        <v>45432</v>
      </c>
      <c r="B6035" s="1" t="s">
        <v>958</v>
      </c>
      <c r="C6035" s="7">
        <v>458372</v>
      </c>
      <c r="D6035" s="1" t="s">
        <v>42</v>
      </c>
      <c r="E6035" s="1">
        <f>VLOOKUP(D6035,Data!$A$1:$B$7,2,FALSE)</f>
        <v>10</v>
      </c>
      <c r="F6035" s="2">
        <f>WORKDAY(A6035,E6035,Data!$E$2:$E$22)</f>
        <v>45446</v>
      </c>
      <c r="G6035" s="2">
        <v>45441</v>
      </c>
      <c r="H6035" s="4">
        <f ca="1">(NETWORKDAYS(A6035,G6035,Data!$E$1:$E$22))-1</f>
        <v>7</v>
      </c>
      <c r="I6035" s="1"/>
      <c r="J6035" s="1">
        <f>VLOOKUP(D6035,Data!$A$10:$B$16,2,FALSE)</f>
        <v>2</v>
      </c>
      <c r="K6035">
        <v>1</v>
      </c>
      <c r="L6035">
        <f t="shared" si="334"/>
        <v>21</v>
      </c>
      <c r="M6035">
        <f t="shared" si="335"/>
        <v>2024</v>
      </c>
      <c r="N6035" s="5">
        <f t="shared" ca="1" si="336"/>
        <v>-3</v>
      </c>
    </row>
    <row r="6036" spans="1:14" hidden="1" x14ac:dyDescent="0.25">
      <c r="A6036" s="31">
        <v>45432</v>
      </c>
      <c r="B6036" s="1" t="s">
        <v>2</v>
      </c>
      <c r="C6036" s="7">
        <v>262959</v>
      </c>
      <c r="D6036" s="1" t="s">
        <v>41</v>
      </c>
      <c r="E6036" s="1">
        <f>VLOOKUP(D6036,Data!$A$1:$B$7,2,FALSE)</f>
        <v>15</v>
      </c>
      <c r="F6036" s="2">
        <f>WORKDAY(A6036,E6036,Data!$E$2:$E$22)</f>
        <v>45453</v>
      </c>
      <c r="G6036" s="2">
        <v>45454</v>
      </c>
      <c r="H6036" s="4">
        <f ca="1">(NETWORKDAYS(A6036,G6036,Data!$E$1:$E$22))-1</f>
        <v>16</v>
      </c>
      <c r="I6036" s="1"/>
      <c r="J6036" s="1">
        <f>VLOOKUP(D6036,Data!$A$10:$B$16,2,FALSE)</f>
        <v>3</v>
      </c>
      <c r="K6036">
        <v>1</v>
      </c>
      <c r="L6036">
        <f t="shared" si="334"/>
        <v>21</v>
      </c>
      <c r="M6036">
        <f t="shared" si="335"/>
        <v>2024</v>
      </c>
      <c r="N6036" s="5">
        <f t="shared" ca="1" si="336"/>
        <v>1</v>
      </c>
    </row>
    <row r="6037" spans="1:14" hidden="1" x14ac:dyDescent="0.25">
      <c r="A6037" s="31">
        <v>45432</v>
      </c>
      <c r="B6037" s="1" t="s">
        <v>12</v>
      </c>
      <c r="C6037" s="7">
        <v>262904</v>
      </c>
      <c r="D6037" s="1" t="s">
        <v>41</v>
      </c>
      <c r="E6037" s="1">
        <f>VLOOKUP(D6037,Data!$A$1:$B$7,2,FALSE)</f>
        <v>15</v>
      </c>
      <c r="F6037" s="2">
        <f>WORKDAY(A6037,E6037,Data!$E$2:$E$22)</f>
        <v>45453</v>
      </c>
      <c r="G6037" s="2">
        <v>45408</v>
      </c>
      <c r="H6037" s="4">
        <f ca="1">(NETWORKDAYS(A6037,G6037,Data!$E$1:$E$22))-1</f>
        <v>-18</v>
      </c>
      <c r="I6037" s="1"/>
      <c r="J6037" s="1">
        <f>VLOOKUP(D6037,Data!$A$10:$B$16,2,FALSE)</f>
        <v>3</v>
      </c>
      <c r="K6037">
        <v>1</v>
      </c>
      <c r="L6037">
        <f t="shared" si="334"/>
        <v>21</v>
      </c>
      <c r="M6037">
        <f t="shared" si="335"/>
        <v>2024</v>
      </c>
      <c r="N6037" s="5">
        <f t="shared" ca="1" si="336"/>
        <v>-33</v>
      </c>
    </row>
    <row r="6038" spans="1:14" hidden="1" x14ac:dyDescent="0.25">
      <c r="A6038" s="2">
        <v>45433</v>
      </c>
      <c r="B6038" s="1" t="s">
        <v>94</v>
      </c>
      <c r="C6038" s="7" t="s">
        <v>3143</v>
      </c>
      <c r="D6038" s="1" t="s">
        <v>53</v>
      </c>
      <c r="E6038" s="1">
        <f>VLOOKUP(D6038,Data!$A$1:$B$7,2,FALSE)</f>
        <v>5</v>
      </c>
      <c r="F6038" s="2">
        <f>WORKDAY(A6038,E6038,Data!$E$2:$E$22)</f>
        <v>45440</v>
      </c>
      <c r="G6038" s="2">
        <v>45435</v>
      </c>
      <c r="H6038" s="4">
        <f ca="1">(NETWORKDAYS(A6038,G6038,Data!$E$1:$E$22))-1</f>
        <v>2</v>
      </c>
      <c r="I6038" s="1"/>
      <c r="J6038" s="1">
        <f>VLOOKUP(D6038,Data!$A$10:$B$16,2,FALSE)</f>
        <v>1</v>
      </c>
      <c r="K6038">
        <v>1</v>
      </c>
      <c r="L6038">
        <f t="shared" si="334"/>
        <v>21</v>
      </c>
      <c r="M6038">
        <f t="shared" si="335"/>
        <v>2024</v>
      </c>
      <c r="N6038" s="5">
        <f t="shared" ca="1" si="336"/>
        <v>-3</v>
      </c>
    </row>
    <row r="6039" spans="1:14" hidden="1" x14ac:dyDescent="0.25">
      <c r="A6039" s="2">
        <v>45433</v>
      </c>
      <c r="B6039" s="1" t="s">
        <v>183</v>
      </c>
      <c r="C6039" s="7" t="s">
        <v>3146</v>
      </c>
      <c r="D6039" s="1" t="s">
        <v>55</v>
      </c>
      <c r="E6039" s="1">
        <f>VLOOKUP(D6039,Data!$A$1:$B$7,2,FALSE)</f>
        <v>10</v>
      </c>
      <c r="F6039" s="2">
        <f>WORKDAY(A6039,E6039,Data!$E$2:$E$22)</f>
        <v>45447</v>
      </c>
      <c r="G6039" s="2">
        <v>45443</v>
      </c>
      <c r="H6039" s="4">
        <f ca="1">(NETWORKDAYS(A6039,G6039,Data!$E$1:$E$22))-1</f>
        <v>8</v>
      </c>
      <c r="I6039" s="1"/>
      <c r="J6039" s="1">
        <f>VLOOKUP(D6039,Data!$A$10:$B$16,2,FALSE)</f>
        <v>3</v>
      </c>
      <c r="K6039">
        <v>1</v>
      </c>
      <c r="L6039">
        <f t="shared" si="334"/>
        <v>21</v>
      </c>
      <c r="M6039">
        <f t="shared" si="335"/>
        <v>2024</v>
      </c>
      <c r="N6039" s="5">
        <f t="shared" ca="1" si="336"/>
        <v>-2</v>
      </c>
    </row>
    <row r="6040" spans="1:14" hidden="1" x14ac:dyDescent="0.25">
      <c r="A6040" s="31">
        <v>45433</v>
      </c>
      <c r="B6040" s="1" t="s">
        <v>446</v>
      </c>
      <c r="C6040" s="7">
        <v>458395</v>
      </c>
      <c r="D6040" s="1" t="s">
        <v>42</v>
      </c>
      <c r="E6040" s="1">
        <f>VLOOKUP(D6040,Data!$A$1:$B$7,2,FALSE)</f>
        <v>10</v>
      </c>
      <c r="F6040" s="2">
        <f>WORKDAY(A6040,E6040,Data!$E$2:$E$22)</f>
        <v>45447</v>
      </c>
      <c r="G6040" s="2">
        <v>45447</v>
      </c>
      <c r="H6040" s="4">
        <f ca="1">(NETWORKDAYS(A6040,G6040,Data!$E$1:$E$22))-1</f>
        <v>10</v>
      </c>
      <c r="I6040" s="1"/>
      <c r="J6040" s="1">
        <f>VLOOKUP(D6040,Data!$A$10:$B$16,2,FALSE)</f>
        <v>2</v>
      </c>
      <c r="K6040">
        <v>1</v>
      </c>
      <c r="L6040">
        <f t="shared" si="334"/>
        <v>21</v>
      </c>
      <c r="M6040">
        <f t="shared" si="335"/>
        <v>2024</v>
      </c>
      <c r="N6040" s="5">
        <f t="shared" ca="1" si="336"/>
        <v>0</v>
      </c>
    </row>
    <row r="6041" spans="1:14" hidden="1" x14ac:dyDescent="0.25">
      <c r="A6041" s="2">
        <v>45433</v>
      </c>
      <c r="B6041" s="1" t="s">
        <v>33</v>
      </c>
      <c r="C6041" s="7">
        <v>458370</v>
      </c>
      <c r="D6041" s="1" t="s">
        <v>42</v>
      </c>
      <c r="E6041" s="1">
        <f>VLOOKUP(D6041,Data!$A$1:$B$7,2,FALSE)</f>
        <v>10</v>
      </c>
      <c r="F6041" s="2">
        <f>WORKDAY(A6041,E6041,Data!$E$2:$E$22)</f>
        <v>45447</v>
      </c>
      <c r="G6041" s="2">
        <v>45441</v>
      </c>
      <c r="H6041" s="4">
        <f ca="1">(NETWORKDAYS(A6041,G6041,Data!$E$1:$E$22))-1</f>
        <v>6</v>
      </c>
      <c r="I6041" s="1"/>
      <c r="J6041" s="1">
        <f>VLOOKUP(D6041,Data!$A$10:$B$16,2,FALSE)</f>
        <v>2</v>
      </c>
      <c r="K6041">
        <v>1</v>
      </c>
      <c r="L6041">
        <f t="shared" si="334"/>
        <v>21</v>
      </c>
      <c r="M6041">
        <f t="shared" si="335"/>
        <v>2024</v>
      </c>
      <c r="N6041" s="5">
        <f t="shared" ca="1" si="336"/>
        <v>-4</v>
      </c>
    </row>
    <row r="6042" spans="1:14" hidden="1" x14ac:dyDescent="0.25">
      <c r="A6042" s="2">
        <v>45433</v>
      </c>
      <c r="B6042" s="1" t="s">
        <v>154</v>
      </c>
      <c r="C6042" s="7">
        <v>262928</v>
      </c>
      <c r="D6042" s="1" t="s">
        <v>41</v>
      </c>
      <c r="E6042" s="1">
        <f>VLOOKUP(D6042,Data!$A$1:$B$7,2,FALSE)</f>
        <v>15</v>
      </c>
      <c r="F6042" s="2">
        <f>WORKDAY(A6042,E6042,Data!$E$2:$E$22)</f>
        <v>45454</v>
      </c>
      <c r="G6042" s="2">
        <v>45436</v>
      </c>
      <c r="H6042" s="4">
        <f ca="1">(NETWORKDAYS(A6042,G6042,Data!$E$1:$E$22))-1</f>
        <v>3</v>
      </c>
      <c r="I6042" s="1"/>
      <c r="J6042" s="1">
        <f>VLOOKUP(D6042,Data!$A$10:$B$16,2,FALSE)</f>
        <v>3</v>
      </c>
      <c r="K6042">
        <v>1</v>
      </c>
      <c r="L6042">
        <f t="shared" si="334"/>
        <v>21</v>
      </c>
      <c r="M6042">
        <f t="shared" si="335"/>
        <v>2024</v>
      </c>
      <c r="N6042" s="5">
        <f t="shared" ca="1" si="336"/>
        <v>-12</v>
      </c>
    </row>
    <row r="6043" spans="1:14" hidden="1" x14ac:dyDescent="0.25">
      <c r="A6043" s="2">
        <v>45434</v>
      </c>
      <c r="B6043" s="1" t="s">
        <v>196</v>
      </c>
      <c r="C6043" s="7" t="s">
        <v>3148</v>
      </c>
      <c r="D6043" s="1" t="s">
        <v>53</v>
      </c>
      <c r="E6043" s="1">
        <f>VLOOKUP(D6043,Data!$A$1:$B$7,2,FALSE)</f>
        <v>5</v>
      </c>
      <c r="F6043" s="2">
        <f>WORKDAY(A6043,E6043,Data!$E$2:$E$22)</f>
        <v>45441</v>
      </c>
      <c r="G6043" s="2">
        <v>45440</v>
      </c>
      <c r="H6043" s="4">
        <f ca="1">(NETWORKDAYS(A6043,G6043,Data!$E$1:$E$22))-1</f>
        <v>4</v>
      </c>
      <c r="I6043" s="1"/>
      <c r="J6043" s="1">
        <f>VLOOKUP(D6043,Data!$A$10:$B$16,2,FALSE)</f>
        <v>1</v>
      </c>
      <c r="K6043">
        <v>1</v>
      </c>
      <c r="L6043">
        <f t="shared" si="334"/>
        <v>21</v>
      </c>
      <c r="M6043">
        <f t="shared" si="335"/>
        <v>2024</v>
      </c>
      <c r="N6043" s="5">
        <f t="shared" ca="1" si="336"/>
        <v>-1</v>
      </c>
    </row>
    <row r="6044" spans="1:14" hidden="1" x14ac:dyDescent="0.25">
      <c r="A6044" s="2">
        <v>45434</v>
      </c>
      <c r="B6044" s="1" t="s">
        <v>196</v>
      </c>
      <c r="C6044" s="7" t="s">
        <v>3149</v>
      </c>
      <c r="D6044" s="1" t="s">
        <v>53</v>
      </c>
      <c r="E6044" s="1">
        <f>VLOOKUP(D6044,Data!$A$1:$B$7,2,FALSE)</f>
        <v>5</v>
      </c>
      <c r="F6044" s="2">
        <f>WORKDAY(A6044,E6044,Data!$E$2:$E$22)</f>
        <v>45441</v>
      </c>
      <c r="G6044" s="2">
        <v>45440</v>
      </c>
      <c r="H6044" s="4">
        <f ca="1">(NETWORKDAYS(A6044,G6044,Data!$E$1:$E$22))-1</f>
        <v>4</v>
      </c>
      <c r="I6044" s="1"/>
      <c r="J6044" s="1">
        <f>VLOOKUP(D6044,Data!$A$10:$B$16,2,FALSE)</f>
        <v>1</v>
      </c>
      <c r="K6044">
        <v>1</v>
      </c>
      <c r="L6044">
        <f t="shared" si="334"/>
        <v>21</v>
      </c>
      <c r="M6044">
        <f t="shared" si="335"/>
        <v>2024</v>
      </c>
      <c r="N6044" s="5">
        <f t="shared" ca="1" si="336"/>
        <v>-1</v>
      </c>
    </row>
    <row r="6045" spans="1:14" hidden="1" x14ac:dyDescent="0.25">
      <c r="A6045" s="2">
        <v>45434</v>
      </c>
      <c r="B6045" s="1" t="s">
        <v>192</v>
      </c>
      <c r="C6045" s="7" t="s">
        <v>3150</v>
      </c>
      <c r="D6045" s="1" t="s">
        <v>53</v>
      </c>
      <c r="E6045" s="1">
        <f>VLOOKUP(D6045,Data!$A$1:$B$7,2,FALSE)</f>
        <v>5</v>
      </c>
      <c r="F6045" s="2">
        <f>WORKDAY(A6045,E6045,Data!$E$2:$E$22)</f>
        <v>45441</v>
      </c>
      <c r="G6045" s="2">
        <v>45436</v>
      </c>
      <c r="H6045" s="4">
        <f ca="1">(NETWORKDAYS(A6045,G6045,Data!$E$1:$E$22))-1</f>
        <v>2</v>
      </c>
      <c r="I6045" s="1"/>
      <c r="J6045" s="1">
        <f>VLOOKUP(D6045,Data!$A$10:$B$16,2,FALSE)</f>
        <v>1</v>
      </c>
      <c r="K6045">
        <v>1</v>
      </c>
      <c r="L6045">
        <f t="shared" si="334"/>
        <v>21</v>
      </c>
      <c r="M6045">
        <f t="shared" si="335"/>
        <v>2024</v>
      </c>
      <c r="N6045" s="5">
        <f t="shared" ca="1" si="336"/>
        <v>-3</v>
      </c>
    </row>
    <row r="6046" spans="1:14" hidden="1" x14ac:dyDescent="0.25">
      <c r="A6046" s="2">
        <v>45434</v>
      </c>
      <c r="B6046" s="1" t="s">
        <v>333</v>
      </c>
      <c r="C6046" s="7" t="s">
        <v>3151</v>
      </c>
      <c r="D6046" s="1" t="s">
        <v>53</v>
      </c>
      <c r="E6046" s="1">
        <f>VLOOKUP(D6046,Data!$A$1:$B$7,2,FALSE)</f>
        <v>5</v>
      </c>
      <c r="F6046" s="2">
        <f>WORKDAY(A6046,E6046,Data!$E$2:$E$22)</f>
        <v>45441</v>
      </c>
      <c r="G6046" s="2">
        <v>45440</v>
      </c>
      <c r="H6046" s="4">
        <f ca="1">(NETWORKDAYS(A6046,G6046,Data!$E$1:$E$22))-1</f>
        <v>4</v>
      </c>
      <c r="I6046" s="1"/>
      <c r="J6046" s="1">
        <f>VLOOKUP(D6046,Data!$A$10:$B$16,2,FALSE)</f>
        <v>1</v>
      </c>
      <c r="K6046">
        <v>1</v>
      </c>
      <c r="L6046">
        <f t="shared" si="334"/>
        <v>21</v>
      </c>
      <c r="M6046">
        <f t="shared" si="335"/>
        <v>2024</v>
      </c>
      <c r="N6046" s="5">
        <f t="shared" ca="1" si="336"/>
        <v>-1</v>
      </c>
    </row>
    <row r="6047" spans="1:14" hidden="1" x14ac:dyDescent="0.25">
      <c r="A6047" s="2">
        <v>45434</v>
      </c>
      <c r="B6047" s="1" t="s">
        <v>76</v>
      </c>
      <c r="C6047" s="7">
        <v>262953</v>
      </c>
      <c r="D6047" s="1" t="s">
        <v>41</v>
      </c>
      <c r="E6047" s="1">
        <f>VLOOKUP(D6047,Data!$A$1:$B$7,2,FALSE)</f>
        <v>15</v>
      </c>
      <c r="F6047" s="2">
        <f>WORKDAY(A6047,E6047,Data!$E$2:$E$22)</f>
        <v>45455</v>
      </c>
      <c r="G6047" s="2">
        <v>45447</v>
      </c>
      <c r="H6047" s="4">
        <f ca="1">(NETWORKDAYS(A6047,G6047,Data!$E$1:$E$22))-1</f>
        <v>9</v>
      </c>
      <c r="I6047" s="1"/>
      <c r="J6047" s="1">
        <f>VLOOKUP(D6047,Data!$A$10:$B$16,2,FALSE)</f>
        <v>3</v>
      </c>
      <c r="K6047">
        <v>1</v>
      </c>
      <c r="L6047">
        <f t="shared" si="334"/>
        <v>21</v>
      </c>
      <c r="M6047">
        <f t="shared" si="335"/>
        <v>2024</v>
      </c>
      <c r="N6047" s="5">
        <f t="shared" ca="1" si="336"/>
        <v>-6</v>
      </c>
    </row>
    <row r="6048" spans="1:14" hidden="1" x14ac:dyDescent="0.25">
      <c r="A6048" s="31">
        <v>45434</v>
      </c>
      <c r="B6048" s="1" t="s">
        <v>69</v>
      </c>
      <c r="C6048" s="7">
        <v>262964</v>
      </c>
      <c r="D6048" s="1" t="s">
        <v>41</v>
      </c>
      <c r="E6048" s="1">
        <f>VLOOKUP(D6048,Data!$A$1:$B$7,2,FALSE)</f>
        <v>15</v>
      </c>
      <c r="F6048" s="2">
        <f>WORKDAY(A6048,E6048,Data!$E$2:$E$22)</f>
        <v>45455</v>
      </c>
      <c r="G6048" s="2">
        <v>45455</v>
      </c>
      <c r="H6048" s="4">
        <f ca="1">(NETWORKDAYS(A6048,G6048,Data!$E$1:$E$22))-1</f>
        <v>15</v>
      </c>
      <c r="I6048" s="1"/>
      <c r="J6048" s="1">
        <f>VLOOKUP(D6048,Data!$A$10:$B$16,2,FALSE)</f>
        <v>3</v>
      </c>
      <c r="K6048">
        <v>1</v>
      </c>
      <c r="L6048">
        <f t="shared" si="334"/>
        <v>21</v>
      </c>
      <c r="M6048">
        <f t="shared" si="335"/>
        <v>2024</v>
      </c>
      <c r="N6048" s="5">
        <f t="shared" ca="1" si="336"/>
        <v>0</v>
      </c>
    </row>
    <row r="6049" spans="1:14" hidden="1" x14ac:dyDescent="0.25">
      <c r="A6049" s="31">
        <v>45434</v>
      </c>
      <c r="B6049" s="1" t="s">
        <v>150</v>
      </c>
      <c r="C6049" s="7">
        <v>262965</v>
      </c>
      <c r="D6049" s="1" t="s">
        <v>41</v>
      </c>
      <c r="E6049" s="1">
        <f>VLOOKUP(D6049,Data!$A$1:$B$7,2,FALSE)</f>
        <v>15</v>
      </c>
      <c r="F6049" s="2">
        <f>WORKDAY(A6049,E6049,Data!$E$2:$E$22)</f>
        <v>45455</v>
      </c>
      <c r="G6049" s="2">
        <v>45454</v>
      </c>
      <c r="H6049" s="4">
        <f ca="1">(NETWORKDAYS(A6049,G6049,Data!$E$1:$E$22))-1</f>
        <v>14</v>
      </c>
      <c r="I6049" s="1"/>
      <c r="J6049" s="1">
        <f>VLOOKUP(D6049,Data!$A$10:$B$16,2,FALSE)</f>
        <v>3</v>
      </c>
      <c r="K6049">
        <v>1</v>
      </c>
      <c r="L6049">
        <f t="shared" si="334"/>
        <v>21</v>
      </c>
      <c r="M6049">
        <f t="shared" si="335"/>
        <v>2024</v>
      </c>
      <c r="N6049" s="5">
        <f t="shared" ca="1" si="336"/>
        <v>-1</v>
      </c>
    </row>
    <row r="6050" spans="1:14" hidden="1" x14ac:dyDescent="0.25">
      <c r="A6050" s="31">
        <v>45434</v>
      </c>
      <c r="B6050" s="1" t="s">
        <v>151</v>
      </c>
      <c r="C6050" s="7">
        <v>262974</v>
      </c>
      <c r="D6050" s="1" t="s">
        <v>41</v>
      </c>
      <c r="E6050" s="1">
        <f>VLOOKUP(D6050,Data!$A$1:$B$7,2,FALSE)</f>
        <v>15</v>
      </c>
      <c r="F6050" s="2">
        <f>WORKDAY(A6050,E6050,Data!$E$2:$E$22)</f>
        <v>45455</v>
      </c>
      <c r="G6050" s="2">
        <v>45454</v>
      </c>
      <c r="H6050" s="4">
        <f ca="1">(NETWORKDAYS(A6050,G6050,Data!$E$1:$E$22))-1</f>
        <v>14</v>
      </c>
      <c r="I6050" s="1"/>
      <c r="J6050" s="1">
        <f>VLOOKUP(D6050,Data!$A$10:$B$16,2,FALSE)</f>
        <v>3</v>
      </c>
      <c r="K6050">
        <v>1</v>
      </c>
      <c r="L6050">
        <f t="shared" si="334"/>
        <v>21</v>
      </c>
      <c r="M6050">
        <f t="shared" si="335"/>
        <v>2024</v>
      </c>
      <c r="N6050" s="5">
        <f t="shared" ca="1" si="336"/>
        <v>-1</v>
      </c>
    </row>
    <row r="6051" spans="1:14" hidden="1" x14ac:dyDescent="0.25">
      <c r="A6051" s="2">
        <v>45435</v>
      </c>
      <c r="B6051" s="1" t="s">
        <v>24</v>
      </c>
      <c r="C6051" s="7">
        <v>262954</v>
      </c>
      <c r="D6051" s="1" t="s">
        <v>41</v>
      </c>
      <c r="E6051" s="1">
        <f>VLOOKUP(D6051,Data!$A$1:$B$7,2,FALSE)</f>
        <v>15</v>
      </c>
      <c r="F6051" s="2">
        <f>WORKDAY(A6051,E6051,Data!$E$2:$E$22)</f>
        <v>45456</v>
      </c>
      <c r="G6051" s="2">
        <v>45447</v>
      </c>
      <c r="H6051" s="4">
        <f ca="1">(NETWORKDAYS(A6051,G6051,Data!$E$1:$E$22))-1</f>
        <v>8</v>
      </c>
      <c r="I6051" s="1"/>
      <c r="J6051" s="1">
        <f>VLOOKUP(D6051,Data!$A$10:$B$16,2,FALSE)</f>
        <v>3</v>
      </c>
      <c r="K6051">
        <v>1</v>
      </c>
      <c r="L6051">
        <f t="shared" si="334"/>
        <v>21</v>
      </c>
      <c r="M6051">
        <f t="shared" si="335"/>
        <v>2024</v>
      </c>
      <c r="N6051" s="5">
        <f t="shared" ca="1" si="336"/>
        <v>-7</v>
      </c>
    </row>
    <row r="6052" spans="1:14" hidden="1" x14ac:dyDescent="0.25">
      <c r="A6052" s="31">
        <v>45435</v>
      </c>
      <c r="B6052" s="1" t="s">
        <v>172</v>
      </c>
      <c r="C6052" s="7">
        <v>458403</v>
      </c>
      <c r="D6052" s="1" t="s">
        <v>42</v>
      </c>
      <c r="E6052" s="1">
        <f>VLOOKUP(D6052,Data!$A$1:$B$7,2,FALSE)</f>
        <v>10</v>
      </c>
      <c r="F6052" s="2">
        <f>WORKDAY(A6052,E6052,Data!$E$2:$E$22)</f>
        <v>45449</v>
      </c>
      <c r="G6052" s="2">
        <v>45447</v>
      </c>
      <c r="H6052" s="4">
        <f ca="1">(NETWORKDAYS(A6052,G6052,Data!$E$1:$E$22))-1</f>
        <v>8</v>
      </c>
      <c r="I6052" s="1"/>
      <c r="J6052" s="1">
        <f>VLOOKUP(D6052,Data!$A$10:$B$16,2,FALSE)</f>
        <v>2</v>
      </c>
      <c r="K6052">
        <v>1</v>
      </c>
      <c r="L6052">
        <f t="shared" si="334"/>
        <v>21</v>
      </c>
      <c r="M6052">
        <f t="shared" si="335"/>
        <v>2024</v>
      </c>
      <c r="N6052" s="5">
        <f t="shared" ca="1" si="336"/>
        <v>-2</v>
      </c>
    </row>
    <row r="6053" spans="1:14" hidden="1" x14ac:dyDescent="0.25">
      <c r="A6053" s="2">
        <v>45435</v>
      </c>
      <c r="B6053" s="1" t="s">
        <v>131</v>
      </c>
      <c r="C6053" s="7">
        <v>262955</v>
      </c>
      <c r="D6053" s="1" t="s">
        <v>41</v>
      </c>
      <c r="E6053" s="1">
        <f>VLOOKUP(D6053,Data!$A$1:$B$7,2,FALSE)</f>
        <v>15</v>
      </c>
      <c r="F6053" s="2">
        <f>WORKDAY(A6053,E6053,Data!$E$2:$E$22)</f>
        <v>45456</v>
      </c>
      <c r="G6053" s="2">
        <v>45447</v>
      </c>
      <c r="H6053" s="4">
        <f ca="1">(NETWORKDAYS(A6053,G6053,Data!$E$1:$E$22))-1</f>
        <v>8</v>
      </c>
      <c r="I6053" s="1"/>
      <c r="J6053" s="1">
        <f>VLOOKUP(D6053,Data!$A$10:$B$16,2,FALSE)</f>
        <v>3</v>
      </c>
      <c r="K6053">
        <v>1</v>
      </c>
      <c r="L6053">
        <f t="shared" si="334"/>
        <v>21</v>
      </c>
      <c r="M6053">
        <f t="shared" si="335"/>
        <v>2024</v>
      </c>
      <c r="N6053" s="5">
        <f t="shared" ca="1" si="336"/>
        <v>-7</v>
      </c>
    </row>
    <row r="6054" spans="1:14" hidden="1" x14ac:dyDescent="0.25">
      <c r="A6054" s="2">
        <v>45435</v>
      </c>
      <c r="B6054" s="1" t="s">
        <v>131</v>
      </c>
      <c r="C6054" s="7">
        <v>262998</v>
      </c>
      <c r="D6054" s="1" t="s">
        <v>41</v>
      </c>
      <c r="E6054" s="1">
        <f>VLOOKUP(D6054,Data!$A$1:$B$7,2,FALSE)</f>
        <v>15</v>
      </c>
      <c r="F6054" s="2">
        <f>WORKDAY(A6054,E6054,Data!$E$2:$E$22)</f>
        <v>45456</v>
      </c>
      <c r="G6054" s="2">
        <v>45447</v>
      </c>
      <c r="H6054" s="4">
        <f ca="1">(NETWORKDAYS(A6054,G6054,Data!$E$1:$E$22))-1</f>
        <v>8</v>
      </c>
      <c r="I6054" s="1"/>
      <c r="J6054" s="1">
        <f>VLOOKUP(D6054,Data!$A$10:$B$16,2,FALSE)</f>
        <v>3</v>
      </c>
      <c r="K6054">
        <v>1</v>
      </c>
      <c r="L6054">
        <f t="shared" si="334"/>
        <v>21</v>
      </c>
      <c r="M6054">
        <f t="shared" si="335"/>
        <v>2024</v>
      </c>
      <c r="N6054" s="5">
        <f t="shared" ca="1" si="336"/>
        <v>-7</v>
      </c>
    </row>
    <row r="6055" spans="1:14" hidden="1" x14ac:dyDescent="0.25">
      <c r="A6055" s="31">
        <v>45435</v>
      </c>
      <c r="B6055" s="1" t="s">
        <v>163</v>
      </c>
      <c r="C6055" s="7">
        <v>458413</v>
      </c>
      <c r="D6055" s="1" t="s">
        <v>42</v>
      </c>
      <c r="E6055" s="1">
        <f>VLOOKUP(D6055,Data!$A$1:$B$7,2,FALSE)</f>
        <v>10</v>
      </c>
      <c r="F6055" s="2">
        <f>WORKDAY(A6055,E6055,Data!$E$2:$E$22)</f>
        <v>45449</v>
      </c>
      <c r="G6055" s="2">
        <v>45447</v>
      </c>
      <c r="H6055" s="4">
        <f ca="1">(NETWORKDAYS(A6055,G6055,Data!$E$1:$E$22))-1</f>
        <v>8</v>
      </c>
      <c r="I6055" s="1"/>
      <c r="J6055" s="1">
        <f>VLOOKUP(D6055,Data!$A$10:$B$16,2,FALSE)</f>
        <v>2</v>
      </c>
      <c r="K6055">
        <v>1</v>
      </c>
      <c r="L6055">
        <f t="shared" si="334"/>
        <v>21</v>
      </c>
      <c r="M6055">
        <f t="shared" si="335"/>
        <v>2024</v>
      </c>
      <c r="N6055" s="5">
        <f t="shared" ca="1" si="336"/>
        <v>-2</v>
      </c>
    </row>
    <row r="6056" spans="1:14" hidden="1" x14ac:dyDescent="0.25">
      <c r="A6056" s="31">
        <v>45435</v>
      </c>
      <c r="B6056" s="1" t="s">
        <v>1671</v>
      </c>
      <c r="C6056" s="7">
        <v>458404</v>
      </c>
      <c r="D6056" s="1" t="s">
        <v>42</v>
      </c>
      <c r="E6056" s="1">
        <f>VLOOKUP(D6056,Data!$A$1:$B$7,2,FALSE)</f>
        <v>10</v>
      </c>
      <c r="F6056" s="2">
        <f>WORKDAY(A6056,E6056,Data!$E$2:$E$22)</f>
        <v>45449</v>
      </c>
      <c r="G6056" s="2">
        <v>45447</v>
      </c>
      <c r="H6056" s="4">
        <f ca="1">(NETWORKDAYS(A6056,G6056,Data!$E$1:$E$22))-1</f>
        <v>8</v>
      </c>
      <c r="I6056" s="1"/>
      <c r="J6056" s="1">
        <f>VLOOKUP(D6056,Data!$A$10:$B$16,2,FALSE)</f>
        <v>2</v>
      </c>
      <c r="K6056">
        <v>1</v>
      </c>
      <c r="L6056">
        <f t="shared" si="334"/>
        <v>21</v>
      </c>
      <c r="M6056">
        <f t="shared" si="335"/>
        <v>2024</v>
      </c>
      <c r="N6056" s="5">
        <f t="shared" ca="1" si="336"/>
        <v>-2</v>
      </c>
    </row>
    <row r="6057" spans="1:14" hidden="1" x14ac:dyDescent="0.25">
      <c r="A6057" s="31">
        <v>45435</v>
      </c>
      <c r="B6057" s="1" t="s">
        <v>143</v>
      </c>
      <c r="C6057" s="7" t="s">
        <v>3153</v>
      </c>
      <c r="D6057" s="1" t="s">
        <v>55</v>
      </c>
      <c r="E6057" s="1">
        <f>VLOOKUP(D6057,Data!$A$1:$B$7,2,FALSE)</f>
        <v>10</v>
      </c>
      <c r="F6057" s="2">
        <f>WORKDAY(A6057,E6057,Data!$E$2:$E$22)</f>
        <v>45449</v>
      </c>
      <c r="G6057" s="2">
        <v>45469</v>
      </c>
      <c r="H6057" s="4">
        <f ca="1">(NETWORKDAYS(A6057,G6057,Data!$E$1:$E$22))-1</f>
        <v>24</v>
      </c>
      <c r="I6057" s="1"/>
      <c r="J6057" s="1">
        <f>VLOOKUP(D6057,Data!$A$10:$B$16,2,FALSE)</f>
        <v>3</v>
      </c>
      <c r="K6057">
        <v>1</v>
      </c>
      <c r="L6057">
        <f t="shared" si="334"/>
        <v>21</v>
      </c>
      <c r="M6057">
        <f t="shared" si="335"/>
        <v>2024</v>
      </c>
      <c r="N6057" s="5">
        <f t="shared" ca="1" si="336"/>
        <v>14</v>
      </c>
    </row>
    <row r="6058" spans="1:14" hidden="1" x14ac:dyDescent="0.25">
      <c r="A6058" s="31">
        <v>45435</v>
      </c>
      <c r="B6058" s="1" t="s">
        <v>263</v>
      </c>
      <c r="C6058" s="7" t="s">
        <v>3154</v>
      </c>
      <c r="D6058" s="1" t="s">
        <v>55</v>
      </c>
      <c r="E6058" s="1">
        <f>VLOOKUP(D6058,Data!$A$1:$B$7,2,FALSE)</f>
        <v>10</v>
      </c>
      <c r="F6058" s="2">
        <f>WORKDAY(A6058,E6058,Data!$E$2:$E$22)</f>
        <v>45449</v>
      </c>
      <c r="G6058" s="2">
        <v>45455</v>
      </c>
      <c r="H6058" s="4">
        <f ca="1">(NETWORKDAYS(A6058,G6058,Data!$E$1:$E$22))-1</f>
        <v>14</v>
      </c>
      <c r="I6058" s="1"/>
      <c r="J6058" s="1">
        <f>VLOOKUP(D6058,Data!$A$10:$B$16,2,FALSE)</f>
        <v>3</v>
      </c>
      <c r="K6058">
        <v>1</v>
      </c>
      <c r="L6058">
        <f t="shared" si="334"/>
        <v>21</v>
      </c>
      <c r="M6058">
        <f t="shared" si="335"/>
        <v>2024</v>
      </c>
      <c r="N6058" s="5">
        <f t="shared" ca="1" si="336"/>
        <v>4</v>
      </c>
    </row>
    <row r="6059" spans="1:14" hidden="1" x14ac:dyDescent="0.25">
      <c r="A6059" s="31">
        <v>45435</v>
      </c>
      <c r="B6059" s="1" t="s">
        <v>488</v>
      </c>
      <c r="C6059" s="7">
        <v>262992</v>
      </c>
      <c r="D6059" s="1" t="s">
        <v>41</v>
      </c>
      <c r="E6059" s="1">
        <f>VLOOKUP(D6059,Data!$A$1:$B$7,2,FALSE)</f>
        <v>15</v>
      </c>
      <c r="F6059" s="2">
        <f>WORKDAY(A6059,E6059,Data!$E$2:$E$22)</f>
        <v>45456</v>
      </c>
      <c r="G6059" s="2">
        <v>45461</v>
      </c>
      <c r="H6059" s="4">
        <f ca="1">(NETWORKDAYS(A6059,G6059,Data!$E$1:$E$22))-1</f>
        <v>18</v>
      </c>
      <c r="I6059" s="1"/>
      <c r="J6059" s="1">
        <f>VLOOKUP(D6059,Data!$A$10:$B$16,2,FALSE)</f>
        <v>3</v>
      </c>
      <c r="K6059">
        <v>1</v>
      </c>
      <c r="L6059">
        <f t="shared" si="334"/>
        <v>21</v>
      </c>
      <c r="M6059">
        <f t="shared" si="335"/>
        <v>2024</v>
      </c>
      <c r="N6059" s="5">
        <f t="shared" ca="1" si="336"/>
        <v>3</v>
      </c>
    </row>
    <row r="6060" spans="1:14" hidden="1" x14ac:dyDescent="0.25">
      <c r="A6060" s="31">
        <v>45437</v>
      </c>
      <c r="B6060" s="1" t="s">
        <v>194</v>
      </c>
      <c r="C6060" s="7">
        <v>458245</v>
      </c>
      <c r="D6060" s="1" t="s">
        <v>42</v>
      </c>
      <c r="E6060" s="1">
        <f>VLOOKUP(D6060,Data!$A$1:$B$7,2,FALSE)</f>
        <v>10</v>
      </c>
      <c r="F6060" s="2">
        <f>WORKDAY(A6060,E6060,Data!$E$2:$E$22)</f>
        <v>45450</v>
      </c>
      <c r="G6060" s="2">
        <v>45447</v>
      </c>
      <c r="H6060" s="4">
        <f ca="1">(NETWORKDAYS(A6060,G6060,Data!$E$1:$E$22))-1</f>
        <v>6</v>
      </c>
      <c r="I6060" s="1"/>
      <c r="J6060" s="1">
        <f>VLOOKUP(D6060,Data!$A$10:$B$16,2,FALSE)</f>
        <v>2</v>
      </c>
      <c r="K6060">
        <v>1</v>
      </c>
      <c r="L6060">
        <f t="shared" si="334"/>
        <v>21</v>
      </c>
      <c r="M6060">
        <f t="shared" si="335"/>
        <v>2024</v>
      </c>
      <c r="N6060" s="5">
        <f t="shared" ca="1" si="336"/>
        <v>-4</v>
      </c>
    </row>
    <row r="6061" spans="1:14" hidden="1" x14ac:dyDescent="0.25">
      <c r="A6061" s="31">
        <v>45439</v>
      </c>
      <c r="B6061" s="1" t="s">
        <v>372</v>
      </c>
      <c r="C6061" s="7">
        <v>458446</v>
      </c>
      <c r="D6061" s="1" t="s">
        <v>42</v>
      </c>
      <c r="E6061" s="1">
        <f>VLOOKUP(D6061,Data!$A$1:$B$7,2,FALSE)</f>
        <v>10</v>
      </c>
      <c r="F6061" s="2">
        <f>WORKDAY(A6061,E6061,Data!$E$2:$E$22)</f>
        <v>45453</v>
      </c>
      <c r="G6061" s="2">
        <v>45449</v>
      </c>
      <c r="H6061" s="4">
        <f ca="1">(NETWORKDAYS(A6061,G6061,Data!$E$1:$E$22))-1</f>
        <v>8</v>
      </c>
      <c r="I6061" s="1"/>
      <c r="J6061" s="1">
        <f>VLOOKUP(D6061,Data!$A$10:$B$16,2,FALSE)</f>
        <v>2</v>
      </c>
      <c r="K6061">
        <v>1</v>
      </c>
      <c r="L6061">
        <f t="shared" si="334"/>
        <v>22</v>
      </c>
      <c r="M6061">
        <f t="shared" si="335"/>
        <v>2024</v>
      </c>
      <c r="N6061" s="5">
        <f t="shared" ca="1" si="336"/>
        <v>-2</v>
      </c>
    </row>
    <row r="6062" spans="1:14" hidden="1" x14ac:dyDescent="0.25">
      <c r="A6062" s="31">
        <v>45439</v>
      </c>
      <c r="B6062" s="1" t="s">
        <v>220</v>
      </c>
      <c r="C6062" s="7">
        <v>458434</v>
      </c>
      <c r="D6062" s="1" t="s">
        <v>42</v>
      </c>
      <c r="E6062" s="1">
        <f>VLOOKUP(D6062,Data!$A$1:$B$7,2,FALSE)</f>
        <v>10</v>
      </c>
      <c r="F6062" s="2">
        <f>WORKDAY(A6062,E6062,Data!$E$2:$E$22)</f>
        <v>45453</v>
      </c>
      <c r="G6062" s="2">
        <v>45449</v>
      </c>
      <c r="H6062" s="4">
        <f ca="1">(NETWORKDAYS(A6062,G6062,Data!$E$1:$E$22))-1</f>
        <v>8</v>
      </c>
      <c r="I6062" s="1"/>
      <c r="J6062" s="1">
        <f>VLOOKUP(D6062,Data!$A$10:$B$16,2,FALSE)</f>
        <v>2</v>
      </c>
      <c r="K6062">
        <v>1</v>
      </c>
      <c r="L6062">
        <f t="shared" si="334"/>
        <v>22</v>
      </c>
      <c r="M6062">
        <f t="shared" si="335"/>
        <v>2024</v>
      </c>
      <c r="N6062" s="5">
        <f t="shared" ca="1" si="336"/>
        <v>-2</v>
      </c>
    </row>
    <row r="6063" spans="1:14" hidden="1" x14ac:dyDescent="0.25">
      <c r="A6063" s="31">
        <v>45439</v>
      </c>
      <c r="B6063" s="1" t="s">
        <v>220</v>
      </c>
      <c r="C6063" s="7">
        <v>458435</v>
      </c>
      <c r="D6063" s="1" t="s">
        <v>42</v>
      </c>
      <c r="E6063" s="1">
        <f>VLOOKUP(D6063,Data!$A$1:$B$7,2,FALSE)</f>
        <v>10</v>
      </c>
      <c r="F6063" s="2">
        <f>WORKDAY(A6063,E6063,Data!$E$2:$E$22)</f>
        <v>45453</v>
      </c>
      <c r="G6063" s="2">
        <v>45449</v>
      </c>
      <c r="H6063" s="4">
        <f ca="1">(NETWORKDAYS(A6063,G6063,Data!$E$1:$E$22))-1</f>
        <v>8</v>
      </c>
      <c r="I6063" s="1"/>
      <c r="J6063" s="1">
        <f>VLOOKUP(D6063,Data!$A$10:$B$16,2,FALSE)</f>
        <v>2</v>
      </c>
      <c r="K6063">
        <v>1</v>
      </c>
      <c r="L6063">
        <f t="shared" si="334"/>
        <v>22</v>
      </c>
      <c r="M6063">
        <f t="shared" si="335"/>
        <v>2024</v>
      </c>
      <c r="N6063" s="5">
        <f t="shared" ca="1" si="336"/>
        <v>-2</v>
      </c>
    </row>
    <row r="6064" spans="1:14" hidden="1" x14ac:dyDescent="0.25">
      <c r="A6064" s="31">
        <v>45439</v>
      </c>
      <c r="B6064" s="1" t="s">
        <v>71</v>
      </c>
      <c r="C6064" s="7">
        <v>458417</v>
      </c>
      <c r="D6064" s="1" t="s">
        <v>42</v>
      </c>
      <c r="E6064" s="1">
        <f>VLOOKUP(D6064,Data!$A$1:$B$7,2,FALSE)</f>
        <v>10</v>
      </c>
      <c r="F6064" s="2">
        <f>WORKDAY(A6064,E6064,Data!$E$2:$E$22)</f>
        <v>45453</v>
      </c>
      <c r="G6064" s="2">
        <v>45449</v>
      </c>
      <c r="H6064" s="4">
        <f ca="1">(NETWORKDAYS(A6064,G6064,Data!$E$1:$E$22))-1</f>
        <v>8</v>
      </c>
      <c r="I6064" s="1"/>
      <c r="J6064" s="1">
        <f>VLOOKUP(D6064,Data!$A$10:$B$16,2,FALSE)</f>
        <v>2</v>
      </c>
      <c r="K6064">
        <v>1</v>
      </c>
      <c r="L6064">
        <f t="shared" si="334"/>
        <v>22</v>
      </c>
      <c r="M6064">
        <f t="shared" si="335"/>
        <v>2024</v>
      </c>
      <c r="N6064" s="5">
        <f t="shared" ca="1" si="336"/>
        <v>-2</v>
      </c>
    </row>
    <row r="6065" spans="1:14" hidden="1" x14ac:dyDescent="0.25">
      <c r="A6065" s="31">
        <v>45439</v>
      </c>
      <c r="B6065" s="1" t="s">
        <v>10</v>
      </c>
      <c r="C6065" s="7">
        <v>458425</v>
      </c>
      <c r="D6065" s="1" t="s">
        <v>42</v>
      </c>
      <c r="E6065" s="1">
        <f>VLOOKUP(D6065,Data!$A$1:$B$7,2,FALSE)</f>
        <v>10</v>
      </c>
      <c r="F6065" s="2">
        <f>WORKDAY(A6065,E6065,Data!$E$2:$E$22)</f>
        <v>45453</v>
      </c>
      <c r="G6065" s="2">
        <v>45449</v>
      </c>
      <c r="H6065" s="4">
        <f ca="1">(NETWORKDAYS(A6065,G6065,Data!$E$1:$E$22))-1</f>
        <v>8</v>
      </c>
      <c r="I6065" s="1"/>
      <c r="J6065" s="1">
        <f>VLOOKUP(D6065,Data!$A$10:$B$16,2,FALSE)</f>
        <v>2</v>
      </c>
      <c r="K6065">
        <v>1</v>
      </c>
      <c r="L6065">
        <f t="shared" si="334"/>
        <v>22</v>
      </c>
      <c r="M6065">
        <f t="shared" si="335"/>
        <v>2024</v>
      </c>
      <c r="N6065" s="5">
        <f t="shared" ca="1" si="336"/>
        <v>-2</v>
      </c>
    </row>
    <row r="6066" spans="1:14" hidden="1" x14ac:dyDescent="0.25">
      <c r="A6066" s="31">
        <v>45439</v>
      </c>
      <c r="B6066" s="1" t="s">
        <v>378</v>
      </c>
      <c r="C6066" s="7" t="s">
        <v>3169</v>
      </c>
      <c r="D6066" s="1" t="s">
        <v>55</v>
      </c>
      <c r="E6066" s="1">
        <f>VLOOKUP(D6066,Data!$A$1:$B$7,2,FALSE)</f>
        <v>10</v>
      </c>
      <c r="F6066" s="2">
        <f>WORKDAY(A6066,E6066,Data!$E$2:$E$22)</f>
        <v>45453</v>
      </c>
      <c r="G6066" s="2">
        <v>45478</v>
      </c>
      <c r="H6066" s="4">
        <f ca="1">(NETWORKDAYS(A6066,G6066,Data!$E$1:$E$22))-1</f>
        <v>29</v>
      </c>
      <c r="I6066" s="1"/>
      <c r="J6066" s="1">
        <f>VLOOKUP(D6066,Data!$A$10:$B$16,2,FALSE)</f>
        <v>3</v>
      </c>
      <c r="K6066">
        <v>1</v>
      </c>
      <c r="L6066">
        <f t="shared" si="334"/>
        <v>22</v>
      </c>
      <c r="M6066">
        <f t="shared" si="335"/>
        <v>2024</v>
      </c>
      <c r="N6066" s="5">
        <f t="shared" ca="1" si="336"/>
        <v>19</v>
      </c>
    </row>
    <row r="6067" spans="1:14" hidden="1" x14ac:dyDescent="0.25">
      <c r="A6067" s="31">
        <v>45439</v>
      </c>
      <c r="B6067" s="1" t="s">
        <v>378</v>
      </c>
      <c r="C6067" s="7" t="s">
        <v>3170</v>
      </c>
      <c r="D6067" s="1" t="s">
        <v>55</v>
      </c>
      <c r="E6067" s="1">
        <f>VLOOKUP(D6067,Data!$A$1:$B$7,2,FALSE)</f>
        <v>10</v>
      </c>
      <c r="F6067" s="2">
        <f>WORKDAY(A6067,E6067,Data!$E$2:$E$22)</f>
        <v>45453</v>
      </c>
      <c r="G6067" s="2">
        <v>45478</v>
      </c>
      <c r="H6067" s="4">
        <f ca="1">(NETWORKDAYS(A6067,G6067,Data!$E$1:$E$22))-1</f>
        <v>29</v>
      </c>
      <c r="I6067" s="1"/>
      <c r="J6067" s="1">
        <f>VLOOKUP(D6067,Data!$A$10:$B$16,2,FALSE)</f>
        <v>3</v>
      </c>
      <c r="K6067">
        <v>1</v>
      </c>
      <c r="L6067">
        <f t="shared" si="334"/>
        <v>22</v>
      </c>
      <c r="M6067">
        <f t="shared" si="335"/>
        <v>2024</v>
      </c>
      <c r="N6067" s="5">
        <f t="shared" ca="1" si="336"/>
        <v>19</v>
      </c>
    </row>
    <row r="6068" spans="1:14" hidden="1" x14ac:dyDescent="0.25">
      <c r="A6068" s="31">
        <v>45439</v>
      </c>
      <c r="B6068" s="1" t="s">
        <v>378</v>
      </c>
      <c r="C6068" s="7" t="s">
        <v>3171</v>
      </c>
      <c r="D6068" s="1" t="s">
        <v>55</v>
      </c>
      <c r="E6068" s="1">
        <f>VLOOKUP(D6068,Data!$A$1:$B$7,2,FALSE)</f>
        <v>10</v>
      </c>
      <c r="F6068" s="2">
        <f>WORKDAY(A6068,E6068,Data!$E$2:$E$22)</f>
        <v>45453</v>
      </c>
      <c r="G6068" s="2">
        <v>45478</v>
      </c>
      <c r="H6068" s="4">
        <f ca="1">(NETWORKDAYS(A6068,G6068,Data!$E$1:$E$22))-1</f>
        <v>29</v>
      </c>
      <c r="I6068" s="1"/>
      <c r="J6068" s="1">
        <f>VLOOKUP(D6068,Data!$A$10:$B$16,2,FALSE)</f>
        <v>3</v>
      </c>
      <c r="K6068">
        <v>1</v>
      </c>
      <c r="L6068">
        <f t="shared" si="334"/>
        <v>22</v>
      </c>
      <c r="M6068">
        <f t="shared" si="335"/>
        <v>2024</v>
      </c>
      <c r="N6068" s="5">
        <f t="shared" ca="1" si="336"/>
        <v>19</v>
      </c>
    </row>
    <row r="6069" spans="1:14" hidden="1" x14ac:dyDescent="0.25">
      <c r="A6069" s="31">
        <v>45439</v>
      </c>
      <c r="B6069" s="1" t="s">
        <v>378</v>
      </c>
      <c r="C6069" s="7" t="s">
        <v>3172</v>
      </c>
      <c r="D6069" s="1" t="s">
        <v>55</v>
      </c>
      <c r="E6069" s="1">
        <f>VLOOKUP(D6069,Data!$A$1:$B$7,2,FALSE)</f>
        <v>10</v>
      </c>
      <c r="F6069" s="2">
        <f>WORKDAY(A6069,E6069,Data!$E$2:$E$22)</f>
        <v>45453</v>
      </c>
      <c r="G6069" s="2">
        <v>45478</v>
      </c>
      <c r="H6069" s="4">
        <f ca="1">(NETWORKDAYS(A6069,G6069,Data!$E$1:$E$22))-1</f>
        <v>29</v>
      </c>
      <c r="I6069" s="1"/>
      <c r="J6069" s="1">
        <f>VLOOKUP(D6069,Data!$A$10:$B$16,2,FALSE)</f>
        <v>3</v>
      </c>
      <c r="K6069">
        <v>1</v>
      </c>
      <c r="L6069">
        <f t="shared" si="334"/>
        <v>22</v>
      </c>
      <c r="M6069">
        <f t="shared" si="335"/>
        <v>2024</v>
      </c>
      <c r="N6069" s="5">
        <f t="shared" ca="1" si="336"/>
        <v>19</v>
      </c>
    </row>
    <row r="6070" spans="1:14" hidden="1" x14ac:dyDescent="0.25">
      <c r="A6070" s="31">
        <v>45439</v>
      </c>
      <c r="B6070" s="1" t="s">
        <v>378</v>
      </c>
      <c r="C6070" s="7" t="s">
        <v>3173</v>
      </c>
      <c r="D6070" s="1" t="s">
        <v>55</v>
      </c>
      <c r="E6070" s="1">
        <f>VLOOKUP(D6070,Data!$A$1:$B$7,2,FALSE)</f>
        <v>10</v>
      </c>
      <c r="F6070" s="2">
        <f>WORKDAY(A6070,E6070,Data!$E$2:$E$22)</f>
        <v>45453</v>
      </c>
      <c r="G6070" s="2">
        <v>45478</v>
      </c>
      <c r="H6070" s="4">
        <f ca="1">(NETWORKDAYS(A6070,G6070,Data!$E$1:$E$22))-1</f>
        <v>29</v>
      </c>
      <c r="I6070" s="1"/>
      <c r="J6070" s="1">
        <f>VLOOKUP(D6070,Data!$A$10:$B$16,2,FALSE)</f>
        <v>3</v>
      </c>
      <c r="K6070">
        <v>1</v>
      </c>
      <c r="L6070">
        <f t="shared" si="334"/>
        <v>22</v>
      </c>
      <c r="M6070">
        <f t="shared" si="335"/>
        <v>2024</v>
      </c>
      <c r="N6070" s="5">
        <f t="shared" ca="1" si="336"/>
        <v>19</v>
      </c>
    </row>
    <row r="6071" spans="1:14" hidden="1" x14ac:dyDescent="0.25">
      <c r="A6071" s="31">
        <v>45439</v>
      </c>
      <c r="B6071" s="1" t="s">
        <v>378</v>
      </c>
      <c r="C6071" s="7" t="s">
        <v>3174</v>
      </c>
      <c r="D6071" s="1" t="s">
        <v>55</v>
      </c>
      <c r="E6071" s="1">
        <f>VLOOKUP(D6071,Data!$A$1:$B$7,2,FALSE)</f>
        <v>10</v>
      </c>
      <c r="F6071" s="2">
        <f>WORKDAY(A6071,E6071,Data!$E$2:$E$22)</f>
        <v>45453</v>
      </c>
      <c r="G6071" s="2">
        <v>45478</v>
      </c>
      <c r="H6071" s="4">
        <f ca="1">(NETWORKDAYS(A6071,G6071,Data!$E$1:$E$22))-1</f>
        <v>29</v>
      </c>
      <c r="I6071" s="1"/>
      <c r="J6071" s="1">
        <f>VLOOKUP(D6071,Data!$A$10:$B$16,2,FALSE)</f>
        <v>3</v>
      </c>
      <c r="K6071">
        <v>1</v>
      </c>
      <c r="L6071">
        <f t="shared" ref="L6071:L6115" si="337">_xlfn.ISOWEEKNUM(A6071)</f>
        <v>22</v>
      </c>
      <c r="M6071">
        <f t="shared" ref="M6071:M6115" si="338">YEAR(A6071)</f>
        <v>2024</v>
      </c>
      <c r="N6071" s="5">
        <f t="shared" ca="1" si="336"/>
        <v>19</v>
      </c>
    </row>
    <row r="6072" spans="1:14" hidden="1" x14ac:dyDescent="0.25">
      <c r="A6072" s="31">
        <v>45439</v>
      </c>
      <c r="B6072" s="1" t="s">
        <v>199</v>
      </c>
      <c r="C6072" s="7" t="s">
        <v>3161</v>
      </c>
      <c r="D6072" s="1" t="s">
        <v>55</v>
      </c>
      <c r="E6072" s="1">
        <f>VLOOKUP(D6072,Data!$A$1:$B$7,2,FALSE)</f>
        <v>10</v>
      </c>
      <c r="F6072" s="2">
        <f>WORKDAY(A6072,E6072,Data!$E$2:$E$22)</f>
        <v>45453</v>
      </c>
      <c r="G6072" s="2">
        <v>45558</v>
      </c>
      <c r="H6072" s="4">
        <f ca="1">(NETWORKDAYS(A6072,G6072,Data!$E$1:$E$22))-1</f>
        <v>85</v>
      </c>
      <c r="I6072" s="1"/>
      <c r="J6072" s="1">
        <f>VLOOKUP(D6072,Data!$A$10:$B$16,2,FALSE)</f>
        <v>3</v>
      </c>
      <c r="K6072">
        <v>1</v>
      </c>
      <c r="L6072">
        <f t="shared" si="337"/>
        <v>22</v>
      </c>
      <c r="M6072">
        <f t="shared" si="338"/>
        <v>2024</v>
      </c>
      <c r="N6072" s="5">
        <f t="shared" ca="1" si="336"/>
        <v>75</v>
      </c>
    </row>
    <row r="6073" spans="1:14" hidden="1" x14ac:dyDescent="0.25">
      <c r="A6073" s="31">
        <v>45439</v>
      </c>
      <c r="B6073" s="1" t="s">
        <v>456</v>
      </c>
      <c r="C6073" s="7" t="s">
        <v>3163</v>
      </c>
      <c r="D6073" s="1" t="s">
        <v>55</v>
      </c>
      <c r="E6073" s="1">
        <f>VLOOKUP(D6073,Data!$A$1:$B$7,2,FALSE)</f>
        <v>10</v>
      </c>
      <c r="F6073" s="2">
        <f>WORKDAY(A6073,E6073,Data!$E$2:$E$22)</f>
        <v>45453</v>
      </c>
      <c r="G6073" s="2">
        <v>45461</v>
      </c>
      <c r="H6073" s="4">
        <f ca="1">(NETWORKDAYS(A6073,G6073,Data!$E$1:$E$22))-1</f>
        <v>16</v>
      </c>
      <c r="I6073" s="1"/>
      <c r="J6073" s="1">
        <f>VLOOKUP(D6073,Data!$A$10:$B$16,2,FALSE)</f>
        <v>3</v>
      </c>
      <c r="K6073">
        <v>1</v>
      </c>
      <c r="L6073">
        <f t="shared" si="337"/>
        <v>22</v>
      </c>
      <c r="M6073">
        <f t="shared" si="338"/>
        <v>2024</v>
      </c>
      <c r="N6073" s="5">
        <f t="shared" ca="1" si="336"/>
        <v>6</v>
      </c>
    </row>
    <row r="6074" spans="1:14" hidden="1" x14ac:dyDescent="0.25">
      <c r="A6074" s="31">
        <v>45439</v>
      </c>
      <c r="B6074" s="1" t="s">
        <v>456</v>
      </c>
      <c r="C6074" s="7" t="s">
        <v>3164</v>
      </c>
      <c r="D6074" s="1" t="s">
        <v>55</v>
      </c>
      <c r="E6074" s="1">
        <f>VLOOKUP(D6074,Data!$A$1:$B$7,2,FALSE)</f>
        <v>10</v>
      </c>
      <c r="F6074" s="2">
        <f>WORKDAY(A6074,E6074,Data!$E$2:$E$22)</f>
        <v>45453</v>
      </c>
      <c r="G6074" s="2">
        <v>45461</v>
      </c>
      <c r="H6074" s="4">
        <f ca="1">(NETWORKDAYS(A6074,G6074,Data!$E$1:$E$22))-1</f>
        <v>16</v>
      </c>
      <c r="I6074" s="1"/>
      <c r="J6074" s="1">
        <f>VLOOKUP(D6074,Data!$A$10:$B$16,2,FALSE)</f>
        <v>3</v>
      </c>
      <c r="K6074">
        <v>1</v>
      </c>
      <c r="L6074">
        <f t="shared" si="337"/>
        <v>22</v>
      </c>
      <c r="M6074">
        <f t="shared" si="338"/>
        <v>2024</v>
      </c>
      <c r="N6074" s="5">
        <f t="shared" ca="1" si="336"/>
        <v>6</v>
      </c>
    </row>
    <row r="6075" spans="1:14" hidden="1" x14ac:dyDescent="0.25">
      <c r="A6075" s="31">
        <v>45439</v>
      </c>
      <c r="B6075" s="1" t="s">
        <v>456</v>
      </c>
      <c r="C6075" s="7" t="s">
        <v>3165</v>
      </c>
      <c r="D6075" s="1" t="s">
        <v>55</v>
      </c>
      <c r="E6075" s="1">
        <f>VLOOKUP(D6075,Data!$A$1:$B$7,2,FALSE)</f>
        <v>10</v>
      </c>
      <c r="F6075" s="2">
        <f>WORKDAY(A6075,E6075,Data!$E$2:$E$22)</f>
        <v>45453</v>
      </c>
      <c r="G6075" s="2">
        <v>45461</v>
      </c>
      <c r="H6075" s="4">
        <f ca="1">(NETWORKDAYS(A6075,G6075,Data!$E$1:$E$22))-1</f>
        <v>16</v>
      </c>
      <c r="I6075" s="1"/>
      <c r="J6075" s="1">
        <f>VLOOKUP(D6075,Data!$A$10:$B$16,2,FALSE)</f>
        <v>3</v>
      </c>
      <c r="K6075">
        <v>1</v>
      </c>
      <c r="L6075">
        <f t="shared" si="337"/>
        <v>22</v>
      </c>
      <c r="M6075">
        <f t="shared" si="338"/>
        <v>2024</v>
      </c>
      <c r="N6075" s="5">
        <f t="shared" ca="1" si="336"/>
        <v>6</v>
      </c>
    </row>
    <row r="6076" spans="1:14" hidden="1" x14ac:dyDescent="0.25">
      <c r="A6076" s="31">
        <v>45439</v>
      </c>
      <c r="B6076" s="1" t="s">
        <v>456</v>
      </c>
      <c r="C6076" s="7" t="s">
        <v>3166</v>
      </c>
      <c r="D6076" s="1" t="s">
        <v>55</v>
      </c>
      <c r="E6076" s="1">
        <f>VLOOKUP(D6076,Data!$A$1:$B$7,2,FALSE)</f>
        <v>10</v>
      </c>
      <c r="F6076" s="2">
        <f>WORKDAY(A6076,E6076,Data!$E$2:$E$22)</f>
        <v>45453</v>
      </c>
      <c r="G6076" s="2">
        <v>45461</v>
      </c>
      <c r="H6076" s="4">
        <f ca="1">(NETWORKDAYS(A6076,G6076,Data!$E$1:$E$22))-1</f>
        <v>16</v>
      </c>
      <c r="I6076" s="1"/>
      <c r="J6076" s="1">
        <f>VLOOKUP(D6076,Data!$A$10:$B$16,2,FALSE)</f>
        <v>3</v>
      </c>
      <c r="K6076">
        <v>1</v>
      </c>
      <c r="L6076">
        <f t="shared" si="337"/>
        <v>22</v>
      </c>
      <c r="M6076">
        <f t="shared" si="338"/>
        <v>2024</v>
      </c>
      <c r="N6076" s="5">
        <f t="shared" ca="1" si="336"/>
        <v>6</v>
      </c>
    </row>
    <row r="6077" spans="1:14" hidden="1" x14ac:dyDescent="0.25">
      <c r="A6077" s="31">
        <v>45439</v>
      </c>
      <c r="B6077" s="1" t="s">
        <v>456</v>
      </c>
      <c r="C6077" s="7" t="s">
        <v>3167</v>
      </c>
      <c r="D6077" s="1" t="s">
        <v>55</v>
      </c>
      <c r="E6077" s="1">
        <f>VLOOKUP(D6077,Data!$A$1:$B$7,2,FALSE)</f>
        <v>10</v>
      </c>
      <c r="F6077" s="2">
        <f>WORKDAY(A6077,E6077,Data!$E$2:$E$22)</f>
        <v>45453</v>
      </c>
      <c r="G6077" s="2">
        <v>45461</v>
      </c>
      <c r="H6077" s="4">
        <f ca="1">(NETWORKDAYS(A6077,G6077,Data!$E$1:$E$22))-1</f>
        <v>16</v>
      </c>
      <c r="I6077" s="1"/>
      <c r="J6077" s="1">
        <f>VLOOKUP(D6077,Data!$A$10:$B$16,2,FALSE)</f>
        <v>3</v>
      </c>
      <c r="K6077">
        <v>1</v>
      </c>
      <c r="L6077">
        <f t="shared" si="337"/>
        <v>22</v>
      </c>
      <c r="M6077">
        <f t="shared" si="338"/>
        <v>2024</v>
      </c>
      <c r="N6077" s="5">
        <f t="shared" ca="1" si="336"/>
        <v>6</v>
      </c>
    </row>
    <row r="6078" spans="1:14" hidden="1" x14ac:dyDescent="0.25">
      <c r="A6078" s="31">
        <v>45439</v>
      </c>
      <c r="B6078" s="1" t="s">
        <v>456</v>
      </c>
      <c r="C6078" s="7" t="s">
        <v>3168</v>
      </c>
      <c r="D6078" s="1" t="s">
        <v>55</v>
      </c>
      <c r="E6078" s="1">
        <f>VLOOKUP(D6078,Data!$A$1:$B$7,2,FALSE)</f>
        <v>10</v>
      </c>
      <c r="F6078" s="2">
        <f>WORKDAY(A6078,E6078,Data!$E$2:$E$22)</f>
        <v>45453</v>
      </c>
      <c r="G6078" s="2">
        <v>45461</v>
      </c>
      <c r="H6078" s="4">
        <f ca="1">(NETWORKDAYS(A6078,G6078,Data!$E$1:$E$22))-1</f>
        <v>16</v>
      </c>
      <c r="I6078" s="1"/>
      <c r="J6078" s="1">
        <f>VLOOKUP(D6078,Data!$A$10:$B$16,2,FALSE)</f>
        <v>3</v>
      </c>
      <c r="K6078">
        <v>1</v>
      </c>
      <c r="L6078">
        <f t="shared" si="337"/>
        <v>22</v>
      </c>
      <c r="M6078">
        <f t="shared" si="338"/>
        <v>2024</v>
      </c>
      <c r="N6078" s="5">
        <f t="shared" ca="1" si="336"/>
        <v>6</v>
      </c>
    </row>
    <row r="6079" spans="1:14" hidden="1" x14ac:dyDescent="0.25">
      <c r="A6079" s="31">
        <v>45439</v>
      </c>
      <c r="B6079" s="1" t="s">
        <v>3175</v>
      </c>
      <c r="C6079" s="7" t="s">
        <v>3176</v>
      </c>
      <c r="D6079" s="1" t="s">
        <v>55</v>
      </c>
      <c r="E6079" s="1">
        <f>VLOOKUP(D6079,Data!$A$1:$B$7,2,FALSE)</f>
        <v>10</v>
      </c>
      <c r="F6079" s="2">
        <f>WORKDAY(A6079,E6079,Data!$E$2:$E$22)</f>
        <v>45453</v>
      </c>
      <c r="G6079" s="2">
        <v>45558</v>
      </c>
      <c r="H6079" s="4">
        <f ca="1">(NETWORKDAYS(A6079,G6079,Data!$E$1:$E$22))-1</f>
        <v>85</v>
      </c>
      <c r="I6079" s="1"/>
      <c r="J6079" s="1">
        <f>VLOOKUP(D6079,Data!$A$10:$B$16,2,FALSE)</f>
        <v>3</v>
      </c>
      <c r="K6079">
        <v>1</v>
      </c>
      <c r="L6079">
        <f t="shared" si="337"/>
        <v>22</v>
      </c>
      <c r="M6079">
        <f t="shared" si="338"/>
        <v>2024</v>
      </c>
      <c r="N6079" s="5">
        <f t="shared" ca="1" si="336"/>
        <v>75</v>
      </c>
    </row>
    <row r="6080" spans="1:14" hidden="1" x14ac:dyDescent="0.25">
      <c r="A6080" s="31">
        <v>45439</v>
      </c>
      <c r="B6080" s="1" t="s">
        <v>199</v>
      </c>
      <c r="C6080" s="7" t="s">
        <v>3160</v>
      </c>
      <c r="D6080" s="1" t="s">
        <v>55</v>
      </c>
      <c r="E6080" s="1">
        <f>VLOOKUP(D6080,Data!$A$1:$B$7,2,FALSE)</f>
        <v>10</v>
      </c>
      <c r="F6080" s="2">
        <f>WORKDAY(A6080,E6080,Data!$E$2:$E$22)</f>
        <v>45453</v>
      </c>
      <c r="G6080" s="2">
        <v>45558</v>
      </c>
      <c r="H6080" s="4">
        <f ca="1">(NETWORKDAYS(A6080,G6080,Data!$E$1:$E$22))-1</f>
        <v>85</v>
      </c>
      <c r="I6080" s="1"/>
      <c r="J6080" s="1">
        <f>VLOOKUP(D6080,Data!$A$10:$B$16,2,FALSE)</f>
        <v>3</v>
      </c>
      <c r="K6080">
        <v>1</v>
      </c>
      <c r="L6080">
        <f t="shared" si="337"/>
        <v>22</v>
      </c>
      <c r="M6080">
        <f t="shared" si="338"/>
        <v>2024</v>
      </c>
      <c r="N6080" s="5">
        <f t="shared" ca="1" si="336"/>
        <v>75</v>
      </c>
    </row>
    <row r="6081" spans="1:14" hidden="1" x14ac:dyDescent="0.25">
      <c r="A6081" s="31">
        <v>45439</v>
      </c>
      <c r="B6081" s="1" t="s">
        <v>199</v>
      </c>
      <c r="C6081" s="7" t="s">
        <v>3162</v>
      </c>
      <c r="D6081" s="1" t="s">
        <v>55</v>
      </c>
      <c r="E6081" s="1">
        <f>VLOOKUP(D6081,Data!$A$1:$B$7,2,FALSE)</f>
        <v>10</v>
      </c>
      <c r="F6081" s="2">
        <f>WORKDAY(A6081,E6081,Data!$E$2:$E$22)</f>
        <v>45453</v>
      </c>
      <c r="G6081" s="2">
        <v>45558</v>
      </c>
      <c r="H6081" s="4">
        <f ca="1">(NETWORKDAYS(A6081,G6081,Data!$E$1:$E$22))-1</f>
        <v>85</v>
      </c>
      <c r="I6081" s="1"/>
      <c r="J6081" s="1">
        <f>VLOOKUP(D6081,Data!$A$10:$B$16,2,FALSE)</f>
        <v>3</v>
      </c>
      <c r="K6081">
        <v>1</v>
      </c>
      <c r="L6081">
        <f t="shared" si="337"/>
        <v>22</v>
      </c>
      <c r="M6081">
        <f t="shared" si="338"/>
        <v>2024</v>
      </c>
      <c r="N6081" s="5">
        <f t="shared" ref="N6081:N6115" ca="1" si="339">H6081-E6081</f>
        <v>75</v>
      </c>
    </row>
    <row r="6082" spans="1:14" hidden="1" x14ac:dyDescent="0.25">
      <c r="A6082" s="31">
        <v>45439</v>
      </c>
      <c r="B6082" s="1" t="s">
        <v>4</v>
      </c>
      <c r="C6082" s="7">
        <v>262960</v>
      </c>
      <c r="D6082" s="1" t="s">
        <v>41</v>
      </c>
      <c r="E6082" s="1">
        <f>VLOOKUP(D6082,Data!$A$1:$B$7,2,FALSE)</f>
        <v>15</v>
      </c>
      <c r="F6082" s="2">
        <f>WORKDAY(A6082,E6082,Data!$E$2:$E$22)</f>
        <v>45460</v>
      </c>
      <c r="G6082" s="2">
        <v>45455</v>
      </c>
      <c r="H6082" s="4">
        <f ca="1">(NETWORKDAYS(A6082,G6082,Data!$E$1:$E$22))-1</f>
        <v>12</v>
      </c>
      <c r="I6082" s="1"/>
      <c r="J6082" s="1">
        <f>VLOOKUP(D6082,Data!$A$10:$B$16,2,FALSE)</f>
        <v>3</v>
      </c>
      <c r="K6082">
        <v>1</v>
      </c>
      <c r="L6082">
        <f t="shared" si="337"/>
        <v>22</v>
      </c>
      <c r="M6082">
        <f t="shared" si="338"/>
        <v>2024</v>
      </c>
      <c r="N6082" s="5">
        <f t="shared" ca="1" si="339"/>
        <v>-3</v>
      </c>
    </row>
    <row r="6083" spans="1:14" hidden="1" x14ac:dyDescent="0.25">
      <c r="A6083" s="31">
        <v>45440</v>
      </c>
      <c r="B6083" s="1" t="s">
        <v>304</v>
      </c>
      <c r="C6083" s="7">
        <v>458420</v>
      </c>
      <c r="D6083" s="1" t="s">
        <v>42</v>
      </c>
      <c r="E6083" s="1">
        <f>VLOOKUP(D6083,Data!$A$1:$B$7,2,FALSE)</f>
        <v>10</v>
      </c>
      <c r="F6083" s="2">
        <f>WORKDAY(A6083,E6083,Data!$E$2:$E$22)</f>
        <v>45454</v>
      </c>
      <c r="G6083" s="2">
        <v>45449</v>
      </c>
      <c r="H6083" s="4">
        <f ca="1">(NETWORKDAYS(A6083,G6083,Data!$E$1:$E$22))-1</f>
        <v>7</v>
      </c>
      <c r="I6083" s="1"/>
      <c r="J6083" s="1">
        <f>VLOOKUP(D6083,Data!$A$10:$B$16,2,FALSE)</f>
        <v>2</v>
      </c>
      <c r="K6083">
        <v>1</v>
      </c>
      <c r="L6083">
        <f t="shared" si="337"/>
        <v>22</v>
      </c>
      <c r="M6083">
        <f t="shared" si="338"/>
        <v>2024</v>
      </c>
      <c r="N6083" s="5">
        <f t="shared" ca="1" si="339"/>
        <v>-3</v>
      </c>
    </row>
    <row r="6084" spans="1:14" hidden="1" x14ac:dyDescent="0.25">
      <c r="A6084" s="31">
        <v>45440</v>
      </c>
      <c r="B6084" s="1" t="s">
        <v>172</v>
      </c>
      <c r="C6084" s="7">
        <v>458421</v>
      </c>
      <c r="D6084" s="1" t="s">
        <v>42</v>
      </c>
      <c r="E6084" s="1">
        <f>VLOOKUP(D6084,Data!$A$1:$B$7,2,FALSE)</f>
        <v>10</v>
      </c>
      <c r="F6084" s="2">
        <f>WORKDAY(A6084,E6084,Data!$E$2:$E$22)</f>
        <v>45454</v>
      </c>
      <c r="G6084" s="2">
        <v>45449</v>
      </c>
      <c r="H6084" s="4">
        <f ca="1">(NETWORKDAYS(A6084,G6084,Data!$E$1:$E$22))-1</f>
        <v>7</v>
      </c>
      <c r="I6084" s="1"/>
      <c r="J6084" s="1">
        <f>VLOOKUP(D6084,Data!$A$10:$B$16,2,FALSE)</f>
        <v>2</v>
      </c>
      <c r="K6084">
        <v>1</v>
      </c>
      <c r="L6084">
        <f t="shared" si="337"/>
        <v>22</v>
      </c>
      <c r="M6084">
        <f t="shared" si="338"/>
        <v>2024</v>
      </c>
      <c r="N6084" s="5">
        <f t="shared" ca="1" si="339"/>
        <v>-3</v>
      </c>
    </row>
    <row r="6085" spans="1:14" hidden="1" x14ac:dyDescent="0.25">
      <c r="A6085" s="31">
        <v>45440</v>
      </c>
      <c r="B6085" s="1" t="s">
        <v>4</v>
      </c>
      <c r="C6085" s="7">
        <v>262940</v>
      </c>
      <c r="D6085" s="1" t="s">
        <v>41</v>
      </c>
      <c r="E6085" s="1">
        <f>VLOOKUP(D6085,Data!$A$1:$B$7,2,FALSE)</f>
        <v>15</v>
      </c>
      <c r="F6085" s="2">
        <f>WORKDAY(A6085,E6085,Data!$E$2:$E$22)</f>
        <v>45461</v>
      </c>
      <c r="G6085" s="2">
        <v>45447</v>
      </c>
      <c r="H6085" s="4">
        <f ca="1">(NETWORKDAYS(A6085,G6085,Data!$E$1:$E$22))-1</f>
        <v>5</v>
      </c>
      <c r="I6085" s="1"/>
      <c r="J6085" s="1">
        <f>VLOOKUP(D6085,Data!$A$10:$B$16,2,FALSE)</f>
        <v>3</v>
      </c>
      <c r="K6085">
        <v>1</v>
      </c>
      <c r="L6085">
        <f t="shared" si="337"/>
        <v>22</v>
      </c>
      <c r="M6085">
        <f t="shared" si="338"/>
        <v>2024</v>
      </c>
      <c r="N6085" s="5">
        <f t="shared" ca="1" si="339"/>
        <v>-10</v>
      </c>
    </row>
    <row r="6086" spans="1:14" hidden="1" x14ac:dyDescent="0.25">
      <c r="A6086" s="31">
        <v>45440</v>
      </c>
      <c r="B6086" s="1" t="s">
        <v>776</v>
      </c>
      <c r="C6086" s="7">
        <v>262969</v>
      </c>
      <c r="D6086" s="1" t="s">
        <v>41</v>
      </c>
      <c r="E6086" s="1">
        <f>VLOOKUP(D6086,Data!$A$1:$B$7,2,FALSE)</f>
        <v>15</v>
      </c>
      <c r="F6086" s="2">
        <f>WORKDAY(A6086,E6086,Data!$E$2:$E$22)</f>
        <v>45461</v>
      </c>
      <c r="G6086" s="2">
        <v>45450</v>
      </c>
      <c r="H6086" s="4">
        <f ca="1">(NETWORKDAYS(A6086,G6086,Data!$E$1:$E$22))-1</f>
        <v>8</v>
      </c>
      <c r="I6086" s="1"/>
      <c r="J6086" s="1">
        <f>VLOOKUP(D6086,Data!$A$10:$B$16,2,FALSE)</f>
        <v>3</v>
      </c>
      <c r="K6086">
        <v>1</v>
      </c>
      <c r="L6086">
        <f t="shared" si="337"/>
        <v>22</v>
      </c>
      <c r="M6086">
        <f t="shared" si="338"/>
        <v>2024</v>
      </c>
      <c r="N6086" s="5">
        <f t="shared" ca="1" si="339"/>
        <v>-7</v>
      </c>
    </row>
    <row r="6087" spans="1:14" hidden="1" x14ac:dyDescent="0.25">
      <c r="A6087" s="31">
        <v>45440</v>
      </c>
      <c r="B6087" s="1" t="s">
        <v>4</v>
      </c>
      <c r="C6087" s="7">
        <v>262929</v>
      </c>
      <c r="D6087" s="1" t="s">
        <v>41</v>
      </c>
      <c r="E6087" s="1">
        <f>VLOOKUP(D6087,Data!$A$1:$B$7,2,FALSE)</f>
        <v>15</v>
      </c>
      <c r="F6087" s="2">
        <f>WORKDAY(A6087,E6087,Data!$E$2:$E$22)</f>
        <v>45461</v>
      </c>
      <c r="G6087" s="2">
        <v>45455</v>
      </c>
      <c r="H6087" s="4">
        <f ca="1">(NETWORKDAYS(A6087,G6087,Data!$E$1:$E$22))-1</f>
        <v>11</v>
      </c>
      <c r="I6087" s="1"/>
      <c r="J6087" s="1">
        <f>VLOOKUP(D6087,Data!$A$10:$B$16,2,FALSE)</f>
        <v>3</v>
      </c>
      <c r="K6087">
        <v>1</v>
      </c>
      <c r="L6087">
        <f t="shared" si="337"/>
        <v>22</v>
      </c>
      <c r="M6087">
        <f t="shared" si="338"/>
        <v>2024</v>
      </c>
      <c r="N6087" s="5">
        <f t="shared" ca="1" si="339"/>
        <v>-4</v>
      </c>
    </row>
    <row r="6088" spans="1:14" hidden="1" x14ac:dyDescent="0.25">
      <c r="A6088" s="31">
        <v>45440</v>
      </c>
      <c r="B6088" s="1" t="s">
        <v>4</v>
      </c>
      <c r="C6088" s="7">
        <v>262930</v>
      </c>
      <c r="D6088" s="1" t="s">
        <v>41</v>
      </c>
      <c r="E6088" s="1">
        <f>VLOOKUP(D6088,Data!$A$1:$B$7,2,FALSE)</f>
        <v>15</v>
      </c>
      <c r="F6088" s="2">
        <f>WORKDAY(A6088,E6088,Data!$E$2:$E$22)</f>
        <v>45461</v>
      </c>
      <c r="G6088" s="2">
        <v>45455</v>
      </c>
      <c r="H6088" s="4">
        <f ca="1">(NETWORKDAYS(A6088,G6088,Data!$E$1:$E$22))-1</f>
        <v>11</v>
      </c>
      <c r="I6088" s="1"/>
      <c r="J6088" s="1">
        <f>VLOOKUP(D6088,Data!$A$10:$B$16,2,FALSE)</f>
        <v>3</v>
      </c>
      <c r="K6088">
        <v>1</v>
      </c>
      <c r="L6088">
        <f t="shared" si="337"/>
        <v>22</v>
      </c>
      <c r="M6088">
        <f t="shared" si="338"/>
        <v>2024</v>
      </c>
      <c r="N6088" s="5">
        <f t="shared" ca="1" si="339"/>
        <v>-4</v>
      </c>
    </row>
    <row r="6089" spans="1:14" hidden="1" x14ac:dyDescent="0.25">
      <c r="A6089" s="31">
        <v>45440</v>
      </c>
      <c r="B6089" s="1" t="s">
        <v>115</v>
      </c>
      <c r="C6089" s="7">
        <v>262946</v>
      </c>
      <c r="D6089" s="1" t="s">
        <v>41</v>
      </c>
      <c r="E6089" s="1">
        <f>VLOOKUP(D6089,Data!$A$1:$B$7,2,FALSE)</f>
        <v>15</v>
      </c>
      <c r="F6089" s="2">
        <f>WORKDAY(A6089,E6089,Data!$E$2:$E$22)</f>
        <v>45461</v>
      </c>
      <c r="G6089" s="2">
        <v>45450</v>
      </c>
      <c r="H6089" s="4">
        <f ca="1">(NETWORKDAYS(A6089,G6089,Data!$E$1:$E$22))-1</f>
        <v>8</v>
      </c>
      <c r="I6089" s="1"/>
      <c r="J6089" s="1">
        <f>VLOOKUP(D6089,Data!$A$10:$B$16,2,FALSE)</f>
        <v>3</v>
      </c>
      <c r="K6089">
        <v>1</v>
      </c>
      <c r="L6089">
        <f t="shared" si="337"/>
        <v>22</v>
      </c>
      <c r="M6089">
        <f t="shared" si="338"/>
        <v>2024</v>
      </c>
      <c r="N6089" s="5">
        <f t="shared" ca="1" si="339"/>
        <v>-7</v>
      </c>
    </row>
    <row r="6090" spans="1:14" hidden="1" x14ac:dyDescent="0.25">
      <c r="A6090" s="31">
        <v>45440</v>
      </c>
      <c r="B6090" s="1" t="s">
        <v>2</v>
      </c>
      <c r="C6090" s="7">
        <v>262956</v>
      </c>
      <c r="D6090" s="1" t="s">
        <v>41</v>
      </c>
      <c r="E6090" s="1">
        <f>VLOOKUP(D6090,Data!$A$1:$B$7,2,FALSE)</f>
        <v>15</v>
      </c>
      <c r="F6090" s="2">
        <f>WORKDAY(A6090,E6090,Data!$E$2:$E$22)</f>
        <v>45461</v>
      </c>
      <c r="G6090" s="2">
        <v>45457</v>
      </c>
      <c r="H6090" s="4">
        <f ca="1">(NETWORKDAYS(A6090,G6090,Data!$E$1:$E$22))-1</f>
        <v>13</v>
      </c>
      <c r="I6090" s="1"/>
      <c r="J6090" s="1">
        <f>VLOOKUP(D6090,Data!$A$10:$B$16,2,FALSE)</f>
        <v>3</v>
      </c>
      <c r="K6090">
        <v>1</v>
      </c>
      <c r="L6090">
        <f t="shared" si="337"/>
        <v>22</v>
      </c>
      <c r="M6090">
        <f t="shared" si="338"/>
        <v>2024</v>
      </c>
      <c r="N6090" s="5">
        <f t="shared" ca="1" si="339"/>
        <v>-2</v>
      </c>
    </row>
    <row r="6091" spans="1:14" hidden="1" x14ac:dyDescent="0.25">
      <c r="A6091" s="31">
        <v>45440</v>
      </c>
      <c r="B6091" s="1" t="s">
        <v>2</v>
      </c>
      <c r="C6091" s="7">
        <v>262957</v>
      </c>
      <c r="D6091" s="1" t="s">
        <v>41</v>
      </c>
      <c r="E6091" s="1">
        <f>VLOOKUP(D6091,Data!$A$1:$B$7,2,FALSE)</f>
        <v>15</v>
      </c>
      <c r="F6091" s="2">
        <f>WORKDAY(A6091,E6091,Data!$E$2:$E$22)</f>
        <v>45461</v>
      </c>
      <c r="G6091" s="2">
        <v>45455</v>
      </c>
      <c r="H6091" s="4">
        <f ca="1">(NETWORKDAYS(A6091,G6091,Data!$E$1:$E$22))-1</f>
        <v>11</v>
      </c>
      <c r="I6091" s="1"/>
      <c r="J6091" s="1">
        <f>VLOOKUP(D6091,Data!$A$10:$B$16,2,FALSE)</f>
        <v>3</v>
      </c>
      <c r="K6091">
        <v>1</v>
      </c>
      <c r="L6091">
        <f t="shared" si="337"/>
        <v>22</v>
      </c>
      <c r="M6091">
        <f t="shared" si="338"/>
        <v>2024</v>
      </c>
      <c r="N6091" s="5">
        <f t="shared" ca="1" si="339"/>
        <v>-4</v>
      </c>
    </row>
    <row r="6092" spans="1:14" hidden="1" x14ac:dyDescent="0.25">
      <c r="A6092" s="31">
        <v>45441</v>
      </c>
      <c r="B6092" s="1" t="s">
        <v>351</v>
      </c>
      <c r="C6092" s="7" t="s">
        <v>3187</v>
      </c>
      <c r="D6092" s="1" t="s">
        <v>53</v>
      </c>
      <c r="E6092" s="1">
        <f>VLOOKUP(D6092,Data!$A$1:$B$7,2,FALSE)</f>
        <v>5</v>
      </c>
      <c r="F6092" s="2">
        <f>WORKDAY(A6092,E6092,Data!$E$2:$E$22)</f>
        <v>45448</v>
      </c>
      <c r="G6092" s="2">
        <v>45448</v>
      </c>
      <c r="H6092" s="4">
        <f ca="1">(NETWORKDAYS(A6092,G6092,Data!$E$1:$E$22))-1</f>
        <v>5</v>
      </c>
      <c r="I6092" s="1"/>
      <c r="J6092" s="1">
        <f>VLOOKUP(D6092,Data!$A$10:$B$16,2,FALSE)</f>
        <v>1</v>
      </c>
      <c r="K6092">
        <v>1</v>
      </c>
      <c r="L6092">
        <f t="shared" si="337"/>
        <v>22</v>
      </c>
      <c r="M6092">
        <f t="shared" si="338"/>
        <v>2024</v>
      </c>
      <c r="N6092" s="5">
        <f t="shared" ca="1" si="339"/>
        <v>0</v>
      </c>
    </row>
    <row r="6093" spans="1:14" hidden="1" x14ac:dyDescent="0.25">
      <c r="A6093" s="31">
        <v>45441</v>
      </c>
      <c r="B6093" s="1" t="s">
        <v>288</v>
      </c>
      <c r="C6093" s="7" t="s">
        <v>3188</v>
      </c>
      <c r="D6093" s="1" t="s">
        <v>53</v>
      </c>
      <c r="E6093" s="1">
        <f>VLOOKUP(D6093,Data!$A$1:$B$7,2,FALSE)</f>
        <v>5</v>
      </c>
      <c r="F6093" s="2">
        <f>WORKDAY(A6093,E6093,Data!$E$2:$E$22)</f>
        <v>45448</v>
      </c>
      <c r="G6093" s="2">
        <v>45455</v>
      </c>
      <c r="H6093" s="4">
        <f ca="1">(NETWORKDAYS(A6093,G6093,Data!$E$1:$E$22))-1</f>
        <v>10</v>
      </c>
      <c r="I6093" s="1"/>
      <c r="J6093" s="1">
        <f>VLOOKUP(D6093,Data!$A$10:$B$16,2,FALSE)</f>
        <v>1</v>
      </c>
      <c r="K6093">
        <v>1</v>
      </c>
      <c r="L6093">
        <f t="shared" si="337"/>
        <v>22</v>
      </c>
      <c r="M6093">
        <f t="shared" si="338"/>
        <v>2024</v>
      </c>
      <c r="N6093" s="5">
        <f t="shared" ca="1" si="339"/>
        <v>5</v>
      </c>
    </row>
    <row r="6094" spans="1:14" hidden="1" x14ac:dyDescent="0.25">
      <c r="A6094" s="31">
        <v>45441</v>
      </c>
      <c r="B6094" s="1" t="s">
        <v>132</v>
      </c>
      <c r="C6094" s="7">
        <v>458424</v>
      </c>
      <c r="D6094" s="1" t="s">
        <v>42</v>
      </c>
      <c r="E6094" s="1">
        <f>VLOOKUP(D6094,Data!$A$1:$B$7,2,FALSE)</f>
        <v>10</v>
      </c>
      <c r="F6094" s="2">
        <f>WORKDAY(A6094,E6094,Data!$E$2:$E$22)</f>
        <v>45455</v>
      </c>
      <c r="G6094" s="2">
        <v>45449</v>
      </c>
      <c r="H6094" s="4">
        <f ca="1">(NETWORKDAYS(A6094,G6094,Data!$E$1:$E$22))-1</f>
        <v>6</v>
      </c>
      <c r="I6094" s="1"/>
      <c r="J6094" s="1">
        <f>VLOOKUP(D6094,Data!$A$10:$B$16,2,FALSE)</f>
        <v>2</v>
      </c>
      <c r="K6094">
        <v>1</v>
      </c>
      <c r="L6094">
        <f t="shared" si="337"/>
        <v>22</v>
      </c>
      <c r="M6094">
        <f t="shared" si="338"/>
        <v>2024</v>
      </c>
      <c r="N6094" s="5">
        <f t="shared" ca="1" si="339"/>
        <v>-4</v>
      </c>
    </row>
    <row r="6095" spans="1:14" hidden="1" x14ac:dyDescent="0.25">
      <c r="A6095" s="31">
        <v>45441</v>
      </c>
      <c r="B6095" s="1" t="s">
        <v>2406</v>
      </c>
      <c r="C6095" s="7">
        <v>458402</v>
      </c>
      <c r="D6095" s="1" t="s">
        <v>42</v>
      </c>
      <c r="E6095" s="1">
        <f>VLOOKUP(D6095,Data!$A$1:$B$7,2,FALSE)</f>
        <v>10</v>
      </c>
      <c r="F6095" s="2">
        <f>WORKDAY(A6095,E6095,Data!$E$2:$E$22)</f>
        <v>45455</v>
      </c>
      <c r="G6095" s="2">
        <v>45455</v>
      </c>
      <c r="H6095" s="4">
        <f ca="1">(NETWORKDAYS(A6095,G6095,Data!$E$1:$E$22))-1</f>
        <v>10</v>
      </c>
      <c r="I6095" s="1"/>
      <c r="J6095" s="1">
        <f>VLOOKUP(D6095,Data!$A$10:$B$16,2,FALSE)</f>
        <v>2</v>
      </c>
      <c r="K6095">
        <v>1</v>
      </c>
      <c r="L6095">
        <f t="shared" si="337"/>
        <v>22</v>
      </c>
      <c r="M6095">
        <f t="shared" si="338"/>
        <v>2024</v>
      </c>
      <c r="N6095" s="5">
        <f t="shared" ca="1" si="339"/>
        <v>0</v>
      </c>
    </row>
    <row r="6096" spans="1:14" hidden="1" x14ac:dyDescent="0.25">
      <c r="A6096" s="31">
        <v>45441</v>
      </c>
      <c r="B6096" s="1" t="s">
        <v>937</v>
      </c>
      <c r="C6096" s="7">
        <v>458437</v>
      </c>
      <c r="D6096" s="1" t="s">
        <v>42</v>
      </c>
      <c r="E6096" s="1">
        <f>VLOOKUP(D6096,Data!$A$1:$B$7,2,FALSE)</f>
        <v>10</v>
      </c>
      <c r="F6096" s="2">
        <f>WORKDAY(A6096,E6096,Data!$E$2:$E$22)</f>
        <v>45455</v>
      </c>
      <c r="G6096" s="2">
        <v>45449</v>
      </c>
      <c r="H6096" s="4">
        <f ca="1">(NETWORKDAYS(A6096,G6096,Data!$E$1:$E$22))-1</f>
        <v>6</v>
      </c>
      <c r="I6096" s="1"/>
      <c r="J6096" s="1">
        <f>VLOOKUP(D6096,Data!$A$10:$B$16,2,FALSE)</f>
        <v>2</v>
      </c>
      <c r="K6096">
        <v>1</v>
      </c>
      <c r="L6096">
        <f t="shared" si="337"/>
        <v>22</v>
      </c>
      <c r="M6096">
        <f t="shared" si="338"/>
        <v>2024</v>
      </c>
      <c r="N6096" s="5">
        <f t="shared" ca="1" si="339"/>
        <v>-4</v>
      </c>
    </row>
    <row r="6097" spans="1:14" hidden="1" x14ac:dyDescent="0.25">
      <c r="A6097" s="31">
        <v>45441</v>
      </c>
      <c r="B6097" s="1" t="s">
        <v>438</v>
      </c>
      <c r="C6097" s="7">
        <v>458410</v>
      </c>
      <c r="D6097" s="1" t="s">
        <v>42</v>
      </c>
      <c r="E6097" s="1">
        <f>VLOOKUP(D6097,Data!$A$1:$B$7,2,FALSE)</f>
        <v>10</v>
      </c>
      <c r="F6097" s="2">
        <f>WORKDAY(A6097,E6097,Data!$E$2:$E$22)</f>
        <v>45455</v>
      </c>
      <c r="G6097" s="2">
        <v>45455</v>
      </c>
      <c r="H6097" s="4">
        <f ca="1">(NETWORKDAYS(A6097,G6097,Data!$E$1:$E$22))-1</f>
        <v>10</v>
      </c>
      <c r="I6097" s="1"/>
      <c r="J6097" s="1">
        <f>VLOOKUP(D6097,Data!$A$10:$B$16,2,FALSE)</f>
        <v>2</v>
      </c>
      <c r="K6097">
        <v>1</v>
      </c>
      <c r="L6097">
        <f t="shared" si="337"/>
        <v>22</v>
      </c>
      <c r="M6097">
        <f t="shared" si="338"/>
        <v>2024</v>
      </c>
      <c r="N6097" s="5">
        <f t="shared" ca="1" si="339"/>
        <v>0</v>
      </c>
    </row>
    <row r="6098" spans="1:14" hidden="1" x14ac:dyDescent="0.25">
      <c r="A6098" s="31">
        <v>45441</v>
      </c>
      <c r="B6098" s="1" t="s">
        <v>2292</v>
      </c>
      <c r="C6098" s="7">
        <v>458428</v>
      </c>
      <c r="D6098" s="1" t="s">
        <v>42</v>
      </c>
      <c r="E6098" s="1">
        <f>VLOOKUP(D6098,Data!$A$1:$B$7,2,FALSE)</f>
        <v>10</v>
      </c>
      <c r="F6098" s="2">
        <f>WORKDAY(A6098,E6098,Data!$E$2:$E$22)</f>
        <v>45455</v>
      </c>
      <c r="G6098" s="2">
        <v>45449</v>
      </c>
      <c r="H6098" s="4">
        <f ca="1">(NETWORKDAYS(A6098,G6098,Data!$E$1:$E$22))-1</f>
        <v>6</v>
      </c>
      <c r="I6098" s="1"/>
      <c r="J6098" s="1">
        <f>VLOOKUP(D6098,Data!$A$10:$B$16,2,FALSE)</f>
        <v>2</v>
      </c>
      <c r="K6098">
        <v>1</v>
      </c>
      <c r="L6098">
        <f t="shared" si="337"/>
        <v>22</v>
      </c>
      <c r="M6098">
        <f t="shared" si="338"/>
        <v>2024</v>
      </c>
      <c r="N6098" s="5">
        <f t="shared" ca="1" si="339"/>
        <v>-4</v>
      </c>
    </row>
    <row r="6099" spans="1:14" hidden="1" x14ac:dyDescent="0.25">
      <c r="A6099" s="31">
        <v>45441</v>
      </c>
      <c r="B6099" s="1" t="s">
        <v>25</v>
      </c>
      <c r="C6099" s="7">
        <v>262958</v>
      </c>
      <c r="D6099" s="1" t="s">
        <v>41</v>
      </c>
      <c r="E6099" s="1">
        <f>VLOOKUP(D6099,Data!$A$1:$B$7,2,FALSE)</f>
        <v>15</v>
      </c>
      <c r="F6099" s="2">
        <f>WORKDAY(A6099,E6099,Data!$E$2:$E$22)</f>
        <v>45462</v>
      </c>
      <c r="G6099" s="2">
        <v>45455</v>
      </c>
      <c r="H6099" s="4">
        <f ca="1">(NETWORKDAYS(A6099,G6099,Data!$E$1:$E$22))-1</f>
        <v>10</v>
      </c>
      <c r="I6099" s="1"/>
      <c r="J6099" s="1">
        <f>VLOOKUP(D6099,Data!$A$10:$B$16,2,FALSE)</f>
        <v>3</v>
      </c>
      <c r="K6099">
        <v>1</v>
      </c>
      <c r="L6099">
        <f t="shared" si="337"/>
        <v>22</v>
      </c>
      <c r="M6099">
        <f t="shared" si="338"/>
        <v>2024</v>
      </c>
      <c r="N6099" s="5">
        <f t="shared" ca="1" si="339"/>
        <v>-5</v>
      </c>
    </row>
    <row r="6100" spans="1:14" hidden="1" x14ac:dyDescent="0.25">
      <c r="A6100" s="31">
        <v>45441</v>
      </c>
      <c r="B6100" s="1" t="s">
        <v>8</v>
      </c>
      <c r="C6100" s="7">
        <v>262981</v>
      </c>
      <c r="D6100" s="1" t="s">
        <v>41</v>
      </c>
      <c r="E6100" s="1">
        <f>VLOOKUP(D6100,Data!$A$1:$B$7,2,FALSE)</f>
        <v>15</v>
      </c>
      <c r="F6100" s="2">
        <f>WORKDAY(A6100,E6100,Data!$E$2:$E$22)</f>
        <v>45462</v>
      </c>
      <c r="G6100" s="2">
        <v>45450</v>
      </c>
      <c r="H6100" s="4">
        <f ca="1">(NETWORKDAYS(A6100,G6100,Data!$E$1:$E$22))-1</f>
        <v>7</v>
      </c>
      <c r="I6100" s="1"/>
      <c r="J6100" s="1">
        <f>VLOOKUP(D6100,Data!$A$10:$B$16,2,FALSE)</f>
        <v>3</v>
      </c>
      <c r="K6100">
        <v>1</v>
      </c>
      <c r="L6100">
        <f t="shared" si="337"/>
        <v>22</v>
      </c>
      <c r="M6100">
        <f t="shared" si="338"/>
        <v>2024</v>
      </c>
      <c r="N6100" s="5">
        <f t="shared" ca="1" si="339"/>
        <v>-8</v>
      </c>
    </row>
    <row r="6101" spans="1:14" hidden="1" x14ac:dyDescent="0.25">
      <c r="A6101" s="31">
        <v>45441</v>
      </c>
      <c r="B6101" s="1" t="s">
        <v>115</v>
      </c>
      <c r="C6101" s="7">
        <v>262982</v>
      </c>
      <c r="D6101" s="1" t="s">
        <v>41</v>
      </c>
      <c r="E6101" s="1">
        <f>VLOOKUP(D6101,Data!$A$1:$B$7,2,FALSE)</f>
        <v>15</v>
      </c>
      <c r="F6101" s="2">
        <f>WORKDAY(A6101,E6101,Data!$E$2:$E$22)</f>
        <v>45462</v>
      </c>
      <c r="G6101" s="2">
        <v>45450</v>
      </c>
      <c r="H6101" s="4">
        <f ca="1">(NETWORKDAYS(A6101,G6101,Data!$E$1:$E$22))-1</f>
        <v>7</v>
      </c>
      <c r="I6101" s="1"/>
      <c r="J6101" s="1">
        <f>VLOOKUP(D6101,Data!$A$10:$B$16,2,FALSE)</f>
        <v>3</v>
      </c>
      <c r="K6101">
        <v>1</v>
      </c>
      <c r="L6101">
        <f t="shared" si="337"/>
        <v>22</v>
      </c>
      <c r="M6101">
        <f t="shared" si="338"/>
        <v>2024</v>
      </c>
      <c r="N6101" s="5">
        <f t="shared" ca="1" si="339"/>
        <v>-8</v>
      </c>
    </row>
    <row r="6102" spans="1:14" hidden="1" x14ac:dyDescent="0.25">
      <c r="A6102" s="31">
        <v>45441</v>
      </c>
      <c r="B6102" s="1" t="s">
        <v>115</v>
      </c>
      <c r="C6102" s="7">
        <v>262994</v>
      </c>
      <c r="D6102" s="1" t="s">
        <v>41</v>
      </c>
      <c r="E6102" s="1">
        <f>VLOOKUP(D6102,Data!$A$1:$B$7,2,FALSE)</f>
        <v>15</v>
      </c>
      <c r="F6102" s="2">
        <f>WORKDAY(A6102,E6102,Data!$E$2:$E$22)</f>
        <v>45462</v>
      </c>
      <c r="G6102" s="2">
        <v>45450</v>
      </c>
      <c r="H6102" s="4">
        <f ca="1">(NETWORKDAYS(A6102,G6102,Data!$E$1:$E$22))-1</f>
        <v>7</v>
      </c>
      <c r="I6102" s="1"/>
      <c r="J6102" s="1">
        <f>VLOOKUP(D6102,Data!$A$10:$B$16,2,FALSE)</f>
        <v>3</v>
      </c>
      <c r="K6102">
        <v>1</v>
      </c>
      <c r="L6102">
        <f t="shared" si="337"/>
        <v>22</v>
      </c>
      <c r="M6102">
        <f t="shared" si="338"/>
        <v>2024</v>
      </c>
      <c r="N6102" s="5">
        <f t="shared" ca="1" si="339"/>
        <v>-8</v>
      </c>
    </row>
    <row r="6103" spans="1:14" hidden="1" x14ac:dyDescent="0.25">
      <c r="A6103" s="31">
        <v>45442</v>
      </c>
      <c r="B6103" s="1" t="s">
        <v>244</v>
      </c>
      <c r="C6103" s="7">
        <v>458426</v>
      </c>
      <c r="D6103" s="1" t="s">
        <v>42</v>
      </c>
      <c r="E6103" s="1">
        <f>VLOOKUP(D6103,Data!$A$1:$B$7,2,FALSE)</f>
        <v>10</v>
      </c>
      <c r="F6103" s="2">
        <f>WORKDAY(A6103,E6103,Data!$E$2:$E$22)</f>
        <v>45456</v>
      </c>
      <c r="G6103" s="2">
        <v>45449</v>
      </c>
      <c r="H6103" s="4">
        <f ca="1">(NETWORKDAYS(A6103,G6103,Data!$E$1:$E$22))-1</f>
        <v>5</v>
      </c>
      <c r="I6103" s="1"/>
      <c r="J6103" s="1">
        <f>VLOOKUP(D6103,Data!$A$10:$B$16,2,FALSE)</f>
        <v>2</v>
      </c>
      <c r="K6103">
        <v>1</v>
      </c>
      <c r="L6103">
        <f t="shared" si="337"/>
        <v>22</v>
      </c>
      <c r="M6103">
        <f t="shared" si="338"/>
        <v>2024</v>
      </c>
      <c r="N6103" s="5">
        <f t="shared" ca="1" si="339"/>
        <v>-5</v>
      </c>
    </row>
    <row r="6104" spans="1:14" hidden="1" x14ac:dyDescent="0.25">
      <c r="A6104" s="31">
        <v>45442</v>
      </c>
      <c r="B6104" s="1" t="s">
        <v>93</v>
      </c>
      <c r="C6104" s="7">
        <v>458438</v>
      </c>
      <c r="D6104" s="1" t="s">
        <v>42</v>
      </c>
      <c r="E6104" s="1">
        <f>VLOOKUP(D6104,Data!$A$1:$B$7,2,FALSE)</f>
        <v>10</v>
      </c>
      <c r="F6104" s="2">
        <f>WORKDAY(A6104,E6104,Data!$E$2:$E$22)</f>
        <v>45456</v>
      </c>
      <c r="G6104" s="2">
        <v>45449</v>
      </c>
      <c r="H6104" s="4">
        <f ca="1">(NETWORKDAYS(A6104,G6104,Data!$E$1:$E$22))-1</f>
        <v>5</v>
      </c>
      <c r="I6104" s="1"/>
      <c r="J6104" s="1">
        <f>VLOOKUP(D6104,Data!$A$10:$B$16,2,FALSE)</f>
        <v>2</v>
      </c>
      <c r="K6104">
        <v>1</v>
      </c>
      <c r="L6104">
        <f t="shared" si="337"/>
        <v>22</v>
      </c>
      <c r="M6104">
        <f t="shared" si="338"/>
        <v>2024</v>
      </c>
      <c r="N6104" s="5">
        <f t="shared" ca="1" si="339"/>
        <v>-5</v>
      </c>
    </row>
    <row r="6105" spans="1:14" hidden="1" x14ac:dyDescent="0.25">
      <c r="A6105" s="31">
        <v>45442</v>
      </c>
      <c r="B6105" s="1" t="s">
        <v>569</v>
      </c>
      <c r="C6105" s="7">
        <v>458433</v>
      </c>
      <c r="D6105" s="1" t="s">
        <v>42</v>
      </c>
      <c r="E6105" s="1">
        <f>VLOOKUP(D6105,Data!$A$1:$B$7,2,FALSE)</f>
        <v>10</v>
      </c>
      <c r="F6105" s="2">
        <f>WORKDAY(A6105,E6105,Data!$E$2:$E$22)</f>
        <v>45456</v>
      </c>
      <c r="G6105" s="2">
        <v>45449</v>
      </c>
      <c r="H6105" s="4">
        <f ca="1">(NETWORKDAYS(A6105,G6105,Data!$E$1:$E$22))-1</f>
        <v>5</v>
      </c>
      <c r="I6105" s="1"/>
      <c r="J6105" s="1">
        <f>VLOOKUP(D6105,Data!$A$10:$B$16,2,FALSE)</f>
        <v>2</v>
      </c>
      <c r="K6105">
        <v>1</v>
      </c>
      <c r="L6105">
        <f t="shared" si="337"/>
        <v>22</v>
      </c>
      <c r="M6105">
        <f t="shared" si="338"/>
        <v>2024</v>
      </c>
      <c r="N6105" s="5">
        <f t="shared" ca="1" si="339"/>
        <v>-5</v>
      </c>
    </row>
    <row r="6106" spans="1:14" hidden="1" x14ac:dyDescent="0.25">
      <c r="A6106" s="31">
        <v>45442</v>
      </c>
      <c r="B6106" s="1" t="s">
        <v>69</v>
      </c>
      <c r="C6106" s="7">
        <v>262563</v>
      </c>
      <c r="D6106" s="1" t="s">
        <v>41</v>
      </c>
      <c r="E6106" s="1">
        <f>VLOOKUP(D6106,Data!$A$1:$B$7,2,FALSE)</f>
        <v>15</v>
      </c>
      <c r="F6106" s="2">
        <f>WORKDAY(A6106,E6106,Data!$E$2:$E$22)</f>
        <v>45463</v>
      </c>
      <c r="G6106" s="2">
        <v>45510</v>
      </c>
      <c r="H6106" s="4">
        <f ca="1">(NETWORKDAYS(A6106,G6106,Data!$E$1:$E$22))-1</f>
        <v>48</v>
      </c>
      <c r="I6106" s="1"/>
      <c r="J6106" s="1">
        <f>VLOOKUP(D6106,Data!$A$10:$B$16,2,FALSE)</f>
        <v>3</v>
      </c>
      <c r="K6106">
        <v>1</v>
      </c>
      <c r="L6106">
        <f t="shared" si="337"/>
        <v>22</v>
      </c>
      <c r="M6106">
        <f t="shared" si="338"/>
        <v>2024</v>
      </c>
      <c r="N6106" s="5">
        <f t="shared" ca="1" si="339"/>
        <v>33</v>
      </c>
    </row>
    <row r="6107" spans="1:14" hidden="1" x14ac:dyDescent="0.25">
      <c r="A6107" s="31">
        <v>45442</v>
      </c>
      <c r="B6107" s="1" t="s">
        <v>69</v>
      </c>
      <c r="C6107" s="7">
        <v>262564</v>
      </c>
      <c r="D6107" s="1" t="s">
        <v>41</v>
      </c>
      <c r="E6107" s="1">
        <f>VLOOKUP(D6107,Data!$A$1:$B$7,2,FALSE)</f>
        <v>15</v>
      </c>
      <c r="F6107" s="2">
        <f>WORKDAY(A6107,E6107,Data!$E$2:$E$22)</f>
        <v>45463</v>
      </c>
      <c r="G6107" s="2">
        <v>45510</v>
      </c>
      <c r="H6107" s="4">
        <f ca="1">(NETWORKDAYS(A6107,G6107,Data!$E$1:$E$22))-1</f>
        <v>48</v>
      </c>
      <c r="I6107" s="1"/>
      <c r="J6107" s="1">
        <f>VLOOKUP(D6107,Data!$A$10:$B$16,2,FALSE)</f>
        <v>3</v>
      </c>
      <c r="K6107">
        <v>1</v>
      </c>
      <c r="L6107">
        <f t="shared" si="337"/>
        <v>22</v>
      </c>
      <c r="M6107">
        <f t="shared" si="338"/>
        <v>2024</v>
      </c>
      <c r="N6107" s="5">
        <f t="shared" ca="1" si="339"/>
        <v>33</v>
      </c>
    </row>
    <row r="6108" spans="1:14" hidden="1" x14ac:dyDescent="0.25">
      <c r="A6108" s="31">
        <v>45442</v>
      </c>
      <c r="B6108" s="1" t="s">
        <v>8</v>
      </c>
      <c r="C6108" s="7">
        <v>262995</v>
      </c>
      <c r="D6108" s="1" t="s">
        <v>41</v>
      </c>
      <c r="E6108" s="1">
        <f>VLOOKUP(D6108,Data!$A$1:$B$7,2,FALSE)</f>
        <v>15</v>
      </c>
      <c r="F6108" s="2">
        <f>WORKDAY(A6108,E6108,Data!$E$2:$E$22)</f>
        <v>45463</v>
      </c>
      <c r="G6108" s="2">
        <v>45450</v>
      </c>
      <c r="H6108" s="4">
        <f ca="1">(NETWORKDAYS(A6108,G6108,Data!$E$1:$E$22))-1</f>
        <v>6</v>
      </c>
      <c r="I6108" s="1"/>
      <c r="J6108" s="1">
        <f>VLOOKUP(D6108,Data!$A$10:$B$16,2,FALSE)</f>
        <v>3</v>
      </c>
      <c r="K6108">
        <v>1</v>
      </c>
      <c r="L6108">
        <f t="shared" si="337"/>
        <v>22</v>
      </c>
      <c r="M6108">
        <f t="shared" si="338"/>
        <v>2024</v>
      </c>
      <c r="N6108" s="5">
        <f t="shared" ca="1" si="339"/>
        <v>-9</v>
      </c>
    </row>
    <row r="6109" spans="1:14" hidden="1" x14ac:dyDescent="0.25">
      <c r="A6109" s="31">
        <v>45443</v>
      </c>
      <c r="B6109" s="7" t="s">
        <v>10</v>
      </c>
      <c r="C6109" s="7">
        <v>458280</v>
      </c>
      <c r="D6109" s="7" t="s">
        <v>42</v>
      </c>
      <c r="E6109" s="1">
        <f>VLOOKUP(D6109,Data!$A$1:$B$7,2,FALSE)</f>
        <v>10</v>
      </c>
      <c r="F6109" s="2">
        <f>WORKDAY(A6109,E6109,Data!$E$2:$E$22)</f>
        <v>45457</v>
      </c>
      <c r="G6109" s="2">
        <v>45449</v>
      </c>
      <c r="H6109" s="4">
        <f ca="1">(NETWORKDAYS(A6109,G6109,Data!$E$1:$E$22))-1</f>
        <v>4</v>
      </c>
      <c r="I6109" s="1"/>
      <c r="J6109" s="1">
        <f>VLOOKUP(D6109,Data!$A$10:$B$16,2,FALSE)</f>
        <v>2</v>
      </c>
      <c r="K6109">
        <v>1</v>
      </c>
      <c r="L6109">
        <f t="shared" si="337"/>
        <v>22</v>
      </c>
      <c r="M6109">
        <f t="shared" si="338"/>
        <v>2024</v>
      </c>
      <c r="N6109" s="5">
        <f t="shared" ca="1" si="339"/>
        <v>-6</v>
      </c>
    </row>
    <row r="6110" spans="1:14" hidden="1" x14ac:dyDescent="0.25">
      <c r="A6110" s="31">
        <v>45443</v>
      </c>
      <c r="B6110" s="7" t="s">
        <v>10</v>
      </c>
      <c r="C6110" s="7">
        <v>458281</v>
      </c>
      <c r="D6110" s="7" t="s">
        <v>42</v>
      </c>
      <c r="E6110" s="1">
        <f>VLOOKUP(D6110,Data!$A$1:$B$7,2,FALSE)</f>
        <v>10</v>
      </c>
      <c r="F6110" s="2">
        <f>WORKDAY(A6110,E6110,Data!$E$2:$E$22)</f>
        <v>45457</v>
      </c>
      <c r="G6110" s="2">
        <v>45449</v>
      </c>
      <c r="H6110" s="4">
        <f ca="1">(NETWORKDAYS(A6110,G6110,Data!$E$1:$E$22))-1</f>
        <v>4</v>
      </c>
      <c r="I6110" s="1"/>
      <c r="J6110" s="1">
        <f>VLOOKUP(D6110,Data!$A$10:$B$16,2,FALSE)</f>
        <v>2</v>
      </c>
      <c r="K6110">
        <v>1</v>
      </c>
      <c r="L6110">
        <f t="shared" si="337"/>
        <v>22</v>
      </c>
      <c r="M6110">
        <f t="shared" si="338"/>
        <v>2024</v>
      </c>
      <c r="N6110" s="5">
        <f t="shared" ca="1" si="339"/>
        <v>-6</v>
      </c>
    </row>
    <row r="6111" spans="1:14" hidden="1" x14ac:dyDescent="0.25">
      <c r="A6111" s="31">
        <v>45443</v>
      </c>
      <c r="B6111" s="7" t="s">
        <v>76</v>
      </c>
      <c r="C6111" s="7">
        <v>263005</v>
      </c>
      <c r="D6111" s="7" t="s">
        <v>41</v>
      </c>
      <c r="E6111" s="1">
        <f>VLOOKUP(D6111,Data!$A$1:$B$7,2,FALSE)</f>
        <v>15</v>
      </c>
      <c r="F6111" s="2">
        <f>WORKDAY(A6111,E6111,Data!$E$2:$E$22)</f>
        <v>45464</v>
      </c>
      <c r="G6111" s="2">
        <v>45463</v>
      </c>
      <c r="H6111" s="4">
        <f ca="1">(NETWORKDAYS(A6111,G6111,Data!$E$1:$E$22))-1</f>
        <v>14</v>
      </c>
      <c r="I6111" s="1"/>
      <c r="J6111" s="1">
        <f>VLOOKUP(D6111,Data!$A$10:$B$16,2,FALSE)</f>
        <v>3</v>
      </c>
      <c r="K6111">
        <v>1</v>
      </c>
      <c r="L6111">
        <f t="shared" si="337"/>
        <v>22</v>
      </c>
      <c r="M6111">
        <f t="shared" si="338"/>
        <v>2024</v>
      </c>
      <c r="N6111" s="5">
        <f t="shared" ca="1" si="339"/>
        <v>-1</v>
      </c>
    </row>
    <row r="6112" spans="1:14" hidden="1" x14ac:dyDescent="0.25">
      <c r="A6112" s="31">
        <v>45443</v>
      </c>
      <c r="B6112" s="7" t="s">
        <v>259</v>
      </c>
      <c r="C6112" s="7" t="s">
        <v>3248</v>
      </c>
      <c r="D6112" s="7" t="s">
        <v>53</v>
      </c>
      <c r="E6112" s="1">
        <f>VLOOKUP(D6112,Data!$A$1:$B$7,2,FALSE)</f>
        <v>5</v>
      </c>
      <c r="F6112" s="2">
        <f>WORKDAY(A6112,E6112,Data!$E$2:$E$22)</f>
        <v>45450</v>
      </c>
      <c r="G6112" s="2">
        <v>45476</v>
      </c>
      <c r="H6112" s="4">
        <f ca="1">(NETWORKDAYS(A6112,G6112,Data!$E$1:$E$22))-1</f>
        <v>23</v>
      </c>
      <c r="I6112" s="1"/>
      <c r="J6112" s="1">
        <f>VLOOKUP(D6112,Data!$A$10:$B$16,2,FALSE)</f>
        <v>1</v>
      </c>
      <c r="K6112">
        <v>1</v>
      </c>
      <c r="L6112">
        <f t="shared" si="337"/>
        <v>22</v>
      </c>
      <c r="M6112">
        <f t="shared" si="338"/>
        <v>2024</v>
      </c>
      <c r="N6112" s="5">
        <f t="shared" ca="1" si="339"/>
        <v>18</v>
      </c>
    </row>
    <row r="6113" spans="1:14" hidden="1" x14ac:dyDescent="0.25">
      <c r="A6113" s="31">
        <v>45443</v>
      </c>
      <c r="B6113" s="7" t="s">
        <v>259</v>
      </c>
      <c r="C6113" s="7" t="s">
        <v>3195</v>
      </c>
      <c r="D6113" s="7" t="s">
        <v>53</v>
      </c>
      <c r="E6113" s="1">
        <f>VLOOKUP(D6113,Data!$A$1:$B$7,2,FALSE)</f>
        <v>5</v>
      </c>
      <c r="F6113" s="2">
        <f>WORKDAY(A6113,E6113,Data!$E$2:$E$22)</f>
        <v>45450</v>
      </c>
      <c r="G6113" s="2">
        <v>45476</v>
      </c>
      <c r="H6113" s="4">
        <f ca="1">(NETWORKDAYS(A6113,G6113,Data!$E$1:$E$22))-1</f>
        <v>23</v>
      </c>
      <c r="I6113" s="1"/>
      <c r="J6113" s="1">
        <f>VLOOKUP(D6113,Data!$A$10:$B$16,2,FALSE)</f>
        <v>1</v>
      </c>
      <c r="K6113">
        <v>1</v>
      </c>
      <c r="L6113">
        <f t="shared" si="337"/>
        <v>22</v>
      </c>
      <c r="M6113">
        <f t="shared" si="338"/>
        <v>2024</v>
      </c>
      <c r="N6113" s="5">
        <f t="shared" ca="1" si="339"/>
        <v>18</v>
      </c>
    </row>
    <row r="6114" spans="1:14" hidden="1" x14ac:dyDescent="0.25">
      <c r="A6114" s="31">
        <v>45443</v>
      </c>
      <c r="B6114" s="7" t="s">
        <v>259</v>
      </c>
      <c r="C6114" s="7" t="s">
        <v>3196</v>
      </c>
      <c r="D6114" s="7" t="s">
        <v>53</v>
      </c>
      <c r="E6114" s="1">
        <f>VLOOKUP(D6114,Data!$A$1:$B$7,2,FALSE)</f>
        <v>5</v>
      </c>
      <c r="F6114" s="2">
        <f>WORKDAY(A6114,E6114,Data!$E$2:$E$22)</f>
        <v>45450</v>
      </c>
      <c r="G6114" s="2">
        <v>45476</v>
      </c>
      <c r="H6114" s="4">
        <f ca="1">(NETWORKDAYS(A6114,G6114,Data!$E$1:$E$22))-1</f>
        <v>23</v>
      </c>
      <c r="I6114" s="1"/>
      <c r="J6114" s="1">
        <f>VLOOKUP(D6114,Data!$A$10:$B$16,2,FALSE)</f>
        <v>1</v>
      </c>
      <c r="K6114">
        <v>1</v>
      </c>
      <c r="L6114">
        <f t="shared" si="337"/>
        <v>22</v>
      </c>
      <c r="M6114">
        <f t="shared" si="338"/>
        <v>2024</v>
      </c>
      <c r="N6114" s="5">
        <f t="shared" ca="1" si="339"/>
        <v>18</v>
      </c>
    </row>
    <row r="6115" spans="1:14" hidden="1" x14ac:dyDescent="0.25">
      <c r="A6115" s="31">
        <v>45443</v>
      </c>
      <c r="B6115" s="7" t="s">
        <v>115</v>
      </c>
      <c r="C6115" s="7">
        <v>262997</v>
      </c>
      <c r="D6115" s="7" t="s">
        <v>41</v>
      </c>
      <c r="E6115" s="1">
        <f>VLOOKUP(D6115,Data!$A$1:$B$7,2,FALSE)</f>
        <v>15</v>
      </c>
      <c r="F6115" s="2">
        <f>WORKDAY(A6115,E6115,Data!$E$2:$E$22)</f>
        <v>45464</v>
      </c>
      <c r="G6115" s="2">
        <v>45450</v>
      </c>
      <c r="H6115" s="4">
        <f ca="1">(NETWORKDAYS(A6115,G6115,Data!$E$1:$E$22))-1</f>
        <v>5</v>
      </c>
      <c r="I6115" s="1"/>
      <c r="J6115" s="1">
        <f>VLOOKUP(D6115,Data!$A$10:$B$16,2,FALSE)</f>
        <v>3</v>
      </c>
      <c r="K6115">
        <v>1</v>
      </c>
      <c r="L6115">
        <f t="shared" si="337"/>
        <v>22</v>
      </c>
      <c r="M6115">
        <f t="shared" si="338"/>
        <v>2024</v>
      </c>
      <c r="N6115" s="5">
        <f t="shared" ca="1" si="339"/>
        <v>-10</v>
      </c>
    </row>
    <row r="6116" spans="1:14" hidden="1" x14ac:dyDescent="0.25">
      <c r="A6116" s="31">
        <v>45443</v>
      </c>
      <c r="B6116" s="7" t="s">
        <v>115</v>
      </c>
      <c r="C6116" s="7">
        <v>262996</v>
      </c>
      <c r="D6116" s="7" t="s">
        <v>41</v>
      </c>
      <c r="E6116" s="1">
        <f>VLOOKUP(D6116,Data!$A$1:$B$7,2,FALSE)</f>
        <v>15</v>
      </c>
      <c r="F6116" s="2">
        <f>WORKDAY(A6116,E6116,Data!$E$2:$E$22)</f>
        <v>45464</v>
      </c>
      <c r="G6116" s="2">
        <v>45450</v>
      </c>
      <c r="H6116" s="4">
        <f ca="1">(NETWORKDAYS(A6116,G6116,Data!$E$1:$E$22))-1</f>
        <v>5</v>
      </c>
      <c r="I6116" s="1"/>
      <c r="J6116" s="1"/>
      <c r="N6116" s="5"/>
    </row>
    <row r="6117" spans="1:14" hidden="1" x14ac:dyDescent="0.25">
      <c r="A6117" s="31">
        <v>45445</v>
      </c>
      <c r="B6117" s="7" t="s">
        <v>359</v>
      </c>
      <c r="C6117" s="7" t="s">
        <v>3207</v>
      </c>
      <c r="D6117" s="7" t="s">
        <v>53</v>
      </c>
      <c r="E6117" s="1">
        <f>VLOOKUP(D6117,Data!$A$1:$B$7,2,FALSE)</f>
        <v>5</v>
      </c>
      <c r="F6117" s="2">
        <f>WORKDAY(A6117,E6117,Data!$E$2:$E$22)</f>
        <v>45450</v>
      </c>
      <c r="G6117" s="2">
        <v>45448</v>
      </c>
      <c r="H6117" s="4">
        <f ca="1">(NETWORKDAYS(A6117,G6117,Data!$E$1:$E$22))-1</f>
        <v>2</v>
      </c>
      <c r="I6117" s="1"/>
      <c r="J6117" s="1">
        <f>VLOOKUP(D6117,Data!$A$10:$B$16,2,FALSE)</f>
        <v>1</v>
      </c>
      <c r="K6117">
        <v>1</v>
      </c>
      <c r="L6117">
        <f t="shared" ref="L6117:L6180" si="340">_xlfn.ISOWEEKNUM(A6117)</f>
        <v>22</v>
      </c>
      <c r="M6117">
        <f t="shared" ref="M6117:M6180" si="341">YEAR(A6117)</f>
        <v>2024</v>
      </c>
      <c r="N6117" s="5">
        <f t="shared" ref="N6117:N6180" ca="1" si="342">H6117-E6117</f>
        <v>-3</v>
      </c>
    </row>
    <row r="6118" spans="1:14" hidden="1" x14ac:dyDescent="0.25">
      <c r="A6118" s="31">
        <v>45445</v>
      </c>
      <c r="B6118" s="7" t="s">
        <v>359</v>
      </c>
      <c r="C6118" s="7" t="s">
        <v>3208</v>
      </c>
      <c r="D6118" s="7" t="s">
        <v>53</v>
      </c>
      <c r="E6118" s="1">
        <f>VLOOKUP(D6118,Data!$A$1:$B$7,2,FALSE)</f>
        <v>5</v>
      </c>
      <c r="F6118" s="2">
        <f>WORKDAY(A6118,E6118,Data!$E$2:$E$22)</f>
        <v>45450</v>
      </c>
      <c r="G6118" s="2">
        <v>45448</v>
      </c>
      <c r="H6118" s="4">
        <f ca="1">(NETWORKDAYS(A6118,G6118,Data!$E$1:$E$22))-1</f>
        <v>2</v>
      </c>
      <c r="I6118" s="1"/>
      <c r="J6118" s="1">
        <f>VLOOKUP(D6118,Data!$A$10:$B$16,2,FALSE)</f>
        <v>1</v>
      </c>
      <c r="K6118">
        <v>1</v>
      </c>
      <c r="L6118">
        <f t="shared" si="340"/>
        <v>22</v>
      </c>
      <c r="M6118">
        <f t="shared" si="341"/>
        <v>2024</v>
      </c>
      <c r="N6118" s="5">
        <f t="shared" ca="1" si="342"/>
        <v>-3</v>
      </c>
    </row>
    <row r="6119" spans="1:14" hidden="1" x14ac:dyDescent="0.25">
      <c r="A6119" s="31">
        <v>45445</v>
      </c>
      <c r="B6119" s="7" t="s">
        <v>359</v>
      </c>
      <c r="C6119" s="7" t="s">
        <v>3206</v>
      </c>
      <c r="D6119" s="7" t="s">
        <v>53</v>
      </c>
      <c r="E6119" s="1">
        <f>VLOOKUP(D6119,Data!$A$1:$B$7,2,FALSE)</f>
        <v>5</v>
      </c>
      <c r="F6119" s="2">
        <f>WORKDAY(A6119,E6119,Data!$E$2:$E$22)</f>
        <v>45450</v>
      </c>
      <c r="G6119" s="2">
        <v>45448</v>
      </c>
      <c r="H6119" s="4">
        <f ca="1">(NETWORKDAYS(A6119,G6119,Data!$E$1:$E$22))-1</f>
        <v>2</v>
      </c>
      <c r="I6119" s="1"/>
      <c r="J6119" s="1">
        <f>VLOOKUP(D6119,Data!$A$10:$B$16,2,FALSE)</f>
        <v>1</v>
      </c>
      <c r="K6119">
        <v>1</v>
      </c>
      <c r="L6119">
        <f t="shared" si="340"/>
        <v>22</v>
      </c>
      <c r="M6119">
        <f t="shared" si="341"/>
        <v>2024</v>
      </c>
      <c r="N6119" s="5">
        <f t="shared" ca="1" si="342"/>
        <v>-3</v>
      </c>
    </row>
    <row r="6120" spans="1:14" hidden="1" x14ac:dyDescent="0.25">
      <c r="A6120" s="31">
        <v>45445</v>
      </c>
      <c r="B6120" s="7" t="s">
        <v>737</v>
      </c>
      <c r="C6120" s="7" t="s">
        <v>3204</v>
      </c>
      <c r="D6120" s="7" t="s">
        <v>53</v>
      </c>
      <c r="E6120" s="1">
        <f>VLOOKUP(D6120,Data!$A$1:$B$7,2,FALSE)</f>
        <v>5</v>
      </c>
      <c r="F6120" s="2">
        <f>WORKDAY(A6120,E6120,Data!$E$2:$E$22)</f>
        <v>45450</v>
      </c>
      <c r="G6120" s="2">
        <v>45449</v>
      </c>
      <c r="H6120" s="4">
        <f ca="1">(NETWORKDAYS(A6120,G6120,Data!$E$1:$E$22))-1</f>
        <v>3</v>
      </c>
      <c r="I6120" s="1"/>
      <c r="J6120" s="1">
        <f>VLOOKUP(D6120,Data!$A$10:$B$16,2,FALSE)</f>
        <v>1</v>
      </c>
      <c r="K6120">
        <v>1</v>
      </c>
      <c r="L6120">
        <f t="shared" si="340"/>
        <v>22</v>
      </c>
      <c r="M6120">
        <f t="shared" si="341"/>
        <v>2024</v>
      </c>
      <c r="N6120" s="5">
        <f t="shared" ca="1" si="342"/>
        <v>-2</v>
      </c>
    </row>
    <row r="6121" spans="1:14" hidden="1" x14ac:dyDescent="0.25">
      <c r="A6121" s="31">
        <v>45445</v>
      </c>
      <c r="B6121" s="7" t="s">
        <v>10</v>
      </c>
      <c r="C6121" s="7">
        <v>458282</v>
      </c>
      <c r="D6121" s="7" t="s">
        <v>42</v>
      </c>
      <c r="E6121" s="1">
        <f>VLOOKUP(D6121,Data!$A$1:$B$7,2,FALSE)</f>
        <v>10</v>
      </c>
      <c r="F6121" s="2">
        <f>WORKDAY(A6121,E6121,Data!$E$2:$E$22)</f>
        <v>45457</v>
      </c>
      <c r="G6121" s="2">
        <v>45449</v>
      </c>
      <c r="H6121" s="4">
        <f ca="1">(NETWORKDAYS(A6121,G6121,Data!$E$1:$E$22))-1</f>
        <v>3</v>
      </c>
      <c r="I6121" s="1"/>
      <c r="J6121" s="1">
        <f>VLOOKUP(D6121,Data!$A$10:$B$16,2,FALSE)</f>
        <v>2</v>
      </c>
      <c r="K6121">
        <v>1</v>
      </c>
      <c r="L6121">
        <f t="shared" si="340"/>
        <v>22</v>
      </c>
      <c r="M6121">
        <f t="shared" si="341"/>
        <v>2024</v>
      </c>
      <c r="N6121" s="5">
        <f t="shared" ca="1" si="342"/>
        <v>-7</v>
      </c>
    </row>
    <row r="6122" spans="1:14" hidden="1" x14ac:dyDescent="0.25">
      <c r="A6122" s="30">
        <v>45445</v>
      </c>
      <c r="B6122" s="7" t="s">
        <v>88</v>
      </c>
      <c r="C6122" s="7" t="s">
        <v>3200</v>
      </c>
      <c r="D6122" s="7" t="s">
        <v>53</v>
      </c>
      <c r="E6122" s="1">
        <f>VLOOKUP(D6122,Data!$A$1:$B$7,2,FALSE)</f>
        <v>5</v>
      </c>
      <c r="F6122" s="2">
        <f>WORKDAY(A6122,E6122,Data!$E$2:$E$22)</f>
        <v>45450</v>
      </c>
      <c r="G6122" s="2">
        <v>45446</v>
      </c>
      <c r="H6122" s="4">
        <f ca="1">(NETWORKDAYS(A6122,G6122,Data!$E$1:$E$22))-1</f>
        <v>0</v>
      </c>
      <c r="I6122" s="1"/>
      <c r="J6122" s="1">
        <f>VLOOKUP(D6122,Data!$A$10:$B$16,2,FALSE)</f>
        <v>1</v>
      </c>
      <c r="K6122">
        <v>1</v>
      </c>
      <c r="L6122">
        <f t="shared" si="340"/>
        <v>22</v>
      </c>
      <c r="M6122">
        <f t="shared" si="341"/>
        <v>2024</v>
      </c>
      <c r="N6122" s="5">
        <f t="shared" ca="1" si="342"/>
        <v>-5</v>
      </c>
    </row>
    <row r="6123" spans="1:14" hidden="1" x14ac:dyDescent="0.25">
      <c r="A6123" s="30">
        <v>45445</v>
      </c>
      <c r="B6123" s="7" t="s">
        <v>88</v>
      </c>
      <c r="C6123" s="7" t="s">
        <v>3199</v>
      </c>
      <c r="D6123" s="7" t="s">
        <v>53</v>
      </c>
      <c r="E6123" s="1">
        <f>VLOOKUP(D6123,Data!$A$1:$B$7,2,FALSE)</f>
        <v>5</v>
      </c>
      <c r="F6123" s="2">
        <f>WORKDAY(A6123,E6123,Data!$E$2:$E$22)</f>
        <v>45450</v>
      </c>
      <c r="G6123" s="2">
        <v>45446</v>
      </c>
      <c r="H6123" s="4">
        <f ca="1">(NETWORKDAYS(A6123,G6123,Data!$E$1:$E$22))-1</f>
        <v>0</v>
      </c>
      <c r="I6123" s="1"/>
      <c r="J6123" s="1">
        <f>VLOOKUP(D6123,Data!$A$10:$B$16,2,FALSE)</f>
        <v>1</v>
      </c>
      <c r="K6123">
        <v>1</v>
      </c>
      <c r="L6123">
        <f t="shared" si="340"/>
        <v>22</v>
      </c>
      <c r="M6123">
        <f t="shared" si="341"/>
        <v>2024</v>
      </c>
      <c r="N6123" s="5">
        <f t="shared" ca="1" si="342"/>
        <v>-5</v>
      </c>
    </row>
    <row r="6124" spans="1:14" hidden="1" x14ac:dyDescent="0.25">
      <c r="A6124" s="30">
        <v>45445</v>
      </c>
      <c r="B6124" s="7" t="s">
        <v>88</v>
      </c>
      <c r="C6124" s="7" t="s">
        <v>3198</v>
      </c>
      <c r="D6124" s="7" t="s">
        <v>53</v>
      </c>
      <c r="E6124" s="1">
        <f>VLOOKUP(D6124,Data!$A$1:$B$7,2,FALSE)</f>
        <v>5</v>
      </c>
      <c r="F6124" s="2">
        <f>WORKDAY(A6124,E6124,Data!$E$2:$E$22)</f>
        <v>45450</v>
      </c>
      <c r="G6124" s="2">
        <v>45446</v>
      </c>
      <c r="H6124" s="4">
        <f ca="1">(NETWORKDAYS(A6124,G6124,Data!$E$1:$E$22))-1</f>
        <v>0</v>
      </c>
      <c r="I6124" s="1"/>
      <c r="J6124" s="1">
        <f>VLOOKUP(D6124,Data!$A$10:$B$16,2,FALSE)</f>
        <v>1</v>
      </c>
      <c r="K6124">
        <v>1</v>
      </c>
      <c r="L6124">
        <f t="shared" si="340"/>
        <v>22</v>
      </c>
      <c r="M6124">
        <f t="shared" si="341"/>
        <v>2024</v>
      </c>
      <c r="N6124" s="5">
        <f t="shared" ca="1" si="342"/>
        <v>-5</v>
      </c>
    </row>
    <row r="6125" spans="1:14" hidden="1" x14ac:dyDescent="0.25">
      <c r="A6125" s="30">
        <v>45445</v>
      </c>
      <c r="B6125" s="7" t="s">
        <v>88</v>
      </c>
      <c r="C6125" s="7" t="s">
        <v>3197</v>
      </c>
      <c r="D6125" s="7" t="s">
        <v>53</v>
      </c>
      <c r="E6125" s="1">
        <f>VLOOKUP(D6125,Data!$A$1:$B$7,2,FALSE)</f>
        <v>5</v>
      </c>
      <c r="F6125" s="2">
        <f>WORKDAY(A6125,E6125,Data!$E$2:$E$22)</f>
        <v>45450</v>
      </c>
      <c r="G6125" s="2">
        <v>45446</v>
      </c>
      <c r="H6125" s="4">
        <f ca="1">(NETWORKDAYS(A6125,G6125,Data!$E$1:$E$22))-1</f>
        <v>0</v>
      </c>
      <c r="I6125" s="1"/>
      <c r="J6125" s="1">
        <f>VLOOKUP(D6125,Data!$A$10:$B$16,2,FALSE)</f>
        <v>1</v>
      </c>
      <c r="K6125">
        <v>1</v>
      </c>
      <c r="L6125">
        <f t="shared" si="340"/>
        <v>22</v>
      </c>
      <c r="M6125">
        <f t="shared" si="341"/>
        <v>2024</v>
      </c>
      <c r="N6125" s="5">
        <f t="shared" ca="1" si="342"/>
        <v>-5</v>
      </c>
    </row>
    <row r="6126" spans="1:14" hidden="1" x14ac:dyDescent="0.25">
      <c r="A6126" s="30">
        <v>45445</v>
      </c>
      <c r="B6126" s="7" t="s">
        <v>678</v>
      </c>
      <c r="C6126" s="7" t="s">
        <v>3203</v>
      </c>
      <c r="D6126" s="7" t="s">
        <v>53</v>
      </c>
      <c r="E6126" s="1">
        <f>VLOOKUP(D6126,Data!$A$1:$B$7,2,FALSE)</f>
        <v>5</v>
      </c>
      <c r="F6126" s="2">
        <f>WORKDAY(A6126,E6126,Data!$E$2:$E$22)</f>
        <v>45450</v>
      </c>
      <c r="G6126" s="2">
        <v>45446</v>
      </c>
      <c r="H6126" s="4">
        <f ca="1">(NETWORKDAYS(A6126,G6126,Data!$E$1:$E$22))-1</f>
        <v>0</v>
      </c>
      <c r="I6126" s="1"/>
      <c r="J6126" s="1">
        <f>VLOOKUP(D6126,Data!$A$10:$B$16,2,FALSE)</f>
        <v>1</v>
      </c>
      <c r="K6126">
        <v>1</v>
      </c>
      <c r="L6126">
        <f t="shared" si="340"/>
        <v>22</v>
      </c>
      <c r="M6126">
        <f t="shared" si="341"/>
        <v>2024</v>
      </c>
      <c r="N6126" s="5">
        <f t="shared" ca="1" si="342"/>
        <v>-5</v>
      </c>
    </row>
    <row r="6127" spans="1:14" hidden="1" x14ac:dyDescent="0.25">
      <c r="A6127" s="30">
        <v>45445</v>
      </c>
      <c r="B6127" s="7" t="s">
        <v>32</v>
      </c>
      <c r="C6127" s="7" t="s">
        <v>3201</v>
      </c>
      <c r="D6127" s="7" t="s">
        <v>53</v>
      </c>
      <c r="E6127" s="1">
        <f>VLOOKUP(D6127,Data!$A$1:$B$7,2,FALSE)</f>
        <v>5</v>
      </c>
      <c r="F6127" s="2">
        <f>WORKDAY(A6127,E6127,Data!$E$2:$E$22)</f>
        <v>45450</v>
      </c>
      <c r="G6127" s="2">
        <v>45446</v>
      </c>
      <c r="H6127" s="4">
        <f ca="1">(NETWORKDAYS(A6127,G6127,Data!$E$1:$E$22))-1</f>
        <v>0</v>
      </c>
      <c r="I6127" s="1"/>
      <c r="J6127" s="1">
        <f>VLOOKUP(D6127,Data!$A$10:$B$16,2,FALSE)</f>
        <v>1</v>
      </c>
      <c r="K6127">
        <v>1</v>
      </c>
      <c r="L6127">
        <f t="shared" si="340"/>
        <v>22</v>
      </c>
      <c r="M6127">
        <f t="shared" si="341"/>
        <v>2024</v>
      </c>
      <c r="N6127" s="5">
        <f t="shared" ca="1" si="342"/>
        <v>-5</v>
      </c>
    </row>
    <row r="6128" spans="1:14" hidden="1" x14ac:dyDescent="0.25">
      <c r="A6128" s="30">
        <v>45445</v>
      </c>
      <c r="B6128" s="7" t="s">
        <v>490</v>
      </c>
      <c r="C6128" s="7" t="s">
        <v>3205</v>
      </c>
      <c r="D6128" s="7" t="s">
        <v>53</v>
      </c>
      <c r="E6128" s="1">
        <f>VLOOKUP(D6128,Data!$A$1:$B$7,2,FALSE)</f>
        <v>5</v>
      </c>
      <c r="F6128" s="2">
        <f>WORKDAY(A6128,E6128,Data!$E$2:$E$22)</f>
        <v>45450</v>
      </c>
      <c r="G6128" s="2">
        <v>45446</v>
      </c>
      <c r="H6128" s="4">
        <f ca="1">(NETWORKDAYS(A6128,G6128,Data!$E$1:$E$22))-1</f>
        <v>0</v>
      </c>
      <c r="I6128" s="1"/>
      <c r="J6128" s="1">
        <f>VLOOKUP(D6128,Data!$A$10:$B$16,2,FALSE)</f>
        <v>1</v>
      </c>
      <c r="K6128">
        <v>1</v>
      </c>
      <c r="L6128">
        <f t="shared" si="340"/>
        <v>22</v>
      </c>
      <c r="M6128">
        <f t="shared" si="341"/>
        <v>2024</v>
      </c>
      <c r="N6128" s="5">
        <f t="shared" ca="1" si="342"/>
        <v>-5</v>
      </c>
    </row>
    <row r="6129" spans="1:14" hidden="1" x14ac:dyDescent="0.25">
      <c r="A6129" s="31">
        <v>45445</v>
      </c>
      <c r="B6129" s="7" t="s">
        <v>678</v>
      </c>
      <c r="C6129" s="7" t="s">
        <v>3202</v>
      </c>
      <c r="D6129" s="7" t="s">
        <v>53</v>
      </c>
      <c r="E6129" s="1">
        <f>VLOOKUP(D6129,Data!$A$1:$B$7,2,FALSE)</f>
        <v>5</v>
      </c>
      <c r="F6129" s="2">
        <f>WORKDAY(A6129,E6129,Data!$E$2:$E$22)</f>
        <v>45450</v>
      </c>
      <c r="G6129" s="2">
        <v>45611</v>
      </c>
      <c r="H6129" s="4">
        <f ca="1">(NETWORKDAYS(A6129,G6129,Data!$E$1:$E$22))-1</f>
        <v>119</v>
      </c>
      <c r="I6129" s="1"/>
      <c r="J6129" s="1">
        <f>VLOOKUP(D6129,Data!$A$10:$B$16,2,FALSE)</f>
        <v>1</v>
      </c>
      <c r="K6129">
        <v>1</v>
      </c>
      <c r="L6129">
        <f t="shared" si="340"/>
        <v>22</v>
      </c>
      <c r="M6129">
        <f t="shared" si="341"/>
        <v>2024</v>
      </c>
      <c r="N6129" s="5">
        <f t="shared" ca="1" si="342"/>
        <v>114</v>
      </c>
    </row>
    <row r="6130" spans="1:14" hidden="1" x14ac:dyDescent="0.25">
      <c r="A6130" s="31">
        <v>45446</v>
      </c>
      <c r="B6130" s="7" t="s">
        <v>35</v>
      </c>
      <c r="C6130" s="7" t="s">
        <v>3211</v>
      </c>
      <c r="D6130" s="7" t="s">
        <v>53</v>
      </c>
      <c r="E6130" s="1">
        <f>VLOOKUP(D6130,Data!$A$1:$B$7,2,FALSE)</f>
        <v>5</v>
      </c>
      <c r="F6130" s="2">
        <f>WORKDAY(A6130,E6130,Data!$E$2:$E$22)</f>
        <v>45453</v>
      </c>
      <c r="G6130" s="2">
        <v>45448</v>
      </c>
      <c r="H6130" s="4">
        <f ca="1">(NETWORKDAYS(A6130,G6130,Data!$E$1:$E$22))-1</f>
        <v>2</v>
      </c>
      <c r="I6130" s="1"/>
      <c r="J6130" s="1">
        <f>VLOOKUP(D6130,Data!$A$10:$B$16,2,FALSE)</f>
        <v>1</v>
      </c>
      <c r="K6130">
        <v>1</v>
      </c>
      <c r="L6130">
        <f t="shared" si="340"/>
        <v>23</v>
      </c>
      <c r="M6130">
        <f t="shared" si="341"/>
        <v>2024</v>
      </c>
      <c r="N6130" s="5">
        <f t="shared" ca="1" si="342"/>
        <v>-3</v>
      </c>
    </row>
    <row r="6131" spans="1:14" hidden="1" x14ac:dyDescent="0.25">
      <c r="A6131" s="31">
        <v>45446</v>
      </c>
      <c r="B6131" s="7" t="s">
        <v>35</v>
      </c>
      <c r="C6131" s="7" t="s">
        <v>3209</v>
      </c>
      <c r="D6131" s="7" t="s">
        <v>53</v>
      </c>
      <c r="E6131" s="1">
        <f>VLOOKUP(D6131,Data!$A$1:$B$7,2,FALSE)</f>
        <v>5</v>
      </c>
      <c r="F6131" s="2">
        <f>WORKDAY(A6131,E6131,Data!$E$2:$E$22)</f>
        <v>45453</v>
      </c>
      <c r="G6131" s="2">
        <v>45448</v>
      </c>
      <c r="H6131" s="4">
        <f ca="1">(NETWORKDAYS(A6131,G6131,Data!$E$1:$E$22))-1</f>
        <v>2</v>
      </c>
      <c r="I6131" s="1"/>
      <c r="J6131" s="1">
        <f>VLOOKUP(D6131,Data!$A$10:$B$16,2,FALSE)</f>
        <v>1</v>
      </c>
      <c r="K6131">
        <v>1</v>
      </c>
      <c r="L6131">
        <f t="shared" si="340"/>
        <v>23</v>
      </c>
      <c r="M6131">
        <f t="shared" si="341"/>
        <v>2024</v>
      </c>
      <c r="N6131" s="5">
        <f t="shared" ca="1" si="342"/>
        <v>-3</v>
      </c>
    </row>
    <row r="6132" spans="1:14" hidden="1" x14ac:dyDescent="0.25">
      <c r="A6132" s="31">
        <v>45446</v>
      </c>
      <c r="B6132" s="7" t="s">
        <v>35</v>
      </c>
      <c r="C6132" s="7" t="s">
        <v>3210</v>
      </c>
      <c r="D6132" s="7" t="s">
        <v>53</v>
      </c>
      <c r="E6132" s="1">
        <f>VLOOKUP(D6132,Data!$A$1:$B$7,2,FALSE)</f>
        <v>5</v>
      </c>
      <c r="F6132" s="2">
        <f>WORKDAY(A6132,E6132,Data!$E$2:$E$22)</f>
        <v>45453</v>
      </c>
      <c r="G6132" s="2">
        <v>45448</v>
      </c>
      <c r="H6132" s="4">
        <f ca="1">(NETWORKDAYS(A6132,G6132,Data!$E$1:$E$22))-1</f>
        <v>2</v>
      </c>
      <c r="I6132" s="1"/>
      <c r="J6132" s="1">
        <f>VLOOKUP(D6132,Data!$A$10:$B$16,2,FALSE)</f>
        <v>1</v>
      </c>
      <c r="K6132">
        <v>1</v>
      </c>
      <c r="L6132">
        <f t="shared" si="340"/>
        <v>23</v>
      </c>
      <c r="M6132">
        <f t="shared" si="341"/>
        <v>2024</v>
      </c>
      <c r="N6132" s="5">
        <f t="shared" ca="1" si="342"/>
        <v>-3</v>
      </c>
    </row>
    <row r="6133" spans="1:14" hidden="1" x14ac:dyDescent="0.25">
      <c r="A6133" s="31">
        <v>45446</v>
      </c>
      <c r="B6133" s="7" t="s">
        <v>35</v>
      </c>
      <c r="C6133" s="7" t="s">
        <v>3212</v>
      </c>
      <c r="D6133" s="7" t="s">
        <v>53</v>
      </c>
      <c r="E6133" s="1">
        <f>VLOOKUP(D6133,Data!$A$1:$B$7,2,FALSE)</f>
        <v>5</v>
      </c>
      <c r="F6133" s="2">
        <f>WORKDAY(A6133,E6133,Data!$E$2:$E$22)</f>
        <v>45453</v>
      </c>
      <c r="G6133" s="2">
        <v>45448</v>
      </c>
      <c r="H6133" s="4">
        <f ca="1">(NETWORKDAYS(A6133,G6133,Data!$E$1:$E$22))-1</f>
        <v>2</v>
      </c>
      <c r="I6133" s="1"/>
      <c r="J6133" s="1">
        <f>VLOOKUP(D6133,Data!$A$10:$B$16,2,FALSE)</f>
        <v>1</v>
      </c>
      <c r="K6133">
        <v>1</v>
      </c>
      <c r="L6133">
        <f t="shared" si="340"/>
        <v>23</v>
      </c>
      <c r="M6133">
        <f t="shared" si="341"/>
        <v>2024</v>
      </c>
      <c r="N6133" s="5">
        <f t="shared" ca="1" si="342"/>
        <v>-3</v>
      </c>
    </row>
    <row r="6134" spans="1:14" hidden="1" x14ac:dyDescent="0.25">
      <c r="A6134" s="31">
        <v>45446</v>
      </c>
      <c r="B6134" s="7" t="s">
        <v>35</v>
      </c>
      <c r="C6134" s="7" t="s">
        <v>3213</v>
      </c>
      <c r="D6134" s="7" t="s">
        <v>53</v>
      </c>
      <c r="E6134" s="1">
        <f>VLOOKUP(D6134,Data!$A$1:$B$7,2,FALSE)</f>
        <v>5</v>
      </c>
      <c r="F6134" s="2">
        <f>WORKDAY(A6134,E6134,Data!$E$2:$E$22)</f>
        <v>45453</v>
      </c>
      <c r="G6134" s="2">
        <v>45448</v>
      </c>
      <c r="H6134" s="4">
        <f ca="1">(NETWORKDAYS(A6134,G6134,Data!$E$1:$E$22))-1</f>
        <v>2</v>
      </c>
      <c r="I6134" s="1"/>
      <c r="J6134" s="1">
        <f>VLOOKUP(D6134,Data!$A$10:$B$16,2,FALSE)</f>
        <v>1</v>
      </c>
      <c r="K6134">
        <v>1</v>
      </c>
      <c r="L6134">
        <f t="shared" si="340"/>
        <v>23</v>
      </c>
      <c r="M6134">
        <f t="shared" si="341"/>
        <v>2024</v>
      </c>
      <c r="N6134" s="5">
        <f t="shared" ca="1" si="342"/>
        <v>-3</v>
      </c>
    </row>
    <row r="6135" spans="1:14" hidden="1" x14ac:dyDescent="0.25">
      <c r="A6135" s="31">
        <v>45446</v>
      </c>
      <c r="B6135" s="7" t="s">
        <v>10</v>
      </c>
      <c r="C6135" s="7">
        <v>458283</v>
      </c>
      <c r="D6135" s="7" t="s">
        <v>42</v>
      </c>
      <c r="E6135" s="1">
        <f>VLOOKUP(D6135,Data!$A$1:$B$7,2,FALSE)</f>
        <v>10</v>
      </c>
      <c r="F6135" s="2">
        <f>WORKDAY(A6135,E6135,Data!$E$2:$E$22)</f>
        <v>45460</v>
      </c>
      <c r="G6135" s="2">
        <v>45449</v>
      </c>
      <c r="H6135" s="4">
        <f ca="1">(NETWORKDAYS(A6135,G6135,Data!$E$1:$E$22))-1</f>
        <v>3</v>
      </c>
      <c r="I6135" s="1"/>
      <c r="J6135" s="1">
        <f>VLOOKUP(D6135,Data!$A$10:$B$16,2,FALSE)</f>
        <v>2</v>
      </c>
      <c r="K6135">
        <v>1</v>
      </c>
      <c r="L6135">
        <f t="shared" si="340"/>
        <v>23</v>
      </c>
      <c r="M6135">
        <f t="shared" si="341"/>
        <v>2024</v>
      </c>
      <c r="N6135" s="5">
        <f t="shared" ca="1" si="342"/>
        <v>-7</v>
      </c>
    </row>
    <row r="6136" spans="1:14" hidden="1" x14ac:dyDescent="0.25">
      <c r="A6136" s="31">
        <v>45446</v>
      </c>
      <c r="B6136" s="1" t="s">
        <v>283</v>
      </c>
      <c r="C6136" s="7">
        <v>458244</v>
      </c>
      <c r="D6136" s="1" t="s">
        <v>42</v>
      </c>
      <c r="E6136" s="1">
        <f>VLOOKUP(D6136,Data!$A$1:$B$7,2,FALSE)</f>
        <v>10</v>
      </c>
      <c r="F6136" s="2">
        <f>WORKDAY(A6136,E6136,Data!$E$2:$E$22)</f>
        <v>45460</v>
      </c>
      <c r="G6136" s="2">
        <v>45449</v>
      </c>
      <c r="H6136" s="4">
        <f ca="1">(NETWORKDAYS(A6136,G6136,Data!$E$1:$E$22))-1</f>
        <v>3</v>
      </c>
      <c r="I6136" s="1"/>
      <c r="J6136" s="1">
        <f>VLOOKUP(D6136,Data!$A$10:$B$16,2,FALSE)</f>
        <v>2</v>
      </c>
      <c r="K6136">
        <v>1</v>
      </c>
      <c r="L6136">
        <f t="shared" si="340"/>
        <v>23</v>
      </c>
      <c r="M6136">
        <f t="shared" si="341"/>
        <v>2024</v>
      </c>
      <c r="N6136" s="5">
        <f t="shared" ca="1" si="342"/>
        <v>-7</v>
      </c>
    </row>
    <row r="6137" spans="1:14" hidden="1" x14ac:dyDescent="0.25">
      <c r="A6137" s="31">
        <v>45446</v>
      </c>
      <c r="B6137" s="7" t="s">
        <v>117</v>
      </c>
      <c r="C6137" s="7">
        <v>262986</v>
      </c>
      <c r="D6137" s="7" t="s">
        <v>41</v>
      </c>
      <c r="E6137" s="1">
        <f>VLOOKUP(D6137,Data!$A$1:$B$7,2,FALSE)</f>
        <v>15</v>
      </c>
      <c r="F6137" s="2">
        <f>WORKDAY(A6137,E6137,Data!$E$2:$E$22)</f>
        <v>45467</v>
      </c>
      <c r="G6137" s="2">
        <v>45461</v>
      </c>
      <c r="H6137" s="4">
        <f ca="1">(NETWORKDAYS(A6137,G6137,Data!$E$1:$E$22))-1</f>
        <v>11</v>
      </c>
      <c r="I6137" s="1"/>
      <c r="J6137" s="1">
        <f>VLOOKUP(D6137,Data!$A$10:$B$16,2,FALSE)</f>
        <v>3</v>
      </c>
      <c r="K6137">
        <v>1</v>
      </c>
      <c r="L6137">
        <f t="shared" si="340"/>
        <v>23</v>
      </c>
      <c r="M6137">
        <f t="shared" si="341"/>
        <v>2024</v>
      </c>
      <c r="N6137" s="5">
        <f t="shared" ca="1" si="342"/>
        <v>-4</v>
      </c>
    </row>
    <row r="6138" spans="1:14" hidden="1" x14ac:dyDescent="0.25">
      <c r="A6138" s="31">
        <v>45446</v>
      </c>
      <c r="B6138" s="1" t="s">
        <v>2</v>
      </c>
      <c r="C6138" s="7">
        <v>263010</v>
      </c>
      <c r="D6138" s="1" t="s">
        <v>41</v>
      </c>
      <c r="E6138" s="1">
        <f>VLOOKUP(D6138,Data!$A$1:$B$7,2,FALSE)</f>
        <v>15</v>
      </c>
      <c r="F6138" s="2">
        <f>WORKDAY(A6138,E6138,Data!$E$2:$E$22)</f>
        <v>45467</v>
      </c>
      <c r="G6138" s="2">
        <v>45475</v>
      </c>
      <c r="H6138" s="4">
        <f ca="1">(NETWORKDAYS(A6138,G6138,Data!$E$1:$E$22))-1</f>
        <v>21</v>
      </c>
      <c r="I6138" s="1"/>
      <c r="J6138" s="1">
        <f>VLOOKUP(D6138,Data!$A$10:$B$16,2,FALSE)</f>
        <v>3</v>
      </c>
      <c r="K6138">
        <v>1</v>
      </c>
      <c r="L6138">
        <f t="shared" si="340"/>
        <v>23</v>
      </c>
      <c r="M6138">
        <f t="shared" si="341"/>
        <v>2024</v>
      </c>
      <c r="N6138" s="5">
        <f t="shared" ca="1" si="342"/>
        <v>6</v>
      </c>
    </row>
    <row r="6139" spans="1:14" hidden="1" x14ac:dyDescent="0.25">
      <c r="A6139" s="31">
        <v>45446</v>
      </c>
      <c r="B6139" s="1" t="s">
        <v>2</v>
      </c>
      <c r="C6139" s="7">
        <v>263026</v>
      </c>
      <c r="D6139" s="1" t="s">
        <v>41</v>
      </c>
      <c r="E6139" s="1">
        <f>VLOOKUP(D6139,Data!$A$1:$B$7,2,FALSE)</f>
        <v>15</v>
      </c>
      <c r="F6139" s="2">
        <f>WORKDAY(A6139,E6139,Data!$E$2:$E$22)</f>
        <v>45467</v>
      </c>
      <c r="G6139" s="2">
        <v>45463</v>
      </c>
      <c r="H6139" s="4">
        <f ca="1">(NETWORKDAYS(A6139,G6139,Data!$E$1:$E$22))-1</f>
        <v>13</v>
      </c>
      <c r="I6139" s="1"/>
      <c r="J6139" s="1">
        <f>VLOOKUP(D6139,Data!$A$10:$B$16,2,FALSE)</f>
        <v>3</v>
      </c>
      <c r="K6139">
        <v>1</v>
      </c>
      <c r="L6139">
        <f t="shared" si="340"/>
        <v>23</v>
      </c>
      <c r="M6139">
        <f t="shared" si="341"/>
        <v>2024</v>
      </c>
      <c r="N6139" s="5">
        <f t="shared" ca="1" si="342"/>
        <v>-2</v>
      </c>
    </row>
    <row r="6140" spans="1:14" hidden="1" x14ac:dyDescent="0.25">
      <c r="A6140" s="31">
        <v>45446</v>
      </c>
      <c r="B6140" s="1" t="s">
        <v>1080</v>
      </c>
      <c r="C6140" s="7" t="s">
        <v>3216</v>
      </c>
      <c r="D6140" s="1" t="s">
        <v>55</v>
      </c>
      <c r="E6140" s="1">
        <f>VLOOKUP(D6140,Data!$A$1:$B$7,2,FALSE)</f>
        <v>10</v>
      </c>
      <c r="F6140" s="2">
        <f>WORKDAY(A6140,E6140,Data!$E$2:$E$22)</f>
        <v>45460</v>
      </c>
      <c r="G6140" s="2">
        <v>45604</v>
      </c>
      <c r="H6140" s="4">
        <f ca="1">(NETWORKDAYS(A6140,G6140,Data!$E$1:$E$22))-1</f>
        <v>114</v>
      </c>
      <c r="I6140" s="1"/>
      <c r="J6140" s="1">
        <f>VLOOKUP(D6140,Data!$A$10:$B$16,2,FALSE)</f>
        <v>3</v>
      </c>
      <c r="K6140">
        <v>1</v>
      </c>
      <c r="L6140">
        <f t="shared" si="340"/>
        <v>23</v>
      </c>
      <c r="M6140">
        <f t="shared" si="341"/>
        <v>2024</v>
      </c>
      <c r="N6140" s="5">
        <f t="shared" ca="1" si="342"/>
        <v>104</v>
      </c>
    </row>
    <row r="6141" spans="1:14" hidden="1" x14ac:dyDescent="0.25">
      <c r="A6141" s="31">
        <v>45446</v>
      </c>
      <c r="B6141" s="1" t="s">
        <v>6</v>
      </c>
      <c r="C6141" s="7" t="s">
        <v>3214</v>
      </c>
      <c r="D6141" s="1" t="s">
        <v>55</v>
      </c>
      <c r="E6141" s="1">
        <f>VLOOKUP(D6141,Data!$A$1:$B$7,2,FALSE)</f>
        <v>10</v>
      </c>
      <c r="F6141" s="2">
        <f>WORKDAY(A6141,E6141,Data!$E$2:$E$22)</f>
        <v>45460</v>
      </c>
      <c r="G6141" s="2">
        <v>45457</v>
      </c>
      <c r="H6141" s="4">
        <f ca="1">(NETWORKDAYS(A6141,G6141,Data!$E$1:$E$22))-1</f>
        <v>9</v>
      </c>
      <c r="I6141" s="1"/>
      <c r="J6141" s="1">
        <f>VLOOKUP(D6141,Data!$A$10:$B$16,2,FALSE)</f>
        <v>3</v>
      </c>
      <c r="K6141">
        <v>1</v>
      </c>
      <c r="L6141">
        <f t="shared" si="340"/>
        <v>23</v>
      </c>
      <c r="M6141">
        <f t="shared" si="341"/>
        <v>2024</v>
      </c>
      <c r="N6141" s="5">
        <f t="shared" ca="1" si="342"/>
        <v>-1</v>
      </c>
    </row>
    <row r="6142" spans="1:14" hidden="1" x14ac:dyDescent="0.25">
      <c r="A6142" s="31">
        <v>45447</v>
      </c>
      <c r="B6142" s="1" t="s">
        <v>370</v>
      </c>
      <c r="C6142" s="7" t="s">
        <v>3224</v>
      </c>
      <c r="D6142" s="1" t="s">
        <v>53</v>
      </c>
      <c r="E6142" s="1">
        <f>VLOOKUP(D6142,Data!$A$1:$B$7,2,FALSE)</f>
        <v>5</v>
      </c>
      <c r="F6142" s="2">
        <f>WORKDAY(A6142,E6142,Data!$E$2:$E$22)</f>
        <v>45454</v>
      </c>
      <c r="G6142" s="2">
        <v>45450</v>
      </c>
      <c r="H6142" s="4">
        <f ca="1">(NETWORKDAYS(A6142,G6142,Data!$E$1:$E$22))-1</f>
        <v>3</v>
      </c>
      <c r="I6142" s="1"/>
      <c r="J6142" s="1">
        <f>VLOOKUP(D6142,Data!$A$10:$B$16,2,FALSE)</f>
        <v>1</v>
      </c>
      <c r="K6142">
        <v>1</v>
      </c>
      <c r="L6142">
        <f t="shared" si="340"/>
        <v>23</v>
      </c>
      <c r="M6142">
        <f t="shared" si="341"/>
        <v>2024</v>
      </c>
      <c r="N6142" s="5">
        <f t="shared" ca="1" si="342"/>
        <v>-2</v>
      </c>
    </row>
    <row r="6143" spans="1:14" hidden="1" x14ac:dyDescent="0.25">
      <c r="A6143" s="31">
        <v>45447</v>
      </c>
      <c r="B6143" s="1" t="s">
        <v>166</v>
      </c>
      <c r="C6143" s="7" t="s">
        <v>3221</v>
      </c>
      <c r="D6143" s="1" t="s">
        <v>53</v>
      </c>
      <c r="E6143" s="1">
        <f>VLOOKUP(D6143,Data!$A$1:$B$7,2,FALSE)</f>
        <v>5</v>
      </c>
      <c r="F6143" s="2">
        <f>WORKDAY(A6143,E6143,Data!$E$2:$E$22)</f>
        <v>45454</v>
      </c>
      <c r="G6143" s="2">
        <v>45448</v>
      </c>
      <c r="H6143" s="4">
        <f ca="1">(NETWORKDAYS(A6143,G6143,Data!$E$1:$E$22))-1</f>
        <v>1</v>
      </c>
      <c r="I6143" s="1"/>
      <c r="J6143" s="1">
        <f>VLOOKUP(D6143,Data!$A$10:$B$16,2,FALSE)</f>
        <v>1</v>
      </c>
      <c r="K6143">
        <v>1</v>
      </c>
      <c r="L6143">
        <f t="shared" si="340"/>
        <v>23</v>
      </c>
      <c r="M6143">
        <f t="shared" si="341"/>
        <v>2024</v>
      </c>
      <c r="N6143" s="5">
        <f t="shared" ca="1" si="342"/>
        <v>-4</v>
      </c>
    </row>
    <row r="6144" spans="1:14" hidden="1" x14ac:dyDescent="0.25">
      <c r="A6144" s="31">
        <v>45447</v>
      </c>
      <c r="B6144" s="1" t="s">
        <v>166</v>
      </c>
      <c r="C6144" s="7" t="s">
        <v>3220</v>
      </c>
      <c r="D6144" s="1" t="s">
        <v>53</v>
      </c>
      <c r="E6144" s="1">
        <f>VLOOKUP(D6144,Data!$A$1:$B$7,2,FALSE)</f>
        <v>5</v>
      </c>
      <c r="F6144" s="2">
        <f>WORKDAY(A6144,E6144,Data!$E$2:$E$22)</f>
        <v>45454</v>
      </c>
      <c r="G6144" s="2">
        <v>45448</v>
      </c>
      <c r="H6144" s="4">
        <f ca="1">(NETWORKDAYS(A6144,G6144,Data!$E$1:$E$22))-1</f>
        <v>1</v>
      </c>
      <c r="I6144" s="1"/>
      <c r="J6144" s="1">
        <f>VLOOKUP(D6144,Data!$A$10:$B$16,2,FALSE)</f>
        <v>1</v>
      </c>
      <c r="K6144">
        <v>1</v>
      </c>
      <c r="L6144">
        <f t="shared" si="340"/>
        <v>23</v>
      </c>
      <c r="M6144">
        <f t="shared" si="341"/>
        <v>2024</v>
      </c>
      <c r="N6144" s="5">
        <f t="shared" ca="1" si="342"/>
        <v>-4</v>
      </c>
    </row>
    <row r="6145" spans="1:14" hidden="1" x14ac:dyDescent="0.25">
      <c r="A6145" s="31">
        <v>45447</v>
      </c>
      <c r="B6145" s="1" t="s">
        <v>213</v>
      </c>
      <c r="C6145" s="7" t="s">
        <v>3222</v>
      </c>
      <c r="D6145" s="1" t="s">
        <v>53</v>
      </c>
      <c r="E6145" s="1">
        <f>VLOOKUP(D6145,Data!$A$1:$B$7,2,FALSE)</f>
        <v>5</v>
      </c>
      <c r="F6145" s="2">
        <f>WORKDAY(A6145,E6145,Data!$E$2:$E$22)</f>
        <v>45454</v>
      </c>
      <c r="G6145" s="2">
        <v>45450</v>
      </c>
      <c r="H6145" s="4">
        <f ca="1">(NETWORKDAYS(A6145,G6145,Data!$E$1:$E$22))-1</f>
        <v>3</v>
      </c>
      <c r="I6145" s="1"/>
      <c r="J6145" s="1">
        <f>VLOOKUP(D6145,Data!$A$10:$B$16,2,FALSE)</f>
        <v>1</v>
      </c>
      <c r="K6145">
        <v>1</v>
      </c>
      <c r="L6145">
        <f t="shared" si="340"/>
        <v>23</v>
      </c>
      <c r="M6145">
        <f t="shared" si="341"/>
        <v>2024</v>
      </c>
      <c r="N6145" s="5">
        <f t="shared" ca="1" si="342"/>
        <v>-2</v>
      </c>
    </row>
    <row r="6146" spans="1:14" hidden="1" x14ac:dyDescent="0.25">
      <c r="A6146" s="31">
        <v>45447</v>
      </c>
      <c r="B6146" s="1" t="s">
        <v>213</v>
      </c>
      <c r="C6146" s="7" t="s">
        <v>3223</v>
      </c>
      <c r="D6146" s="1" t="s">
        <v>53</v>
      </c>
      <c r="E6146" s="1">
        <f>VLOOKUP(D6146,Data!$A$1:$B$7,2,FALSE)</f>
        <v>5</v>
      </c>
      <c r="F6146" s="2">
        <f>WORKDAY(A6146,E6146,Data!$E$2:$E$22)</f>
        <v>45454</v>
      </c>
      <c r="G6146" s="2">
        <v>45450</v>
      </c>
      <c r="H6146" s="4">
        <f ca="1">(NETWORKDAYS(A6146,G6146,Data!$E$1:$E$22))-1</f>
        <v>3</v>
      </c>
      <c r="I6146" s="1"/>
      <c r="J6146" s="1">
        <f>VLOOKUP(D6146,Data!$A$10:$B$16,2,FALSE)</f>
        <v>1</v>
      </c>
      <c r="K6146">
        <v>1</v>
      </c>
      <c r="L6146">
        <f t="shared" si="340"/>
        <v>23</v>
      </c>
      <c r="M6146">
        <f t="shared" si="341"/>
        <v>2024</v>
      </c>
      <c r="N6146" s="5">
        <f t="shared" ca="1" si="342"/>
        <v>-2</v>
      </c>
    </row>
    <row r="6147" spans="1:14" hidden="1" x14ac:dyDescent="0.25">
      <c r="A6147" s="31">
        <v>45447</v>
      </c>
      <c r="B6147" s="1" t="s">
        <v>455</v>
      </c>
      <c r="C6147" s="7">
        <v>458471</v>
      </c>
      <c r="D6147" s="1" t="s">
        <v>42</v>
      </c>
      <c r="E6147" s="1">
        <f>VLOOKUP(D6147,Data!$A$1:$B$7,2,FALSE)</f>
        <v>10</v>
      </c>
      <c r="F6147" s="2">
        <f>WORKDAY(A6147,E6147,Data!$E$2:$E$22)</f>
        <v>45461</v>
      </c>
      <c r="G6147" s="2">
        <v>45455</v>
      </c>
      <c r="H6147" s="4">
        <f ca="1">(NETWORKDAYS(A6147,G6147,Data!$E$1:$E$22))-1</f>
        <v>6</v>
      </c>
      <c r="I6147" s="1"/>
      <c r="J6147" s="1">
        <f>VLOOKUP(D6147,Data!$A$10:$B$16,2,FALSE)</f>
        <v>2</v>
      </c>
      <c r="K6147">
        <v>1</v>
      </c>
      <c r="L6147">
        <f t="shared" si="340"/>
        <v>23</v>
      </c>
      <c r="M6147">
        <f t="shared" si="341"/>
        <v>2024</v>
      </c>
      <c r="N6147" s="5">
        <f t="shared" ca="1" si="342"/>
        <v>-4</v>
      </c>
    </row>
    <row r="6148" spans="1:14" hidden="1" x14ac:dyDescent="0.25">
      <c r="A6148" s="31">
        <v>45447</v>
      </c>
      <c r="B6148" s="1" t="s">
        <v>437</v>
      </c>
      <c r="C6148" s="7">
        <v>458252</v>
      </c>
      <c r="D6148" s="1" t="s">
        <v>42</v>
      </c>
      <c r="E6148" s="1">
        <f>VLOOKUP(D6148,Data!$A$1:$B$7,2,FALSE)</f>
        <v>10</v>
      </c>
      <c r="F6148" s="2">
        <f>WORKDAY(A6148,E6148,Data!$E$2:$E$22)</f>
        <v>45461</v>
      </c>
      <c r="G6148" s="2">
        <v>45455</v>
      </c>
      <c r="H6148" s="4">
        <f ca="1">(NETWORKDAYS(A6148,G6148,Data!$E$1:$E$22))-1</f>
        <v>6</v>
      </c>
      <c r="I6148" s="1"/>
      <c r="J6148" s="1">
        <f>VLOOKUP(D6148,Data!$A$10:$B$16,2,FALSE)</f>
        <v>2</v>
      </c>
      <c r="K6148">
        <v>1</v>
      </c>
      <c r="L6148">
        <f t="shared" si="340"/>
        <v>23</v>
      </c>
      <c r="M6148">
        <f t="shared" si="341"/>
        <v>2024</v>
      </c>
      <c r="N6148" s="5">
        <f t="shared" ca="1" si="342"/>
        <v>-4</v>
      </c>
    </row>
    <row r="6149" spans="1:14" hidden="1" x14ac:dyDescent="0.25">
      <c r="A6149" s="31">
        <v>45447</v>
      </c>
      <c r="B6149" s="1" t="s">
        <v>292</v>
      </c>
      <c r="C6149" s="7">
        <v>458391</v>
      </c>
      <c r="D6149" s="1" t="s">
        <v>42</v>
      </c>
      <c r="E6149" s="1">
        <f>VLOOKUP(D6149,Data!$A$1:$B$7,2,FALSE)</f>
        <v>10</v>
      </c>
      <c r="F6149" s="2">
        <f>WORKDAY(A6149,E6149,Data!$E$2:$E$22)</f>
        <v>45461</v>
      </c>
      <c r="G6149" s="2">
        <v>45455</v>
      </c>
      <c r="H6149" s="4">
        <f ca="1">(NETWORKDAYS(A6149,G6149,Data!$E$1:$E$22))-1</f>
        <v>6</v>
      </c>
      <c r="I6149" s="1"/>
      <c r="J6149" s="1">
        <f>VLOOKUP(D6149,Data!$A$10:$B$16,2,FALSE)</f>
        <v>2</v>
      </c>
      <c r="K6149">
        <v>1</v>
      </c>
      <c r="L6149">
        <f t="shared" si="340"/>
        <v>23</v>
      </c>
      <c r="M6149">
        <f t="shared" si="341"/>
        <v>2024</v>
      </c>
      <c r="N6149" s="5">
        <f t="shared" ca="1" si="342"/>
        <v>-4</v>
      </c>
    </row>
    <row r="6150" spans="1:14" hidden="1" x14ac:dyDescent="0.25">
      <c r="A6150" s="31">
        <v>45447</v>
      </c>
      <c r="B6150" s="1" t="s">
        <v>186</v>
      </c>
      <c r="C6150" s="7">
        <v>458439</v>
      </c>
      <c r="D6150" s="1" t="s">
        <v>42</v>
      </c>
      <c r="E6150" s="1">
        <f>VLOOKUP(D6150,Data!$A$1:$B$7,2,FALSE)</f>
        <v>10</v>
      </c>
      <c r="F6150" s="2">
        <f>WORKDAY(A6150,E6150,Data!$E$2:$E$22)</f>
        <v>45461</v>
      </c>
      <c r="G6150" s="2">
        <v>45455</v>
      </c>
      <c r="H6150" s="4">
        <f ca="1">(NETWORKDAYS(A6150,G6150,Data!$E$1:$E$22))-1</f>
        <v>6</v>
      </c>
      <c r="I6150" s="1"/>
      <c r="J6150" s="1">
        <f>VLOOKUP(D6150,Data!$A$10:$B$16,2,FALSE)</f>
        <v>2</v>
      </c>
      <c r="K6150">
        <v>1</v>
      </c>
      <c r="L6150">
        <f t="shared" si="340"/>
        <v>23</v>
      </c>
      <c r="M6150">
        <f t="shared" si="341"/>
        <v>2024</v>
      </c>
      <c r="N6150" s="5">
        <f t="shared" ca="1" si="342"/>
        <v>-4</v>
      </c>
    </row>
    <row r="6151" spans="1:14" hidden="1" x14ac:dyDescent="0.25">
      <c r="A6151" s="31">
        <v>45447</v>
      </c>
      <c r="B6151" s="1" t="s">
        <v>482</v>
      </c>
      <c r="C6151" s="7" t="s">
        <v>3218</v>
      </c>
      <c r="D6151" s="1" t="s">
        <v>55</v>
      </c>
      <c r="E6151" s="1">
        <f>VLOOKUP(D6151,Data!$A$1:$B$7,2,FALSE)</f>
        <v>10</v>
      </c>
      <c r="F6151" s="2">
        <f>WORKDAY(A6151,E6151,Data!$E$2:$E$22)</f>
        <v>45461</v>
      </c>
      <c r="G6151" s="2">
        <v>45454</v>
      </c>
      <c r="H6151" s="4">
        <f ca="1">(NETWORKDAYS(A6151,G6151,Data!$E$1:$E$22))-1</f>
        <v>5</v>
      </c>
      <c r="I6151" s="1"/>
      <c r="J6151" s="1">
        <f>VLOOKUP(D6151,Data!$A$10:$B$16,2,FALSE)</f>
        <v>3</v>
      </c>
      <c r="K6151">
        <v>1</v>
      </c>
      <c r="L6151">
        <f t="shared" si="340"/>
        <v>23</v>
      </c>
      <c r="M6151">
        <f t="shared" si="341"/>
        <v>2024</v>
      </c>
      <c r="N6151" s="5">
        <f t="shared" ca="1" si="342"/>
        <v>-5</v>
      </c>
    </row>
    <row r="6152" spans="1:14" hidden="1" x14ac:dyDescent="0.25">
      <c r="A6152" s="31">
        <v>45447</v>
      </c>
      <c r="B6152" s="1" t="s">
        <v>482</v>
      </c>
      <c r="C6152" s="7" t="s">
        <v>3217</v>
      </c>
      <c r="D6152" s="1" t="s">
        <v>55</v>
      </c>
      <c r="E6152" s="1">
        <f>VLOOKUP(D6152,Data!$A$1:$B$7,2,FALSE)</f>
        <v>10</v>
      </c>
      <c r="F6152" s="2">
        <f>WORKDAY(A6152,E6152,Data!$E$2:$E$22)</f>
        <v>45461</v>
      </c>
      <c r="G6152" s="2">
        <v>45454</v>
      </c>
      <c r="H6152" s="4">
        <f ca="1">(NETWORKDAYS(A6152,G6152,Data!$E$1:$E$22))-1</f>
        <v>5</v>
      </c>
      <c r="I6152" s="1"/>
      <c r="J6152" s="1">
        <f>VLOOKUP(D6152,Data!$A$10:$B$16,2,FALSE)</f>
        <v>3</v>
      </c>
      <c r="K6152">
        <v>1</v>
      </c>
      <c r="L6152">
        <f t="shared" si="340"/>
        <v>23</v>
      </c>
      <c r="M6152">
        <f t="shared" si="341"/>
        <v>2024</v>
      </c>
      <c r="N6152" s="5">
        <f t="shared" ca="1" si="342"/>
        <v>-5</v>
      </c>
    </row>
    <row r="6153" spans="1:14" hidden="1" x14ac:dyDescent="0.25">
      <c r="A6153" s="31">
        <v>45447</v>
      </c>
      <c r="B6153" s="1" t="s">
        <v>152</v>
      </c>
      <c r="C6153" s="7" t="s">
        <v>3219</v>
      </c>
      <c r="D6153" s="1" t="s">
        <v>55</v>
      </c>
      <c r="E6153" s="1">
        <f>VLOOKUP(D6153,Data!$A$1:$B$7,2,FALSE)</f>
        <v>10</v>
      </c>
      <c r="F6153" s="2">
        <f>WORKDAY(A6153,E6153,Data!$E$2:$E$22)</f>
        <v>45461</v>
      </c>
      <c r="G6153" s="2">
        <v>45460</v>
      </c>
      <c r="H6153" s="4">
        <f ca="1">(NETWORKDAYS(A6153,G6153,Data!$E$1:$E$22))-1</f>
        <v>9</v>
      </c>
      <c r="I6153" s="1"/>
      <c r="J6153" s="1">
        <f>VLOOKUP(D6153,Data!$A$10:$B$16,2,FALSE)</f>
        <v>3</v>
      </c>
      <c r="K6153">
        <v>1</v>
      </c>
      <c r="L6153">
        <f t="shared" si="340"/>
        <v>23</v>
      </c>
      <c r="M6153">
        <f t="shared" si="341"/>
        <v>2024</v>
      </c>
      <c r="N6153" s="5">
        <f t="shared" ca="1" si="342"/>
        <v>-1</v>
      </c>
    </row>
    <row r="6154" spans="1:14" hidden="1" x14ac:dyDescent="0.25">
      <c r="A6154" s="31">
        <v>45447</v>
      </c>
      <c r="B6154" s="1" t="s">
        <v>455</v>
      </c>
      <c r="C6154" s="7">
        <v>450471</v>
      </c>
      <c r="D6154" s="1" t="s">
        <v>42</v>
      </c>
      <c r="E6154" s="1">
        <f>VLOOKUP(D6154,Data!$A$1:$B$7,2,FALSE)</f>
        <v>10</v>
      </c>
      <c r="F6154" s="2">
        <f>WORKDAY(A6154,E6154,Data!$E$2:$E$22)</f>
        <v>45461</v>
      </c>
      <c r="G6154" s="2">
        <v>45455</v>
      </c>
      <c r="H6154" s="4">
        <f ca="1">(NETWORKDAYS(A6154,G6154,Data!$E$1:$E$22))-1</f>
        <v>6</v>
      </c>
      <c r="I6154" s="1"/>
      <c r="J6154" s="1">
        <f>VLOOKUP(D6154,Data!$A$10:$B$16,2,FALSE)</f>
        <v>2</v>
      </c>
      <c r="K6154">
        <v>1</v>
      </c>
      <c r="L6154">
        <f t="shared" si="340"/>
        <v>23</v>
      </c>
      <c r="M6154">
        <f t="shared" si="341"/>
        <v>2024</v>
      </c>
      <c r="N6154" s="5">
        <f t="shared" ca="1" si="342"/>
        <v>-4</v>
      </c>
    </row>
    <row r="6155" spans="1:14" hidden="1" x14ac:dyDescent="0.25">
      <c r="A6155" s="31">
        <v>45448</v>
      </c>
      <c r="B6155" s="1" t="s">
        <v>12</v>
      </c>
      <c r="C6155" s="7">
        <v>262983</v>
      </c>
      <c r="D6155" s="1" t="s">
        <v>41</v>
      </c>
      <c r="E6155" s="1">
        <f>VLOOKUP(D6155,Data!$A$1:$B$7,2,FALSE)</f>
        <v>15</v>
      </c>
      <c r="F6155" s="2">
        <f>WORKDAY(A6155,E6155,Data!$E$2:$E$22)</f>
        <v>45469</v>
      </c>
      <c r="G6155" s="2">
        <v>45463</v>
      </c>
      <c r="H6155" s="4">
        <f ca="1">(NETWORKDAYS(A6155,G6155,Data!$E$1:$E$22))-1</f>
        <v>11</v>
      </c>
      <c r="I6155" s="1"/>
      <c r="J6155" s="1">
        <f>VLOOKUP(D6155,Data!$A$10:$B$16,2,FALSE)</f>
        <v>3</v>
      </c>
      <c r="K6155">
        <v>1</v>
      </c>
      <c r="L6155">
        <f t="shared" si="340"/>
        <v>23</v>
      </c>
      <c r="M6155">
        <f t="shared" si="341"/>
        <v>2024</v>
      </c>
      <c r="N6155" s="5">
        <f t="shared" ca="1" si="342"/>
        <v>-4</v>
      </c>
    </row>
    <row r="6156" spans="1:14" hidden="1" x14ac:dyDescent="0.25">
      <c r="A6156" s="31">
        <v>45448</v>
      </c>
      <c r="B6156" s="1" t="s">
        <v>105</v>
      </c>
      <c r="C6156" s="7">
        <v>262984</v>
      </c>
      <c r="D6156" s="1" t="s">
        <v>41</v>
      </c>
      <c r="E6156" s="1">
        <f>VLOOKUP(D6156,Data!$A$1:$B$7,2,FALSE)</f>
        <v>15</v>
      </c>
      <c r="F6156" s="2">
        <f>WORKDAY(A6156,E6156,Data!$E$2:$E$22)</f>
        <v>45469</v>
      </c>
      <c r="G6156" s="2">
        <v>45463</v>
      </c>
      <c r="H6156" s="4">
        <f ca="1">(NETWORKDAYS(A6156,G6156,Data!$E$1:$E$22))-1</f>
        <v>11</v>
      </c>
      <c r="I6156" s="1"/>
      <c r="J6156" s="1">
        <f>VLOOKUP(D6156,Data!$A$10:$B$16,2,FALSE)</f>
        <v>3</v>
      </c>
      <c r="K6156">
        <v>1</v>
      </c>
      <c r="L6156">
        <f t="shared" si="340"/>
        <v>23</v>
      </c>
      <c r="M6156">
        <f t="shared" si="341"/>
        <v>2024</v>
      </c>
      <c r="N6156" s="5">
        <f t="shared" ca="1" si="342"/>
        <v>-4</v>
      </c>
    </row>
    <row r="6157" spans="1:14" hidden="1" x14ac:dyDescent="0.25">
      <c r="A6157" s="31">
        <v>45448</v>
      </c>
      <c r="B6157" s="1" t="s">
        <v>909</v>
      </c>
      <c r="C6157" s="7">
        <v>458246</v>
      </c>
      <c r="D6157" s="1" t="s">
        <v>42</v>
      </c>
      <c r="E6157" s="1">
        <f>VLOOKUP(D6157,Data!$A$1:$B$7,2,FALSE)</f>
        <v>10</v>
      </c>
      <c r="F6157" s="2">
        <f>WORKDAY(A6157,E6157,Data!$E$2:$E$22)</f>
        <v>45462</v>
      </c>
      <c r="G6157" s="2">
        <v>45455</v>
      </c>
      <c r="H6157" s="4">
        <f ca="1">(NETWORKDAYS(A6157,G6157,Data!$E$1:$E$22))-1</f>
        <v>5</v>
      </c>
      <c r="I6157" s="1"/>
      <c r="J6157" s="1">
        <f>VLOOKUP(D6157,Data!$A$10:$B$16,2,FALSE)</f>
        <v>2</v>
      </c>
      <c r="K6157">
        <v>1</v>
      </c>
      <c r="L6157">
        <f t="shared" si="340"/>
        <v>23</v>
      </c>
      <c r="M6157">
        <f t="shared" si="341"/>
        <v>2024</v>
      </c>
      <c r="N6157" s="5">
        <f t="shared" ca="1" si="342"/>
        <v>-5</v>
      </c>
    </row>
    <row r="6158" spans="1:14" hidden="1" x14ac:dyDescent="0.25">
      <c r="A6158" s="31">
        <v>45448</v>
      </c>
      <c r="B6158" s="1" t="s">
        <v>64</v>
      </c>
      <c r="C6158" s="7">
        <v>458253</v>
      </c>
      <c r="D6158" s="1" t="s">
        <v>42</v>
      </c>
      <c r="E6158" s="1">
        <f>VLOOKUP(D6158,Data!$A$1:$B$7,2,FALSE)</f>
        <v>10</v>
      </c>
      <c r="F6158" s="2">
        <f>WORKDAY(A6158,E6158,Data!$E$2:$E$22)</f>
        <v>45462</v>
      </c>
      <c r="G6158" s="2">
        <v>45455</v>
      </c>
      <c r="H6158" s="4">
        <f ca="1">(NETWORKDAYS(A6158,G6158,Data!$E$1:$E$22))-1</f>
        <v>5</v>
      </c>
      <c r="I6158" s="1"/>
      <c r="J6158" s="1">
        <f>VLOOKUP(D6158,Data!$A$10:$B$16,2,FALSE)</f>
        <v>2</v>
      </c>
      <c r="K6158">
        <v>1</v>
      </c>
      <c r="L6158">
        <f t="shared" si="340"/>
        <v>23</v>
      </c>
      <c r="M6158">
        <f t="shared" si="341"/>
        <v>2024</v>
      </c>
      <c r="N6158" s="5">
        <f t="shared" ca="1" si="342"/>
        <v>-5</v>
      </c>
    </row>
    <row r="6159" spans="1:14" hidden="1" x14ac:dyDescent="0.25">
      <c r="A6159" s="31">
        <v>45448</v>
      </c>
      <c r="B6159" s="1" t="s">
        <v>152</v>
      </c>
      <c r="C6159" s="7" t="s">
        <v>3225</v>
      </c>
      <c r="D6159" s="1" t="s">
        <v>55</v>
      </c>
      <c r="E6159" s="1">
        <f>VLOOKUP(D6159,Data!$A$1:$B$7,2,FALSE)</f>
        <v>10</v>
      </c>
      <c r="F6159" s="2">
        <f>WORKDAY(A6159,E6159,Data!$E$2:$E$22)</f>
        <v>45462</v>
      </c>
      <c r="G6159" s="2">
        <v>45460</v>
      </c>
      <c r="H6159" s="4">
        <f ca="1">(NETWORKDAYS(A6159,G6159,Data!$E$1:$E$22))-1</f>
        <v>8</v>
      </c>
      <c r="I6159" s="1"/>
      <c r="J6159" s="1">
        <f>VLOOKUP(D6159,Data!$A$10:$B$16,2,FALSE)</f>
        <v>3</v>
      </c>
      <c r="K6159">
        <v>1</v>
      </c>
      <c r="L6159">
        <f t="shared" si="340"/>
        <v>23</v>
      </c>
      <c r="M6159">
        <f t="shared" si="341"/>
        <v>2024</v>
      </c>
      <c r="N6159" s="5">
        <f t="shared" ca="1" si="342"/>
        <v>-2</v>
      </c>
    </row>
    <row r="6160" spans="1:14" hidden="1" x14ac:dyDescent="0.25">
      <c r="A6160" s="31">
        <v>45448</v>
      </c>
      <c r="B6160" s="1" t="s">
        <v>152</v>
      </c>
      <c r="C6160" s="7" t="s">
        <v>3226</v>
      </c>
      <c r="D6160" s="1" t="s">
        <v>55</v>
      </c>
      <c r="E6160" s="1">
        <f>VLOOKUP(D6160,Data!$A$1:$B$7,2,FALSE)</f>
        <v>10</v>
      </c>
      <c r="F6160" s="2">
        <f>WORKDAY(A6160,E6160,Data!$E$2:$E$22)</f>
        <v>45462</v>
      </c>
      <c r="G6160" s="2">
        <v>45460</v>
      </c>
      <c r="H6160" s="4">
        <f ca="1">(NETWORKDAYS(A6160,G6160,Data!$E$1:$E$22))-1</f>
        <v>8</v>
      </c>
      <c r="I6160" s="1"/>
      <c r="J6160" s="1">
        <f>VLOOKUP(D6160,Data!$A$10:$B$16,2,FALSE)</f>
        <v>3</v>
      </c>
      <c r="K6160">
        <v>1</v>
      </c>
      <c r="L6160">
        <f t="shared" si="340"/>
        <v>23</v>
      </c>
      <c r="M6160">
        <f t="shared" si="341"/>
        <v>2024</v>
      </c>
      <c r="N6160" s="5">
        <f t="shared" ca="1" si="342"/>
        <v>-2</v>
      </c>
    </row>
    <row r="6161" spans="1:14" hidden="1" x14ac:dyDescent="0.25">
      <c r="A6161" s="31">
        <v>45448</v>
      </c>
      <c r="B6161" s="1" t="s">
        <v>16</v>
      </c>
      <c r="C6161" s="7">
        <v>263004</v>
      </c>
      <c r="D6161" s="1" t="s">
        <v>41</v>
      </c>
      <c r="E6161" s="1">
        <f>VLOOKUP(D6161,Data!$A$1:$B$7,2,FALSE)</f>
        <v>15</v>
      </c>
      <c r="F6161" s="2">
        <f>WORKDAY(A6161,E6161,Data!$E$2:$E$22)</f>
        <v>45469</v>
      </c>
      <c r="G6161" s="2">
        <v>45467</v>
      </c>
      <c r="H6161" s="4">
        <f ca="1">(NETWORKDAYS(A6161,G6161,Data!$E$1:$E$22))-1</f>
        <v>13</v>
      </c>
      <c r="I6161" s="1"/>
      <c r="J6161" s="1">
        <f>VLOOKUP(D6161,Data!$A$10:$B$16,2,FALSE)</f>
        <v>3</v>
      </c>
      <c r="K6161">
        <v>1</v>
      </c>
      <c r="L6161">
        <f t="shared" si="340"/>
        <v>23</v>
      </c>
      <c r="M6161">
        <f t="shared" si="341"/>
        <v>2024</v>
      </c>
      <c r="N6161" s="5">
        <f t="shared" ca="1" si="342"/>
        <v>-2</v>
      </c>
    </row>
    <row r="6162" spans="1:14" hidden="1" x14ac:dyDescent="0.25">
      <c r="A6162" s="31">
        <v>45449</v>
      </c>
      <c r="B6162" s="1" t="s">
        <v>29</v>
      </c>
      <c r="C6162" s="7">
        <v>458248</v>
      </c>
      <c r="D6162" s="1" t="s">
        <v>42</v>
      </c>
      <c r="E6162" s="1">
        <f>VLOOKUP(D6162,Data!$A$1:$B$7,2,FALSE)</f>
        <v>10</v>
      </c>
      <c r="F6162" s="2">
        <f>WORKDAY(A6162,E6162,Data!$E$2:$E$22)</f>
        <v>45463</v>
      </c>
      <c r="G6162" s="2">
        <v>45455</v>
      </c>
      <c r="H6162" s="4">
        <f ca="1">(NETWORKDAYS(A6162,G6162,Data!$E$1:$E$22))-1</f>
        <v>4</v>
      </c>
      <c r="I6162" s="1"/>
      <c r="J6162" s="1">
        <f>VLOOKUP(D6162,Data!$A$10:$B$16,2,FALSE)</f>
        <v>2</v>
      </c>
      <c r="K6162">
        <v>1</v>
      </c>
      <c r="L6162">
        <f t="shared" si="340"/>
        <v>23</v>
      </c>
      <c r="M6162">
        <f t="shared" si="341"/>
        <v>2024</v>
      </c>
      <c r="N6162" s="5">
        <f t="shared" ca="1" si="342"/>
        <v>-6</v>
      </c>
    </row>
    <row r="6163" spans="1:14" hidden="1" x14ac:dyDescent="0.25">
      <c r="A6163" s="31">
        <v>45449</v>
      </c>
      <c r="B6163" s="1" t="s">
        <v>12</v>
      </c>
      <c r="C6163" s="7">
        <v>263012</v>
      </c>
      <c r="D6163" s="1" t="s">
        <v>41</v>
      </c>
      <c r="E6163" s="1">
        <f>VLOOKUP(D6163,Data!$A$1:$B$7,2,FALSE)</f>
        <v>15</v>
      </c>
      <c r="F6163" s="2">
        <f>WORKDAY(A6163,E6163,Data!$E$2:$E$22)</f>
        <v>45470</v>
      </c>
      <c r="G6163" s="2">
        <v>45469</v>
      </c>
      <c r="H6163" s="4">
        <f ca="1">(NETWORKDAYS(A6163,G6163,Data!$E$1:$E$22))-1</f>
        <v>14</v>
      </c>
      <c r="I6163" s="1"/>
      <c r="J6163" s="1">
        <f>VLOOKUP(D6163,Data!$A$10:$B$16,2,FALSE)</f>
        <v>3</v>
      </c>
      <c r="K6163">
        <v>1</v>
      </c>
      <c r="L6163">
        <f t="shared" si="340"/>
        <v>23</v>
      </c>
      <c r="M6163">
        <f t="shared" si="341"/>
        <v>2024</v>
      </c>
      <c r="N6163" s="5">
        <f t="shared" ca="1" si="342"/>
        <v>-1</v>
      </c>
    </row>
    <row r="6164" spans="1:14" hidden="1" x14ac:dyDescent="0.25">
      <c r="A6164" s="31">
        <v>45449</v>
      </c>
      <c r="B6164" s="1" t="s">
        <v>105</v>
      </c>
      <c r="C6164" s="7">
        <v>263013</v>
      </c>
      <c r="D6164" s="1" t="s">
        <v>41</v>
      </c>
      <c r="E6164" s="1">
        <f>VLOOKUP(D6164,Data!$A$1:$B$7,2,FALSE)</f>
        <v>15</v>
      </c>
      <c r="F6164" s="2">
        <f>WORKDAY(A6164,E6164,Data!$E$2:$E$22)</f>
        <v>45470</v>
      </c>
      <c r="G6164" s="2">
        <v>45469</v>
      </c>
      <c r="H6164" s="4">
        <f ca="1">(NETWORKDAYS(A6164,G6164,Data!$E$1:$E$22))-1</f>
        <v>14</v>
      </c>
      <c r="I6164" s="1"/>
      <c r="J6164" s="1">
        <f>VLOOKUP(D6164,Data!$A$10:$B$16,2,FALSE)</f>
        <v>3</v>
      </c>
      <c r="K6164">
        <v>1</v>
      </c>
      <c r="L6164">
        <f t="shared" si="340"/>
        <v>23</v>
      </c>
      <c r="M6164">
        <f t="shared" si="341"/>
        <v>2024</v>
      </c>
      <c r="N6164" s="5">
        <f t="shared" ca="1" si="342"/>
        <v>-1</v>
      </c>
    </row>
    <row r="6165" spans="1:14" hidden="1" x14ac:dyDescent="0.25">
      <c r="A6165" s="31">
        <v>45449</v>
      </c>
      <c r="B6165" s="1" t="s">
        <v>29</v>
      </c>
      <c r="C6165" s="7">
        <v>458249</v>
      </c>
      <c r="D6165" s="1" t="s">
        <v>42</v>
      </c>
      <c r="E6165" s="1">
        <f>VLOOKUP(D6165,Data!$A$1:$B$7,2,FALSE)</f>
        <v>10</v>
      </c>
      <c r="F6165" s="2">
        <f>WORKDAY(A6165,E6165,Data!$E$2:$E$22)</f>
        <v>45463</v>
      </c>
      <c r="G6165" s="2">
        <v>45455</v>
      </c>
      <c r="H6165" s="4">
        <f ca="1">(NETWORKDAYS(A6165,G6165,Data!$E$1:$E$22))-1</f>
        <v>4</v>
      </c>
      <c r="I6165" s="1"/>
      <c r="J6165" s="1">
        <f>VLOOKUP(D6165,Data!$A$10:$B$16,2,FALSE)</f>
        <v>2</v>
      </c>
      <c r="K6165">
        <v>1</v>
      </c>
      <c r="L6165">
        <f t="shared" si="340"/>
        <v>23</v>
      </c>
      <c r="M6165">
        <f t="shared" si="341"/>
        <v>2024</v>
      </c>
      <c r="N6165" s="5">
        <f t="shared" ca="1" si="342"/>
        <v>-6</v>
      </c>
    </row>
    <row r="6166" spans="1:14" hidden="1" x14ac:dyDescent="0.25">
      <c r="A6166" s="31">
        <v>45449</v>
      </c>
      <c r="B6166" s="1" t="s">
        <v>842</v>
      </c>
      <c r="C6166" s="7">
        <v>458254</v>
      </c>
      <c r="D6166" s="1" t="s">
        <v>42</v>
      </c>
      <c r="E6166" s="1">
        <f>VLOOKUP(D6166,Data!$A$1:$B$7,2,FALSE)</f>
        <v>10</v>
      </c>
      <c r="F6166" s="2">
        <f>WORKDAY(A6166,E6166,Data!$E$2:$E$22)</f>
        <v>45463</v>
      </c>
      <c r="G6166" s="2">
        <v>45455</v>
      </c>
      <c r="H6166" s="4">
        <f ca="1">(NETWORKDAYS(A6166,G6166,Data!$E$1:$E$22))-1</f>
        <v>4</v>
      </c>
      <c r="I6166" s="1"/>
      <c r="J6166" s="1">
        <f>VLOOKUP(D6166,Data!$A$10:$B$16,2,FALSE)</f>
        <v>2</v>
      </c>
      <c r="K6166">
        <v>1</v>
      </c>
      <c r="L6166">
        <f t="shared" si="340"/>
        <v>23</v>
      </c>
      <c r="M6166">
        <f t="shared" si="341"/>
        <v>2024</v>
      </c>
      <c r="N6166" s="5">
        <f t="shared" ca="1" si="342"/>
        <v>-6</v>
      </c>
    </row>
    <row r="6167" spans="1:14" hidden="1" x14ac:dyDescent="0.25">
      <c r="A6167" s="31">
        <v>45450</v>
      </c>
      <c r="B6167" s="1" t="s">
        <v>18</v>
      </c>
      <c r="C6167" s="7">
        <v>263011</v>
      </c>
      <c r="D6167" s="1" t="s">
        <v>41</v>
      </c>
      <c r="E6167" s="1">
        <f>VLOOKUP(D6167,Data!$A$1:$B$7,2,FALSE)</f>
        <v>15</v>
      </c>
      <c r="F6167" s="2">
        <f>WORKDAY(A6167,E6167,Data!$E$2:$E$22)</f>
        <v>45471</v>
      </c>
      <c r="G6167" s="2">
        <v>45463</v>
      </c>
      <c r="H6167" s="4">
        <f ca="1">(NETWORKDAYS(A6167,G6167,Data!$E$1:$E$22))-1</f>
        <v>9</v>
      </c>
      <c r="I6167" s="1"/>
      <c r="J6167" s="1">
        <f>VLOOKUP(D6167,Data!$A$10:$B$16,2,FALSE)</f>
        <v>3</v>
      </c>
      <c r="K6167">
        <v>1</v>
      </c>
      <c r="L6167">
        <f t="shared" si="340"/>
        <v>23</v>
      </c>
      <c r="M6167">
        <f t="shared" si="341"/>
        <v>2024</v>
      </c>
      <c r="N6167" s="5">
        <f t="shared" ca="1" si="342"/>
        <v>-6</v>
      </c>
    </row>
    <row r="6168" spans="1:14" hidden="1" x14ac:dyDescent="0.25">
      <c r="A6168" s="31">
        <v>45450</v>
      </c>
      <c r="B6168" s="1" t="s">
        <v>77</v>
      </c>
      <c r="C6168" s="7">
        <v>458256</v>
      </c>
      <c r="D6168" s="1" t="s">
        <v>42</v>
      </c>
      <c r="E6168" s="1">
        <f>VLOOKUP(D6168,Data!$A$1:$B$7,2,FALSE)</f>
        <v>10</v>
      </c>
      <c r="F6168" s="2">
        <f>WORKDAY(A6168,E6168,Data!$E$2:$E$22)</f>
        <v>45464</v>
      </c>
      <c r="G6168" s="2">
        <v>45455</v>
      </c>
      <c r="H6168" s="4">
        <f ca="1">(NETWORKDAYS(A6168,G6168,Data!$E$1:$E$22))-1</f>
        <v>3</v>
      </c>
      <c r="I6168" s="1"/>
      <c r="J6168" s="1">
        <f>VLOOKUP(D6168,Data!$A$10:$B$16,2,FALSE)</f>
        <v>2</v>
      </c>
      <c r="K6168">
        <v>1</v>
      </c>
      <c r="L6168">
        <f t="shared" si="340"/>
        <v>23</v>
      </c>
      <c r="M6168">
        <f t="shared" si="341"/>
        <v>2024</v>
      </c>
      <c r="N6168" s="5">
        <f t="shared" ca="1" si="342"/>
        <v>-7</v>
      </c>
    </row>
    <row r="6169" spans="1:14" hidden="1" x14ac:dyDescent="0.25">
      <c r="A6169" s="31">
        <v>45450</v>
      </c>
      <c r="B6169" s="1" t="s">
        <v>180</v>
      </c>
      <c r="C6169" s="7">
        <v>458474</v>
      </c>
      <c r="D6169" s="1" t="s">
        <v>42</v>
      </c>
      <c r="E6169" s="1">
        <f>VLOOKUP(D6169,Data!$A$1:$B$7,2,FALSE)</f>
        <v>10</v>
      </c>
      <c r="F6169" s="2">
        <f>WORKDAY(A6169,E6169,Data!$E$2:$E$22)</f>
        <v>45464</v>
      </c>
      <c r="G6169" s="2">
        <v>45455</v>
      </c>
      <c r="H6169" s="4">
        <f ca="1">(NETWORKDAYS(A6169,G6169,Data!$E$1:$E$22))-1</f>
        <v>3</v>
      </c>
      <c r="I6169" s="1"/>
      <c r="J6169" s="1">
        <f>VLOOKUP(D6169,Data!$A$10:$B$16,2,FALSE)</f>
        <v>2</v>
      </c>
      <c r="K6169">
        <v>1</v>
      </c>
      <c r="L6169">
        <f t="shared" si="340"/>
        <v>23</v>
      </c>
      <c r="M6169">
        <f t="shared" si="341"/>
        <v>2024</v>
      </c>
      <c r="N6169" s="5">
        <f t="shared" ca="1" si="342"/>
        <v>-7</v>
      </c>
    </row>
    <row r="6170" spans="1:14" hidden="1" x14ac:dyDescent="0.25">
      <c r="A6170" s="31">
        <v>45450</v>
      </c>
      <c r="B6170" s="1" t="s">
        <v>831</v>
      </c>
      <c r="C6170" s="7" t="s">
        <v>3227</v>
      </c>
      <c r="D6170" s="1" t="s">
        <v>53</v>
      </c>
      <c r="E6170" s="1">
        <f>VLOOKUP(D6170,Data!$A$1:$B$7,2,FALSE)</f>
        <v>5</v>
      </c>
      <c r="F6170" s="2">
        <f>WORKDAY(A6170,E6170,Data!$E$2:$E$22)</f>
        <v>45457</v>
      </c>
      <c r="G6170" s="2">
        <v>45504</v>
      </c>
      <c r="H6170" s="4">
        <f ca="1">(NETWORKDAYS(A6170,G6170,Data!$E$1:$E$22))-1</f>
        <v>38</v>
      </c>
      <c r="I6170" s="1"/>
      <c r="J6170" s="1">
        <f>VLOOKUP(D6170,Data!$A$10:$B$16,2,FALSE)</f>
        <v>1</v>
      </c>
      <c r="K6170">
        <v>1</v>
      </c>
      <c r="L6170">
        <f t="shared" si="340"/>
        <v>23</v>
      </c>
      <c r="M6170">
        <f t="shared" si="341"/>
        <v>2024</v>
      </c>
      <c r="N6170" s="5">
        <f t="shared" ca="1" si="342"/>
        <v>33</v>
      </c>
    </row>
    <row r="6171" spans="1:14" hidden="1" x14ac:dyDescent="0.25">
      <c r="A6171" s="31">
        <v>45452</v>
      </c>
      <c r="B6171" s="1" t="s">
        <v>13</v>
      </c>
      <c r="C6171" s="7">
        <v>458447</v>
      </c>
      <c r="D6171" s="1" t="s">
        <v>42</v>
      </c>
      <c r="E6171" s="1">
        <f>VLOOKUP(D6171,Data!$A$1:$B$7,2,FALSE)</f>
        <v>10</v>
      </c>
      <c r="F6171" s="2">
        <f>WORKDAY(A6171,E6171,Data!$E$2:$E$22)</f>
        <v>45464</v>
      </c>
      <c r="G6171" s="2">
        <v>45455</v>
      </c>
      <c r="H6171" s="4">
        <f ca="1">(NETWORKDAYS(A6171,G6171,Data!$E$1:$E$22))-1</f>
        <v>2</v>
      </c>
      <c r="I6171" s="1"/>
      <c r="J6171" s="1">
        <f>VLOOKUP(D6171,Data!$A$10:$B$16,2,FALSE)</f>
        <v>2</v>
      </c>
      <c r="K6171">
        <v>1</v>
      </c>
      <c r="L6171">
        <f t="shared" si="340"/>
        <v>23</v>
      </c>
      <c r="M6171">
        <f t="shared" si="341"/>
        <v>2024</v>
      </c>
      <c r="N6171" s="5">
        <f t="shared" ca="1" si="342"/>
        <v>-8</v>
      </c>
    </row>
    <row r="6172" spans="1:14" hidden="1" x14ac:dyDescent="0.25">
      <c r="A6172" s="31">
        <v>45453</v>
      </c>
      <c r="B6172" s="1" t="s">
        <v>186</v>
      </c>
      <c r="C6172" s="7">
        <v>458479</v>
      </c>
      <c r="D6172" s="1" t="s">
        <v>42</v>
      </c>
      <c r="E6172" s="1">
        <f>VLOOKUP(D6172,Data!$A$1:$B$7,2,FALSE)</f>
        <v>10</v>
      </c>
      <c r="F6172" s="2">
        <f>WORKDAY(A6172,E6172,Data!$E$2:$E$22)</f>
        <v>45467</v>
      </c>
      <c r="G6172" s="2">
        <v>45455</v>
      </c>
      <c r="H6172" s="4">
        <f ca="1">(NETWORKDAYS(A6172,G6172,Data!$E$1:$E$22))-1</f>
        <v>2</v>
      </c>
      <c r="I6172" s="1"/>
      <c r="J6172" s="1">
        <f>VLOOKUP(D6172,Data!$A$10:$B$16,2,FALSE)</f>
        <v>2</v>
      </c>
      <c r="K6172">
        <v>1</v>
      </c>
      <c r="L6172">
        <f t="shared" si="340"/>
        <v>24</v>
      </c>
      <c r="M6172">
        <f t="shared" si="341"/>
        <v>2024</v>
      </c>
      <c r="N6172" s="5">
        <f t="shared" ca="1" si="342"/>
        <v>-8</v>
      </c>
    </row>
    <row r="6173" spans="1:14" hidden="1" x14ac:dyDescent="0.25">
      <c r="A6173" s="31">
        <v>45453</v>
      </c>
      <c r="B6173" s="1" t="s">
        <v>253</v>
      </c>
      <c r="C6173" s="7" t="s">
        <v>3228</v>
      </c>
      <c r="D6173" s="1" t="s">
        <v>53</v>
      </c>
      <c r="E6173" s="1">
        <f>VLOOKUP(D6173,Data!$A$1:$B$7,2,FALSE)</f>
        <v>5</v>
      </c>
      <c r="F6173" s="2">
        <f>WORKDAY(A6173,E6173,Data!$E$2:$E$22)</f>
        <v>45460</v>
      </c>
      <c r="G6173" s="2">
        <v>45455</v>
      </c>
      <c r="H6173" s="4">
        <f ca="1">(NETWORKDAYS(A6173,G6173,Data!$E$1:$E$22))-1</f>
        <v>2</v>
      </c>
      <c r="I6173" s="1"/>
      <c r="J6173" s="1">
        <f>VLOOKUP(D6173,Data!$A$10:$B$16,2,FALSE)</f>
        <v>1</v>
      </c>
      <c r="K6173">
        <v>1</v>
      </c>
      <c r="L6173">
        <f t="shared" si="340"/>
        <v>24</v>
      </c>
      <c r="M6173">
        <f t="shared" si="341"/>
        <v>2024</v>
      </c>
      <c r="N6173" s="5">
        <f t="shared" ca="1" si="342"/>
        <v>-3</v>
      </c>
    </row>
    <row r="6174" spans="1:14" hidden="1" x14ac:dyDescent="0.25">
      <c r="A6174" s="31">
        <v>45453</v>
      </c>
      <c r="B6174" s="1" t="s">
        <v>94</v>
      </c>
      <c r="C6174" s="7" t="s">
        <v>3229</v>
      </c>
      <c r="D6174" s="1" t="s">
        <v>53</v>
      </c>
      <c r="E6174" s="1">
        <f>VLOOKUP(D6174,Data!$A$1:$B$7,2,FALSE)</f>
        <v>5</v>
      </c>
      <c r="F6174" s="2">
        <f>WORKDAY(A6174,E6174,Data!$E$2:$E$22)</f>
        <v>45460</v>
      </c>
      <c r="G6174" s="2">
        <v>45455</v>
      </c>
      <c r="H6174" s="4">
        <f ca="1">(NETWORKDAYS(A6174,G6174,Data!$E$1:$E$22))-1</f>
        <v>2</v>
      </c>
      <c r="I6174" s="1"/>
      <c r="J6174" s="1">
        <f>VLOOKUP(D6174,Data!$A$10:$B$16,2,FALSE)</f>
        <v>1</v>
      </c>
      <c r="K6174">
        <v>1</v>
      </c>
      <c r="L6174">
        <f t="shared" si="340"/>
        <v>24</v>
      </c>
      <c r="M6174">
        <f t="shared" si="341"/>
        <v>2024</v>
      </c>
      <c r="N6174" s="5">
        <f t="shared" ca="1" si="342"/>
        <v>-3</v>
      </c>
    </row>
    <row r="6175" spans="1:14" hidden="1" x14ac:dyDescent="0.25">
      <c r="A6175" s="31">
        <v>45453</v>
      </c>
      <c r="B6175" s="1" t="s">
        <v>16</v>
      </c>
      <c r="C6175" s="7">
        <v>262991</v>
      </c>
      <c r="D6175" s="1" t="s">
        <v>41</v>
      </c>
      <c r="E6175" s="1">
        <f>VLOOKUP(D6175,Data!$A$1:$B$7,2,FALSE)</f>
        <v>15</v>
      </c>
      <c r="F6175" s="2">
        <f>WORKDAY(A6175,E6175,Data!$E$2:$E$22)</f>
        <v>45474</v>
      </c>
      <c r="G6175" s="2">
        <v>45467</v>
      </c>
      <c r="H6175" s="4">
        <f ca="1">(NETWORKDAYS(A6175,G6175,Data!$E$1:$E$22))-1</f>
        <v>10</v>
      </c>
      <c r="I6175" s="1"/>
      <c r="J6175" s="1">
        <f>VLOOKUP(D6175,Data!$A$10:$B$16,2,FALSE)</f>
        <v>3</v>
      </c>
      <c r="K6175">
        <v>1</v>
      </c>
      <c r="L6175">
        <f t="shared" si="340"/>
        <v>24</v>
      </c>
      <c r="M6175">
        <f t="shared" si="341"/>
        <v>2024</v>
      </c>
      <c r="N6175" s="5">
        <f t="shared" ca="1" si="342"/>
        <v>-5</v>
      </c>
    </row>
    <row r="6176" spans="1:14" hidden="1" x14ac:dyDescent="0.25">
      <c r="A6176" s="31">
        <v>45453</v>
      </c>
      <c r="B6176" s="1" t="s">
        <v>482</v>
      </c>
      <c r="C6176" s="7">
        <v>50923062</v>
      </c>
      <c r="D6176" s="1" t="s">
        <v>55</v>
      </c>
      <c r="E6176" s="1">
        <f>VLOOKUP(D6176,Data!$A$1:$B$7,2,FALSE)</f>
        <v>10</v>
      </c>
      <c r="F6176" s="2">
        <f>WORKDAY(A6176,E6176,Data!$E$2:$E$22)</f>
        <v>45467</v>
      </c>
      <c r="G6176" s="2">
        <v>45469</v>
      </c>
      <c r="H6176" s="4">
        <f ca="1">(NETWORKDAYS(A6176,G6176,Data!$E$1:$E$22))-1</f>
        <v>12</v>
      </c>
      <c r="I6176" s="1"/>
      <c r="J6176" s="1">
        <f>VLOOKUP(D6176,Data!$A$10:$B$16,2,FALSE)</f>
        <v>3</v>
      </c>
      <c r="K6176">
        <v>1</v>
      </c>
      <c r="L6176">
        <f t="shared" si="340"/>
        <v>24</v>
      </c>
      <c r="M6176">
        <f t="shared" si="341"/>
        <v>2024</v>
      </c>
      <c r="N6176" s="5">
        <f t="shared" ca="1" si="342"/>
        <v>2</v>
      </c>
    </row>
    <row r="6177" spans="1:14" hidden="1" x14ac:dyDescent="0.25">
      <c r="A6177" s="31">
        <v>45453</v>
      </c>
      <c r="B6177" s="1" t="s">
        <v>482</v>
      </c>
      <c r="C6177" s="7">
        <v>50923063</v>
      </c>
      <c r="D6177" s="1" t="s">
        <v>55</v>
      </c>
      <c r="E6177" s="1">
        <f>VLOOKUP(D6177,Data!$A$1:$B$7,2,FALSE)</f>
        <v>10</v>
      </c>
      <c r="F6177" s="2">
        <f>WORKDAY(A6177,E6177,Data!$E$2:$E$22)</f>
        <v>45467</v>
      </c>
      <c r="G6177" s="2">
        <v>45469</v>
      </c>
      <c r="H6177" s="4">
        <f ca="1">(NETWORKDAYS(A6177,G6177,Data!$E$1:$E$22))-1</f>
        <v>12</v>
      </c>
      <c r="I6177" s="1" t="s">
        <v>2802</v>
      </c>
      <c r="J6177" s="1">
        <f>VLOOKUP(D6177,Data!$A$10:$B$16,2,FALSE)</f>
        <v>3</v>
      </c>
      <c r="K6177">
        <v>1</v>
      </c>
      <c r="L6177">
        <f t="shared" si="340"/>
        <v>24</v>
      </c>
      <c r="M6177">
        <f t="shared" si="341"/>
        <v>2024</v>
      </c>
      <c r="N6177" s="5">
        <f t="shared" ca="1" si="342"/>
        <v>2</v>
      </c>
    </row>
    <row r="6178" spans="1:14" hidden="1" x14ac:dyDescent="0.25">
      <c r="A6178" s="31">
        <v>45453</v>
      </c>
      <c r="B6178" s="1" t="s">
        <v>482</v>
      </c>
      <c r="C6178" s="7">
        <v>50923064</v>
      </c>
      <c r="D6178" s="1" t="s">
        <v>55</v>
      </c>
      <c r="E6178" s="1">
        <f>VLOOKUP(D6178,Data!$A$1:$B$7,2,FALSE)</f>
        <v>10</v>
      </c>
      <c r="F6178" s="2">
        <f>WORKDAY(A6178,E6178,Data!$E$2:$E$22)</f>
        <v>45467</v>
      </c>
      <c r="G6178" s="2">
        <v>45469</v>
      </c>
      <c r="H6178" s="4">
        <f ca="1">(NETWORKDAYS(A6178,G6178,Data!$E$1:$E$22))-1</f>
        <v>12</v>
      </c>
      <c r="I6178" s="1" t="s">
        <v>2802</v>
      </c>
      <c r="J6178" s="1">
        <f>VLOOKUP(D6178,Data!$A$10:$B$16,2,FALSE)</f>
        <v>3</v>
      </c>
      <c r="K6178">
        <v>1</v>
      </c>
      <c r="L6178">
        <f t="shared" si="340"/>
        <v>24</v>
      </c>
      <c r="M6178">
        <f t="shared" si="341"/>
        <v>2024</v>
      </c>
      <c r="N6178" s="5">
        <f t="shared" ca="1" si="342"/>
        <v>2</v>
      </c>
    </row>
    <row r="6179" spans="1:14" hidden="1" x14ac:dyDescent="0.25">
      <c r="A6179" s="31">
        <v>45453</v>
      </c>
      <c r="B6179" s="1" t="s">
        <v>482</v>
      </c>
      <c r="C6179" s="7">
        <v>50923065</v>
      </c>
      <c r="D6179" s="1" t="s">
        <v>55</v>
      </c>
      <c r="E6179" s="1">
        <f>VLOOKUP(D6179,Data!$A$1:$B$7,2,FALSE)</f>
        <v>10</v>
      </c>
      <c r="F6179" s="2">
        <f>WORKDAY(A6179,E6179,Data!$E$2:$E$22)</f>
        <v>45467</v>
      </c>
      <c r="G6179" s="2">
        <v>45469</v>
      </c>
      <c r="H6179" s="4">
        <f ca="1">(NETWORKDAYS(A6179,G6179,Data!$E$1:$E$22))-1</f>
        <v>12</v>
      </c>
      <c r="I6179" s="1" t="s">
        <v>2802</v>
      </c>
      <c r="J6179" s="1">
        <f>VLOOKUP(D6179,Data!$A$10:$B$16,2,FALSE)</f>
        <v>3</v>
      </c>
      <c r="K6179">
        <v>1</v>
      </c>
      <c r="L6179">
        <f t="shared" si="340"/>
        <v>24</v>
      </c>
      <c r="M6179">
        <f t="shared" si="341"/>
        <v>2024</v>
      </c>
      <c r="N6179" s="5">
        <f t="shared" ca="1" si="342"/>
        <v>2</v>
      </c>
    </row>
    <row r="6180" spans="1:14" hidden="1" x14ac:dyDescent="0.25">
      <c r="A6180" s="31">
        <v>45453</v>
      </c>
      <c r="B6180" s="1" t="s">
        <v>116</v>
      </c>
      <c r="C6180" s="7">
        <v>458449</v>
      </c>
      <c r="D6180" s="1" t="s">
        <v>42</v>
      </c>
      <c r="E6180" s="1">
        <f>VLOOKUP(D6180,Data!$A$1:$B$7,2,FALSE)</f>
        <v>10</v>
      </c>
      <c r="F6180" s="2">
        <f>WORKDAY(A6180,E6180,Data!$E$2:$E$22)</f>
        <v>45467</v>
      </c>
      <c r="G6180" s="2">
        <v>45469</v>
      </c>
      <c r="H6180" s="4">
        <f ca="1">(NETWORKDAYS(A6180,G6180,Data!$E$1:$E$22))-1</f>
        <v>12</v>
      </c>
      <c r="I6180" s="1"/>
      <c r="J6180" s="1">
        <f>VLOOKUP(D6180,Data!$A$10:$B$16,2,FALSE)</f>
        <v>2</v>
      </c>
      <c r="K6180">
        <v>1</v>
      </c>
      <c r="L6180">
        <f t="shared" si="340"/>
        <v>24</v>
      </c>
      <c r="M6180">
        <f t="shared" si="341"/>
        <v>2024</v>
      </c>
      <c r="N6180" s="5">
        <f t="shared" ca="1" si="342"/>
        <v>2</v>
      </c>
    </row>
    <row r="6181" spans="1:14" hidden="1" x14ac:dyDescent="0.25">
      <c r="A6181" s="31">
        <v>45453</v>
      </c>
      <c r="B6181" s="1" t="s">
        <v>14</v>
      </c>
      <c r="C6181" s="7">
        <v>458475</v>
      </c>
      <c r="D6181" s="1" t="s">
        <v>42</v>
      </c>
      <c r="E6181" s="1">
        <f>VLOOKUP(D6181,Data!$A$1:$B$7,2,FALSE)</f>
        <v>10</v>
      </c>
      <c r="F6181" s="2">
        <f>WORKDAY(A6181,E6181,Data!$E$2:$E$22)</f>
        <v>45467</v>
      </c>
      <c r="G6181" s="2">
        <v>45469</v>
      </c>
      <c r="H6181" s="4">
        <f ca="1">(NETWORKDAYS(A6181,G6181,Data!$E$1:$E$22))-1</f>
        <v>12</v>
      </c>
      <c r="I6181" s="1"/>
      <c r="J6181" s="1">
        <f>VLOOKUP(D6181,Data!$A$10:$B$16,2,FALSE)</f>
        <v>2</v>
      </c>
      <c r="K6181">
        <v>1</v>
      </c>
      <c r="L6181">
        <f t="shared" ref="L6181:L6244" si="343">_xlfn.ISOWEEKNUM(A6181)</f>
        <v>24</v>
      </c>
      <c r="M6181">
        <f t="shared" ref="M6181:M6244" si="344">YEAR(A6181)</f>
        <v>2024</v>
      </c>
      <c r="N6181" s="5">
        <f t="shared" ref="N6181:N6244" ca="1" si="345">H6181-E6181</f>
        <v>2</v>
      </c>
    </row>
    <row r="6182" spans="1:14" hidden="1" x14ac:dyDescent="0.25">
      <c r="A6182" s="31">
        <v>45453</v>
      </c>
      <c r="B6182" s="1" t="s">
        <v>366</v>
      </c>
      <c r="C6182" s="7">
        <v>458480</v>
      </c>
      <c r="D6182" s="1" t="s">
        <v>42</v>
      </c>
      <c r="E6182" s="1">
        <f>VLOOKUP(D6182,Data!$A$1:$B$7,2,FALSE)</f>
        <v>10</v>
      </c>
      <c r="F6182" s="2">
        <f>WORKDAY(A6182,E6182,Data!$E$2:$E$22)</f>
        <v>45467</v>
      </c>
      <c r="G6182" s="2">
        <v>45469</v>
      </c>
      <c r="H6182" s="4">
        <f ca="1">(NETWORKDAYS(A6182,G6182,Data!$E$1:$E$22))-1</f>
        <v>12</v>
      </c>
      <c r="I6182" s="1"/>
      <c r="J6182" s="1">
        <f>VLOOKUP(D6182,Data!$A$10:$B$16,2,FALSE)</f>
        <v>2</v>
      </c>
      <c r="K6182">
        <v>1</v>
      </c>
      <c r="L6182">
        <f t="shared" si="343"/>
        <v>24</v>
      </c>
      <c r="M6182">
        <f t="shared" si="344"/>
        <v>2024</v>
      </c>
      <c r="N6182" s="5">
        <f t="shared" ca="1" si="345"/>
        <v>2</v>
      </c>
    </row>
    <row r="6183" spans="1:14" hidden="1" x14ac:dyDescent="0.25">
      <c r="A6183" s="31">
        <v>45453</v>
      </c>
      <c r="B6183" s="1" t="s">
        <v>482</v>
      </c>
      <c r="C6183" s="7">
        <v>50923066</v>
      </c>
      <c r="D6183" s="1" t="s">
        <v>55</v>
      </c>
      <c r="E6183" s="1">
        <f>VLOOKUP(D6183,Data!$A$1:$B$7,2,FALSE)</f>
        <v>10</v>
      </c>
      <c r="F6183" s="2">
        <f>WORKDAY(A6183,E6183,Data!$E$2:$E$22)</f>
        <v>45467</v>
      </c>
      <c r="G6183" s="2">
        <v>45469</v>
      </c>
      <c r="H6183" s="4">
        <f ca="1">(NETWORKDAYS(A6183,G6183,Data!$E$1:$E$22))-1</f>
        <v>12</v>
      </c>
      <c r="I6183" s="1" t="s">
        <v>2802</v>
      </c>
      <c r="J6183" s="1">
        <f>VLOOKUP(D6183,Data!$A$10:$B$16,2,FALSE)</f>
        <v>3</v>
      </c>
      <c r="K6183">
        <v>1</v>
      </c>
      <c r="L6183">
        <f t="shared" si="343"/>
        <v>24</v>
      </c>
      <c r="M6183">
        <f t="shared" si="344"/>
        <v>2024</v>
      </c>
      <c r="N6183" s="5">
        <f t="shared" ca="1" si="345"/>
        <v>2</v>
      </c>
    </row>
    <row r="6184" spans="1:14" hidden="1" x14ac:dyDescent="0.25">
      <c r="A6184" s="31">
        <v>45453</v>
      </c>
      <c r="B6184" s="1" t="s">
        <v>482</v>
      </c>
      <c r="C6184" s="7">
        <v>50923085</v>
      </c>
      <c r="D6184" s="1" t="s">
        <v>55</v>
      </c>
      <c r="E6184" s="1">
        <f>VLOOKUP(D6184,Data!$A$1:$B$7,2,FALSE)</f>
        <v>10</v>
      </c>
      <c r="F6184" s="2">
        <f>WORKDAY(A6184,E6184,Data!$E$2:$E$22)</f>
        <v>45467</v>
      </c>
      <c r="G6184" s="2">
        <v>45469</v>
      </c>
      <c r="H6184" s="4">
        <f ca="1">(NETWORKDAYS(A6184,G6184,Data!$E$1:$E$22))-1</f>
        <v>12</v>
      </c>
      <c r="I6184" s="1" t="s">
        <v>2802</v>
      </c>
      <c r="J6184" s="1">
        <f>VLOOKUP(D6184,Data!$A$10:$B$16,2,FALSE)</f>
        <v>3</v>
      </c>
      <c r="K6184">
        <v>1</v>
      </c>
      <c r="L6184">
        <f t="shared" si="343"/>
        <v>24</v>
      </c>
      <c r="M6184">
        <f t="shared" si="344"/>
        <v>2024</v>
      </c>
      <c r="N6184" s="5">
        <f t="shared" ca="1" si="345"/>
        <v>2</v>
      </c>
    </row>
    <row r="6185" spans="1:14" hidden="1" x14ac:dyDescent="0.25">
      <c r="A6185" s="31">
        <v>45453</v>
      </c>
      <c r="B6185" s="1" t="s">
        <v>235</v>
      </c>
      <c r="C6185" s="7" t="s">
        <v>3230</v>
      </c>
      <c r="D6185" s="1" t="s">
        <v>53</v>
      </c>
      <c r="E6185" s="1">
        <f>VLOOKUP(D6185,Data!$A$1:$B$7,2,FALSE)</f>
        <v>5</v>
      </c>
      <c r="F6185" s="2">
        <f>WORKDAY(A6185,E6185,Data!$E$2:$E$22)</f>
        <v>45460</v>
      </c>
      <c r="G6185" s="2">
        <v>45475</v>
      </c>
      <c r="H6185" s="4">
        <f ca="1">(NETWORKDAYS(A6185,G6185,Data!$E$1:$E$22))-1</f>
        <v>16</v>
      </c>
      <c r="I6185" s="1"/>
      <c r="J6185" s="1">
        <f>VLOOKUP(D6185,Data!$A$10:$B$16,2,FALSE)</f>
        <v>1</v>
      </c>
      <c r="K6185">
        <v>1</v>
      </c>
      <c r="L6185">
        <f t="shared" si="343"/>
        <v>24</v>
      </c>
      <c r="M6185">
        <f t="shared" si="344"/>
        <v>2024</v>
      </c>
      <c r="N6185" s="5">
        <f t="shared" ca="1" si="345"/>
        <v>11</v>
      </c>
    </row>
    <row r="6186" spans="1:14" hidden="1" x14ac:dyDescent="0.25">
      <c r="A6186" s="31">
        <v>45454</v>
      </c>
      <c r="B6186" s="1" t="s">
        <v>105</v>
      </c>
      <c r="C6186" s="7">
        <v>262987</v>
      </c>
      <c r="D6186" s="1" t="s">
        <v>41</v>
      </c>
      <c r="E6186" s="1">
        <f>VLOOKUP(D6186,Data!$A$1:$B$7,2,FALSE)</f>
        <v>15</v>
      </c>
      <c r="F6186" s="2">
        <f>WORKDAY(A6186,E6186,Data!$E$2:$E$22)</f>
        <v>45475</v>
      </c>
      <c r="G6186" s="2">
        <v>45469</v>
      </c>
      <c r="H6186" s="4">
        <f ca="1">(NETWORKDAYS(A6186,G6186,Data!$E$1:$E$22))-1</f>
        <v>11</v>
      </c>
      <c r="I6186" s="1"/>
      <c r="J6186" s="1">
        <f>VLOOKUP(D6186,Data!$A$10:$B$16,2,FALSE)</f>
        <v>3</v>
      </c>
      <c r="K6186">
        <v>1</v>
      </c>
      <c r="L6186">
        <f t="shared" si="343"/>
        <v>24</v>
      </c>
      <c r="M6186">
        <f t="shared" si="344"/>
        <v>2024</v>
      </c>
      <c r="N6186" s="5">
        <f t="shared" ca="1" si="345"/>
        <v>-4</v>
      </c>
    </row>
    <row r="6187" spans="1:14" hidden="1" x14ac:dyDescent="0.25">
      <c r="A6187" s="31">
        <v>45454</v>
      </c>
      <c r="B6187" s="1" t="s">
        <v>105</v>
      </c>
      <c r="C6187" s="7">
        <v>262988</v>
      </c>
      <c r="D6187" s="1" t="s">
        <v>41</v>
      </c>
      <c r="E6187" s="1">
        <f>VLOOKUP(D6187,Data!$A$1:$B$7,2,FALSE)</f>
        <v>15</v>
      </c>
      <c r="F6187" s="2">
        <f>WORKDAY(A6187,E6187,Data!$E$2:$E$22)</f>
        <v>45475</v>
      </c>
      <c r="G6187" s="2">
        <v>45469</v>
      </c>
      <c r="H6187" s="4">
        <f ca="1">(NETWORKDAYS(A6187,G6187,Data!$E$1:$E$22))-1</f>
        <v>11</v>
      </c>
      <c r="I6187" s="1"/>
      <c r="J6187" s="1">
        <f>VLOOKUP(D6187,Data!$A$10:$B$16,2,FALSE)</f>
        <v>3</v>
      </c>
      <c r="K6187">
        <v>1</v>
      </c>
      <c r="L6187">
        <f t="shared" si="343"/>
        <v>24</v>
      </c>
      <c r="M6187">
        <f t="shared" si="344"/>
        <v>2024</v>
      </c>
      <c r="N6187" s="5">
        <f t="shared" ca="1" si="345"/>
        <v>-4</v>
      </c>
    </row>
    <row r="6188" spans="1:14" hidden="1" x14ac:dyDescent="0.25">
      <c r="A6188" s="31">
        <v>45454</v>
      </c>
      <c r="B6188" s="1" t="s">
        <v>12</v>
      </c>
      <c r="C6188" s="7">
        <v>262990</v>
      </c>
      <c r="D6188" s="1" t="s">
        <v>41</v>
      </c>
      <c r="E6188" s="1">
        <f>VLOOKUP(D6188,Data!$A$1:$B$7,2,FALSE)</f>
        <v>15</v>
      </c>
      <c r="F6188" s="2">
        <f>WORKDAY(A6188,E6188,Data!$E$2:$E$22)</f>
        <v>45475</v>
      </c>
      <c r="G6188" s="2">
        <v>45469</v>
      </c>
      <c r="H6188" s="4">
        <f ca="1">(NETWORKDAYS(A6188,G6188,Data!$E$1:$E$22))-1</f>
        <v>11</v>
      </c>
      <c r="I6188" s="1"/>
      <c r="J6188" s="1">
        <f>VLOOKUP(D6188,Data!$A$10:$B$16,2,FALSE)</f>
        <v>3</v>
      </c>
      <c r="K6188">
        <v>1</v>
      </c>
      <c r="L6188">
        <f t="shared" si="343"/>
        <v>24</v>
      </c>
      <c r="M6188">
        <f t="shared" si="344"/>
        <v>2024</v>
      </c>
      <c r="N6188" s="5">
        <f t="shared" ca="1" si="345"/>
        <v>-4</v>
      </c>
    </row>
    <row r="6189" spans="1:14" hidden="1" x14ac:dyDescent="0.25">
      <c r="A6189" s="31">
        <v>45454</v>
      </c>
      <c r="B6189" s="1" t="s">
        <v>284</v>
      </c>
      <c r="C6189" s="7">
        <v>458448</v>
      </c>
      <c r="D6189" s="1" t="s">
        <v>42</v>
      </c>
      <c r="E6189" s="1">
        <f>VLOOKUP(D6189,Data!$A$1:$B$7,2,FALSE)</f>
        <v>10</v>
      </c>
      <c r="F6189" s="2">
        <f>WORKDAY(A6189,E6189,Data!$E$2:$E$22)</f>
        <v>45468</v>
      </c>
      <c r="G6189" s="2">
        <v>45463</v>
      </c>
      <c r="H6189" s="4">
        <f ca="1">(NETWORKDAYS(A6189,G6189,Data!$E$1:$E$22))-1</f>
        <v>7</v>
      </c>
      <c r="I6189" s="1"/>
      <c r="J6189" s="1">
        <f>VLOOKUP(D6189,Data!$A$10:$B$16,2,FALSE)</f>
        <v>2</v>
      </c>
      <c r="K6189">
        <v>1</v>
      </c>
      <c r="L6189">
        <f t="shared" si="343"/>
        <v>24</v>
      </c>
      <c r="M6189">
        <f t="shared" si="344"/>
        <v>2024</v>
      </c>
      <c r="N6189" s="5">
        <f t="shared" ca="1" si="345"/>
        <v>-3</v>
      </c>
    </row>
    <row r="6190" spans="1:14" hidden="1" x14ac:dyDescent="0.25">
      <c r="A6190" s="31">
        <v>45454</v>
      </c>
      <c r="B6190" s="1" t="s">
        <v>179</v>
      </c>
      <c r="C6190" s="7">
        <v>458477</v>
      </c>
      <c r="D6190" s="1" t="s">
        <v>42</v>
      </c>
      <c r="E6190" s="1">
        <f>VLOOKUP(D6190,Data!$A$1:$B$7,2,FALSE)</f>
        <v>10</v>
      </c>
      <c r="F6190" s="2">
        <f>WORKDAY(A6190,E6190,Data!$E$2:$E$22)</f>
        <v>45468</v>
      </c>
      <c r="G6190" s="2">
        <v>45463</v>
      </c>
      <c r="H6190" s="4">
        <f ca="1">(NETWORKDAYS(A6190,G6190,Data!$E$1:$E$22))-1</f>
        <v>7</v>
      </c>
      <c r="I6190" s="1"/>
      <c r="J6190" s="1">
        <f>VLOOKUP(D6190,Data!$A$10:$B$16,2,FALSE)</f>
        <v>2</v>
      </c>
      <c r="K6190">
        <v>1</v>
      </c>
      <c r="L6190">
        <f t="shared" si="343"/>
        <v>24</v>
      </c>
      <c r="M6190">
        <f t="shared" si="344"/>
        <v>2024</v>
      </c>
      <c r="N6190" s="5">
        <f t="shared" ca="1" si="345"/>
        <v>-3</v>
      </c>
    </row>
    <row r="6191" spans="1:14" hidden="1" x14ac:dyDescent="0.25">
      <c r="A6191" s="31">
        <v>45454</v>
      </c>
      <c r="B6191" s="1" t="s">
        <v>194</v>
      </c>
      <c r="C6191" s="7">
        <v>458451</v>
      </c>
      <c r="D6191" s="1" t="s">
        <v>42</v>
      </c>
      <c r="E6191" s="1">
        <f>VLOOKUP(D6191,Data!$A$1:$B$7,2,FALSE)</f>
        <v>10</v>
      </c>
      <c r="F6191" s="2">
        <f>WORKDAY(A6191,E6191,Data!$E$2:$E$22)</f>
        <v>45468</v>
      </c>
      <c r="G6191" s="2">
        <v>45460</v>
      </c>
      <c r="H6191" s="4">
        <f ca="1">(NETWORKDAYS(A6191,G6191,Data!$E$1:$E$22))-1</f>
        <v>4</v>
      </c>
      <c r="I6191" s="1"/>
      <c r="J6191" s="1">
        <f>VLOOKUP(D6191,Data!$A$10:$B$16,2,FALSE)</f>
        <v>2</v>
      </c>
      <c r="K6191">
        <v>1</v>
      </c>
      <c r="L6191">
        <f t="shared" si="343"/>
        <v>24</v>
      </c>
      <c r="M6191">
        <f t="shared" si="344"/>
        <v>2024</v>
      </c>
      <c r="N6191" s="5">
        <f t="shared" ca="1" si="345"/>
        <v>-6</v>
      </c>
    </row>
    <row r="6192" spans="1:14" hidden="1" x14ac:dyDescent="0.25">
      <c r="A6192" s="31">
        <v>45454</v>
      </c>
      <c r="B6192" s="1" t="s">
        <v>22</v>
      </c>
      <c r="C6192" s="7" t="s">
        <v>3235</v>
      </c>
      <c r="D6192" s="1" t="s">
        <v>53</v>
      </c>
      <c r="E6192" s="1">
        <f>VLOOKUP(D6192,Data!$A$1:$B$7,2,FALSE)</f>
        <v>5</v>
      </c>
      <c r="F6192" s="2">
        <f>WORKDAY(A6192,E6192,Data!$E$2:$E$22)</f>
        <v>45461</v>
      </c>
      <c r="G6192" s="2">
        <v>45489</v>
      </c>
      <c r="H6192" s="4">
        <f ca="1">(NETWORKDAYS(A6192,G6192,Data!$E$1:$E$22))-1</f>
        <v>25</v>
      </c>
      <c r="I6192" s="1"/>
      <c r="J6192" s="1">
        <f>VLOOKUP(D6192,Data!$A$10:$B$16,2,FALSE)</f>
        <v>1</v>
      </c>
      <c r="K6192">
        <v>1</v>
      </c>
      <c r="L6192">
        <f t="shared" si="343"/>
        <v>24</v>
      </c>
      <c r="M6192">
        <f t="shared" si="344"/>
        <v>2024</v>
      </c>
      <c r="N6192" s="5">
        <f t="shared" ca="1" si="345"/>
        <v>20</v>
      </c>
    </row>
    <row r="6193" spans="1:14" hidden="1" x14ac:dyDescent="0.25">
      <c r="A6193" s="31">
        <v>45454</v>
      </c>
      <c r="B6193" s="1" t="s">
        <v>14</v>
      </c>
      <c r="C6193" s="7">
        <v>458476</v>
      </c>
      <c r="D6193" s="1" t="s">
        <v>42</v>
      </c>
      <c r="E6193" s="1">
        <f>VLOOKUP(D6193,Data!$A$1:$B$7,2,FALSE)</f>
        <v>10</v>
      </c>
      <c r="F6193" s="2">
        <f>WORKDAY(A6193,E6193,Data!$E$2:$E$22)</f>
        <v>45468</v>
      </c>
      <c r="G6193" s="2">
        <v>45460</v>
      </c>
      <c r="H6193" s="4">
        <f ca="1">(NETWORKDAYS(A6193,G6193,Data!$E$1:$E$22))-1</f>
        <v>4</v>
      </c>
      <c r="I6193" s="1"/>
      <c r="J6193" s="1">
        <f>VLOOKUP(D6193,Data!$A$10:$B$16,2,FALSE)</f>
        <v>2</v>
      </c>
      <c r="K6193">
        <v>1</v>
      </c>
      <c r="L6193">
        <f t="shared" si="343"/>
        <v>24</v>
      </c>
      <c r="M6193">
        <f t="shared" si="344"/>
        <v>2024</v>
      </c>
      <c r="N6193" s="5">
        <f t="shared" ca="1" si="345"/>
        <v>-6</v>
      </c>
    </row>
    <row r="6194" spans="1:14" hidden="1" x14ac:dyDescent="0.25">
      <c r="A6194" s="31">
        <v>45454</v>
      </c>
      <c r="B6194" s="1" t="s">
        <v>261</v>
      </c>
      <c r="C6194" s="7" t="s">
        <v>3232</v>
      </c>
      <c r="D6194" s="1" t="s">
        <v>53</v>
      </c>
      <c r="E6194" s="1">
        <f>VLOOKUP(D6194,Data!$A$1:$B$7,2,FALSE)</f>
        <v>5</v>
      </c>
      <c r="F6194" s="2">
        <f>WORKDAY(A6194,E6194,Data!$E$2:$E$22)</f>
        <v>45461</v>
      </c>
      <c r="G6194" s="2">
        <v>45457</v>
      </c>
      <c r="H6194" s="4">
        <f ca="1">(NETWORKDAYS(A6194,G6194,Data!$E$1:$E$22))-1</f>
        <v>3</v>
      </c>
      <c r="I6194" s="1"/>
      <c r="J6194" s="1">
        <f>VLOOKUP(D6194,Data!$A$10:$B$16,2,FALSE)</f>
        <v>1</v>
      </c>
      <c r="K6194">
        <v>1</v>
      </c>
      <c r="L6194">
        <f t="shared" si="343"/>
        <v>24</v>
      </c>
      <c r="M6194">
        <f t="shared" si="344"/>
        <v>2024</v>
      </c>
      <c r="N6194" s="5">
        <f t="shared" ca="1" si="345"/>
        <v>-2</v>
      </c>
    </row>
    <row r="6195" spans="1:14" hidden="1" x14ac:dyDescent="0.25">
      <c r="A6195" s="31">
        <v>45454</v>
      </c>
      <c r="B6195" s="1" t="s">
        <v>261</v>
      </c>
      <c r="C6195" s="7" t="s">
        <v>3231</v>
      </c>
      <c r="D6195" s="1" t="s">
        <v>53</v>
      </c>
      <c r="E6195" s="1">
        <f>VLOOKUP(D6195,Data!$A$1:$B$7,2,FALSE)</f>
        <v>5</v>
      </c>
      <c r="F6195" s="2">
        <f>WORKDAY(A6195,E6195,Data!$E$2:$E$22)</f>
        <v>45461</v>
      </c>
      <c r="G6195" s="2">
        <v>45457</v>
      </c>
      <c r="H6195" s="4">
        <f ca="1">(NETWORKDAYS(A6195,G6195,Data!$E$1:$E$22))-1</f>
        <v>3</v>
      </c>
      <c r="I6195" s="1"/>
      <c r="J6195" s="1">
        <f>VLOOKUP(D6195,Data!$A$10:$B$16,2,FALSE)</f>
        <v>1</v>
      </c>
      <c r="K6195">
        <v>1</v>
      </c>
      <c r="L6195">
        <f t="shared" si="343"/>
        <v>24</v>
      </c>
      <c r="M6195">
        <f t="shared" si="344"/>
        <v>2024</v>
      </c>
      <c r="N6195" s="5">
        <f t="shared" ca="1" si="345"/>
        <v>-2</v>
      </c>
    </row>
    <row r="6196" spans="1:14" hidden="1" x14ac:dyDescent="0.25">
      <c r="A6196" s="31">
        <v>45454</v>
      </c>
      <c r="B6196" s="1" t="s">
        <v>3236</v>
      </c>
      <c r="C6196" s="7" t="s">
        <v>3237</v>
      </c>
      <c r="D6196" s="1" t="s">
        <v>55</v>
      </c>
      <c r="E6196" s="1">
        <f>VLOOKUP(D6196,Data!$A$1:$B$7,2,FALSE)</f>
        <v>10</v>
      </c>
      <c r="F6196" s="2">
        <f>WORKDAY(A6196,E6196,Data!$E$2:$E$22)</f>
        <v>45468</v>
      </c>
      <c r="G6196" s="2">
        <v>45457</v>
      </c>
      <c r="H6196" s="4">
        <f ca="1">(NETWORKDAYS(A6196,G6196,Data!$E$1:$E$22))-1</f>
        <v>3</v>
      </c>
      <c r="I6196" s="1"/>
      <c r="J6196" s="1">
        <f>VLOOKUP(D6196,Data!$A$10:$B$16,2,FALSE)</f>
        <v>3</v>
      </c>
      <c r="K6196">
        <v>1</v>
      </c>
      <c r="L6196">
        <f t="shared" si="343"/>
        <v>24</v>
      </c>
      <c r="M6196">
        <f t="shared" si="344"/>
        <v>2024</v>
      </c>
      <c r="N6196" s="5">
        <f t="shared" ca="1" si="345"/>
        <v>-7</v>
      </c>
    </row>
    <row r="6197" spans="1:14" hidden="1" x14ac:dyDescent="0.25">
      <c r="A6197" s="31">
        <v>45454</v>
      </c>
      <c r="B6197" s="1" t="s">
        <v>192</v>
      </c>
      <c r="C6197" s="7" t="s">
        <v>3233</v>
      </c>
      <c r="D6197" s="1" t="s">
        <v>53</v>
      </c>
      <c r="E6197" s="1">
        <f>VLOOKUP(D6197,Data!$A$1:$B$7,2,FALSE)</f>
        <v>5</v>
      </c>
      <c r="F6197" s="2">
        <f>WORKDAY(A6197,E6197,Data!$E$2:$E$22)</f>
        <v>45461</v>
      </c>
      <c r="G6197" s="2">
        <v>45457</v>
      </c>
      <c r="H6197" s="4">
        <f ca="1">(NETWORKDAYS(A6197,G6197,Data!$E$1:$E$22))-1</f>
        <v>3</v>
      </c>
      <c r="I6197" s="1"/>
      <c r="J6197" s="1">
        <f>VLOOKUP(D6197,Data!$A$10:$B$16,2,FALSE)</f>
        <v>1</v>
      </c>
      <c r="K6197">
        <v>1</v>
      </c>
      <c r="L6197">
        <f t="shared" si="343"/>
        <v>24</v>
      </c>
      <c r="M6197">
        <f t="shared" si="344"/>
        <v>2024</v>
      </c>
      <c r="N6197" s="5">
        <f t="shared" ca="1" si="345"/>
        <v>-2</v>
      </c>
    </row>
    <row r="6198" spans="1:14" hidden="1" x14ac:dyDescent="0.25">
      <c r="A6198" s="31">
        <v>45454</v>
      </c>
      <c r="B6198" s="1" t="s">
        <v>429</v>
      </c>
      <c r="C6198" s="7" t="s">
        <v>3234</v>
      </c>
      <c r="D6198" s="1" t="s">
        <v>53</v>
      </c>
      <c r="E6198" s="1">
        <f>VLOOKUP(D6198,Data!$A$1:$B$7,2,FALSE)</f>
        <v>5</v>
      </c>
      <c r="F6198" s="2">
        <f>WORKDAY(A6198,E6198,Data!$E$2:$E$22)</f>
        <v>45461</v>
      </c>
      <c r="G6198" s="2">
        <v>45457</v>
      </c>
      <c r="H6198" s="4">
        <f ca="1">(NETWORKDAYS(A6198,G6198,Data!$E$1:$E$22))-1</f>
        <v>3</v>
      </c>
      <c r="I6198" s="1"/>
      <c r="J6198" s="1">
        <f>VLOOKUP(D6198,Data!$A$10:$B$16,2,FALSE)</f>
        <v>1</v>
      </c>
      <c r="K6198">
        <v>1</v>
      </c>
      <c r="L6198">
        <f t="shared" si="343"/>
        <v>24</v>
      </c>
      <c r="M6198">
        <f t="shared" si="344"/>
        <v>2024</v>
      </c>
      <c r="N6198" s="5">
        <f t="shared" ca="1" si="345"/>
        <v>-2</v>
      </c>
    </row>
    <row r="6199" spans="1:14" hidden="1" x14ac:dyDescent="0.25">
      <c r="A6199" s="31">
        <v>45454</v>
      </c>
      <c r="B6199" s="1" t="s">
        <v>238</v>
      </c>
      <c r="C6199" s="7" t="s">
        <v>3238</v>
      </c>
      <c r="D6199" s="1" t="s">
        <v>53</v>
      </c>
      <c r="E6199" s="1">
        <f>VLOOKUP(D6199,Data!$A$1:$B$7,2,FALSE)</f>
        <v>5</v>
      </c>
      <c r="F6199" s="2">
        <f>WORKDAY(A6199,E6199,Data!$E$2:$E$22)</f>
        <v>45461</v>
      </c>
      <c r="G6199" s="2">
        <v>45457</v>
      </c>
      <c r="H6199" s="4">
        <f ca="1">(NETWORKDAYS(A6199,G6199,Data!$E$1:$E$22))-1</f>
        <v>3</v>
      </c>
      <c r="I6199" s="1"/>
      <c r="J6199" s="1">
        <f>VLOOKUP(D6199,Data!$A$10:$B$16,2,FALSE)</f>
        <v>1</v>
      </c>
      <c r="K6199">
        <v>1</v>
      </c>
      <c r="L6199">
        <f t="shared" si="343"/>
        <v>24</v>
      </c>
      <c r="M6199">
        <f t="shared" si="344"/>
        <v>2024</v>
      </c>
      <c r="N6199" s="5">
        <f t="shared" ca="1" si="345"/>
        <v>-2</v>
      </c>
    </row>
    <row r="6200" spans="1:14" hidden="1" x14ac:dyDescent="0.25">
      <c r="A6200" s="31">
        <v>45454</v>
      </c>
      <c r="B6200" s="1" t="s">
        <v>400</v>
      </c>
      <c r="C6200" s="7" t="s">
        <v>3239</v>
      </c>
      <c r="D6200" s="1" t="s">
        <v>53</v>
      </c>
      <c r="E6200" s="1">
        <f>VLOOKUP(D6200,Data!$A$1:$B$7,2,FALSE)</f>
        <v>5</v>
      </c>
      <c r="F6200" s="2">
        <f>WORKDAY(A6200,E6200,Data!$E$2:$E$22)</f>
        <v>45461</v>
      </c>
      <c r="G6200" s="2">
        <v>45457</v>
      </c>
      <c r="H6200" s="4">
        <f ca="1">(NETWORKDAYS(A6200,G6200,Data!$E$1:$E$22))-1</f>
        <v>3</v>
      </c>
      <c r="I6200" s="1"/>
      <c r="J6200" s="1">
        <f>VLOOKUP(D6200,Data!$A$10:$B$16,2,FALSE)</f>
        <v>1</v>
      </c>
      <c r="K6200">
        <v>1</v>
      </c>
      <c r="L6200">
        <f t="shared" si="343"/>
        <v>24</v>
      </c>
      <c r="M6200">
        <f t="shared" si="344"/>
        <v>2024</v>
      </c>
      <c r="N6200" s="5">
        <f t="shared" ca="1" si="345"/>
        <v>-2</v>
      </c>
    </row>
    <row r="6201" spans="1:14" hidden="1" x14ac:dyDescent="0.25">
      <c r="A6201" s="31">
        <v>45455</v>
      </c>
      <c r="B6201" s="1" t="s">
        <v>105</v>
      </c>
      <c r="C6201" s="7">
        <v>262989</v>
      </c>
      <c r="D6201" s="1" t="s">
        <v>41</v>
      </c>
      <c r="E6201" s="1">
        <f>VLOOKUP(D6201,Data!$A$1:$B$7,2,FALSE)</f>
        <v>15</v>
      </c>
      <c r="F6201" s="2">
        <f>WORKDAY(A6201,E6201,Data!$E$2:$E$22)</f>
        <v>45476</v>
      </c>
      <c r="G6201" s="2">
        <v>45469</v>
      </c>
      <c r="H6201" s="4">
        <f ca="1">(NETWORKDAYS(A6201,G6201,Data!$E$1:$E$22))-1</f>
        <v>10</v>
      </c>
      <c r="I6201" s="1"/>
      <c r="J6201" s="1">
        <f>VLOOKUP(D6201,Data!$A$10:$B$16,2,FALSE)</f>
        <v>3</v>
      </c>
      <c r="K6201">
        <v>1</v>
      </c>
      <c r="L6201">
        <f t="shared" si="343"/>
        <v>24</v>
      </c>
      <c r="M6201">
        <f t="shared" si="344"/>
        <v>2024</v>
      </c>
      <c r="N6201" s="5">
        <f t="shared" ca="1" si="345"/>
        <v>-5</v>
      </c>
    </row>
    <row r="6202" spans="1:14" ht="16.5" hidden="1" customHeight="1" x14ac:dyDescent="0.25">
      <c r="A6202" s="31">
        <v>45455</v>
      </c>
      <c r="B6202" s="1" t="s">
        <v>151</v>
      </c>
      <c r="C6202" s="7">
        <v>262993</v>
      </c>
      <c r="D6202" s="1" t="s">
        <v>41</v>
      </c>
      <c r="E6202" s="1">
        <f>VLOOKUP(D6202,Data!$A$1:$B$7,2,FALSE)</f>
        <v>15</v>
      </c>
      <c r="F6202" s="2">
        <f>WORKDAY(A6202,E6202,Data!$E$2:$E$22)</f>
        <v>45476</v>
      </c>
      <c r="G6202" s="2">
        <v>45469</v>
      </c>
      <c r="H6202" s="4">
        <f ca="1">(NETWORKDAYS(A6202,G6202,Data!$E$1:$E$22))-1</f>
        <v>10</v>
      </c>
      <c r="I6202" s="1"/>
      <c r="J6202" s="1">
        <f>VLOOKUP(D6202,Data!$A$10:$B$16,2,FALSE)</f>
        <v>3</v>
      </c>
      <c r="K6202">
        <v>1</v>
      </c>
      <c r="L6202">
        <f t="shared" si="343"/>
        <v>24</v>
      </c>
      <c r="M6202">
        <f t="shared" si="344"/>
        <v>2024</v>
      </c>
      <c r="N6202" s="5">
        <f t="shared" ca="1" si="345"/>
        <v>-5</v>
      </c>
    </row>
    <row r="6203" spans="1:14" hidden="1" x14ac:dyDescent="0.25">
      <c r="A6203" s="31">
        <v>45455</v>
      </c>
      <c r="B6203" s="1" t="s">
        <v>84</v>
      </c>
      <c r="C6203" s="7">
        <v>263027</v>
      </c>
      <c r="D6203" s="1" t="s">
        <v>41</v>
      </c>
      <c r="E6203" s="1">
        <f>VLOOKUP(D6203,Data!$A$1:$B$7,2,FALSE)</f>
        <v>15</v>
      </c>
      <c r="F6203" s="2">
        <f>WORKDAY(A6203,E6203,Data!$E$2:$E$22)</f>
        <v>45476</v>
      </c>
      <c r="G6203" s="2">
        <v>45469</v>
      </c>
      <c r="H6203" s="4">
        <f ca="1">(NETWORKDAYS(A6203,G6203,Data!$E$1:$E$22))-1</f>
        <v>10</v>
      </c>
      <c r="I6203" s="1"/>
      <c r="J6203" s="1">
        <f>VLOOKUP(D6203,Data!$A$10:$B$16,2,FALSE)</f>
        <v>3</v>
      </c>
      <c r="K6203">
        <v>1</v>
      </c>
      <c r="L6203">
        <f t="shared" si="343"/>
        <v>24</v>
      </c>
      <c r="M6203">
        <f t="shared" si="344"/>
        <v>2024</v>
      </c>
      <c r="N6203" s="5">
        <f t="shared" ca="1" si="345"/>
        <v>-5</v>
      </c>
    </row>
    <row r="6204" spans="1:14" hidden="1" x14ac:dyDescent="0.25">
      <c r="A6204" s="31">
        <v>45455</v>
      </c>
      <c r="B6204" s="1" t="s">
        <v>19</v>
      </c>
      <c r="C6204" s="7">
        <v>458453</v>
      </c>
      <c r="D6204" s="1" t="s">
        <v>42</v>
      </c>
      <c r="E6204" s="1">
        <f>VLOOKUP(D6204,Data!$A$1:$B$7,2,FALSE)</f>
        <v>10</v>
      </c>
      <c r="F6204" s="2">
        <f>WORKDAY(A6204,E6204,Data!$E$2:$E$22)</f>
        <v>45469</v>
      </c>
      <c r="G6204" s="2">
        <v>45463</v>
      </c>
      <c r="H6204" s="4">
        <f ca="1">(NETWORKDAYS(A6204,G6204,Data!$E$1:$E$22))-1</f>
        <v>6</v>
      </c>
      <c r="I6204" s="1"/>
      <c r="J6204" s="1">
        <f>VLOOKUP(D6204,Data!$A$10:$B$16,2,FALSE)</f>
        <v>2</v>
      </c>
      <c r="K6204">
        <v>1</v>
      </c>
      <c r="L6204">
        <f t="shared" si="343"/>
        <v>24</v>
      </c>
      <c r="M6204">
        <f t="shared" si="344"/>
        <v>2024</v>
      </c>
      <c r="N6204" s="5">
        <f t="shared" ca="1" si="345"/>
        <v>-4</v>
      </c>
    </row>
    <row r="6205" spans="1:14" hidden="1" x14ac:dyDescent="0.25">
      <c r="A6205" s="31">
        <v>45455</v>
      </c>
      <c r="B6205" s="1" t="s">
        <v>194</v>
      </c>
      <c r="C6205" s="7">
        <v>458452</v>
      </c>
      <c r="D6205" s="1" t="s">
        <v>42</v>
      </c>
      <c r="E6205" s="1">
        <f>VLOOKUP(D6205,Data!$A$1:$B$7,2,FALSE)</f>
        <v>10</v>
      </c>
      <c r="F6205" s="2">
        <f>WORKDAY(A6205,E6205,Data!$E$2:$E$22)</f>
        <v>45469</v>
      </c>
      <c r="G6205" s="2">
        <v>45463</v>
      </c>
      <c r="H6205" s="4">
        <f ca="1">(NETWORKDAYS(A6205,G6205,Data!$E$1:$E$22))-1</f>
        <v>6</v>
      </c>
      <c r="I6205" s="1"/>
      <c r="J6205" s="1">
        <f>VLOOKUP(D6205,Data!$A$10:$B$16,2,FALSE)</f>
        <v>2</v>
      </c>
      <c r="K6205">
        <v>1</v>
      </c>
      <c r="L6205">
        <f t="shared" si="343"/>
        <v>24</v>
      </c>
      <c r="M6205">
        <f t="shared" si="344"/>
        <v>2024</v>
      </c>
      <c r="N6205" s="5">
        <f t="shared" ca="1" si="345"/>
        <v>-4</v>
      </c>
    </row>
    <row r="6206" spans="1:14" hidden="1" x14ac:dyDescent="0.25">
      <c r="A6206" s="31">
        <v>45455</v>
      </c>
      <c r="B6206" s="1" t="s">
        <v>33</v>
      </c>
      <c r="C6206" s="7">
        <v>458478</v>
      </c>
      <c r="D6206" s="1" t="s">
        <v>42</v>
      </c>
      <c r="E6206" s="1">
        <f>VLOOKUP(D6206,Data!$A$1:$B$7,2,FALSE)</f>
        <v>10</v>
      </c>
      <c r="F6206" s="2">
        <f>WORKDAY(A6206,E6206,Data!$E$2:$E$22)</f>
        <v>45469</v>
      </c>
      <c r="G6206" s="2">
        <v>45463</v>
      </c>
      <c r="H6206" s="4">
        <f ca="1">(NETWORKDAYS(A6206,G6206,Data!$E$1:$E$22))-1</f>
        <v>6</v>
      </c>
      <c r="I6206" s="1"/>
      <c r="J6206" s="1">
        <f>VLOOKUP(D6206,Data!$A$10:$B$16,2,FALSE)</f>
        <v>2</v>
      </c>
      <c r="K6206">
        <v>1</v>
      </c>
      <c r="L6206">
        <f t="shared" si="343"/>
        <v>24</v>
      </c>
      <c r="M6206">
        <f t="shared" si="344"/>
        <v>2024</v>
      </c>
      <c r="N6206" s="5">
        <f t="shared" ca="1" si="345"/>
        <v>-4</v>
      </c>
    </row>
    <row r="6207" spans="1:14" hidden="1" x14ac:dyDescent="0.25">
      <c r="A6207" s="31">
        <v>45455</v>
      </c>
      <c r="B6207" s="1" t="s">
        <v>389</v>
      </c>
      <c r="C6207" s="7" t="s">
        <v>3243</v>
      </c>
      <c r="D6207" s="1" t="s">
        <v>55</v>
      </c>
      <c r="E6207" s="1">
        <f>VLOOKUP(D6207,Data!$A$1:$B$7,2,FALSE)</f>
        <v>10</v>
      </c>
      <c r="F6207" s="2">
        <f>WORKDAY(A6207,E6207,Data!$E$2:$E$22)</f>
        <v>45469</v>
      </c>
      <c r="G6207" s="2">
        <v>45467</v>
      </c>
      <c r="H6207" s="4">
        <f ca="1">(NETWORKDAYS(A6207,G6207,Data!$E$1:$E$22))-1</f>
        <v>8</v>
      </c>
      <c r="I6207" s="1"/>
      <c r="J6207" s="1">
        <f>VLOOKUP(D6207,Data!$A$10:$B$16,2,FALSE)</f>
        <v>3</v>
      </c>
      <c r="K6207">
        <v>1</v>
      </c>
      <c r="L6207">
        <f t="shared" si="343"/>
        <v>24</v>
      </c>
      <c r="M6207">
        <f t="shared" si="344"/>
        <v>2024</v>
      </c>
      <c r="N6207" s="5">
        <f t="shared" ca="1" si="345"/>
        <v>-2</v>
      </c>
    </row>
    <row r="6208" spans="1:14" hidden="1" x14ac:dyDescent="0.25">
      <c r="A6208" s="31">
        <v>45455</v>
      </c>
      <c r="B6208" s="1" t="s">
        <v>194</v>
      </c>
      <c r="C6208" s="7">
        <v>458450</v>
      </c>
      <c r="D6208" s="1" t="s">
        <v>42</v>
      </c>
      <c r="E6208" s="1">
        <f>VLOOKUP(D6208,Data!$A$1:$B$7,2,FALSE)</f>
        <v>10</v>
      </c>
      <c r="F6208" s="2">
        <f>WORKDAY(A6208,E6208,Data!$E$2:$E$22)</f>
        <v>45469</v>
      </c>
      <c r="G6208" s="2">
        <v>45460</v>
      </c>
      <c r="H6208" s="4">
        <f ca="1">(NETWORKDAYS(A6208,G6208,Data!$E$1:$E$22))-1</f>
        <v>3</v>
      </c>
      <c r="I6208" s="1"/>
      <c r="J6208" s="1">
        <f>VLOOKUP(D6208,Data!$A$10:$B$16,2,FALSE)</f>
        <v>2</v>
      </c>
      <c r="K6208">
        <v>1</v>
      </c>
      <c r="L6208">
        <f t="shared" si="343"/>
        <v>24</v>
      </c>
      <c r="M6208">
        <f t="shared" si="344"/>
        <v>2024</v>
      </c>
      <c r="N6208" s="5">
        <f t="shared" ca="1" si="345"/>
        <v>-7</v>
      </c>
    </row>
    <row r="6209" spans="1:14" hidden="1" x14ac:dyDescent="0.25">
      <c r="A6209" s="31">
        <v>45455</v>
      </c>
      <c r="B6209" s="1" t="s">
        <v>65</v>
      </c>
      <c r="C6209" s="7" t="s">
        <v>3240</v>
      </c>
      <c r="D6209" s="1" t="s">
        <v>53</v>
      </c>
      <c r="E6209" s="1">
        <f>VLOOKUP(D6209,Data!$A$1:$B$7,2,FALSE)</f>
        <v>5</v>
      </c>
      <c r="F6209" s="2">
        <f>WORKDAY(A6209,E6209,Data!$E$2:$E$22)</f>
        <v>45462</v>
      </c>
      <c r="G6209" s="2">
        <v>45456</v>
      </c>
      <c r="H6209" s="4">
        <f ca="1">(NETWORKDAYS(A6209,G6209,Data!$E$1:$E$22))-1</f>
        <v>1</v>
      </c>
      <c r="I6209" s="1"/>
      <c r="J6209" s="1">
        <f>VLOOKUP(D6209,Data!$A$10:$B$16,2,FALSE)</f>
        <v>1</v>
      </c>
      <c r="K6209">
        <v>1</v>
      </c>
      <c r="L6209">
        <f t="shared" si="343"/>
        <v>24</v>
      </c>
      <c r="M6209">
        <f t="shared" si="344"/>
        <v>2024</v>
      </c>
      <c r="N6209" s="5">
        <f t="shared" ca="1" si="345"/>
        <v>-4</v>
      </c>
    </row>
    <row r="6210" spans="1:14" hidden="1" x14ac:dyDescent="0.25">
      <c r="A6210" s="31">
        <v>45455</v>
      </c>
      <c r="B6210" s="1" t="s">
        <v>400</v>
      </c>
      <c r="C6210" s="7" t="s">
        <v>3242</v>
      </c>
      <c r="D6210" s="1" t="s">
        <v>53</v>
      </c>
      <c r="E6210" s="1">
        <f>VLOOKUP(D6210,Data!$A$1:$B$7,2,FALSE)</f>
        <v>5</v>
      </c>
      <c r="F6210" s="2">
        <f>WORKDAY(A6210,E6210,Data!$E$2:$E$22)</f>
        <v>45462</v>
      </c>
      <c r="G6210" s="2">
        <v>45457</v>
      </c>
      <c r="H6210" s="4">
        <f ca="1">(NETWORKDAYS(A6210,G6210,Data!$E$1:$E$22))-1</f>
        <v>2</v>
      </c>
      <c r="I6210" s="1"/>
      <c r="J6210" s="1">
        <f>VLOOKUP(D6210,Data!$A$10:$B$16,2,FALSE)</f>
        <v>1</v>
      </c>
      <c r="K6210">
        <v>1</v>
      </c>
      <c r="L6210">
        <f t="shared" si="343"/>
        <v>24</v>
      </c>
      <c r="M6210">
        <f t="shared" si="344"/>
        <v>2024</v>
      </c>
      <c r="N6210" s="5">
        <f t="shared" ca="1" si="345"/>
        <v>-3</v>
      </c>
    </row>
    <row r="6211" spans="1:14" hidden="1" x14ac:dyDescent="0.25">
      <c r="A6211" s="31">
        <v>45455</v>
      </c>
      <c r="B6211" s="1" t="s">
        <v>166</v>
      </c>
      <c r="C6211" s="7" t="s">
        <v>3241</v>
      </c>
      <c r="D6211" s="1" t="s">
        <v>53</v>
      </c>
      <c r="E6211" s="1">
        <f>VLOOKUP(D6211,Data!$A$1:$B$7,2,FALSE)</f>
        <v>5</v>
      </c>
      <c r="F6211" s="2">
        <f>WORKDAY(A6211,E6211,Data!$E$2:$E$22)</f>
        <v>45462</v>
      </c>
      <c r="G6211" s="2">
        <v>45457</v>
      </c>
      <c r="H6211" s="4">
        <f ca="1">(NETWORKDAYS(A6211,G6211,Data!$E$1:$E$22))-1</f>
        <v>2</v>
      </c>
      <c r="I6211" s="1"/>
      <c r="J6211" s="1">
        <f>VLOOKUP(D6211,Data!$A$10:$B$16,2,FALSE)</f>
        <v>1</v>
      </c>
      <c r="K6211">
        <v>1</v>
      </c>
      <c r="L6211">
        <f t="shared" si="343"/>
        <v>24</v>
      </c>
      <c r="M6211">
        <f t="shared" si="344"/>
        <v>2024</v>
      </c>
      <c r="N6211" s="5">
        <f t="shared" ca="1" si="345"/>
        <v>-3</v>
      </c>
    </row>
    <row r="6212" spans="1:14" hidden="1" x14ac:dyDescent="0.25">
      <c r="A6212" s="31">
        <v>45456</v>
      </c>
      <c r="B6212" s="1" t="s">
        <v>71</v>
      </c>
      <c r="C6212" s="7">
        <v>458456</v>
      </c>
      <c r="D6212" s="1" t="s">
        <v>42</v>
      </c>
      <c r="E6212" s="1">
        <f>VLOOKUP(D6212,Data!$A$1:$B$7,2,FALSE)</f>
        <v>10</v>
      </c>
      <c r="F6212" s="2">
        <f>WORKDAY(A6212,E6212,Data!$E$2:$E$22)</f>
        <v>45470</v>
      </c>
      <c r="G6212" s="2">
        <v>45463</v>
      </c>
      <c r="H6212" s="4">
        <f ca="1">(NETWORKDAYS(A6212,G6212,Data!$E$1:$E$22))-1</f>
        <v>5</v>
      </c>
      <c r="I6212" s="1"/>
      <c r="J6212" s="1">
        <f>VLOOKUP(D6212,Data!$A$10:$B$16,2,FALSE)</f>
        <v>2</v>
      </c>
      <c r="K6212">
        <v>1</v>
      </c>
      <c r="L6212">
        <f t="shared" si="343"/>
        <v>24</v>
      </c>
      <c r="M6212">
        <f t="shared" si="344"/>
        <v>2024</v>
      </c>
      <c r="N6212" s="5">
        <f t="shared" ca="1" si="345"/>
        <v>-5</v>
      </c>
    </row>
    <row r="6213" spans="1:14" hidden="1" x14ac:dyDescent="0.25">
      <c r="A6213" s="31">
        <v>45456</v>
      </c>
      <c r="B6213" s="1" t="s">
        <v>17</v>
      </c>
      <c r="C6213" s="7">
        <v>263042</v>
      </c>
      <c r="D6213" s="1" t="s">
        <v>41</v>
      </c>
      <c r="E6213" s="1">
        <f>VLOOKUP(D6213,Data!$A$1:$B$7,2,FALSE)</f>
        <v>15</v>
      </c>
      <c r="F6213" s="2">
        <f>WORKDAY(A6213,E6213,Data!$E$2:$E$22)</f>
        <v>45477</v>
      </c>
      <c r="G6213" s="2">
        <v>45485</v>
      </c>
      <c r="H6213" s="4">
        <f ca="1">(NETWORKDAYS(A6213,G6213,Data!$E$1:$E$22))-1</f>
        <v>21</v>
      </c>
      <c r="I6213" s="1"/>
      <c r="J6213" s="1">
        <f>VLOOKUP(D6213,Data!$A$10:$B$16,2,FALSE)</f>
        <v>3</v>
      </c>
      <c r="K6213">
        <v>1</v>
      </c>
      <c r="L6213">
        <f t="shared" si="343"/>
        <v>24</v>
      </c>
      <c r="M6213">
        <f t="shared" si="344"/>
        <v>2024</v>
      </c>
      <c r="N6213" s="5">
        <f t="shared" ca="1" si="345"/>
        <v>6</v>
      </c>
    </row>
    <row r="6214" spans="1:14" hidden="1" x14ac:dyDescent="0.25">
      <c r="A6214" s="31">
        <v>45456</v>
      </c>
      <c r="B6214" s="1" t="s">
        <v>14</v>
      </c>
      <c r="C6214" s="7">
        <v>458418</v>
      </c>
      <c r="D6214" s="1" t="s">
        <v>42</v>
      </c>
      <c r="E6214" s="1">
        <f>VLOOKUP(D6214,Data!$A$1:$B$7,2,FALSE)</f>
        <v>10</v>
      </c>
      <c r="F6214" s="2">
        <f>WORKDAY(A6214,E6214,Data!$E$2:$E$22)</f>
        <v>45470</v>
      </c>
      <c r="G6214" s="2">
        <v>45475</v>
      </c>
      <c r="H6214" s="4">
        <f ca="1">(NETWORKDAYS(A6214,G6214,Data!$E$1:$E$22))-1</f>
        <v>13</v>
      </c>
      <c r="I6214" s="1"/>
      <c r="J6214" s="1">
        <f>VLOOKUP(D6214,Data!$A$10:$B$16,2,FALSE)</f>
        <v>2</v>
      </c>
      <c r="K6214">
        <v>1</v>
      </c>
      <c r="L6214">
        <f t="shared" si="343"/>
        <v>24</v>
      </c>
      <c r="M6214">
        <f t="shared" si="344"/>
        <v>2024</v>
      </c>
      <c r="N6214" s="5">
        <f t="shared" ca="1" si="345"/>
        <v>3</v>
      </c>
    </row>
    <row r="6215" spans="1:14" hidden="1" x14ac:dyDescent="0.25">
      <c r="A6215" s="31">
        <v>45456</v>
      </c>
      <c r="B6215" s="1" t="s">
        <v>112</v>
      </c>
      <c r="C6215" s="7">
        <v>458440</v>
      </c>
      <c r="D6215" s="1" t="s">
        <v>42</v>
      </c>
      <c r="E6215" s="1">
        <f>VLOOKUP(D6215,Data!$A$1:$B$7,2,FALSE)</f>
        <v>10</v>
      </c>
      <c r="F6215" s="2">
        <f>WORKDAY(A6215,E6215,Data!$E$2:$E$22)</f>
        <v>45470</v>
      </c>
      <c r="G6215" s="2">
        <v>45463</v>
      </c>
      <c r="H6215" s="4">
        <f ca="1">(NETWORKDAYS(A6215,G6215,Data!$E$1:$E$22))-1</f>
        <v>5</v>
      </c>
      <c r="I6215" s="1"/>
      <c r="J6215" s="1">
        <f>VLOOKUP(D6215,Data!$A$10:$B$16,2,FALSE)</f>
        <v>2</v>
      </c>
      <c r="K6215">
        <v>1</v>
      </c>
      <c r="L6215">
        <f t="shared" si="343"/>
        <v>24</v>
      </c>
      <c r="M6215">
        <f t="shared" si="344"/>
        <v>2024</v>
      </c>
      <c r="N6215" s="5">
        <f t="shared" ca="1" si="345"/>
        <v>-5</v>
      </c>
    </row>
    <row r="6216" spans="1:14" hidden="1" x14ac:dyDescent="0.25">
      <c r="A6216" s="31">
        <v>45456</v>
      </c>
      <c r="B6216" s="1" t="s">
        <v>98</v>
      </c>
      <c r="C6216" s="7">
        <v>458460</v>
      </c>
      <c r="D6216" s="1" t="s">
        <v>42</v>
      </c>
      <c r="E6216" s="1">
        <f>VLOOKUP(D6216,Data!$A$1:$B$7,2,FALSE)</f>
        <v>10</v>
      </c>
      <c r="F6216" s="2">
        <f>WORKDAY(A6216,E6216,Data!$E$2:$E$22)</f>
        <v>45470</v>
      </c>
      <c r="G6216" s="2">
        <v>45463</v>
      </c>
      <c r="H6216" s="4">
        <f ca="1">(NETWORKDAYS(A6216,G6216,Data!$E$1:$E$22))-1</f>
        <v>5</v>
      </c>
      <c r="I6216" s="1"/>
      <c r="J6216" s="1">
        <f>VLOOKUP(D6216,Data!$A$10:$B$16,2,FALSE)</f>
        <v>2</v>
      </c>
      <c r="K6216">
        <v>1</v>
      </c>
      <c r="L6216">
        <f t="shared" si="343"/>
        <v>24</v>
      </c>
      <c r="M6216">
        <f t="shared" si="344"/>
        <v>2024</v>
      </c>
      <c r="N6216" s="5">
        <f t="shared" ca="1" si="345"/>
        <v>-5</v>
      </c>
    </row>
    <row r="6217" spans="1:14" hidden="1" x14ac:dyDescent="0.25">
      <c r="A6217" s="31">
        <v>45456</v>
      </c>
      <c r="B6217" s="1" t="s">
        <v>11</v>
      </c>
      <c r="C6217" s="7">
        <v>458456</v>
      </c>
      <c r="D6217" s="1" t="s">
        <v>42</v>
      </c>
      <c r="E6217" s="1">
        <f>VLOOKUP(D6217,Data!$A$1:$B$7,2,FALSE)</f>
        <v>10</v>
      </c>
      <c r="F6217" s="2">
        <f>WORKDAY(A6217,E6217,Data!$E$2:$E$22)</f>
        <v>45470</v>
      </c>
      <c r="G6217" s="2">
        <v>45463</v>
      </c>
      <c r="H6217" s="4">
        <f ca="1">(NETWORKDAYS(A6217,G6217,Data!$E$1:$E$22))-1</f>
        <v>5</v>
      </c>
      <c r="I6217" s="1"/>
      <c r="J6217" s="1">
        <f>VLOOKUP(D6217,Data!$A$10:$B$16,2,FALSE)</f>
        <v>2</v>
      </c>
      <c r="K6217">
        <v>1</v>
      </c>
      <c r="L6217">
        <f t="shared" si="343"/>
        <v>24</v>
      </c>
      <c r="M6217">
        <f t="shared" si="344"/>
        <v>2024</v>
      </c>
      <c r="N6217" s="5">
        <f t="shared" ca="1" si="345"/>
        <v>-5</v>
      </c>
    </row>
    <row r="6218" spans="1:14" hidden="1" x14ac:dyDescent="0.25">
      <c r="A6218" s="31">
        <v>45456</v>
      </c>
      <c r="B6218" s="1" t="s">
        <v>425</v>
      </c>
      <c r="C6218" s="7">
        <v>263043</v>
      </c>
      <c r="D6218" s="1" t="s">
        <v>41</v>
      </c>
      <c r="E6218" s="1">
        <f>VLOOKUP(D6218,Data!$A$1:$B$7,2,FALSE)</f>
        <v>15</v>
      </c>
      <c r="F6218" s="2">
        <f>WORKDAY(A6218,E6218,Data!$E$2:$E$22)</f>
        <v>45477</v>
      </c>
      <c r="G6218" s="2">
        <v>45485</v>
      </c>
      <c r="H6218" s="4">
        <f ca="1">(NETWORKDAYS(A6218,G6218,Data!$E$1:$E$22))-1</f>
        <v>21</v>
      </c>
      <c r="I6218" s="1"/>
      <c r="J6218" s="1">
        <f>VLOOKUP(D6218,Data!$A$10:$B$16,2,FALSE)</f>
        <v>3</v>
      </c>
      <c r="K6218">
        <v>1</v>
      </c>
      <c r="L6218">
        <f t="shared" si="343"/>
        <v>24</v>
      </c>
      <c r="M6218">
        <f t="shared" si="344"/>
        <v>2024</v>
      </c>
      <c r="N6218" s="5">
        <f t="shared" ca="1" si="345"/>
        <v>6</v>
      </c>
    </row>
    <row r="6219" spans="1:14" hidden="1" x14ac:dyDescent="0.25">
      <c r="A6219" s="31">
        <v>45456</v>
      </c>
      <c r="B6219" s="1" t="s">
        <v>213</v>
      </c>
      <c r="C6219" s="7" t="s">
        <v>3244</v>
      </c>
      <c r="D6219" s="1" t="s">
        <v>53</v>
      </c>
      <c r="E6219" s="1">
        <f>VLOOKUP(D6219,Data!$A$1:$B$7,2,FALSE)</f>
        <v>5</v>
      </c>
      <c r="F6219" s="2">
        <f>WORKDAY(A6219,E6219,Data!$E$2:$E$22)</f>
        <v>45463</v>
      </c>
      <c r="G6219" s="2">
        <v>45467</v>
      </c>
      <c r="H6219" s="4">
        <f ca="1">(NETWORKDAYS(A6219,G6219,Data!$E$1:$E$22))-1</f>
        <v>7</v>
      </c>
      <c r="I6219" s="1"/>
      <c r="J6219" s="1">
        <f>VLOOKUP(D6219,Data!$A$10:$B$16,2,FALSE)</f>
        <v>1</v>
      </c>
      <c r="K6219">
        <v>1</v>
      </c>
      <c r="L6219">
        <f t="shared" si="343"/>
        <v>24</v>
      </c>
      <c r="M6219">
        <f t="shared" si="344"/>
        <v>2024</v>
      </c>
      <c r="N6219" s="5">
        <f t="shared" ca="1" si="345"/>
        <v>2</v>
      </c>
    </row>
    <row r="6220" spans="1:14" hidden="1" x14ac:dyDescent="0.25">
      <c r="A6220" s="31">
        <v>45456</v>
      </c>
      <c r="B6220" s="1" t="s">
        <v>482</v>
      </c>
      <c r="C6220" s="7" t="s">
        <v>3247</v>
      </c>
      <c r="D6220" s="1" t="s">
        <v>55</v>
      </c>
      <c r="E6220" s="1">
        <f>VLOOKUP(D6220,Data!$A$1:$B$7,2,FALSE)</f>
        <v>10</v>
      </c>
      <c r="F6220" s="2">
        <f>WORKDAY(A6220,E6220,Data!$E$2:$E$22)</f>
        <v>45470</v>
      </c>
      <c r="G6220" s="2">
        <v>45484</v>
      </c>
      <c r="H6220" s="4">
        <f ca="1">(NETWORKDAYS(A6220,G6220,Data!$E$1:$E$22))-1</f>
        <v>20</v>
      </c>
      <c r="I6220" s="1"/>
      <c r="J6220" s="1">
        <f>VLOOKUP(D6220,Data!$A$10:$B$16,2,FALSE)</f>
        <v>3</v>
      </c>
      <c r="K6220">
        <v>1</v>
      </c>
      <c r="L6220">
        <f t="shared" si="343"/>
        <v>24</v>
      </c>
      <c r="M6220">
        <f t="shared" si="344"/>
        <v>2024</v>
      </c>
      <c r="N6220" s="5">
        <f t="shared" ca="1" si="345"/>
        <v>10</v>
      </c>
    </row>
    <row r="6221" spans="1:14" hidden="1" x14ac:dyDescent="0.25">
      <c r="A6221" s="31">
        <v>45456</v>
      </c>
      <c r="B6221" s="1" t="s">
        <v>482</v>
      </c>
      <c r="C6221" s="7" t="s">
        <v>3245</v>
      </c>
      <c r="D6221" s="1" t="s">
        <v>55</v>
      </c>
      <c r="E6221" s="1">
        <f>VLOOKUP(D6221,Data!$A$1:$B$7,2,FALSE)</f>
        <v>10</v>
      </c>
      <c r="F6221" s="2">
        <f>WORKDAY(A6221,E6221,Data!$E$2:$E$22)</f>
        <v>45470</v>
      </c>
      <c r="G6221" s="2">
        <v>45484</v>
      </c>
      <c r="H6221" s="4">
        <f ca="1">(NETWORKDAYS(A6221,G6221,Data!$E$1:$E$22))-1</f>
        <v>20</v>
      </c>
      <c r="I6221" s="1"/>
      <c r="J6221" s="1">
        <f>VLOOKUP(D6221,Data!$A$10:$B$16,2,FALSE)</f>
        <v>3</v>
      </c>
      <c r="K6221">
        <v>1</v>
      </c>
      <c r="L6221">
        <f t="shared" si="343"/>
        <v>24</v>
      </c>
      <c r="M6221">
        <f t="shared" si="344"/>
        <v>2024</v>
      </c>
      <c r="N6221" s="5">
        <f t="shared" ca="1" si="345"/>
        <v>10</v>
      </c>
    </row>
    <row r="6222" spans="1:14" hidden="1" x14ac:dyDescent="0.25">
      <c r="A6222" s="31">
        <v>45456</v>
      </c>
      <c r="B6222" s="1" t="s">
        <v>482</v>
      </c>
      <c r="C6222" s="7" t="s">
        <v>3246</v>
      </c>
      <c r="D6222" s="1" t="s">
        <v>55</v>
      </c>
      <c r="E6222" s="1">
        <f>VLOOKUP(D6222,Data!$A$1:$B$7,2,FALSE)</f>
        <v>10</v>
      </c>
      <c r="F6222" s="2">
        <f>WORKDAY(A6222,E6222,Data!$E$2:$E$22)</f>
        <v>45470</v>
      </c>
      <c r="G6222" s="2">
        <v>45484</v>
      </c>
      <c r="H6222" s="4">
        <f ca="1">(NETWORKDAYS(A6222,G6222,Data!$E$1:$E$22))-1</f>
        <v>20</v>
      </c>
      <c r="I6222" s="1"/>
      <c r="J6222" s="1">
        <f>VLOOKUP(D6222,Data!$A$10:$B$16,2,FALSE)</f>
        <v>3</v>
      </c>
      <c r="K6222">
        <v>1</v>
      </c>
      <c r="L6222">
        <f t="shared" si="343"/>
        <v>24</v>
      </c>
      <c r="M6222">
        <f t="shared" si="344"/>
        <v>2024</v>
      </c>
      <c r="N6222" s="5">
        <f t="shared" ca="1" si="345"/>
        <v>10</v>
      </c>
    </row>
    <row r="6223" spans="1:14" hidden="1" x14ac:dyDescent="0.25">
      <c r="A6223" s="31">
        <v>45446</v>
      </c>
      <c r="B6223" s="1" t="s">
        <v>1080</v>
      </c>
      <c r="C6223" s="7" t="s">
        <v>3215</v>
      </c>
      <c r="D6223" s="1" t="s">
        <v>55</v>
      </c>
      <c r="E6223" s="1">
        <f>VLOOKUP(D6223,Data!$A$1:$B$7,2,FALSE)</f>
        <v>10</v>
      </c>
      <c r="F6223" s="2">
        <f>WORKDAY(A6223,E6223,Data!$E$2:$E$22)</f>
        <v>45460</v>
      </c>
      <c r="G6223" s="2">
        <v>45604</v>
      </c>
      <c r="H6223" s="4">
        <f ca="1">(NETWORKDAYS(A6223,G6223,Data!$E$1:$E$22))-1</f>
        <v>114</v>
      </c>
      <c r="I6223" s="1"/>
      <c r="J6223" s="1">
        <f>VLOOKUP(D6223,Data!$A$10:$B$16,2,FALSE)</f>
        <v>3</v>
      </c>
      <c r="K6223">
        <v>1</v>
      </c>
      <c r="L6223">
        <f t="shared" si="343"/>
        <v>23</v>
      </c>
      <c r="M6223">
        <f t="shared" si="344"/>
        <v>2024</v>
      </c>
      <c r="N6223" s="5">
        <f t="shared" ca="1" si="345"/>
        <v>104</v>
      </c>
    </row>
    <row r="6224" spans="1:14" hidden="1" x14ac:dyDescent="0.25">
      <c r="A6224" s="31">
        <v>45457</v>
      </c>
      <c r="B6224" s="1" t="s">
        <v>366</v>
      </c>
      <c r="C6224" s="7">
        <v>458316</v>
      </c>
      <c r="D6224" s="1" t="s">
        <v>42</v>
      </c>
      <c r="E6224" s="1">
        <f>VLOOKUP(D6224,Data!$A$1:$B$7,2,FALSE)</f>
        <v>10</v>
      </c>
      <c r="F6224" s="2">
        <f>WORKDAY(A6224,E6224,Data!$E$2:$E$22)</f>
        <v>45471</v>
      </c>
      <c r="G6224" s="2">
        <v>45727</v>
      </c>
      <c r="H6224" s="4">
        <f ca="1">(NETWORKDAYS(A6224,G6224,Data!$E$1:$E$22))-1</f>
        <v>191</v>
      </c>
      <c r="I6224" s="1"/>
      <c r="J6224" s="1">
        <f>VLOOKUP(D6224,Data!$A$10:$B$16,2,FALSE)</f>
        <v>2</v>
      </c>
      <c r="K6224">
        <v>1</v>
      </c>
      <c r="L6224">
        <f t="shared" si="343"/>
        <v>24</v>
      </c>
      <c r="M6224">
        <f t="shared" si="344"/>
        <v>2024</v>
      </c>
      <c r="N6224" s="5">
        <f t="shared" ca="1" si="345"/>
        <v>181</v>
      </c>
    </row>
    <row r="6225" spans="1:14" hidden="1" x14ac:dyDescent="0.25">
      <c r="A6225" s="31">
        <v>45457</v>
      </c>
      <c r="B6225" s="1" t="s">
        <v>269</v>
      </c>
      <c r="C6225" s="7">
        <v>458432</v>
      </c>
      <c r="D6225" s="1" t="s">
        <v>42</v>
      </c>
      <c r="E6225" s="1">
        <f>VLOOKUP(D6225,Data!$A$1:$B$7,2,FALSE)</f>
        <v>10</v>
      </c>
      <c r="F6225" s="2">
        <f>WORKDAY(A6225,E6225,Data!$E$2:$E$22)</f>
        <v>45471</v>
      </c>
      <c r="G6225" s="2">
        <v>45463</v>
      </c>
      <c r="H6225" s="4">
        <f ca="1">(NETWORKDAYS(A6225,G6225,Data!$E$1:$E$22))-1</f>
        <v>4</v>
      </c>
      <c r="I6225" s="1"/>
      <c r="J6225" s="1">
        <f>VLOOKUP(D6225,Data!$A$10:$B$16,2,FALSE)</f>
        <v>2</v>
      </c>
      <c r="K6225">
        <v>1</v>
      </c>
      <c r="L6225">
        <f t="shared" si="343"/>
        <v>24</v>
      </c>
      <c r="M6225">
        <f t="shared" si="344"/>
        <v>2024</v>
      </c>
      <c r="N6225" s="5">
        <f t="shared" ca="1" si="345"/>
        <v>-6</v>
      </c>
    </row>
    <row r="6226" spans="1:14" hidden="1" x14ac:dyDescent="0.25">
      <c r="A6226" s="31">
        <v>45457</v>
      </c>
      <c r="B6226" s="1" t="s">
        <v>14</v>
      </c>
      <c r="C6226" s="7">
        <v>458461</v>
      </c>
      <c r="D6226" s="1" t="s">
        <v>42</v>
      </c>
      <c r="E6226" s="1">
        <f>VLOOKUP(D6226,Data!$A$1:$B$7,2,FALSE)</f>
        <v>10</v>
      </c>
      <c r="F6226" s="2">
        <f>WORKDAY(A6226,E6226,Data!$E$2:$E$22)</f>
        <v>45471</v>
      </c>
      <c r="G6226" s="2">
        <v>45463</v>
      </c>
      <c r="H6226" s="4">
        <f ca="1">(NETWORKDAYS(A6226,G6226,Data!$E$1:$E$22))-1</f>
        <v>4</v>
      </c>
      <c r="I6226" s="1"/>
      <c r="J6226" s="1">
        <f>VLOOKUP(D6226,Data!$A$10:$B$16,2,FALSE)</f>
        <v>2</v>
      </c>
      <c r="K6226">
        <v>1</v>
      </c>
      <c r="L6226">
        <f t="shared" si="343"/>
        <v>24</v>
      </c>
      <c r="M6226">
        <f t="shared" si="344"/>
        <v>2024</v>
      </c>
      <c r="N6226" s="5">
        <f t="shared" ca="1" si="345"/>
        <v>-6</v>
      </c>
    </row>
    <row r="6227" spans="1:14" hidden="1" x14ac:dyDescent="0.25">
      <c r="A6227" s="31">
        <v>45457</v>
      </c>
      <c r="B6227" s="1" t="s">
        <v>29</v>
      </c>
      <c r="C6227" s="7">
        <v>458443</v>
      </c>
      <c r="D6227" s="1" t="s">
        <v>42</v>
      </c>
      <c r="E6227" s="1">
        <f>VLOOKUP(D6227,Data!$A$1:$B$7,2,FALSE)</f>
        <v>10</v>
      </c>
      <c r="F6227" s="2">
        <f>WORKDAY(A6227,E6227,Data!$E$2:$E$22)</f>
        <v>45471</v>
      </c>
      <c r="G6227" s="2">
        <v>45463</v>
      </c>
      <c r="H6227" s="4">
        <f ca="1">(NETWORKDAYS(A6227,G6227,Data!$E$1:$E$22))-1</f>
        <v>4</v>
      </c>
      <c r="I6227" s="1"/>
      <c r="J6227" s="1">
        <f>VLOOKUP(D6227,Data!$A$10:$B$16,2,FALSE)</f>
        <v>2</v>
      </c>
      <c r="K6227">
        <v>1</v>
      </c>
      <c r="L6227">
        <f t="shared" si="343"/>
        <v>24</v>
      </c>
      <c r="M6227">
        <f t="shared" si="344"/>
        <v>2024</v>
      </c>
      <c r="N6227" s="5">
        <f t="shared" ca="1" si="345"/>
        <v>-6</v>
      </c>
    </row>
    <row r="6228" spans="1:14" hidden="1" x14ac:dyDescent="0.25">
      <c r="A6228" s="31">
        <v>45457</v>
      </c>
      <c r="B6228" s="1" t="s">
        <v>71</v>
      </c>
      <c r="C6228" s="7">
        <v>458407</v>
      </c>
      <c r="D6228" s="1" t="s">
        <v>42</v>
      </c>
      <c r="E6228" s="1">
        <f>VLOOKUP(D6228,Data!$A$1:$B$7,2,FALSE)</f>
        <v>10</v>
      </c>
      <c r="F6228" s="2">
        <f>WORKDAY(A6228,E6228,Data!$E$2:$E$22)</f>
        <v>45471</v>
      </c>
      <c r="G6228" s="2">
        <v>45475</v>
      </c>
      <c r="H6228" s="4">
        <f ca="1">(NETWORKDAYS(A6228,G6228,Data!$E$1:$E$22))-1</f>
        <v>12</v>
      </c>
      <c r="I6228" s="1"/>
      <c r="J6228" s="1">
        <f>VLOOKUP(D6228,Data!$A$10:$B$16,2,FALSE)</f>
        <v>2</v>
      </c>
      <c r="K6228">
        <v>1</v>
      </c>
      <c r="L6228">
        <f t="shared" si="343"/>
        <v>24</v>
      </c>
      <c r="M6228">
        <f t="shared" si="344"/>
        <v>2024</v>
      </c>
      <c r="N6228" s="5">
        <f t="shared" ca="1" si="345"/>
        <v>2</v>
      </c>
    </row>
    <row r="6229" spans="1:14" hidden="1" x14ac:dyDescent="0.25">
      <c r="A6229" s="31">
        <v>45457</v>
      </c>
      <c r="B6229" s="1" t="s">
        <v>437</v>
      </c>
      <c r="C6229" s="7">
        <v>458442</v>
      </c>
      <c r="D6229" s="1" t="s">
        <v>42</v>
      </c>
      <c r="E6229" s="1">
        <f>VLOOKUP(D6229,Data!$A$1:$B$7,2,FALSE)</f>
        <v>10</v>
      </c>
      <c r="F6229" s="2">
        <f>WORKDAY(A6229,E6229,Data!$E$2:$E$22)</f>
        <v>45471</v>
      </c>
      <c r="G6229" s="2">
        <v>45485</v>
      </c>
      <c r="H6229" s="4">
        <f ca="1">(NETWORKDAYS(A6229,G6229,Data!$E$1:$E$22))-1</f>
        <v>20</v>
      </c>
      <c r="I6229" s="1"/>
      <c r="J6229" s="1">
        <f>VLOOKUP(D6229,Data!$A$10:$B$16,2,FALSE)</f>
        <v>2</v>
      </c>
      <c r="K6229">
        <v>1</v>
      </c>
      <c r="L6229">
        <f t="shared" si="343"/>
        <v>24</v>
      </c>
      <c r="M6229">
        <f t="shared" si="344"/>
        <v>2024</v>
      </c>
      <c r="N6229" s="5">
        <f t="shared" ca="1" si="345"/>
        <v>10</v>
      </c>
    </row>
    <row r="6230" spans="1:14" hidden="1" x14ac:dyDescent="0.25">
      <c r="A6230" s="31">
        <v>45459</v>
      </c>
      <c r="B6230" s="1" t="s">
        <v>446</v>
      </c>
      <c r="C6230" s="7">
        <v>458444</v>
      </c>
      <c r="D6230" s="1" t="s">
        <v>42</v>
      </c>
      <c r="E6230" s="1">
        <f>VLOOKUP(D6230,Data!$A$1:$B$7,2,FALSE)</f>
        <v>10</v>
      </c>
      <c r="F6230" s="2">
        <f>WORKDAY(A6230,E6230,Data!$E$2:$E$22)</f>
        <v>45471</v>
      </c>
      <c r="G6230" s="2">
        <v>45463</v>
      </c>
      <c r="H6230" s="4">
        <f ca="1">(NETWORKDAYS(A6230,G6230,Data!$E$1:$E$22))-1</f>
        <v>3</v>
      </c>
      <c r="I6230" s="1"/>
      <c r="J6230" s="1">
        <f>VLOOKUP(D6230,Data!$A$10:$B$16,2,FALSE)</f>
        <v>2</v>
      </c>
      <c r="K6230">
        <v>1</v>
      </c>
      <c r="L6230">
        <f t="shared" si="343"/>
        <v>24</v>
      </c>
      <c r="M6230">
        <f t="shared" si="344"/>
        <v>2024</v>
      </c>
      <c r="N6230" s="5">
        <f t="shared" ca="1" si="345"/>
        <v>-7</v>
      </c>
    </row>
    <row r="6231" spans="1:14" hidden="1" x14ac:dyDescent="0.25">
      <c r="A6231" s="31">
        <v>45460</v>
      </c>
      <c r="B6231" s="1" t="s">
        <v>776</v>
      </c>
      <c r="C6231" s="7">
        <v>263009</v>
      </c>
      <c r="D6231" s="1" t="s">
        <v>41</v>
      </c>
      <c r="E6231" s="1">
        <f>VLOOKUP(D6231,Data!$A$1:$B$7,2,FALSE)</f>
        <v>15</v>
      </c>
      <c r="F6231" s="2">
        <f>WORKDAY(A6231,E6231,Data!$E$2:$E$22)</f>
        <v>45481</v>
      </c>
      <c r="G6231" s="2">
        <v>45468</v>
      </c>
      <c r="H6231" s="4">
        <f ca="1">(NETWORKDAYS(A6231,G6231,Data!$E$1:$E$22))-1</f>
        <v>6</v>
      </c>
      <c r="I6231" s="1"/>
      <c r="J6231" s="1">
        <f>VLOOKUP(D6231,Data!$A$10:$B$16,2,FALSE)</f>
        <v>3</v>
      </c>
      <c r="K6231">
        <v>1</v>
      </c>
      <c r="L6231">
        <f t="shared" si="343"/>
        <v>25</v>
      </c>
      <c r="M6231">
        <f t="shared" si="344"/>
        <v>2024</v>
      </c>
      <c r="N6231" s="5">
        <f t="shared" ca="1" si="345"/>
        <v>-9</v>
      </c>
    </row>
    <row r="6232" spans="1:14" hidden="1" x14ac:dyDescent="0.25">
      <c r="A6232" s="31">
        <v>45460</v>
      </c>
      <c r="B6232" s="1" t="s">
        <v>131</v>
      </c>
      <c r="C6232" s="7">
        <v>263016</v>
      </c>
      <c r="D6232" s="1" t="s">
        <v>41</v>
      </c>
      <c r="E6232" s="1">
        <f>VLOOKUP(D6232,Data!$A$1:$B$7,2,FALSE)</f>
        <v>15</v>
      </c>
      <c r="F6232" s="2">
        <f>WORKDAY(A6232,E6232,Data!$E$2:$E$22)</f>
        <v>45481</v>
      </c>
      <c r="G6232" s="2">
        <v>45475</v>
      </c>
      <c r="H6232" s="4">
        <f ca="1">(NETWORKDAYS(A6232,G6232,Data!$E$1:$E$22))-1</f>
        <v>11</v>
      </c>
      <c r="I6232" s="1"/>
      <c r="J6232" s="1">
        <f>VLOOKUP(D6232,Data!$A$10:$B$16,2,FALSE)</f>
        <v>3</v>
      </c>
      <c r="K6232">
        <v>1</v>
      </c>
      <c r="L6232">
        <f t="shared" si="343"/>
        <v>25</v>
      </c>
      <c r="M6232">
        <f t="shared" si="344"/>
        <v>2024</v>
      </c>
      <c r="N6232" s="5">
        <f t="shared" ca="1" si="345"/>
        <v>-4</v>
      </c>
    </row>
    <row r="6233" spans="1:14" hidden="1" x14ac:dyDescent="0.25">
      <c r="A6233" s="31">
        <v>45460</v>
      </c>
      <c r="B6233" s="1" t="s">
        <v>8</v>
      </c>
      <c r="C6233" s="7">
        <v>263031</v>
      </c>
      <c r="D6233" s="1" t="s">
        <v>41</v>
      </c>
      <c r="E6233" s="1">
        <f>VLOOKUP(D6233,Data!$A$1:$B$7,2,FALSE)</f>
        <v>15</v>
      </c>
      <c r="F6233" s="2">
        <f>WORKDAY(A6233,E6233,Data!$E$2:$E$22)</f>
        <v>45481</v>
      </c>
      <c r="G6233" s="2">
        <v>45483</v>
      </c>
      <c r="H6233" s="4">
        <f ca="1">(NETWORKDAYS(A6233,G6233,Data!$E$1:$E$22))-1</f>
        <v>17</v>
      </c>
      <c r="I6233" s="1"/>
      <c r="J6233" s="1">
        <f>VLOOKUP(D6233,Data!$A$10:$B$16,2,FALSE)</f>
        <v>3</v>
      </c>
      <c r="K6233">
        <v>1</v>
      </c>
      <c r="L6233">
        <f t="shared" si="343"/>
        <v>25</v>
      </c>
      <c r="M6233">
        <f t="shared" si="344"/>
        <v>2024</v>
      </c>
      <c r="N6233" s="5">
        <f t="shared" ca="1" si="345"/>
        <v>2</v>
      </c>
    </row>
    <row r="6234" spans="1:14" hidden="1" x14ac:dyDescent="0.25">
      <c r="A6234" s="31">
        <v>45460</v>
      </c>
      <c r="B6234" s="1" t="s">
        <v>29</v>
      </c>
      <c r="C6234" s="7">
        <v>458445</v>
      </c>
      <c r="D6234" s="1" t="s">
        <v>42</v>
      </c>
      <c r="E6234" s="1">
        <f>VLOOKUP(D6234,Data!$A$1:$B$7,2,FALSE)</f>
        <v>10</v>
      </c>
      <c r="F6234" s="2">
        <f>WORKDAY(A6234,E6234,Data!$E$2:$E$22)</f>
        <v>45474</v>
      </c>
      <c r="G6234" s="2">
        <v>45463</v>
      </c>
      <c r="H6234" s="4">
        <f ca="1">(NETWORKDAYS(A6234,G6234,Data!$E$1:$E$22))-1</f>
        <v>3</v>
      </c>
      <c r="I6234" s="1"/>
      <c r="J6234" s="1">
        <f>VLOOKUP(D6234,Data!$A$10:$B$16,2,FALSE)</f>
        <v>2</v>
      </c>
      <c r="K6234">
        <v>1</v>
      </c>
      <c r="L6234">
        <f t="shared" si="343"/>
        <v>25</v>
      </c>
      <c r="M6234">
        <f t="shared" si="344"/>
        <v>2024</v>
      </c>
      <c r="N6234" s="5">
        <f t="shared" ca="1" si="345"/>
        <v>-7</v>
      </c>
    </row>
    <row r="6235" spans="1:14" hidden="1" x14ac:dyDescent="0.25">
      <c r="A6235" s="31">
        <v>45457</v>
      </c>
      <c r="B6235" s="1" t="s">
        <v>366</v>
      </c>
      <c r="C6235" s="7">
        <v>458317</v>
      </c>
      <c r="D6235" s="1" t="s">
        <v>42</v>
      </c>
      <c r="E6235" s="1">
        <f>VLOOKUP(D6235,Data!$A$1:$B$7,2,FALSE)</f>
        <v>10</v>
      </c>
      <c r="F6235" s="2">
        <f>WORKDAY(A6235,E6235,Data!$E$2:$E$22)</f>
        <v>45471</v>
      </c>
      <c r="G6235" s="2">
        <v>45727</v>
      </c>
      <c r="H6235" s="4">
        <f ca="1">(NETWORKDAYS(A6235,G6235,Data!$E$1:$E$22))-1</f>
        <v>191</v>
      </c>
      <c r="I6235" s="1"/>
      <c r="J6235" s="1">
        <f>VLOOKUP(D6235,Data!$A$10:$B$16,2,FALSE)</f>
        <v>2</v>
      </c>
      <c r="K6235">
        <v>1</v>
      </c>
      <c r="L6235">
        <f t="shared" si="343"/>
        <v>24</v>
      </c>
      <c r="M6235">
        <f t="shared" si="344"/>
        <v>2024</v>
      </c>
      <c r="N6235" s="5">
        <f t="shared" ca="1" si="345"/>
        <v>181</v>
      </c>
    </row>
    <row r="6236" spans="1:14" hidden="1" x14ac:dyDescent="0.25">
      <c r="A6236" s="31">
        <v>45460</v>
      </c>
      <c r="B6236" s="1" t="s">
        <v>283</v>
      </c>
      <c r="C6236" s="7">
        <v>458473</v>
      </c>
      <c r="D6236" s="1" t="s">
        <v>42</v>
      </c>
      <c r="E6236" s="1">
        <f>VLOOKUP(D6236,Data!$A$1:$B$7,2,FALSE)</f>
        <v>10</v>
      </c>
      <c r="F6236" s="2">
        <f>WORKDAY(A6236,E6236,Data!$E$2:$E$22)</f>
        <v>45474</v>
      </c>
      <c r="G6236" s="2">
        <v>45463</v>
      </c>
      <c r="H6236" s="4">
        <f ca="1">(NETWORKDAYS(A6236,G6236,Data!$E$1:$E$22))-1</f>
        <v>3</v>
      </c>
      <c r="I6236" s="1"/>
      <c r="J6236" s="1">
        <f>VLOOKUP(D6236,Data!$A$10:$B$16,2,FALSE)</f>
        <v>2</v>
      </c>
      <c r="K6236">
        <v>1</v>
      </c>
      <c r="L6236">
        <f t="shared" si="343"/>
        <v>25</v>
      </c>
      <c r="M6236">
        <f t="shared" si="344"/>
        <v>2024</v>
      </c>
      <c r="N6236" s="5">
        <f t="shared" ca="1" si="345"/>
        <v>-7</v>
      </c>
    </row>
    <row r="6237" spans="1:14" hidden="1" x14ac:dyDescent="0.25">
      <c r="A6237" s="31">
        <v>45460</v>
      </c>
      <c r="B6237" s="1" t="s">
        <v>183</v>
      </c>
      <c r="C6237" s="7" t="s">
        <v>3252</v>
      </c>
      <c r="D6237" s="1" t="s">
        <v>55</v>
      </c>
      <c r="E6237" s="1">
        <f>VLOOKUP(D6237,Data!$A$1:$B$7,2,FALSE)</f>
        <v>10</v>
      </c>
      <c r="F6237" s="2">
        <f>WORKDAY(A6237,E6237,Data!$E$2:$E$22)</f>
        <v>45474</v>
      </c>
      <c r="G6237" s="2">
        <v>45475</v>
      </c>
      <c r="H6237" s="4">
        <f ca="1">(NETWORKDAYS(A6237,G6237,Data!$E$1:$E$22))-1</f>
        <v>11</v>
      </c>
      <c r="I6237" s="1"/>
      <c r="J6237" s="1">
        <f>VLOOKUP(D6237,Data!$A$10:$B$16,2,FALSE)</f>
        <v>3</v>
      </c>
      <c r="K6237">
        <v>1</v>
      </c>
      <c r="L6237">
        <f t="shared" si="343"/>
        <v>25</v>
      </c>
      <c r="M6237">
        <f t="shared" si="344"/>
        <v>2024</v>
      </c>
      <c r="N6237" s="5">
        <f t="shared" ca="1" si="345"/>
        <v>1</v>
      </c>
    </row>
    <row r="6238" spans="1:14" hidden="1" x14ac:dyDescent="0.25">
      <c r="A6238" s="31">
        <v>45460</v>
      </c>
      <c r="B6238" s="1" t="s">
        <v>183</v>
      </c>
      <c r="C6238" s="7" t="s">
        <v>3251</v>
      </c>
      <c r="D6238" s="1" t="s">
        <v>55</v>
      </c>
      <c r="E6238" s="1">
        <f>VLOOKUP(D6238,Data!$A$1:$B$7,2,FALSE)</f>
        <v>10</v>
      </c>
      <c r="F6238" s="2">
        <f>WORKDAY(A6238,E6238,Data!$E$2:$E$22)</f>
        <v>45474</v>
      </c>
      <c r="G6238" s="2">
        <v>45475</v>
      </c>
      <c r="H6238" s="4">
        <f ca="1">(NETWORKDAYS(A6238,G6238,Data!$E$1:$E$22))-1</f>
        <v>11</v>
      </c>
      <c r="I6238" s="1"/>
      <c r="J6238" s="1">
        <f>VLOOKUP(D6238,Data!$A$10:$B$16,2,FALSE)</f>
        <v>3</v>
      </c>
      <c r="K6238">
        <v>1</v>
      </c>
      <c r="L6238">
        <f t="shared" si="343"/>
        <v>25</v>
      </c>
      <c r="M6238">
        <f t="shared" si="344"/>
        <v>2024</v>
      </c>
      <c r="N6238" s="5">
        <f t="shared" ca="1" si="345"/>
        <v>1</v>
      </c>
    </row>
    <row r="6239" spans="1:14" hidden="1" x14ac:dyDescent="0.25">
      <c r="A6239" s="31">
        <v>45460</v>
      </c>
      <c r="B6239" s="1" t="s">
        <v>492</v>
      </c>
      <c r="C6239" s="7" t="s">
        <v>3249</v>
      </c>
      <c r="D6239" s="1" t="s">
        <v>53</v>
      </c>
      <c r="E6239" s="1">
        <f>VLOOKUP(D6239,Data!$A$1:$B$7,2,FALSE)</f>
        <v>5</v>
      </c>
      <c r="F6239" s="2">
        <f>WORKDAY(A6239,E6239,Data!$E$2:$E$22)</f>
        <v>45467</v>
      </c>
      <c r="G6239" s="2">
        <v>45467</v>
      </c>
      <c r="H6239" s="4">
        <f ca="1">(NETWORKDAYS(A6239,G6239,Data!$E$1:$E$22))-1</f>
        <v>5</v>
      </c>
      <c r="I6239" s="1"/>
      <c r="J6239" s="1">
        <f>VLOOKUP(D6239,Data!$A$10:$B$16,2,FALSE)</f>
        <v>1</v>
      </c>
      <c r="K6239">
        <v>1</v>
      </c>
      <c r="L6239">
        <f t="shared" si="343"/>
        <v>25</v>
      </c>
      <c r="M6239">
        <f t="shared" si="344"/>
        <v>2024</v>
      </c>
      <c r="N6239" s="5">
        <f t="shared" ca="1" si="345"/>
        <v>0</v>
      </c>
    </row>
    <row r="6240" spans="1:14" hidden="1" x14ac:dyDescent="0.25">
      <c r="A6240" s="31">
        <v>45460</v>
      </c>
      <c r="B6240" s="1" t="s">
        <v>190</v>
      </c>
      <c r="C6240" s="7" t="s">
        <v>3250</v>
      </c>
      <c r="D6240" s="1" t="s">
        <v>53</v>
      </c>
      <c r="E6240" s="1">
        <f>VLOOKUP(D6240,Data!$A$1:$B$7,2,FALSE)</f>
        <v>5</v>
      </c>
      <c r="F6240" s="2">
        <f>WORKDAY(A6240,E6240,Data!$E$2:$E$22)</f>
        <v>45467</v>
      </c>
      <c r="G6240" s="2">
        <v>45467</v>
      </c>
      <c r="H6240" s="4">
        <f ca="1">(NETWORKDAYS(A6240,G6240,Data!$E$1:$E$22))-1</f>
        <v>5</v>
      </c>
      <c r="I6240" s="1"/>
      <c r="J6240" s="1">
        <f>VLOOKUP(D6240,Data!$A$10:$B$16,2,FALSE)</f>
        <v>1</v>
      </c>
      <c r="K6240">
        <v>1</v>
      </c>
      <c r="L6240">
        <f t="shared" si="343"/>
        <v>25</v>
      </c>
      <c r="M6240">
        <f t="shared" si="344"/>
        <v>2024</v>
      </c>
      <c r="N6240" s="5">
        <f t="shared" ca="1" si="345"/>
        <v>0</v>
      </c>
    </row>
    <row r="6241" spans="1:14" hidden="1" x14ac:dyDescent="0.25">
      <c r="A6241" s="31">
        <v>45461</v>
      </c>
      <c r="B6241" s="1" t="s">
        <v>722</v>
      </c>
      <c r="C6241" s="7">
        <v>263008</v>
      </c>
      <c r="D6241" s="1" t="s">
        <v>41</v>
      </c>
      <c r="E6241" s="1">
        <f>VLOOKUP(D6241,Data!$A$1:$B$7,2,FALSE)</f>
        <v>15</v>
      </c>
      <c r="F6241" s="2">
        <f>WORKDAY(A6241,E6241,Data!$E$2:$E$22)</f>
        <v>45482</v>
      </c>
      <c r="G6241" s="2">
        <v>45485</v>
      </c>
      <c r="H6241" s="4">
        <f ca="1">(NETWORKDAYS(A6241,G6241,Data!$E$1:$E$22))-1</f>
        <v>18</v>
      </c>
      <c r="I6241" s="1"/>
      <c r="J6241" s="1">
        <f>VLOOKUP(D6241,Data!$A$10:$B$16,2,FALSE)</f>
        <v>3</v>
      </c>
      <c r="K6241">
        <v>1</v>
      </c>
      <c r="L6241">
        <f t="shared" si="343"/>
        <v>25</v>
      </c>
      <c r="M6241">
        <f t="shared" si="344"/>
        <v>2024</v>
      </c>
      <c r="N6241" s="5">
        <f t="shared" ca="1" si="345"/>
        <v>3</v>
      </c>
    </row>
    <row r="6242" spans="1:14" hidden="1" x14ac:dyDescent="0.25">
      <c r="A6242" s="31">
        <v>45461</v>
      </c>
      <c r="B6242" s="1" t="s">
        <v>131</v>
      </c>
      <c r="C6242" s="7">
        <v>263015</v>
      </c>
      <c r="D6242" s="1" t="s">
        <v>41</v>
      </c>
      <c r="E6242" s="1">
        <f>VLOOKUP(D6242,Data!$A$1:$B$7,2,FALSE)</f>
        <v>15</v>
      </c>
      <c r="F6242" s="2">
        <f>WORKDAY(A6242,E6242,Data!$E$2:$E$22)</f>
        <v>45482</v>
      </c>
      <c r="G6242" s="2">
        <v>45478</v>
      </c>
      <c r="H6242" s="4">
        <f ca="1">(NETWORKDAYS(A6242,G6242,Data!$E$1:$E$22))-1</f>
        <v>13</v>
      </c>
      <c r="I6242" s="1"/>
      <c r="J6242" s="1">
        <f>VLOOKUP(D6242,Data!$A$10:$B$16,2,FALSE)</f>
        <v>3</v>
      </c>
      <c r="K6242">
        <v>1</v>
      </c>
      <c r="L6242">
        <f t="shared" si="343"/>
        <v>25</v>
      </c>
      <c r="M6242">
        <f t="shared" si="344"/>
        <v>2024</v>
      </c>
      <c r="N6242" s="5">
        <f t="shared" ca="1" si="345"/>
        <v>-2</v>
      </c>
    </row>
    <row r="6243" spans="1:14" hidden="1" x14ac:dyDescent="0.25">
      <c r="A6243" s="31">
        <v>45461</v>
      </c>
      <c r="B6243" s="1" t="s">
        <v>135</v>
      </c>
      <c r="C6243" s="7" t="s">
        <v>3254</v>
      </c>
      <c r="D6243" s="1" t="s">
        <v>53</v>
      </c>
      <c r="E6243" s="1">
        <f>VLOOKUP(D6243,Data!$A$1:$B$7,2,FALSE)</f>
        <v>5</v>
      </c>
      <c r="F6243" s="2">
        <f>WORKDAY(A6243,E6243,Data!$E$2:$E$22)</f>
        <v>45468</v>
      </c>
      <c r="G6243" s="2">
        <v>45461</v>
      </c>
      <c r="H6243" s="4">
        <f ca="1">(NETWORKDAYS(A6243,G6243,Data!$E$1:$E$22))-1</f>
        <v>0</v>
      </c>
      <c r="I6243" s="1"/>
      <c r="J6243" s="1">
        <f>VLOOKUP(D6243,Data!$A$10:$B$16,2,FALSE)</f>
        <v>1</v>
      </c>
      <c r="K6243">
        <v>1</v>
      </c>
      <c r="L6243">
        <f t="shared" si="343"/>
        <v>25</v>
      </c>
      <c r="M6243">
        <f t="shared" si="344"/>
        <v>2024</v>
      </c>
      <c r="N6243" s="5">
        <f t="shared" ca="1" si="345"/>
        <v>-5</v>
      </c>
    </row>
    <row r="6244" spans="1:14" hidden="1" x14ac:dyDescent="0.25">
      <c r="A6244" s="31">
        <v>45461</v>
      </c>
      <c r="B6244" s="1" t="s">
        <v>410</v>
      </c>
      <c r="C6244" s="7">
        <v>458462</v>
      </c>
      <c r="D6244" s="1" t="s">
        <v>42</v>
      </c>
      <c r="E6244" s="1">
        <f>VLOOKUP(D6244,Data!$A$1:$B$7,2,FALSE)</f>
        <v>10</v>
      </c>
      <c r="F6244" s="2">
        <f>WORKDAY(A6244,E6244,Data!$E$2:$E$22)</f>
        <v>45475</v>
      </c>
      <c r="G6244" s="2">
        <v>45478</v>
      </c>
      <c r="H6244" s="4">
        <f ca="1">(NETWORKDAYS(A6244,G6244,Data!$E$1:$E$22))-1</f>
        <v>13</v>
      </c>
      <c r="I6244" s="1"/>
      <c r="J6244" s="1">
        <f>VLOOKUP(D6244,Data!$A$10:$B$16,2,FALSE)</f>
        <v>2</v>
      </c>
      <c r="K6244">
        <v>1</v>
      </c>
      <c r="L6244">
        <f t="shared" si="343"/>
        <v>25</v>
      </c>
      <c r="M6244">
        <f t="shared" si="344"/>
        <v>2024</v>
      </c>
      <c r="N6244" s="5">
        <f t="shared" ca="1" si="345"/>
        <v>3</v>
      </c>
    </row>
    <row r="6245" spans="1:14" hidden="1" x14ac:dyDescent="0.25">
      <c r="A6245" s="31">
        <v>45461</v>
      </c>
      <c r="B6245" s="1" t="s">
        <v>125</v>
      </c>
      <c r="C6245" s="7" t="s">
        <v>3253</v>
      </c>
      <c r="D6245" s="1" t="s">
        <v>53</v>
      </c>
      <c r="E6245" s="1">
        <f>VLOOKUP(D6245,Data!$A$1:$B$7,2,FALSE)</f>
        <v>5</v>
      </c>
      <c r="F6245" s="2">
        <f>WORKDAY(A6245,E6245,Data!$E$2:$E$22)</f>
        <v>45468</v>
      </c>
      <c r="G6245" s="2">
        <v>45464</v>
      </c>
      <c r="H6245" s="4">
        <f ca="1">(NETWORKDAYS(A6245,G6245,Data!$E$1:$E$22))-1</f>
        <v>3</v>
      </c>
      <c r="I6245" s="1"/>
      <c r="J6245" s="1">
        <f>VLOOKUP(D6245,Data!$A$10:$B$16,2,FALSE)</f>
        <v>1</v>
      </c>
      <c r="K6245">
        <v>1</v>
      </c>
      <c r="L6245">
        <f t="shared" ref="L6245:L6308" si="346">_xlfn.ISOWEEKNUM(A6245)</f>
        <v>25</v>
      </c>
      <c r="M6245">
        <f t="shared" ref="M6245:M6308" si="347">YEAR(A6245)</f>
        <v>2024</v>
      </c>
      <c r="N6245" s="5">
        <f t="shared" ref="N6245:N6308" ca="1" si="348">H6245-E6245</f>
        <v>-2</v>
      </c>
    </row>
    <row r="6246" spans="1:14" hidden="1" x14ac:dyDescent="0.25">
      <c r="A6246" s="31">
        <v>45461</v>
      </c>
      <c r="B6246" s="1" t="s">
        <v>115</v>
      </c>
      <c r="C6246" s="7">
        <v>263032</v>
      </c>
      <c r="D6246" s="1" t="s">
        <v>41</v>
      </c>
      <c r="E6246" s="1">
        <f>VLOOKUP(D6246,Data!$A$1:$B$7,2,FALSE)</f>
        <v>15</v>
      </c>
      <c r="F6246" s="2">
        <f>WORKDAY(A6246,E6246,Data!$E$2:$E$22)</f>
        <v>45482</v>
      </c>
      <c r="G6246" s="2">
        <v>45499</v>
      </c>
      <c r="H6246" s="4">
        <f ca="1">(NETWORKDAYS(A6246,G6246,Data!$E$1:$E$22))-1</f>
        <v>28</v>
      </c>
      <c r="I6246" s="1"/>
      <c r="J6246" s="1">
        <f>VLOOKUP(D6246,Data!$A$10:$B$16,2,FALSE)</f>
        <v>3</v>
      </c>
      <c r="K6246">
        <v>1</v>
      </c>
      <c r="L6246">
        <f t="shared" si="346"/>
        <v>25</v>
      </c>
      <c r="M6246">
        <f t="shared" si="347"/>
        <v>2024</v>
      </c>
      <c r="N6246" s="5">
        <f t="shared" ca="1" si="348"/>
        <v>13</v>
      </c>
    </row>
    <row r="6247" spans="1:14" hidden="1" x14ac:dyDescent="0.25">
      <c r="A6247" s="31">
        <v>45461</v>
      </c>
      <c r="B6247" s="1" t="s">
        <v>88</v>
      </c>
      <c r="C6247" s="7" t="s">
        <v>3255</v>
      </c>
      <c r="D6247" s="1" t="s">
        <v>53</v>
      </c>
      <c r="E6247" s="1">
        <f>VLOOKUP(D6247,Data!$A$1:$B$7,2,FALSE)</f>
        <v>5</v>
      </c>
      <c r="F6247" s="2">
        <f>WORKDAY(A6247,E6247,Data!$E$2:$E$22)</f>
        <v>45468</v>
      </c>
      <c r="G6247" s="2">
        <v>45464</v>
      </c>
      <c r="H6247" s="4">
        <f ca="1">(NETWORKDAYS(A6247,G6247,Data!$E$1:$E$22))-1</f>
        <v>3</v>
      </c>
      <c r="I6247" s="1"/>
      <c r="J6247" s="1">
        <f>VLOOKUP(D6247,Data!$A$10:$B$16,2,FALSE)</f>
        <v>1</v>
      </c>
      <c r="K6247">
        <v>1</v>
      </c>
      <c r="L6247">
        <f t="shared" si="346"/>
        <v>25</v>
      </c>
      <c r="M6247">
        <f t="shared" si="347"/>
        <v>2024</v>
      </c>
      <c r="N6247" s="5">
        <f t="shared" ca="1" si="348"/>
        <v>-2</v>
      </c>
    </row>
    <row r="6248" spans="1:14" hidden="1" x14ac:dyDescent="0.25">
      <c r="A6248" s="31">
        <v>45461</v>
      </c>
      <c r="B6248" s="1" t="s">
        <v>88</v>
      </c>
      <c r="C6248" s="7" t="s">
        <v>3256</v>
      </c>
      <c r="D6248" s="1" t="s">
        <v>53</v>
      </c>
      <c r="E6248" s="1">
        <f>VLOOKUP(D6248,Data!$A$1:$B$7,2,FALSE)</f>
        <v>5</v>
      </c>
      <c r="F6248" s="2">
        <f>WORKDAY(A6248,E6248,Data!$E$2:$E$22)</f>
        <v>45468</v>
      </c>
      <c r="G6248" s="2">
        <v>45464</v>
      </c>
      <c r="H6248" s="4">
        <f ca="1">(NETWORKDAYS(A6248,G6248,Data!$E$1:$E$22))-1</f>
        <v>3</v>
      </c>
      <c r="I6248" s="1"/>
      <c r="J6248" s="1">
        <f>VLOOKUP(D6248,Data!$A$10:$B$16,2,FALSE)</f>
        <v>1</v>
      </c>
      <c r="K6248">
        <v>1</v>
      </c>
      <c r="L6248">
        <f t="shared" si="346"/>
        <v>25</v>
      </c>
      <c r="M6248">
        <f t="shared" si="347"/>
        <v>2024</v>
      </c>
      <c r="N6248" s="5">
        <f t="shared" ca="1" si="348"/>
        <v>-2</v>
      </c>
    </row>
    <row r="6249" spans="1:14" hidden="1" x14ac:dyDescent="0.25">
      <c r="A6249" s="31">
        <v>45461</v>
      </c>
      <c r="B6249" s="1" t="s">
        <v>88</v>
      </c>
      <c r="C6249" s="7" t="s">
        <v>3257</v>
      </c>
      <c r="D6249" s="1" t="s">
        <v>53</v>
      </c>
      <c r="E6249" s="1">
        <f>VLOOKUP(D6249,Data!$A$1:$B$7,2,FALSE)</f>
        <v>5</v>
      </c>
      <c r="F6249" s="2">
        <f>WORKDAY(A6249,E6249,Data!$E$2:$E$22)</f>
        <v>45468</v>
      </c>
      <c r="G6249" s="2">
        <v>45464</v>
      </c>
      <c r="H6249" s="4">
        <f ca="1">(NETWORKDAYS(A6249,G6249,Data!$E$1:$E$22))-1</f>
        <v>3</v>
      </c>
      <c r="I6249" s="1"/>
      <c r="J6249" s="1">
        <f>VLOOKUP(D6249,Data!$A$10:$B$16,2,FALSE)</f>
        <v>1</v>
      </c>
      <c r="K6249">
        <v>1</v>
      </c>
      <c r="L6249">
        <f t="shared" si="346"/>
        <v>25</v>
      </c>
      <c r="M6249">
        <f t="shared" si="347"/>
        <v>2024</v>
      </c>
      <c r="N6249" s="5">
        <f t="shared" ca="1" si="348"/>
        <v>-2</v>
      </c>
    </row>
    <row r="6250" spans="1:14" hidden="1" x14ac:dyDescent="0.25">
      <c r="A6250" s="31">
        <v>45461</v>
      </c>
      <c r="B6250" s="1" t="s">
        <v>419</v>
      </c>
      <c r="C6250" s="7" t="s">
        <v>3258</v>
      </c>
      <c r="D6250" s="1" t="s">
        <v>53</v>
      </c>
      <c r="E6250" s="1">
        <f>VLOOKUP(D6250,Data!$A$1:$B$7,2,FALSE)</f>
        <v>5</v>
      </c>
      <c r="F6250" s="2">
        <f>WORKDAY(A6250,E6250,Data!$E$2:$E$22)</f>
        <v>45468</v>
      </c>
      <c r="G6250" s="2">
        <v>45467</v>
      </c>
      <c r="H6250" s="4">
        <f ca="1">(NETWORKDAYS(A6250,G6250,Data!$E$1:$E$22))-1</f>
        <v>4</v>
      </c>
      <c r="I6250" s="1"/>
      <c r="J6250" s="1">
        <f>VLOOKUP(D6250,Data!$A$10:$B$16,2,FALSE)</f>
        <v>1</v>
      </c>
      <c r="K6250">
        <v>1</v>
      </c>
      <c r="L6250">
        <f t="shared" si="346"/>
        <v>25</v>
      </c>
      <c r="M6250">
        <f t="shared" si="347"/>
        <v>2024</v>
      </c>
      <c r="N6250" s="5">
        <f t="shared" ca="1" si="348"/>
        <v>-1</v>
      </c>
    </row>
    <row r="6251" spans="1:14" hidden="1" x14ac:dyDescent="0.25">
      <c r="A6251" s="31">
        <v>45461</v>
      </c>
      <c r="B6251" s="1" t="s">
        <v>492</v>
      </c>
      <c r="C6251" s="7" t="s">
        <v>3260</v>
      </c>
      <c r="D6251" s="1" t="s">
        <v>53</v>
      </c>
      <c r="E6251" s="1">
        <f>VLOOKUP(D6251,Data!$A$1:$B$7,2,FALSE)</f>
        <v>5</v>
      </c>
      <c r="F6251" s="2">
        <f>WORKDAY(A6251,E6251,Data!$E$2:$E$22)</f>
        <v>45468</v>
      </c>
      <c r="G6251" s="2">
        <v>45467</v>
      </c>
      <c r="H6251" s="4">
        <f ca="1">(NETWORKDAYS(A6251,G6251,Data!$E$1:$E$22))-1</f>
        <v>4</v>
      </c>
      <c r="I6251" s="1"/>
      <c r="J6251" s="1">
        <f>VLOOKUP(D6251,Data!$A$10:$B$16,2,FALSE)</f>
        <v>1</v>
      </c>
      <c r="K6251">
        <v>1</v>
      </c>
      <c r="L6251">
        <f t="shared" si="346"/>
        <v>25</v>
      </c>
      <c r="M6251">
        <f t="shared" si="347"/>
        <v>2024</v>
      </c>
      <c r="N6251" s="5">
        <f t="shared" ca="1" si="348"/>
        <v>-1</v>
      </c>
    </row>
    <row r="6252" spans="1:14" hidden="1" x14ac:dyDescent="0.25">
      <c r="A6252" s="31">
        <v>45461</v>
      </c>
      <c r="B6252" s="1" t="s">
        <v>188</v>
      </c>
      <c r="C6252" s="7" t="s">
        <v>3259</v>
      </c>
      <c r="D6252" s="1" t="s">
        <v>53</v>
      </c>
      <c r="E6252" s="1">
        <f>VLOOKUP(D6252,Data!$A$1:$B$7,2,FALSE)</f>
        <v>5</v>
      </c>
      <c r="F6252" s="2">
        <f>WORKDAY(A6252,E6252,Data!$E$2:$E$22)</f>
        <v>45468</v>
      </c>
      <c r="G6252" s="2">
        <v>45509</v>
      </c>
      <c r="H6252" s="4">
        <f ca="1">(NETWORKDAYS(A6252,G6252,Data!$E$1:$E$22))-1</f>
        <v>34</v>
      </c>
      <c r="I6252" s="1"/>
      <c r="J6252" s="1">
        <f>VLOOKUP(D6252,Data!$A$10:$B$16,2,FALSE)</f>
        <v>1</v>
      </c>
      <c r="K6252">
        <v>1</v>
      </c>
      <c r="L6252">
        <f t="shared" si="346"/>
        <v>25</v>
      </c>
      <c r="M6252">
        <f t="shared" si="347"/>
        <v>2024</v>
      </c>
      <c r="N6252" s="5">
        <f t="shared" ca="1" si="348"/>
        <v>29</v>
      </c>
    </row>
    <row r="6253" spans="1:14" hidden="1" x14ac:dyDescent="0.25">
      <c r="A6253" s="31">
        <v>45462</v>
      </c>
      <c r="B6253" s="1" t="s">
        <v>85</v>
      </c>
      <c r="C6253" s="7">
        <v>458463</v>
      </c>
      <c r="D6253" s="1" t="s">
        <v>42</v>
      </c>
      <c r="E6253" s="1">
        <f>VLOOKUP(D6253,Data!$A$1:$B$7,2,FALSE)</f>
        <v>10</v>
      </c>
      <c r="F6253" s="2">
        <f>WORKDAY(A6253,E6253,Data!$E$2:$E$22)</f>
        <v>45476</v>
      </c>
      <c r="G6253" s="2">
        <v>45463</v>
      </c>
      <c r="H6253" s="4">
        <f ca="1">(NETWORKDAYS(A6253,G6253,Data!$E$1:$E$22))-1</f>
        <v>1</v>
      </c>
      <c r="I6253" s="1"/>
      <c r="J6253" s="1">
        <f>VLOOKUP(D6253,Data!$A$10:$B$16,2,FALSE)</f>
        <v>2</v>
      </c>
      <c r="K6253">
        <v>1</v>
      </c>
      <c r="L6253">
        <f t="shared" si="346"/>
        <v>25</v>
      </c>
      <c r="M6253">
        <f t="shared" si="347"/>
        <v>2024</v>
      </c>
      <c r="N6253" s="5">
        <f t="shared" ca="1" si="348"/>
        <v>-9</v>
      </c>
    </row>
    <row r="6254" spans="1:14" ht="15.75" hidden="1" x14ac:dyDescent="0.25">
      <c r="A6254" s="33">
        <v>45462</v>
      </c>
      <c r="B6254" s="1" t="s">
        <v>432</v>
      </c>
      <c r="C6254" s="7">
        <v>458464</v>
      </c>
      <c r="D6254" s="1" t="s">
        <v>42</v>
      </c>
      <c r="E6254" s="1">
        <f>VLOOKUP(D6254,Data!$A$1:$B$7,2,FALSE)</f>
        <v>10</v>
      </c>
      <c r="F6254" s="2">
        <f>WORKDAY(A6254,E6254,Data!$E$2:$E$22)</f>
        <v>45476</v>
      </c>
      <c r="G6254" s="2">
        <v>45463</v>
      </c>
      <c r="H6254" s="4">
        <f ca="1">(NETWORKDAYS(A6254,G6254,Data!$E$1:$E$22))-1</f>
        <v>1</v>
      </c>
      <c r="I6254" s="1"/>
      <c r="J6254" s="1">
        <f>VLOOKUP(D6254,Data!$A$10:$B$16,2,FALSE)</f>
        <v>2</v>
      </c>
      <c r="K6254">
        <v>1</v>
      </c>
      <c r="L6254">
        <f t="shared" si="346"/>
        <v>25</v>
      </c>
      <c r="M6254">
        <f t="shared" si="347"/>
        <v>2024</v>
      </c>
      <c r="N6254" s="5">
        <f t="shared" ca="1" si="348"/>
        <v>-9</v>
      </c>
    </row>
    <row r="6255" spans="1:14" hidden="1" x14ac:dyDescent="0.25">
      <c r="A6255" s="31">
        <v>45462</v>
      </c>
      <c r="B6255" s="1" t="s">
        <v>115</v>
      </c>
      <c r="C6255" s="7">
        <v>263034</v>
      </c>
      <c r="D6255" s="1" t="s">
        <v>41</v>
      </c>
      <c r="E6255" s="1">
        <f>VLOOKUP(D6255,Data!$A$1:$B$7,2,FALSE)</f>
        <v>15</v>
      </c>
      <c r="F6255" s="2">
        <f>WORKDAY(A6255,E6255,Data!$E$2:$E$22)</f>
        <v>45483</v>
      </c>
      <c r="G6255" s="2">
        <v>45483</v>
      </c>
      <c r="H6255" s="4">
        <f ca="1">(NETWORKDAYS(A6255,G6255,Data!$E$1:$E$22))-1</f>
        <v>15</v>
      </c>
      <c r="I6255" s="1"/>
      <c r="J6255" s="1">
        <f>VLOOKUP(D6255,Data!$A$10:$B$16,2,FALSE)</f>
        <v>3</v>
      </c>
      <c r="K6255">
        <v>1</v>
      </c>
      <c r="L6255">
        <f t="shared" si="346"/>
        <v>25</v>
      </c>
      <c r="M6255">
        <f t="shared" si="347"/>
        <v>2024</v>
      </c>
      <c r="N6255" s="5">
        <f t="shared" ca="1" si="348"/>
        <v>0</v>
      </c>
    </row>
    <row r="6256" spans="1:14" hidden="1" x14ac:dyDescent="0.25">
      <c r="A6256" s="31">
        <v>45462</v>
      </c>
      <c r="B6256" s="1" t="s">
        <v>18</v>
      </c>
      <c r="C6256" s="7">
        <v>263108</v>
      </c>
      <c r="D6256" s="1" t="s">
        <v>41</v>
      </c>
      <c r="E6256" s="1">
        <f>VLOOKUP(D6256,Data!$A$1:$B$7,2,FALSE)</f>
        <v>15</v>
      </c>
      <c r="F6256" s="2">
        <f>WORKDAY(A6256,E6256,Data!$E$2:$E$22)</f>
        <v>45483</v>
      </c>
      <c r="G6256" s="2">
        <v>45464</v>
      </c>
      <c r="H6256" s="4">
        <f ca="1">(NETWORKDAYS(A6256,G6256,Data!$E$1:$E$22))-1</f>
        <v>2</v>
      </c>
      <c r="I6256" s="1"/>
      <c r="J6256" s="1">
        <f>VLOOKUP(D6256,Data!$A$10:$B$16,2,FALSE)</f>
        <v>3</v>
      </c>
      <c r="K6256">
        <v>1</v>
      </c>
      <c r="L6256">
        <f t="shared" si="346"/>
        <v>25</v>
      </c>
      <c r="M6256">
        <f t="shared" si="347"/>
        <v>2024</v>
      </c>
      <c r="N6256" s="5">
        <f t="shared" ca="1" si="348"/>
        <v>-13</v>
      </c>
    </row>
    <row r="6257" spans="1:14" hidden="1" x14ac:dyDescent="0.25">
      <c r="A6257" s="31">
        <v>45462</v>
      </c>
      <c r="B6257" s="1" t="s">
        <v>353</v>
      </c>
      <c r="C6257" s="7" t="s">
        <v>3261</v>
      </c>
      <c r="D6257" s="1" t="s">
        <v>53</v>
      </c>
      <c r="E6257" s="1">
        <f>VLOOKUP(D6257,Data!$A$1:$B$7,2,FALSE)</f>
        <v>5</v>
      </c>
      <c r="F6257" s="2">
        <f>WORKDAY(A6257,E6257,Data!$E$2:$E$22)</f>
        <v>45469</v>
      </c>
      <c r="G6257" s="2">
        <v>45467</v>
      </c>
      <c r="H6257" s="4">
        <f ca="1">(NETWORKDAYS(A6257,G6257,Data!$E$1:$E$22))-1</f>
        <v>3</v>
      </c>
      <c r="I6257" s="1"/>
      <c r="J6257" s="1">
        <f>VLOOKUP(D6257,Data!$A$10:$B$16,2,FALSE)</f>
        <v>1</v>
      </c>
      <c r="K6257">
        <v>1</v>
      </c>
      <c r="L6257">
        <f t="shared" si="346"/>
        <v>25</v>
      </c>
      <c r="M6257">
        <f t="shared" si="347"/>
        <v>2024</v>
      </c>
      <c r="N6257" s="5">
        <f t="shared" ca="1" si="348"/>
        <v>-2</v>
      </c>
    </row>
    <row r="6258" spans="1:14" hidden="1" x14ac:dyDescent="0.25">
      <c r="A6258" s="31">
        <v>45463</v>
      </c>
      <c r="B6258" s="1" t="s">
        <v>115</v>
      </c>
      <c r="C6258" s="7">
        <v>263020</v>
      </c>
      <c r="D6258" s="1" t="s">
        <v>41</v>
      </c>
      <c r="E6258" s="1">
        <f>VLOOKUP(D6258,Data!$A$1:$B$7,2,FALSE)</f>
        <v>15</v>
      </c>
      <c r="F6258" s="2">
        <f>WORKDAY(A6258,E6258,Data!$E$2:$E$22)</f>
        <v>45484</v>
      </c>
      <c r="G6258" s="2">
        <v>45483</v>
      </c>
      <c r="H6258" s="4">
        <f ca="1">(NETWORKDAYS(A6258,G6258,Data!$E$1:$E$22))-1</f>
        <v>14</v>
      </c>
      <c r="I6258" s="1"/>
      <c r="J6258" s="1">
        <f>VLOOKUP(D6258,Data!$A$10:$B$16,2,FALSE)</f>
        <v>3</v>
      </c>
      <c r="K6258">
        <v>1</v>
      </c>
      <c r="L6258">
        <f t="shared" si="346"/>
        <v>25</v>
      </c>
      <c r="M6258">
        <f t="shared" si="347"/>
        <v>2024</v>
      </c>
      <c r="N6258" s="5">
        <f t="shared" ca="1" si="348"/>
        <v>-1</v>
      </c>
    </row>
    <row r="6259" spans="1:14" hidden="1" x14ac:dyDescent="0.25">
      <c r="A6259" s="31">
        <v>45463</v>
      </c>
      <c r="B6259" s="1" t="s">
        <v>115</v>
      </c>
      <c r="C6259" s="7">
        <v>263031</v>
      </c>
      <c r="D6259" s="1" t="s">
        <v>41</v>
      </c>
      <c r="E6259" s="1">
        <f>VLOOKUP(D6259,Data!$A$1:$B$7,2,FALSE)</f>
        <v>15</v>
      </c>
      <c r="F6259" s="2">
        <f>WORKDAY(A6259,E6259,Data!$E$2:$E$22)</f>
        <v>45484</v>
      </c>
      <c r="G6259" s="2">
        <v>45483</v>
      </c>
      <c r="H6259" s="4">
        <f ca="1">(NETWORKDAYS(A6259,G6259,Data!$E$1:$E$22))-1</f>
        <v>14</v>
      </c>
      <c r="I6259" s="1"/>
      <c r="J6259" s="1">
        <f>VLOOKUP(D6259,Data!$A$10:$B$16,2,FALSE)</f>
        <v>3</v>
      </c>
      <c r="K6259">
        <v>1</v>
      </c>
      <c r="L6259">
        <f t="shared" si="346"/>
        <v>25</v>
      </c>
      <c r="M6259">
        <f t="shared" si="347"/>
        <v>2024</v>
      </c>
      <c r="N6259" s="5">
        <f t="shared" ca="1" si="348"/>
        <v>-1</v>
      </c>
    </row>
    <row r="6260" spans="1:14" hidden="1" x14ac:dyDescent="0.25">
      <c r="A6260" s="31">
        <v>45463</v>
      </c>
      <c r="B6260" s="1" t="s">
        <v>1730</v>
      </c>
      <c r="C6260" s="7">
        <v>615429</v>
      </c>
      <c r="D6260" s="1" t="s">
        <v>1870</v>
      </c>
      <c r="E6260" s="1">
        <f>VLOOKUP(D6260,Data!$A$1:$B$7,2,FALSE)</f>
        <v>10</v>
      </c>
      <c r="F6260" s="2">
        <f>WORKDAY(A6260,E6260,Data!$E$2:$E$22)</f>
        <v>45477</v>
      </c>
      <c r="G6260" s="2">
        <v>45485</v>
      </c>
      <c r="H6260" s="4">
        <f ca="1">(NETWORKDAYS(A6260,G6260,Data!$E$1:$E$22))-1</f>
        <v>16</v>
      </c>
      <c r="I6260" s="1"/>
      <c r="J6260" s="1">
        <f>VLOOKUP(D6260,Data!$A$10:$B$16,2,FALSE)</f>
        <v>2</v>
      </c>
      <c r="K6260">
        <v>1</v>
      </c>
      <c r="L6260">
        <f t="shared" si="346"/>
        <v>25</v>
      </c>
      <c r="M6260">
        <f t="shared" si="347"/>
        <v>2024</v>
      </c>
      <c r="N6260" s="5">
        <f t="shared" ca="1" si="348"/>
        <v>6</v>
      </c>
    </row>
    <row r="6261" spans="1:14" hidden="1" x14ac:dyDescent="0.25">
      <c r="A6261" s="31">
        <v>45463</v>
      </c>
      <c r="B6261" s="1" t="s">
        <v>1730</v>
      </c>
      <c r="C6261" s="7">
        <v>615430</v>
      </c>
      <c r="D6261" s="1" t="s">
        <v>1870</v>
      </c>
      <c r="E6261" s="1">
        <f>VLOOKUP(D6261,Data!$A$1:$B$7,2,FALSE)</f>
        <v>10</v>
      </c>
      <c r="F6261" s="2">
        <f>WORKDAY(A6261,E6261,Data!$E$2:$E$22)</f>
        <v>45477</v>
      </c>
      <c r="G6261" s="2">
        <v>45485</v>
      </c>
      <c r="H6261" s="4">
        <f ca="1">(NETWORKDAYS(A6261,G6261,Data!$E$1:$E$22))-1</f>
        <v>16</v>
      </c>
      <c r="I6261" s="1"/>
      <c r="J6261" s="1">
        <f>VLOOKUP(D6261,Data!$A$10:$B$16,2,FALSE)</f>
        <v>2</v>
      </c>
      <c r="K6261">
        <v>1</v>
      </c>
      <c r="L6261">
        <f t="shared" si="346"/>
        <v>25</v>
      </c>
      <c r="M6261">
        <f t="shared" si="347"/>
        <v>2024</v>
      </c>
      <c r="N6261" s="5">
        <f t="shared" ca="1" si="348"/>
        <v>6</v>
      </c>
    </row>
    <row r="6262" spans="1:14" hidden="1" x14ac:dyDescent="0.25">
      <c r="A6262" s="31">
        <v>45463</v>
      </c>
      <c r="B6262" s="1" t="s">
        <v>15</v>
      </c>
      <c r="C6262" s="7" t="s">
        <v>3262</v>
      </c>
      <c r="D6262" s="1" t="s">
        <v>55</v>
      </c>
      <c r="E6262" s="1">
        <f>VLOOKUP(D6262,Data!$A$1:$B$7,2,FALSE)</f>
        <v>10</v>
      </c>
      <c r="F6262" s="2">
        <f>WORKDAY(A6262,E6262,Data!$E$2:$E$22)</f>
        <v>45477</v>
      </c>
      <c r="G6262" s="2">
        <v>45464</v>
      </c>
      <c r="H6262" s="4">
        <f ca="1">(NETWORKDAYS(A6262,G6262,Data!$E$1:$E$22))-1</f>
        <v>1</v>
      </c>
      <c r="I6262" s="1"/>
      <c r="J6262" s="1">
        <f>VLOOKUP(D6262,Data!$A$10:$B$16,2,FALSE)</f>
        <v>3</v>
      </c>
      <c r="K6262">
        <v>1</v>
      </c>
      <c r="L6262">
        <f t="shared" si="346"/>
        <v>25</v>
      </c>
      <c r="M6262">
        <f t="shared" si="347"/>
        <v>2024</v>
      </c>
      <c r="N6262" s="5">
        <f t="shared" ca="1" si="348"/>
        <v>-9</v>
      </c>
    </row>
    <row r="6263" spans="1:14" hidden="1" x14ac:dyDescent="0.25">
      <c r="A6263" s="31">
        <v>45463</v>
      </c>
      <c r="B6263" s="1" t="s">
        <v>15</v>
      </c>
      <c r="C6263" s="7" t="s">
        <v>3263</v>
      </c>
      <c r="D6263" s="1" t="s">
        <v>55</v>
      </c>
      <c r="E6263" s="1">
        <f>VLOOKUP(D6263,Data!$A$1:$B$7,2,FALSE)</f>
        <v>10</v>
      </c>
      <c r="F6263" s="2">
        <f>WORKDAY(A6263,E6263,Data!$E$2:$E$22)</f>
        <v>45477</v>
      </c>
      <c r="G6263" s="2">
        <v>45464</v>
      </c>
      <c r="H6263" s="4">
        <f ca="1">(NETWORKDAYS(A6263,G6263,Data!$E$1:$E$22))-1</f>
        <v>1</v>
      </c>
      <c r="I6263" s="1"/>
      <c r="J6263" s="1">
        <f>VLOOKUP(D6263,Data!$A$10:$B$16,2,FALSE)</f>
        <v>3</v>
      </c>
      <c r="K6263">
        <v>1</v>
      </c>
      <c r="L6263">
        <f t="shared" si="346"/>
        <v>25</v>
      </c>
      <c r="M6263">
        <f t="shared" si="347"/>
        <v>2024</v>
      </c>
      <c r="N6263" s="5">
        <f t="shared" ca="1" si="348"/>
        <v>-9</v>
      </c>
    </row>
    <row r="6264" spans="1:14" hidden="1" x14ac:dyDescent="0.25">
      <c r="A6264" s="31">
        <v>45463</v>
      </c>
      <c r="B6264" s="1" t="s">
        <v>15</v>
      </c>
      <c r="C6264" s="7" t="s">
        <v>3264</v>
      </c>
      <c r="D6264" s="1" t="s">
        <v>55</v>
      </c>
      <c r="E6264" s="1">
        <f>VLOOKUP(D6264,Data!$A$1:$B$7,2,FALSE)</f>
        <v>10</v>
      </c>
      <c r="F6264" s="2">
        <f>WORKDAY(A6264,E6264,Data!$E$2:$E$22)</f>
        <v>45477</v>
      </c>
      <c r="G6264" s="2">
        <v>45464</v>
      </c>
      <c r="H6264" s="4">
        <f ca="1">(NETWORKDAYS(A6264,G6264,Data!$E$1:$E$22))-1</f>
        <v>1</v>
      </c>
      <c r="I6264" s="1"/>
      <c r="J6264" s="1">
        <f>VLOOKUP(D6264,Data!$A$10:$B$16,2,FALSE)</f>
        <v>3</v>
      </c>
      <c r="K6264">
        <v>1</v>
      </c>
      <c r="L6264">
        <f t="shared" si="346"/>
        <v>25</v>
      </c>
      <c r="M6264">
        <f t="shared" si="347"/>
        <v>2024</v>
      </c>
      <c r="N6264" s="5">
        <f t="shared" ca="1" si="348"/>
        <v>-9</v>
      </c>
    </row>
    <row r="6265" spans="1:14" hidden="1" x14ac:dyDescent="0.25">
      <c r="A6265" s="31">
        <v>45463</v>
      </c>
      <c r="B6265" s="1" t="s">
        <v>15</v>
      </c>
      <c r="C6265" s="7" t="s">
        <v>3265</v>
      </c>
      <c r="D6265" s="1" t="s">
        <v>55</v>
      </c>
      <c r="E6265" s="1">
        <f>VLOOKUP(D6265,Data!$A$1:$B$7,2,FALSE)</f>
        <v>10</v>
      </c>
      <c r="F6265" s="2">
        <f>WORKDAY(A6265,E6265,Data!$E$2:$E$22)</f>
        <v>45477</v>
      </c>
      <c r="G6265" s="2">
        <v>45464</v>
      </c>
      <c r="H6265" s="4">
        <f ca="1">(NETWORKDAYS(A6265,G6265,Data!$E$1:$E$22))-1</f>
        <v>1</v>
      </c>
      <c r="I6265" s="1"/>
      <c r="J6265" s="1">
        <f>VLOOKUP(D6265,Data!$A$10:$B$16,2,FALSE)</f>
        <v>3</v>
      </c>
      <c r="K6265">
        <v>1</v>
      </c>
      <c r="L6265">
        <f t="shared" si="346"/>
        <v>25</v>
      </c>
      <c r="M6265">
        <f t="shared" si="347"/>
        <v>2024</v>
      </c>
      <c r="N6265" s="5">
        <f t="shared" ca="1" si="348"/>
        <v>-9</v>
      </c>
    </row>
    <row r="6266" spans="1:14" hidden="1" x14ac:dyDescent="0.25">
      <c r="A6266" s="31">
        <v>45463</v>
      </c>
      <c r="B6266" s="1" t="s">
        <v>15</v>
      </c>
      <c r="C6266" s="7" t="s">
        <v>3266</v>
      </c>
      <c r="D6266" s="1" t="s">
        <v>55</v>
      </c>
      <c r="E6266" s="1">
        <f>VLOOKUP(D6266,Data!$A$1:$B$7,2,FALSE)</f>
        <v>10</v>
      </c>
      <c r="F6266" s="2">
        <f>WORKDAY(A6266,E6266,Data!$E$2:$E$22)</f>
        <v>45477</v>
      </c>
      <c r="G6266" s="2">
        <v>45464</v>
      </c>
      <c r="H6266" s="4">
        <f ca="1">(NETWORKDAYS(A6266,G6266,Data!$E$1:$E$22))-1</f>
        <v>1</v>
      </c>
      <c r="I6266" s="1"/>
      <c r="J6266" s="1">
        <f>VLOOKUP(D6266,Data!$A$10:$B$16,2,FALSE)</f>
        <v>3</v>
      </c>
      <c r="K6266">
        <v>1</v>
      </c>
      <c r="L6266">
        <f t="shared" si="346"/>
        <v>25</v>
      </c>
      <c r="M6266">
        <f t="shared" si="347"/>
        <v>2024</v>
      </c>
      <c r="N6266" s="5">
        <f t="shared" ca="1" si="348"/>
        <v>-9</v>
      </c>
    </row>
    <row r="6267" spans="1:14" hidden="1" x14ac:dyDescent="0.25">
      <c r="A6267" s="31">
        <v>45464</v>
      </c>
      <c r="B6267" s="1" t="s">
        <v>9</v>
      </c>
      <c r="C6267" s="7">
        <v>263022</v>
      </c>
      <c r="D6267" s="1" t="s">
        <v>41</v>
      </c>
      <c r="E6267" s="1">
        <f>VLOOKUP(D6267,Data!$A$1:$B$7,2,FALSE)</f>
        <v>15</v>
      </c>
      <c r="F6267" s="2">
        <f>WORKDAY(A6267,E6267,Data!$E$2:$E$22)</f>
        <v>45485</v>
      </c>
      <c r="G6267" s="2">
        <v>45490</v>
      </c>
      <c r="H6267" s="4">
        <f ca="1">(NETWORKDAYS(A6267,G6267,Data!$E$1:$E$22))-1</f>
        <v>18</v>
      </c>
      <c r="I6267" s="1"/>
      <c r="J6267" s="1">
        <f>VLOOKUP(D6267,Data!$A$10:$B$16,2,FALSE)</f>
        <v>3</v>
      </c>
      <c r="K6267">
        <v>1</v>
      </c>
      <c r="L6267">
        <f t="shared" si="346"/>
        <v>25</v>
      </c>
      <c r="M6267">
        <f t="shared" si="347"/>
        <v>2024</v>
      </c>
      <c r="N6267" s="5">
        <f t="shared" ca="1" si="348"/>
        <v>3</v>
      </c>
    </row>
    <row r="6268" spans="1:14" hidden="1" x14ac:dyDescent="0.25">
      <c r="A6268" s="31">
        <v>45464</v>
      </c>
      <c r="B6268" s="1" t="s">
        <v>24</v>
      </c>
      <c r="C6268" s="7">
        <v>263029</v>
      </c>
      <c r="D6268" s="1" t="s">
        <v>41</v>
      </c>
      <c r="E6268" s="1">
        <f>VLOOKUP(D6268,Data!$A$1:$B$7,2,FALSE)</f>
        <v>15</v>
      </c>
      <c r="F6268" s="2">
        <f>WORKDAY(A6268,E6268,Data!$E$2:$E$22)</f>
        <v>45485</v>
      </c>
      <c r="G6268" s="2">
        <v>45489</v>
      </c>
      <c r="H6268" s="4">
        <f ca="1">(NETWORKDAYS(A6268,G6268,Data!$E$1:$E$22))-1</f>
        <v>17</v>
      </c>
      <c r="I6268" s="1"/>
      <c r="J6268" s="1">
        <f>VLOOKUP(D6268,Data!$A$10:$B$16,2,FALSE)</f>
        <v>3</v>
      </c>
      <c r="K6268">
        <v>1</v>
      </c>
      <c r="L6268">
        <f t="shared" si="346"/>
        <v>25</v>
      </c>
      <c r="M6268">
        <f t="shared" si="347"/>
        <v>2024</v>
      </c>
      <c r="N6268" s="5">
        <f t="shared" ca="1" si="348"/>
        <v>2</v>
      </c>
    </row>
    <row r="6269" spans="1:14" hidden="1" x14ac:dyDescent="0.25">
      <c r="A6269" s="31">
        <v>45464</v>
      </c>
      <c r="B6269" s="1" t="s">
        <v>302</v>
      </c>
      <c r="C6269" s="7">
        <v>458487</v>
      </c>
      <c r="D6269" s="1" t="s">
        <v>42</v>
      </c>
      <c r="E6269" s="1">
        <f>VLOOKUP(D6269,Data!$A$1:$B$7,2,FALSE)</f>
        <v>10</v>
      </c>
      <c r="F6269" s="2">
        <f>WORKDAY(A6269,E6269,Data!$E$2:$E$22)</f>
        <v>45478</v>
      </c>
      <c r="G6269" s="2">
        <v>45478</v>
      </c>
      <c r="H6269" s="4">
        <f ca="1">(NETWORKDAYS(A6269,G6269,Data!$E$1:$E$22))-1</f>
        <v>10</v>
      </c>
      <c r="I6269" s="1"/>
      <c r="J6269" s="1">
        <f>VLOOKUP(D6269,Data!$A$10:$B$16,2,FALSE)</f>
        <v>2</v>
      </c>
      <c r="K6269">
        <v>1</v>
      </c>
      <c r="L6269">
        <f t="shared" si="346"/>
        <v>25</v>
      </c>
      <c r="M6269">
        <f t="shared" si="347"/>
        <v>2024</v>
      </c>
      <c r="N6269" s="5">
        <f t="shared" ca="1" si="348"/>
        <v>0</v>
      </c>
    </row>
    <row r="6270" spans="1:14" hidden="1" x14ac:dyDescent="0.25">
      <c r="A6270" s="31">
        <v>45464</v>
      </c>
      <c r="B6270" s="1" t="s">
        <v>1730</v>
      </c>
      <c r="C6270" s="7">
        <v>615431</v>
      </c>
      <c r="D6270" s="1" t="s">
        <v>1870</v>
      </c>
      <c r="E6270" s="1">
        <f>VLOOKUP(D6270,Data!$A$1:$B$7,2,FALSE)</f>
        <v>10</v>
      </c>
      <c r="F6270" s="2">
        <f>WORKDAY(A6270,E6270,Data!$E$2:$E$22)</f>
        <v>45478</v>
      </c>
      <c r="G6270" s="2">
        <v>45485</v>
      </c>
      <c r="H6270" s="4">
        <f ca="1">(NETWORKDAYS(A6270,G6270,Data!$E$1:$E$22))-1</f>
        <v>15</v>
      </c>
      <c r="I6270" s="1"/>
      <c r="J6270" s="1">
        <f>VLOOKUP(D6270,Data!$A$10:$B$16,2,FALSE)</f>
        <v>2</v>
      </c>
      <c r="K6270">
        <v>1</v>
      </c>
      <c r="L6270">
        <f t="shared" si="346"/>
        <v>25</v>
      </c>
      <c r="M6270">
        <f t="shared" si="347"/>
        <v>2024</v>
      </c>
      <c r="N6270" s="5">
        <f t="shared" ca="1" si="348"/>
        <v>5</v>
      </c>
    </row>
    <row r="6271" spans="1:14" hidden="1" x14ac:dyDescent="0.25">
      <c r="A6271" s="31">
        <v>45464</v>
      </c>
      <c r="B6271" s="1" t="s">
        <v>1691</v>
      </c>
      <c r="C6271" s="7">
        <v>615432</v>
      </c>
      <c r="D6271" s="1" t="s">
        <v>1870</v>
      </c>
      <c r="E6271" s="1">
        <f>VLOOKUP(D6271,Data!$A$1:$B$7,2,FALSE)</f>
        <v>10</v>
      </c>
      <c r="F6271" s="2">
        <f>WORKDAY(A6271,E6271,Data!$E$2:$E$22)</f>
        <v>45478</v>
      </c>
      <c r="G6271" s="2">
        <v>45485</v>
      </c>
      <c r="H6271" s="4">
        <f ca="1">(NETWORKDAYS(A6271,G6271,Data!$E$1:$E$22))-1</f>
        <v>15</v>
      </c>
      <c r="I6271" s="1"/>
      <c r="J6271" s="1">
        <f>VLOOKUP(D6271,Data!$A$10:$B$16,2,FALSE)</f>
        <v>2</v>
      </c>
      <c r="K6271">
        <v>1</v>
      </c>
      <c r="L6271">
        <f t="shared" si="346"/>
        <v>25</v>
      </c>
      <c r="M6271">
        <f t="shared" si="347"/>
        <v>2024</v>
      </c>
      <c r="N6271" s="5">
        <f t="shared" ca="1" si="348"/>
        <v>5</v>
      </c>
    </row>
    <row r="6272" spans="1:14" hidden="1" x14ac:dyDescent="0.25">
      <c r="A6272" s="31">
        <v>45464</v>
      </c>
      <c r="B6272" s="1" t="s">
        <v>183</v>
      </c>
      <c r="C6272" s="7" t="s">
        <v>3272</v>
      </c>
      <c r="D6272" s="1" t="s">
        <v>55</v>
      </c>
      <c r="E6272" s="1">
        <f>VLOOKUP(D6272,Data!$A$1:$B$7,2,FALSE)</f>
        <v>10</v>
      </c>
      <c r="F6272" s="2">
        <f>WORKDAY(A6272,E6272,Data!$E$2:$E$22)</f>
        <v>45478</v>
      </c>
      <c r="G6272" s="2">
        <v>45475</v>
      </c>
      <c r="H6272" s="4">
        <f ca="1">(NETWORKDAYS(A6272,G6272,Data!$E$1:$E$22))-1</f>
        <v>7</v>
      </c>
      <c r="I6272" s="1" t="s">
        <v>2654</v>
      </c>
      <c r="J6272" s="1">
        <f>VLOOKUP(D6272,Data!$A$10:$B$16,2,FALSE)</f>
        <v>3</v>
      </c>
      <c r="K6272">
        <v>1</v>
      </c>
      <c r="L6272">
        <f t="shared" si="346"/>
        <v>25</v>
      </c>
      <c r="M6272">
        <f t="shared" si="347"/>
        <v>2024</v>
      </c>
      <c r="N6272" s="5">
        <f t="shared" ca="1" si="348"/>
        <v>-3</v>
      </c>
    </row>
    <row r="6273" spans="1:14" hidden="1" x14ac:dyDescent="0.25">
      <c r="A6273" s="31">
        <v>45464</v>
      </c>
      <c r="B6273" s="1" t="s">
        <v>251</v>
      </c>
      <c r="C6273" s="7" t="s">
        <v>3269</v>
      </c>
      <c r="D6273" s="1" t="s">
        <v>53</v>
      </c>
      <c r="E6273" s="1">
        <f>VLOOKUP(D6273,Data!$A$1:$B$7,2,FALSE)</f>
        <v>5</v>
      </c>
      <c r="F6273" s="2">
        <f>WORKDAY(A6273,E6273,Data!$E$2:$E$22)</f>
        <v>45471</v>
      </c>
      <c r="G6273" s="2">
        <v>45467</v>
      </c>
      <c r="H6273" s="4">
        <f ca="1">(NETWORKDAYS(A6273,G6273,Data!$E$1:$E$22))-1</f>
        <v>1</v>
      </c>
      <c r="I6273" s="1"/>
      <c r="J6273" s="1">
        <f>VLOOKUP(D6273,Data!$A$10:$B$16,2,FALSE)</f>
        <v>1</v>
      </c>
      <c r="K6273">
        <v>1</v>
      </c>
      <c r="L6273">
        <f t="shared" si="346"/>
        <v>25</v>
      </c>
      <c r="M6273">
        <f t="shared" si="347"/>
        <v>2024</v>
      </c>
      <c r="N6273" s="5">
        <f t="shared" ca="1" si="348"/>
        <v>-4</v>
      </c>
    </row>
    <row r="6274" spans="1:14" hidden="1" x14ac:dyDescent="0.25">
      <c r="A6274" s="31">
        <v>45464</v>
      </c>
      <c r="B6274" s="1" t="s">
        <v>183</v>
      </c>
      <c r="C6274" s="7" t="s">
        <v>3273</v>
      </c>
      <c r="D6274" s="1" t="s">
        <v>55</v>
      </c>
      <c r="E6274" s="1">
        <f>VLOOKUP(D6274,Data!$A$1:$B$7,2,FALSE)</f>
        <v>10</v>
      </c>
      <c r="F6274" s="2">
        <f>WORKDAY(A6274,E6274,Data!$E$2:$E$22)</f>
        <v>45478</v>
      </c>
      <c r="G6274" s="2">
        <v>45475</v>
      </c>
      <c r="H6274" s="4">
        <f ca="1">(NETWORKDAYS(A6274,G6274,Data!$E$1:$E$22))-1</f>
        <v>7</v>
      </c>
      <c r="I6274" s="1" t="s">
        <v>2656</v>
      </c>
      <c r="J6274" s="1">
        <f>VLOOKUP(D6274,Data!$A$10:$B$16,2,FALSE)</f>
        <v>3</v>
      </c>
      <c r="K6274">
        <v>1</v>
      </c>
      <c r="L6274">
        <f t="shared" si="346"/>
        <v>25</v>
      </c>
      <c r="M6274">
        <f t="shared" si="347"/>
        <v>2024</v>
      </c>
      <c r="N6274" s="5">
        <f t="shared" ca="1" si="348"/>
        <v>-3</v>
      </c>
    </row>
    <row r="6275" spans="1:14" hidden="1" x14ac:dyDescent="0.25">
      <c r="A6275" s="31">
        <v>45464</v>
      </c>
      <c r="B6275" s="1" t="s">
        <v>541</v>
      </c>
      <c r="C6275" s="7" t="s">
        <v>3267</v>
      </c>
      <c r="D6275" s="1" t="s">
        <v>53</v>
      </c>
      <c r="E6275" s="1">
        <f>VLOOKUP(D6275,Data!$A$1:$B$7,2,FALSE)</f>
        <v>5</v>
      </c>
      <c r="F6275" s="2">
        <f>WORKDAY(A6275,E6275,Data!$E$2:$E$22)</f>
        <v>45471</v>
      </c>
      <c r="G6275" s="2">
        <v>45467</v>
      </c>
      <c r="H6275" s="4">
        <f ca="1">(NETWORKDAYS(A6275,G6275,Data!$E$1:$E$22))-1</f>
        <v>1</v>
      </c>
      <c r="I6275" s="1"/>
      <c r="J6275" s="1">
        <f>VLOOKUP(D6275,Data!$A$10:$B$16,2,FALSE)</f>
        <v>1</v>
      </c>
      <c r="K6275">
        <v>1</v>
      </c>
      <c r="L6275">
        <f t="shared" si="346"/>
        <v>25</v>
      </c>
      <c r="M6275">
        <f t="shared" si="347"/>
        <v>2024</v>
      </c>
      <c r="N6275" s="5">
        <f t="shared" ca="1" si="348"/>
        <v>-4</v>
      </c>
    </row>
    <row r="6276" spans="1:14" hidden="1" x14ac:dyDescent="0.25">
      <c r="A6276" s="31">
        <v>45464</v>
      </c>
      <c r="B6276" s="1" t="s">
        <v>32</v>
      </c>
      <c r="C6276" s="7" t="s">
        <v>3268</v>
      </c>
      <c r="D6276" s="1" t="s">
        <v>53</v>
      </c>
      <c r="E6276" s="1">
        <f>VLOOKUP(D6276,Data!$A$1:$B$7,2,FALSE)</f>
        <v>5</v>
      </c>
      <c r="F6276" s="2">
        <f>WORKDAY(A6276,E6276,Data!$E$2:$E$22)</f>
        <v>45471</v>
      </c>
      <c r="G6276" s="2">
        <v>45467</v>
      </c>
      <c r="H6276" s="4">
        <f ca="1">(NETWORKDAYS(A6276,G6276,Data!$E$1:$E$22))-1</f>
        <v>1</v>
      </c>
      <c r="I6276" s="1"/>
      <c r="J6276" s="1">
        <f>VLOOKUP(D6276,Data!$A$10:$B$16,2,FALSE)</f>
        <v>1</v>
      </c>
      <c r="K6276">
        <v>1</v>
      </c>
      <c r="L6276">
        <f t="shared" si="346"/>
        <v>25</v>
      </c>
      <c r="M6276">
        <f t="shared" si="347"/>
        <v>2024</v>
      </c>
      <c r="N6276" s="5">
        <f t="shared" ca="1" si="348"/>
        <v>-4</v>
      </c>
    </row>
    <row r="6277" spans="1:14" hidden="1" x14ac:dyDescent="0.25">
      <c r="A6277" s="31">
        <v>45464</v>
      </c>
      <c r="B6277" s="1" t="s">
        <v>492</v>
      </c>
      <c r="C6277" s="7" t="s">
        <v>3270</v>
      </c>
      <c r="D6277" s="1" t="s">
        <v>53</v>
      </c>
      <c r="E6277" s="1">
        <f>VLOOKUP(D6277,Data!$A$1:$B$7,2,FALSE)</f>
        <v>5</v>
      </c>
      <c r="F6277" s="2">
        <f>WORKDAY(A6277,E6277,Data!$E$2:$E$22)</f>
        <v>45471</v>
      </c>
      <c r="G6277" s="2">
        <v>45467</v>
      </c>
      <c r="H6277" s="4">
        <f ca="1">(NETWORKDAYS(A6277,G6277,Data!$E$1:$E$22))-1</f>
        <v>1</v>
      </c>
      <c r="I6277" s="1"/>
      <c r="J6277" s="1">
        <f>VLOOKUP(D6277,Data!$A$10:$B$16,2,FALSE)</f>
        <v>1</v>
      </c>
      <c r="K6277">
        <v>1</v>
      </c>
      <c r="L6277">
        <f t="shared" si="346"/>
        <v>25</v>
      </c>
      <c r="M6277">
        <f t="shared" si="347"/>
        <v>2024</v>
      </c>
      <c r="N6277" s="5">
        <f t="shared" ca="1" si="348"/>
        <v>-4</v>
      </c>
    </row>
    <row r="6278" spans="1:14" hidden="1" x14ac:dyDescent="0.25">
      <c r="A6278" s="31">
        <v>45464</v>
      </c>
      <c r="B6278" s="1" t="s">
        <v>192</v>
      </c>
      <c r="C6278" s="7" t="s">
        <v>3274</v>
      </c>
      <c r="D6278" s="1" t="s">
        <v>53</v>
      </c>
      <c r="E6278" s="1">
        <f>VLOOKUP(D6278,Data!$A$1:$B$7,2,FALSE)</f>
        <v>5</v>
      </c>
      <c r="F6278" s="2">
        <f>WORKDAY(A6278,E6278,Data!$E$2:$E$22)</f>
        <v>45471</v>
      </c>
      <c r="G6278" s="2">
        <v>45467</v>
      </c>
      <c r="H6278" s="4">
        <f ca="1">(NETWORKDAYS(A6278,G6278,Data!$E$1:$E$22))-1</f>
        <v>1</v>
      </c>
      <c r="I6278" s="1"/>
      <c r="J6278" s="1">
        <f>VLOOKUP(D6278,Data!$A$10:$B$16,2,FALSE)</f>
        <v>1</v>
      </c>
      <c r="K6278">
        <v>1</v>
      </c>
      <c r="L6278">
        <f t="shared" si="346"/>
        <v>25</v>
      </c>
      <c r="M6278">
        <f t="shared" si="347"/>
        <v>2024</v>
      </c>
      <c r="N6278" s="5">
        <f t="shared" ca="1" si="348"/>
        <v>-4</v>
      </c>
    </row>
    <row r="6279" spans="1:14" hidden="1" x14ac:dyDescent="0.25">
      <c r="A6279" s="31">
        <v>45464</v>
      </c>
      <c r="B6279" s="1" t="s">
        <v>263</v>
      </c>
      <c r="C6279" s="7" t="s">
        <v>3271</v>
      </c>
      <c r="D6279" s="1" t="s">
        <v>55</v>
      </c>
      <c r="E6279" s="1">
        <f>VLOOKUP(D6279,Data!$A$1:$B$7,2,FALSE)</f>
        <v>10</v>
      </c>
      <c r="F6279" s="2">
        <f>WORKDAY(A6279,E6279,Data!$E$2:$E$22)</f>
        <v>45478</v>
      </c>
      <c r="G6279" s="2">
        <v>45502</v>
      </c>
      <c r="H6279" s="4">
        <f ca="1">(NETWORKDAYS(A6279,G6279,Data!$E$1:$E$22))-1</f>
        <v>26</v>
      </c>
      <c r="I6279" s="1" t="s">
        <v>3275</v>
      </c>
      <c r="J6279" s="1">
        <f>VLOOKUP(D6279,Data!$A$10:$B$16,2,FALSE)</f>
        <v>3</v>
      </c>
      <c r="K6279">
        <v>1</v>
      </c>
      <c r="L6279">
        <f t="shared" si="346"/>
        <v>25</v>
      </c>
      <c r="M6279">
        <f t="shared" si="347"/>
        <v>2024</v>
      </c>
      <c r="N6279" s="5">
        <f t="shared" ca="1" si="348"/>
        <v>16</v>
      </c>
    </row>
    <row r="6280" spans="1:14" hidden="1" x14ac:dyDescent="0.25">
      <c r="A6280" s="31">
        <v>45467</v>
      </c>
      <c r="B6280" s="1" t="s">
        <v>372</v>
      </c>
      <c r="C6280" s="7">
        <v>458235</v>
      </c>
      <c r="D6280" s="1" t="s">
        <v>42</v>
      </c>
      <c r="E6280" s="1">
        <f>VLOOKUP(D6280,Data!$A$1:$B$7,2,FALSE)</f>
        <v>10</v>
      </c>
      <c r="F6280" s="2">
        <f>WORKDAY(A6280,E6280,Data!$E$2:$E$22)</f>
        <v>45481</v>
      </c>
      <c r="G6280" s="2">
        <v>45483</v>
      </c>
      <c r="H6280" s="4">
        <f ca="1">(NETWORKDAYS(A6280,G6280,Data!$E$1:$E$22))-1</f>
        <v>12</v>
      </c>
      <c r="I6280" s="1"/>
      <c r="J6280" s="1">
        <f>VLOOKUP(D6280,Data!$A$10:$B$16,2,FALSE)</f>
        <v>2</v>
      </c>
      <c r="K6280">
        <v>1</v>
      </c>
      <c r="L6280">
        <f t="shared" si="346"/>
        <v>26</v>
      </c>
      <c r="M6280">
        <f t="shared" si="347"/>
        <v>2024</v>
      </c>
      <c r="N6280" s="5">
        <f t="shared" ca="1" si="348"/>
        <v>2</v>
      </c>
    </row>
    <row r="6281" spans="1:14" hidden="1" x14ac:dyDescent="0.25">
      <c r="A6281" s="31">
        <v>45467</v>
      </c>
      <c r="B6281" s="1" t="s">
        <v>4</v>
      </c>
      <c r="C6281" s="7">
        <v>263002</v>
      </c>
      <c r="D6281" s="1" t="s">
        <v>41</v>
      </c>
      <c r="E6281" s="1">
        <f>VLOOKUP(D6281,Data!$A$1:$B$7,2,FALSE)</f>
        <v>15</v>
      </c>
      <c r="F6281" s="2">
        <f>WORKDAY(A6281,E6281,Data!$E$2:$E$22)</f>
        <v>45488</v>
      </c>
      <c r="G6281" s="2">
        <v>45495</v>
      </c>
      <c r="H6281" s="4">
        <f ca="1">(NETWORKDAYS(A6281,G6281,Data!$E$1:$E$22))-1</f>
        <v>20</v>
      </c>
      <c r="I6281" s="1"/>
      <c r="J6281" s="1">
        <f>VLOOKUP(D6281,Data!$A$10:$B$16,2,FALSE)</f>
        <v>3</v>
      </c>
      <c r="K6281">
        <v>1</v>
      </c>
      <c r="L6281">
        <f t="shared" si="346"/>
        <v>26</v>
      </c>
      <c r="M6281">
        <f t="shared" si="347"/>
        <v>2024</v>
      </c>
      <c r="N6281" s="5">
        <f t="shared" ca="1" si="348"/>
        <v>5</v>
      </c>
    </row>
    <row r="6282" spans="1:14" hidden="1" x14ac:dyDescent="0.25">
      <c r="A6282" s="31">
        <v>45467</v>
      </c>
      <c r="B6282" s="1" t="s">
        <v>131</v>
      </c>
      <c r="C6282" s="7">
        <v>263040</v>
      </c>
      <c r="D6282" s="1" t="s">
        <v>41</v>
      </c>
      <c r="E6282" s="1">
        <f>VLOOKUP(D6282,Data!$A$1:$B$7,2,FALSE)</f>
        <v>15</v>
      </c>
      <c r="F6282" s="2">
        <f>WORKDAY(A6282,E6282,Data!$E$2:$E$22)</f>
        <v>45488</v>
      </c>
      <c r="G6282" s="2">
        <v>45489</v>
      </c>
      <c r="H6282" s="4">
        <f ca="1">(NETWORKDAYS(A6282,G6282,Data!$E$1:$E$22))-1</f>
        <v>16</v>
      </c>
      <c r="I6282" s="1"/>
      <c r="J6282" s="1">
        <f>VLOOKUP(D6282,Data!$A$10:$B$16,2,FALSE)</f>
        <v>3</v>
      </c>
      <c r="K6282">
        <v>1</v>
      </c>
      <c r="L6282">
        <f t="shared" si="346"/>
        <v>26</v>
      </c>
      <c r="M6282">
        <f t="shared" si="347"/>
        <v>2024</v>
      </c>
      <c r="N6282" s="5">
        <f t="shared" ca="1" si="348"/>
        <v>1</v>
      </c>
    </row>
    <row r="6283" spans="1:14" hidden="1" x14ac:dyDescent="0.25">
      <c r="A6283" s="31">
        <v>45467</v>
      </c>
      <c r="B6283" s="1" t="s">
        <v>24</v>
      </c>
      <c r="C6283" s="7">
        <v>263093</v>
      </c>
      <c r="D6283" s="1" t="s">
        <v>41</v>
      </c>
      <c r="E6283" s="1">
        <f>VLOOKUP(D6283,Data!$A$1:$B$7,2,FALSE)</f>
        <v>15</v>
      </c>
      <c r="F6283" s="2">
        <f>WORKDAY(A6283,E6283,Data!$E$2:$E$22)</f>
        <v>45488</v>
      </c>
      <c r="G6283" s="2">
        <v>45489</v>
      </c>
      <c r="H6283" s="4">
        <f ca="1">(NETWORKDAYS(A6283,G6283,Data!$E$1:$E$22))-1</f>
        <v>16</v>
      </c>
      <c r="I6283" s="1"/>
      <c r="J6283" s="1">
        <f>VLOOKUP(D6283,Data!$A$10:$B$16,2,FALSE)</f>
        <v>3</v>
      </c>
      <c r="K6283">
        <v>1</v>
      </c>
      <c r="L6283">
        <f t="shared" si="346"/>
        <v>26</v>
      </c>
      <c r="M6283">
        <f t="shared" si="347"/>
        <v>2024</v>
      </c>
      <c r="N6283" s="5">
        <f t="shared" ca="1" si="348"/>
        <v>1</v>
      </c>
    </row>
    <row r="6284" spans="1:14" hidden="1" x14ac:dyDescent="0.25">
      <c r="A6284" s="31">
        <v>45467</v>
      </c>
      <c r="B6284" s="1" t="s">
        <v>372</v>
      </c>
      <c r="C6284" s="7">
        <v>458436</v>
      </c>
      <c r="D6284" s="1" t="s">
        <v>42</v>
      </c>
      <c r="E6284" s="1">
        <f>VLOOKUP(D6284,Data!$A$1:$B$7,2,FALSE)</f>
        <v>10</v>
      </c>
      <c r="F6284" s="2">
        <f>WORKDAY(A6284,E6284,Data!$E$2:$E$22)</f>
        <v>45481</v>
      </c>
      <c r="G6284" s="2">
        <v>45478</v>
      </c>
      <c r="H6284" s="4">
        <f ca="1">(NETWORKDAYS(A6284,G6284,Data!$E$1:$E$22))-1</f>
        <v>9</v>
      </c>
      <c r="I6284" s="1"/>
      <c r="J6284" s="1">
        <f>VLOOKUP(D6284,Data!$A$10:$B$16,2,FALSE)</f>
        <v>2</v>
      </c>
      <c r="K6284">
        <v>1</v>
      </c>
      <c r="L6284">
        <f t="shared" si="346"/>
        <v>26</v>
      </c>
      <c r="M6284">
        <f t="shared" si="347"/>
        <v>2024</v>
      </c>
      <c r="N6284" s="5">
        <f t="shared" ca="1" si="348"/>
        <v>-1</v>
      </c>
    </row>
    <row r="6285" spans="1:14" hidden="1" x14ac:dyDescent="0.25">
      <c r="A6285" s="31">
        <v>45467</v>
      </c>
      <c r="B6285" s="1" t="s">
        <v>85</v>
      </c>
      <c r="C6285" s="7">
        <v>458465</v>
      </c>
      <c r="D6285" s="1" t="s">
        <v>42</v>
      </c>
      <c r="E6285" s="1">
        <f>VLOOKUP(D6285,Data!$A$1:$B$7,2,FALSE)</f>
        <v>10</v>
      </c>
      <c r="F6285" s="2">
        <f>WORKDAY(A6285,E6285,Data!$E$2:$E$22)</f>
        <v>45481</v>
      </c>
      <c r="G6285" s="2">
        <v>45478</v>
      </c>
      <c r="H6285" s="4">
        <f ca="1">(NETWORKDAYS(A6285,G6285,Data!$E$1:$E$22))-1</f>
        <v>9</v>
      </c>
      <c r="I6285" s="1"/>
      <c r="J6285" s="1">
        <f>VLOOKUP(D6285,Data!$A$10:$B$16,2,FALSE)</f>
        <v>2</v>
      </c>
      <c r="K6285">
        <v>1</v>
      </c>
      <c r="L6285">
        <f t="shared" si="346"/>
        <v>26</v>
      </c>
      <c r="M6285">
        <f t="shared" si="347"/>
        <v>2024</v>
      </c>
      <c r="N6285" s="5">
        <f t="shared" ca="1" si="348"/>
        <v>-1</v>
      </c>
    </row>
    <row r="6286" spans="1:14" hidden="1" x14ac:dyDescent="0.25">
      <c r="A6286" s="31">
        <v>45467</v>
      </c>
      <c r="B6286" s="1" t="s">
        <v>143</v>
      </c>
      <c r="C6286" s="7" t="s">
        <v>3277</v>
      </c>
      <c r="D6286" s="1" t="s">
        <v>55</v>
      </c>
      <c r="E6286" s="1">
        <f>VLOOKUP(D6286,Data!$A$1:$B$7,2,FALSE)</f>
        <v>10</v>
      </c>
      <c r="F6286" s="2">
        <f>WORKDAY(A6286,E6286,Data!$E$2:$E$22)</f>
        <v>45481</v>
      </c>
      <c r="G6286" s="2">
        <v>45479</v>
      </c>
      <c r="H6286" s="4">
        <f ca="1">(NETWORKDAYS(A6286,G6286,Data!$E$1:$E$22))-1</f>
        <v>9</v>
      </c>
      <c r="I6286" s="1"/>
      <c r="J6286" s="1">
        <f>VLOOKUP(D6286,Data!$A$10:$B$16,2,FALSE)</f>
        <v>3</v>
      </c>
      <c r="K6286">
        <v>1</v>
      </c>
      <c r="L6286">
        <f t="shared" si="346"/>
        <v>26</v>
      </c>
      <c r="M6286">
        <f t="shared" si="347"/>
        <v>2024</v>
      </c>
      <c r="N6286" s="5">
        <f t="shared" ca="1" si="348"/>
        <v>-1</v>
      </c>
    </row>
    <row r="6287" spans="1:14" hidden="1" x14ac:dyDescent="0.25">
      <c r="A6287" s="31">
        <v>45467</v>
      </c>
      <c r="B6287" s="1" t="s">
        <v>143</v>
      </c>
      <c r="C6287" s="7" t="s">
        <v>3278</v>
      </c>
      <c r="D6287" s="1" t="s">
        <v>55</v>
      </c>
      <c r="E6287" s="1">
        <f>VLOOKUP(D6287,Data!$A$1:$B$7,2,FALSE)</f>
        <v>10</v>
      </c>
      <c r="F6287" s="2">
        <f>WORKDAY(A6287,E6287,Data!$E$2:$E$22)</f>
        <v>45481</v>
      </c>
      <c r="G6287" s="2">
        <v>45520</v>
      </c>
      <c r="H6287" s="4">
        <f ca="1">(NETWORKDAYS(A6287,G6287,Data!$E$1:$E$22))-1</f>
        <v>39</v>
      </c>
      <c r="I6287" s="1"/>
      <c r="J6287" s="1">
        <f>VLOOKUP(D6287,Data!$A$10:$B$16,2,FALSE)</f>
        <v>3</v>
      </c>
      <c r="K6287">
        <v>1</v>
      </c>
      <c r="L6287">
        <f t="shared" si="346"/>
        <v>26</v>
      </c>
      <c r="M6287">
        <f t="shared" si="347"/>
        <v>2024</v>
      </c>
      <c r="N6287" s="5">
        <f t="shared" ca="1" si="348"/>
        <v>29</v>
      </c>
    </row>
    <row r="6288" spans="1:14" hidden="1" x14ac:dyDescent="0.25">
      <c r="A6288" s="31">
        <v>45467</v>
      </c>
      <c r="B6288" s="1" t="s">
        <v>584</v>
      </c>
      <c r="C6288" s="7" t="s">
        <v>3279</v>
      </c>
      <c r="D6288" s="1" t="s">
        <v>55</v>
      </c>
      <c r="E6288" s="1">
        <f>VLOOKUP(D6288,Data!$A$1:$B$7,2,FALSE)</f>
        <v>10</v>
      </c>
      <c r="F6288" s="2">
        <f>WORKDAY(A6288,E6288,Data!$E$2:$E$22)</f>
        <v>45481</v>
      </c>
      <c r="G6288" s="2">
        <v>45476</v>
      </c>
      <c r="H6288" s="4">
        <f ca="1">(NETWORKDAYS(A6288,G6288,Data!$E$1:$E$22))-1</f>
        <v>7</v>
      </c>
      <c r="I6288" s="1"/>
      <c r="J6288" s="1">
        <f>VLOOKUP(D6288,Data!$A$10:$B$16,2,FALSE)</f>
        <v>3</v>
      </c>
      <c r="K6288">
        <v>1</v>
      </c>
      <c r="L6288">
        <f t="shared" si="346"/>
        <v>26</v>
      </c>
      <c r="M6288">
        <f t="shared" si="347"/>
        <v>2024</v>
      </c>
      <c r="N6288" s="5">
        <f t="shared" ca="1" si="348"/>
        <v>-3</v>
      </c>
    </row>
    <row r="6289" spans="1:14" hidden="1" x14ac:dyDescent="0.25">
      <c r="A6289" s="31">
        <v>45467</v>
      </c>
      <c r="B6289" s="1" t="s">
        <v>584</v>
      </c>
      <c r="C6289" s="7" t="s">
        <v>3280</v>
      </c>
      <c r="D6289" s="1" t="s">
        <v>55</v>
      </c>
      <c r="E6289" s="1">
        <f>VLOOKUP(D6289,Data!$A$1:$B$7,2,FALSE)</f>
        <v>10</v>
      </c>
      <c r="F6289" s="2">
        <f>WORKDAY(A6289,E6289,Data!$E$2:$E$22)</f>
        <v>45481</v>
      </c>
      <c r="G6289" s="2">
        <v>45476</v>
      </c>
      <c r="H6289" s="4">
        <f ca="1">(NETWORKDAYS(A6289,G6289,Data!$E$1:$E$22))-1</f>
        <v>7</v>
      </c>
      <c r="I6289" s="1"/>
      <c r="J6289" s="1">
        <f>VLOOKUP(D6289,Data!$A$10:$B$16,2,FALSE)</f>
        <v>3</v>
      </c>
      <c r="K6289">
        <v>1</v>
      </c>
      <c r="L6289">
        <f t="shared" si="346"/>
        <v>26</v>
      </c>
      <c r="M6289">
        <f t="shared" si="347"/>
        <v>2024</v>
      </c>
      <c r="N6289" s="5">
        <f t="shared" ca="1" si="348"/>
        <v>-3</v>
      </c>
    </row>
    <row r="6290" spans="1:14" hidden="1" x14ac:dyDescent="0.25">
      <c r="A6290" s="31">
        <v>45467</v>
      </c>
      <c r="B6290" s="1" t="s">
        <v>183</v>
      </c>
      <c r="C6290" s="7" t="s">
        <v>3276</v>
      </c>
      <c r="D6290" s="1" t="s">
        <v>55</v>
      </c>
      <c r="E6290" s="1">
        <f>VLOOKUP(D6290,Data!$A$1:$B$7,2,FALSE)</f>
        <v>10</v>
      </c>
      <c r="F6290" s="2">
        <f>WORKDAY(A6290,E6290,Data!$E$2:$E$22)</f>
        <v>45481</v>
      </c>
      <c r="G6290" s="2">
        <v>45475</v>
      </c>
      <c r="H6290" s="4">
        <f ca="1">(NETWORKDAYS(A6290,G6290,Data!$E$1:$E$22))-1</f>
        <v>6</v>
      </c>
      <c r="I6290" s="1"/>
      <c r="J6290" s="1">
        <f>VLOOKUP(D6290,Data!$A$10:$B$16,2,FALSE)</f>
        <v>3</v>
      </c>
      <c r="K6290">
        <v>1</v>
      </c>
      <c r="L6290">
        <f t="shared" si="346"/>
        <v>26</v>
      </c>
      <c r="M6290">
        <f t="shared" si="347"/>
        <v>2024</v>
      </c>
      <c r="N6290" s="5">
        <f t="shared" ca="1" si="348"/>
        <v>-4</v>
      </c>
    </row>
    <row r="6291" spans="1:14" hidden="1" x14ac:dyDescent="0.25">
      <c r="A6291" s="31">
        <v>45468</v>
      </c>
      <c r="B6291" s="1" t="s">
        <v>154</v>
      </c>
      <c r="C6291" s="7">
        <v>263030</v>
      </c>
      <c r="D6291" s="1" t="s">
        <v>41</v>
      </c>
      <c r="E6291" s="1">
        <f>VLOOKUP(D6291,Data!$A$1:$B$7,2,FALSE)</f>
        <v>15</v>
      </c>
      <c r="F6291" s="2">
        <f>WORKDAY(A6291,E6291,Data!$E$2:$E$22)</f>
        <v>45489</v>
      </c>
      <c r="G6291" s="2">
        <v>45492</v>
      </c>
      <c r="H6291" s="4">
        <f ca="1">(NETWORKDAYS(A6291,G6291,Data!$E$1:$E$22))-1</f>
        <v>18</v>
      </c>
      <c r="I6291" s="1"/>
      <c r="J6291" s="1">
        <f>VLOOKUP(D6291,Data!$A$10:$B$16,2,FALSE)</f>
        <v>3</v>
      </c>
      <c r="K6291">
        <v>1</v>
      </c>
      <c r="L6291">
        <f t="shared" si="346"/>
        <v>26</v>
      </c>
      <c r="M6291">
        <f t="shared" si="347"/>
        <v>2024</v>
      </c>
      <c r="N6291" s="5">
        <f t="shared" ca="1" si="348"/>
        <v>3</v>
      </c>
    </row>
    <row r="6292" spans="1:14" hidden="1" x14ac:dyDescent="0.25">
      <c r="A6292" s="31">
        <v>45468</v>
      </c>
      <c r="B6292" s="1" t="s">
        <v>26</v>
      </c>
      <c r="C6292" s="7">
        <v>263041</v>
      </c>
      <c r="D6292" s="1" t="s">
        <v>41</v>
      </c>
      <c r="E6292" s="1">
        <f>VLOOKUP(D6292,Data!$A$1:$B$7,2,FALSE)</f>
        <v>15</v>
      </c>
      <c r="F6292" s="2">
        <f>WORKDAY(A6292,E6292,Data!$E$2:$E$22)</f>
        <v>45489</v>
      </c>
      <c r="G6292" s="2">
        <v>45489</v>
      </c>
      <c r="H6292" s="4">
        <f ca="1">(NETWORKDAYS(A6292,G6292,Data!$E$1:$E$22))-1</f>
        <v>15</v>
      </c>
      <c r="I6292" s="1"/>
      <c r="J6292" s="1">
        <f>VLOOKUP(D6292,Data!$A$10:$B$16,2,FALSE)</f>
        <v>3</v>
      </c>
      <c r="K6292">
        <v>1</v>
      </c>
      <c r="L6292">
        <f t="shared" si="346"/>
        <v>26</v>
      </c>
      <c r="M6292">
        <f t="shared" si="347"/>
        <v>2024</v>
      </c>
      <c r="N6292" s="5">
        <f t="shared" ca="1" si="348"/>
        <v>0</v>
      </c>
    </row>
    <row r="6293" spans="1:14" hidden="1" x14ac:dyDescent="0.25">
      <c r="A6293" s="31">
        <v>45468</v>
      </c>
      <c r="B6293" s="1" t="s">
        <v>4</v>
      </c>
      <c r="C6293" s="7">
        <v>263088</v>
      </c>
      <c r="D6293" s="1" t="s">
        <v>41</v>
      </c>
      <c r="E6293" s="1">
        <f>VLOOKUP(D6293,Data!$A$1:$B$7,2,FALSE)</f>
        <v>15</v>
      </c>
      <c r="F6293" s="2">
        <f>WORKDAY(A6293,E6293,Data!$E$2:$E$22)</f>
        <v>45489</v>
      </c>
      <c r="G6293" s="2">
        <v>45510</v>
      </c>
      <c r="H6293" s="4">
        <f ca="1">(NETWORKDAYS(A6293,G6293,Data!$E$1:$E$22))-1</f>
        <v>30</v>
      </c>
      <c r="I6293" s="1"/>
      <c r="J6293" s="1">
        <f>VLOOKUP(D6293,Data!$A$10:$B$16,2,FALSE)</f>
        <v>3</v>
      </c>
      <c r="K6293">
        <v>1</v>
      </c>
      <c r="L6293">
        <f t="shared" si="346"/>
        <v>26</v>
      </c>
      <c r="M6293">
        <f t="shared" si="347"/>
        <v>2024</v>
      </c>
      <c r="N6293" s="5">
        <f t="shared" ca="1" si="348"/>
        <v>15</v>
      </c>
    </row>
    <row r="6294" spans="1:14" hidden="1" x14ac:dyDescent="0.25">
      <c r="A6294" s="31">
        <v>45468</v>
      </c>
      <c r="B6294" s="1" t="s">
        <v>69</v>
      </c>
      <c r="C6294" s="7">
        <v>263092</v>
      </c>
      <c r="D6294" s="1" t="s">
        <v>41</v>
      </c>
      <c r="E6294" s="1">
        <f>VLOOKUP(D6294,Data!$A$1:$B$7,2,FALSE)</f>
        <v>15</v>
      </c>
      <c r="F6294" s="2">
        <f>WORKDAY(A6294,E6294,Data!$E$2:$E$22)</f>
        <v>45489</v>
      </c>
      <c r="G6294" s="2">
        <v>45495</v>
      </c>
      <c r="H6294" s="4">
        <f ca="1">(NETWORKDAYS(A6294,G6294,Data!$E$1:$E$22))-1</f>
        <v>19</v>
      </c>
      <c r="I6294" s="1"/>
      <c r="J6294" s="1">
        <f>VLOOKUP(D6294,Data!$A$10:$B$16,2,FALSE)</f>
        <v>3</v>
      </c>
      <c r="K6294">
        <v>1</v>
      </c>
      <c r="L6294">
        <f t="shared" si="346"/>
        <v>26</v>
      </c>
      <c r="M6294">
        <f t="shared" si="347"/>
        <v>2024</v>
      </c>
      <c r="N6294" s="5">
        <f t="shared" ca="1" si="348"/>
        <v>4</v>
      </c>
    </row>
    <row r="6295" spans="1:14" hidden="1" x14ac:dyDescent="0.25">
      <c r="A6295" s="31">
        <v>45468</v>
      </c>
      <c r="B6295" s="1" t="s">
        <v>432</v>
      </c>
      <c r="C6295" s="7">
        <v>458466</v>
      </c>
      <c r="D6295" s="1" t="s">
        <v>42</v>
      </c>
      <c r="E6295" s="1">
        <f>VLOOKUP(D6295,Data!$A$1:$B$7,2,FALSE)</f>
        <v>10</v>
      </c>
      <c r="F6295" s="2">
        <f>WORKDAY(A6295,E6295,Data!$E$2:$E$22)</f>
        <v>45482</v>
      </c>
      <c r="G6295" s="2">
        <v>45478</v>
      </c>
      <c r="H6295" s="4">
        <f ca="1">(NETWORKDAYS(A6295,G6295,Data!$E$1:$E$22))-1</f>
        <v>8</v>
      </c>
      <c r="I6295" s="1"/>
      <c r="J6295" s="1">
        <f>VLOOKUP(D6295,Data!$A$10:$B$16,2,FALSE)</f>
        <v>2</v>
      </c>
      <c r="K6295">
        <v>1</v>
      </c>
      <c r="L6295">
        <f t="shared" si="346"/>
        <v>26</v>
      </c>
      <c r="M6295">
        <f t="shared" si="347"/>
        <v>2024</v>
      </c>
      <c r="N6295" s="5">
        <f t="shared" ca="1" si="348"/>
        <v>-2</v>
      </c>
    </row>
    <row r="6296" spans="1:14" hidden="1" x14ac:dyDescent="0.25">
      <c r="A6296" s="31">
        <v>45468</v>
      </c>
      <c r="B6296" s="1" t="s">
        <v>85</v>
      </c>
      <c r="C6296" s="7">
        <v>458467</v>
      </c>
      <c r="D6296" s="1" t="s">
        <v>42</v>
      </c>
      <c r="E6296" s="1">
        <f>VLOOKUP(D6296,Data!$A$1:$B$7,2,FALSE)</f>
        <v>10</v>
      </c>
      <c r="F6296" s="2">
        <f>WORKDAY(A6296,E6296,Data!$E$2:$E$22)</f>
        <v>45482</v>
      </c>
      <c r="G6296" s="2">
        <v>45478</v>
      </c>
      <c r="H6296" s="4">
        <f ca="1">(NETWORKDAYS(A6296,G6296,Data!$E$1:$E$22))-1</f>
        <v>8</v>
      </c>
      <c r="I6296" s="1"/>
      <c r="J6296" s="1">
        <f>VLOOKUP(D6296,Data!$A$10:$B$16,2,FALSE)</f>
        <v>2</v>
      </c>
      <c r="K6296">
        <v>1</v>
      </c>
      <c r="L6296">
        <f t="shared" si="346"/>
        <v>26</v>
      </c>
      <c r="M6296">
        <f t="shared" si="347"/>
        <v>2024</v>
      </c>
      <c r="N6296" s="5">
        <f t="shared" ca="1" si="348"/>
        <v>-2</v>
      </c>
    </row>
    <row r="6297" spans="1:14" hidden="1" x14ac:dyDescent="0.25">
      <c r="A6297" s="31">
        <v>45468</v>
      </c>
      <c r="B6297" s="1" t="s">
        <v>196</v>
      </c>
      <c r="C6297" s="7" t="s">
        <v>3281</v>
      </c>
      <c r="D6297" s="1" t="s">
        <v>53</v>
      </c>
      <c r="E6297" s="1">
        <f>VLOOKUP(D6297,Data!$A$1:$B$7,2,FALSE)</f>
        <v>5</v>
      </c>
      <c r="F6297" s="2">
        <f>WORKDAY(A6297,E6297,Data!$E$2:$E$22)</f>
        <v>45475</v>
      </c>
      <c r="G6297" s="2">
        <v>45489</v>
      </c>
      <c r="H6297" s="4">
        <f ca="1">(NETWORKDAYS(A6297,G6297,Data!$E$1:$E$22))-1</f>
        <v>15</v>
      </c>
      <c r="I6297" s="1"/>
      <c r="J6297" s="1">
        <f>VLOOKUP(D6297,Data!$A$10:$B$16,2,FALSE)</f>
        <v>1</v>
      </c>
      <c r="K6297">
        <v>1</v>
      </c>
      <c r="L6297">
        <f t="shared" si="346"/>
        <v>26</v>
      </c>
      <c r="M6297">
        <f t="shared" si="347"/>
        <v>2024</v>
      </c>
      <c r="N6297" s="5">
        <f t="shared" ca="1" si="348"/>
        <v>10</v>
      </c>
    </row>
    <row r="6298" spans="1:14" hidden="1" x14ac:dyDescent="0.25">
      <c r="A6298" s="31">
        <v>45468</v>
      </c>
      <c r="B6298" s="1" t="s">
        <v>263</v>
      </c>
      <c r="C6298" s="7" t="s">
        <v>3284</v>
      </c>
      <c r="D6298" s="1" t="s">
        <v>55</v>
      </c>
      <c r="E6298" s="1">
        <f>VLOOKUP(D6298,Data!$A$1:$B$7,2,FALSE)</f>
        <v>10</v>
      </c>
      <c r="F6298" s="2">
        <f>WORKDAY(A6298,E6298,Data!$E$2:$E$22)</f>
        <v>45482</v>
      </c>
      <c r="G6298" s="2">
        <v>45497</v>
      </c>
      <c r="H6298" s="4">
        <f ca="1">(NETWORKDAYS(A6298,G6298,Data!$E$1:$E$22))-1</f>
        <v>21</v>
      </c>
      <c r="I6298" s="1"/>
      <c r="J6298" s="1">
        <f>VLOOKUP(D6298,Data!$A$10:$B$16,2,FALSE)</f>
        <v>3</v>
      </c>
      <c r="K6298">
        <v>1</v>
      </c>
      <c r="L6298">
        <f t="shared" si="346"/>
        <v>26</v>
      </c>
      <c r="M6298">
        <f t="shared" si="347"/>
        <v>2024</v>
      </c>
      <c r="N6298" s="5">
        <f t="shared" ca="1" si="348"/>
        <v>11</v>
      </c>
    </row>
    <row r="6299" spans="1:14" hidden="1" x14ac:dyDescent="0.25">
      <c r="A6299" s="31">
        <v>45468</v>
      </c>
      <c r="B6299" s="1" t="s">
        <v>263</v>
      </c>
      <c r="C6299" s="7" t="s">
        <v>3282</v>
      </c>
      <c r="D6299" s="1" t="s">
        <v>55</v>
      </c>
      <c r="E6299" s="1">
        <f>VLOOKUP(D6299,Data!$A$1:$B$7,2,FALSE)</f>
        <v>10</v>
      </c>
      <c r="F6299" s="2">
        <f>WORKDAY(A6299,E6299,Data!$E$2:$E$22)</f>
        <v>45482</v>
      </c>
      <c r="G6299" s="2">
        <v>45478</v>
      </c>
      <c r="H6299" s="4">
        <f ca="1">(NETWORKDAYS(A6299,G6299,Data!$E$1:$E$22))-1</f>
        <v>8</v>
      </c>
      <c r="I6299" s="1"/>
      <c r="J6299" s="1">
        <f>VLOOKUP(D6299,Data!$A$10:$B$16,2,FALSE)</f>
        <v>3</v>
      </c>
      <c r="K6299">
        <v>1</v>
      </c>
      <c r="L6299">
        <f t="shared" si="346"/>
        <v>26</v>
      </c>
      <c r="M6299">
        <f t="shared" si="347"/>
        <v>2024</v>
      </c>
      <c r="N6299" s="5">
        <f t="shared" ca="1" si="348"/>
        <v>-2</v>
      </c>
    </row>
    <row r="6300" spans="1:14" hidden="1" x14ac:dyDescent="0.25">
      <c r="A6300" s="31">
        <v>45468</v>
      </c>
      <c r="B6300" s="1" t="s">
        <v>263</v>
      </c>
      <c r="C6300" s="7" t="s">
        <v>3283</v>
      </c>
      <c r="D6300" s="1" t="s">
        <v>55</v>
      </c>
      <c r="E6300" s="1">
        <f>VLOOKUP(D6300,Data!$A$1:$B$7,2,FALSE)</f>
        <v>10</v>
      </c>
      <c r="F6300" s="2">
        <f>WORKDAY(A6300,E6300,Data!$E$2:$E$22)</f>
        <v>45482</v>
      </c>
      <c r="G6300" s="2">
        <v>45478</v>
      </c>
      <c r="H6300" s="4">
        <f ca="1">(NETWORKDAYS(A6300,G6300,Data!$E$1:$E$22))-1</f>
        <v>8</v>
      </c>
      <c r="I6300" s="1"/>
      <c r="J6300" s="1">
        <f>VLOOKUP(D6300,Data!$A$10:$B$16,2,FALSE)</f>
        <v>3</v>
      </c>
      <c r="K6300">
        <v>1</v>
      </c>
      <c r="L6300">
        <f t="shared" si="346"/>
        <v>26</v>
      </c>
      <c r="M6300">
        <f t="shared" si="347"/>
        <v>2024</v>
      </c>
      <c r="N6300" s="5">
        <f t="shared" ca="1" si="348"/>
        <v>-2</v>
      </c>
    </row>
    <row r="6301" spans="1:14" hidden="1" x14ac:dyDescent="0.25">
      <c r="A6301" s="31">
        <v>45469</v>
      </c>
      <c r="B6301" s="1" t="s">
        <v>4</v>
      </c>
      <c r="C6301" s="7">
        <v>263089</v>
      </c>
      <c r="D6301" s="1" t="s">
        <v>41</v>
      </c>
      <c r="E6301" s="1">
        <f>VLOOKUP(D6301,Data!$A$1:$B$7,2,FALSE)</f>
        <v>15</v>
      </c>
      <c r="F6301" s="2">
        <f>WORKDAY(A6301,E6301,Data!$E$2:$E$22)</f>
        <v>45490</v>
      </c>
      <c r="G6301" s="2">
        <v>45495</v>
      </c>
      <c r="H6301" s="4">
        <f ca="1">(NETWORKDAYS(A6301,G6301,Data!$E$1:$E$22))-1</f>
        <v>18</v>
      </c>
      <c r="I6301" s="1"/>
      <c r="J6301" s="1">
        <f>VLOOKUP(D6301,Data!$A$10:$B$16,2,FALSE)</f>
        <v>3</v>
      </c>
      <c r="K6301">
        <v>1</v>
      </c>
      <c r="L6301">
        <f t="shared" si="346"/>
        <v>26</v>
      </c>
      <c r="M6301">
        <f t="shared" si="347"/>
        <v>2024</v>
      </c>
      <c r="N6301" s="5">
        <f t="shared" ca="1" si="348"/>
        <v>3</v>
      </c>
    </row>
    <row r="6302" spans="1:14" hidden="1" x14ac:dyDescent="0.25">
      <c r="A6302" s="31">
        <v>45469</v>
      </c>
      <c r="B6302" s="1" t="s">
        <v>18</v>
      </c>
      <c r="C6302" s="7">
        <v>263094</v>
      </c>
      <c r="D6302" s="1" t="s">
        <v>41</v>
      </c>
      <c r="E6302" s="1">
        <f>VLOOKUP(D6302,Data!$A$1:$B$7,2,FALSE)</f>
        <v>15</v>
      </c>
      <c r="F6302" s="2">
        <f>WORKDAY(A6302,E6302,Data!$E$2:$E$22)</f>
        <v>45490</v>
      </c>
      <c r="G6302" s="2">
        <v>45492</v>
      </c>
      <c r="H6302" s="4">
        <f ca="1">(NETWORKDAYS(A6302,G6302,Data!$E$1:$E$22))-1</f>
        <v>17</v>
      </c>
      <c r="I6302" s="1"/>
      <c r="J6302" s="1">
        <f>VLOOKUP(D6302,Data!$A$10:$B$16,2,FALSE)</f>
        <v>3</v>
      </c>
      <c r="K6302">
        <v>1</v>
      </c>
      <c r="L6302">
        <f t="shared" si="346"/>
        <v>26</v>
      </c>
      <c r="M6302">
        <f t="shared" si="347"/>
        <v>2024</v>
      </c>
      <c r="N6302" s="5">
        <f t="shared" ca="1" si="348"/>
        <v>2</v>
      </c>
    </row>
    <row r="6303" spans="1:14" hidden="1" x14ac:dyDescent="0.25">
      <c r="A6303" s="31">
        <v>45469</v>
      </c>
      <c r="B6303" s="1" t="s">
        <v>148</v>
      </c>
      <c r="C6303" s="7">
        <v>458468</v>
      </c>
      <c r="D6303" s="1" t="s">
        <v>42</v>
      </c>
      <c r="E6303" s="1">
        <f>VLOOKUP(D6303,Data!$A$1:$B$7,2,FALSE)</f>
        <v>10</v>
      </c>
      <c r="F6303" s="2">
        <f>WORKDAY(A6303,E6303,Data!$E$2:$E$22)</f>
        <v>45483</v>
      </c>
      <c r="G6303" s="2">
        <v>45483</v>
      </c>
      <c r="H6303" s="4">
        <f ca="1">(NETWORKDAYS(A6303,G6303,Data!$E$1:$E$22))-1</f>
        <v>10</v>
      </c>
      <c r="I6303" s="1"/>
      <c r="J6303" s="1">
        <f>VLOOKUP(D6303,Data!$A$10:$B$16,2,FALSE)</f>
        <v>2</v>
      </c>
      <c r="K6303">
        <v>1</v>
      </c>
      <c r="L6303">
        <f t="shared" si="346"/>
        <v>26</v>
      </c>
      <c r="M6303">
        <f t="shared" si="347"/>
        <v>2024</v>
      </c>
      <c r="N6303" s="5">
        <f t="shared" ca="1" si="348"/>
        <v>0</v>
      </c>
    </row>
    <row r="6304" spans="1:14" hidden="1" x14ac:dyDescent="0.25">
      <c r="A6304" s="31">
        <v>45469</v>
      </c>
      <c r="B6304" s="1" t="s">
        <v>28</v>
      </c>
      <c r="C6304" s="7">
        <v>458492</v>
      </c>
      <c r="D6304" s="1" t="s">
        <v>42</v>
      </c>
      <c r="E6304" s="1">
        <f>VLOOKUP(D6304,Data!$A$1:$B$7,2,FALSE)</f>
        <v>10</v>
      </c>
      <c r="F6304" s="2">
        <f>WORKDAY(A6304,E6304,Data!$E$2:$E$22)</f>
        <v>45483</v>
      </c>
      <c r="G6304" s="2">
        <v>45478</v>
      </c>
      <c r="H6304" s="4">
        <f ca="1">(NETWORKDAYS(A6304,G6304,Data!$E$1:$E$22))-1</f>
        <v>7</v>
      </c>
      <c r="I6304" s="1"/>
      <c r="J6304" s="1">
        <f>VLOOKUP(D6304,Data!$A$10:$B$16,2,FALSE)</f>
        <v>2</v>
      </c>
      <c r="K6304">
        <v>1</v>
      </c>
      <c r="L6304">
        <f t="shared" si="346"/>
        <v>26</v>
      </c>
      <c r="M6304">
        <f t="shared" si="347"/>
        <v>2024</v>
      </c>
      <c r="N6304" s="5">
        <f t="shared" ca="1" si="348"/>
        <v>-3</v>
      </c>
    </row>
    <row r="6305" spans="1:14" hidden="1" x14ac:dyDescent="0.25">
      <c r="A6305" s="31">
        <v>45469</v>
      </c>
      <c r="B6305" s="1" t="s">
        <v>4</v>
      </c>
      <c r="C6305" s="7">
        <v>263090</v>
      </c>
      <c r="D6305" s="1" t="s">
        <v>41</v>
      </c>
      <c r="E6305" s="1">
        <f>VLOOKUP(D6305,Data!$A$1:$B$7,2,FALSE)</f>
        <v>15</v>
      </c>
      <c r="F6305" s="2">
        <f>WORKDAY(A6305,E6305,Data!$E$2:$E$22)</f>
        <v>45490</v>
      </c>
      <c r="G6305" s="2">
        <v>45495</v>
      </c>
      <c r="H6305" s="4">
        <f ca="1">(NETWORKDAYS(A6305,G6305,Data!$E$1:$E$22))-1</f>
        <v>18</v>
      </c>
      <c r="I6305" s="1"/>
      <c r="J6305" s="1">
        <f>VLOOKUP(D6305,Data!$A$10:$B$16,2,FALSE)</f>
        <v>3</v>
      </c>
      <c r="K6305">
        <v>1</v>
      </c>
      <c r="L6305">
        <f t="shared" si="346"/>
        <v>26</v>
      </c>
      <c r="M6305">
        <f t="shared" si="347"/>
        <v>2024</v>
      </c>
      <c r="N6305" s="5">
        <f t="shared" ca="1" si="348"/>
        <v>3</v>
      </c>
    </row>
    <row r="6306" spans="1:14" hidden="1" x14ac:dyDescent="0.25">
      <c r="A6306" s="31">
        <v>45469</v>
      </c>
      <c r="B6306" s="1" t="s">
        <v>351</v>
      </c>
      <c r="C6306" s="7" t="s">
        <v>3285</v>
      </c>
      <c r="D6306" s="1" t="s">
        <v>53</v>
      </c>
      <c r="E6306" s="1">
        <f>VLOOKUP(D6306,Data!$A$1:$B$7,2,FALSE)</f>
        <v>5</v>
      </c>
      <c r="F6306" s="2">
        <f>WORKDAY(A6306,E6306,Data!$E$2:$E$22)</f>
        <v>45476</v>
      </c>
      <c r="G6306" s="2">
        <v>45502</v>
      </c>
      <c r="H6306" s="4">
        <f ca="1">(NETWORKDAYS(A6306,G6306,Data!$E$1:$E$22))-1</f>
        <v>23</v>
      </c>
      <c r="I6306" s="1"/>
      <c r="J6306" s="1">
        <f>VLOOKUP(D6306,Data!$A$10:$B$16,2,FALSE)</f>
        <v>1</v>
      </c>
      <c r="K6306">
        <v>1</v>
      </c>
      <c r="L6306">
        <f t="shared" si="346"/>
        <v>26</v>
      </c>
      <c r="M6306">
        <f t="shared" si="347"/>
        <v>2024</v>
      </c>
      <c r="N6306" s="5">
        <f t="shared" ca="1" si="348"/>
        <v>18</v>
      </c>
    </row>
    <row r="6307" spans="1:14" hidden="1" x14ac:dyDescent="0.25">
      <c r="A6307" s="31">
        <v>45469</v>
      </c>
      <c r="B6307" s="1" t="s">
        <v>539</v>
      </c>
      <c r="C6307" s="7" t="s">
        <v>3286</v>
      </c>
      <c r="D6307" s="1" t="s">
        <v>53</v>
      </c>
      <c r="E6307" s="1">
        <f>VLOOKUP(D6307,Data!$A$1:$B$7,2,FALSE)</f>
        <v>5</v>
      </c>
      <c r="F6307" s="2">
        <f>WORKDAY(A6307,E6307,Data!$E$2:$E$22)</f>
        <v>45476</v>
      </c>
      <c r="G6307" s="2">
        <v>45513</v>
      </c>
      <c r="H6307" s="4">
        <f ca="1">(NETWORKDAYS(A6307,G6307,Data!$E$1:$E$22))-1</f>
        <v>32</v>
      </c>
      <c r="I6307" s="1"/>
      <c r="J6307" s="1">
        <f>VLOOKUP(D6307,Data!$A$10:$B$16,2,FALSE)</f>
        <v>1</v>
      </c>
      <c r="K6307">
        <v>1</v>
      </c>
      <c r="L6307">
        <f t="shared" si="346"/>
        <v>26</v>
      </c>
      <c r="M6307">
        <f t="shared" si="347"/>
        <v>2024</v>
      </c>
      <c r="N6307" s="5">
        <f t="shared" ca="1" si="348"/>
        <v>27</v>
      </c>
    </row>
    <row r="6308" spans="1:14" hidden="1" x14ac:dyDescent="0.25">
      <c r="A6308" s="31">
        <v>45469</v>
      </c>
      <c r="B6308" s="1" t="s">
        <v>65</v>
      </c>
      <c r="C6308" s="7" t="s">
        <v>3287</v>
      </c>
      <c r="D6308" s="1" t="s">
        <v>53</v>
      </c>
      <c r="E6308" s="1">
        <f>VLOOKUP(D6308,Data!$A$1:$B$7,2,FALSE)</f>
        <v>5</v>
      </c>
      <c r="F6308" s="2">
        <f>WORKDAY(A6308,E6308,Data!$E$2:$E$22)</f>
        <v>45476</v>
      </c>
      <c r="G6308" s="2">
        <v>45474</v>
      </c>
      <c r="H6308" s="4">
        <f ca="1">(NETWORKDAYS(A6308,G6308,Data!$E$1:$E$22))-1</f>
        <v>3</v>
      </c>
      <c r="I6308" s="1"/>
      <c r="J6308" s="1">
        <f>VLOOKUP(D6308,Data!$A$10:$B$16,2,FALSE)</f>
        <v>1</v>
      </c>
      <c r="K6308">
        <v>1</v>
      </c>
      <c r="L6308">
        <f t="shared" si="346"/>
        <v>26</v>
      </c>
      <c r="M6308">
        <f t="shared" si="347"/>
        <v>2024</v>
      </c>
      <c r="N6308" s="5">
        <f t="shared" ca="1" si="348"/>
        <v>-2</v>
      </c>
    </row>
    <row r="6309" spans="1:14" hidden="1" x14ac:dyDescent="0.25">
      <c r="A6309" s="31">
        <v>45469</v>
      </c>
      <c r="B6309" s="1" t="s">
        <v>65</v>
      </c>
      <c r="C6309" s="7" t="s">
        <v>3288</v>
      </c>
      <c r="D6309" s="1" t="s">
        <v>53</v>
      </c>
      <c r="E6309" s="1">
        <f>VLOOKUP(D6309,Data!$A$1:$B$7,2,FALSE)</f>
        <v>5</v>
      </c>
      <c r="F6309" s="2">
        <f>WORKDAY(A6309,E6309,Data!$E$2:$E$22)</f>
        <v>45476</v>
      </c>
      <c r="G6309" s="2">
        <v>45474</v>
      </c>
      <c r="H6309" s="4">
        <f ca="1">(NETWORKDAYS(A6309,G6309,Data!$E$1:$E$22))-1</f>
        <v>3</v>
      </c>
      <c r="I6309" s="1"/>
      <c r="J6309" s="1">
        <f>VLOOKUP(D6309,Data!$A$10:$B$16,2,FALSE)</f>
        <v>1</v>
      </c>
      <c r="K6309">
        <v>1</v>
      </c>
      <c r="L6309">
        <f t="shared" ref="L6309:L6372" si="349">_xlfn.ISOWEEKNUM(A6309)</f>
        <v>26</v>
      </c>
      <c r="M6309">
        <f t="shared" ref="M6309:M6372" si="350">YEAR(A6309)</f>
        <v>2024</v>
      </c>
      <c r="N6309" s="5">
        <f t="shared" ref="N6309:N6372" ca="1" si="351">H6309-E6309</f>
        <v>-2</v>
      </c>
    </row>
    <row r="6310" spans="1:14" hidden="1" x14ac:dyDescent="0.25">
      <c r="A6310" s="31">
        <v>45470</v>
      </c>
      <c r="B6310" s="1" t="s">
        <v>18</v>
      </c>
      <c r="C6310" s="7">
        <v>263151</v>
      </c>
      <c r="D6310" s="1" t="s">
        <v>41</v>
      </c>
      <c r="E6310" s="1">
        <f>VLOOKUP(D6310,Data!$A$1:$B$7,2,FALSE)</f>
        <v>15</v>
      </c>
      <c r="F6310" s="2">
        <f>WORKDAY(A6310,E6310,Data!$E$2:$E$22)</f>
        <v>45491</v>
      </c>
      <c r="G6310" s="2">
        <v>45489</v>
      </c>
      <c r="H6310" s="4">
        <f ca="1">(NETWORKDAYS(A6310,G6310,Data!$E$1:$E$22))-1</f>
        <v>13</v>
      </c>
      <c r="I6310" s="1"/>
      <c r="J6310" s="1">
        <f>VLOOKUP(D6310,Data!$A$10:$B$16,2,FALSE)</f>
        <v>3</v>
      </c>
      <c r="K6310">
        <v>1</v>
      </c>
      <c r="L6310">
        <f t="shared" si="349"/>
        <v>26</v>
      </c>
      <c r="M6310">
        <f t="shared" si="350"/>
        <v>2024</v>
      </c>
      <c r="N6310" s="5">
        <f t="shared" ca="1" si="351"/>
        <v>-2</v>
      </c>
    </row>
    <row r="6311" spans="1:14" hidden="1" x14ac:dyDescent="0.25">
      <c r="A6311" s="31">
        <v>45470</v>
      </c>
      <c r="B6311" s="1" t="s">
        <v>537</v>
      </c>
      <c r="C6311" s="7">
        <v>263035</v>
      </c>
      <c r="D6311" s="1" t="s">
        <v>41</v>
      </c>
      <c r="E6311" s="1">
        <f>VLOOKUP(D6311,Data!$A$1:$B$7,2,FALSE)</f>
        <v>15</v>
      </c>
      <c r="F6311" s="2">
        <f>WORKDAY(A6311,E6311,Data!$E$2:$E$22)</f>
        <v>45491</v>
      </c>
      <c r="G6311" s="2">
        <v>45499</v>
      </c>
      <c r="H6311" s="4">
        <f ca="1">(NETWORKDAYS(A6311,G6311,Data!$E$1:$E$22))-1</f>
        <v>21</v>
      </c>
      <c r="I6311" s="1"/>
      <c r="J6311" s="1">
        <f>VLOOKUP(D6311,Data!$A$10:$B$16,2,FALSE)</f>
        <v>3</v>
      </c>
      <c r="K6311">
        <v>1</v>
      </c>
      <c r="L6311">
        <f t="shared" si="349"/>
        <v>26</v>
      </c>
      <c r="M6311">
        <f t="shared" si="350"/>
        <v>2024</v>
      </c>
      <c r="N6311" s="5">
        <f t="shared" ca="1" si="351"/>
        <v>6</v>
      </c>
    </row>
    <row r="6312" spans="1:14" hidden="1" x14ac:dyDescent="0.25">
      <c r="A6312" s="31">
        <v>45470</v>
      </c>
      <c r="B6312" s="1" t="s">
        <v>151</v>
      </c>
      <c r="C6312" s="7">
        <v>263099</v>
      </c>
      <c r="D6312" s="1" t="s">
        <v>41</v>
      </c>
      <c r="E6312" s="1">
        <f>VLOOKUP(D6312,Data!$A$1:$B$7,2,FALSE)</f>
        <v>15</v>
      </c>
      <c r="F6312" s="2">
        <f>WORKDAY(A6312,E6312,Data!$E$2:$E$22)</f>
        <v>45491</v>
      </c>
      <c r="G6312" s="2">
        <v>45503</v>
      </c>
      <c r="H6312" s="4">
        <f ca="1">(NETWORKDAYS(A6312,G6312,Data!$E$1:$E$22))-1</f>
        <v>23</v>
      </c>
      <c r="I6312" s="1"/>
      <c r="J6312" s="1">
        <f>VLOOKUP(D6312,Data!$A$10:$B$16,2,FALSE)</f>
        <v>3</v>
      </c>
      <c r="K6312">
        <v>1</v>
      </c>
      <c r="L6312">
        <f t="shared" si="349"/>
        <v>26</v>
      </c>
      <c r="M6312">
        <f t="shared" si="350"/>
        <v>2024</v>
      </c>
      <c r="N6312" s="5">
        <f t="shared" ca="1" si="351"/>
        <v>8</v>
      </c>
    </row>
    <row r="6313" spans="1:14" hidden="1" x14ac:dyDescent="0.25">
      <c r="A6313" s="31">
        <v>45470</v>
      </c>
      <c r="B6313" s="1" t="s">
        <v>151</v>
      </c>
      <c r="C6313" s="7">
        <v>263100</v>
      </c>
      <c r="D6313" s="1" t="s">
        <v>41</v>
      </c>
      <c r="E6313" s="1">
        <f>VLOOKUP(D6313,Data!$A$1:$B$7,2,FALSE)</f>
        <v>15</v>
      </c>
      <c r="F6313" s="2">
        <f>WORKDAY(A6313,E6313,Data!$E$2:$E$22)</f>
        <v>45491</v>
      </c>
      <c r="G6313" s="2">
        <v>45538</v>
      </c>
      <c r="H6313" s="4">
        <f ca="1">(NETWORKDAYS(A6313,G6313,Data!$E$1:$E$22))-1</f>
        <v>48</v>
      </c>
      <c r="I6313" s="1"/>
      <c r="J6313" s="1">
        <f>VLOOKUP(D6313,Data!$A$10:$B$16,2,FALSE)</f>
        <v>3</v>
      </c>
      <c r="K6313">
        <v>1</v>
      </c>
      <c r="L6313">
        <f t="shared" si="349"/>
        <v>26</v>
      </c>
      <c r="M6313">
        <f t="shared" si="350"/>
        <v>2024</v>
      </c>
      <c r="N6313" s="5">
        <f t="shared" ca="1" si="351"/>
        <v>33</v>
      </c>
    </row>
    <row r="6314" spans="1:14" hidden="1" x14ac:dyDescent="0.25">
      <c r="A6314" s="31">
        <v>45470</v>
      </c>
      <c r="B6314" s="1" t="s">
        <v>244</v>
      </c>
      <c r="C6314" s="7">
        <v>458469</v>
      </c>
      <c r="D6314" s="1" t="s">
        <v>42</v>
      </c>
      <c r="E6314" s="1">
        <f>VLOOKUP(D6314,Data!$A$1:$B$7,2,FALSE)</f>
        <v>10</v>
      </c>
      <c r="F6314" s="2">
        <f>WORKDAY(A6314,E6314,Data!$E$2:$E$22)</f>
        <v>45484</v>
      </c>
      <c r="G6314" s="2">
        <v>45478</v>
      </c>
      <c r="H6314" s="4">
        <f ca="1">(NETWORKDAYS(A6314,G6314,Data!$E$1:$E$22))-1</f>
        <v>6</v>
      </c>
      <c r="I6314" s="1"/>
      <c r="J6314" s="1">
        <f>VLOOKUP(D6314,Data!$A$10:$B$16,2,FALSE)</f>
        <v>2</v>
      </c>
      <c r="K6314">
        <v>1</v>
      </c>
      <c r="L6314">
        <f t="shared" si="349"/>
        <v>26</v>
      </c>
      <c r="M6314">
        <f t="shared" si="350"/>
        <v>2024</v>
      </c>
      <c r="N6314" s="5">
        <f t="shared" ca="1" si="351"/>
        <v>-4</v>
      </c>
    </row>
    <row r="6315" spans="1:14" hidden="1" x14ac:dyDescent="0.25">
      <c r="A6315" s="31">
        <v>45470</v>
      </c>
      <c r="B6315" s="1" t="s">
        <v>148</v>
      </c>
      <c r="C6315" s="7">
        <v>458470</v>
      </c>
      <c r="D6315" s="1" t="s">
        <v>42</v>
      </c>
      <c r="E6315" s="1">
        <f>VLOOKUP(D6315,Data!$A$1:$B$7,2,FALSE)</f>
        <v>10</v>
      </c>
      <c r="F6315" s="2">
        <f>WORKDAY(A6315,E6315,Data!$E$2:$E$22)</f>
        <v>45484</v>
      </c>
      <c r="G6315" s="2">
        <v>45478</v>
      </c>
      <c r="H6315" s="4">
        <f ca="1">(NETWORKDAYS(A6315,G6315,Data!$E$1:$E$22))-1</f>
        <v>6</v>
      </c>
      <c r="I6315" s="1"/>
      <c r="J6315" s="1">
        <f>VLOOKUP(D6315,Data!$A$10:$B$16,2,FALSE)</f>
        <v>2</v>
      </c>
      <c r="K6315">
        <v>1</v>
      </c>
      <c r="L6315">
        <f t="shared" si="349"/>
        <v>26</v>
      </c>
      <c r="M6315">
        <f t="shared" si="350"/>
        <v>2024</v>
      </c>
      <c r="N6315" s="5">
        <f t="shared" ca="1" si="351"/>
        <v>-4</v>
      </c>
    </row>
    <row r="6316" spans="1:14" hidden="1" x14ac:dyDescent="0.25">
      <c r="A6316" s="31">
        <v>45470</v>
      </c>
      <c r="B6316" s="1" t="s">
        <v>169</v>
      </c>
      <c r="C6316" s="7" t="s">
        <v>3289</v>
      </c>
      <c r="D6316" s="1" t="s">
        <v>53</v>
      </c>
      <c r="E6316" s="1">
        <f>VLOOKUP(D6316,Data!$A$1:$B$7,2,FALSE)</f>
        <v>5</v>
      </c>
      <c r="F6316" s="2">
        <f>WORKDAY(A6316,E6316,Data!$E$2:$E$22)</f>
        <v>45477</v>
      </c>
      <c r="G6316" s="2">
        <v>45475</v>
      </c>
      <c r="H6316" s="4">
        <f ca="1">(NETWORKDAYS(A6316,G6316,Data!$E$1:$E$22))-1</f>
        <v>3</v>
      </c>
      <c r="I6316" s="1"/>
      <c r="J6316" s="1">
        <f>VLOOKUP(D6316,Data!$A$10:$B$16,2,FALSE)</f>
        <v>1</v>
      </c>
      <c r="K6316">
        <v>1</v>
      </c>
      <c r="L6316">
        <f t="shared" si="349"/>
        <v>26</v>
      </c>
      <c r="M6316">
        <f t="shared" si="350"/>
        <v>2024</v>
      </c>
      <c r="N6316" s="5">
        <f t="shared" ca="1" si="351"/>
        <v>-2</v>
      </c>
    </row>
    <row r="6317" spans="1:14" hidden="1" x14ac:dyDescent="0.25">
      <c r="A6317" s="31">
        <v>45470</v>
      </c>
      <c r="B6317" s="1" t="s">
        <v>627</v>
      </c>
      <c r="C6317" s="7" t="s">
        <v>3290</v>
      </c>
      <c r="D6317" s="1" t="s">
        <v>53</v>
      </c>
      <c r="E6317" s="1">
        <f>VLOOKUP(D6317,Data!$A$1:$B$7,2,FALSE)</f>
        <v>5</v>
      </c>
      <c r="F6317" s="2">
        <f>WORKDAY(A6317,E6317,Data!$E$2:$E$22)</f>
        <v>45477</v>
      </c>
      <c r="G6317" s="2">
        <v>45481</v>
      </c>
      <c r="H6317" s="4">
        <f ca="1">(NETWORKDAYS(A6317,G6317,Data!$E$1:$E$22))-1</f>
        <v>7</v>
      </c>
      <c r="I6317" s="1"/>
      <c r="J6317" s="1">
        <f>VLOOKUP(D6317,Data!$A$10:$B$16,2,FALSE)</f>
        <v>1</v>
      </c>
      <c r="K6317">
        <v>1</v>
      </c>
      <c r="L6317">
        <f t="shared" si="349"/>
        <v>26</v>
      </c>
      <c r="M6317">
        <f t="shared" si="350"/>
        <v>2024</v>
      </c>
      <c r="N6317" s="5">
        <f t="shared" ca="1" si="351"/>
        <v>2</v>
      </c>
    </row>
    <row r="6318" spans="1:14" hidden="1" x14ac:dyDescent="0.25">
      <c r="A6318" s="31">
        <v>45471</v>
      </c>
      <c r="B6318" s="1" t="s">
        <v>244</v>
      </c>
      <c r="C6318" s="7">
        <v>458497</v>
      </c>
      <c r="D6318" s="1" t="s">
        <v>42</v>
      </c>
      <c r="E6318" s="1">
        <f>VLOOKUP(D6318,Data!$A$1:$B$7,2,FALSE)</f>
        <v>10</v>
      </c>
      <c r="F6318" s="2">
        <f>WORKDAY(A6318,E6318,Data!$E$2:$E$22)</f>
        <v>45485</v>
      </c>
      <c r="G6318" s="2">
        <v>45478</v>
      </c>
      <c r="H6318" s="4">
        <f ca="1">(NETWORKDAYS(A6318,G6318,Data!$E$1:$E$22))-1</f>
        <v>5</v>
      </c>
      <c r="I6318" s="1"/>
      <c r="J6318" s="1">
        <f>VLOOKUP(D6318,Data!$A$10:$B$16,2,FALSE)</f>
        <v>2</v>
      </c>
      <c r="K6318">
        <v>1</v>
      </c>
      <c r="L6318">
        <f t="shared" si="349"/>
        <v>26</v>
      </c>
      <c r="M6318">
        <f t="shared" si="350"/>
        <v>2024</v>
      </c>
      <c r="N6318" s="5">
        <f t="shared" ca="1" si="351"/>
        <v>-5</v>
      </c>
    </row>
    <row r="6319" spans="1:14" hidden="1" x14ac:dyDescent="0.25">
      <c r="A6319" s="31">
        <v>45471</v>
      </c>
      <c r="B6319" s="1" t="s">
        <v>514</v>
      </c>
      <c r="C6319" s="7">
        <v>458457</v>
      </c>
      <c r="D6319" s="1" t="s">
        <v>42</v>
      </c>
      <c r="E6319" s="1">
        <f>VLOOKUP(D6319,Data!$A$1:$B$7,2,FALSE)</f>
        <v>10</v>
      </c>
      <c r="F6319" s="2">
        <f>WORKDAY(A6319,E6319,Data!$E$2:$E$22)</f>
        <v>45485</v>
      </c>
      <c r="G6319" s="2">
        <v>45483</v>
      </c>
      <c r="H6319" s="4">
        <f ca="1">(NETWORKDAYS(A6319,G6319,Data!$E$1:$E$22))-1</f>
        <v>8</v>
      </c>
      <c r="I6319" s="1"/>
      <c r="J6319" s="1">
        <f>VLOOKUP(D6319,Data!$A$10:$B$16,2,FALSE)</f>
        <v>2</v>
      </c>
      <c r="K6319">
        <v>1</v>
      </c>
      <c r="L6319">
        <f t="shared" si="349"/>
        <v>26</v>
      </c>
      <c r="M6319">
        <f t="shared" si="350"/>
        <v>2024</v>
      </c>
      <c r="N6319" s="5">
        <f t="shared" ca="1" si="351"/>
        <v>-2</v>
      </c>
    </row>
    <row r="6320" spans="1:14" hidden="1" x14ac:dyDescent="0.25">
      <c r="A6320" s="31">
        <v>45471</v>
      </c>
      <c r="B6320" s="1" t="s">
        <v>148</v>
      </c>
      <c r="C6320" s="7">
        <v>458496</v>
      </c>
      <c r="D6320" s="1" t="s">
        <v>42</v>
      </c>
      <c r="E6320" s="1">
        <f>VLOOKUP(D6320,Data!$A$1:$B$7,2,FALSE)</f>
        <v>10</v>
      </c>
      <c r="F6320" s="2">
        <f>WORKDAY(A6320,E6320,Data!$E$2:$E$22)</f>
        <v>45485</v>
      </c>
      <c r="G6320" s="2">
        <v>45478</v>
      </c>
      <c r="H6320" s="4">
        <f ca="1">(NETWORKDAYS(A6320,G6320,Data!$E$1:$E$22))-1</f>
        <v>5</v>
      </c>
      <c r="I6320" s="1"/>
      <c r="J6320" s="1">
        <f>VLOOKUP(D6320,Data!$A$10:$B$16,2,FALSE)</f>
        <v>2</v>
      </c>
      <c r="K6320">
        <v>1</v>
      </c>
      <c r="L6320">
        <f t="shared" si="349"/>
        <v>26</v>
      </c>
      <c r="M6320">
        <f t="shared" si="350"/>
        <v>2024</v>
      </c>
      <c r="N6320" s="5">
        <f t="shared" ca="1" si="351"/>
        <v>-5</v>
      </c>
    </row>
    <row r="6321" spans="1:14" hidden="1" x14ac:dyDescent="0.25">
      <c r="A6321" s="31">
        <v>45471</v>
      </c>
      <c r="B6321" s="1" t="s">
        <v>5</v>
      </c>
      <c r="C6321" s="7">
        <v>615433</v>
      </c>
      <c r="D6321" s="1" t="s">
        <v>1870</v>
      </c>
      <c r="E6321" s="1">
        <f>VLOOKUP(D6321,Data!$A$1:$B$7,2,FALSE)</f>
        <v>10</v>
      </c>
      <c r="F6321" s="2">
        <f>WORKDAY(A6321,E6321,Data!$E$2:$E$22)</f>
        <v>45485</v>
      </c>
      <c r="G6321" s="2">
        <v>45483</v>
      </c>
      <c r="H6321" s="4">
        <f ca="1">(NETWORKDAYS(A6321,G6321,Data!$E$1:$E$22))-1</f>
        <v>8</v>
      </c>
      <c r="I6321" s="1"/>
      <c r="J6321" s="1">
        <f>VLOOKUP(D6321,Data!$A$10:$B$16,2,FALSE)</f>
        <v>2</v>
      </c>
      <c r="K6321">
        <v>1</v>
      </c>
      <c r="L6321">
        <f t="shared" si="349"/>
        <v>26</v>
      </c>
      <c r="M6321">
        <f t="shared" si="350"/>
        <v>2024</v>
      </c>
      <c r="N6321" s="5">
        <f t="shared" ca="1" si="351"/>
        <v>-2</v>
      </c>
    </row>
    <row r="6322" spans="1:14" hidden="1" x14ac:dyDescent="0.25">
      <c r="A6322" s="31">
        <v>45471</v>
      </c>
      <c r="B6322" s="1" t="s">
        <v>5</v>
      </c>
      <c r="C6322" s="7">
        <v>615434</v>
      </c>
      <c r="D6322" s="1" t="s">
        <v>1870</v>
      </c>
      <c r="E6322" s="1">
        <f>VLOOKUP(D6322,Data!$A$1:$B$7,2,FALSE)</f>
        <v>10</v>
      </c>
      <c r="F6322" s="2">
        <f>WORKDAY(A6322,E6322,Data!$E$2:$E$22)</f>
        <v>45485</v>
      </c>
      <c r="G6322" s="2">
        <v>45483</v>
      </c>
      <c r="H6322" s="4">
        <f ca="1">(NETWORKDAYS(A6322,G6322,Data!$E$1:$E$22))-1</f>
        <v>8</v>
      </c>
      <c r="I6322" s="1"/>
      <c r="J6322" s="1">
        <f>VLOOKUP(D6322,Data!$A$10:$B$16,2,FALSE)</f>
        <v>2</v>
      </c>
      <c r="K6322">
        <v>1</v>
      </c>
      <c r="L6322">
        <f t="shared" si="349"/>
        <v>26</v>
      </c>
      <c r="M6322">
        <f t="shared" si="350"/>
        <v>2024</v>
      </c>
      <c r="N6322" s="5">
        <f t="shared" ca="1" si="351"/>
        <v>-2</v>
      </c>
    </row>
    <row r="6323" spans="1:14" hidden="1" x14ac:dyDescent="0.25">
      <c r="A6323" s="31">
        <v>45471</v>
      </c>
      <c r="B6323" s="1" t="s">
        <v>15</v>
      </c>
      <c r="C6323" s="7" t="s">
        <v>3291</v>
      </c>
      <c r="D6323" s="1" t="s">
        <v>55</v>
      </c>
      <c r="E6323" s="1">
        <f>VLOOKUP(D6323,Data!$A$1:$B$7,2,FALSE)</f>
        <v>10</v>
      </c>
      <c r="F6323" s="2">
        <f>WORKDAY(A6323,E6323,Data!$E$2:$E$22)</f>
        <v>45485</v>
      </c>
      <c r="G6323" s="2">
        <v>45489</v>
      </c>
      <c r="H6323" s="4">
        <f ca="1">(NETWORKDAYS(A6323,G6323,Data!$E$1:$E$22))-1</f>
        <v>12</v>
      </c>
      <c r="I6323" s="1"/>
      <c r="J6323" s="1">
        <f>VLOOKUP(D6323,Data!$A$10:$B$16,2,FALSE)</f>
        <v>3</v>
      </c>
      <c r="K6323">
        <v>1</v>
      </c>
      <c r="L6323">
        <f t="shared" si="349"/>
        <v>26</v>
      </c>
      <c r="M6323">
        <f t="shared" si="350"/>
        <v>2024</v>
      </c>
      <c r="N6323" s="5">
        <f t="shared" ca="1" si="351"/>
        <v>2</v>
      </c>
    </row>
    <row r="6324" spans="1:14" hidden="1" x14ac:dyDescent="0.25">
      <c r="A6324" s="31">
        <v>45471</v>
      </c>
      <c r="B6324" s="1" t="s">
        <v>15</v>
      </c>
      <c r="C6324" s="7" t="s">
        <v>3292</v>
      </c>
      <c r="D6324" s="1" t="s">
        <v>55</v>
      </c>
      <c r="E6324" s="1">
        <f>VLOOKUP(D6324,Data!$A$1:$B$7,2,FALSE)</f>
        <v>10</v>
      </c>
      <c r="F6324" s="2">
        <f>WORKDAY(A6324,E6324,Data!$E$2:$E$22)</f>
        <v>45485</v>
      </c>
      <c r="G6324" s="2">
        <v>45489</v>
      </c>
      <c r="H6324" s="4">
        <f ca="1">(NETWORKDAYS(A6324,G6324,Data!$E$1:$E$22))-1</f>
        <v>12</v>
      </c>
      <c r="I6324" s="1"/>
      <c r="J6324" s="1">
        <f>VLOOKUP(D6324,Data!$A$10:$B$16,2,FALSE)</f>
        <v>3</v>
      </c>
      <c r="K6324">
        <v>1</v>
      </c>
      <c r="L6324">
        <f t="shared" si="349"/>
        <v>26</v>
      </c>
      <c r="M6324">
        <f t="shared" si="350"/>
        <v>2024</v>
      </c>
      <c r="N6324" s="5">
        <f t="shared" ca="1" si="351"/>
        <v>2</v>
      </c>
    </row>
    <row r="6325" spans="1:14" hidden="1" x14ac:dyDescent="0.25">
      <c r="A6325" s="31">
        <v>45471</v>
      </c>
      <c r="B6325" s="1" t="s">
        <v>15</v>
      </c>
      <c r="C6325" s="7" t="s">
        <v>3293</v>
      </c>
      <c r="D6325" s="1" t="s">
        <v>55</v>
      </c>
      <c r="E6325" s="1">
        <f>VLOOKUP(D6325,Data!$A$1:$B$7,2,FALSE)</f>
        <v>10</v>
      </c>
      <c r="F6325" s="2">
        <f>WORKDAY(A6325,E6325,Data!$E$2:$E$22)</f>
        <v>45485</v>
      </c>
      <c r="G6325" s="2">
        <v>45489</v>
      </c>
      <c r="H6325" s="4">
        <f ca="1">(NETWORKDAYS(A6325,G6325,Data!$E$1:$E$22))-1</f>
        <v>12</v>
      </c>
      <c r="I6325" s="1"/>
      <c r="J6325" s="1">
        <f>VLOOKUP(D6325,Data!$A$10:$B$16,2,FALSE)</f>
        <v>3</v>
      </c>
      <c r="K6325">
        <v>1</v>
      </c>
      <c r="L6325">
        <f t="shared" si="349"/>
        <v>26</v>
      </c>
      <c r="M6325">
        <f t="shared" si="350"/>
        <v>2024</v>
      </c>
      <c r="N6325" s="5">
        <f t="shared" ca="1" si="351"/>
        <v>2</v>
      </c>
    </row>
    <row r="6326" spans="1:14" hidden="1" x14ac:dyDescent="0.25">
      <c r="A6326" s="31">
        <v>45471</v>
      </c>
      <c r="B6326" s="1" t="s">
        <v>15</v>
      </c>
      <c r="C6326" s="7" t="s">
        <v>3294</v>
      </c>
      <c r="D6326" s="1" t="s">
        <v>55</v>
      </c>
      <c r="E6326" s="1">
        <f>VLOOKUP(D6326,Data!$A$1:$B$7,2,FALSE)</f>
        <v>10</v>
      </c>
      <c r="F6326" s="2">
        <f>WORKDAY(A6326,E6326,Data!$E$2:$E$22)</f>
        <v>45485</v>
      </c>
      <c r="G6326" s="2">
        <v>45489</v>
      </c>
      <c r="H6326" s="4">
        <f ca="1">(NETWORKDAYS(A6326,G6326,Data!$E$1:$E$22))-1</f>
        <v>12</v>
      </c>
      <c r="I6326" s="1"/>
      <c r="J6326" s="1">
        <f>VLOOKUP(D6326,Data!$A$10:$B$16,2,FALSE)</f>
        <v>3</v>
      </c>
      <c r="K6326">
        <v>1</v>
      </c>
      <c r="L6326">
        <f t="shared" si="349"/>
        <v>26</v>
      </c>
      <c r="M6326">
        <f t="shared" si="350"/>
        <v>2024</v>
      </c>
      <c r="N6326" s="5">
        <f t="shared" ca="1" si="351"/>
        <v>2</v>
      </c>
    </row>
    <row r="6327" spans="1:14" hidden="1" x14ac:dyDescent="0.25">
      <c r="A6327" s="31">
        <v>45471</v>
      </c>
      <c r="B6327" s="1" t="s">
        <v>15</v>
      </c>
      <c r="C6327" s="7" t="s">
        <v>3295</v>
      </c>
      <c r="D6327" s="1" t="s">
        <v>55</v>
      </c>
      <c r="E6327" s="1">
        <f>VLOOKUP(D6327,Data!$A$1:$B$7,2,FALSE)</f>
        <v>10</v>
      </c>
      <c r="F6327" s="2">
        <f>WORKDAY(A6327,E6327,Data!$E$2:$E$22)</f>
        <v>45485</v>
      </c>
      <c r="G6327" s="2">
        <v>45489</v>
      </c>
      <c r="H6327" s="4">
        <f ca="1">(NETWORKDAYS(A6327,G6327,Data!$E$1:$E$22))-1</f>
        <v>12</v>
      </c>
      <c r="I6327" s="1"/>
      <c r="J6327" s="1">
        <f>VLOOKUP(D6327,Data!$A$10:$B$16,2,FALSE)</f>
        <v>3</v>
      </c>
      <c r="K6327">
        <v>1</v>
      </c>
      <c r="L6327">
        <f t="shared" si="349"/>
        <v>26</v>
      </c>
      <c r="M6327">
        <f t="shared" si="350"/>
        <v>2024</v>
      </c>
      <c r="N6327" s="5">
        <f t="shared" ca="1" si="351"/>
        <v>2</v>
      </c>
    </row>
    <row r="6328" spans="1:14" hidden="1" x14ac:dyDescent="0.25">
      <c r="A6328" s="31">
        <v>45471</v>
      </c>
      <c r="B6328" s="1" t="s">
        <v>15</v>
      </c>
      <c r="C6328" s="7" t="s">
        <v>3296</v>
      </c>
      <c r="D6328" s="1" t="s">
        <v>55</v>
      </c>
      <c r="E6328" s="1">
        <f>VLOOKUP(D6328,Data!$A$1:$B$7,2,FALSE)</f>
        <v>10</v>
      </c>
      <c r="F6328" s="2">
        <f>WORKDAY(A6328,E6328,Data!$E$2:$E$22)</f>
        <v>45485</v>
      </c>
      <c r="G6328" s="2">
        <v>45489</v>
      </c>
      <c r="H6328" s="4">
        <f ca="1">(NETWORKDAYS(A6328,G6328,Data!$E$1:$E$22))-1</f>
        <v>12</v>
      </c>
      <c r="I6328" s="1"/>
      <c r="J6328" s="1">
        <f>VLOOKUP(D6328,Data!$A$10:$B$16,2,FALSE)</f>
        <v>3</v>
      </c>
      <c r="K6328">
        <v>1</v>
      </c>
      <c r="L6328">
        <f t="shared" si="349"/>
        <v>26</v>
      </c>
      <c r="M6328">
        <f t="shared" si="350"/>
        <v>2024</v>
      </c>
      <c r="N6328" s="5">
        <f t="shared" ca="1" si="351"/>
        <v>2</v>
      </c>
    </row>
    <row r="6329" spans="1:14" hidden="1" x14ac:dyDescent="0.25">
      <c r="A6329" s="31">
        <v>45473</v>
      </c>
      <c r="B6329" s="1" t="s">
        <v>172</v>
      </c>
      <c r="C6329" s="7">
        <v>458472</v>
      </c>
      <c r="D6329" s="1" t="s">
        <v>42</v>
      </c>
      <c r="E6329" s="1">
        <f>VLOOKUP(D6329,Data!$A$1:$B$7,2,FALSE)</f>
        <v>10</v>
      </c>
      <c r="F6329" s="2">
        <f>WORKDAY(A6329,E6329,Data!$E$2:$E$22)</f>
        <v>45485</v>
      </c>
      <c r="G6329" s="2">
        <v>45478</v>
      </c>
      <c r="H6329" s="4">
        <f ca="1">(NETWORKDAYS(A6329,G6329,Data!$E$1:$E$22))-1</f>
        <v>4</v>
      </c>
      <c r="I6329" s="1"/>
      <c r="J6329" s="1">
        <f>VLOOKUP(D6329,Data!$A$10:$B$16,2,FALSE)</f>
        <v>2</v>
      </c>
      <c r="K6329">
        <v>1</v>
      </c>
      <c r="L6329">
        <f t="shared" si="349"/>
        <v>26</v>
      </c>
      <c r="M6329">
        <f t="shared" si="350"/>
        <v>2024</v>
      </c>
      <c r="N6329" s="5">
        <f t="shared" ca="1" si="351"/>
        <v>-6</v>
      </c>
    </row>
    <row r="6330" spans="1:14" hidden="1" x14ac:dyDescent="0.25">
      <c r="A6330" s="31">
        <v>45474</v>
      </c>
      <c r="B6330" s="1" t="s">
        <v>2</v>
      </c>
      <c r="C6330" s="7">
        <v>263036</v>
      </c>
      <c r="D6330" s="1" t="s">
        <v>41</v>
      </c>
      <c r="E6330" s="1">
        <f>VLOOKUP(D6330,Data!$A$1:$B$7,2,FALSE)</f>
        <v>15</v>
      </c>
      <c r="F6330" s="2">
        <f>WORKDAY(A6330,E6330,Data!$E$2:$E$22)</f>
        <v>45495</v>
      </c>
      <c r="G6330" s="2">
        <v>45495</v>
      </c>
      <c r="H6330" s="4">
        <f ca="1">(NETWORKDAYS(A6330,G6330,Data!$E$1:$E$22))-1</f>
        <v>15</v>
      </c>
      <c r="I6330" s="1"/>
      <c r="J6330" s="1">
        <f>VLOOKUP(D6330,Data!$A$10:$B$16,2,FALSE)</f>
        <v>3</v>
      </c>
      <c r="K6330">
        <v>1</v>
      </c>
      <c r="L6330">
        <f t="shared" si="349"/>
        <v>27</v>
      </c>
      <c r="M6330">
        <f t="shared" si="350"/>
        <v>2024</v>
      </c>
      <c r="N6330" s="5">
        <f t="shared" ca="1" si="351"/>
        <v>0</v>
      </c>
    </row>
    <row r="6331" spans="1:14" hidden="1" x14ac:dyDescent="0.25">
      <c r="A6331" s="31">
        <v>45474</v>
      </c>
      <c r="B6331" s="1" t="s">
        <v>395</v>
      </c>
      <c r="C6331" s="7">
        <v>458261</v>
      </c>
      <c r="D6331" s="1" t="s">
        <v>42</v>
      </c>
      <c r="E6331" s="1">
        <f>VLOOKUP(D6331,Data!$A$1:$B$7,2,FALSE)</f>
        <v>10</v>
      </c>
      <c r="F6331" s="2">
        <f>WORKDAY(A6331,E6331,Data!$E$2:$E$22)</f>
        <v>45488</v>
      </c>
      <c r="G6331" s="2">
        <v>45483</v>
      </c>
      <c r="H6331" s="4">
        <f ca="1">(NETWORKDAYS(A6331,G6331,Data!$E$1:$E$22))-1</f>
        <v>7</v>
      </c>
      <c r="I6331" s="1"/>
      <c r="J6331" s="1">
        <f>VLOOKUP(D6331,Data!$A$10:$B$16,2,FALSE)</f>
        <v>2</v>
      </c>
      <c r="K6331">
        <v>1</v>
      </c>
      <c r="L6331">
        <f t="shared" si="349"/>
        <v>27</v>
      </c>
      <c r="M6331">
        <f t="shared" si="350"/>
        <v>2024</v>
      </c>
      <c r="N6331" s="5">
        <f t="shared" ca="1" si="351"/>
        <v>-3</v>
      </c>
    </row>
    <row r="6332" spans="1:14" hidden="1" x14ac:dyDescent="0.25">
      <c r="A6332" s="31">
        <v>45474</v>
      </c>
      <c r="B6332" s="1" t="s">
        <v>64</v>
      </c>
      <c r="C6332" s="7">
        <v>458493</v>
      </c>
      <c r="D6332" s="1" t="s">
        <v>42</v>
      </c>
      <c r="E6332" s="1">
        <f>VLOOKUP(D6332,Data!$A$1:$B$7,2,FALSE)</f>
        <v>10</v>
      </c>
      <c r="F6332" s="2">
        <f>WORKDAY(A6332,E6332,Data!$E$2:$E$22)</f>
        <v>45488</v>
      </c>
      <c r="G6332" s="2">
        <v>45485</v>
      </c>
      <c r="H6332" s="4">
        <f ca="1">(NETWORKDAYS(A6332,G6332,Data!$E$1:$E$22))-1</f>
        <v>9</v>
      </c>
      <c r="I6332" s="1"/>
      <c r="J6332" s="1">
        <f>VLOOKUP(D6332,Data!$A$10:$B$16,2,FALSE)</f>
        <v>2</v>
      </c>
      <c r="K6332">
        <v>1</v>
      </c>
      <c r="L6332">
        <f t="shared" si="349"/>
        <v>27</v>
      </c>
      <c r="M6332">
        <f t="shared" si="350"/>
        <v>2024</v>
      </c>
      <c r="N6332" s="5">
        <f t="shared" ca="1" si="351"/>
        <v>-1</v>
      </c>
    </row>
    <row r="6333" spans="1:14" hidden="1" x14ac:dyDescent="0.25">
      <c r="A6333" s="31">
        <v>45474</v>
      </c>
      <c r="B6333" s="1" t="s">
        <v>5</v>
      </c>
      <c r="C6333" s="7">
        <v>615435</v>
      </c>
      <c r="D6333" s="1" t="s">
        <v>1870</v>
      </c>
      <c r="E6333" s="1">
        <f>VLOOKUP(D6333,Data!$A$1:$B$7,2,FALSE)</f>
        <v>10</v>
      </c>
      <c r="F6333" s="2">
        <f>WORKDAY(A6333,E6333,Data!$E$2:$E$22)</f>
        <v>45488</v>
      </c>
      <c r="G6333" s="2">
        <v>45483</v>
      </c>
      <c r="H6333" s="4">
        <f ca="1">(NETWORKDAYS(A6333,G6333,Data!$E$1:$E$22))-1</f>
        <v>7</v>
      </c>
      <c r="I6333" s="1"/>
      <c r="J6333" s="1">
        <f>VLOOKUP(D6333,Data!$A$10:$B$16,2,FALSE)</f>
        <v>2</v>
      </c>
      <c r="K6333">
        <v>1</v>
      </c>
      <c r="L6333">
        <f t="shared" si="349"/>
        <v>27</v>
      </c>
      <c r="M6333">
        <f t="shared" si="350"/>
        <v>2024</v>
      </c>
      <c r="N6333" s="5">
        <f t="shared" ca="1" si="351"/>
        <v>-3</v>
      </c>
    </row>
    <row r="6334" spans="1:14" hidden="1" x14ac:dyDescent="0.25">
      <c r="A6334" s="31">
        <v>45474</v>
      </c>
      <c r="B6334" s="1" t="s">
        <v>5</v>
      </c>
      <c r="C6334" s="7">
        <v>615436</v>
      </c>
      <c r="D6334" s="1" t="s">
        <v>1870</v>
      </c>
      <c r="E6334" s="1">
        <f>VLOOKUP(D6334,Data!$A$1:$B$7,2,FALSE)</f>
        <v>10</v>
      </c>
      <c r="F6334" s="2">
        <f>WORKDAY(A6334,E6334,Data!$E$2:$E$22)</f>
        <v>45488</v>
      </c>
      <c r="G6334" s="2">
        <v>45483</v>
      </c>
      <c r="H6334" s="4">
        <f ca="1">(NETWORKDAYS(A6334,G6334,Data!$E$1:$E$22))-1</f>
        <v>7</v>
      </c>
      <c r="I6334" s="1"/>
      <c r="J6334" s="1">
        <f>VLOOKUP(D6334,Data!$A$10:$B$16,2,FALSE)</f>
        <v>2</v>
      </c>
      <c r="K6334">
        <v>1</v>
      </c>
      <c r="L6334">
        <f t="shared" si="349"/>
        <v>27</v>
      </c>
      <c r="M6334">
        <f t="shared" si="350"/>
        <v>2024</v>
      </c>
      <c r="N6334" s="5">
        <f t="shared" ca="1" si="351"/>
        <v>-3</v>
      </c>
    </row>
    <row r="6335" spans="1:14" hidden="1" x14ac:dyDescent="0.25">
      <c r="A6335" s="31">
        <v>45474</v>
      </c>
      <c r="B6335" s="1" t="s">
        <v>5</v>
      </c>
      <c r="C6335" s="7">
        <v>615437</v>
      </c>
      <c r="D6335" s="1" t="s">
        <v>1870</v>
      </c>
      <c r="E6335" s="1">
        <f>VLOOKUP(D6335,Data!$A$1:$B$7,2,FALSE)</f>
        <v>10</v>
      </c>
      <c r="F6335" s="2">
        <f>WORKDAY(A6335,E6335,Data!$E$2:$E$22)</f>
        <v>45488</v>
      </c>
      <c r="G6335" s="2">
        <v>45483</v>
      </c>
      <c r="H6335" s="4">
        <f ca="1">(NETWORKDAYS(A6335,G6335,Data!$E$1:$E$22))-1</f>
        <v>7</v>
      </c>
      <c r="I6335" s="1"/>
      <c r="J6335" s="1">
        <f>VLOOKUP(D6335,Data!$A$10:$B$16,2,FALSE)</f>
        <v>2</v>
      </c>
      <c r="K6335">
        <v>1</v>
      </c>
      <c r="L6335">
        <f t="shared" si="349"/>
        <v>27</v>
      </c>
      <c r="M6335">
        <f t="shared" si="350"/>
        <v>2024</v>
      </c>
      <c r="N6335" s="5">
        <f t="shared" ca="1" si="351"/>
        <v>-3</v>
      </c>
    </row>
    <row r="6336" spans="1:14" hidden="1" x14ac:dyDescent="0.25">
      <c r="A6336" s="31">
        <v>45474</v>
      </c>
      <c r="B6336" s="1" t="s">
        <v>133</v>
      </c>
      <c r="C6336" s="7">
        <v>615438</v>
      </c>
      <c r="D6336" s="1" t="s">
        <v>1870</v>
      </c>
      <c r="E6336" s="1">
        <f>VLOOKUP(D6336,Data!$A$1:$B$7,2,FALSE)</f>
        <v>10</v>
      </c>
      <c r="F6336" s="2">
        <f>WORKDAY(A6336,E6336,Data!$E$2:$E$22)</f>
        <v>45488</v>
      </c>
      <c r="G6336" s="2">
        <v>45483</v>
      </c>
      <c r="H6336" s="4">
        <f ca="1">(NETWORKDAYS(A6336,G6336,Data!$E$1:$E$22))-1</f>
        <v>7</v>
      </c>
      <c r="I6336" s="1"/>
      <c r="J6336" s="1">
        <f>VLOOKUP(D6336,Data!$A$10:$B$16,2,FALSE)</f>
        <v>2</v>
      </c>
      <c r="K6336">
        <v>1</v>
      </c>
      <c r="L6336">
        <f t="shared" si="349"/>
        <v>27</v>
      </c>
      <c r="M6336">
        <f t="shared" si="350"/>
        <v>2024</v>
      </c>
      <c r="N6336" s="5">
        <f t="shared" ca="1" si="351"/>
        <v>-3</v>
      </c>
    </row>
    <row r="6337" spans="1:14" hidden="1" x14ac:dyDescent="0.25">
      <c r="A6337" s="31">
        <v>45475</v>
      </c>
      <c r="B6337" s="1" t="s">
        <v>16</v>
      </c>
      <c r="C6337" s="7">
        <v>263028</v>
      </c>
      <c r="D6337" s="1" t="s">
        <v>41</v>
      </c>
      <c r="E6337" s="1">
        <f>VLOOKUP(D6337,Data!$A$1:$B$7,2,FALSE)</f>
        <v>15</v>
      </c>
      <c r="F6337" s="2">
        <f>WORKDAY(A6337,E6337,Data!$E$2:$E$22)</f>
        <v>45496</v>
      </c>
      <c r="G6337" s="2">
        <v>45492</v>
      </c>
      <c r="H6337" s="4">
        <f ca="1">(NETWORKDAYS(A6337,G6337,Data!$E$1:$E$22))-1</f>
        <v>13</v>
      </c>
      <c r="I6337" s="1"/>
      <c r="J6337" s="1">
        <f>VLOOKUP(D6337,Data!$A$10:$B$16,2,FALSE)</f>
        <v>3</v>
      </c>
      <c r="K6337">
        <v>1</v>
      </c>
      <c r="L6337">
        <f t="shared" si="349"/>
        <v>27</v>
      </c>
      <c r="M6337">
        <f t="shared" si="350"/>
        <v>2024</v>
      </c>
      <c r="N6337" s="5">
        <f t="shared" ca="1" si="351"/>
        <v>-2</v>
      </c>
    </row>
    <row r="6338" spans="1:14" hidden="1" x14ac:dyDescent="0.25">
      <c r="A6338" s="31">
        <v>45475</v>
      </c>
      <c r="B6338" s="1" t="s">
        <v>2</v>
      </c>
      <c r="C6338" s="7">
        <v>263003</v>
      </c>
      <c r="D6338" s="1" t="s">
        <v>41</v>
      </c>
      <c r="E6338" s="1">
        <f>VLOOKUP(D6338,Data!$A$1:$B$7,2,FALSE)</f>
        <v>15</v>
      </c>
      <c r="F6338" s="2">
        <f>WORKDAY(A6338,E6338,Data!$E$2:$E$22)</f>
        <v>45496</v>
      </c>
      <c r="G6338" s="2">
        <v>45553</v>
      </c>
      <c r="H6338" s="4">
        <f ca="1">(NETWORKDAYS(A6338,G6338,Data!$E$1:$E$22))-1</f>
        <v>56</v>
      </c>
      <c r="I6338" s="1"/>
      <c r="J6338" s="1">
        <f>VLOOKUP(D6338,Data!$A$10:$B$16,2,FALSE)</f>
        <v>3</v>
      </c>
      <c r="K6338">
        <v>1</v>
      </c>
      <c r="L6338">
        <f t="shared" si="349"/>
        <v>27</v>
      </c>
      <c r="M6338">
        <f t="shared" si="350"/>
        <v>2024</v>
      </c>
      <c r="N6338" s="5">
        <f t="shared" ca="1" si="351"/>
        <v>41</v>
      </c>
    </row>
    <row r="6339" spans="1:14" hidden="1" x14ac:dyDescent="0.25">
      <c r="A6339" s="31">
        <v>45475</v>
      </c>
      <c r="B6339" s="1" t="s">
        <v>2590</v>
      </c>
      <c r="C6339" s="7">
        <v>458495</v>
      </c>
      <c r="D6339" s="1" t="s">
        <v>42</v>
      </c>
      <c r="E6339" s="1">
        <f>VLOOKUP(D6339,Data!$A$1:$B$7,2,FALSE)</f>
        <v>10</v>
      </c>
      <c r="F6339" s="2">
        <f>WORKDAY(A6339,E6339,Data!$E$2:$E$22)</f>
        <v>45489</v>
      </c>
      <c r="G6339" s="2">
        <v>45483</v>
      </c>
      <c r="H6339" s="4">
        <f ca="1">(NETWORKDAYS(A6339,G6339,Data!$E$1:$E$22))-1</f>
        <v>6</v>
      </c>
      <c r="I6339" s="1"/>
      <c r="J6339" s="1">
        <f>VLOOKUP(D6339,Data!$A$10:$B$16,2,FALSE)</f>
        <v>2</v>
      </c>
      <c r="K6339">
        <v>1</v>
      </c>
      <c r="L6339">
        <f t="shared" si="349"/>
        <v>27</v>
      </c>
      <c r="M6339">
        <f t="shared" si="350"/>
        <v>2024</v>
      </c>
      <c r="N6339" s="5">
        <f t="shared" ca="1" si="351"/>
        <v>-4</v>
      </c>
    </row>
    <row r="6340" spans="1:14" hidden="1" x14ac:dyDescent="0.25">
      <c r="A6340" s="31">
        <v>45475</v>
      </c>
      <c r="B6340" s="1" t="s">
        <v>292</v>
      </c>
      <c r="C6340" s="7">
        <v>458483</v>
      </c>
      <c r="D6340" s="1" t="s">
        <v>42</v>
      </c>
      <c r="E6340" s="1">
        <f>VLOOKUP(D6340,Data!$A$1:$B$7,2,FALSE)</f>
        <v>10</v>
      </c>
      <c r="F6340" s="2">
        <f>WORKDAY(A6340,E6340,Data!$E$2:$E$22)</f>
        <v>45489</v>
      </c>
      <c r="G6340" s="2">
        <v>45483</v>
      </c>
      <c r="H6340" s="4">
        <f ca="1">(NETWORKDAYS(A6340,G6340,Data!$E$1:$E$22))-1</f>
        <v>6</v>
      </c>
      <c r="I6340" s="1"/>
      <c r="J6340" s="1">
        <f>VLOOKUP(D6340,Data!$A$10:$B$16,2,FALSE)</f>
        <v>2</v>
      </c>
      <c r="K6340">
        <v>1</v>
      </c>
      <c r="L6340">
        <f t="shared" si="349"/>
        <v>27</v>
      </c>
      <c r="M6340">
        <f t="shared" si="350"/>
        <v>2024</v>
      </c>
      <c r="N6340" s="5">
        <f t="shared" ca="1" si="351"/>
        <v>-4</v>
      </c>
    </row>
    <row r="6341" spans="1:14" hidden="1" x14ac:dyDescent="0.25">
      <c r="A6341" s="31">
        <v>45475</v>
      </c>
      <c r="B6341" s="1" t="s">
        <v>433</v>
      </c>
      <c r="C6341" s="7">
        <v>458488</v>
      </c>
      <c r="D6341" s="1" t="s">
        <v>42</v>
      </c>
      <c r="E6341" s="1">
        <f>VLOOKUP(D6341,Data!$A$1:$B$7,2,FALSE)</f>
        <v>10</v>
      </c>
      <c r="F6341" s="2">
        <f>WORKDAY(A6341,E6341,Data!$E$2:$E$22)</f>
        <v>45489</v>
      </c>
      <c r="G6341" s="2">
        <v>45483</v>
      </c>
      <c r="H6341" s="4">
        <f ca="1">(NETWORKDAYS(A6341,G6341,Data!$E$1:$E$22))-1</f>
        <v>6</v>
      </c>
      <c r="I6341" s="1"/>
      <c r="J6341" s="1">
        <f>VLOOKUP(D6341,Data!$A$10:$B$16,2,FALSE)</f>
        <v>2</v>
      </c>
      <c r="K6341">
        <v>1</v>
      </c>
      <c r="L6341">
        <f t="shared" si="349"/>
        <v>27</v>
      </c>
      <c r="M6341">
        <f t="shared" si="350"/>
        <v>2024</v>
      </c>
      <c r="N6341" s="5">
        <f t="shared" ca="1" si="351"/>
        <v>-4</v>
      </c>
    </row>
    <row r="6342" spans="1:14" hidden="1" x14ac:dyDescent="0.25">
      <c r="A6342" s="31">
        <v>45475</v>
      </c>
      <c r="B6342" s="1" t="s">
        <v>433</v>
      </c>
      <c r="C6342" s="7">
        <v>458489</v>
      </c>
      <c r="D6342" s="1" t="s">
        <v>42</v>
      </c>
      <c r="E6342" s="1">
        <f>VLOOKUP(D6342,Data!$A$1:$B$7,2,FALSE)</f>
        <v>10</v>
      </c>
      <c r="F6342" s="2">
        <f>WORKDAY(A6342,E6342,Data!$E$2:$E$22)</f>
        <v>45489</v>
      </c>
      <c r="G6342" s="2">
        <v>45483</v>
      </c>
      <c r="H6342" s="4">
        <f ca="1">(NETWORKDAYS(A6342,G6342,Data!$E$1:$E$22))-1</f>
        <v>6</v>
      </c>
      <c r="I6342" s="1"/>
      <c r="J6342" s="1">
        <f>VLOOKUP(D6342,Data!$A$10:$B$16,2,FALSE)</f>
        <v>2</v>
      </c>
      <c r="K6342">
        <v>1</v>
      </c>
      <c r="L6342">
        <f t="shared" si="349"/>
        <v>27</v>
      </c>
      <c r="M6342">
        <f t="shared" si="350"/>
        <v>2024</v>
      </c>
      <c r="N6342" s="5">
        <f t="shared" ca="1" si="351"/>
        <v>-4</v>
      </c>
    </row>
    <row r="6343" spans="1:14" hidden="1" x14ac:dyDescent="0.25">
      <c r="A6343" s="31">
        <v>45475</v>
      </c>
      <c r="B6343" s="1" t="s">
        <v>159</v>
      </c>
      <c r="C6343" s="7">
        <v>263101</v>
      </c>
      <c r="D6343" s="1" t="s">
        <v>41</v>
      </c>
      <c r="E6343" s="1">
        <f>VLOOKUP(D6343,Data!$A$1:$B$7,2,FALSE)</f>
        <v>15</v>
      </c>
      <c r="F6343" s="2">
        <f>WORKDAY(A6343,E6343,Data!$E$2:$E$22)</f>
        <v>45496</v>
      </c>
      <c r="G6343" s="2">
        <v>45492</v>
      </c>
      <c r="H6343" s="4">
        <f ca="1">(NETWORKDAYS(A6343,G6343,Data!$E$1:$E$22))-1</f>
        <v>13</v>
      </c>
      <c r="I6343" s="1"/>
      <c r="J6343" s="1">
        <f>VLOOKUP(D6343,Data!$A$10:$B$16,2,FALSE)</f>
        <v>3</v>
      </c>
      <c r="K6343">
        <v>1</v>
      </c>
      <c r="L6343">
        <f t="shared" si="349"/>
        <v>27</v>
      </c>
      <c r="M6343">
        <f t="shared" si="350"/>
        <v>2024</v>
      </c>
      <c r="N6343" s="5">
        <f t="shared" ca="1" si="351"/>
        <v>-2</v>
      </c>
    </row>
    <row r="6344" spans="1:14" hidden="1" x14ac:dyDescent="0.25">
      <c r="A6344" s="31">
        <v>45475</v>
      </c>
      <c r="B6344" s="1" t="s">
        <v>21</v>
      </c>
      <c r="C6344" s="7" t="s">
        <v>3300</v>
      </c>
      <c r="D6344" s="1" t="s">
        <v>53</v>
      </c>
      <c r="E6344" s="1">
        <f>VLOOKUP(D6344,Data!$A$1:$B$7,2,FALSE)</f>
        <v>5</v>
      </c>
      <c r="F6344" s="2">
        <f>WORKDAY(A6344,E6344,Data!$E$2:$E$22)</f>
        <v>45482</v>
      </c>
      <c r="G6344" s="2">
        <v>45481</v>
      </c>
      <c r="H6344" s="4">
        <f ca="1">(NETWORKDAYS(A6344,G6344,Data!$E$1:$E$22))-1</f>
        <v>4</v>
      </c>
      <c r="I6344" s="1"/>
      <c r="J6344" s="1">
        <f>VLOOKUP(D6344,Data!$A$10:$B$16,2,FALSE)</f>
        <v>1</v>
      </c>
      <c r="K6344">
        <v>1</v>
      </c>
      <c r="L6344">
        <f t="shared" si="349"/>
        <v>27</v>
      </c>
      <c r="M6344">
        <f t="shared" si="350"/>
        <v>2024</v>
      </c>
      <c r="N6344" s="5">
        <f t="shared" ca="1" si="351"/>
        <v>-1</v>
      </c>
    </row>
    <row r="6345" spans="1:14" hidden="1" x14ac:dyDescent="0.25">
      <c r="A6345" s="31">
        <v>45475</v>
      </c>
      <c r="B6345" s="1" t="s">
        <v>22</v>
      </c>
      <c r="C6345" s="7" t="s">
        <v>3301</v>
      </c>
      <c r="D6345" s="1" t="s">
        <v>53</v>
      </c>
      <c r="E6345" s="1">
        <f>VLOOKUP(D6345,Data!$A$1:$B$7,2,FALSE)</f>
        <v>5</v>
      </c>
      <c r="F6345" s="2">
        <f>WORKDAY(A6345,E6345,Data!$E$2:$E$22)</f>
        <v>45482</v>
      </c>
      <c r="G6345" s="2">
        <v>45517</v>
      </c>
      <c r="H6345" s="4">
        <f ca="1">(NETWORKDAYS(A6345,G6345,Data!$E$1:$E$22))-1</f>
        <v>30</v>
      </c>
      <c r="I6345" s="1"/>
      <c r="J6345" s="1">
        <f>VLOOKUP(D6345,Data!$A$10:$B$16,2,FALSE)</f>
        <v>1</v>
      </c>
      <c r="K6345">
        <v>1</v>
      </c>
      <c r="L6345">
        <f t="shared" si="349"/>
        <v>27</v>
      </c>
      <c r="M6345">
        <f t="shared" si="350"/>
        <v>2024</v>
      </c>
      <c r="N6345" s="5">
        <f t="shared" ca="1" si="351"/>
        <v>25</v>
      </c>
    </row>
    <row r="6346" spans="1:14" hidden="1" x14ac:dyDescent="0.25">
      <c r="A6346" s="31">
        <v>45475</v>
      </c>
      <c r="B6346" s="1" t="s">
        <v>544</v>
      </c>
      <c r="C6346" s="7" t="s">
        <v>3302</v>
      </c>
      <c r="D6346" s="1" t="s">
        <v>53</v>
      </c>
      <c r="E6346" s="1">
        <f>VLOOKUP(D6346,Data!$A$1:$B$7,2,FALSE)</f>
        <v>5</v>
      </c>
      <c r="F6346" s="2">
        <f>WORKDAY(A6346,E6346,Data!$E$2:$E$22)</f>
        <v>45482</v>
      </c>
      <c r="G6346" s="2">
        <v>45483</v>
      </c>
      <c r="H6346" s="4">
        <f ca="1">(NETWORKDAYS(A6346,G6346,Data!$E$1:$E$22))-1</f>
        <v>6</v>
      </c>
      <c r="I6346" s="1"/>
      <c r="J6346" s="1">
        <f>VLOOKUP(D6346,Data!$A$10:$B$16,2,FALSE)</f>
        <v>1</v>
      </c>
      <c r="K6346">
        <v>1</v>
      </c>
      <c r="L6346">
        <f t="shared" si="349"/>
        <v>27</v>
      </c>
      <c r="M6346">
        <f t="shared" si="350"/>
        <v>2024</v>
      </c>
      <c r="N6346" s="5">
        <f t="shared" ca="1" si="351"/>
        <v>1</v>
      </c>
    </row>
    <row r="6347" spans="1:14" hidden="1" x14ac:dyDescent="0.25">
      <c r="A6347" s="31">
        <v>45475</v>
      </c>
      <c r="B6347" s="1" t="s">
        <v>192</v>
      </c>
      <c r="C6347" s="7" t="s">
        <v>3303</v>
      </c>
      <c r="D6347" s="1" t="s">
        <v>53</v>
      </c>
      <c r="E6347" s="1">
        <f>VLOOKUP(D6347,Data!$A$1:$B$7,2,FALSE)</f>
        <v>5</v>
      </c>
      <c r="F6347" s="2">
        <f>WORKDAY(A6347,E6347,Data!$E$2:$E$22)</f>
        <v>45482</v>
      </c>
      <c r="G6347" s="2">
        <v>45482</v>
      </c>
      <c r="H6347" s="4">
        <f ca="1">(NETWORKDAYS(A6347,G6347,Data!$E$1:$E$22))-1</f>
        <v>5</v>
      </c>
      <c r="I6347" s="1"/>
      <c r="J6347" s="1">
        <f>VLOOKUP(D6347,Data!$A$10:$B$16,2,FALSE)</f>
        <v>1</v>
      </c>
      <c r="K6347">
        <v>1</v>
      </c>
      <c r="L6347">
        <f t="shared" si="349"/>
        <v>27</v>
      </c>
      <c r="M6347">
        <f t="shared" si="350"/>
        <v>2024</v>
      </c>
      <c r="N6347" s="5">
        <f t="shared" ca="1" si="351"/>
        <v>0</v>
      </c>
    </row>
    <row r="6348" spans="1:14" hidden="1" x14ac:dyDescent="0.25">
      <c r="A6348" s="31">
        <v>45475</v>
      </c>
      <c r="B6348" s="1" t="s">
        <v>213</v>
      </c>
      <c r="C6348" s="7" t="s">
        <v>3304</v>
      </c>
      <c r="D6348" s="1" t="s">
        <v>53</v>
      </c>
      <c r="E6348" s="1">
        <f>VLOOKUP(D6348,Data!$A$1:$B$7,2,FALSE)</f>
        <v>5</v>
      </c>
      <c r="F6348" s="2">
        <f>WORKDAY(A6348,E6348,Data!$E$2:$E$22)</f>
        <v>45482</v>
      </c>
      <c r="G6348" s="2">
        <v>45483</v>
      </c>
      <c r="H6348" s="4">
        <f ca="1">(NETWORKDAYS(A6348,G6348,Data!$E$1:$E$22))-1</f>
        <v>6</v>
      </c>
      <c r="I6348" s="1"/>
      <c r="J6348" s="1">
        <f>VLOOKUP(D6348,Data!$A$10:$B$16,2,FALSE)</f>
        <v>1</v>
      </c>
      <c r="K6348">
        <v>1</v>
      </c>
      <c r="L6348">
        <f t="shared" si="349"/>
        <v>27</v>
      </c>
      <c r="M6348">
        <f t="shared" si="350"/>
        <v>2024</v>
      </c>
      <c r="N6348" s="5">
        <f t="shared" ca="1" si="351"/>
        <v>1</v>
      </c>
    </row>
    <row r="6349" spans="1:14" hidden="1" x14ac:dyDescent="0.25">
      <c r="A6349" s="31">
        <v>45475</v>
      </c>
      <c r="B6349" s="1" t="s">
        <v>370</v>
      </c>
      <c r="C6349" s="7" t="s">
        <v>3305</v>
      </c>
      <c r="D6349" s="1" t="s">
        <v>53</v>
      </c>
      <c r="E6349" s="1">
        <f>VLOOKUP(D6349,Data!$A$1:$B$7,2,FALSE)</f>
        <v>5</v>
      </c>
      <c r="F6349" s="2">
        <f>WORKDAY(A6349,E6349,Data!$E$2:$E$22)</f>
        <v>45482</v>
      </c>
      <c r="G6349" s="2">
        <v>45496</v>
      </c>
      <c r="H6349" s="4">
        <f ca="1">(NETWORKDAYS(A6349,G6349,Data!$E$1:$E$22))-1</f>
        <v>15</v>
      </c>
      <c r="I6349" s="1"/>
      <c r="J6349" s="1">
        <f>VLOOKUP(D6349,Data!$A$10:$B$16,2,FALSE)</f>
        <v>1</v>
      </c>
      <c r="K6349">
        <v>1</v>
      </c>
      <c r="L6349">
        <f t="shared" si="349"/>
        <v>27</v>
      </c>
      <c r="M6349">
        <f t="shared" si="350"/>
        <v>2024</v>
      </c>
      <c r="N6349" s="5">
        <f t="shared" ca="1" si="351"/>
        <v>10</v>
      </c>
    </row>
    <row r="6350" spans="1:14" hidden="1" x14ac:dyDescent="0.25">
      <c r="A6350" s="31">
        <v>45475</v>
      </c>
      <c r="B6350" s="1" t="s">
        <v>135</v>
      </c>
      <c r="C6350" s="7" t="s">
        <v>3306</v>
      </c>
      <c r="D6350" s="1" t="s">
        <v>53</v>
      </c>
      <c r="E6350" s="1">
        <f>VLOOKUP(D6350,Data!$A$1:$B$7,2,FALSE)</f>
        <v>5</v>
      </c>
      <c r="F6350" s="2">
        <f>WORKDAY(A6350,E6350,Data!$E$2:$E$22)</f>
        <v>45482</v>
      </c>
      <c r="G6350" s="2">
        <v>45512</v>
      </c>
      <c r="H6350" s="4">
        <f ca="1">(NETWORKDAYS(A6350,G6350,Data!$E$1:$E$22))-1</f>
        <v>27</v>
      </c>
      <c r="I6350" s="1"/>
      <c r="J6350" s="1">
        <f>VLOOKUP(D6350,Data!$A$10:$B$16,2,FALSE)</f>
        <v>1</v>
      </c>
      <c r="K6350">
        <v>1</v>
      </c>
      <c r="L6350">
        <f t="shared" si="349"/>
        <v>27</v>
      </c>
      <c r="M6350">
        <f t="shared" si="350"/>
        <v>2024</v>
      </c>
      <c r="N6350" s="5">
        <f t="shared" ca="1" si="351"/>
        <v>22</v>
      </c>
    </row>
    <row r="6351" spans="1:14" hidden="1" x14ac:dyDescent="0.25">
      <c r="A6351" s="31">
        <v>45475</v>
      </c>
      <c r="B6351" s="1" t="s">
        <v>199</v>
      </c>
      <c r="C6351" s="7" t="s">
        <v>3297</v>
      </c>
      <c r="D6351" s="1" t="s">
        <v>55</v>
      </c>
      <c r="E6351" s="1">
        <f>VLOOKUP(D6351,Data!$A$1:$B$7,2,FALSE)</f>
        <v>10</v>
      </c>
      <c r="F6351" s="2">
        <f>WORKDAY(A6351,E6351,Data!$E$2:$E$22)</f>
        <v>45489</v>
      </c>
      <c r="G6351" s="2">
        <v>45558</v>
      </c>
      <c r="H6351" s="4">
        <f ca="1">(NETWORKDAYS(A6351,G6351,Data!$E$1:$E$22))-1</f>
        <v>59</v>
      </c>
      <c r="I6351" s="1"/>
      <c r="J6351" s="1">
        <f>VLOOKUP(D6351,Data!$A$10:$B$16,2,FALSE)</f>
        <v>3</v>
      </c>
      <c r="K6351">
        <v>1</v>
      </c>
      <c r="L6351">
        <f t="shared" si="349"/>
        <v>27</v>
      </c>
      <c r="M6351">
        <f t="shared" si="350"/>
        <v>2024</v>
      </c>
      <c r="N6351" s="5">
        <f t="shared" ca="1" si="351"/>
        <v>49</v>
      </c>
    </row>
    <row r="6352" spans="1:14" hidden="1" x14ac:dyDescent="0.25">
      <c r="A6352" s="31">
        <v>45475</v>
      </c>
      <c r="B6352" s="1" t="s">
        <v>199</v>
      </c>
      <c r="C6352" s="7" t="s">
        <v>3298</v>
      </c>
      <c r="D6352" s="1" t="s">
        <v>55</v>
      </c>
      <c r="E6352" s="1">
        <f>VLOOKUP(D6352,Data!$A$1:$B$7,2,FALSE)</f>
        <v>10</v>
      </c>
      <c r="F6352" s="2">
        <f>WORKDAY(A6352,E6352,Data!$E$2:$E$22)</f>
        <v>45489</v>
      </c>
      <c r="G6352" s="2">
        <v>45558</v>
      </c>
      <c r="H6352" s="4">
        <f ca="1">(NETWORKDAYS(A6352,G6352,Data!$E$1:$E$22))-1</f>
        <v>59</v>
      </c>
      <c r="I6352" s="1"/>
      <c r="J6352" s="1">
        <f>VLOOKUP(D6352,Data!$A$10:$B$16,2,FALSE)</f>
        <v>3</v>
      </c>
      <c r="K6352">
        <v>1</v>
      </c>
      <c r="L6352">
        <f t="shared" si="349"/>
        <v>27</v>
      </c>
      <c r="M6352">
        <f t="shared" si="350"/>
        <v>2024</v>
      </c>
      <c r="N6352" s="5">
        <f t="shared" ca="1" si="351"/>
        <v>49</v>
      </c>
    </row>
    <row r="6353" spans="1:14" hidden="1" x14ac:dyDescent="0.25">
      <c r="A6353" s="31">
        <v>45475</v>
      </c>
      <c r="B6353" s="1" t="s">
        <v>199</v>
      </c>
      <c r="C6353" s="7" t="s">
        <v>3299</v>
      </c>
      <c r="D6353" s="1" t="s">
        <v>55</v>
      </c>
      <c r="E6353" s="1">
        <f>VLOOKUP(D6353,Data!$A$1:$B$7,2,FALSE)</f>
        <v>10</v>
      </c>
      <c r="F6353" s="2">
        <f>WORKDAY(A6353,E6353,Data!$E$2:$E$22)</f>
        <v>45489</v>
      </c>
      <c r="G6353" s="2">
        <v>45558</v>
      </c>
      <c r="H6353" s="4">
        <f ca="1">(NETWORKDAYS(A6353,G6353,Data!$E$1:$E$22))-1</f>
        <v>59</v>
      </c>
      <c r="I6353" s="1"/>
      <c r="J6353" s="1">
        <f>VLOOKUP(D6353,Data!$A$10:$B$16,2,FALSE)</f>
        <v>3</v>
      </c>
      <c r="K6353">
        <v>1</v>
      </c>
      <c r="L6353">
        <f t="shared" si="349"/>
        <v>27</v>
      </c>
      <c r="M6353">
        <f t="shared" si="350"/>
        <v>2024</v>
      </c>
      <c r="N6353" s="5">
        <f t="shared" ca="1" si="351"/>
        <v>49</v>
      </c>
    </row>
    <row r="6354" spans="1:14" hidden="1" x14ac:dyDescent="0.25">
      <c r="A6354" s="31">
        <v>45475</v>
      </c>
      <c r="B6354" s="1" t="s">
        <v>143</v>
      </c>
      <c r="C6354" s="7" t="s">
        <v>3308</v>
      </c>
      <c r="D6354" s="1" t="s">
        <v>55</v>
      </c>
      <c r="E6354" s="1">
        <f>VLOOKUP(D6354,Data!$A$1:$B$7,2,FALSE)</f>
        <v>10</v>
      </c>
      <c r="F6354" s="2">
        <f>WORKDAY(A6354,E6354,Data!$E$2:$E$22)</f>
        <v>45489</v>
      </c>
      <c r="G6354" s="2">
        <v>45479</v>
      </c>
      <c r="H6354" s="4">
        <f ca="1">(NETWORKDAYS(A6354,G6354,Data!$E$1:$E$22))-1</f>
        <v>3</v>
      </c>
      <c r="I6354" s="1"/>
      <c r="J6354" s="1">
        <f>VLOOKUP(D6354,Data!$A$10:$B$16,2,FALSE)</f>
        <v>3</v>
      </c>
      <c r="K6354">
        <v>1</v>
      </c>
      <c r="L6354">
        <f t="shared" si="349"/>
        <v>27</v>
      </c>
      <c r="M6354">
        <f t="shared" si="350"/>
        <v>2024</v>
      </c>
      <c r="N6354" s="5">
        <f t="shared" ca="1" si="351"/>
        <v>-7</v>
      </c>
    </row>
    <row r="6355" spans="1:14" hidden="1" x14ac:dyDescent="0.25">
      <c r="A6355" s="31">
        <v>45475</v>
      </c>
      <c r="B6355" s="1" t="s">
        <v>143</v>
      </c>
      <c r="C6355" s="7" t="s">
        <v>3309</v>
      </c>
      <c r="D6355" s="1" t="s">
        <v>55</v>
      </c>
      <c r="E6355" s="1">
        <f>VLOOKUP(D6355,Data!$A$1:$B$7,2,FALSE)</f>
        <v>10</v>
      </c>
      <c r="F6355" s="2">
        <f>WORKDAY(A6355,E6355,Data!$E$2:$E$22)</f>
        <v>45489</v>
      </c>
      <c r="G6355" s="2">
        <v>45479</v>
      </c>
      <c r="H6355" s="4">
        <f ca="1">(NETWORKDAYS(A6355,G6355,Data!$E$1:$E$22))-1</f>
        <v>3</v>
      </c>
      <c r="I6355" s="1"/>
      <c r="J6355" s="1">
        <f>VLOOKUP(D6355,Data!$A$10:$B$16,2,FALSE)</f>
        <v>3</v>
      </c>
      <c r="K6355">
        <v>1</v>
      </c>
      <c r="L6355">
        <f t="shared" si="349"/>
        <v>27</v>
      </c>
      <c r="M6355">
        <f t="shared" si="350"/>
        <v>2024</v>
      </c>
      <c r="N6355" s="5">
        <f t="shared" ca="1" si="351"/>
        <v>-7</v>
      </c>
    </row>
    <row r="6356" spans="1:14" hidden="1" x14ac:dyDescent="0.25">
      <c r="A6356" s="31">
        <v>45475</v>
      </c>
      <c r="B6356" s="1" t="s">
        <v>143</v>
      </c>
      <c r="C6356" s="7" t="s">
        <v>3310</v>
      </c>
      <c r="D6356" s="1" t="s">
        <v>55</v>
      </c>
      <c r="E6356" s="1">
        <f>VLOOKUP(D6356,Data!$A$1:$B$7,2,FALSE)</f>
        <v>10</v>
      </c>
      <c r="F6356" s="2">
        <f>WORKDAY(A6356,E6356,Data!$E$2:$E$22)</f>
        <v>45489</v>
      </c>
      <c r="G6356" s="2">
        <v>45479</v>
      </c>
      <c r="H6356" s="4">
        <f ca="1">(NETWORKDAYS(A6356,G6356,Data!$E$1:$E$22))-1</f>
        <v>3</v>
      </c>
      <c r="I6356" s="1"/>
      <c r="J6356" s="1">
        <f>VLOOKUP(D6356,Data!$A$10:$B$16,2,FALSE)</f>
        <v>3</v>
      </c>
      <c r="K6356">
        <v>1</v>
      </c>
      <c r="L6356">
        <f t="shared" si="349"/>
        <v>27</v>
      </c>
      <c r="M6356">
        <f t="shared" si="350"/>
        <v>2024</v>
      </c>
      <c r="N6356" s="5">
        <f t="shared" ca="1" si="351"/>
        <v>-7</v>
      </c>
    </row>
    <row r="6357" spans="1:14" hidden="1" x14ac:dyDescent="0.25">
      <c r="A6357" s="31">
        <v>45475</v>
      </c>
      <c r="B6357" s="1" t="s">
        <v>143</v>
      </c>
      <c r="C6357" s="7" t="s">
        <v>3311</v>
      </c>
      <c r="D6357" s="1" t="s">
        <v>55</v>
      </c>
      <c r="E6357" s="1">
        <f>VLOOKUP(D6357,Data!$A$1:$B$7,2,FALSE)</f>
        <v>10</v>
      </c>
      <c r="F6357" s="2">
        <f>WORKDAY(A6357,E6357,Data!$E$2:$E$22)</f>
        <v>45489</v>
      </c>
      <c r="G6357" s="2">
        <v>45479</v>
      </c>
      <c r="H6357" s="4">
        <f ca="1">(NETWORKDAYS(A6357,G6357,Data!$E$1:$E$22))-1</f>
        <v>3</v>
      </c>
      <c r="I6357" s="1"/>
      <c r="J6357" s="1">
        <f>VLOOKUP(D6357,Data!$A$10:$B$16,2,FALSE)</f>
        <v>3</v>
      </c>
      <c r="K6357">
        <v>1</v>
      </c>
      <c r="L6357">
        <f t="shared" si="349"/>
        <v>27</v>
      </c>
      <c r="M6357">
        <f t="shared" si="350"/>
        <v>2024</v>
      </c>
      <c r="N6357" s="5">
        <f t="shared" ca="1" si="351"/>
        <v>-7</v>
      </c>
    </row>
    <row r="6358" spans="1:14" hidden="1" x14ac:dyDescent="0.25">
      <c r="A6358" s="31">
        <v>45475</v>
      </c>
      <c r="B6358" s="1" t="s">
        <v>143</v>
      </c>
      <c r="C6358" s="7" t="s">
        <v>3312</v>
      </c>
      <c r="D6358" s="1" t="s">
        <v>55</v>
      </c>
      <c r="E6358" s="1">
        <f>VLOOKUP(D6358,Data!$A$1:$B$7,2,FALSE)</f>
        <v>10</v>
      </c>
      <c r="F6358" s="2">
        <f>WORKDAY(A6358,E6358,Data!$E$2:$E$22)</f>
        <v>45489</v>
      </c>
      <c r="G6358" s="2">
        <v>45479</v>
      </c>
      <c r="H6358" s="4">
        <f ca="1">(NETWORKDAYS(A6358,G6358,Data!$E$1:$E$22))-1</f>
        <v>3</v>
      </c>
      <c r="I6358" s="1"/>
      <c r="J6358" s="1">
        <f>VLOOKUP(D6358,Data!$A$10:$B$16,2,FALSE)</f>
        <v>3</v>
      </c>
      <c r="K6358">
        <v>1</v>
      </c>
      <c r="L6358">
        <f t="shared" si="349"/>
        <v>27</v>
      </c>
      <c r="M6358">
        <f t="shared" si="350"/>
        <v>2024</v>
      </c>
      <c r="N6358" s="5">
        <f t="shared" ca="1" si="351"/>
        <v>-7</v>
      </c>
    </row>
    <row r="6359" spans="1:14" hidden="1" x14ac:dyDescent="0.25">
      <c r="A6359" s="31">
        <v>45475</v>
      </c>
      <c r="B6359" s="1" t="s">
        <v>143</v>
      </c>
      <c r="C6359" s="7" t="s">
        <v>3313</v>
      </c>
      <c r="D6359" s="1" t="s">
        <v>55</v>
      </c>
      <c r="E6359" s="1">
        <f>VLOOKUP(D6359,Data!$A$1:$B$7,2,FALSE)</f>
        <v>10</v>
      </c>
      <c r="F6359" s="2">
        <f>WORKDAY(A6359,E6359,Data!$E$2:$E$22)</f>
        <v>45489</v>
      </c>
      <c r="G6359" s="2">
        <v>45479</v>
      </c>
      <c r="H6359" s="4">
        <f ca="1">(NETWORKDAYS(A6359,G6359,Data!$E$1:$E$22))-1</f>
        <v>3</v>
      </c>
      <c r="I6359" s="1"/>
      <c r="J6359" s="1">
        <f>VLOOKUP(D6359,Data!$A$10:$B$16,2,FALSE)</f>
        <v>3</v>
      </c>
      <c r="K6359">
        <v>1</v>
      </c>
      <c r="L6359">
        <f t="shared" si="349"/>
        <v>27</v>
      </c>
      <c r="M6359">
        <f t="shared" si="350"/>
        <v>2024</v>
      </c>
      <c r="N6359" s="5">
        <f t="shared" ca="1" si="351"/>
        <v>-7</v>
      </c>
    </row>
    <row r="6360" spans="1:14" hidden="1" x14ac:dyDescent="0.25">
      <c r="A6360" s="31">
        <v>45475</v>
      </c>
      <c r="B6360" s="1" t="s">
        <v>251</v>
      </c>
      <c r="C6360" s="7" t="s">
        <v>3307</v>
      </c>
      <c r="D6360" s="1" t="s">
        <v>53</v>
      </c>
      <c r="E6360" s="1">
        <f>VLOOKUP(D6360,Data!$A$1:$B$7,2,FALSE)</f>
        <v>5</v>
      </c>
      <c r="F6360" s="2">
        <f>WORKDAY(A6360,E6360,Data!$E$2:$E$22)</f>
        <v>45482</v>
      </c>
      <c r="G6360" s="2">
        <v>45482</v>
      </c>
      <c r="H6360" s="4">
        <f ca="1">(NETWORKDAYS(A6360,G6360,Data!$E$1:$E$22))-1</f>
        <v>5</v>
      </c>
      <c r="I6360" s="1"/>
      <c r="J6360" s="1">
        <f>VLOOKUP(D6360,Data!$A$10:$B$16,2,FALSE)</f>
        <v>1</v>
      </c>
      <c r="K6360">
        <v>1</v>
      </c>
      <c r="L6360">
        <f t="shared" si="349"/>
        <v>27</v>
      </c>
      <c r="M6360">
        <f t="shared" si="350"/>
        <v>2024</v>
      </c>
      <c r="N6360" s="5">
        <f t="shared" ca="1" si="351"/>
        <v>0</v>
      </c>
    </row>
    <row r="6361" spans="1:14" hidden="1" x14ac:dyDescent="0.25">
      <c r="A6361" s="31">
        <v>45476</v>
      </c>
      <c r="B6361" s="1" t="s">
        <v>12</v>
      </c>
      <c r="C6361" s="7">
        <v>263102</v>
      </c>
      <c r="D6361" s="1" t="s">
        <v>41</v>
      </c>
      <c r="E6361" s="1">
        <f>VLOOKUP(D6361,Data!$A$1:$B$7,2,FALSE)</f>
        <v>15</v>
      </c>
      <c r="F6361" s="2">
        <f>WORKDAY(A6361,E6361,Data!$E$2:$E$22)</f>
        <v>45497</v>
      </c>
      <c r="G6361" s="2">
        <v>45503</v>
      </c>
      <c r="H6361" s="4">
        <f ca="1">(NETWORKDAYS(A6361,G6361,Data!$E$1:$E$22))-1</f>
        <v>19</v>
      </c>
      <c r="I6361" s="1"/>
      <c r="J6361" s="1">
        <f>VLOOKUP(D6361,Data!$A$10:$B$16,2,FALSE)</f>
        <v>3</v>
      </c>
      <c r="K6361">
        <v>1</v>
      </c>
      <c r="L6361">
        <f t="shared" si="349"/>
        <v>27</v>
      </c>
      <c r="M6361">
        <f t="shared" si="350"/>
        <v>2024</v>
      </c>
      <c r="N6361" s="5">
        <f t="shared" ca="1" si="351"/>
        <v>4</v>
      </c>
    </row>
    <row r="6362" spans="1:14" hidden="1" x14ac:dyDescent="0.25">
      <c r="A6362" s="31">
        <v>45476</v>
      </c>
      <c r="B6362" s="1" t="s">
        <v>2</v>
      </c>
      <c r="C6362" s="7">
        <v>263001</v>
      </c>
      <c r="D6362" s="1" t="s">
        <v>41</v>
      </c>
      <c r="E6362" s="1">
        <f>VLOOKUP(D6362,Data!$A$1:$B$7,2,FALSE)</f>
        <v>15</v>
      </c>
      <c r="F6362" s="2">
        <f>WORKDAY(A6362,E6362,Data!$E$2:$E$22)</f>
        <v>45497</v>
      </c>
      <c r="G6362" s="2">
        <v>45479</v>
      </c>
      <c r="H6362" s="4">
        <f ca="1">(NETWORKDAYS(A6362,G6362,Data!$E$1:$E$22))-1</f>
        <v>2</v>
      </c>
      <c r="I6362" s="1"/>
      <c r="J6362" s="1">
        <f>VLOOKUP(D6362,Data!$A$10:$B$16,2,FALSE)</f>
        <v>3</v>
      </c>
      <c r="K6362">
        <v>1</v>
      </c>
      <c r="L6362">
        <f t="shared" si="349"/>
        <v>27</v>
      </c>
      <c r="M6362">
        <f t="shared" si="350"/>
        <v>2024</v>
      </c>
      <c r="N6362" s="5">
        <f t="shared" ca="1" si="351"/>
        <v>-13</v>
      </c>
    </row>
    <row r="6363" spans="1:14" hidden="1" x14ac:dyDescent="0.25">
      <c r="A6363" s="31">
        <v>45476</v>
      </c>
      <c r="B6363" s="1" t="s">
        <v>12</v>
      </c>
      <c r="C6363" s="7">
        <v>263103</v>
      </c>
      <c r="D6363" s="1" t="s">
        <v>41</v>
      </c>
      <c r="E6363" s="1">
        <f>VLOOKUP(D6363,Data!$A$1:$B$7,2,FALSE)</f>
        <v>15</v>
      </c>
      <c r="F6363" s="2">
        <f>WORKDAY(A6363,E6363,Data!$E$2:$E$22)</f>
        <v>45497</v>
      </c>
      <c r="G6363" s="2">
        <v>45503</v>
      </c>
      <c r="H6363" s="4">
        <f ca="1">(NETWORKDAYS(A6363,G6363,Data!$E$1:$E$22))-1</f>
        <v>19</v>
      </c>
      <c r="I6363" s="1"/>
      <c r="J6363" s="1">
        <f>VLOOKUP(D6363,Data!$A$10:$B$16,2,FALSE)</f>
        <v>3</v>
      </c>
      <c r="K6363">
        <v>1</v>
      </c>
      <c r="L6363">
        <f t="shared" si="349"/>
        <v>27</v>
      </c>
      <c r="M6363">
        <f t="shared" si="350"/>
        <v>2024</v>
      </c>
      <c r="N6363" s="5">
        <f t="shared" ca="1" si="351"/>
        <v>4</v>
      </c>
    </row>
    <row r="6364" spans="1:14" hidden="1" x14ac:dyDescent="0.25">
      <c r="A6364" s="31">
        <v>45476</v>
      </c>
      <c r="B6364" s="1" t="s">
        <v>105</v>
      </c>
      <c r="C6364" s="7">
        <v>263104</v>
      </c>
      <c r="D6364" s="1" t="s">
        <v>41</v>
      </c>
      <c r="E6364" s="1">
        <f>VLOOKUP(D6364,Data!$A$1:$B$7,2,FALSE)</f>
        <v>15</v>
      </c>
      <c r="F6364" s="2">
        <f>WORKDAY(A6364,E6364,Data!$E$2:$E$22)</f>
        <v>45497</v>
      </c>
      <c r="G6364" s="2">
        <v>45479</v>
      </c>
      <c r="H6364" s="4">
        <f ca="1">(NETWORKDAYS(A6364,G6364,Data!$E$1:$E$22))-1</f>
        <v>2</v>
      </c>
      <c r="I6364" s="1"/>
      <c r="J6364" s="1">
        <f>VLOOKUP(D6364,Data!$A$10:$B$16,2,FALSE)</f>
        <v>3</v>
      </c>
      <c r="K6364">
        <v>1</v>
      </c>
      <c r="L6364">
        <f t="shared" si="349"/>
        <v>27</v>
      </c>
      <c r="M6364">
        <f t="shared" si="350"/>
        <v>2024</v>
      </c>
      <c r="N6364" s="5">
        <f t="shared" ca="1" si="351"/>
        <v>-13</v>
      </c>
    </row>
    <row r="6365" spans="1:14" hidden="1" x14ac:dyDescent="0.25">
      <c r="A6365" s="31">
        <v>45476</v>
      </c>
      <c r="B6365" s="1" t="s">
        <v>24</v>
      </c>
      <c r="C6365" s="7">
        <v>263095</v>
      </c>
      <c r="D6365" s="1" t="s">
        <v>41</v>
      </c>
      <c r="E6365" s="1">
        <f>VLOOKUP(D6365,Data!$A$1:$B$7,2,FALSE)</f>
        <v>15</v>
      </c>
      <c r="F6365" s="2">
        <f>WORKDAY(A6365,E6365,Data!$E$2:$E$22)</f>
        <v>45497</v>
      </c>
      <c r="G6365" s="2">
        <v>45479</v>
      </c>
      <c r="H6365" s="4">
        <f ca="1">(NETWORKDAYS(A6365,G6365,Data!$E$1:$E$22))-1</f>
        <v>2</v>
      </c>
      <c r="I6365" s="1"/>
      <c r="J6365" s="1">
        <f>VLOOKUP(D6365,Data!$A$10:$B$16,2,FALSE)</f>
        <v>3</v>
      </c>
      <c r="K6365">
        <v>1</v>
      </c>
      <c r="L6365">
        <f t="shared" si="349"/>
        <v>27</v>
      </c>
      <c r="M6365">
        <f t="shared" si="350"/>
        <v>2024</v>
      </c>
      <c r="N6365" s="5">
        <f t="shared" ca="1" si="351"/>
        <v>-13</v>
      </c>
    </row>
    <row r="6366" spans="1:14" hidden="1" x14ac:dyDescent="0.25">
      <c r="A6366" s="31">
        <v>45476</v>
      </c>
      <c r="B6366" s="1" t="s">
        <v>131</v>
      </c>
      <c r="C6366" s="7">
        <v>263096</v>
      </c>
      <c r="D6366" s="1" t="s">
        <v>41</v>
      </c>
      <c r="E6366" s="1">
        <f>VLOOKUP(D6366,Data!$A$1:$B$7,2,FALSE)</f>
        <v>15</v>
      </c>
      <c r="F6366" s="2">
        <f>WORKDAY(A6366,E6366,Data!$E$2:$E$22)</f>
        <v>45497</v>
      </c>
      <c r="G6366" s="2">
        <v>45504</v>
      </c>
      <c r="H6366" s="4">
        <f ca="1">(NETWORKDAYS(A6366,G6366,Data!$E$1:$E$22))-1</f>
        <v>20</v>
      </c>
      <c r="I6366" s="1"/>
      <c r="J6366" s="1">
        <f>VLOOKUP(D6366,Data!$A$10:$B$16,2,FALSE)</f>
        <v>3</v>
      </c>
      <c r="K6366">
        <v>1</v>
      </c>
      <c r="L6366">
        <f t="shared" si="349"/>
        <v>27</v>
      </c>
      <c r="M6366">
        <f t="shared" si="350"/>
        <v>2024</v>
      </c>
      <c r="N6366" s="5">
        <f t="shared" ca="1" si="351"/>
        <v>5</v>
      </c>
    </row>
    <row r="6367" spans="1:14" hidden="1" x14ac:dyDescent="0.25">
      <c r="A6367" s="31">
        <v>45476</v>
      </c>
      <c r="B6367" s="1" t="s">
        <v>12</v>
      </c>
      <c r="C6367" s="7">
        <v>263105</v>
      </c>
      <c r="D6367" s="1" t="s">
        <v>41</v>
      </c>
      <c r="E6367" s="1">
        <f>VLOOKUP(D6367,Data!$A$1:$B$7,2,FALSE)</f>
        <v>15</v>
      </c>
      <c r="F6367" s="2">
        <f>WORKDAY(A6367,E6367,Data!$E$2:$E$22)</f>
        <v>45497</v>
      </c>
      <c r="G6367" s="2">
        <v>45517</v>
      </c>
      <c r="H6367" s="4">
        <f ca="1">(NETWORKDAYS(A6367,G6367,Data!$E$1:$E$22))-1</f>
        <v>29</v>
      </c>
      <c r="I6367" s="1"/>
      <c r="J6367" s="1">
        <f>VLOOKUP(D6367,Data!$A$10:$B$16,2,FALSE)</f>
        <v>3</v>
      </c>
      <c r="K6367">
        <v>1</v>
      </c>
      <c r="L6367">
        <f t="shared" si="349"/>
        <v>27</v>
      </c>
      <c r="M6367">
        <f t="shared" si="350"/>
        <v>2024</v>
      </c>
      <c r="N6367" s="5">
        <f t="shared" ca="1" si="351"/>
        <v>14</v>
      </c>
    </row>
    <row r="6368" spans="1:14" hidden="1" x14ac:dyDescent="0.25">
      <c r="A6368" s="31">
        <v>45476</v>
      </c>
      <c r="B6368" s="1" t="s">
        <v>13</v>
      </c>
      <c r="C6368" s="7">
        <v>458498</v>
      </c>
      <c r="D6368" s="1" t="s">
        <v>42</v>
      </c>
      <c r="E6368" s="1">
        <f>VLOOKUP(D6368,Data!$A$1:$B$7,2,FALSE)</f>
        <v>10</v>
      </c>
      <c r="F6368" s="2">
        <f>WORKDAY(A6368,E6368,Data!$E$2:$E$22)</f>
        <v>45490</v>
      </c>
      <c r="G6368" s="2">
        <v>45479</v>
      </c>
      <c r="H6368" s="4">
        <f ca="1">(NETWORKDAYS(A6368,G6368,Data!$E$1:$E$22))-1</f>
        <v>2</v>
      </c>
      <c r="I6368" s="1"/>
      <c r="J6368" s="1">
        <f>VLOOKUP(D6368,Data!$A$10:$B$16,2,FALSE)</f>
        <v>2</v>
      </c>
      <c r="K6368">
        <v>1</v>
      </c>
      <c r="L6368">
        <f t="shared" si="349"/>
        <v>27</v>
      </c>
      <c r="M6368">
        <f t="shared" si="350"/>
        <v>2024</v>
      </c>
      <c r="N6368" s="5">
        <f t="shared" ca="1" si="351"/>
        <v>-8</v>
      </c>
    </row>
    <row r="6369" spans="1:14" hidden="1" x14ac:dyDescent="0.25">
      <c r="A6369" s="31">
        <v>45476</v>
      </c>
      <c r="B6369" s="1" t="s">
        <v>781</v>
      </c>
      <c r="C6369" s="7">
        <v>458491</v>
      </c>
      <c r="D6369" s="1" t="s">
        <v>42</v>
      </c>
      <c r="E6369" s="1">
        <f>VLOOKUP(D6369,Data!$A$1:$B$7,2,FALSE)</f>
        <v>10</v>
      </c>
      <c r="F6369" s="2">
        <f>WORKDAY(A6369,E6369,Data!$E$2:$E$22)</f>
        <v>45490</v>
      </c>
      <c r="G6369" s="2">
        <v>45479</v>
      </c>
      <c r="H6369" s="4">
        <f ca="1">(NETWORKDAYS(A6369,G6369,Data!$E$1:$E$22))-1</f>
        <v>2</v>
      </c>
      <c r="I6369" s="1"/>
      <c r="J6369" s="1">
        <f>VLOOKUP(D6369,Data!$A$10:$B$16,2,FALSE)</f>
        <v>2</v>
      </c>
      <c r="K6369">
        <v>1</v>
      </c>
      <c r="L6369">
        <f t="shared" si="349"/>
        <v>27</v>
      </c>
      <c r="M6369">
        <f t="shared" si="350"/>
        <v>2024</v>
      </c>
      <c r="N6369" s="5">
        <f t="shared" ca="1" si="351"/>
        <v>-8</v>
      </c>
    </row>
    <row r="6370" spans="1:14" hidden="1" x14ac:dyDescent="0.25">
      <c r="A6370" s="31">
        <v>45476</v>
      </c>
      <c r="B6370" s="1" t="s">
        <v>143</v>
      </c>
      <c r="C6370" s="7" t="s">
        <v>3314</v>
      </c>
      <c r="D6370" s="1" t="s">
        <v>55</v>
      </c>
      <c r="E6370" s="1">
        <f>VLOOKUP(D6370,Data!$A$1:$B$7,2,FALSE)</f>
        <v>10</v>
      </c>
      <c r="F6370" s="2">
        <f>WORKDAY(A6370,E6370,Data!$E$2:$E$22)</f>
        <v>45490</v>
      </c>
      <c r="G6370" s="2">
        <v>45479</v>
      </c>
      <c r="H6370" s="4">
        <f ca="1">(NETWORKDAYS(A6370,G6370,Data!$E$1:$E$22))-1</f>
        <v>2</v>
      </c>
      <c r="I6370" s="1"/>
      <c r="J6370" s="1">
        <f>VLOOKUP(D6370,Data!$A$10:$B$16,2,FALSE)</f>
        <v>3</v>
      </c>
      <c r="K6370">
        <v>1</v>
      </c>
      <c r="L6370">
        <f t="shared" si="349"/>
        <v>27</v>
      </c>
      <c r="M6370">
        <f t="shared" si="350"/>
        <v>2024</v>
      </c>
      <c r="N6370" s="5">
        <f t="shared" ca="1" si="351"/>
        <v>-8</v>
      </c>
    </row>
    <row r="6371" spans="1:14" hidden="1" x14ac:dyDescent="0.25">
      <c r="A6371" s="31">
        <v>45476</v>
      </c>
      <c r="B6371" s="1" t="s">
        <v>143</v>
      </c>
      <c r="C6371" s="7" t="s">
        <v>3315</v>
      </c>
      <c r="D6371" s="1" t="s">
        <v>55</v>
      </c>
      <c r="E6371" s="1">
        <f>VLOOKUP(D6371,Data!$A$1:$B$7,2,FALSE)</f>
        <v>10</v>
      </c>
      <c r="F6371" s="2">
        <f>WORKDAY(A6371,E6371,Data!$E$2:$E$22)</f>
        <v>45490</v>
      </c>
      <c r="G6371" s="2">
        <v>45479</v>
      </c>
      <c r="H6371" s="4">
        <f ca="1">(NETWORKDAYS(A6371,G6371,Data!$E$1:$E$22))-1</f>
        <v>2</v>
      </c>
      <c r="I6371" s="1"/>
      <c r="J6371" s="1">
        <f>VLOOKUP(D6371,Data!$A$10:$B$16,2,FALSE)</f>
        <v>3</v>
      </c>
      <c r="K6371">
        <v>1</v>
      </c>
      <c r="L6371">
        <f t="shared" si="349"/>
        <v>27</v>
      </c>
      <c r="M6371">
        <f t="shared" si="350"/>
        <v>2024</v>
      </c>
      <c r="N6371" s="5">
        <f t="shared" ca="1" si="351"/>
        <v>-8</v>
      </c>
    </row>
    <row r="6372" spans="1:14" hidden="1" x14ac:dyDescent="0.25">
      <c r="A6372" s="31">
        <v>45476</v>
      </c>
      <c r="B6372" s="1" t="s">
        <v>143</v>
      </c>
      <c r="C6372" s="7" t="s">
        <v>3316</v>
      </c>
      <c r="D6372" s="1" t="s">
        <v>55</v>
      </c>
      <c r="E6372" s="1">
        <f>VLOOKUP(D6372,Data!$A$1:$B$7,2,FALSE)</f>
        <v>10</v>
      </c>
      <c r="F6372" s="2">
        <f>WORKDAY(A6372,E6372,Data!$E$2:$E$22)</f>
        <v>45490</v>
      </c>
      <c r="G6372" s="2">
        <v>45479</v>
      </c>
      <c r="H6372" s="4">
        <f ca="1">(NETWORKDAYS(A6372,G6372,Data!$E$1:$E$22))-1</f>
        <v>2</v>
      </c>
      <c r="I6372" s="1"/>
      <c r="J6372" s="1">
        <f>VLOOKUP(D6372,Data!$A$10:$B$16,2,FALSE)</f>
        <v>3</v>
      </c>
      <c r="K6372">
        <v>1</v>
      </c>
      <c r="L6372">
        <f t="shared" si="349"/>
        <v>27</v>
      </c>
      <c r="M6372">
        <f t="shared" si="350"/>
        <v>2024</v>
      </c>
      <c r="N6372" s="5">
        <f t="shared" ca="1" si="351"/>
        <v>-8</v>
      </c>
    </row>
    <row r="6373" spans="1:14" hidden="1" x14ac:dyDescent="0.25">
      <c r="A6373" s="31">
        <v>45476</v>
      </c>
      <c r="B6373" s="1" t="s">
        <v>143</v>
      </c>
      <c r="C6373" s="7" t="s">
        <v>3317</v>
      </c>
      <c r="D6373" s="1" t="s">
        <v>55</v>
      </c>
      <c r="E6373" s="1">
        <f>VLOOKUP(D6373,Data!$A$1:$B$7,2,FALSE)</f>
        <v>10</v>
      </c>
      <c r="F6373" s="2">
        <f>WORKDAY(A6373,E6373,Data!$E$2:$E$22)</f>
        <v>45490</v>
      </c>
      <c r="G6373" s="2">
        <v>45479</v>
      </c>
      <c r="H6373" s="4">
        <f ca="1">(NETWORKDAYS(A6373,G6373,Data!$E$1:$E$22))-1</f>
        <v>2</v>
      </c>
      <c r="I6373" s="1"/>
      <c r="J6373" s="1">
        <f>VLOOKUP(D6373,Data!$A$10:$B$16,2,FALSE)</f>
        <v>3</v>
      </c>
      <c r="K6373">
        <v>1</v>
      </c>
      <c r="L6373">
        <f t="shared" ref="L6373:L6436" si="352">_xlfn.ISOWEEKNUM(A6373)</f>
        <v>27</v>
      </c>
      <c r="M6373">
        <f t="shared" ref="M6373:M6436" si="353">YEAR(A6373)</f>
        <v>2024</v>
      </c>
      <c r="N6373" s="5">
        <f t="shared" ref="N6373:N6436" ca="1" si="354">H6373-E6373</f>
        <v>-8</v>
      </c>
    </row>
    <row r="6374" spans="1:14" hidden="1" x14ac:dyDescent="0.25">
      <c r="A6374" s="31">
        <v>45476</v>
      </c>
      <c r="B6374" s="1" t="s">
        <v>456</v>
      </c>
      <c r="C6374" s="7" t="s">
        <v>3318</v>
      </c>
      <c r="D6374" s="1" t="s">
        <v>55</v>
      </c>
      <c r="E6374" s="1">
        <f>VLOOKUP(D6374,Data!$A$1:$B$7,2,FALSE)</f>
        <v>10</v>
      </c>
      <c r="F6374" s="2">
        <f>WORKDAY(A6374,E6374,Data!$E$2:$E$22)</f>
        <v>45490</v>
      </c>
      <c r="G6374" s="2">
        <v>45490</v>
      </c>
      <c r="H6374" s="4">
        <f ca="1">(NETWORKDAYS(A6374,G6374,Data!$E$1:$E$22))-1</f>
        <v>10</v>
      </c>
      <c r="I6374" s="1"/>
      <c r="J6374" s="1">
        <f>VLOOKUP(D6374,Data!$A$10:$B$16,2,FALSE)</f>
        <v>3</v>
      </c>
      <c r="K6374">
        <v>1</v>
      </c>
      <c r="L6374">
        <f t="shared" si="352"/>
        <v>27</v>
      </c>
      <c r="M6374">
        <f t="shared" si="353"/>
        <v>2024</v>
      </c>
      <c r="N6374" s="5">
        <f t="shared" ca="1" si="354"/>
        <v>0</v>
      </c>
    </row>
    <row r="6375" spans="1:14" hidden="1" x14ac:dyDescent="0.25">
      <c r="A6375" s="31">
        <v>45476</v>
      </c>
      <c r="B6375" s="1" t="s">
        <v>456</v>
      </c>
      <c r="C6375" s="7" t="s">
        <v>3319</v>
      </c>
      <c r="D6375" s="1" t="s">
        <v>55</v>
      </c>
      <c r="E6375" s="1">
        <f>VLOOKUP(D6375,Data!$A$1:$B$7,2,FALSE)</f>
        <v>10</v>
      </c>
      <c r="F6375" s="2">
        <f>WORKDAY(A6375,E6375,Data!$E$2:$E$22)</f>
        <v>45490</v>
      </c>
      <c r="G6375" s="2">
        <v>45490</v>
      </c>
      <c r="H6375" s="4">
        <f ca="1">(NETWORKDAYS(A6375,G6375,Data!$E$1:$E$22))-1</f>
        <v>10</v>
      </c>
      <c r="I6375" s="1"/>
      <c r="J6375" s="1">
        <f>VLOOKUP(D6375,Data!$A$10:$B$16,2,FALSE)</f>
        <v>3</v>
      </c>
      <c r="K6375">
        <v>1</v>
      </c>
      <c r="L6375">
        <f t="shared" si="352"/>
        <v>27</v>
      </c>
      <c r="M6375">
        <f t="shared" si="353"/>
        <v>2024</v>
      </c>
      <c r="N6375" s="5">
        <f t="shared" ca="1" si="354"/>
        <v>0</v>
      </c>
    </row>
    <row r="6376" spans="1:14" hidden="1" x14ac:dyDescent="0.25">
      <c r="A6376" s="31">
        <v>45477</v>
      </c>
      <c r="B6376" s="1" t="s">
        <v>12</v>
      </c>
      <c r="C6376" s="7">
        <v>263037</v>
      </c>
      <c r="D6376" s="1" t="s">
        <v>41</v>
      </c>
      <c r="E6376" s="1">
        <f>VLOOKUP(D6376,Data!$A$1:$B$7,2,FALSE)</f>
        <v>15</v>
      </c>
      <c r="F6376" s="2">
        <f>WORKDAY(A6376,E6376,Data!$E$2:$E$22)</f>
        <v>45498</v>
      </c>
      <c r="G6376" s="2">
        <v>45503</v>
      </c>
      <c r="H6376" s="4">
        <f ca="1">(NETWORKDAYS(A6376,G6376,Data!$E$1:$E$22))-1</f>
        <v>18</v>
      </c>
      <c r="I6376" s="1"/>
      <c r="J6376" s="1">
        <f>VLOOKUP(D6376,Data!$A$10:$B$16,2,FALSE)</f>
        <v>3</v>
      </c>
      <c r="K6376">
        <v>1</v>
      </c>
      <c r="L6376">
        <f t="shared" si="352"/>
        <v>27</v>
      </c>
      <c r="M6376">
        <f t="shared" si="353"/>
        <v>2024</v>
      </c>
      <c r="N6376" s="5">
        <f t="shared" ca="1" si="354"/>
        <v>3</v>
      </c>
    </row>
    <row r="6377" spans="1:14" hidden="1" x14ac:dyDescent="0.25">
      <c r="A6377" s="31">
        <v>45477</v>
      </c>
      <c r="B6377" s="1" t="s">
        <v>12</v>
      </c>
      <c r="C6377" s="7">
        <v>263038</v>
      </c>
      <c r="D6377" s="1" t="s">
        <v>41</v>
      </c>
      <c r="E6377" s="1">
        <f>VLOOKUP(D6377,Data!$A$1:$B$7,2,FALSE)</f>
        <v>15</v>
      </c>
      <c r="F6377" s="2">
        <f>WORKDAY(A6377,E6377,Data!$E$2:$E$22)</f>
        <v>45498</v>
      </c>
      <c r="G6377" s="2">
        <v>45516</v>
      </c>
      <c r="H6377" s="4">
        <f ca="1">(NETWORKDAYS(A6377,G6377,Data!$E$1:$E$22))-1</f>
        <v>27</v>
      </c>
      <c r="I6377" s="1"/>
      <c r="J6377" s="1">
        <f>VLOOKUP(D6377,Data!$A$10:$B$16,2,FALSE)</f>
        <v>3</v>
      </c>
      <c r="K6377">
        <v>1</v>
      </c>
      <c r="L6377">
        <f t="shared" si="352"/>
        <v>27</v>
      </c>
      <c r="M6377">
        <f t="shared" si="353"/>
        <v>2024</v>
      </c>
      <c r="N6377" s="5">
        <f t="shared" ca="1" si="354"/>
        <v>12</v>
      </c>
    </row>
    <row r="6378" spans="1:14" hidden="1" x14ac:dyDescent="0.25">
      <c r="A6378" s="31">
        <v>45477</v>
      </c>
      <c r="B6378" s="1" t="s">
        <v>72</v>
      </c>
      <c r="C6378" s="7">
        <v>458499</v>
      </c>
      <c r="D6378" s="1" t="s">
        <v>42</v>
      </c>
      <c r="E6378" s="1">
        <f>VLOOKUP(D6378,Data!$A$1:$B$7,2,FALSE)</f>
        <v>10</v>
      </c>
      <c r="F6378" s="2">
        <f>WORKDAY(A6378,E6378,Data!$E$2:$E$22)</f>
        <v>45491</v>
      </c>
      <c r="G6378" s="2">
        <v>45483</v>
      </c>
      <c r="H6378" s="4">
        <f ca="1">(NETWORKDAYS(A6378,G6378,Data!$E$1:$E$22))-1</f>
        <v>4</v>
      </c>
      <c r="I6378" s="1"/>
      <c r="J6378" s="1">
        <f>VLOOKUP(D6378,Data!$A$10:$B$16,2,FALSE)</f>
        <v>2</v>
      </c>
      <c r="K6378">
        <v>1</v>
      </c>
      <c r="L6378">
        <f t="shared" si="352"/>
        <v>27</v>
      </c>
      <c r="M6378">
        <f t="shared" si="353"/>
        <v>2024</v>
      </c>
      <c r="N6378" s="5">
        <f t="shared" ca="1" si="354"/>
        <v>-6</v>
      </c>
    </row>
    <row r="6379" spans="1:14" hidden="1" x14ac:dyDescent="0.25">
      <c r="A6379" s="31">
        <v>45477</v>
      </c>
      <c r="B6379" s="1" t="s">
        <v>113</v>
      </c>
      <c r="C6379" s="7">
        <v>458259</v>
      </c>
      <c r="D6379" s="1" t="s">
        <v>42</v>
      </c>
      <c r="E6379" s="1">
        <f>VLOOKUP(D6379,Data!$A$1:$B$7,2,FALSE)</f>
        <v>10</v>
      </c>
      <c r="F6379" s="2">
        <f>WORKDAY(A6379,E6379,Data!$E$2:$E$22)</f>
        <v>45491</v>
      </c>
      <c r="G6379" s="2">
        <v>45483</v>
      </c>
      <c r="H6379" s="4">
        <f ca="1">(NETWORKDAYS(A6379,G6379,Data!$E$1:$E$22))-1</f>
        <v>4</v>
      </c>
      <c r="I6379" s="1"/>
      <c r="J6379" s="1">
        <f>VLOOKUP(D6379,Data!$A$10:$B$16,2,FALSE)</f>
        <v>2</v>
      </c>
      <c r="K6379">
        <v>1</v>
      </c>
      <c r="L6379">
        <f t="shared" si="352"/>
        <v>27</v>
      </c>
      <c r="M6379">
        <f t="shared" si="353"/>
        <v>2024</v>
      </c>
      <c r="N6379" s="5">
        <f t="shared" ca="1" si="354"/>
        <v>-6</v>
      </c>
    </row>
    <row r="6380" spans="1:14" hidden="1" x14ac:dyDescent="0.25">
      <c r="A6380" s="31">
        <v>45477</v>
      </c>
      <c r="B6380" s="1" t="s">
        <v>8</v>
      </c>
      <c r="C6380" s="7">
        <v>263033</v>
      </c>
      <c r="D6380" s="1" t="s">
        <v>41</v>
      </c>
      <c r="E6380" s="1">
        <f>VLOOKUP(D6380,Data!$A$1:$B$7,2,FALSE)</f>
        <v>15</v>
      </c>
      <c r="F6380" s="2">
        <f>WORKDAY(A6380,E6380,Data!$E$2:$E$22)</f>
        <v>45498</v>
      </c>
      <c r="G6380" s="2">
        <v>45483</v>
      </c>
      <c r="H6380" s="4">
        <f ca="1">(NETWORKDAYS(A6380,G6380,Data!$E$1:$E$22))-1</f>
        <v>4</v>
      </c>
      <c r="I6380" s="1"/>
      <c r="J6380" s="1">
        <f>VLOOKUP(D6380,Data!$A$10:$B$16,2,FALSE)</f>
        <v>3</v>
      </c>
      <c r="K6380">
        <v>1</v>
      </c>
      <c r="L6380">
        <f t="shared" si="352"/>
        <v>27</v>
      </c>
      <c r="M6380">
        <f t="shared" si="353"/>
        <v>2024</v>
      </c>
      <c r="N6380" s="5">
        <f t="shared" ca="1" si="354"/>
        <v>-11</v>
      </c>
    </row>
    <row r="6381" spans="1:14" hidden="1" x14ac:dyDescent="0.25">
      <c r="A6381" s="31">
        <v>45477</v>
      </c>
      <c r="B6381" s="1" t="s">
        <v>188</v>
      </c>
      <c r="C6381" s="7" t="s">
        <v>3320</v>
      </c>
      <c r="D6381" s="1" t="s">
        <v>53</v>
      </c>
      <c r="E6381" s="1">
        <f>VLOOKUP(D6381,Data!$A$1:$B$7,2,FALSE)</f>
        <v>5</v>
      </c>
      <c r="F6381" s="2">
        <f>WORKDAY(A6381,E6381,Data!$E$2:$E$22)</f>
        <v>45484</v>
      </c>
      <c r="G6381" s="2">
        <v>45509</v>
      </c>
      <c r="H6381" s="4">
        <f ca="1">(NETWORKDAYS(A6381,G6381,Data!$E$1:$E$22))-1</f>
        <v>22</v>
      </c>
      <c r="I6381" s="1"/>
      <c r="J6381" s="1">
        <f>VLOOKUP(D6381,Data!$A$10:$B$16,2,FALSE)</f>
        <v>1</v>
      </c>
      <c r="K6381">
        <v>1</v>
      </c>
      <c r="L6381">
        <f t="shared" si="352"/>
        <v>27</v>
      </c>
      <c r="M6381">
        <f t="shared" si="353"/>
        <v>2024</v>
      </c>
      <c r="N6381" s="5">
        <f t="shared" ca="1" si="354"/>
        <v>17</v>
      </c>
    </row>
    <row r="6382" spans="1:14" hidden="1" x14ac:dyDescent="0.25">
      <c r="A6382" s="31">
        <v>45477</v>
      </c>
      <c r="B6382" s="1" t="s">
        <v>8</v>
      </c>
      <c r="C6382" s="7">
        <v>263139</v>
      </c>
      <c r="D6382" s="1" t="s">
        <v>41</v>
      </c>
      <c r="E6382" s="1">
        <f>VLOOKUP(D6382,Data!$A$1:$B$7,2,FALSE)</f>
        <v>15</v>
      </c>
      <c r="F6382" s="2">
        <f>WORKDAY(A6382,E6382,Data!$E$2:$E$22)</f>
        <v>45498</v>
      </c>
      <c r="G6382" s="2">
        <v>45483</v>
      </c>
      <c r="H6382" s="4">
        <f ca="1">(NETWORKDAYS(A6382,G6382,Data!$E$1:$E$22))-1</f>
        <v>4</v>
      </c>
      <c r="I6382" s="1"/>
      <c r="J6382" s="1">
        <f>VLOOKUP(D6382,Data!$A$10:$B$16,2,FALSE)</f>
        <v>3</v>
      </c>
      <c r="K6382">
        <v>1</v>
      </c>
      <c r="L6382">
        <f t="shared" si="352"/>
        <v>27</v>
      </c>
      <c r="M6382">
        <f t="shared" si="353"/>
        <v>2024</v>
      </c>
      <c r="N6382" s="5">
        <f t="shared" ca="1" si="354"/>
        <v>-11</v>
      </c>
    </row>
    <row r="6383" spans="1:14" hidden="1" x14ac:dyDescent="0.25">
      <c r="A6383" s="31">
        <v>45477</v>
      </c>
      <c r="B6383" s="1" t="s">
        <v>1560</v>
      </c>
      <c r="C6383" s="7" t="s">
        <v>3322</v>
      </c>
      <c r="D6383" s="1" t="s">
        <v>53</v>
      </c>
      <c r="E6383" s="1">
        <f>VLOOKUP(D6383,Data!$A$1:$B$7,2,FALSE)</f>
        <v>5</v>
      </c>
      <c r="F6383" s="2">
        <f>WORKDAY(A6383,E6383,Data!$E$2:$E$22)</f>
        <v>45484</v>
      </c>
      <c r="G6383" s="2">
        <v>45488</v>
      </c>
      <c r="H6383" s="4">
        <f ca="1">(NETWORKDAYS(A6383,G6383,Data!$E$1:$E$22))-1</f>
        <v>7</v>
      </c>
      <c r="I6383" s="1"/>
      <c r="J6383" s="1">
        <f>VLOOKUP(D6383,Data!$A$10:$B$16,2,FALSE)</f>
        <v>1</v>
      </c>
      <c r="K6383">
        <v>1</v>
      </c>
      <c r="L6383">
        <f t="shared" si="352"/>
        <v>27</v>
      </c>
      <c r="M6383">
        <f t="shared" si="353"/>
        <v>2024</v>
      </c>
      <c r="N6383" s="5">
        <f t="shared" ca="1" si="354"/>
        <v>2</v>
      </c>
    </row>
    <row r="6384" spans="1:14" hidden="1" x14ac:dyDescent="0.25">
      <c r="A6384" s="31">
        <v>45477</v>
      </c>
      <c r="B6384" s="1" t="s">
        <v>333</v>
      </c>
      <c r="C6384" s="7" t="s">
        <v>3323</v>
      </c>
      <c r="D6384" s="1" t="s">
        <v>53</v>
      </c>
      <c r="E6384" s="1">
        <f>VLOOKUP(D6384,Data!$A$1:$B$7,2,FALSE)</f>
        <v>5</v>
      </c>
      <c r="F6384" s="2">
        <f>WORKDAY(A6384,E6384,Data!$E$2:$E$22)</f>
        <v>45484</v>
      </c>
      <c r="G6384" s="2">
        <v>45478</v>
      </c>
      <c r="H6384" s="4">
        <f ca="1">(NETWORKDAYS(A6384,G6384,Data!$E$1:$E$22))-1</f>
        <v>1</v>
      </c>
      <c r="I6384" s="1"/>
      <c r="J6384" s="1">
        <f>VLOOKUP(D6384,Data!$A$10:$B$16,2,FALSE)</f>
        <v>1</v>
      </c>
      <c r="K6384">
        <v>1</v>
      </c>
      <c r="L6384">
        <f t="shared" si="352"/>
        <v>27</v>
      </c>
      <c r="M6384">
        <f t="shared" si="353"/>
        <v>2024</v>
      </c>
      <c r="N6384" s="5">
        <f t="shared" ca="1" si="354"/>
        <v>-4</v>
      </c>
    </row>
    <row r="6385" spans="1:14" hidden="1" x14ac:dyDescent="0.25">
      <c r="A6385" s="31">
        <v>45477</v>
      </c>
      <c r="B6385" s="1" t="s">
        <v>147</v>
      </c>
      <c r="C6385" s="7" t="s">
        <v>3321</v>
      </c>
      <c r="D6385" s="1" t="s">
        <v>55</v>
      </c>
      <c r="E6385" s="1">
        <f>VLOOKUP(D6385,Data!$A$1:$B$7,2,FALSE)</f>
        <v>10</v>
      </c>
      <c r="F6385" s="2">
        <f>WORKDAY(A6385,E6385,Data!$E$2:$E$22)</f>
        <v>45491</v>
      </c>
      <c r="G6385" s="2">
        <v>45483</v>
      </c>
      <c r="H6385" s="4">
        <f ca="1">(NETWORKDAYS(A6385,G6385,Data!$E$1:$E$22))-1</f>
        <v>4</v>
      </c>
      <c r="I6385" s="1"/>
      <c r="J6385" s="1">
        <f>VLOOKUP(D6385,Data!$A$10:$B$16,2,FALSE)</f>
        <v>3</v>
      </c>
      <c r="K6385">
        <v>1</v>
      </c>
      <c r="L6385">
        <f t="shared" si="352"/>
        <v>27</v>
      </c>
      <c r="M6385">
        <f t="shared" si="353"/>
        <v>2024</v>
      </c>
      <c r="N6385" s="5">
        <f t="shared" ca="1" si="354"/>
        <v>-6</v>
      </c>
    </row>
    <row r="6386" spans="1:14" hidden="1" x14ac:dyDescent="0.25">
      <c r="A6386" s="31">
        <v>45477</v>
      </c>
      <c r="B6386" s="1" t="s">
        <v>6</v>
      </c>
      <c r="C6386" s="7" t="s">
        <v>3324</v>
      </c>
      <c r="D6386" s="1" t="s">
        <v>55</v>
      </c>
      <c r="E6386" s="1">
        <f>VLOOKUP(D6386,Data!$A$1:$B$7,2,FALSE)</f>
        <v>10</v>
      </c>
      <c r="F6386" s="2">
        <f>WORKDAY(A6386,E6386,Data!$E$2:$E$22)</f>
        <v>45491</v>
      </c>
      <c r="G6386" s="2">
        <v>45496</v>
      </c>
      <c r="H6386" s="4">
        <f ca="1">(NETWORKDAYS(A6386,G6386,Data!$E$1:$E$22))-1</f>
        <v>13</v>
      </c>
      <c r="I6386" s="1"/>
      <c r="J6386" s="1">
        <f>VLOOKUP(D6386,Data!$A$10:$B$16,2,FALSE)</f>
        <v>3</v>
      </c>
      <c r="K6386">
        <v>1</v>
      </c>
      <c r="L6386">
        <f t="shared" si="352"/>
        <v>27</v>
      </c>
      <c r="M6386">
        <f t="shared" si="353"/>
        <v>2024</v>
      </c>
      <c r="N6386" s="5">
        <f t="shared" ca="1" si="354"/>
        <v>3</v>
      </c>
    </row>
    <row r="6387" spans="1:14" hidden="1" x14ac:dyDescent="0.25">
      <c r="A6387" s="31">
        <v>45477</v>
      </c>
      <c r="B6387" s="1" t="s">
        <v>6</v>
      </c>
      <c r="C6387" s="7" t="s">
        <v>3325</v>
      </c>
      <c r="D6387" s="1" t="s">
        <v>55</v>
      </c>
      <c r="E6387" s="1">
        <f>VLOOKUP(D6387,Data!$A$1:$B$7,2,FALSE)</f>
        <v>10</v>
      </c>
      <c r="F6387" s="2">
        <f>WORKDAY(A6387,E6387,Data!$E$2:$E$22)</f>
        <v>45491</v>
      </c>
      <c r="G6387" s="2">
        <v>45499</v>
      </c>
      <c r="H6387" s="4">
        <f ca="1">(NETWORKDAYS(A6387,G6387,Data!$E$1:$E$22))-1</f>
        <v>16</v>
      </c>
      <c r="I6387" s="1"/>
      <c r="J6387" s="1">
        <f>VLOOKUP(D6387,Data!$A$10:$B$16,2,FALSE)</f>
        <v>3</v>
      </c>
      <c r="K6387">
        <v>1</v>
      </c>
      <c r="L6387">
        <f t="shared" si="352"/>
        <v>27</v>
      </c>
      <c r="M6387">
        <f t="shared" si="353"/>
        <v>2024</v>
      </c>
      <c r="N6387" s="5">
        <f t="shared" ca="1" si="354"/>
        <v>6</v>
      </c>
    </row>
    <row r="6388" spans="1:14" hidden="1" x14ac:dyDescent="0.25">
      <c r="A6388" s="31">
        <v>45477</v>
      </c>
      <c r="B6388" s="1" t="s">
        <v>229</v>
      </c>
      <c r="C6388" s="7" t="s">
        <v>3326</v>
      </c>
      <c r="D6388" s="1" t="s">
        <v>55</v>
      </c>
      <c r="E6388" s="1">
        <f>VLOOKUP(D6388,Data!$A$1:$B$7,2,FALSE)</f>
        <v>10</v>
      </c>
      <c r="F6388" s="2">
        <f>WORKDAY(A6388,E6388,Data!$E$2:$E$22)</f>
        <v>45491</v>
      </c>
      <c r="G6388" s="2">
        <v>45503</v>
      </c>
      <c r="H6388" s="4">
        <f ca="1">(NETWORKDAYS(A6388,G6388,Data!$E$1:$E$22))-1</f>
        <v>18</v>
      </c>
      <c r="I6388" s="1"/>
      <c r="J6388" s="1">
        <f>VLOOKUP(D6388,Data!$A$10:$B$16,2,FALSE)</f>
        <v>3</v>
      </c>
      <c r="K6388">
        <v>1</v>
      </c>
      <c r="L6388">
        <f t="shared" si="352"/>
        <v>27</v>
      </c>
      <c r="M6388">
        <f t="shared" si="353"/>
        <v>2024</v>
      </c>
      <c r="N6388" s="5">
        <f t="shared" ca="1" si="354"/>
        <v>8</v>
      </c>
    </row>
    <row r="6389" spans="1:14" hidden="1" x14ac:dyDescent="0.25">
      <c r="A6389" s="31">
        <v>45478</v>
      </c>
      <c r="B6389" s="1" t="s">
        <v>269</v>
      </c>
      <c r="C6389" s="7">
        <v>458485</v>
      </c>
      <c r="D6389" s="1" t="s">
        <v>42</v>
      </c>
      <c r="E6389" s="1">
        <f>VLOOKUP(D6389,Data!$A$1:$B$7,2,FALSE)</f>
        <v>10</v>
      </c>
      <c r="F6389" s="2">
        <f>WORKDAY(A6389,E6389,Data!$E$2:$E$22)</f>
        <v>45492</v>
      </c>
      <c r="G6389" s="2">
        <v>45485</v>
      </c>
      <c r="H6389" s="4">
        <f ca="1">(NETWORKDAYS(A6389,G6389,Data!$E$1:$E$22))-1</f>
        <v>5</v>
      </c>
      <c r="I6389" s="1"/>
      <c r="J6389" s="1">
        <f>VLOOKUP(D6389,Data!$A$10:$B$16,2,FALSE)</f>
        <v>2</v>
      </c>
      <c r="K6389">
        <v>1</v>
      </c>
      <c r="L6389">
        <f t="shared" si="352"/>
        <v>27</v>
      </c>
      <c r="M6389">
        <f t="shared" si="353"/>
        <v>2024</v>
      </c>
      <c r="N6389" s="5">
        <f t="shared" ca="1" si="354"/>
        <v>-5</v>
      </c>
    </row>
    <row r="6390" spans="1:14" hidden="1" x14ac:dyDescent="0.25">
      <c r="A6390" s="31">
        <v>45478</v>
      </c>
      <c r="B6390" s="1" t="s">
        <v>179</v>
      </c>
      <c r="C6390" s="7">
        <v>458550</v>
      </c>
      <c r="D6390" s="1" t="s">
        <v>42</v>
      </c>
      <c r="E6390" s="1">
        <f>VLOOKUP(D6390,Data!$A$1:$B$7,2,FALSE)</f>
        <v>10</v>
      </c>
      <c r="F6390" s="2">
        <f>WORKDAY(A6390,E6390,Data!$E$2:$E$22)</f>
        <v>45492</v>
      </c>
      <c r="G6390" s="2">
        <v>45485</v>
      </c>
      <c r="H6390" s="4">
        <f ca="1">(NETWORKDAYS(A6390,G6390,Data!$E$1:$E$22))-1</f>
        <v>5</v>
      </c>
      <c r="I6390" s="1"/>
      <c r="J6390" s="1">
        <f>VLOOKUP(D6390,Data!$A$10:$B$16,2,FALSE)</f>
        <v>2</v>
      </c>
      <c r="K6390">
        <v>1</v>
      </c>
      <c r="L6390">
        <f t="shared" si="352"/>
        <v>27</v>
      </c>
      <c r="M6390">
        <f t="shared" si="353"/>
        <v>2024</v>
      </c>
      <c r="N6390" s="5">
        <f t="shared" ca="1" si="354"/>
        <v>-5</v>
      </c>
    </row>
    <row r="6391" spans="1:14" hidden="1" x14ac:dyDescent="0.25">
      <c r="A6391" s="31">
        <v>45478</v>
      </c>
      <c r="B6391" s="1" t="s">
        <v>180</v>
      </c>
      <c r="C6391" s="7">
        <v>458482</v>
      </c>
      <c r="D6391" s="1" t="s">
        <v>42</v>
      </c>
      <c r="E6391" s="1">
        <f>VLOOKUP(D6391,Data!$A$1:$B$7,2,FALSE)</f>
        <v>10</v>
      </c>
      <c r="F6391" s="2">
        <f>WORKDAY(A6391,E6391,Data!$E$2:$E$22)</f>
        <v>45492</v>
      </c>
      <c r="G6391" s="2">
        <v>45495</v>
      </c>
      <c r="H6391" s="4">
        <f ca="1">(NETWORKDAYS(A6391,G6391,Data!$E$1:$E$22))-1</f>
        <v>11</v>
      </c>
      <c r="I6391" s="1"/>
      <c r="J6391" s="1">
        <f>VLOOKUP(D6391,Data!$A$10:$B$16,2,FALSE)</f>
        <v>2</v>
      </c>
      <c r="K6391">
        <v>1</v>
      </c>
      <c r="L6391">
        <f t="shared" si="352"/>
        <v>27</v>
      </c>
      <c r="M6391">
        <f t="shared" si="353"/>
        <v>2024</v>
      </c>
      <c r="N6391" s="5">
        <f t="shared" ca="1" si="354"/>
        <v>1</v>
      </c>
    </row>
    <row r="6392" spans="1:14" hidden="1" x14ac:dyDescent="0.25">
      <c r="A6392" s="31">
        <v>45478</v>
      </c>
      <c r="B6392" s="1" t="s">
        <v>1763</v>
      </c>
      <c r="C6392" s="7">
        <v>458484</v>
      </c>
      <c r="D6392" s="1" t="s">
        <v>42</v>
      </c>
      <c r="E6392" s="1">
        <f>VLOOKUP(D6392,Data!$A$1:$B$7,2,FALSE)</f>
        <v>10</v>
      </c>
      <c r="F6392" s="2">
        <f>WORKDAY(A6392,E6392,Data!$E$2:$E$22)</f>
        <v>45492</v>
      </c>
      <c r="G6392" s="2">
        <v>45483</v>
      </c>
      <c r="H6392" s="4">
        <f ca="1">(NETWORKDAYS(A6392,G6392,Data!$E$1:$E$22))-1</f>
        <v>3</v>
      </c>
      <c r="I6392" s="1"/>
      <c r="J6392" s="1">
        <f>VLOOKUP(D6392,Data!$A$10:$B$16,2,FALSE)</f>
        <v>2</v>
      </c>
      <c r="K6392">
        <v>1</v>
      </c>
      <c r="L6392">
        <f t="shared" si="352"/>
        <v>27</v>
      </c>
      <c r="M6392">
        <f t="shared" si="353"/>
        <v>2024</v>
      </c>
      <c r="N6392" s="5">
        <f t="shared" ca="1" si="354"/>
        <v>-7</v>
      </c>
    </row>
    <row r="6393" spans="1:14" hidden="1" x14ac:dyDescent="0.25">
      <c r="A6393" s="31">
        <v>45478</v>
      </c>
      <c r="B6393" s="1" t="s">
        <v>937</v>
      </c>
      <c r="C6393" s="7">
        <v>458527</v>
      </c>
      <c r="D6393" s="1" t="s">
        <v>42</v>
      </c>
      <c r="E6393" s="1">
        <f>VLOOKUP(D6393,Data!$A$1:$B$7,2,FALSE)</f>
        <v>10</v>
      </c>
      <c r="F6393" s="2">
        <f>WORKDAY(A6393,E6393,Data!$E$2:$E$22)</f>
        <v>45492</v>
      </c>
      <c r="G6393" s="2">
        <v>45485</v>
      </c>
      <c r="H6393" s="4">
        <f ca="1">(NETWORKDAYS(A6393,G6393,Data!$E$1:$E$22))-1</f>
        <v>5</v>
      </c>
      <c r="I6393" s="1"/>
      <c r="J6393" s="1">
        <f>VLOOKUP(D6393,Data!$A$10:$B$16,2,FALSE)</f>
        <v>2</v>
      </c>
      <c r="K6393">
        <v>1</v>
      </c>
      <c r="L6393">
        <f t="shared" si="352"/>
        <v>27</v>
      </c>
      <c r="M6393">
        <f t="shared" si="353"/>
        <v>2024</v>
      </c>
      <c r="N6393" s="5">
        <f t="shared" ca="1" si="354"/>
        <v>-5</v>
      </c>
    </row>
    <row r="6394" spans="1:14" hidden="1" x14ac:dyDescent="0.25">
      <c r="A6394" s="31">
        <v>45478</v>
      </c>
      <c r="B6394" s="1" t="s">
        <v>259</v>
      </c>
      <c r="C6394" s="7" t="s">
        <v>3327</v>
      </c>
      <c r="D6394" s="1" t="s">
        <v>53</v>
      </c>
      <c r="E6394" s="1">
        <f>VLOOKUP(D6394,Data!$A$1:$B$7,2,FALSE)</f>
        <v>5</v>
      </c>
      <c r="F6394" s="2">
        <f>WORKDAY(A6394,E6394,Data!$E$2:$E$22)</f>
        <v>45485</v>
      </c>
      <c r="G6394" s="2">
        <v>45503</v>
      </c>
      <c r="H6394" s="4">
        <f ca="1">(NETWORKDAYS(A6394,G6394,Data!$E$1:$E$22))-1</f>
        <v>17</v>
      </c>
      <c r="I6394" s="1"/>
      <c r="J6394" s="1">
        <f>VLOOKUP(D6394,Data!$A$10:$B$16,2,FALSE)</f>
        <v>1</v>
      </c>
      <c r="K6394">
        <v>1</v>
      </c>
      <c r="L6394">
        <f t="shared" si="352"/>
        <v>27</v>
      </c>
      <c r="M6394">
        <f t="shared" si="353"/>
        <v>2024</v>
      </c>
      <c r="N6394" s="5">
        <f t="shared" ca="1" si="354"/>
        <v>12</v>
      </c>
    </row>
    <row r="6395" spans="1:14" hidden="1" x14ac:dyDescent="0.25">
      <c r="A6395" s="31">
        <v>45478</v>
      </c>
      <c r="B6395" s="1" t="s">
        <v>562</v>
      </c>
      <c r="C6395" s="7" t="s">
        <v>3328</v>
      </c>
      <c r="D6395" s="1" t="s">
        <v>53</v>
      </c>
      <c r="E6395" s="1">
        <f>VLOOKUP(D6395,Data!$A$1:$B$7,2,FALSE)</f>
        <v>5</v>
      </c>
      <c r="F6395" s="2">
        <f>WORKDAY(A6395,E6395,Data!$E$2:$E$22)</f>
        <v>45485</v>
      </c>
      <c r="G6395" s="2">
        <v>45497</v>
      </c>
      <c r="H6395" s="4">
        <f ca="1">(NETWORKDAYS(A6395,G6395,Data!$E$1:$E$22))-1</f>
        <v>13</v>
      </c>
      <c r="I6395" s="1"/>
      <c r="J6395" s="1">
        <f>VLOOKUP(D6395,Data!$A$10:$B$16,2,FALSE)</f>
        <v>1</v>
      </c>
      <c r="K6395">
        <v>1</v>
      </c>
      <c r="L6395">
        <f t="shared" si="352"/>
        <v>27</v>
      </c>
      <c r="M6395">
        <f t="shared" si="353"/>
        <v>2024</v>
      </c>
      <c r="N6395" s="5">
        <f t="shared" ca="1" si="354"/>
        <v>8</v>
      </c>
    </row>
    <row r="6396" spans="1:14" hidden="1" x14ac:dyDescent="0.25">
      <c r="A6396" s="31">
        <v>45478</v>
      </c>
      <c r="B6396" s="1" t="s">
        <v>437</v>
      </c>
      <c r="C6396" s="7">
        <v>458260</v>
      </c>
      <c r="D6396" s="1" t="s">
        <v>42</v>
      </c>
      <c r="E6396" s="1">
        <f>VLOOKUP(D6396,Data!$A$1:$B$7,2,FALSE)</f>
        <v>10</v>
      </c>
      <c r="F6396" s="2">
        <f>WORKDAY(A6396,E6396,Data!$E$2:$E$22)</f>
        <v>45492</v>
      </c>
      <c r="G6396" s="2">
        <v>45483</v>
      </c>
      <c r="H6396" s="4">
        <f ca="1">(NETWORKDAYS(A6396,G6396,Data!$E$1:$E$22))-1</f>
        <v>3</v>
      </c>
      <c r="I6396" s="1"/>
      <c r="J6396" s="1">
        <f>VLOOKUP(D6396,Data!$A$10:$B$16,2,FALSE)</f>
        <v>2</v>
      </c>
      <c r="K6396">
        <v>1</v>
      </c>
      <c r="L6396">
        <f t="shared" si="352"/>
        <v>27</v>
      </c>
      <c r="M6396">
        <f t="shared" si="353"/>
        <v>2024</v>
      </c>
      <c r="N6396" s="5">
        <f t="shared" ca="1" si="354"/>
        <v>-7</v>
      </c>
    </row>
    <row r="6397" spans="1:14" hidden="1" x14ac:dyDescent="0.25">
      <c r="A6397" s="31">
        <v>45478</v>
      </c>
      <c r="B6397" s="1" t="s">
        <v>62</v>
      </c>
      <c r="C6397" s="7" t="s">
        <v>3329</v>
      </c>
      <c r="D6397" s="1" t="s">
        <v>53</v>
      </c>
      <c r="E6397" s="1">
        <f>VLOOKUP(D6397,Data!$A$1:$B$7,2,FALSE)</f>
        <v>5</v>
      </c>
      <c r="F6397" s="2">
        <f>WORKDAY(A6397,E6397,Data!$E$2:$E$22)</f>
        <v>45485</v>
      </c>
      <c r="G6397" s="2">
        <v>45483</v>
      </c>
      <c r="H6397" s="4">
        <f ca="1">(NETWORKDAYS(A6397,G6397,Data!$E$1:$E$22))-1</f>
        <v>3</v>
      </c>
      <c r="I6397" s="1"/>
      <c r="J6397" s="1">
        <f>VLOOKUP(D6397,Data!$A$10:$B$16,2,FALSE)</f>
        <v>1</v>
      </c>
      <c r="K6397">
        <v>1</v>
      </c>
      <c r="L6397">
        <f t="shared" si="352"/>
        <v>27</v>
      </c>
      <c r="M6397">
        <f t="shared" si="353"/>
        <v>2024</v>
      </c>
      <c r="N6397" s="5">
        <f t="shared" ca="1" si="354"/>
        <v>-2</v>
      </c>
    </row>
    <row r="6398" spans="1:14" hidden="1" x14ac:dyDescent="0.25">
      <c r="A6398" s="31">
        <v>45478</v>
      </c>
      <c r="B6398" s="1" t="s">
        <v>774</v>
      </c>
      <c r="C6398" s="7" t="s">
        <v>3330</v>
      </c>
      <c r="D6398" s="1" t="s">
        <v>53</v>
      </c>
      <c r="E6398" s="1">
        <f>VLOOKUP(D6398,Data!$A$1:$B$7,2,FALSE)</f>
        <v>5</v>
      </c>
      <c r="F6398" s="2">
        <f>WORKDAY(A6398,E6398,Data!$E$2:$E$22)</f>
        <v>45485</v>
      </c>
      <c r="G6398" s="2">
        <v>45504</v>
      </c>
      <c r="H6398" s="4">
        <f ca="1">(NETWORKDAYS(A6398,G6398,Data!$E$1:$E$22))-1</f>
        <v>18</v>
      </c>
      <c r="I6398" s="1"/>
      <c r="J6398" s="1">
        <f>VLOOKUP(D6398,Data!$A$10:$B$16,2,FALSE)</f>
        <v>1</v>
      </c>
      <c r="K6398">
        <v>1</v>
      </c>
      <c r="L6398">
        <f t="shared" si="352"/>
        <v>27</v>
      </c>
      <c r="M6398">
        <f t="shared" si="353"/>
        <v>2024</v>
      </c>
      <c r="N6398" s="5">
        <f t="shared" ca="1" si="354"/>
        <v>13</v>
      </c>
    </row>
    <row r="6399" spans="1:14" hidden="1" x14ac:dyDescent="0.25">
      <c r="A6399" s="31">
        <v>45478</v>
      </c>
      <c r="B6399" s="1" t="s">
        <v>359</v>
      </c>
      <c r="C6399" s="7" t="s">
        <v>3331</v>
      </c>
      <c r="D6399" s="1" t="s">
        <v>53</v>
      </c>
      <c r="E6399" s="1">
        <f>VLOOKUP(D6399,Data!$A$1:$B$7,2,FALSE)</f>
        <v>5</v>
      </c>
      <c r="F6399" s="2">
        <f>WORKDAY(A6399,E6399,Data!$E$2:$E$22)</f>
        <v>45485</v>
      </c>
      <c r="G6399" s="2">
        <v>45482</v>
      </c>
      <c r="H6399" s="4">
        <f ca="1">(NETWORKDAYS(A6399,G6399,Data!$E$1:$E$22))-1</f>
        <v>2</v>
      </c>
      <c r="I6399" s="1"/>
      <c r="J6399" s="1">
        <f>VLOOKUP(D6399,Data!$A$10:$B$16,2,FALSE)</f>
        <v>1</v>
      </c>
      <c r="K6399">
        <v>1</v>
      </c>
      <c r="L6399">
        <f t="shared" si="352"/>
        <v>27</v>
      </c>
      <c r="M6399">
        <f t="shared" si="353"/>
        <v>2024</v>
      </c>
      <c r="N6399" s="5">
        <f t="shared" ca="1" si="354"/>
        <v>-3</v>
      </c>
    </row>
    <row r="6400" spans="1:14" hidden="1" x14ac:dyDescent="0.25">
      <c r="A6400" s="31">
        <v>45478</v>
      </c>
      <c r="B6400" s="1" t="s">
        <v>359</v>
      </c>
      <c r="C6400" s="7" t="s">
        <v>3332</v>
      </c>
      <c r="D6400" s="1" t="s">
        <v>53</v>
      </c>
      <c r="E6400" s="1">
        <f>VLOOKUP(D6400,Data!$A$1:$B$7,2,FALSE)</f>
        <v>5</v>
      </c>
      <c r="F6400" s="2">
        <f>WORKDAY(A6400,E6400,Data!$E$2:$E$22)</f>
        <v>45485</v>
      </c>
      <c r="G6400" s="2">
        <v>45482</v>
      </c>
      <c r="H6400" s="4">
        <f ca="1">(NETWORKDAYS(A6400,G6400,Data!$E$1:$E$22))-1</f>
        <v>2</v>
      </c>
      <c r="I6400" s="1"/>
      <c r="J6400" s="1">
        <f>VLOOKUP(D6400,Data!$A$10:$B$16,2,FALSE)</f>
        <v>1</v>
      </c>
      <c r="K6400">
        <v>1</v>
      </c>
      <c r="L6400">
        <f t="shared" si="352"/>
        <v>27</v>
      </c>
      <c r="M6400">
        <f t="shared" si="353"/>
        <v>2024</v>
      </c>
      <c r="N6400" s="5">
        <f t="shared" ca="1" si="354"/>
        <v>-3</v>
      </c>
    </row>
    <row r="6401" spans="1:14" hidden="1" x14ac:dyDescent="0.25">
      <c r="A6401" s="31">
        <v>45478</v>
      </c>
      <c r="B6401" s="1" t="s">
        <v>152</v>
      </c>
      <c r="C6401" s="7" t="s">
        <v>3333</v>
      </c>
      <c r="D6401" s="1" t="s">
        <v>55</v>
      </c>
      <c r="E6401" s="1">
        <f>VLOOKUP(D6401,Data!$A$1:$B$7,2,FALSE)</f>
        <v>10</v>
      </c>
      <c r="F6401" s="2">
        <f>WORKDAY(A6401,E6401,Data!$E$2:$E$22)</f>
        <v>45492</v>
      </c>
      <c r="G6401" s="2">
        <v>45483</v>
      </c>
      <c r="H6401" s="4">
        <f ca="1">(NETWORKDAYS(A6401,G6401,Data!$E$1:$E$22))-1</f>
        <v>3</v>
      </c>
      <c r="I6401" s="1"/>
      <c r="J6401" s="1">
        <f>VLOOKUP(D6401,Data!$A$10:$B$16,2,FALSE)</f>
        <v>3</v>
      </c>
      <c r="K6401">
        <v>1</v>
      </c>
      <c r="L6401">
        <f t="shared" si="352"/>
        <v>27</v>
      </c>
      <c r="M6401">
        <f t="shared" si="353"/>
        <v>2024</v>
      </c>
      <c r="N6401" s="5">
        <f t="shared" ca="1" si="354"/>
        <v>-7</v>
      </c>
    </row>
    <row r="6402" spans="1:14" hidden="1" x14ac:dyDescent="0.25">
      <c r="A6402" s="31">
        <v>45481</v>
      </c>
      <c r="B6402" s="1" t="s">
        <v>71</v>
      </c>
      <c r="C6402" s="7">
        <v>458528</v>
      </c>
      <c r="D6402" s="1" t="s">
        <v>42</v>
      </c>
      <c r="E6402" s="1">
        <f>VLOOKUP(D6402,Data!$A$1:$B$7,2,FALSE)</f>
        <v>10</v>
      </c>
      <c r="F6402" s="2">
        <f>WORKDAY(A6402,E6402,Data!$E$2:$E$22)</f>
        <v>45495</v>
      </c>
      <c r="G6402" s="2">
        <v>45483</v>
      </c>
      <c r="H6402" s="4">
        <f ca="1">(NETWORKDAYS(A6402,G6402,Data!$E$1:$E$22))-1</f>
        <v>2</v>
      </c>
      <c r="I6402" s="1"/>
      <c r="J6402" s="1">
        <f>VLOOKUP(D6402,Data!$A$10:$B$16,2,FALSE)</f>
        <v>2</v>
      </c>
      <c r="K6402">
        <v>1</v>
      </c>
      <c r="L6402">
        <f t="shared" si="352"/>
        <v>28</v>
      </c>
      <c r="M6402">
        <f t="shared" si="353"/>
        <v>2024</v>
      </c>
      <c r="N6402" s="5">
        <f t="shared" ca="1" si="354"/>
        <v>-8</v>
      </c>
    </row>
    <row r="6403" spans="1:14" hidden="1" x14ac:dyDescent="0.25">
      <c r="A6403" s="31">
        <v>45481</v>
      </c>
      <c r="B6403" s="1" t="s">
        <v>11</v>
      </c>
      <c r="C6403" s="7">
        <v>458236</v>
      </c>
      <c r="D6403" s="1" t="s">
        <v>42</v>
      </c>
      <c r="E6403" s="1">
        <f>VLOOKUP(D6403,Data!$A$1:$B$7,2,FALSE)</f>
        <v>10</v>
      </c>
      <c r="F6403" s="2">
        <f>WORKDAY(A6403,E6403,Data!$E$2:$E$22)</f>
        <v>45495</v>
      </c>
      <c r="G6403" s="2">
        <v>45483</v>
      </c>
      <c r="H6403" s="4">
        <f ca="1">(NETWORKDAYS(A6403,G6403,Data!$E$1:$E$22))-1</f>
        <v>2</v>
      </c>
      <c r="I6403" s="1"/>
      <c r="J6403" s="1">
        <f>VLOOKUP(D6403,Data!$A$10:$B$16,2,FALSE)</f>
        <v>2</v>
      </c>
      <c r="K6403">
        <v>1</v>
      </c>
      <c r="L6403">
        <f t="shared" si="352"/>
        <v>28</v>
      </c>
      <c r="M6403">
        <f t="shared" si="353"/>
        <v>2024</v>
      </c>
      <c r="N6403" s="5">
        <f t="shared" ca="1" si="354"/>
        <v>-8</v>
      </c>
    </row>
    <row r="6404" spans="1:14" hidden="1" x14ac:dyDescent="0.25">
      <c r="A6404" s="31">
        <v>45481</v>
      </c>
      <c r="B6404" s="1" t="s">
        <v>36</v>
      </c>
      <c r="C6404" s="7">
        <v>263039</v>
      </c>
      <c r="D6404" s="1" t="s">
        <v>41</v>
      </c>
      <c r="E6404" s="1">
        <f>VLOOKUP(D6404,Data!$A$1:$B$7,2,FALSE)</f>
        <v>15</v>
      </c>
      <c r="F6404" s="2">
        <f>WORKDAY(A6404,E6404,Data!$E$2:$E$22)</f>
        <v>45502</v>
      </c>
      <c r="G6404" s="2">
        <v>45485</v>
      </c>
      <c r="H6404" s="4">
        <f ca="1">(NETWORKDAYS(A6404,G6404,Data!$E$1:$E$22))-1</f>
        <v>4</v>
      </c>
      <c r="I6404" s="1"/>
      <c r="J6404" s="1">
        <f>VLOOKUP(D6404,Data!$A$10:$B$16,2,FALSE)</f>
        <v>3</v>
      </c>
      <c r="K6404">
        <v>1</v>
      </c>
      <c r="L6404">
        <f t="shared" si="352"/>
        <v>28</v>
      </c>
      <c r="M6404">
        <f t="shared" si="353"/>
        <v>2024</v>
      </c>
      <c r="N6404" s="5">
        <f t="shared" ca="1" si="354"/>
        <v>-11</v>
      </c>
    </row>
    <row r="6405" spans="1:14" hidden="1" x14ac:dyDescent="0.25">
      <c r="A6405" s="31">
        <v>45481</v>
      </c>
      <c r="B6405" s="1" t="s">
        <v>112</v>
      </c>
      <c r="C6405" s="7">
        <v>458237</v>
      </c>
      <c r="D6405" s="1" t="s">
        <v>42</v>
      </c>
      <c r="E6405" s="1">
        <f>VLOOKUP(D6405,Data!$A$1:$B$7,2,FALSE)</f>
        <v>10</v>
      </c>
      <c r="F6405" s="2">
        <f>WORKDAY(A6405,E6405,Data!$E$2:$E$22)</f>
        <v>45495</v>
      </c>
      <c r="G6405" s="2">
        <v>45483</v>
      </c>
      <c r="H6405" s="4">
        <f ca="1">(NETWORKDAYS(A6405,G6405,Data!$E$1:$E$22))-1</f>
        <v>2</v>
      </c>
      <c r="I6405" s="1"/>
      <c r="J6405" s="1">
        <f>VLOOKUP(D6405,Data!$A$10:$B$16,2,FALSE)</f>
        <v>2</v>
      </c>
      <c r="K6405">
        <v>1</v>
      </c>
      <c r="L6405">
        <f t="shared" si="352"/>
        <v>28</v>
      </c>
      <c r="M6405">
        <f t="shared" si="353"/>
        <v>2024</v>
      </c>
      <c r="N6405" s="5">
        <f t="shared" ca="1" si="354"/>
        <v>-8</v>
      </c>
    </row>
    <row r="6406" spans="1:14" hidden="1" x14ac:dyDescent="0.25">
      <c r="A6406" s="31">
        <v>45481</v>
      </c>
      <c r="B6406" s="1" t="s">
        <v>70</v>
      </c>
      <c r="C6406" s="7">
        <v>263141</v>
      </c>
      <c r="D6406" s="1" t="s">
        <v>41</v>
      </c>
      <c r="E6406" s="1">
        <f>VLOOKUP(D6406,Data!$A$1:$B$7,2,FALSE)</f>
        <v>15</v>
      </c>
      <c r="F6406" s="2">
        <f>WORKDAY(A6406,E6406,Data!$E$2:$E$22)</f>
        <v>45502</v>
      </c>
      <c r="G6406" s="2">
        <v>45485</v>
      </c>
      <c r="H6406" s="4">
        <f ca="1">(NETWORKDAYS(A6406,G6406,Data!$E$1:$E$22))-1</f>
        <v>4</v>
      </c>
      <c r="I6406" s="1"/>
      <c r="J6406" s="1">
        <f>VLOOKUP(D6406,Data!$A$10:$B$16,2,FALSE)</f>
        <v>3</v>
      </c>
      <c r="K6406">
        <v>1</v>
      </c>
      <c r="L6406">
        <f t="shared" si="352"/>
        <v>28</v>
      </c>
      <c r="M6406">
        <f t="shared" si="353"/>
        <v>2024</v>
      </c>
      <c r="N6406" s="5">
        <f t="shared" ca="1" si="354"/>
        <v>-11</v>
      </c>
    </row>
    <row r="6407" spans="1:14" hidden="1" x14ac:dyDescent="0.25">
      <c r="A6407" s="31">
        <v>45481</v>
      </c>
      <c r="B6407" s="1" t="s">
        <v>179</v>
      </c>
      <c r="C6407" s="7">
        <v>458547</v>
      </c>
      <c r="D6407" s="1" t="s">
        <v>42</v>
      </c>
      <c r="E6407" s="1">
        <f>VLOOKUP(D6407,Data!$A$1:$B$7,2,FALSE)</f>
        <v>10</v>
      </c>
      <c r="F6407" s="2">
        <f>WORKDAY(A6407,E6407,Data!$E$2:$E$22)</f>
        <v>45495</v>
      </c>
      <c r="G6407" s="2">
        <v>45485</v>
      </c>
      <c r="H6407" s="4">
        <f ca="1">(NETWORKDAYS(A6407,G6407,Data!$E$1:$E$22))-1</f>
        <v>4</v>
      </c>
      <c r="I6407" s="1"/>
      <c r="J6407" s="1">
        <f>VLOOKUP(D6407,Data!$A$10:$B$16,2,FALSE)</f>
        <v>2</v>
      </c>
      <c r="K6407">
        <v>1</v>
      </c>
      <c r="L6407">
        <f t="shared" si="352"/>
        <v>28</v>
      </c>
      <c r="M6407">
        <f t="shared" si="353"/>
        <v>2024</v>
      </c>
      <c r="N6407" s="5">
        <f t="shared" ca="1" si="354"/>
        <v>-6</v>
      </c>
    </row>
    <row r="6408" spans="1:14" hidden="1" x14ac:dyDescent="0.25">
      <c r="A6408" s="31">
        <v>45482</v>
      </c>
      <c r="B6408" s="1" t="s">
        <v>23</v>
      </c>
      <c r="C6408" s="7" t="s">
        <v>3334</v>
      </c>
      <c r="D6408" s="1" t="s">
        <v>53</v>
      </c>
      <c r="E6408" s="1">
        <f>VLOOKUP(D6408,Data!$A$1:$B$7,2,FALSE)</f>
        <v>5</v>
      </c>
      <c r="F6408" s="2">
        <f>WORKDAY(A6408,E6408,Data!$E$2:$E$22)</f>
        <v>45489</v>
      </c>
      <c r="G6408" s="2">
        <v>45482</v>
      </c>
      <c r="H6408" s="4">
        <f ca="1">(NETWORKDAYS(A6408,G6408,Data!$E$1:$E$22))-1</f>
        <v>0</v>
      </c>
      <c r="I6408" s="1"/>
      <c r="J6408" s="1">
        <f>VLOOKUP(D6408,Data!$A$10:$B$16,2,FALSE)</f>
        <v>1</v>
      </c>
      <c r="K6408">
        <v>1</v>
      </c>
      <c r="L6408">
        <f t="shared" si="352"/>
        <v>28</v>
      </c>
      <c r="M6408">
        <f t="shared" si="353"/>
        <v>2024</v>
      </c>
      <c r="N6408" s="5">
        <f t="shared" ca="1" si="354"/>
        <v>-5</v>
      </c>
    </row>
    <row r="6409" spans="1:14" hidden="1" x14ac:dyDescent="0.25">
      <c r="A6409" s="31">
        <v>45482</v>
      </c>
      <c r="B6409" s="1" t="s">
        <v>931</v>
      </c>
      <c r="C6409" s="7">
        <v>263140</v>
      </c>
      <c r="D6409" s="1" t="s">
        <v>41</v>
      </c>
      <c r="E6409" s="1">
        <f>VLOOKUP(D6409,Data!$A$1:$B$7,2,FALSE)</f>
        <v>15</v>
      </c>
      <c r="F6409" s="2">
        <f>WORKDAY(A6409,E6409,Data!$E$2:$E$22)</f>
        <v>45503</v>
      </c>
      <c r="G6409" s="2">
        <v>45497</v>
      </c>
      <c r="H6409" s="4">
        <f ca="1">(NETWORKDAYS(A6409,G6409,Data!$E$1:$E$22))-1</f>
        <v>11</v>
      </c>
      <c r="I6409" s="1"/>
      <c r="J6409" s="1">
        <f>VLOOKUP(D6409,Data!$A$10:$B$16,2,FALSE)</f>
        <v>3</v>
      </c>
      <c r="K6409">
        <v>1</v>
      </c>
      <c r="L6409">
        <f t="shared" si="352"/>
        <v>28</v>
      </c>
      <c r="M6409">
        <f t="shared" si="353"/>
        <v>2024</v>
      </c>
      <c r="N6409" s="5">
        <f t="shared" ca="1" si="354"/>
        <v>-4</v>
      </c>
    </row>
    <row r="6410" spans="1:14" hidden="1" x14ac:dyDescent="0.25">
      <c r="A6410" s="31">
        <v>45482</v>
      </c>
      <c r="B6410" s="1" t="s">
        <v>83</v>
      </c>
      <c r="C6410" s="7">
        <v>263132</v>
      </c>
      <c r="D6410" s="1" t="s">
        <v>41</v>
      </c>
      <c r="E6410" s="1">
        <f>VLOOKUP(D6410,Data!$A$1:$B$7,2,FALSE)</f>
        <v>15</v>
      </c>
      <c r="F6410" s="2">
        <f>WORKDAY(A6410,E6410,Data!$E$2:$E$22)</f>
        <v>45503</v>
      </c>
      <c r="G6410" s="2">
        <v>45492</v>
      </c>
      <c r="H6410" s="4">
        <f ca="1">(NETWORKDAYS(A6410,G6410,Data!$E$1:$E$22))-1</f>
        <v>8</v>
      </c>
      <c r="I6410" s="1"/>
      <c r="J6410" s="1">
        <f>VLOOKUP(D6410,Data!$A$10:$B$16,2,FALSE)</f>
        <v>3</v>
      </c>
      <c r="K6410">
        <v>1</v>
      </c>
      <c r="L6410">
        <f t="shared" si="352"/>
        <v>28</v>
      </c>
      <c r="M6410">
        <f t="shared" si="353"/>
        <v>2024</v>
      </c>
      <c r="N6410" s="5">
        <f t="shared" ca="1" si="354"/>
        <v>-7</v>
      </c>
    </row>
    <row r="6411" spans="1:14" hidden="1" x14ac:dyDescent="0.25">
      <c r="A6411" s="31">
        <v>45482</v>
      </c>
      <c r="B6411" s="1" t="s">
        <v>1226</v>
      </c>
      <c r="C6411" s="7">
        <v>263079</v>
      </c>
      <c r="D6411" s="1" t="s">
        <v>41</v>
      </c>
      <c r="E6411" s="1">
        <f>VLOOKUP(D6411,Data!$A$1:$B$7,2,FALSE)</f>
        <v>15</v>
      </c>
      <c r="F6411" s="2">
        <f>WORKDAY(A6411,E6411,Data!$E$2:$E$22)</f>
        <v>45503</v>
      </c>
      <c r="G6411" s="2">
        <v>45504</v>
      </c>
      <c r="H6411" s="4">
        <f ca="1">(NETWORKDAYS(A6411,G6411,Data!$E$1:$E$22))-1</f>
        <v>16</v>
      </c>
      <c r="I6411" s="1"/>
      <c r="J6411" s="1">
        <f>VLOOKUP(D6411,Data!$A$10:$B$16,2,FALSE)</f>
        <v>3</v>
      </c>
      <c r="K6411">
        <v>1</v>
      </c>
      <c r="L6411">
        <f t="shared" si="352"/>
        <v>28</v>
      </c>
      <c r="M6411">
        <f t="shared" si="353"/>
        <v>2024</v>
      </c>
      <c r="N6411" s="5">
        <f t="shared" ca="1" si="354"/>
        <v>1</v>
      </c>
    </row>
    <row r="6412" spans="1:14" hidden="1" x14ac:dyDescent="0.25">
      <c r="A6412" s="31">
        <v>45482</v>
      </c>
      <c r="B6412" s="1" t="s">
        <v>97</v>
      </c>
      <c r="C6412" s="7">
        <v>263025</v>
      </c>
      <c r="D6412" s="1" t="s">
        <v>41</v>
      </c>
      <c r="E6412" s="1">
        <f>VLOOKUP(D6412,Data!$A$1:$B$7,2,FALSE)</f>
        <v>15</v>
      </c>
      <c r="F6412" s="2">
        <f>WORKDAY(A6412,E6412,Data!$E$2:$E$22)</f>
        <v>45503</v>
      </c>
      <c r="G6412" s="2">
        <v>45492</v>
      </c>
      <c r="H6412" s="4">
        <f ca="1">(NETWORKDAYS(A6412,G6412,Data!$E$1:$E$22))-1</f>
        <v>8</v>
      </c>
      <c r="I6412" s="1"/>
      <c r="J6412" s="1">
        <f>VLOOKUP(D6412,Data!$A$10:$B$16,2,FALSE)</f>
        <v>3</v>
      </c>
      <c r="K6412">
        <v>1</v>
      </c>
      <c r="L6412">
        <f t="shared" si="352"/>
        <v>28</v>
      </c>
      <c r="M6412">
        <f t="shared" si="353"/>
        <v>2024</v>
      </c>
      <c r="N6412" s="5">
        <f t="shared" ca="1" si="354"/>
        <v>-7</v>
      </c>
    </row>
    <row r="6413" spans="1:14" hidden="1" x14ac:dyDescent="0.25">
      <c r="A6413" s="31">
        <v>45482</v>
      </c>
      <c r="B6413" s="1" t="s">
        <v>11</v>
      </c>
      <c r="C6413" s="7">
        <v>458238</v>
      </c>
      <c r="D6413" s="1" t="s">
        <v>42</v>
      </c>
      <c r="E6413" s="1">
        <f>VLOOKUP(D6413,Data!$A$1:$B$7,2,FALSE)</f>
        <v>10</v>
      </c>
      <c r="F6413" s="2">
        <f>WORKDAY(A6413,E6413,Data!$E$2:$E$22)</f>
        <v>45496</v>
      </c>
      <c r="G6413" s="2">
        <v>45485</v>
      </c>
      <c r="H6413" s="4">
        <f ca="1">(NETWORKDAYS(A6413,G6413,Data!$E$1:$E$22))-1</f>
        <v>3</v>
      </c>
      <c r="I6413" s="1"/>
      <c r="J6413" s="1">
        <f>VLOOKUP(D6413,Data!$A$10:$B$16,2,FALSE)</f>
        <v>2</v>
      </c>
      <c r="K6413">
        <v>1</v>
      </c>
      <c r="L6413">
        <f t="shared" si="352"/>
        <v>28</v>
      </c>
      <c r="M6413">
        <f t="shared" si="353"/>
        <v>2024</v>
      </c>
      <c r="N6413" s="5">
        <f t="shared" ca="1" si="354"/>
        <v>-7</v>
      </c>
    </row>
    <row r="6414" spans="1:14" hidden="1" x14ac:dyDescent="0.25">
      <c r="A6414" s="31">
        <v>45482</v>
      </c>
      <c r="B6414" s="1" t="s">
        <v>433</v>
      </c>
      <c r="C6414" s="7">
        <v>458486</v>
      </c>
      <c r="D6414" s="1" t="s">
        <v>42</v>
      </c>
      <c r="E6414" s="1">
        <f>VLOOKUP(D6414,Data!$A$1:$B$7,2,FALSE)</f>
        <v>10</v>
      </c>
      <c r="F6414" s="2">
        <f>WORKDAY(A6414,E6414,Data!$E$2:$E$22)</f>
        <v>45496</v>
      </c>
      <c r="G6414" s="2">
        <v>45485</v>
      </c>
      <c r="H6414" s="4">
        <f ca="1">(NETWORKDAYS(A6414,G6414,Data!$E$1:$E$22))-1</f>
        <v>3</v>
      </c>
      <c r="I6414" s="1"/>
      <c r="J6414" s="1">
        <f>VLOOKUP(D6414,Data!$A$10:$B$16,2,FALSE)</f>
        <v>2</v>
      </c>
      <c r="K6414">
        <v>1</v>
      </c>
      <c r="L6414">
        <f t="shared" si="352"/>
        <v>28</v>
      </c>
      <c r="M6414">
        <f t="shared" si="353"/>
        <v>2024</v>
      </c>
      <c r="N6414" s="5">
        <f t="shared" ca="1" si="354"/>
        <v>-7</v>
      </c>
    </row>
    <row r="6415" spans="1:14" hidden="1" x14ac:dyDescent="0.25">
      <c r="A6415" s="31">
        <v>45482</v>
      </c>
      <c r="B6415" s="1" t="s">
        <v>433</v>
      </c>
      <c r="C6415" s="7">
        <v>458557</v>
      </c>
      <c r="D6415" s="1" t="s">
        <v>42</v>
      </c>
      <c r="E6415" s="1">
        <f>VLOOKUP(D6415,Data!$A$1:$B$7,2,FALSE)</f>
        <v>10</v>
      </c>
      <c r="F6415" s="2">
        <f>WORKDAY(A6415,E6415,Data!$E$2:$E$22)</f>
        <v>45496</v>
      </c>
      <c r="G6415" s="2">
        <v>45510</v>
      </c>
      <c r="H6415" s="4">
        <f ca="1">(NETWORKDAYS(A6415,G6415,Data!$E$1:$E$22))-1</f>
        <v>20</v>
      </c>
      <c r="I6415" s="1"/>
      <c r="J6415" s="1">
        <f>VLOOKUP(D6415,Data!$A$10:$B$16,2,FALSE)</f>
        <v>2</v>
      </c>
      <c r="K6415">
        <v>1</v>
      </c>
      <c r="L6415">
        <f t="shared" si="352"/>
        <v>28</v>
      </c>
      <c r="M6415">
        <f t="shared" si="353"/>
        <v>2024</v>
      </c>
      <c r="N6415" s="5">
        <f t="shared" ca="1" si="354"/>
        <v>10</v>
      </c>
    </row>
    <row r="6416" spans="1:14" hidden="1" x14ac:dyDescent="0.25">
      <c r="A6416" s="31">
        <v>45482</v>
      </c>
      <c r="B6416" s="1" t="s">
        <v>533</v>
      </c>
      <c r="C6416" s="7">
        <v>458458</v>
      </c>
      <c r="D6416" s="1" t="s">
        <v>42</v>
      </c>
      <c r="E6416" s="1">
        <f>VLOOKUP(D6416,Data!$A$1:$B$7,2,FALSE)</f>
        <v>10</v>
      </c>
      <c r="F6416" s="2">
        <f>WORKDAY(A6416,E6416,Data!$E$2:$E$22)</f>
        <v>45496</v>
      </c>
      <c r="G6416" s="2">
        <v>45495</v>
      </c>
      <c r="H6416" s="4">
        <f ca="1">(NETWORKDAYS(A6416,G6416,Data!$E$1:$E$22))-1</f>
        <v>9</v>
      </c>
      <c r="I6416" s="1"/>
      <c r="J6416" s="1">
        <f>VLOOKUP(D6416,Data!$A$10:$B$16,2,FALSE)</f>
        <v>2</v>
      </c>
      <c r="K6416">
        <v>1</v>
      </c>
      <c r="L6416">
        <f t="shared" si="352"/>
        <v>28</v>
      </c>
      <c r="M6416">
        <f t="shared" si="353"/>
        <v>2024</v>
      </c>
      <c r="N6416" s="5">
        <f t="shared" ca="1" si="354"/>
        <v>-1</v>
      </c>
    </row>
    <row r="6417" spans="1:14" hidden="1" x14ac:dyDescent="0.25">
      <c r="A6417" s="31">
        <v>45482</v>
      </c>
      <c r="B6417" s="1" t="s">
        <v>394</v>
      </c>
      <c r="C6417" s="7">
        <v>458240</v>
      </c>
      <c r="D6417" s="1" t="s">
        <v>42</v>
      </c>
      <c r="E6417" s="1">
        <f>VLOOKUP(D6417,Data!$A$1:$B$7,2,FALSE)</f>
        <v>10</v>
      </c>
      <c r="F6417" s="2">
        <f>WORKDAY(A6417,E6417,Data!$E$2:$E$22)</f>
        <v>45496</v>
      </c>
      <c r="G6417" s="2">
        <v>45495</v>
      </c>
      <c r="H6417" s="4">
        <f ca="1">(NETWORKDAYS(A6417,G6417,Data!$E$1:$E$22))-1</f>
        <v>9</v>
      </c>
      <c r="I6417" s="1"/>
      <c r="J6417" s="1">
        <f>VLOOKUP(D6417,Data!$A$10:$B$16,2,FALSE)</f>
        <v>2</v>
      </c>
      <c r="K6417">
        <v>1</v>
      </c>
      <c r="L6417">
        <f t="shared" si="352"/>
        <v>28</v>
      </c>
      <c r="M6417">
        <f t="shared" si="353"/>
        <v>2024</v>
      </c>
      <c r="N6417" s="5">
        <f t="shared" ca="1" si="354"/>
        <v>-1</v>
      </c>
    </row>
    <row r="6418" spans="1:14" hidden="1" x14ac:dyDescent="0.25">
      <c r="A6418" s="31">
        <v>45483</v>
      </c>
      <c r="B6418" s="1" t="s">
        <v>1226</v>
      </c>
      <c r="C6418" s="7">
        <v>263080</v>
      </c>
      <c r="D6418" s="1" t="s">
        <v>41</v>
      </c>
      <c r="E6418" s="1">
        <f>VLOOKUP(D6418,Data!$A$1:$B$7,2,FALSE)</f>
        <v>15</v>
      </c>
      <c r="F6418" s="2">
        <f>WORKDAY(A6418,E6418,Data!$E$2:$E$22)</f>
        <v>45504</v>
      </c>
      <c r="G6418" s="2">
        <v>45504</v>
      </c>
      <c r="H6418" s="4">
        <f ca="1">(NETWORKDAYS(A6418,G6418,Data!$E$1:$E$22))-1</f>
        <v>15</v>
      </c>
      <c r="I6418" s="1"/>
      <c r="J6418" s="1">
        <f>VLOOKUP(D6418,Data!$A$10:$B$16,2,FALSE)</f>
        <v>3</v>
      </c>
      <c r="K6418">
        <v>1</v>
      </c>
      <c r="L6418">
        <f t="shared" si="352"/>
        <v>28</v>
      </c>
      <c r="M6418">
        <f t="shared" si="353"/>
        <v>2024</v>
      </c>
      <c r="N6418" s="5">
        <f t="shared" ca="1" si="354"/>
        <v>0</v>
      </c>
    </row>
    <row r="6419" spans="1:14" hidden="1" x14ac:dyDescent="0.25">
      <c r="A6419" s="31">
        <v>45483</v>
      </c>
      <c r="B6419" s="1" t="s">
        <v>83</v>
      </c>
      <c r="C6419" s="7">
        <v>263155</v>
      </c>
      <c r="D6419" s="1" t="s">
        <v>41</v>
      </c>
      <c r="E6419" s="1">
        <f>VLOOKUP(D6419,Data!$A$1:$B$7,2,FALSE)</f>
        <v>15</v>
      </c>
      <c r="F6419" s="2">
        <f>WORKDAY(A6419,E6419,Data!$E$2:$E$22)</f>
        <v>45504</v>
      </c>
      <c r="G6419" s="2">
        <v>45492</v>
      </c>
      <c r="H6419" s="4">
        <f ca="1">(NETWORKDAYS(A6419,G6419,Data!$E$1:$E$22))-1</f>
        <v>7</v>
      </c>
      <c r="I6419" s="1"/>
      <c r="J6419" s="1">
        <f>VLOOKUP(D6419,Data!$A$10:$B$16,2,FALSE)</f>
        <v>3</v>
      </c>
      <c r="K6419">
        <v>1</v>
      </c>
      <c r="L6419">
        <f t="shared" si="352"/>
        <v>28</v>
      </c>
      <c r="M6419">
        <f t="shared" si="353"/>
        <v>2024</v>
      </c>
      <c r="N6419" s="5">
        <f t="shared" ca="1" si="354"/>
        <v>-8</v>
      </c>
    </row>
    <row r="6420" spans="1:14" hidden="1" x14ac:dyDescent="0.25">
      <c r="A6420" s="31">
        <v>45483</v>
      </c>
      <c r="B6420" s="1" t="s">
        <v>131</v>
      </c>
      <c r="C6420" s="7">
        <v>263142</v>
      </c>
      <c r="D6420" s="1" t="s">
        <v>41</v>
      </c>
      <c r="E6420" s="1">
        <f>VLOOKUP(D6420,Data!$A$1:$B$7,2,FALSE)</f>
        <v>15</v>
      </c>
      <c r="F6420" s="2">
        <f>WORKDAY(A6420,E6420,Data!$E$2:$E$22)</f>
        <v>45504</v>
      </c>
      <c r="G6420" s="2">
        <v>45504</v>
      </c>
      <c r="H6420" s="4">
        <f ca="1">(NETWORKDAYS(A6420,G6420,Data!$E$1:$E$22))-1</f>
        <v>15</v>
      </c>
      <c r="I6420" s="1"/>
      <c r="J6420" s="1">
        <f>VLOOKUP(D6420,Data!$A$10:$B$16,2,FALSE)</f>
        <v>3</v>
      </c>
      <c r="K6420">
        <v>1</v>
      </c>
      <c r="L6420">
        <f t="shared" si="352"/>
        <v>28</v>
      </c>
      <c r="M6420">
        <f t="shared" si="353"/>
        <v>2024</v>
      </c>
      <c r="N6420" s="5">
        <f t="shared" ca="1" si="354"/>
        <v>0</v>
      </c>
    </row>
    <row r="6421" spans="1:14" hidden="1" x14ac:dyDescent="0.25">
      <c r="A6421" s="31">
        <v>45483</v>
      </c>
      <c r="B6421" s="1" t="s">
        <v>16</v>
      </c>
      <c r="C6421" s="7">
        <v>263137</v>
      </c>
      <c r="D6421" s="1" t="s">
        <v>41</v>
      </c>
      <c r="E6421" s="1">
        <f>VLOOKUP(D6421,Data!$A$1:$B$7,2,FALSE)</f>
        <v>15</v>
      </c>
      <c r="F6421" s="2">
        <f>WORKDAY(A6421,E6421,Data!$E$2:$E$22)</f>
        <v>45504</v>
      </c>
      <c r="G6421" s="2">
        <v>45492</v>
      </c>
      <c r="H6421" s="4">
        <f ca="1">(NETWORKDAYS(A6421,G6421,Data!$E$1:$E$22))-1</f>
        <v>7</v>
      </c>
      <c r="I6421" s="1"/>
      <c r="J6421" s="1">
        <f>VLOOKUP(D6421,Data!$A$10:$B$16,2,FALSE)</f>
        <v>3</v>
      </c>
      <c r="K6421">
        <v>1</v>
      </c>
      <c r="L6421">
        <f t="shared" si="352"/>
        <v>28</v>
      </c>
      <c r="M6421">
        <f t="shared" si="353"/>
        <v>2024</v>
      </c>
      <c r="N6421" s="5">
        <f t="shared" ca="1" si="354"/>
        <v>-8</v>
      </c>
    </row>
    <row r="6422" spans="1:14" hidden="1" x14ac:dyDescent="0.25">
      <c r="A6422" s="31">
        <v>45483</v>
      </c>
      <c r="B6422" s="1" t="s">
        <v>99</v>
      </c>
      <c r="C6422" s="7">
        <v>263023</v>
      </c>
      <c r="D6422" s="1" t="s">
        <v>41</v>
      </c>
      <c r="E6422" s="1">
        <f>VLOOKUP(D6422,Data!$A$1:$B$7,2,FALSE)</f>
        <v>15</v>
      </c>
      <c r="F6422" s="2">
        <f>WORKDAY(A6422,E6422,Data!$E$2:$E$22)</f>
        <v>45504</v>
      </c>
      <c r="G6422" s="2">
        <v>45504</v>
      </c>
      <c r="H6422" s="4">
        <f ca="1">(NETWORKDAYS(A6422,G6422,Data!$E$1:$E$22))-1</f>
        <v>15</v>
      </c>
      <c r="I6422" s="1"/>
      <c r="J6422" s="1">
        <f>VLOOKUP(D6422,Data!$A$10:$B$16,2,FALSE)</f>
        <v>3</v>
      </c>
      <c r="K6422">
        <v>1</v>
      </c>
      <c r="L6422">
        <f t="shared" si="352"/>
        <v>28</v>
      </c>
      <c r="M6422">
        <f t="shared" si="353"/>
        <v>2024</v>
      </c>
      <c r="N6422" s="5">
        <f t="shared" ca="1" si="354"/>
        <v>0</v>
      </c>
    </row>
    <row r="6423" spans="1:14" hidden="1" x14ac:dyDescent="0.25">
      <c r="A6423" s="31">
        <v>45483</v>
      </c>
      <c r="B6423" s="1" t="s">
        <v>558</v>
      </c>
      <c r="C6423" s="7">
        <v>458241</v>
      </c>
      <c r="D6423" s="1" t="s">
        <v>42</v>
      </c>
      <c r="E6423" s="1">
        <f>VLOOKUP(D6423,Data!$A$1:$B$7,2,FALSE)</f>
        <v>10</v>
      </c>
      <c r="F6423" s="2">
        <f>WORKDAY(A6423,E6423,Data!$E$2:$E$22)</f>
        <v>45497</v>
      </c>
      <c r="G6423" s="2">
        <v>45495</v>
      </c>
      <c r="H6423" s="4">
        <f ca="1">(NETWORKDAYS(A6423,G6423,Data!$E$1:$E$22))-1</f>
        <v>8</v>
      </c>
      <c r="I6423" s="1"/>
      <c r="J6423" s="1">
        <f>VLOOKUP(D6423,Data!$A$10:$B$16,2,FALSE)</f>
        <v>2</v>
      </c>
      <c r="K6423">
        <v>1</v>
      </c>
      <c r="L6423">
        <f t="shared" si="352"/>
        <v>28</v>
      </c>
      <c r="M6423">
        <f t="shared" si="353"/>
        <v>2024</v>
      </c>
      <c r="N6423" s="5">
        <f t="shared" ca="1" si="354"/>
        <v>-2</v>
      </c>
    </row>
    <row r="6424" spans="1:14" hidden="1" x14ac:dyDescent="0.25">
      <c r="A6424" s="31">
        <v>45483</v>
      </c>
      <c r="B6424" s="1" t="s">
        <v>394</v>
      </c>
      <c r="C6424" s="7">
        <v>458242</v>
      </c>
      <c r="D6424" s="1" t="s">
        <v>42</v>
      </c>
      <c r="E6424" s="1">
        <f>VLOOKUP(D6424,Data!$A$1:$B$7,2,FALSE)</f>
        <v>10</v>
      </c>
      <c r="F6424" s="2">
        <f>WORKDAY(A6424,E6424,Data!$E$2:$E$22)</f>
        <v>45497</v>
      </c>
      <c r="G6424" s="2">
        <v>45495</v>
      </c>
      <c r="H6424" s="4">
        <f ca="1">(NETWORKDAYS(A6424,G6424,Data!$E$1:$E$22))-1</f>
        <v>8</v>
      </c>
      <c r="I6424" s="1"/>
      <c r="J6424" s="1">
        <f>VLOOKUP(D6424,Data!$A$10:$B$16,2,FALSE)</f>
        <v>2</v>
      </c>
      <c r="K6424">
        <v>1</v>
      </c>
      <c r="L6424">
        <f t="shared" si="352"/>
        <v>28</v>
      </c>
      <c r="M6424">
        <f t="shared" si="353"/>
        <v>2024</v>
      </c>
      <c r="N6424" s="5">
        <f t="shared" ca="1" si="354"/>
        <v>-2</v>
      </c>
    </row>
    <row r="6425" spans="1:14" hidden="1" x14ac:dyDescent="0.25">
      <c r="A6425" s="31">
        <v>45483</v>
      </c>
      <c r="B6425" s="1" t="s">
        <v>88</v>
      </c>
      <c r="C6425" s="7" t="s">
        <v>3335</v>
      </c>
      <c r="D6425" s="1" t="s">
        <v>53</v>
      </c>
      <c r="E6425" s="1">
        <f>VLOOKUP(D6425,Data!$A$1:$B$7,2,FALSE)</f>
        <v>5</v>
      </c>
      <c r="F6425" s="2">
        <f>WORKDAY(A6425,E6425,Data!$E$2:$E$22)</f>
        <v>45490</v>
      </c>
      <c r="G6425" s="2">
        <v>45491</v>
      </c>
      <c r="H6425" s="4">
        <f ca="1">(NETWORKDAYS(A6425,G6425,Data!$E$1:$E$22))-1</f>
        <v>6</v>
      </c>
      <c r="I6425" s="1"/>
      <c r="J6425" s="1">
        <f>VLOOKUP(D6425,Data!$A$10:$B$16,2,FALSE)</f>
        <v>1</v>
      </c>
      <c r="K6425">
        <v>1</v>
      </c>
      <c r="L6425">
        <f t="shared" si="352"/>
        <v>28</v>
      </c>
      <c r="M6425">
        <f t="shared" si="353"/>
        <v>2024</v>
      </c>
      <c r="N6425" s="5">
        <f t="shared" ca="1" si="354"/>
        <v>1</v>
      </c>
    </row>
    <row r="6426" spans="1:14" hidden="1" x14ac:dyDescent="0.25">
      <c r="A6426" s="31">
        <v>45484</v>
      </c>
      <c r="B6426" s="1" t="s">
        <v>267</v>
      </c>
      <c r="C6426" s="7">
        <v>263024</v>
      </c>
      <c r="D6426" s="1" t="s">
        <v>41</v>
      </c>
      <c r="E6426" s="1">
        <f>VLOOKUP(D6426,Data!$A$1:$B$7,2,FALSE)</f>
        <v>15</v>
      </c>
      <c r="F6426" s="2">
        <f>WORKDAY(A6426,E6426,Data!$E$2:$E$22)</f>
        <v>45505</v>
      </c>
      <c r="G6426" s="2">
        <v>45509</v>
      </c>
      <c r="H6426" s="4">
        <f ca="1">(NETWORKDAYS(A6426,G6426,Data!$E$1:$E$22))-1</f>
        <v>17</v>
      </c>
      <c r="I6426" s="1"/>
      <c r="J6426" s="1">
        <f>VLOOKUP(D6426,Data!$A$10:$B$16,2,FALSE)</f>
        <v>3</v>
      </c>
      <c r="K6426">
        <v>1</v>
      </c>
      <c r="L6426">
        <f t="shared" si="352"/>
        <v>28</v>
      </c>
      <c r="M6426">
        <f t="shared" si="353"/>
        <v>2024</v>
      </c>
      <c r="N6426" s="5">
        <f t="shared" ca="1" si="354"/>
        <v>2</v>
      </c>
    </row>
    <row r="6427" spans="1:14" hidden="1" x14ac:dyDescent="0.25">
      <c r="A6427" s="31">
        <v>45484</v>
      </c>
      <c r="B6427" s="1" t="s">
        <v>12</v>
      </c>
      <c r="C6427" s="7">
        <v>263107</v>
      </c>
      <c r="D6427" s="1" t="s">
        <v>41</v>
      </c>
      <c r="E6427" s="1">
        <f>VLOOKUP(D6427,Data!$A$1:$B$7,2,FALSE)</f>
        <v>15</v>
      </c>
      <c r="F6427" s="2">
        <f>WORKDAY(A6427,E6427,Data!$E$2:$E$22)</f>
        <v>45505</v>
      </c>
      <c r="G6427" s="2">
        <v>45509</v>
      </c>
      <c r="H6427" s="4">
        <f ca="1">(NETWORKDAYS(A6427,G6427,Data!$E$1:$E$22))-1</f>
        <v>17</v>
      </c>
      <c r="I6427" s="1"/>
      <c r="J6427" s="1">
        <f>VLOOKUP(D6427,Data!$A$10:$B$16,2,FALSE)</f>
        <v>3</v>
      </c>
      <c r="K6427">
        <v>1</v>
      </c>
      <c r="L6427">
        <f t="shared" si="352"/>
        <v>28</v>
      </c>
      <c r="M6427">
        <f t="shared" si="353"/>
        <v>2024</v>
      </c>
      <c r="N6427" s="5">
        <f t="shared" ca="1" si="354"/>
        <v>2</v>
      </c>
    </row>
    <row r="6428" spans="1:14" hidden="1" x14ac:dyDescent="0.25">
      <c r="A6428" s="31">
        <v>45484</v>
      </c>
      <c r="B6428" s="1" t="s">
        <v>99</v>
      </c>
      <c r="C6428" s="7">
        <v>263150</v>
      </c>
      <c r="D6428" s="1" t="s">
        <v>41</v>
      </c>
      <c r="E6428" s="1">
        <f>VLOOKUP(D6428,Data!$A$1:$B$7,2,FALSE)</f>
        <v>15</v>
      </c>
      <c r="F6428" s="2">
        <f>WORKDAY(A6428,E6428,Data!$E$2:$E$22)</f>
        <v>45505</v>
      </c>
      <c r="G6428" s="2">
        <v>45516</v>
      </c>
      <c r="H6428" s="4">
        <f ca="1">(NETWORKDAYS(A6428,G6428,Data!$E$1:$E$22))-1</f>
        <v>22</v>
      </c>
      <c r="I6428" s="1"/>
      <c r="J6428" s="1">
        <f>VLOOKUP(D6428,Data!$A$10:$B$16,2,FALSE)</f>
        <v>3</v>
      </c>
      <c r="K6428">
        <v>1</v>
      </c>
      <c r="L6428">
        <f t="shared" si="352"/>
        <v>28</v>
      </c>
      <c r="M6428">
        <f t="shared" si="353"/>
        <v>2024</v>
      </c>
      <c r="N6428" s="5">
        <f t="shared" ca="1" si="354"/>
        <v>7</v>
      </c>
    </row>
    <row r="6429" spans="1:14" hidden="1" x14ac:dyDescent="0.25">
      <c r="A6429" s="31">
        <v>45484</v>
      </c>
      <c r="B6429" s="1" t="s">
        <v>12</v>
      </c>
      <c r="C6429" s="7">
        <v>263106</v>
      </c>
      <c r="D6429" s="1" t="s">
        <v>41</v>
      </c>
      <c r="E6429" s="1">
        <f>VLOOKUP(D6429,Data!$A$1:$B$7,2,FALSE)</f>
        <v>15</v>
      </c>
      <c r="F6429" s="2">
        <f>WORKDAY(A6429,E6429,Data!$E$2:$E$22)</f>
        <v>45505</v>
      </c>
      <c r="G6429" s="2">
        <v>45509</v>
      </c>
      <c r="H6429" s="4">
        <f ca="1">(NETWORKDAYS(A6429,G6429,Data!$E$1:$E$22))-1</f>
        <v>17</v>
      </c>
      <c r="I6429" s="1"/>
      <c r="J6429" s="1">
        <f>VLOOKUP(D6429,Data!$A$10:$B$16,2,FALSE)</f>
        <v>3</v>
      </c>
      <c r="K6429">
        <v>1</v>
      </c>
      <c r="L6429">
        <f t="shared" si="352"/>
        <v>28</v>
      </c>
      <c r="M6429">
        <f t="shared" si="353"/>
        <v>2024</v>
      </c>
      <c r="N6429" s="5">
        <f t="shared" ca="1" si="354"/>
        <v>2</v>
      </c>
    </row>
    <row r="6430" spans="1:14" hidden="1" x14ac:dyDescent="0.25">
      <c r="A6430" s="31">
        <v>45484</v>
      </c>
      <c r="B6430" s="1" t="s">
        <v>372</v>
      </c>
      <c r="C6430" s="7">
        <v>458494</v>
      </c>
      <c r="D6430" s="1" t="s">
        <v>42</v>
      </c>
      <c r="E6430" s="1">
        <f>VLOOKUP(D6430,Data!$A$1:$B$7,2,FALSE)</f>
        <v>10</v>
      </c>
      <c r="F6430" s="2">
        <f>WORKDAY(A6430,E6430,Data!$E$2:$E$22)</f>
        <v>45498</v>
      </c>
      <c r="G6430" s="2">
        <v>45495</v>
      </c>
      <c r="H6430" s="4">
        <f ca="1">(NETWORKDAYS(A6430,G6430,Data!$E$1:$E$22))-1</f>
        <v>7</v>
      </c>
      <c r="I6430" s="1"/>
      <c r="J6430" s="1">
        <f>VLOOKUP(D6430,Data!$A$10:$B$16,2,FALSE)</f>
        <v>2</v>
      </c>
      <c r="K6430">
        <v>1</v>
      </c>
      <c r="L6430">
        <f t="shared" si="352"/>
        <v>28</v>
      </c>
      <c r="M6430">
        <f t="shared" si="353"/>
        <v>2024</v>
      </c>
      <c r="N6430" s="5">
        <f t="shared" ca="1" si="354"/>
        <v>-3</v>
      </c>
    </row>
    <row r="6431" spans="1:14" hidden="1" x14ac:dyDescent="0.25">
      <c r="A6431" s="31">
        <v>45484</v>
      </c>
      <c r="B6431" s="1" t="s">
        <v>220</v>
      </c>
      <c r="C6431" s="7">
        <v>458536</v>
      </c>
      <c r="D6431" s="1" t="s">
        <v>42</v>
      </c>
      <c r="E6431" s="1">
        <f>VLOOKUP(D6431,Data!$A$1:$B$7,2,FALSE)</f>
        <v>10</v>
      </c>
      <c r="F6431" s="2">
        <f>WORKDAY(A6431,E6431,Data!$E$2:$E$22)</f>
        <v>45498</v>
      </c>
      <c r="G6431" s="2">
        <v>45495</v>
      </c>
      <c r="H6431" s="4">
        <f ca="1">(NETWORKDAYS(A6431,G6431,Data!$E$1:$E$22))-1</f>
        <v>7</v>
      </c>
      <c r="I6431" s="1"/>
      <c r="J6431" s="1">
        <f>VLOOKUP(D6431,Data!$A$10:$B$16,2,FALSE)</f>
        <v>2</v>
      </c>
      <c r="K6431">
        <v>1</v>
      </c>
      <c r="L6431">
        <f t="shared" si="352"/>
        <v>28</v>
      </c>
      <c r="M6431">
        <f t="shared" si="353"/>
        <v>2024</v>
      </c>
      <c r="N6431" s="5">
        <f t="shared" ca="1" si="354"/>
        <v>-3</v>
      </c>
    </row>
    <row r="6432" spans="1:14" hidden="1" x14ac:dyDescent="0.25">
      <c r="A6432" s="31">
        <v>45484</v>
      </c>
      <c r="B6432" s="1" t="s">
        <v>372</v>
      </c>
      <c r="C6432" s="7">
        <v>458537</v>
      </c>
      <c r="D6432" s="1" t="s">
        <v>42</v>
      </c>
      <c r="E6432" s="1">
        <f>VLOOKUP(D6432,Data!$A$1:$B$7,2,FALSE)</f>
        <v>10</v>
      </c>
      <c r="F6432" s="2">
        <f>WORKDAY(A6432,E6432,Data!$E$2:$E$22)</f>
        <v>45498</v>
      </c>
      <c r="G6432" s="2">
        <v>45495</v>
      </c>
      <c r="H6432" s="4">
        <f ca="1">(NETWORKDAYS(A6432,G6432,Data!$E$1:$E$22))-1</f>
        <v>7</v>
      </c>
      <c r="I6432" s="1"/>
      <c r="J6432" s="1">
        <f>VLOOKUP(D6432,Data!$A$10:$B$16,2,FALSE)</f>
        <v>2</v>
      </c>
      <c r="K6432">
        <v>1</v>
      </c>
      <c r="L6432">
        <f t="shared" si="352"/>
        <v>28</v>
      </c>
      <c r="M6432">
        <f t="shared" si="353"/>
        <v>2024</v>
      </c>
      <c r="N6432" s="5">
        <f t="shared" ca="1" si="354"/>
        <v>-3</v>
      </c>
    </row>
    <row r="6433" spans="1:14" hidden="1" x14ac:dyDescent="0.25">
      <c r="A6433" s="31">
        <v>45484</v>
      </c>
      <c r="B6433" s="1" t="s">
        <v>73</v>
      </c>
      <c r="C6433" s="7">
        <v>458523</v>
      </c>
      <c r="D6433" s="1" t="s">
        <v>42</v>
      </c>
      <c r="E6433" s="1">
        <f>VLOOKUP(D6433,Data!$A$1:$B$7,2,FALSE)</f>
        <v>10</v>
      </c>
      <c r="F6433" s="2">
        <f>WORKDAY(A6433,E6433,Data!$E$2:$E$22)</f>
        <v>45498</v>
      </c>
      <c r="G6433" s="2">
        <v>45489</v>
      </c>
      <c r="H6433" s="4">
        <f ca="1">(NETWORKDAYS(A6433,G6433,Data!$E$1:$E$22))-1</f>
        <v>3</v>
      </c>
      <c r="I6433" s="1"/>
      <c r="J6433" s="1">
        <f>VLOOKUP(D6433,Data!$A$10:$B$16,2,FALSE)</f>
        <v>2</v>
      </c>
      <c r="K6433">
        <v>1</v>
      </c>
      <c r="L6433">
        <f t="shared" si="352"/>
        <v>28</v>
      </c>
      <c r="M6433">
        <f t="shared" si="353"/>
        <v>2024</v>
      </c>
      <c r="N6433" s="5">
        <f t="shared" ca="1" si="354"/>
        <v>-7</v>
      </c>
    </row>
    <row r="6434" spans="1:14" hidden="1" x14ac:dyDescent="0.25">
      <c r="A6434" s="31">
        <v>45484</v>
      </c>
      <c r="B6434" s="1" t="s">
        <v>88</v>
      </c>
      <c r="C6434" s="7" t="s">
        <v>3336</v>
      </c>
      <c r="D6434" s="1" t="s">
        <v>53</v>
      </c>
      <c r="E6434" s="1">
        <f>VLOOKUP(D6434,Data!$A$1:$B$7,2,FALSE)</f>
        <v>5</v>
      </c>
      <c r="F6434" s="2">
        <f>WORKDAY(A6434,E6434,Data!$E$2:$E$22)</f>
        <v>45491</v>
      </c>
      <c r="G6434" s="2">
        <v>45495</v>
      </c>
      <c r="H6434" s="4">
        <f ca="1">(NETWORKDAYS(A6434,G6434,Data!$E$1:$E$22))-1</f>
        <v>7</v>
      </c>
      <c r="I6434" s="1" t="s">
        <v>3358</v>
      </c>
      <c r="J6434" s="1">
        <f>VLOOKUP(D6434,Data!$A$10:$B$16,2,FALSE)</f>
        <v>1</v>
      </c>
      <c r="K6434">
        <v>1</v>
      </c>
      <c r="L6434">
        <f t="shared" si="352"/>
        <v>28</v>
      </c>
      <c r="M6434">
        <f t="shared" si="353"/>
        <v>2024</v>
      </c>
      <c r="N6434" s="5">
        <f t="shared" ca="1" si="354"/>
        <v>2</v>
      </c>
    </row>
    <row r="6435" spans="1:14" hidden="1" x14ac:dyDescent="0.25">
      <c r="A6435" s="31">
        <v>45484</v>
      </c>
      <c r="B6435" s="1" t="s">
        <v>88</v>
      </c>
      <c r="C6435" s="7" t="s">
        <v>3337</v>
      </c>
      <c r="D6435" s="1" t="s">
        <v>53</v>
      </c>
      <c r="E6435" s="1">
        <f>VLOOKUP(D6435,Data!$A$1:$B$7,2,FALSE)</f>
        <v>5</v>
      </c>
      <c r="F6435" s="2">
        <f>WORKDAY(A6435,E6435,Data!$E$2:$E$22)</f>
        <v>45491</v>
      </c>
      <c r="G6435" s="2">
        <v>45491</v>
      </c>
      <c r="H6435" s="4">
        <f ca="1">(NETWORKDAYS(A6435,G6435,Data!$E$1:$E$22))-1</f>
        <v>5</v>
      </c>
      <c r="I6435" s="1"/>
      <c r="J6435" s="1">
        <f>VLOOKUP(D6435,Data!$A$10:$B$16,2,FALSE)</f>
        <v>1</v>
      </c>
      <c r="K6435">
        <v>1</v>
      </c>
      <c r="L6435">
        <f t="shared" si="352"/>
        <v>28</v>
      </c>
      <c r="M6435">
        <f t="shared" si="353"/>
        <v>2024</v>
      </c>
      <c r="N6435" s="5">
        <f t="shared" ca="1" si="354"/>
        <v>0</v>
      </c>
    </row>
    <row r="6436" spans="1:14" hidden="1" x14ac:dyDescent="0.25">
      <c r="A6436" s="31">
        <v>45484</v>
      </c>
      <c r="B6436" s="1" t="s">
        <v>65</v>
      </c>
      <c r="C6436" s="7" t="s">
        <v>3338</v>
      </c>
      <c r="D6436" s="1" t="s">
        <v>53</v>
      </c>
      <c r="E6436" s="1">
        <f>VLOOKUP(D6436,Data!$A$1:$B$7,2,FALSE)</f>
        <v>5</v>
      </c>
      <c r="F6436" s="2">
        <f>WORKDAY(A6436,E6436,Data!$E$2:$E$22)</f>
        <v>45491</v>
      </c>
      <c r="G6436" s="2">
        <v>45496</v>
      </c>
      <c r="H6436" s="4">
        <f ca="1">(NETWORKDAYS(A6436,G6436,Data!$E$1:$E$22))-1</f>
        <v>8</v>
      </c>
      <c r="I6436" s="1"/>
      <c r="J6436" s="1">
        <f>VLOOKUP(D6436,Data!$A$10:$B$16,2,FALSE)</f>
        <v>1</v>
      </c>
      <c r="K6436">
        <v>1</v>
      </c>
      <c r="L6436">
        <f t="shared" si="352"/>
        <v>28</v>
      </c>
      <c r="M6436">
        <f t="shared" si="353"/>
        <v>2024</v>
      </c>
      <c r="N6436" s="5">
        <f t="shared" ca="1" si="354"/>
        <v>3</v>
      </c>
    </row>
    <row r="6437" spans="1:14" hidden="1" x14ac:dyDescent="0.25">
      <c r="A6437" s="31">
        <v>45484</v>
      </c>
      <c r="B6437" s="1" t="s">
        <v>263</v>
      </c>
      <c r="C6437" s="7" t="s">
        <v>3339</v>
      </c>
      <c r="D6437" s="1" t="s">
        <v>55</v>
      </c>
      <c r="E6437" s="1">
        <f>VLOOKUP(D6437,Data!$A$1:$B$7,2,FALSE)</f>
        <v>10</v>
      </c>
      <c r="F6437" s="2">
        <f>WORKDAY(A6437,E6437,Data!$E$2:$E$22)</f>
        <v>45498</v>
      </c>
      <c r="G6437" s="2">
        <v>45495</v>
      </c>
      <c r="H6437" s="4">
        <f ca="1">(NETWORKDAYS(A6437,G6437,Data!$E$1:$E$22))-1</f>
        <v>7</v>
      </c>
      <c r="I6437" s="1"/>
      <c r="J6437" s="1">
        <f>VLOOKUP(D6437,Data!$A$10:$B$16,2,FALSE)</f>
        <v>3</v>
      </c>
      <c r="K6437">
        <v>1</v>
      </c>
      <c r="L6437">
        <f t="shared" ref="L6437:L6500" si="355">_xlfn.ISOWEEKNUM(A6437)</f>
        <v>28</v>
      </c>
      <c r="M6437">
        <f t="shared" ref="M6437:M6500" si="356">YEAR(A6437)</f>
        <v>2024</v>
      </c>
      <c r="N6437" s="5">
        <f t="shared" ref="N6437:N6500" ca="1" si="357">H6437-E6437</f>
        <v>-3</v>
      </c>
    </row>
    <row r="6438" spans="1:14" hidden="1" x14ac:dyDescent="0.25">
      <c r="A6438" s="31">
        <v>45484</v>
      </c>
      <c r="B6438" s="1" t="s">
        <v>263</v>
      </c>
      <c r="C6438" s="7" t="s">
        <v>3340</v>
      </c>
      <c r="D6438" s="1" t="s">
        <v>55</v>
      </c>
      <c r="E6438" s="1">
        <f>VLOOKUP(D6438,Data!$A$1:$B$7,2,FALSE)</f>
        <v>10</v>
      </c>
      <c r="F6438" s="2">
        <f>WORKDAY(A6438,E6438,Data!$E$2:$E$22)</f>
        <v>45498</v>
      </c>
      <c r="G6438" s="2">
        <v>45495</v>
      </c>
      <c r="H6438" s="4">
        <f ca="1">(NETWORKDAYS(A6438,G6438,Data!$E$1:$E$22))-1</f>
        <v>7</v>
      </c>
      <c r="I6438" s="1"/>
      <c r="J6438" s="1">
        <f>VLOOKUP(D6438,Data!$A$10:$B$16,2,FALSE)</f>
        <v>3</v>
      </c>
      <c r="K6438">
        <v>1</v>
      </c>
      <c r="L6438">
        <f t="shared" si="355"/>
        <v>28</v>
      </c>
      <c r="M6438">
        <f t="shared" si="356"/>
        <v>2024</v>
      </c>
      <c r="N6438" s="5">
        <f t="shared" ca="1" si="357"/>
        <v>-3</v>
      </c>
    </row>
    <row r="6439" spans="1:14" hidden="1" x14ac:dyDescent="0.25">
      <c r="A6439" s="31">
        <v>45485</v>
      </c>
      <c r="B6439" s="1" t="s">
        <v>670</v>
      </c>
      <c r="C6439" s="7">
        <v>263135</v>
      </c>
      <c r="D6439" s="1" t="s">
        <v>41</v>
      </c>
      <c r="E6439" s="1">
        <f>VLOOKUP(D6439,Data!$A$1:$B$7,2,FALSE)</f>
        <v>15</v>
      </c>
      <c r="F6439" s="2">
        <f>WORKDAY(A6439,E6439,Data!$E$2:$E$22)</f>
        <v>45506</v>
      </c>
      <c r="G6439" s="2">
        <v>45520</v>
      </c>
      <c r="H6439" s="4">
        <f ca="1">(NETWORKDAYS(A6439,G6439,Data!$E$1:$E$22))-1</f>
        <v>25</v>
      </c>
      <c r="I6439" s="1"/>
      <c r="J6439" s="1">
        <f>VLOOKUP(D6439,Data!$A$10:$B$16,2,FALSE)</f>
        <v>3</v>
      </c>
      <c r="K6439">
        <v>1</v>
      </c>
      <c r="L6439">
        <f t="shared" si="355"/>
        <v>28</v>
      </c>
      <c r="M6439">
        <f t="shared" si="356"/>
        <v>2024</v>
      </c>
      <c r="N6439" s="5">
        <f t="shared" ca="1" si="357"/>
        <v>10</v>
      </c>
    </row>
    <row r="6440" spans="1:14" hidden="1" x14ac:dyDescent="0.25">
      <c r="A6440" s="31">
        <v>45485</v>
      </c>
      <c r="B6440" s="1" t="s">
        <v>670</v>
      </c>
      <c r="C6440" s="7">
        <v>263136</v>
      </c>
      <c r="D6440" s="1" t="s">
        <v>41</v>
      </c>
      <c r="E6440" s="1">
        <f>VLOOKUP(D6440,Data!$A$1:$B$7,2,FALSE)</f>
        <v>15</v>
      </c>
      <c r="F6440" s="2">
        <f>WORKDAY(A6440,E6440,Data!$E$2:$E$22)</f>
        <v>45506</v>
      </c>
      <c r="G6440" s="2">
        <v>45509</v>
      </c>
      <c r="H6440" s="4">
        <f ca="1">(NETWORKDAYS(A6440,G6440,Data!$E$1:$E$22))-1</f>
        <v>16</v>
      </c>
      <c r="I6440" s="1"/>
      <c r="J6440" s="1">
        <f>VLOOKUP(D6440,Data!$A$10:$B$16,2,FALSE)</f>
        <v>3</v>
      </c>
      <c r="K6440">
        <v>1</v>
      </c>
      <c r="L6440">
        <f t="shared" si="355"/>
        <v>28</v>
      </c>
      <c r="M6440">
        <f t="shared" si="356"/>
        <v>2024</v>
      </c>
      <c r="N6440" s="5">
        <f t="shared" ca="1" si="357"/>
        <v>1</v>
      </c>
    </row>
    <row r="6441" spans="1:14" hidden="1" x14ac:dyDescent="0.25">
      <c r="A6441" s="31">
        <v>45485</v>
      </c>
      <c r="B6441" s="1" t="s">
        <v>267</v>
      </c>
      <c r="C6441" s="7">
        <v>263113</v>
      </c>
      <c r="D6441" s="1" t="s">
        <v>41</v>
      </c>
      <c r="E6441" s="1">
        <f>VLOOKUP(D6441,Data!$A$1:$B$7,2,FALSE)</f>
        <v>15</v>
      </c>
      <c r="F6441" s="2">
        <f>WORKDAY(A6441,E6441,Data!$E$2:$E$22)</f>
        <v>45506</v>
      </c>
      <c r="G6441" s="2">
        <v>45516</v>
      </c>
      <c r="H6441" s="4">
        <f ca="1">(NETWORKDAYS(A6441,G6441,Data!$E$1:$E$22))-1</f>
        <v>21</v>
      </c>
      <c r="I6441" s="1"/>
      <c r="J6441" s="1">
        <f>VLOOKUP(D6441,Data!$A$10:$B$16,2,FALSE)</f>
        <v>3</v>
      </c>
      <c r="K6441">
        <v>1</v>
      </c>
      <c r="L6441">
        <f t="shared" si="355"/>
        <v>28</v>
      </c>
      <c r="M6441">
        <f t="shared" si="356"/>
        <v>2024</v>
      </c>
      <c r="N6441" s="5">
        <f t="shared" ca="1" si="357"/>
        <v>6</v>
      </c>
    </row>
    <row r="6442" spans="1:14" hidden="1" x14ac:dyDescent="0.25">
      <c r="A6442" s="31">
        <v>45485</v>
      </c>
      <c r="B6442" s="1" t="s">
        <v>84</v>
      </c>
      <c r="C6442" s="7">
        <v>263097</v>
      </c>
      <c r="D6442" s="1" t="s">
        <v>41</v>
      </c>
      <c r="E6442" s="1">
        <f>VLOOKUP(D6442,Data!$A$1:$B$7,2,FALSE)</f>
        <v>15</v>
      </c>
      <c r="F6442" s="2">
        <f>WORKDAY(A6442,E6442,Data!$E$2:$E$22)</f>
        <v>45506</v>
      </c>
      <c r="G6442" s="2">
        <v>45497</v>
      </c>
      <c r="H6442" s="4">
        <f ca="1">(NETWORKDAYS(A6442,G6442,Data!$E$1:$E$22))-1</f>
        <v>8</v>
      </c>
      <c r="I6442" s="1"/>
      <c r="J6442" s="1">
        <f>VLOOKUP(D6442,Data!$A$10:$B$16,2,FALSE)</f>
        <v>3</v>
      </c>
      <c r="K6442">
        <v>1</v>
      </c>
      <c r="L6442">
        <f t="shared" si="355"/>
        <v>28</v>
      </c>
      <c r="M6442">
        <f t="shared" si="356"/>
        <v>2024</v>
      </c>
      <c r="N6442" s="5">
        <f t="shared" ca="1" si="357"/>
        <v>-7</v>
      </c>
    </row>
    <row r="6443" spans="1:14" hidden="1" x14ac:dyDescent="0.25">
      <c r="A6443" s="31">
        <v>45485</v>
      </c>
      <c r="B6443" s="1" t="s">
        <v>110</v>
      </c>
      <c r="C6443" s="7">
        <v>263098</v>
      </c>
      <c r="D6443" s="1" t="s">
        <v>41</v>
      </c>
      <c r="E6443" s="1">
        <f>VLOOKUP(D6443,Data!$A$1:$B$7,2,FALSE)</f>
        <v>15</v>
      </c>
      <c r="F6443" s="2">
        <f>WORKDAY(A6443,E6443,Data!$E$2:$E$22)</f>
        <v>45506</v>
      </c>
      <c r="G6443" s="2">
        <v>45538</v>
      </c>
      <c r="H6443" s="4">
        <f ca="1">(NETWORKDAYS(A6443,G6443,Data!$E$1:$E$22))-1</f>
        <v>37</v>
      </c>
      <c r="I6443" s="1"/>
      <c r="J6443" s="1">
        <f>VLOOKUP(D6443,Data!$A$10:$B$16,2,FALSE)</f>
        <v>3</v>
      </c>
      <c r="K6443">
        <v>1</v>
      </c>
      <c r="L6443">
        <f t="shared" si="355"/>
        <v>28</v>
      </c>
      <c r="M6443">
        <f t="shared" si="356"/>
        <v>2024</v>
      </c>
      <c r="N6443" s="5">
        <f t="shared" ca="1" si="357"/>
        <v>22</v>
      </c>
    </row>
    <row r="6444" spans="1:14" hidden="1" x14ac:dyDescent="0.25">
      <c r="A6444" s="31">
        <v>45485</v>
      </c>
      <c r="B6444" s="1" t="s">
        <v>217</v>
      </c>
      <c r="C6444" s="7">
        <v>458524</v>
      </c>
      <c r="D6444" s="1" t="s">
        <v>42</v>
      </c>
      <c r="E6444" s="1">
        <f>VLOOKUP(D6444,Data!$A$1:$B$7,2,FALSE)</f>
        <v>10</v>
      </c>
      <c r="F6444" s="2">
        <f>WORKDAY(A6444,E6444,Data!$E$2:$E$22)</f>
        <v>45499</v>
      </c>
      <c r="G6444" s="2">
        <v>45499</v>
      </c>
      <c r="H6444" s="4">
        <f ca="1">(NETWORKDAYS(A6444,G6444,Data!$E$1:$E$22))-1</f>
        <v>10</v>
      </c>
      <c r="I6444" s="1"/>
      <c r="J6444" s="1">
        <f>VLOOKUP(D6444,Data!$A$10:$B$16,2,FALSE)</f>
        <v>2</v>
      </c>
      <c r="K6444">
        <v>1</v>
      </c>
      <c r="L6444">
        <f t="shared" si="355"/>
        <v>28</v>
      </c>
      <c r="M6444">
        <f t="shared" si="356"/>
        <v>2024</v>
      </c>
      <c r="N6444" s="5">
        <f t="shared" ca="1" si="357"/>
        <v>0</v>
      </c>
    </row>
    <row r="6445" spans="1:14" hidden="1" x14ac:dyDescent="0.25">
      <c r="A6445" s="31">
        <v>45485</v>
      </c>
      <c r="B6445" s="1" t="s">
        <v>86</v>
      </c>
      <c r="C6445" s="7">
        <v>458525</v>
      </c>
      <c r="D6445" s="1" t="s">
        <v>42</v>
      </c>
      <c r="E6445" s="1">
        <f>VLOOKUP(D6445,Data!$A$1:$B$7,2,FALSE)</f>
        <v>10</v>
      </c>
      <c r="F6445" s="2">
        <f>WORKDAY(A6445,E6445,Data!$E$2:$E$22)</f>
        <v>45499</v>
      </c>
      <c r="G6445" s="2">
        <v>45489</v>
      </c>
      <c r="H6445" s="4">
        <f ca="1">(NETWORKDAYS(A6445,G6445,Data!$E$1:$E$22))-1</f>
        <v>2</v>
      </c>
      <c r="I6445" s="1"/>
      <c r="J6445" s="1">
        <f>VLOOKUP(D6445,Data!$A$10:$B$16,2,FALSE)</f>
        <v>2</v>
      </c>
      <c r="K6445">
        <v>1</v>
      </c>
      <c r="L6445">
        <f t="shared" si="355"/>
        <v>28</v>
      </c>
      <c r="M6445">
        <f t="shared" si="356"/>
        <v>2024</v>
      </c>
      <c r="N6445" s="5">
        <f t="shared" ca="1" si="357"/>
        <v>-8</v>
      </c>
    </row>
    <row r="6446" spans="1:14" hidden="1" x14ac:dyDescent="0.25">
      <c r="A6446" s="31">
        <v>45485</v>
      </c>
      <c r="B6446" s="1" t="s">
        <v>485</v>
      </c>
      <c r="C6446" s="7" t="s">
        <v>3341</v>
      </c>
      <c r="D6446" s="1" t="s">
        <v>53</v>
      </c>
      <c r="E6446" s="1">
        <f>VLOOKUP(D6446,Data!$A$1:$B$7,2,FALSE)</f>
        <v>5</v>
      </c>
      <c r="F6446" s="2">
        <f>WORKDAY(A6446,E6446,Data!$E$2:$E$22)</f>
        <v>45492</v>
      </c>
      <c r="G6446" s="2">
        <v>45485</v>
      </c>
      <c r="H6446" s="4">
        <f ca="1">(NETWORKDAYS(A6446,G6446,Data!$E$1:$E$22))-1</f>
        <v>0</v>
      </c>
      <c r="I6446" s="1"/>
      <c r="J6446" s="1">
        <f>VLOOKUP(D6446,Data!$A$10:$B$16,2,FALSE)</f>
        <v>1</v>
      </c>
      <c r="K6446">
        <v>1</v>
      </c>
      <c r="L6446">
        <f t="shared" si="355"/>
        <v>28</v>
      </c>
      <c r="M6446">
        <f t="shared" si="356"/>
        <v>2024</v>
      </c>
      <c r="N6446" s="5">
        <f t="shared" ca="1" si="357"/>
        <v>-5</v>
      </c>
    </row>
    <row r="6447" spans="1:14" hidden="1" x14ac:dyDescent="0.25">
      <c r="A6447" s="31">
        <v>45485</v>
      </c>
      <c r="B6447" s="1" t="s">
        <v>62</v>
      </c>
      <c r="C6447" s="7" t="s">
        <v>3342</v>
      </c>
      <c r="D6447" s="1" t="s">
        <v>53</v>
      </c>
      <c r="E6447" s="1">
        <f>VLOOKUP(D6447,Data!$A$1:$B$7,2,FALSE)</f>
        <v>5</v>
      </c>
      <c r="F6447" s="2">
        <f>WORKDAY(A6447,E6447,Data!$E$2:$E$22)</f>
        <v>45492</v>
      </c>
      <c r="G6447" s="2">
        <v>45491</v>
      </c>
      <c r="H6447" s="4">
        <f ca="1">(NETWORKDAYS(A6447,G6447,Data!$E$1:$E$22))-1</f>
        <v>4</v>
      </c>
      <c r="I6447" s="1"/>
      <c r="J6447" s="1">
        <f>VLOOKUP(D6447,Data!$A$10:$B$16,2,FALSE)</f>
        <v>1</v>
      </c>
      <c r="K6447">
        <v>1</v>
      </c>
      <c r="L6447">
        <f t="shared" si="355"/>
        <v>28</v>
      </c>
      <c r="M6447">
        <f t="shared" si="356"/>
        <v>2024</v>
      </c>
      <c r="N6447" s="5">
        <f t="shared" ca="1" si="357"/>
        <v>-1</v>
      </c>
    </row>
    <row r="6448" spans="1:14" hidden="1" x14ac:dyDescent="0.25">
      <c r="A6448" s="31">
        <v>45485</v>
      </c>
      <c r="B6448" s="1" t="s">
        <v>490</v>
      </c>
      <c r="C6448" s="7" t="s">
        <v>3343</v>
      </c>
      <c r="D6448" s="1" t="s">
        <v>53</v>
      </c>
      <c r="E6448" s="1">
        <f>VLOOKUP(D6448,Data!$A$1:$B$7,2,FALSE)</f>
        <v>5</v>
      </c>
      <c r="F6448" s="2">
        <f>WORKDAY(A6448,E6448,Data!$E$2:$E$22)</f>
        <v>45492</v>
      </c>
      <c r="G6448" s="2">
        <v>45490</v>
      </c>
      <c r="H6448" s="4">
        <f ca="1">(NETWORKDAYS(A6448,G6448,Data!$E$1:$E$22))-1</f>
        <v>3</v>
      </c>
      <c r="I6448" s="1"/>
      <c r="J6448" s="1">
        <f>VLOOKUP(D6448,Data!$A$10:$B$16,2,FALSE)</f>
        <v>1</v>
      </c>
      <c r="K6448">
        <v>1</v>
      </c>
      <c r="L6448">
        <f t="shared" si="355"/>
        <v>28</v>
      </c>
      <c r="M6448">
        <f t="shared" si="356"/>
        <v>2024</v>
      </c>
      <c r="N6448" s="5">
        <f t="shared" ca="1" si="357"/>
        <v>-2</v>
      </c>
    </row>
    <row r="6449" spans="1:14" hidden="1" x14ac:dyDescent="0.25">
      <c r="A6449" s="31">
        <v>45485</v>
      </c>
      <c r="B6449" s="1" t="s">
        <v>229</v>
      </c>
      <c r="C6449" s="7" t="s">
        <v>3344</v>
      </c>
      <c r="D6449" s="1" t="s">
        <v>55</v>
      </c>
      <c r="E6449" s="1">
        <f>VLOOKUP(D6449,Data!$A$1:$B$7,2,FALSE)</f>
        <v>10</v>
      </c>
      <c r="F6449" s="2">
        <f>WORKDAY(A6449,E6449,Data!$E$2:$E$22)</f>
        <v>45499</v>
      </c>
      <c r="G6449" s="2">
        <v>45497</v>
      </c>
      <c r="H6449" s="4">
        <f ca="1">(NETWORKDAYS(A6449,G6449,Data!$E$1:$E$22))-1</f>
        <v>8</v>
      </c>
      <c r="I6449" s="1"/>
      <c r="J6449" s="1">
        <f>VLOOKUP(D6449,Data!$A$10:$B$16,2,FALSE)</f>
        <v>3</v>
      </c>
      <c r="K6449">
        <v>1</v>
      </c>
      <c r="L6449">
        <f t="shared" si="355"/>
        <v>28</v>
      </c>
      <c r="M6449">
        <f t="shared" si="356"/>
        <v>2024</v>
      </c>
      <c r="N6449" s="5">
        <f t="shared" ca="1" si="357"/>
        <v>-2</v>
      </c>
    </row>
    <row r="6450" spans="1:14" hidden="1" x14ac:dyDescent="0.25">
      <c r="A6450" s="31">
        <v>45488</v>
      </c>
      <c r="B6450" s="1" t="s">
        <v>267</v>
      </c>
      <c r="C6450" s="7">
        <v>263164</v>
      </c>
      <c r="D6450" s="1" t="s">
        <v>41</v>
      </c>
      <c r="E6450" s="1">
        <f>VLOOKUP(D6450,Data!$A$1:$B$7,2,FALSE)</f>
        <v>15</v>
      </c>
      <c r="F6450" s="2">
        <f>WORKDAY(A6450,E6450,Data!$E$2:$E$22)</f>
        <v>45509</v>
      </c>
      <c r="G6450" s="2">
        <v>45516</v>
      </c>
      <c r="H6450" s="4">
        <f ca="1">(NETWORKDAYS(A6450,G6450,Data!$E$1:$E$22))-1</f>
        <v>20</v>
      </c>
      <c r="I6450" s="1"/>
      <c r="J6450" s="1">
        <f>VLOOKUP(D6450,Data!$A$10:$B$16,2,FALSE)</f>
        <v>3</v>
      </c>
      <c r="K6450">
        <v>1</v>
      </c>
      <c r="L6450">
        <f t="shared" si="355"/>
        <v>29</v>
      </c>
      <c r="M6450">
        <f t="shared" si="356"/>
        <v>2024</v>
      </c>
      <c r="N6450" s="5">
        <f t="shared" ca="1" si="357"/>
        <v>5</v>
      </c>
    </row>
    <row r="6451" spans="1:14" hidden="1" x14ac:dyDescent="0.25">
      <c r="A6451" s="31">
        <v>45488</v>
      </c>
      <c r="B6451" s="1" t="s">
        <v>4</v>
      </c>
      <c r="C6451" s="7">
        <v>263018</v>
      </c>
      <c r="D6451" s="1" t="s">
        <v>41</v>
      </c>
      <c r="E6451" s="1">
        <f>VLOOKUP(D6451,Data!$A$1:$B$7,2,FALSE)</f>
        <v>15</v>
      </c>
      <c r="F6451" s="2">
        <f>WORKDAY(A6451,E6451,Data!$E$2:$E$22)</f>
        <v>45509</v>
      </c>
      <c r="G6451" s="2">
        <v>45537</v>
      </c>
      <c r="H6451" s="4">
        <f ca="1">(NETWORKDAYS(A6451,G6451,Data!$E$1:$E$22))-1</f>
        <v>35</v>
      </c>
      <c r="I6451" s="1"/>
      <c r="J6451" s="1">
        <f>VLOOKUP(D6451,Data!$A$10:$B$16,2,FALSE)</f>
        <v>3</v>
      </c>
      <c r="K6451">
        <v>1</v>
      </c>
      <c r="L6451">
        <f t="shared" si="355"/>
        <v>29</v>
      </c>
      <c r="M6451">
        <f t="shared" si="356"/>
        <v>2024</v>
      </c>
      <c r="N6451" s="5">
        <f t="shared" ca="1" si="357"/>
        <v>20</v>
      </c>
    </row>
    <row r="6452" spans="1:14" hidden="1" x14ac:dyDescent="0.25">
      <c r="A6452" s="31">
        <v>45488</v>
      </c>
      <c r="B6452" s="1" t="s">
        <v>4</v>
      </c>
      <c r="C6452" s="7">
        <v>263017</v>
      </c>
      <c r="D6452" s="1" t="s">
        <v>41</v>
      </c>
      <c r="E6452" s="1">
        <f>VLOOKUP(D6452,Data!$A$1:$B$7,2,FALSE)</f>
        <v>15</v>
      </c>
      <c r="F6452" s="2">
        <f>WORKDAY(A6452,E6452,Data!$E$2:$E$22)</f>
        <v>45509</v>
      </c>
      <c r="G6452" s="2">
        <v>45530</v>
      </c>
      <c r="H6452" s="4">
        <f ca="1">(NETWORKDAYS(A6452,G6452,Data!$E$1:$E$22))-1</f>
        <v>30</v>
      </c>
      <c r="I6452" s="1"/>
      <c r="J6452" s="1">
        <f>VLOOKUP(D6452,Data!$A$10:$B$16,2,FALSE)</f>
        <v>3</v>
      </c>
      <c r="K6452">
        <v>1</v>
      </c>
      <c r="L6452">
        <f t="shared" si="355"/>
        <v>29</v>
      </c>
      <c r="M6452">
        <f t="shared" si="356"/>
        <v>2024</v>
      </c>
      <c r="N6452" s="5">
        <f t="shared" ca="1" si="357"/>
        <v>15</v>
      </c>
    </row>
    <row r="6453" spans="1:14" hidden="1" x14ac:dyDescent="0.25">
      <c r="A6453" s="31">
        <v>45488</v>
      </c>
      <c r="B6453" s="1" t="s">
        <v>2354</v>
      </c>
      <c r="C6453" s="7">
        <v>458526</v>
      </c>
      <c r="D6453" s="1" t="s">
        <v>42</v>
      </c>
      <c r="E6453" s="1">
        <f>VLOOKUP(D6453,Data!$A$1:$B$7,2,FALSE)</f>
        <v>10</v>
      </c>
      <c r="F6453" s="2">
        <f>WORKDAY(A6453,E6453,Data!$E$2:$E$22)</f>
        <v>45502</v>
      </c>
      <c r="G6453" s="2">
        <v>45495</v>
      </c>
      <c r="H6453" s="4">
        <f ca="1">(NETWORKDAYS(A6453,G6453,Data!$E$1:$E$22))-1</f>
        <v>5</v>
      </c>
      <c r="I6453" s="1"/>
      <c r="J6453" s="1">
        <f>VLOOKUP(D6453,Data!$A$10:$B$16,2,FALSE)</f>
        <v>2</v>
      </c>
      <c r="K6453">
        <v>1</v>
      </c>
      <c r="L6453">
        <f t="shared" si="355"/>
        <v>29</v>
      </c>
      <c r="M6453">
        <f t="shared" si="356"/>
        <v>2024</v>
      </c>
      <c r="N6453" s="5">
        <f t="shared" ca="1" si="357"/>
        <v>-5</v>
      </c>
    </row>
    <row r="6454" spans="1:14" hidden="1" x14ac:dyDescent="0.25">
      <c r="A6454" s="31">
        <v>45488</v>
      </c>
      <c r="B6454" s="1" t="s">
        <v>842</v>
      </c>
      <c r="C6454" s="7">
        <v>458264</v>
      </c>
      <c r="D6454" s="1" t="s">
        <v>42</v>
      </c>
      <c r="E6454" s="1">
        <f>VLOOKUP(D6454,Data!$A$1:$B$7,2,FALSE)</f>
        <v>10</v>
      </c>
      <c r="F6454" s="2">
        <f>WORKDAY(A6454,E6454,Data!$E$2:$E$22)</f>
        <v>45502</v>
      </c>
      <c r="G6454" s="2">
        <v>45495</v>
      </c>
      <c r="H6454" s="4">
        <f ca="1">(NETWORKDAYS(A6454,G6454,Data!$E$1:$E$22))-1</f>
        <v>5</v>
      </c>
      <c r="I6454" s="1"/>
      <c r="J6454" s="1">
        <f>VLOOKUP(D6454,Data!$A$10:$B$16,2,FALSE)</f>
        <v>2</v>
      </c>
      <c r="K6454">
        <v>1</v>
      </c>
      <c r="L6454">
        <f t="shared" si="355"/>
        <v>29</v>
      </c>
      <c r="M6454">
        <f t="shared" si="356"/>
        <v>2024</v>
      </c>
      <c r="N6454" s="5">
        <f t="shared" ca="1" si="357"/>
        <v>-5</v>
      </c>
    </row>
    <row r="6455" spans="1:14" hidden="1" x14ac:dyDescent="0.25">
      <c r="A6455" s="31">
        <v>45489</v>
      </c>
      <c r="B6455" s="1" t="s">
        <v>267</v>
      </c>
      <c r="C6455" s="7">
        <v>263165</v>
      </c>
      <c r="D6455" s="1" t="s">
        <v>41</v>
      </c>
      <c r="E6455" s="1">
        <f>VLOOKUP(D6455,Data!$A$1:$B$7,2,FALSE)</f>
        <v>15</v>
      </c>
      <c r="F6455" s="2">
        <f>WORKDAY(A6455,E6455,Data!$E$2:$E$22)</f>
        <v>45510</v>
      </c>
      <c r="G6455" s="2">
        <v>45516</v>
      </c>
      <c r="H6455" s="4">
        <f ca="1">(NETWORKDAYS(A6455,G6455,Data!$E$1:$E$22))-1</f>
        <v>19</v>
      </c>
      <c r="I6455" s="1"/>
      <c r="J6455" s="1">
        <f>VLOOKUP(D6455,Data!$A$10:$B$16,2,FALSE)</f>
        <v>3</v>
      </c>
      <c r="K6455">
        <v>1</v>
      </c>
      <c r="L6455">
        <f t="shared" si="355"/>
        <v>29</v>
      </c>
      <c r="M6455">
        <f t="shared" si="356"/>
        <v>2024</v>
      </c>
      <c r="N6455" s="5">
        <f t="shared" ca="1" si="357"/>
        <v>4</v>
      </c>
    </row>
    <row r="6456" spans="1:14" hidden="1" x14ac:dyDescent="0.25">
      <c r="A6456" s="31">
        <v>45489</v>
      </c>
      <c r="B6456" s="1" t="s">
        <v>83</v>
      </c>
      <c r="C6456" s="7">
        <v>263014</v>
      </c>
      <c r="D6456" s="1" t="s">
        <v>41</v>
      </c>
      <c r="E6456" s="1">
        <f>VLOOKUP(D6456,Data!$A$1:$B$7,2,FALSE)</f>
        <v>15</v>
      </c>
      <c r="F6456" s="2">
        <f>WORKDAY(A6456,E6456,Data!$E$2:$E$22)</f>
        <v>45510</v>
      </c>
      <c r="G6456" s="2">
        <v>45495</v>
      </c>
      <c r="H6456" s="4">
        <f ca="1">(NETWORKDAYS(A6456,G6456,Data!$E$1:$E$22))-1</f>
        <v>4</v>
      </c>
      <c r="I6456" s="1"/>
      <c r="J6456" s="1">
        <f>VLOOKUP(D6456,Data!$A$10:$B$16,2,FALSE)</f>
        <v>3</v>
      </c>
      <c r="K6456">
        <v>1</v>
      </c>
      <c r="L6456">
        <f t="shared" si="355"/>
        <v>29</v>
      </c>
      <c r="M6456">
        <f t="shared" si="356"/>
        <v>2024</v>
      </c>
      <c r="N6456" s="5">
        <f t="shared" ca="1" si="357"/>
        <v>-11</v>
      </c>
    </row>
    <row r="6457" spans="1:14" hidden="1" x14ac:dyDescent="0.25">
      <c r="A6457" s="31">
        <v>45489</v>
      </c>
      <c r="B6457" s="1" t="s">
        <v>83</v>
      </c>
      <c r="C6457" s="7">
        <v>263147</v>
      </c>
      <c r="D6457" s="1" t="s">
        <v>41</v>
      </c>
      <c r="E6457" s="1">
        <f>VLOOKUP(D6457,Data!$A$1:$B$7,2,FALSE)</f>
        <v>15</v>
      </c>
      <c r="F6457" s="2">
        <f>WORKDAY(A6457,E6457,Data!$E$2:$E$22)</f>
        <v>45510</v>
      </c>
      <c r="G6457" s="2">
        <v>45492</v>
      </c>
      <c r="H6457" s="4">
        <f ca="1">(NETWORKDAYS(A6457,G6457,Data!$E$1:$E$22))-1</f>
        <v>3</v>
      </c>
      <c r="I6457" s="1"/>
      <c r="J6457" s="1">
        <f>VLOOKUP(D6457,Data!$A$10:$B$16,2,FALSE)</f>
        <v>3</v>
      </c>
      <c r="K6457">
        <v>1</v>
      </c>
      <c r="L6457">
        <f t="shared" si="355"/>
        <v>29</v>
      </c>
      <c r="M6457">
        <f t="shared" si="356"/>
        <v>2024</v>
      </c>
      <c r="N6457" s="5">
        <f t="shared" ca="1" si="357"/>
        <v>-12</v>
      </c>
    </row>
    <row r="6458" spans="1:14" hidden="1" x14ac:dyDescent="0.25">
      <c r="A6458" s="31">
        <v>45489</v>
      </c>
      <c r="B6458" s="1" t="s">
        <v>83</v>
      </c>
      <c r="C6458" s="7">
        <v>263154</v>
      </c>
      <c r="D6458" s="1" t="s">
        <v>41</v>
      </c>
      <c r="E6458" s="1">
        <f>VLOOKUP(D6458,Data!$A$1:$B$7,2,FALSE)</f>
        <v>15</v>
      </c>
      <c r="F6458" s="2">
        <f>WORKDAY(A6458,E6458,Data!$E$2:$E$22)</f>
        <v>45510</v>
      </c>
      <c r="G6458" s="2">
        <v>45492</v>
      </c>
      <c r="H6458" s="4">
        <f ca="1">(NETWORKDAYS(A6458,G6458,Data!$E$1:$E$22))-1</f>
        <v>3</v>
      </c>
      <c r="I6458" s="1"/>
      <c r="J6458" s="1">
        <f>VLOOKUP(D6458,Data!$A$10:$B$16,2,FALSE)</f>
        <v>3</v>
      </c>
      <c r="K6458">
        <v>1</v>
      </c>
      <c r="L6458">
        <f t="shared" si="355"/>
        <v>29</v>
      </c>
      <c r="M6458">
        <f t="shared" si="356"/>
        <v>2024</v>
      </c>
      <c r="N6458" s="5">
        <f t="shared" ca="1" si="357"/>
        <v>-12</v>
      </c>
    </row>
    <row r="6459" spans="1:14" hidden="1" x14ac:dyDescent="0.25">
      <c r="A6459" s="31">
        <v>45489</v>
      </c>
      <c r="B6459" s="1" t="s">
        <v>115</v>
      </c>
      <c r="C6459" s="7">
        <v>263110</v>
      </c>
      <c r="D6459" s="1" t="s">
        <v>41</v>
      </c>
      <c r="E6459" s="1">
        <f>VLOOKUP(D6459,Data!$A$1:$B$7,2,FALSE)</f>
        <v>15</v>
      </c>
      <c r="F6459" s="2">
        <f>WORKDAY(A6459,E6459,Data!$E$2:$E$22)</f>
        <v>45510</v>
      </c>
      <c r="G6459" s="2">
        <v>45499</v>
      </c>
      <c r="H6459" s="4">
        <f ca="1">(NETWORKDAYS(A6459,G6459,Data!$E$1:$E$22))-1</f>
        <v>8</v>
      </c>
      <c r="I6459" s="1"/>
      <c r="J6459" s="1">
        <f>VLOOKUP(D6459,Data!$A$10:$B$16,2,FALSE)</f>
        <v>3</v>
      </c>
      <c r="K6459">
        <v>1</v>
      </c>
      <c r="L6459">
        <f t="shared" si="355"/>
        <v>29</v>
      </c>
      <c r="M6459">
        <f t="shared" si="356"/>
        <v>2024</v>
      </c>
      <c r="N6459" s="5">
        <f t="shared" ca="1" si="357"/>
        <v>-7</v>
      </c>
    </row>
    <row r="6460" spans="1:14" hidden="1" x14ac:dyDescent="0.25">
      <c r="A6460" s="31">
        <v>45489</v>
      </c>
      <c r="B6460" s="1" t="s">
        <v>73</v>
      </c>
      <c r="C6460" s="7">
        <v>458545</v>
      </c>
      <c r="D6460" s="1" t="s">
        <v>42</v>
      </c>
      <c r="E6460" s="1">
        <f>VLOOKUP(D6460,Data!$A$1:$B$7,2,FALSE)</f>
        <v>10</v>
      </c>
      <c r="F6460" s="2">
        <f>WORKDAY(A6460,E6460,Data!$E$2:$E$22)</f>
        <v>45503</v>
      </c>
      <c r="G6460" s="2">
        <v>45495</v>
      </c>
      <c r="H6460" s="4">
        <f ca="1">(NETWORKDAYS(A6460,G6460,Data!$E$1:$E$22))-1</f>
        <v>4</v>
      </c>
      <c r="I6460" s="1"/>
      <c r="J6460" s="1">
        <f>VLOOKUP(D6460,Data!$A$10:$B$16,2,FALSE)</f>
        <v>2</v>
      </c>
      <c r="K6460">
        <v>1</v>
      </c>
      <c r="L6460">
        <f t="shared" si="355"/>
        <v>29</v>
      </c>
      <c r="M6460">
        <f t="shared" si="356"/>
        <v>2024</v>
      </c>
      <c r="N6460" s="5">
        <f t="shared" ca="1" si="357"/>
        <v>-6</v>
      </c>
    </row>
    <row r="6461" spans="1:14" hidden="1" x14ac:dyDescent="0.25">
      <c r="A6461" s="31">
        <v>45489</v>
      </c>
      <c r="B6461" s="1" t="s">
        <v>842</v>
      </c>
      <c r="C6461" s="7">
        <v>458265</v>
      </c>
      <c r="D6461" s="1" t="s">
        <v>42</v>
      </c>
      <c r="E6461" s="1">
        <f>VLOOKUP(D6461,Data!$A$1:$B$7,2,FALSE)</f>
        <v>10</v>
      </c>
      <c r="F6461" s="2">
        <f>WORKDAY(A6461,E6461,Data!$E$2:$E$22)</f>
        <v>45503</v>
      </c>
      <c r="G6461" s="2">
        <v>45517</v>
      </c>
      <c r="H6461" s="4">
        <f ca="1">(NETWORKDAYS(A6461,G6461,Data!$E$1:$E$22))-1</f>
        <v>20</v>
      </c>
      <c r="I6461" s="1"/>
      <c r="J6461" s="1">
        <f>VLOOKUP(D6461,Data!$A$10:$B$16,2,FALSE)</f>
        <v>2</v>
      </c>
      <c r="K6461">
        <v>1</v>
      </c>
      <c r="L6461">
        <f t="shared" si="355"/>
        <v>29</v>
      </c>
      <c r="M6461">
        <f t="shared" si="356"/>
        <v>2024</v>
      </c>
      <c r="N6461" s="5">
        <f t="shared" ca="1" si="357"/>
        <v>10</v>
      </c>
    </row>
    <row r="6462" spans="1:14" hidden="1" x14ac:dyDescent="0.25">
      <c r="A6462" s="31">
        <v>45489</v>
      </c>
      <c r="B6462" s="1" t="s">
        <v>1909</v>
      </c>
      <c r="C6462" s="7" t="s">
        <v>3345</v>
      </c>
      <c r="D6462" s="1" t="s">
        <v>53</v>
      </c>
      <c r="E6462" s="1">
        <f>VLOOKUP(D6462,Data!$A$1:$B$7,2,FALSE)</f>
        <v>5</v>
      </c>
      <c r="F6462" s="2">
        <f>WORKDAY(A6462,E6462,Data!$E$2:$E$22)</f>
        <v>45496</v>
      </c>
      <c r="G6462" s="2">
        <v>45491</v>
      </c>
      <c r="H6462" s="4">
        <f ca="1">(NETWORKDAYS(A6462,G6462,Data!$E$1:$E$22))-1</f>
        <v>2</v>
      </c>
      <c r="I6462" s="1"/>
      <c r="J6462" s="1">
        <f>VLOOKUP(D6462,Data!$A$10:$B$16,2,FALSE)</f>
        <v>1</v>
      </c>
      <c r="K6462">
        <v>1</v>
      </c>
      <c r="L6462">
        <f t="shared" si="355"/>
        <v>29</v>
      </c>
      <c r="M6462">
        <f t="shared" si="356"/>
        <v>2024</v>
      </c>
      <c r="N6462" s="5">
        <f t="shared" ca="1" si="357"/>
        <v>-3</v>
      </c>
    </row>
    <row r="6463" spans="1:14" hidden="1" x14ac:dyDescent="0.25">
      <c r="A6463" s="31">
        <v>45489</v>
      </c>
      <c r="B6463" s="1" t="s">
        <v>1909</v>
      </c>
      <c r="C6463" s="7" t="s">
        <v>3346</v>
      </c>
      <c r="D6463" s="1" t="s">
        <v>53</v>
      </c>
      <c r="E6463" s="1">
        <f>VLOOKUP(D6463,Data!$A$1:$B$7,2,FALSE)</f>
        <v>5</v>
      </c>
      <c r="F6463" s="2">
        <f>WORKDAY(A6463,E6463,Data!$E$2:$E$22)</f>
        <v>45496</v>
      </c>
      <c r="G6463" s="2">
        <v>45491</v>
      </c>
      <c r="H6463" s="4">
        <f ca="1">(NETWORKDAYS(A6463,G6463,Data!$E$1:$E$22))-1</f>
        <v>2</v>
      </c>
      <c r="I6463" s="1"/>
      <c r="J6463" s="1">
        <f>VLOOKUP(D6463,Data!$A$10:$B$16,2,FALSE)</f>
        <v>1</v>
      </c>
      <c r="K6463">
        <v>1</v>
      </c>
      <c r="L6463">
        <f t="shared" si="355"/>
        <v>29</v>
      </c>
      <c r="M6463">
        <f t="shared" si="356"/>
        <v>2024</v>
      </c>
      <c r="N6463" s="5">
        <f t="shared" ca="1" si="357"/>
        <v>-3</v>
      </c>
    </row>
    <row r="6464" spans="1:14" hidden="1" x14ac:dyDescent="0.25">
      <c r="A6464" s="31">
        <v>45489</v>
      </c>
      <c r="B6464" s="1" t="s">
        <v>3347</v>
      </c>
      <c r="C6464" s="7" t="s">
        <v>3348</v>
      </c>
      <c r="D6464" s="1" t="s">
        <v>53</v>
      </c>
      <c r="E6464" s="1">
        <f>VLOOKUP(D6464,Data!$A$1:$B$7,2,FALSE)</f>
        <v>5</v>
      </c>
      <c r="F6464" s="2">
        <f>WORKDAY(A6464,E6464,Data!$E$2:$E$22)</f>
        <v>45496</v>
      </c>
      <c r="G6464" s="2">
        <v>45491</v>
      </c>
      <c r="H6464" s="4">
        <f ca="1">(NETWORKDAYS(A6464,G6464,Data!$E$1:$E$22))-1</f>
        <v>2</v>
      </c>
      <c r="I6464" s="1"/>
      <c r="J6464" s="1">
        <f>VLOOKUP(D6464,Data!$A$10:$B$16,2,FALSE)</f>
        <v>1</v>
      </c>
      <c r="K6464">
        <v>1</v>
      </c>
      <c r="L6464">
        <f t="shared" si="355"/>
        <v>29</v>
      </c>
      <c r="M6464">
        <f t="shared" si="356"/>
        <v>2024</v>
      </c>
      <c r="N6464" s="5">
        <f t="shared" ca="1" si="357"/>
        <v>-3</v>
      </c>
    </row>
    <row r="6465" spans="1:14" hidden="1" x14ac:dyDescent="0.25">
      <c r="A6465" s="31">
        <v>45489</v>
      </c>
      <c r="B6465" s="1" t="s">
        <v>3347</v>
      </c>
      <c r="C6465" s="7" t="s">
        <v>3349</v>
      </c>
      <c r="D6465" s="1" t="s">
        <v>53</v>
      </c>
      <c r="E6465" s="1">
        <f>VLOOKUP(D6465,Data!$A$1:$B$7,2,FALSE)</f>
        <v>5</v>
      </c>
      <c r="F6465" s="2">
        <f>WORKDAY(A6465,E6465,Data!$E$2:$E$22)</f>
        <v>45496</v>
      </c>
      <c r="G6465" s="2">
        <v>45491</v>
      </c>
      <c r="H6465" s="4">
        <f ca="1">(NETWORKDAYS(A6465,G6465,Data!$E$1:$E$22))-1</f>
        <v>2</v>
      </c>
      <c r="I6465" s="1"/>
      <c r="J6465" s="1">
        <f>VLOOKUP(D6465,Data!$A$10:$B$16,2,FALSE)</f>
        <v>1</v>
      </c>
      <c r="K6465">
        <v>1</v>
      </c>
      <c r="L6465">
        <f t="shared" si="355"/>
        <v>29</v>
      </c>
      <c r="M6465">
        <f t="shared" si="356"/>
        <v>2024</v>
      </c>
      <c r="N6465" s="5">
        <f t="shared" ca="1" si="357"/>
        <v>-3</v>
      </c>
    </row>
    <row r="6466" spans="1:14" hidden="1" x14ac:dyDescent="0.25">
      <c r="A6466" s="31">
        <v>45489</v>
      </c>
      <c r="B6466" s="1" t="s">
        <v>190</v>
      </c>
      <c r="C6466" s="7" t="s">
        <v>3377</v>
      </c>
      <c r="D6466" s="1" t="s">
        <v>53</v>
      </c>
      <c r="E6466" s="1">
        <f>VLOOKUP(D6466,Data!$A$1:$B$7,2,FALSE)</f>
        <v>5</v>
      </c>
      <c r="F6466" s="2">
        <f>WORKDAY(A6466,E6466,Data!$E$2:$E$22)</f>
        <v>45496</v>
      </c>
      <c r="G6466" s="2">
        <v>45502</v>
      </c>
      <c r="H6466" s="4">
        <f ca="1">(NETWORKDAYS(A6466,G6466,Data!$E$1:$E$22))-1</f>
        <v>9</v>
      </c>
      <c r="I6466" s="1"/>
      <c r="J6466" s="1">
        <f>VLOOKUP(D6466,Data!$A$10:$B$16,2,FALSE)</f>
        <v>1</v>
      </c>
      <c r="K6466">
        <v>1</v>
      </c>
      <c r="L6466">
        <f t="shared" si="355"/>
        <v>29</v>
      </c>
      <c r="M6466">
        <f t="shared" si="356"/>
        <v>2024</v>
      </c>
      <c r="N6466" s="5">
        <f t="shared" ca="1" si="357"/>
        <v>4</v>
      </c>
    </row>
    <row r="6467" spans="1:14" hidden="1" x14ac:dyDescent="0.25">
      <c r="A6467" s="31">
        <v>45489</v>
      </c>
      <c r="B6467" s="1" t="s">
        <v>1433</v>
      </c>
      <c r="C6467" s="7" t="s">
        <v>3350</v>
      </c>
      <c r="D6467" s="1" t="s">
        <v>53</v>
      </c>
      <c r="E6467" s="1">
        <f>VLOOKUP(D6467,Data!$A$1:$B$7,2,FALSE)</f>
        <v>5</v>
      </c>
      <c r="F6467" s="2">
        <f>WORKDAY(A6467,E6467,Data!$E$2:$E$22)</f>
        <v>45496</v>
      </c>
      <c r="G6467" s="2">
        <v>45491</v>
      </c>
      <c r="H6467" s="4">
        <f ca="1">(NETWORKDAYS(A6467,G6467,Data!$E$1:$E$22))-1</f>
        <v>2</v>
      </c>
      <c r="I6467" s="1"/>
      <c r="J6467" s="1">
        <f>VLOOKUP(D6467,Data!$A$10:$B$16,2,FALSE)</f>
        <v>1</v>
      </c>
      <c r="K6467">
        <v>1</v>
      </c>
      <c r="L6467">
        <f t="shared" si="355"/>
        <v>29</v>
      </c>
      <c r="M6467">
        <f t="shared" si="356"/>
        <v>2024</v>
      </c>
      <c r="N6467" s="5">
        <f t="shared" ca="1" si="357"/>
        <v>-3</v>
      </c>
    </row>
    <row r="6468" spans="1:14" hidden="1" x14ac:dyDescent="0.25">
      <c r="A6468" s="31">
        <v>45489</v>
      </c>
      <c r="B6468" s="1" t="s">
        <v>1433</v>
      </c>
      <c r="C6468" s="7" t="s">
        <v>3351</v>
      </c>
      <c r="D6468" s="1" t="s">
        <v>53</v>
      </c>
      <c r="E6468" s="1">
        <f>VLOOKUP(D6468,Data!$A$1:$B$7,2,FALSE)</f>
        <v>5</v>
      </c>
      <c r="F6468" s="2">
        <f>WORKDAY(A6468,E6468,Data!$E$2:$E$22)</f>
        <v>45496</v>
      </c>
      <c r="G6468" s="2">
        <v>45491</v>
      </c>
      <c r="H6468" s="4">
        <f ca="1">(NETWORKDAYS(A6468,G6468,Data!$E$1:$E$22))-1</f>
        <v>2</v>
      </c>
      <c r="I6468" s="1"/>
      <c r="J6468" s="1">
        <f>VLOOKUP(D6468,Data!$A$10:$B$16,2,FALSE)</f>
        <v>1</v>
      </c>
      <c r="K6468">
        <v>1</v>
      </c>
      <c r="L6468">
        <f t="shared" si="355"/>
        <v>29</v>
      </c>
      <c r="M6468">
        <f t="shared" si="356"/>
        <v>2024</v>
      </c>
      <c r="N6468" s="5">
        <f t="shared" ca="1" si="357"/>
        <v>-3</v>
      </c>
    </row>
    <row r="6469" spans="1:14" hidden="1" x14ac:dyDescent="0.25">
      <c r="A6469" s="31">
        <v>45489</v>
      </c>
      <c r="B6469" s="1" t="s">
        <v>1433</v>
      </c>
      <c r="C6469" s="7" t="s">
        <v>3352</v>
      </c>
      <c r="D6469" s="1" t="s">
        <v>53</v>
      </c>
      <c r="E6469" s="1">
        <f>VLOOKUP(D6469,Data!$A$1:$B$7,2,FALSE)</f>
        <v>5</v>
      </c>
      <c r="F6469" s="2">
        <f>WORKDAY(A6469,E6469,Data!$E$2:$E$22)</f>
        <v>45496</v>
      </c>
      <c r="G6469" s="2">
        <v>45491</v>
      </c>
      <c r="H6469" s="4">
        <f ca="1">(NETWORKDAYS(A6469,G6469,Data!$E$1:$E$22))-1</f>
        <v>2</v>
      </c>
      <c r="I6469" s="1"/>
      <c r="J6469" s="1">
        <f>VLOOKUP(D6469,Data!$A$10:$B$16,2,FALSE)</f>
        <v>1</v>
      </c>
      <c r="K6469">
        <v>1</v>
      </c>
      <c r="L6469">
        <f t="shared" si="355"/>
        <v>29</v>
      </c>
      <c r="M6469">
        <f t="shared" si="356"/>
        <v>2024</v>
      </c>
      <c r="N6469" s="5">
        <f t="shared" ca="1" si="357"/>
        <v>-3</v>
      </c>
    </row>
    <row r="6470" spans="1:14" hidden="1" x14ac:dyDescent="0.25">
      <c r="A6470" s="31">
        <v>45489</v>
      </c>
      <c r="B6470" s="1" t="s">
        <v>1433</v>
      </c>
      <c r="C6470" s="7" t="s">
        <v>3353</v>
      </c>
      <c r="D6470" s="1" t="s">
        <v>53</v>
      </c>
      <c r="E6470" s="1">
        <f>VLOOKUP(D6470,Data!$A$1:$B$7,2,FALSE)</f>
        <v>5</v>
      </c>
      <c r="F6470" s="2">
        <f>WORKDAY(A6470,E6470,Data!$E$2:$E$22)</f>
        <v>45496</v>
      </c>
      <c r="G6470" s="2">
        <v>45491</v>
      </c>
      <c r="H6470" s="4">
        <f ca="1">(NETWORKDAYS(A6470,G6470,Data!$E$1:$E$22))-1</f>
        <v>2</v>
      </c>
      <c r="I6470" s="1"/>
      <c r="J6470" s="1">
        <f>VLOOKUP(D6470,Data!$A$10:$B$16,2,FALSE)</f>
        <v>1</v>
      </c>
      <c r="K6470">
        <v>1</v>
      </c>
      <c r="L6470">
        <f t="shared" si="355"/>
        <v>29</v>
      </c>
      <c r="M6470">
        <f t="shared" si="356"/>
        <v>2024</v>
      </c>
      <c r="N6470" s="5">
        <f t="shared" ca="1" si="357"/>
        <v>-3</v>
      </c>
    </row>
    <row r="6471" spans="1:14" hidden="1" x14ac:dyDescent="0.25">
      <c r="A6471" s="31">
        <v>45490</v>
      </c>
      <c r="B6471" s="1" t="s">
        <v>115</v>
      </c>
      <c r="C6471" s="7">
        <v>263111</v>
      </c>
      <c r="D6471" s="1" t="s">
        <v>41</v>
      </c>
      <c r="E6471" s="1">
        <f>VLOOKUP(D6471,Data!$A$1:$B$7,2,FALSE)</f>
        <v>15</v>
      </c>
      <c r="F6471" s="2">
        <f>WORKDAY(A6471,E6471,Data!$E$2:$E$22)</f>
        <v>45511</v>
      </c>
      <c r="G6471" s="2">
        <v>45502</v>
      </c>
      <c r="H6471" s="4">
        <f ca="1">(NETWORKDAYS(A6471,G6471,Data!$E$1:$E$22))-1</f>
        <v>8</v>
      </c>
      <c r="I6471" s="1"/>
      <c r="J6471" s="1">
        <f>VLOOKUP(D6471,Data!$A$10:$B$16,2,FALSE)</f>
        <v>3</v>
      </c>
      <c r="K6471">
        <v>1</v>
      </c>
      <c r="L6471">
        <f t="shared" si="355"/>
        <v>29</v>
      </c>
      <c r="M6471">
        <f t="shared" si="356"/>
        <v>2024</v>
      </c>
      <c r="N6471" s="5">
        <f t="shared" ca="1" si="357"/>
        <v>-7</v>
      </c>
    </row>
    <row r="6472" spans="1:14" hidden="1" x14ac:dyDescent="0.25">
      <c r="A6472" s="31">
        <v>45490</v>
      </c>
      <c r="B6472" s="1" t="s">
        <v>843</v>
      </c>
      <c r="C6472" s="7">
        <v>263148</v>
      </c>
      <c r="D6472" s="1" t="s">
        <v>41</v>
      </c>
      <c r="E6472" s="1">
        <f>VLOOKUP(D6472,Data!$A$1:$B$7,2,FALSE)</f>
        <v>15</v>
      </c>
      <c r="F6472" s="2">
        <f>WORKDAY(A6472,E6472,Data!$E$2:$E$22)</f>
        <v>45511</v>
      </c>
      <c r="G6472" s="2">
        <v>45502</v>
      </c>
      <c r="H6472" s="4">
        <f ca="1">(NETWORKDAYS(A6472,G6472,Data!$E$1:$E$22))-1</f>
        <v>8</v>
      </c>
      <c r="I6472" s="1"/>
      <c r="J6472" s="1">
        <f>VLOOKUP(D6472,Data!$A$10:$B$16,2,FALSE)</f>
        <v>3</v>
      </c>
      <c r="K6472">
        <v>1</v>
      </c>
      <c r="L6472">
        <f t="shared" si="355"/>
        <v>29</v>
      </c>
      <c r="M6472">
        <f t="shared" si="356"/>
        <v>2024</v>
      </c>
      <c r="N6472" s="5">
        <f t="shared" ca="1" si="357"/>
        <v>-7</v>
      </c>
    </row>
    <row r="6473" spans="1:14" hidden="1" x14ac:dyDescent="0.25">
      <c r="A6473" s="31">
        <v>45490</v>
      </c>
      <c r="B6473" s="1" t="s">
        <v>9</v>
      </c>
      <c r="C6473" s="7">
        <v>263112</v>
      </c>
      <c r="D6473" s="1" t="s">
        <v>41</v>
      </c>
      <c r="E6473" s="1">
        <f>VLOOKUP(D6473,Data!$A$1:$B$7,2,FALSE)</f>
        <v>15</v>
      </c>
      <c r="F6473" s="2">
        <f>WORKDAY(A6473,E6473,Data!$E$2:$E$22)</f>
        <v>45511</v>
      </c>
      <c r="G6473" s="2">
        <v>45526</v>
      </c>
      <c r="H6473" s="4">
        <f ca="1">(NETWORKDAYS(A6473,G6473,Data!$E$1:$E$22))-1</f>
        <v>26</v>
      </c>
      <c r="I6473" s="1"/>
      <c r="J6473" s="1">
        <f>VLOOKUP(D6473,Data!$A$10:$B$16,2,FALSE)</f>
        <v>3</v>
      </c>
      <c r="K6473">
        <v>1</v>
      </c>
      <c r="L6473">
        <f t="shared" si="355"/>
        <v>29</v>
      </c>
      <c r="M6473">
        <f t="shared" si="356"/>
        <v>2024</v>
      </c>
      <c r="N6473" s="5">
        <f t="shared" ca="1" si="357"/>
        <v>11</v>
      </c>
    </row>
    <row r="6474" spans="1:14" hidden="1" x14ac:dyDescent="0.25">
      <c r="A6474" s="31">
        <v>45490</v>
      </c>
      <c r="B6474" s="1" t="s">
        <v>163</v>
      </c>
      <c r="C6474" s="7">
        <v>458551</v>
      </c>
      <c r="D6474" s="1" t="s">
        <v>42</v>
      </c>
      <c r="E6474" s="1">
        <f>VLOOKUP(D6474,Data!$A$1:$B$7,2,FALSE)</f>
        <v>10</v>
      </c>
      <c r="F6474" s="2">
        <f>WORKDAY(A6474,E6474,Data!$E$2:$E$22)</f>
        <v>45504</v>
      </c>
      <c r="G6474" s="2">
        <v>45495</v>
      </c>
      <c r="H6474" s="4">
        <f ca="1">(NETWORKDAYS(A6474,G6474,Data!$E$1:$E$22))-1</f>
        <v>3</v>
      </c>
      <c r="I6474" s="1"/>
      <c r="J6474" s="1">
        <f>VLOOKUP(D6474,Data!$A$10:$B$16,2,FALSE)</f>
        <v>2</v>
      </c>
      <c r="K6474">
        <v>1</v>
      </c>
      <c r="L6474">
        <f t="shared" si="355"/>
        <v>29</v>
      </c>
      <c r="M6474">
        <f t="shared" si="356"/>
        <v>2024</v>
      </c>
      <c r="N6474" s="5">
        <f t="shared" ca="1" si="357"/>
        <v>-7</v>
      </c>
    </row>
    <row r="6475" spans="1:14" hidden="1" x14ac:dyDescent="0.25">
      <c r="A6475" s="31">
        <v>45490</v>
      </c>
      <c r="B6475" s="1" t="s">
        <v>244</v>
      </c>
      <c r="C6475" s="7">
        <v>458529</v>
      </c>
      <c r="D6475" s="1" t="s">
        <v>42</v>
      </c>
      <c r="E6475" s="1">
        <f>VLOOKUP(D6475,Data!$A$1:$B$7,2,FALSE)</f>
        <v>10</v>
      </c>
      <c r="F6475" s="2">
        <f>WORKDAY(A6475,E6475,Data!$E$2:$E$22)</f>
        <v>45504</v>
      </c>
      <c r="G6475" s="2">
        <v>45495</v>
      </c>
      <c r="H6475" s="4">
        <f ca="1">(NETWORKDAYS(A6475,G6475,Data!$E$1:$E$22))-1</f>
        <v>3</v>
      </c>
      <c r="I6475" s="1"/>
      <c r="J6475" s="1">
        <f>VLOOKUP(D6475,Data!$A$10:$B$16,2,FALSE)</f>
        <v>2</v>
      </c>
      <c r="K6475">
        <v>1</v>
      </c>
      <c r="L6475">
        <f t="shared" si="355"/>
        <v>29</v>
      </c>
      <c r="M6475">
        <f t="shared" si="356"/>
        <v>2024</v>
      </c>
      <c r="N6475" s="5">
        <f t="shared" ca="1" si="357"/>
        <v>-7</v>
      </c>
    </row>
    <row r="6476" spans="1:14" hidden="1" x14ac:dyDescent="0.25">
      <c r="A6476" s="31">
        <v>45490</v>
      </c>
      <c r="B6476" s="1" t="s">
        <v>1439</v>
      </c>
      <c r="C6476" s="7">
        <v>458552</v>
      </c>
      <c r="D6476" s="1" t="s">
        <v>42</v>
      </c>
      <c r="E6476" s="1">
        <f>VLOOKUP(D6476,Data!$A$1:$B$7,2,FALSE)</f>
        <v>10</v>
      </c>
      <c r="F6476" s="2">
        <f>WORKDAY(A6476,E6476,Data!$E$2:$E$22)</f>
        <v>45504</v>
      </c>
      <c r="G6476" s="2">
        <v>45499</v>
      </c>
      <c r="H6476" s="4">
        <f ca="1">(NETWORKDAYS(A6476,G6476,Data!$E$1:$E$22))-1</f>
        <v>7</v>
      </c>
      <c r="I6476" s="1"/>
      <c r="J6476" s="1">
        <f>VLOOKUP(D6476,Data!$A$10:$B$16,2,FALSE)</f>
        <v>2</v>
      </c>
      <c r="K6476">
        <v>1</v>
      </c>
      <c r="L6476">
        <f t="shared" si="355"/>
        <v>29</v>
      </c>
      <c r="M6476">
        <f t="shared" si="356"/>
        <v>2024</v>
      </c>
      <c r="N6476" s="5">
        <f t="shared" ca="1" si="357"/>
        <v>-3</v>
      </c>
    </row>
    <row r="6477" spans="1:14" hidden="1" x14ac:dyDescent="0.25">
      <c r="A6477" s="31">
        <v>45490</v>
      </c>
      <c r="B6477" s="1" t="s">
        <v>781</v>
      </c>
      <c r="C6477" s="7">
        <v>458270</v>
      </c>
      <c r="D6477" s="1" t="s">
        <v>42</v>
      </c>
      <c r="E6477" s="1">
        <f>VLOOKUP(D6477,Data!$A$1:$B$7,2,FALSE)</f>
        <v>10</v>
      </c>
      <c r="F6477" s="2">
        <f>WORKDAY(A6477,E6477,Data!$E$2:$E$22)</f>
        <v>45504</v>
      </c>
      <c r="G6477" s="2">
        <v>45495</v>
      </c>
      <c r="H6477" s="4">
        <f ca="1">(NETWORKDAYS(A6477,G6477,Data!$E$1:$E$22))-1</f>
        <v>3</v>
      </c>
      <c r="I6477" s="1"/>
      <c r="J6477" s="1">
        <f>VLOOKUP(D6477,Data!$A$10:$B$16,2,FALSE)</f>
        <v>2</v>
      </c>
      <c r="K6477">
        <v>1</v>
      </c>
      <c r="L6477">
        <f t="shared" si="355"/>
        <v>29</v>
      </c>
      <c r="M6477">
        <f t="shared" si="356"/>
        <v>2024</v>
      </c>
      <c r="N6477" s="5">
        <f t="shared" ca="1" si="357"/>
        <v>-7</v>
      </c>
    </row>
    <row r="6478" spans="1:14" hidden="1" x14ac:dyDescent="0.25">
      <c r="A6478" s="31">
        <v>45490</v>
      </c>
      <c r="B6478" s="1" t="s">
        <v>645</v>
      </c>
      <c r="C6478" s="7" t="s">
        <v>3354</v>
      </c>
      <c r="D6478" s="1" t="s">
        <v>53</v>
      </c>
      <c r="E6478" s="1">
        <f>VLOOKUP(D6478,Data!$A$1:$B$7,2,FALSE)</f>
        <v>5</v>
      </c>
      <c r="F6478" s="2">
        <f>WORKDAY(A6478,E6478,Data!$E$2:$E$22)</f>
        <v>45497</v>
      </c>
      <c r="G6478" s="2">
        <v>45503</v>
      </c>
      <c r="H6478" s="4">
        <f ca="1">(NETWORKDAYS(A6478,G6478,Data!$E$1:$E$22))-1</f>
        <v>9</v>
      </c>
      <c r="I6478" s="1"/>
      <c r="J6478" s="1">
        <f>VLOOKUP(D6478,Data!$A$10:$B$16,2,FALSE)</f>
        <v>1</v>
      </c>
      <c r="K6478">
        <v>1</v>
      </c>
      <c r="L6478">
        <f t="shared" si="355"/>
        <v>29</v>
      </c>
      <c r="M6478">
        <f t="shared" si="356"/>
        <v>2024</v>
      </c>
      <c r="N6478" s="5">
        <f t="shared" ca="1" si="357"/>
        <v>4</v>
      </c>
    </row>
    <row r="6479" spans="1:14" hidden="1" x14ac:dyDescent="0.25">
      <c r="A6479" s="31">
        <v>45490</v>
      </c>
      <c r="B6479" s="1" t="s">
        <v>257</v>
      </c>
      <c r="C6479" s="7" t="s">
        <v>3355</v>
      </c>
      <c r="D6479" s="1" t="s">
        <v>53</v>
      </c>
      <c r="E6479" s="1">
        <f>VLOOKUP(D6479,Data!$A$1:$B$7,2,FALSE)</f>
        <v>5</v>
      </c>
      <c r="F6479" s="2">
        <f>WORKDAY(A6479,E6479,Data!$E$2:$E$22)</f>
        <v>45497</v>
      </c>
      <c r="G6479" s="2">
        <v>45503</v>
      </c>
      <c r="H6479" s="4">
        <f ca="1">(NETWORKDAYS(A6479,G6479,Data!$E$1:$E$22))-1</f>
        <v>9</v>
      </c>
      <c r="I6479" s="1"/>
      <c r="J6479" s="1">
        <f>VLOOKUP(D6479,Data!$A$10:$B$16,2,FALSE)</f>
        <v>1</v>
      </c>
      <c r="K6479">
        <v>1</v>
      </c>
      <c r="L6479">
        <f t="shared" si="355"/>
        <v>29</v>
      </c>
      <c r="M6479">
        <f t="shared" si="356"/>
        <v>2024</v>
      </c>
      <c r="N6479" s="5">
        <f t="shared" ca="1" si="357"/>
        <v>4</v>
      </c>
    </row>
    <row r="6480" spans="1:14" hidden="1" x14ac:dyDescent="0.25">
      <c r="A6480" s="31">
        <v>45490</v>
      </c>
      <c r="B6480" s="1" t="s">
        <v>135</v>
      </c>
      <c r="C6480" s="7" t="s">
        <v>3356</v>
      </c>
      <c r="D6480" s="1" t="s">
        <v>53</v>
      </c>
      <c r="E6480" s="1">
        <f>VLOOKUP(D6480,Data!$A$1:$B$7,2,FALSE)</f>
        <v>5</v>
      </c>
      <c r="F6480" s="2">
        <f>WORKDAY(A6480,E6480,Data!$E$2:$E$22)</f>
        <v>45497</v>
      </c>
      <c r="G6480" s="2">
        <v>45491</v>
      </c>
      <c r="H6480" s="4">
        <f ca="1">(NETWORKDAYS(A6480,G6480,Data!$E$1:$E$22))-1</f>
        <v>1</v>
      </c>
      <c r="I6480" s="1"/>
      <c r="J6480" s="1">
        <f>VLOOKUP(D6480,Data!$A$10:$B$16,2,FALSE)</f>
        <v>1</v>
      </c>
      <c r="K6480">
        <v>1</v>
      </c>
      <c r="L6480">
        <f t="shared" si="355"/>
        <v>29</v>
      </c>
      <c r="M6480">
        <f t="shared" si="356"/>
        <v>2024</v>
      </c>
      <c r="N6480" s="5">
        <f t="shared" ca="1" si="357"/>
        <v>-4</v>
      </c>
    </row>
    <row r="6481" spans="1:14" hidden="1" x14ac:dyDescent="0.25">
      <c r="A6481" s="31">
        <v>45490</v>
      </c>
      <c r="B6481" s="1" t="s">
        <v>737</v>
      </c>
      <c r="C6481" s="7" t="s">
        <v>3357</v>
      </c>
      <c r="D6481" s="1" t="s">
        <v>53</v>
      </c>
      <c r="E6481" s="1">
        <f>VLOOKUP(D6481,Data!$A$1:$B$7,2,FALSE)</f>
        <v>5</v>
      </c>
      <c r="F6481" s="2">
        <f>WORKDAY(A6481,E6481,Data!$E$2:$E$22)</f>
        <v>45497</v>
      </c>
      <c r="G6481" s="2">
        <v>45490</v>
      </c>
      <c r="H6481" s="4">
        <f ca="1">(NETWORKDAYS(A6481,G6481,Data!$E$1:$E$22))-1</f>
        <v>0</v>
      </c>
      <c r="I6481" s="1"/>
      <c r="J6481" s="1">
        <f>VLOOKUP(D6481,Data!$A$10:$B$16,2,FALSE)</f>
        <v>1</v>
      </c>
      <c r="K6481">
        <v>1</v>
      </c>
      <c r="L6481">
        <f t="shared" si="355"/>
        <v>29</v>
      </c>
      <c r="M6481">
        <f t="shared" si="356"/>
        <v>2024</v>
      </c>
      <c r="N6481" s="5">
        <f t="shared" ca="1" si="357"/>
        <v>-5</v>
      </c>
    </row>
    <row r="6482" spans="1:14" hidden="1" x14ac:dyDescent="0.25">
      <c r="A6482" s="31">
        <v>45491</v>
      </c>
      <c r="B6482" s="1" t="s">
        <v>1123</v>
      </c>
      <c r="C6482" s="7">
        <v>263149</v>
      </c>
      <c r="D6482" s="1" t="s">
        <v>41</v>
      </c>
      <c r="E6482" s="1">
        <f>VLOOKUP(D6482,Data!$A$1:$B$7,2,FALSE)</f>
        <v>15</v>
      </c>
      <c r="F6482" s="2">
        <f>WORKDAY(A6482,E6482,Data!$E$2:$E$22)</f>
        <v>45512</v>
      </c>
      <c r="G6482" s="2">
        <v>45499</v>
      </c>
      <c r="H6482" s="4">
        <f ca="1">(NETWORKDAYS(A6482,G6482,Data!$E$1:$E$22))-1</f>
        <v>6</v>
      </c>
      <c r="I6482" s="1"/>
      <c r="J6482" s="1">
        <f>VLOOKUP(D6482,Data!$A$10:$B$16,2,FALSE)</f>
        <v>3</v>
      </c>
      <c r="K6482">
        <v>1</v>
      </c>
      <c r="L6482">
        <f t="shared" si="355"/>
        <v>29</v>
      </c>
      <c r="M6482">
        <f t="shared" si="356"/>
        <v>2024</v>
      </c>
      <c r="N6482" s="5">
        <f t="shared" ca="1" si="357"/>
        <v>-9</v>
      </c>
    </row>
    <row r="6483" spans="1:14" hidden="1" x14ac:dyDescent="0.25">
      <c r="A6483" s="31">
        <v>45491</v>
      </c>
      <c r="B6483" s="1" t="s">
        <v>9</v>
      </c>
      <c r="C6483" s="7">
        <v>263161</v>
      </c>
      <c r="D6483" s="1" t="s">
        <v>41</v>
      </c>
      <c r="E6483" s="1">
        <f>VLOOKUP(D6483,Data!$A$1:$B$7,2,FALSE)</f>
        <v>15</v>
      </c>
      <c r="F6483" s="2">
        <f>WORKDAY(A6483,E6483,Data!$E$2:$E$22)</f>
        <v>45512</v>
      </c>
      <c r="G6483" s="2">
        <v>45513</v>
      </c>
      <c r="H6483" s="4">
        <f ca="1">(NETWORKDAYS(A6483,G6483,Data!$E$1:$E$22))-1</f>
        <v>16</v>
      </c>
      <c r="I6483" s="1"/>
      <c r="J6483" s="1">
        <f>VLOOKUP(D6483,Data!$A$10:$B$16,2,FALSE)</f>
        <v>3</v>
      </c>
      <c r="K6483">
        <v>1</v>
      </c>
      <c r="L6483">
        <f t="shared" si="355"/>
        <v>29</v>
      </c>
      <c r="M6483">
        <f t="shared" si="356"/>
        <v>2024</v>
      </c>
      <c r="N6483" s="5">
        <f t="shared" ca="1" si="357"/>
        <v>1</v>
      </c>
    </row>
    <row r="6484" spans="1:14" hidden="1" x14ac:dyDescent="0.25">
      <c r="A6484" s="31">
        <v>45491</v>
      </c>
      <c r="B6484" s="1" t="s">
        <v>77</v>
      </c>
      <c r="C6484" s="7">
        <v>458271</v>
      </c>
      <c r="D6484" s="1" t="s">
        <v>42</v>
      </c>
      <c r="E6484" s="1">
        <f>VLOOKUP(D6484,Data!$A$1:$B$7,2,FALSE)</f>
        <v>10</v>
      </c>
      <c r="F6484" s="2">
        <f>WORKDAY(A6484,E6484,Data!$E$2:$E$22)</f>
        <v>45505</v>
      </c>
      <c r="G6484" s="2">
        <v>45512</v>
      </c>
      <c r="H6484" s="4">
        <f ca="1">(NETWORKDAYS(A6484,G6484,Data!$E$1:$E$22))-1</f>
        <v>15</v>
      </c>
      <c r="I6484" s="1"/>
      <c r="J6484" s="1">
        <f>VLOOKUP(D6484,Data!$A$10:$B$16,2,FALSE)</f>
        <v>2</v>
      </c>
      <c r="K6484">
        <v>1</v>
      </c>
      <c r="L6484">
        <f t="shared" si="355"/>
        <v>29</v>
      </c>
      <c r="M6484">
        <f t="shared" si="356"/>
        <v>2024</v>
      </c>
      <c r="N6484" s="5">
        <f t="shared" ca="1" si="357"/>
        <v>5</v>
      </c>
    </row>
    <row r="6485" spans="1:14" hidden="1" x14ac:dyDescent="0.25">
      <c r="A6485" s="31">
        <v>45491</v>
      </c>
      <c r="B6485" s="1" t="s">
        <v>781</v>
      </c>
      <c r="C6485" s="7">
        <v>458272</v>
      </c>
      <c r="D6485" s="1" t="s">
        <v>42</v>
      </c>
      <c r="E6485" s="1">
        <f>VLOOKUP(D6485,Data!$A$1:$B$7,2,FALSE)</f>
        <v>10</v>
      </c>
      <c r="F6485" s="2">
        <f>WORKDAY(A6485,E6485,Data!$E$2:$E$22)</f>
        <v>45505</v>
      </c>
      <c r="G6485" s="2">
        <v>45512</v>
      </c>
      <c r="H6485" s="4">
        <f ca="1">(NETWORKDAYS(A6485,G6485,Data!$E$1:$E$22))-1</f>
        <v>15</v>
      </c>
      <c r="I6485" s="1"/>
      <c r="J6485" s="1">
        <f>VLOOKUP(D6485,Data!$A$10:$B$16,2,FALSE)</f>
        <v>2</v>
      </c>
      <c r="K6485">
        <v>1</v>
      </c>
      <c r="L6485">
        <f t="shared" si="355"/>
        <v>29</v>
      </c>
      <c r="M6485">
        <f t="shared" si="356"/>
        <v>2024</v>
      </c>
      <c r="N6485" s="5">
        <f t="shared" ca="1" si="357"/>
        <v>5</v>
      </c>
    </row>
    <row r="6486" spans="1:14" hidden="1" x14ac:dyDescent="0.25">
      <c r="A6486" s="31">
        <v>45491</v>
      </c>
      <c r="B6486" s="1" t="s">
        <v>781</v>
      </c>
      <c r="C6486" s="7">
        <v>458273</v>
      </c>
      <c r="D6486" s="1" t="s">
        <v>42</v>
      </c>
      <c r="E6486" s="1">
        <f>VLOOKUP(D6486,Data!$A$1:$B$7,2,FALSE)</f>
        <v>10</v>
      </c>
      <c r="F6486" s="2">
        <f>WORKDAY(A6486,E6486,Data!$E$2:$E$22)</f>
        <v>45505</v>
      </c>
      <c r="G6486" s="2">
        <v>45512</v>
      </c>
      <c r="H6486" s="4">
        <f ca="1">(NETWORKDAYS(A6486,G6486,Data!$E$1:$E$22))-1</f>
        <v>15</v>
      </c>
      <c r="I6486" s="1"/>
      <c r="J6486" s="1">
        <f>VLOOKUP(D6486,Data!$A$10:$B$16,2,FALSE)</f>
        <v>2</v>
      </c>
      <c r="K6486">
        <v>1</v>
      </c>
      <c r="L6486">
        <f t="shared" si="355"/>
        <v>29</v>
      </c>
      <c r="M6486">
        <f t="shared" si="356"/>
        <v>2024</v>
      </c>
      <c r="N6486" s="5">
        <f t="shared" ca="1" si="357"/>
        <v>5</v>
      </c>
    </row>
    <row r="6487" spans="1:14" hidden="1" x14ac:dyDescent="0.25">
      <c r="A6487" s="31">
        <v>45491</v>
      </c>
      <c r="B6487" s="1" t="s">
        <v>1618</v>
      </c>
      <c r="C6487" s="7">
        <v>458517</v>
      </c>
      <c r="D6487" s="1" t="s">
        <v>42</v>
      </c>
      <c r="E6487" s="1">
        <f>VLOOKUP(D6487,Data!$A$1:$B$7,2,FALSE)</f>
        <v>10</v>
      </c>
      <c r="F6487" s="2">
        <f>WORKDAY(A6487,E6487,Data!$E$2:$E$22)</f>
        <v>45505</v>
      </c>
      <c r="G6487" s="2">
        <v>45512</v>
      </c>
      <c r="H6487" s="4">
        <f ca="1">(NETWORKDAYS(A6487,G6487,Data!$E$1:$E$22))-1</f>
        <v>15</v>
      </c>
      <c r="I6487" s="1"/>
      <c r="J6487" s="1">
        <f>VLOOKUP(D6487,Data!$A$10:$B$16,2,FALSE)</f>
        <v>2</v>
      </c>
      <c r="K6487">
        <v>1</v>
      </c>
      <c r="L6487">
        <f t="shared" si="355"/>
        <v>29</v>
      </c>
      <c r="M6487">
        <f t="shared" si="356"/>
        <v>2024</v>
      </c>
      <c r="N6487" s="5">
        <f t="shared" ca="1" si="357"/>
        <v>5</v>
      </c>
    </row>
    <row r="6488" spans="1:14" hidden="1" x14ac:dyDescent="0.25">
      <c r="A6488" s="31">
        <v>45491</v>
      </c>
      <c r="B6488" s="1" t="s">
        <v>269</v>
      </c>
      <c r="C6488" s="7">
        <v>458553</v>
      </c>
      <c r="D6488" s="1" t="s">
        <v>42</v>
      </c>
      <c r="E6488" s="1">
        <f>VLOOKUP(D6488,Data!$A$1:$B$7,2,FALSE)</f>
        <v>10</v>
      </c>
      <c r="F6488" s="2">
        <f>WORKDAY(A6488,E6488,Data!$E$2:$E$22)</f>
        <v>45505</v>
      </c>
      <c r="G6488" s="2">
        <v>45512</v>
      </c>
      <c r="H6488" s="4">
        <f ca="1">(NETWORKDAYS(A6488,G6488,Data!$E$1:$E$22))-1</f>
        <v>15</v>
      </c>
      <c r="I6488" s="1"/>
      <c r="J6488" s="1">
        <f>VLOOKUP(D6488,Data!$A$10:$B$16,2,FALSE)</f>
        <v>2</v>
      </c>
      <c r="K6488">
        <v>1</v>
      </c>
      <c r="L6488">
        <f t="shared" si="355"/>
        <v>29</v>
      </c>
      <c r="M6488">
        <f t="shared" si="356"/>
        <v>2024</v>
      </c>
      <c r="N6488" s="5">
        <f t="shared" ca="1" si="357"/>
        <v>5</v>
      </c>
    </row>
    <row r="6489" spans="1:14" hidden="1" x14ac:dyDescent="0.25">
      <c r="A6489" s="31">
        <v>45491</v>
      </c>
      <c r="B6489" s="1" t="s">
        <v>196</v>
      </c>
      <c r="C6489" s="7" t="s">
        <v>3359</v>
      </c>
      <c r="D6489" s="1" t="s">
        <v>53</v>
      </c>
      <c r="E6489" s="1">
        <f>VLOOKUP(D6489,Data!$A$1:$B$7,2,FALSE)</f>
        <v>5</v>
      </c>
      <c r="F6489" s="2">
        <f>WORKDAY(A6489,E6489,Data!$E$2:$E$22)</f>
        <v>45498</v>
      </c>
      <c r="G6489" s="2">
        <v>45512</v>
      </c>
      <c r="H6489" s="4">
        <f ca="1">(NETWORKDAYS(A6489,G6489,Data!$E$1:$E$22))-1</f>
        <v>15</v>
      </c>
      <c r="I6489" s="1"/>
      <c r="J6489" s="1">
        <f>VLOOKUP(D6489,Data!$A$10:$B$16,2,FALSE)</f>
        <v>1</v>
      </c>
      <c r="K6489">
        <v>1</v>
      </c>
      <c r="L6489">
        <f t="shared" si="355"/>
        <v>29</v>
      </c>
      <c r="M6489">
        <f t="shared" si="356"/>
        <v>2024</v>
      </c>
      <c r="N6489" s="5">
        <f t="shared" ca="1" si="357"/>
        <v>10</v>
      </c>
    </row>
    <row r="6490" spans="1:14" hidden="1" x14ac:dyDescent="0.25">
      <c r="A6490" s="31">
        <v>45492</v>
      </c>
      <c r="B6490" s="1" t="s">
        <v>5</v>
      </c>
      <c r="C6490" s="7">
        <v>615439</v>
      </c>
      <c r="D6490" s="1" t="s">
        <v>1870</v>
      </c>
      <c r="E6490" s="1">
        <f>VLOOKUP(D6490,Data!$A$1:$B$7,2,FALSE)</f>
        <v>10</v>
      </c>
      <c r="F6490" s="2">
        <f>WORKDAY(A6490,E6490,Data!$E$2:$E$22)</f>
        <v>45506</v>
      </c>
      <c r="G6490" s="2">
        <v>45512</v>
      </c>
      <c r="H6490" s="4">
        <f ca="1">(NETWORKDAYS(A6490,G6490,Data!$E$1:$E$22))-1</f>
        <v>14</v>
      </c>
      <c r="I6490" s="1"/>
      <c r="J6490" s="1">
        <f>VLOOKUP(D6490,Data!$A$10:$B$16,2,FALSE)</f>
        <v>2</v>
      </c>
      <c r="K6490">
        <v>1</v>
      </c>
      <c r="L6490">
        <f t="shared" si="355"/>
        <v>29</v>
      </c>
      <c r="M6490">
        <f t="shared" si="356"/>
        <v>2024</v>
      </c>
      <c r="N6490" s="5">
        <f t="shared" ca="1" si="357"/>
        <v>4</v>
      </c>
    </row>
    <row r="6491" spans="1:14" hidden="1" x14ac:dyDescent="0.25">
      <c r="A6491" s="31">
        <v>45495</v>
      </c>
      <c r="B6491" s="1" t="s">
        <v>12</v>
      </c>
      <c r="C6491" s="7">
        <v>263114</v>
      </c>
      <c r="D6491" s="1" t="s">
        <v>41</v>
      </c>
      <c r="E6491" s="1">
        <f>VLOOKUP(D6491,Data!$A$1:$B$7,2,FALSE)</f>
        <v>15</v>
      </c>
      <c r="F6491" s="2">
        <f>WORKDAY(A6491,E6491,Data!$E$2:$E$22)</f>
        <v>45516</v>
      </c>
      <c r="G6491" s="2">
        <v>45517</v>
      </c>
      <c r="H6491" s="4">
        <f ca="1">(NETWORKDAYS(A6491,G6491,Data!$E$1:$E$22))-1</f>
        <v>16</v>
      </c>
      <c r="I6491" s="1"/>
      <c r="J6491" s="1">
        <f>VLOOKUP(D6491,Data!$A$10:$B$16,2,FALSE)</f>
        <v>3</v>
      </c>
      <c r="K6491">
        <v>1</v>
      </c>
      <c r="L6491">
        <f t="shared" si="355"/>
        <v>30</v>
      </c>
      <c r="M6491">
        <f t="shared" si="356"/>
        <v>2024</v>
      </c>
      <c r="N6491" s="5">
        <f t="shared" ca="1" si="357"/>
        <v>1</v>
      </c>
    </row>
    <row r="6492" spans="1:14" hidden="1" x14ac:dyDescent="0.25">
      <c r="A6492" s="31">
        <v>45460</v>
      </c>
      <c r="B6492" s="1" t="s">
        <v>366</v>
      </c>
      <c r="C6492" s="7">
        <v>458318</v>
      </c>
      <c r="D6492" s="1" t="s">
        <v>42</v>
      </c>
      <c r="E6492" s="1">
        <f>VLOOKUP(D6492,Data!$A$1:$B$7,2,FALSE)</f>
        <v>10</v>
      </c>
      <c r="F6492" s="2">
        <f>WORKDAY(A6492,E6492,Data!$E$2:$E$22)</f>
        <v>45474</v>
      </c>
      <c r="G6492" s="2">
        <v>45727</v>
      </c>
      <c r="H6492" s="4">
        <f ca="1">(NETWORKDAYS(A6492,G6492,Data!$E$1:$E$22))-1</f>
        <v>190</v>
      </c>
      <c r="I6492" s="1"/>
      <c r="J6492" s="1">
        <f>VLOOKUP(D6492,Data!$A$10:$B$16,2,FALSE)</f>
        <v>2</v>
      </c>
      <c r="K6492">
        <v>1</v>
      </c>
      <c r="L6492">
        <f t="shared" si="355"/>
        <v>25</v>
      </c>
      <c r="M6492">
        <f t="shared" si="356"/>
        <v>2024</v>
      </c>
      <c r="N6492" s="5">
        <f t="shared" ca="1" si="357"/>
        <v>180</v>
      </c>
    </row>
    <row r="6493" spans="1:14" hidden="1" x14ac:dyDescent="0.25">
      <c r="A6493" s="31">
        <v>45495</v>
      </c>
      <c r="B6493" s="1" t="s">
        <v>789</v>
      </c>
      <c r="C6493" s="7">
        <v>458582</v>
      </c>
      <c r="D6493" s="1" t="s">
        <v>42</v>
      </c>
      <c r="E6493" s="1">
        <f>VLOOKUP(D6493,Data!$A$1:$B$7,2,FALSE)</f>
        <v>10</v>
      </c>
      <c r="F6493" s="2">
        <f>WORKDAY(A6493,E6493,Data!$E$2:$E$22)</f>
        <v>45509</v>
      </c>
      <c r="G6493" s="2">
        <v>45509</v>
      </c>
      <c r="H6493" s="4">
        <f ca="1">(NETWORKDAYS(A6493,G6493,Data!$E$1:$E$22))-1</f>
        <v>10</v>
      </c>
      <c r="I6493" s="1"/>
      <c r="J6493" s="1">
        <f>VLOOKUP(D6493,Data!$A$10:$B$16,2,FALSE)</f>
        <v>2</v>
      </c>
      <c r="K6493">
        <v>1</v>
      </c>
      <c r="L6493">
        <f t="shared" si="355"/>
        <v>30</v>
      </c>
      <c r="M6493">
        <f t="shared" si="356"/>
        <v>2024</v>
      </c>
      <c r="N6493" s="5">
        <f t="shared" ca="1" si="357"/>
        <v>0</v>
      </c>
    </row>
    <row r="6494" spans="1:14" hidden="1" x14ac:dyDescent="0.25">
      <c r="A6494" s="31">
        <v>45495</v>
      </c>
      <c r="B6494" s="1" t="s">
        <v>781</v>
      </c>
      <c r="C6494" s="7">
        <v>458274</v>
      </c>
      <c r="D6494" s="1" t="s">
        <v>42</v>
      </c>
      <c r="E6494" s="1">
        <f>VLOOKUP(D6494,Data!$A$1:$B$7,2,FALSE)</f>
        <v>10</v>
      </c>
      <c r="F6494" s="2">
        <f>WORKDAY(A6494,E6494,Data!$E$2:$E$22)</f>
        <v>45509</v>
      </c>
      <c r="G6494" s="2">
        <v>45512</v>
      </c>
      <c r="H6494" s="4">
        <f ca="1">(NETWORKDAYS(A6494,G6494,Data!$E$1:$E$22))-1</f>
        <v>13</v>
      </c>
      <c r="I6494" s="1"/>
      <c r="J6494" s="1">
        <f>VLOOKUP(D6494,Data!$A$10:$B$16,2,FALSE)</f>
        <v>2</v>
      </c>
      <c r="K6494">
        <v>1</v>
      </c>
      <c r="L6494">
        <f t="shared" si="355"/>
        <v>30</v>
      </c>
      <c r="M6494">
        <f t="shared" si="356"/>
        <v>2024</v>
      </c>
      <c r="N6494" s="5">
        <f t="shared" ca="1" si="357"/>
        <v>3</v>
      </c>
    </row>
    <row r="6495" spans="1:14" hidden="1" x14ac:dyDescent="0.25">
      <c r="A6495" s="31">
        <v>45495</v>
      </c>
      <c r="B6495" s="1" t="s">
        <v>2406</v>
      </c>
      <c r="C6495" s="7">
        <v>458534</v>
      </c>
      <c r="D6495" s="1" t="s">
        <v>42</v>
      </c>
      <c r="E6495" s="1">
        <f>VLOOKUP(D6495,Data!$A$1:$B$7,2,FALSE)</f>
        <v>10</v>
      </c>
      <c r="F6495" s="2">
        <f>WORKDAY(A6495,E6495,Data!$E$2:$E$22)</f>
        <v>45509</v>
      </c>
      <c r="G6495" s="2">
        <v>45726</v>
      </c>
      <c r="H6495" s="4">
        <f ca="1">(NETWORKDAYS(A6495,G6495,Data!$E$1:$E$22))-1</f>
        <v>164</v>
      </c>
      <c r="I6495" s="1"/>
      <c r="J6495" s="1">
        <f>VLOOKUP(D6495,Data!$A$10:$B$16,2,FALSE)</f>
        <v>2</v>
      </c>
      <c r="K6495">
        <v>1</v>
      </c>
      <c r="L6495">
        <f t="shared" si="355"/>
        <v>30</v>
      </c>
      <c r="M6495">
        <f t="shared" si="356"/>
        <v>2024</v>
      </c>
      <c r="N6495" s="5">
        <f t="shared" ca="1" si="357"/>
        <v>154</v>
      </c>
    </row>
    <row r="6496" spans="1:14" hidden="1" x14ac:dyDescent="0.25">
      <c r="A6496" s="31">
        <v>45496</v>
      </c>
      <c r="B6496" s="1" t="s">
        <v>12</v>
      </c>
      <c r="C6496" s="7">
        <v>263115</v>
      </c>
      <c r="D6496" s="1" t="s">
        <v>41</v>
      </c>
      <c r="E6496" s="1">
        <f>VLOOKUP(D6496,Data!$A$1:$B$7,2,FALSE)</f>
        <v>15</v>
      </c>
      <c r="F6496" s="2">
        <f>WORKDAY(A6496,E6496,Data!$E$2:$E$22)</f>
        <v>45517</v>
      </c>
      <c r="G6496" s="2">
        <v>45517</v>
      </c>
      <c r="H6496" s="4">
        <f ca="1">(NETWORKDAYS(A6496,G6496,Data!$E$1:$E$22))-1</f>
        <v>15</v>
      </c>
      <c r="I6496" s="1"/>
      <c r="J6496" s="1">
        <f>VLOOKUP(D6496,Data!$A$10:$B$16,2,FALSE)</f>
        <v>3</v>
      </c>
      <c r="K6496">
        <v>1</v>
      </c>
      <c r="L6496">
        <f t="shared" si="355"/>
        <v>30</v>
      </c>
      <c r="M6496">
        <f t="shared" si="356"/>
        <v>2024</v>
      </c>
      <c r="N6496" s="5">
        <f t="shared" ca="1" si="357"/>
        <v>0</v>
      </c>
    </row>
    <row r="6497" spans="1:14" hidden="1" x14ac:dyDescent="0.25">
      <c r="A6497" s="31">
        <v>45496</v>
      </c>
      <c r="B6497" s="1" t="s">
        <v>133</v>
      </c>
      <c r="C6497" s="7">
        <v>615441</v>
      </c>
      <c r="D6497" s="1" t="s">
        <v>1870</v>
      </c>
      <c r="E6497" s="1">
        <f>VLOOKUP(D6497,Data!$A$1:$B$7,2,FALSE)</f>
        <v>10</v>
      </c>
      <c r="F6497" s="2">
        <f>WORKDAY(A6497,E6497,Data!$E$2:$E$22)</f>
        <v>45510</v>
      </c>
      <c r="G6497" s="2">
        <v>45496</v>
      </c>
      <c r="H6497" s="4">
        <f ca="1">(NETWORKDAYS(A6497,G6497,Data!$E$1:$E$22))-1</f>
        <v>0</v>
      </c>
      <c r="I6497" s="1"/>
      <c r="J6497" s="1">
        <f>VLOOKUP(D6497,Data!$A$10:$B$16,2,FALSE)</f>
        <v>2</v>
      </c>
      <c r="K6497">
        <v>1</v>
      </c>
      <c r="L6497">
        <f t="shared" si="355"/>
        <v>30</v>
      </c>
      <c r="M6497">
        <f t="shared" si="356"/>
        <v>2024</v>
      </c>
      <c r="N6497" s="5">
        <f t="shared" ca="1" si="357"/>
        <v>-10</v>
      </c>
    </row>
    <row r="6498" spans="1:14" hidden="1" x14ac:dyDescent="0.25">
      <c r="A6498" s="31">
        <v>45496</v>
      </c>
      <c r="B6498" s="1" t="s">
        <v>789</v>
      </c>
      <c r="C6498" s="7">
        <v>458583</v>
      </c>
      <c r="D6498" s="1" t="s">
        <v>42</v>
      </c>
      <c r="E6498" s="1">
        <f>VLOOKUP(D6498,Data!$A$1:$B$7,2,FALSE)</f>
        <v>10</v>
      </c>
      <c r="F6498" s="2">
        <f>WORKDAY(A6498,E6498,Data!$E$2:$E$22)</f>
        <v>45510</v>
      </c>
      <c r="G6498" s="2">
        <v>45510</v>
      </c>
      <c r="H6498" s="4">
        <f ca="1">(NETWORKDAYS(A6498,G6498,Data!$E$1:$E$22))-1</f>
        <v>10</v>
      </c>
      <c r="I6498" s="1"/>
      <c r="J6498" s="1">
        <f>VLOOKUP(D6498,Data!$A$10:$B$16,2,FALSE)</f>
        <v>2</v>
      </c>
      <c r="K6498">
        <v>1</v>
      </c>
      <c r="L6498">
        <f t="shared" si="355"/>
        <v>30</v>
      </c>
      <c r="M6498">
        <f t="shared" si="356"/>
        <v>2024</v>
      </c>
      <c r="N6498" s="5">
        <f t="shared" ca="1" si="357"/>
        <v>0</v>
      </c>
    </row>
    <row r="6499" spans="1:14" hidden="1" x14ac:dyDescent="0.25">
      <c r="A6499" s="31">
        <v>45496</v>
      </c>
      <c r="B6499" s="1" t="s">
        <v>432</v>
      </c>
      <c r="C6499" s="7">
        <v>458558</v>
      </c>
      <c r="D6499" s="1" t="s">
        <v>42</v>
      </c>
      <c r="E6499" s="1">
        <f>VLOOKUP(D6499,Data!$A$1:$B$7,2,FALSE)</f>
        <v>10</v>
      </c>
      <c r="F6499" s="2">
        <f>WORKDAY(A6499,E6499,Data!$E$2:$E$22)</f>
        <v>45510</v>
      </c>
      <c r="G6499" s="2">
        <v>45510</v>
      </c>
      <c r="H6499" s="4">
        <f ca="1">(NETWORKDAYS(A6499,G6499,Data!$E$1:$E$22))-1</f>
        <v>10</v>
      </c>
      <c r="I6499" s="1"/>
      <c r="J6499" s="1">
        <f>VLOOKUP(D6499,Data!$A$10:$B$16,2,FALSE)</f>
        <v>2</v>
      </c>
      <c r="K6499">
        <v>1</v>
      </c>
      <c r="L6499">
        <f t="shared" si="355"/>
        <v>30</v>
      </c>
      <c r="M6499">
        <f t="shared" si="356"/>
        <v>2024</v>
      </c>
      <c r="N6499" s="5">
        <f t="shared" ca="1" si="357"/>
        <v>0</v>
      </c>
    </row>
    <row r="6500" spans="1:14" hidden="1" x14ac:dyDescent="0.25">
      <c r="A6500" s="31">
        <v>45496</v>
      </c>
      <c r="B6500" s="1" t="s">
        <v>133</v>
      </c>
      <c r="C6500" s="7">
        <v>615442</v>
      </c>
      <c r="D6500" s="1" t="s">
        <v>1870</v>
      </c>
      <c r="E6500" s="1">
        <f>VLOOKUP(D6500,Data!$A$1:$B$7,2,FALSE)</f>
        <v>10</v>
      </c>
      <c r="F6500" s="2">
        <f>WORKDAY(A6500,E6500,Data!$E$2:$E$22)</f>
        <v>45510</v>
      </c>
      <c r="G6500" s="2">
        <v>45502</v>
      </c>
      <c r="H6500" s="4">
        <f ca="1">(NETWORKDAYS(A6500,G6500,Data!$E$1:$E$22))-1</f>
        <v>4</v>
      </c>
      <c r="I6500" s="1"/>
      <c r="J6500" s="1">
        <f>VLOOKUP(D6500,Data!$A$10:$B$16,2,FALSE)</f>
        <v>2</v>
      </c>
      <c r="K6500">
        <v>1</v>
      </c>
      <c r="L6500">
        <f t="shared" si="355"/>
        <v>30</v>
      </c>
      <c r="M6500">
        <f t="shared" si="356"/>
        <v>2024</v>
      </c>
      <c r="N6500" s="5">
        <f t="shared" ca="1" si="357"/>
        <v>-6</v>
      </c>
    </row>
    <row r="6501" spans="1:14" hidden="1" x14ac:dyDescent="0.25">
      <c r="A6501" s="31">
        <v>45497</v>
      </c>
      <c r="B6501" s="1" t="s">
        <v>105</v>
      </c>
      <c r="C6501" s="7">
        <v>263116</v>
      </c>
      <c r="D6501" s="1" t="s">
        <v>41</v>
      </c>
      <c r="E6501" s="1">
        <f>VLOOKUP(D6501,Data!$A$1:$B$7,2,FALSE)</f>
        <v>15</v>
      </c>
      <c r="F6501" s="2">
        <f>WORKDAY(A6501,E6501,Data!$E$2:$E$22)</f>
        <v>45518</v>
      </c>
      <c r="G6501" s="2">
        <v>45532</v>
      </c>
      <c r="H6501" s="4">
        <f ca="1">(NETWORKDAYS(A6501,G6501,Data!$E$1:$E$22))-1</f>
        <v>25</v>
      </c>
      <c r="I6501" s="1"/>
      <c r="J6501" s="1">
        <f>VLOOKUP(D6501,Data!$A$10:$B$16,2,FALSE)</f>
        <v>3</v>
      </c>
      <c r="K6501">
        <v>1</v>
      </c>
      <c r="L6501">
        <f t="shared" ref="L6501:L6564" si="358">_xlfn.ISOWEEKNUM(A6501)</f>
        <v>30</v>
      </c>
      <c r="M6501">
        <f t="shared" ref="M6501:M6564" si="359">YEAR(A6501)</f>
        <v>2024</v>
      </c>
      <c r="N6501" s="5">
        <f t="shared" ref="N6501:N6564" ca="1" si="360">H6501-E6501</f>
        <v>10</v>
      </c>
    </row>
    <row r="6502" spans="1:14" hidden="1" x14ac:dyDescent="0.25">
      <c r="A6502" s="31">
        <v>45497</v>
      </c>
      <c r="B6502" s="1" t="s">
        <v>603</v>
      </c>
      <c r="C6502" s="7">
        <v>458559</v>
      </c>
      <c r="D6502" s="1" t="s">
        <v>42</v>
      </c>
      <c r="E6502" s="1">
        <f>VLOOKUP(D6502,Data!$A$1:$B$7,2,FALSE)</f>
        <v>10</v>
      </c>
      <c r="F6502" s="2">
        <f>WORKDAY(A6502,E6502,Data!$E$2:$E$22)</f>
        <v>45511</v>
      </c>
      <c r="G6502" s="2">
        <v>45509</v>
      </c>
      <c r="H6502" s="4">
        <f ca="1">(NETWORKDAYS(A6502,G6502,Data!$E$1:$E$22))-1</f>
        <v>8</v>
      </c>
      <c r="I6502" s="1"/>
      <c r="J6502" s="1">
        <f>VLOOKUP(D6502,Data!$A$10:$B$16,2,FALSE)</f>
        <v>2</v>
      </c>
      <c r="K6502">
        <v>1</v>
      </c>
      <c r="L6502">
        <f t="shared" si="358"/>
        <v>30</v>
      </c>
      <c r="M6502">
        <f t="shared" si="359"/>
        <v>2024</v>
      </c>
      <c r="N6502" s="5">
        <f t="shared" ca="1" si="360"/>
        <v>-2</v>
      </c>
    </row>
    <row r="6503" spans="1:14" hidden="1" x14ac:dyDescent="0.25">
      <c r="A6503" s="31">
        <v>45497</v>
      </c>
      <c r="B6503" s="1" t="s">
        <v>1386</v>
      </c>
      <c r="C6503" s="7">
        <v>458430</v>
      </c>
      <c r="D6503" s="1" t="s">
        <v>42</v>
      </c>
      <c r="E6503" s="1">
        <f>VLOOKUP(D6503,Data!$A$1:$B$7,2,FALSE)</f>
        <v>10</v>
      </c>
      <c r="F6503" s="2">
        <f>WORKDAY(A6503,E6503,Data!$E$2:$E$22)</f>
        <v>45511</v>
      </c>
      <c r="G6503" s="2">
        <v>45510</v>
      </c>
      <c r="H6503" s="4">
        <f ca="1">(NETWORKDAYS(A6503,G6503,Data!$E$1:$E$22))-1</f>
        <v>9</v>
      </c>
      <c r="I6503" s="1"/>
      <c r="J6503" s="1">
        <f>VLOOKUP(D6503,Data!$A$10:$B$16,2,FALSE)</f>
        <v>2</v>
      </c>
      <c r="K6503">
        <v>1</v>
      </c>
      <c r="L6503">
        <f t="shared" si="358"/>
        <v>30</v>
      </c>
      <c r="M6503">
        <f t="shared" si="359"/>
        <v>2024</v>
      </c>
      <c r="N6503" s="5">
        <f t="shared" ca="1" si="360"/>
        <v>-1</v>
      </c>
    </row>
    <row r="6504" spans="1:14" hidden="1" x14ac:dyDescent="0.25">
      <c r="A6504" s="31">
        <v>45497</v>
      </c>
      <c r="B6504" s="1" t="s">
        <v>133</v>
      </c>
      <c r="C6504" s="7">
        <v>615443</v>
      </c>
      <c r="D6504" s="1" t="s">
        <v>1870</v>
      </c>
      <c r="E6504" s="1">
        <f>VLOOKUP(D6504,Data!$A$1:$B$7,2,FALSE)</f>
        <v>10</v>
      </c>
      <c r="F6504" s="2">
        <f>WORKDAY(A6504,E6504,Data!$E$2:$E$22)</f>
        <v>45511</v>
      </c>
      <c r="G6504" s="2">
        <v>45502</v>
      </c>
      <c r="H6504" s="4">
        <f ca="1">(NETWORKDAYS(A6504,G6504,Data!$E$1:$E$22))-1</f>
        <v>3</v>
      </c>
      <c r="I6504" s="1"/>
      <c r="J6504" s="1">
        <f>VLOOKUP(D6504,Data!$A$10:$B$16,2,FALSE)</f>
        <v>2</v>
      </c>
      <c r="K6504">
        <v>1</v>
      </c>
      <c r="L6504">
        <f t="shared" si="358"/>
        <v>30</v>
      </c>
      <c r="M6504">
        <f t="shared" si="359"/>
        <v>2024</v>
      </c>
      <c r="N6504" s="5">
        <f t="shared" ca="1" si="360"/>
        <v>-7</v>
      </c>
    </row>
    <row r="6505" spans="1:14" hidden="1" x14ac:dyDescent="0.25">
      <c r="A6505" s="31">
        <v>45497</v>
      </c>
      <c r="B6505" s="1" t="s">
        <v>5</v>
      </c>
      <c r="C6505" s="7">
        <v>615444</v>
      </c>
      <c r="D6505" s="1" t="s">
        <v>1870</v>
      </c>
      <c r="E6505" s="1">
        <f>VLOOKUP(D6505,Data!$A$1:$B$7,2,FALSE)</f>
        <v>10</v>
      </c>
      <c r="F6505" s="2">
        <f>WORKDAY(A6505,E6505,Data!$E$2:$E$22)</f>
        <v>45511</v>
      </c>
      <c r="G6505" s="2">
        <v>45502</v>
      </c>
      <c r="H6505" s="4">
        <f ca="1">(NETWORKDAYS(A6505,G6505,Data!$E$1:$E$22))-1</f>
        <v>3</v>
      </c>
      <c r="I6505" s="1"/>
      <c r="J6505" s="1">
        <f>VLOOKUP(D6505,Data!$A$10:$B$16,2,FALSE)</f>
        <v>2</v>
      </c>
      <c r="K6505">
        <v>1</v>
      </c>
      <c r="L6505">
        <f t="shared" si="358"/>
        <v>30</v>
      </c>
      <c r="M6505">
        <f t="shared" si="359"/>
        <v>2024</v>
      </c>
      <c r="N6505" s="5">
        <f t="shared" ca="1" si="360"/>
        <v>-7</v>
      </c>
    </row>
    <row r="6506" spans="1:14" hidden="1" x14ac:dyDescent="0.25">
      <c r="A6506" s="31">
        <v>45497</v>
      </c>
      <c r="B6506" s="1" t="s">
        <v>65</v>
      </c>
      <c r="C6506" s="7" t="s">
        <v>3360</v>
      </c>
      <c r="D6506" s="1" t="s">
        <v>53</v>
      </c>
      <c r="E6506" s="1">
        <f>VLOOKUP(D6506,Data!$A$1:$B$7,2,FALSE)</f>
        <v>5</v>
      </c>
      <c r="F6506" s="2">
        <f>WORKDAY(A6506,E6506,Data!$E$2:$E$22)</f>
        <v>45504</v>
      </c>
      <c r="G6506" s="2">
        <v>45499</v>
      </c>
      <c r="H6506" s="4">
        <f ca="1">(NETWORKDAYS(A6506,G6506,Data!$E$1:$E$22))-1</f>
        <v>2</v>
      </c>
      <c r="I6506" s="1"/>
      <c r="J6506" s="1">
        <f>VLOOKUP(D6506,Data!$A$10:$B$16,2,FALSE)</f>
        <v>1</v>
      </c>
      <c r="K6506">
        <v>1</v>
      </c>
      <c r="L6506">
        <f t="shared" si="358"/>
        <v>30</v>
      </c>
      <c r="M6506">
        <f t="shared" si="359"/>
        <v>2024</v>
      </c>
      <c r="N6506" s="5">
        <f t="shared" ca="1" si="360"/>
        <v>-3</v>
      </c>
    </row>
    <row r="6507" spans="1:14" hidden="1" x14ac:dyDescent="0.25">
      <c r="A6507" s="31">
        <v>45497</v>
      </c>
      <c r="B6507" s="1" t="s">
        <v>400</v>
      </c>
      <c r="C6507" s="7" t="s">
        <v>3361</v>
      </c>
      <c r="D6507" s="1" t="s">
        <v>53</v>
      </c>
      <c r="E6507" s="1">
        <f>VLOOKUP(D6507,Data!$A$1:$B$7,2,FALSE)</f>
        <v>5</v>
      </c>
      <c r="F6507" s="2">
        <f>WORKDAY(A6507,E6507,Data!$E$2:$E$22)</f>
        <v>45504</v>
      </c>
      <c r="G6507" s="2">
        <v>45499</v>
      </c>
      <c r="H6507" s="4">
        <f ca="1">(NETWORKDAYS(A6507,G6507,Data!$E$1:$E$22))-1</f>
        <v>2</v>
      </c>
      <c r="I6507" s="1"/>
      <c r="J6507" s="1">
        <f>VLOOKUP(D6507,Data!$A$10:$B$16,2,FALSE)</f>
        <v>1</v>
      </c>
      <c r="K6507">
        <v>1</v>
      </c>
      <c r="L6507">
        <f t="shared" si="358"/>
        <v>30</v>
      </c>
      <c r="M6507">
        <f t="shared" si="359"/>
        <v>2024</v>
      </c>
      <c r="N6507" s="5">
        <f t="shared" ca="1" si="360"/>
        <v>-3</v>
      </c>
    </row>
    <row r="6508" spans="1:14" hidden="1" x14ac:dyDescent="0.25">
      <c r="A6508" s="31">
        <v>45497</v>
      </c>
      <c r="B6508" s="1" t="s">
        <v>94</v>
      </c>
      <c r="C6508" s="7" t="s">
        <v>3362</v>
      </c>
      <c r="D6508" s="1" t="s">
        <v>53</v>
      </c>
      <c r="E6508" s="1">
        <f>VLOOKUP(D6508,Data!$A$1:$B$7,2,FALSE)</f>
        <v>5</v>
      </c>
      <c r="F6508" s="2">
        <f>WORKDAY(A6508,E6508,Data!$E$2:$E$22)</f>
        <v>45504</v>
      </c>
      <c r="G6508" s="2">
        <v>45499</v>
      </c>
      <c r="H6508" s="4">
        <f ca="1">(NETWORKDAYS(A6508,G6508,Data!$E$1:$E$22))-1</f>
        <v>2</v>
      </c>
      <c r="I6508" s="1"/>
      <c r="J6508" s="1">
        <f>VLOOKUP(D6508,Data!$A$10:$B$16,2,FALSE)</f>
        <v>1</v>
      </c>
      <c r="K6508">
        <v>1</v>
      </c>
      <c r="L6508">
        <f t="shared" si="358"/>
        <v>30</v>
      </c>
      <c r="M6508">
        <f t="shared" si="359"/>
        <v>2024</v>
      </c>
      <c r="N6508" s="5">
        <f t="shared" ca="1" si="360"/>
        <v>-3</v>
      </c>
    </row>
    <row r="6509" spans="1:14" hidden="1" x14ac:dyDescent="0.25">
      <c r="A6509" s="31">
        <v>45497</v>
      </c>
      <c r="B6509" s="1" t="s">
        <v>65</v>
      </c>
      <c r="C6509" s="7" t="s">
        <v>3363</v>
      </c>
      <c r="D6509" s="1" t="s">
        <v>53</v>
      </c>
      <c r="E6509" s="1">
        <f>VLOOKUP(D6509,Data!$A$1:$B$7,2,FALSE)</f>
        <v>5</v>
      </c>
      <c r="F6509" s="2">
        <f>WORKDAY(A6509,E6509,Data!$E$2:$E$22)</f>
        <v>45504</v>
      </c>
      <c r="G6509" s="2">
        <v>45499</v>
      </c>
      <c r="H6509" s="4">
        <f ca="1">(NETWORKDAYS(A6509,G6509,Data!$E$1:$E$22))-1</f>
        <v>2</v>
      </c>
      <c r="I6509" s="1"/>
      <c r="J6509" s="1">
        <f>VLOOKUP(D6509,Data!$A$10:$B$16,2,FALSE)</f>
        <v>1</v>
      </c>
      <c r="K6509">
        <v>1</v>
      </c>
      <c r="L6509">
        <f t="shared" si="358"/>
        <v>30</v>
      </c>
      <c r="M6509">
        <f t="shared" si="359"/>
        <v>2024</v>
      </c>
      <c r="N6509" s="5">
        <f t="shared" ca="1" si="360"/>
        <v>-3</v>
      </c>
    </row>
    <row r="6510" spans="1:14" hidden="1" x14ac:dyDescent="0.25">
      <c r="A6510" s="31">
        <v>45497</v>
      </c>
      <c r="B6510" s="1" t="s">
        <v>125</v>
      </c>
      <c r="C6510" s="7" t="s">
        <v>3364</v>
      </c>
      <c r="D6510" s="1" t="s">
        <v>53</v>
      </c>
      <c r="E6510" s="1">
        <f>VLOOKUP(D6510,Data!$A$1:$B$7,2,FALSE)</f>
        <v>5</v>
      </c>
      <c r="F6510" s="2">
        <f>WORKDAY(A6510,E6510,Data!$E$2:$E$22)</f>
        <v>45504</v>
      </c>
      <c r="G6510" s="2">
        <v>45509</v>
      </c>
      <c r="H6510" s="4">
        <f ca="1">(NETWORKDAYS(A6510,G6510,Data!$E$1:$E$22))-1</f>
        <v>8</v>
      </c>
      <c r="I6510" s="1"/>
      <c r="J6510" s="1">
        <f>VLOOKUP(D6510,Data!$A$10:$B$16,2,FALSE)</f>
        <v>1</v>
      </c>
      <c r="K6510">
        <v>1</v>
      </c>
      <c r="L6510">
        <f t="shared" si="358"/>
        <v>30</v>
      </c>
      <c r="M6510">
        <f t="shared" si="359"/>
        <v>2024</v>
      </c>
      <c r="N6510" s="5">
        <f t="shared" ca="1" si="360"/>
        <v>3</v>
      </c>
    </row>
    <row r="6511" spans="1:14" hidden="1" x14ac:dyDescent="0.25">
      <c r="A6511" s="31">
        <v>45498</v>
      </c>
      <c r="B6511" s="1" t="s">
        <v>671</v>
      </c>
      <c r="C6511" s="7">
        <v>263044</v>
      </c>
      <c r="D6511" s="1" t="s">
        <v>41</v>
      </c>
      <c r="E6511" s="1">
        <f>VLOOKUP(D6511,Data!$A$1:$B$7,2,FALSE)</f>
        <v>15</v>
      </c>
      <c r="F6511" s="2">
        <f>WORKDAY(A6511,E6511,Data!$E$2:$E$22)</f>
        <v>45519</v>
      </c>
      <c r="G6511" s="2">
        <v>45511</v>
      </c>
      <c r="H6511" s="4">
        <f ca="1">(NETWORKDAYS(A6511,G6511,Data!$E$1:$E$22))-1</f>
        <v>9</v>
      </c>
      <c r="I6511" s="1"/>
      <c r="J6511" s="1">
        <f>VLOOKUP(D6511,Data!$A$10:$B$16,2,FALSE)</f>
        <v>3</v>
      </c>
      <c r="K6511">
        <v>1</v>
      </c>
      <c r="L6511">
        <f t="shared" si="358"/>
        <v>30</v>
      </c>
      <c r="M6511">
        <f t="shared" si="359"/>
        <v>2024</v>
      </c>
      <c r="N6511" s="5">
        <f t="shared" ca="1" si="360"/>
        <v>-6</v>
      </c>
    </row>
    <row r="6512" spans="1:14" hidden="1" x14ac:dyDescent="0.25">
      <c r="A6512" s="31">
        <v>45498</v>
      </c>
      <c r="B6512" s="1" t="s">
        <v>425</v>
      </c>
      <c r="C6512" s="7">
        <v>263117</v>
      </c>
      <c r="D6512" s="1" t="s">
        <v>41</v>
      </c>
      <c r="E6512" s="1">
        <f>VLOOKUP(D6512,Data!$A$1:$B$7,2,FALSE)</f>
        <v>15</v>
      </c>
      <c r="F6512" s="2">
        <f>WORKDAY(A6512,E6512,Data!$E$2:$E$22)</f>
        <v>45519</v>
      </c>
      <c r="G6512" s="2">
        <v>45513</v>
      </c>
      <c r="H6512" s="4">
        <f ca="1">(NETWORKDAYS(A6512,G6512,Data!$E$1:$E$22))-1</f>
        <v>11</v>
      </c>
      <c r="I6512" s="1"/>
      <c r="J6512" s="1">
        <f>VLOOKUP(D6512,Data!$A$10:$B$16,2,FALSE)</f>
        <v>3</v>
      </c>
      <c r="K6512">
        <v>1</v>
      </c>
      <c r="L6512">
        <f t="shared" si="358"/>
        <v>30</v>
      </c>
      <c r="M6512">
        <f t="shared" si="359"/>
        <v>2024</v>
      </c>
      <c r="N6512" s="5">
        <f t="shared" ca="1" si="360"/>
        <v>-4</v>
      </c>
    </row>
    <row r="6513" spans="1:14" hidden="1" x14ac:dyDescent="0.25">
      <c r="A6513" s="31">
        <v>45498</v>
      </c>
      <c r="B6513" s="1" t="s">
        <v>671</v>
      </c>
      <c r="C6513" s="7">
        <v>263045</v>
      </c>
      <c r="D6513" s="1" t="s">
        <v>41</v>
      </c>
      <c r="E6513" s="1">
        <f>VLOOKUP(D6513,Data!$A$1:$B$7,2,FALSE)</f>
        <v>15</v>
      </c>
      <c r="F6513" s="2">
        <f>WORKDAY(A6513,E6513,Data!$E$2:$E$22)</f>
        <v>45519</v>
      </c>
      <c r="G6513" s="2">
        <v>45511</v>
      </c>
      <c r="H6513" s="4">
        <f ca="1">(NETWORKDAYS(A6513,G6513,Data!$E$1:$E$22))-1</f>
        <v>9</v>
      </c>
      <c r="I6513" s="1"/>
      <c r="J6513" s="1">
        <f>VLOOKUP(D6513,Data!$A$10:$B$16,2,FALSE)</f>
        <v>3</v>
      </c>
      <c r="K6513">
        <v>1</v>
      </c>
      <c r="L6513">
        <f t="shared" si="358"/>
        <v>30</v>
      </c>
      <c r="M6513">
        <f t="shared" si="359"/>
        <v>2024</v>
      </c>
      <c r="N6513" s="5">
        <f t="shared" ca="1" si="360"/>
        <v>-6</v>
      </c>
    </row>
    <row r="6514" spans="1:14" hidden="1" x14ac:dyDescent="0.25">
      <c r="A6514" s="31">
        <v>45498</v>
      </c>
      <c r="B6514" s="1" t="s">
        <v>28</v>
      </c>
      <c r="C6514" s="7">
        <v>458535</v>
      </c>
      <c r="D6514" s="1" t="s">
        <v>42</v>
      </c>
      <c r="E6514" s="1">
        <f>VLOOKUP(D6514,Data!$A$1:$B$7,2,FALSE)</f>
        <v>10</v>
      </c>
      <c r="F6514" s="2">
        <f>WORKDAY(A6514,E6514,Data!$E$2:$E$22)</f>
        <v>45512</v>
      </c>
      <c r="G6514" s="2">
        <v>45509</v>
      </c>
      <c r="H6514" s="4">
        <f ca="1">(NETWORKDAYS(A6514,G6514,Data!$E$1:$E$22))-1</f>
        <v>7</v>
      </c>
      <c r="I6514" s="1"/>
      <c r="J6514" s="1">
        <f>VLOOKUP(D6514,Data!$A$10:$B$16,2,FALSE)</f>
        <v>2</v>
      </c>
      <c r="K6514">
        <v>1</v>
      </c>
      <c r="L6514">
        <f t="shared" si="358"/>
        <v>30</v>
      </c>
      <c r="M6514">
        <f t="shared" si="359"/>
        <v>2024</v>
      </c>
      <c r="N6514" s="5">
        <f t="shared" ca="1" si="360"/>
        <v>-3</v>
      </c>
    </row>
    <row r="6515" spans="1:14" hidden="1" x14ac:dyDescent="0.25">
      <c r="A6515" s="31">
        <v>45498</v>
      </c>
      <c r="B6515" s="1" t="s">
        <v>1386</v>
      </c>
      <c r="C6515" s="7">
        <v>458431</v>
      </c>
      <c r="D6515" s="1" t="s">
        <v>42</v>
      </c>
      <c r="E6515" s="1">
        <f>VLOOKUP(D6515,Data!$A$1:$B$7,2,FALSE)</f>
        <v>10</v>
      </c>
      <c r="F6515" s="2">
        <f>WORKDAY(A6515,E6515,Data!$E$2:$E$22)</f>
        <v>45512</v>
      </c>
      <c r="G6515" s="2">
        <v>45509</v>
      </c>
      <c r="H6515" s="4">
        <f ca="1">(NETWORKDAYS(A6515,G6515,Data!$E$1:$E$22))-1</f>
        <v>7</v>
      </c>
      <c r="I6515" s="1"/>
      <c r="J6515" s="1">
        <f>VLOOKUP(D6515,Data!$A$10:$B$16,2,FALSE)</f>
        <v>2</v>
      </c>
      <c r="K6515">
        <v>1</v>
      </c>
      <c r="L6515">
        <f t="shared" si="358"/>
        <v>30</v>
      </c>
      <c r="M6515">
        <f t="shared" si="359"/>
        <v>2024</v>
      </c>
      <c r="N6515" s="5">
        <f t="shared" ca="1" si="360"/>
        <v>-3</v>
      </c>
    </row>
    <row r="6516" spans="1:14" hidden="1" x14ac:dyDescent="0.25">
      <c r="A6516" s="31">
        <v>45498</v>
      </c>
      <c r="B6516" s="1" t="s">
        <v>88</v>
      </c>
      <c r="C6516" s="7" t="s">
        <v>3365</v>
      </c>
      <c r="D6516" s="1" t="s">
        <v>53</v>
      </c>
      <c r="E6516" s="1">
        <f>VLOOKUP(D6516,Data!$A$1:$B$7,2,FALSE)</f>
        <v>5</v>
      </c>
      <c r="F6516" s="2">
        <f>WORKDAY(A6516,E6516,Data!$E$2:$E$22)</f>
        <v>45505</v>
      </c>
      <c r="G6516" s="2">
        <v>45512</v>
      </c>
      <c r="H6516" s="4">
        <f ca="1">(NETWORKDAYS(A6516,G6516,Data!$E$1:$E$22))-1</f>
        <v>10</v>
      </c>
      <c r="I6516" s="1"/>
      <c r="J6516" s="1">
        <f>VLOOKUP(D6516,Data!$A$10:$B$16,2,FALSE)</f>
        <v>1</v>
      </c>
      <c r="K6516">
        <v>1</v>
      </c>
      <c r="L6516">
        <f t="shared" si="358"/>
        <v>30</v>
      </c>
      <c r="M6516">
        <f t="shared" si="359"/>
        <v>2024</v>
      </c>
      <c r="N6516" s="5">
        <f t="shared" ca="1" si="360"/>
        <v>5</v>
      </c>
    </row>
    <row r="6517" spans="1:14" hidden="1" x14ac:dyDescent="0.25">
      <c r="A6517" s="31">
        <v>45498</v>
      </c>
      <c r="B6517" s="1" t="s">
        <v>88</v>
      </c>
      <c r="C6517" s="7" t="s">
        <v>3366</v>
      </c>
      <c r="D6517" s="1" t="s">
        <v>53</v>
      </c>
      <c r="E6517" s="1">
        <f>VLOOKUP(D6517,Data!$A$1:$B$7,2,FALSE)</f>
        <v>5</v>
      </c>
      <c r="F6517" s="2">
        <f>WORKDAY(A6517,E6517,Data!$E$2:$E$22)</f>
        <v>45505</v>
      </c>
      <c r="G6517" s="2">
        <v>45512</v>
      </c>
      <c r="H6517" s="4">
        <f ca="1">(NETWORKDAYS(A6517,G6517,Data!$E$1:$E$22))-1</f>
        <v>10</v>
      </c>
      <c r="I6517" s="1"/>
      <c r="J6517" s="1">
        <f>VLOOKUP(D6517,Data!$A$10:$B$16,2,FALSE)</f>
        <v>1</v>
      </c>
      <c r="K6517">
        <v>1</v>
      </c>
      <c r="L6517">
        <f t="shared" si="358"/>
        <v>30</v>
      </c>
      <c r="M6517">
        <f t="shared" si="359"/>
        <v>2024</v>
      </c>
      <c r="N6517" s="5">
        <f t="shared" ca="1" si="360"/>
        <v>5</v>
      </c>
    </row>
    <row r="6518" spans="1:14" hidden="1" x14ac:dyDescent="0.25">
      <c r="A6518" s="31">
        <v>45498</v>
      </c>
      <c r="B6518" s="1" t="s">
        <v>88</v>
      </c>
      <c r="C6518" s="7" t="s">
        <v>3367</v>
      </c>
      <c r="D6518" s="1" t="s">
        <v>53</v>
      </c>
      <c r="E6518" s="1">
        <f>VLOOKUP(D6518,Data!$A$1:$B$7,2,FALSE)</f>
        <v>5</v>
      </c>
      <c r="F6518" s="2">
        <f>WORKDAY(A6518,E6518,Data!$E$2:$E$22)</f>
        <v>45505</v>
      </c>
      <c r="G6518" s="2">
        <v>45512</v>
      </c>
      <c r="H6518" s="4">
        <f ca="1">(NETWORKDAYS(A6518,G6518,Data!$E$1:$E$22))-1</f>
        <v>10</v>
      </c>
      <c r="I6518" s="1"/>
      <c r="J6518" s="1">
        <f>VLOOKUP(D6518,Data!$A$10:$B$16,2,FALSE)</f>
        <v>1</v>
      </c>
      <c r="K6518">
        <v>1</v>
      </c>
      <c r="L6518">
        <f t="shared" si="358"/>
        <v>30</v>
      </c>
      <c r="M6518">
        <f t="shared" si="359"/>
        <v>2024</v>
      </c>
      <c r="N6518" s="5">
        <f t="shared" ca="1" si="360"/>
        <v>5</v>
      </c>
    </row>
    <row r="6519" spans="1:14" hidden="1" x14ac:dyDescent="0.25">
      <c r="A6519" s="31">
        <v>45498</v>
      </c>
      <c r="B6519" s="1" t="s">
        <v>88</v>
      </c>
      <c r="C6519" s="7" t="s">
        <v>3368</v>
      </c>
      <c r="D6519" s="1" t="s">
        <v>53</v>
      </c>
      <c r="E6519" s="1">
        <f>VLOOKUP(D6519,Data!$A$1:$B$7,2,FALSE)</f>
        <v>5</v>
      </c>
      <c r="F6519" s="2">
        <f>WORKDAY(A6519,E6519,Data!$E$2:$E$22)</f>
        <v>45505</v>
      </c>
      <c r="G6519" s="2">
        <v>45512</v>
      </c>
      <c r="H6519" s="4">
        <f ca="1">(NETWORKDAYS(A6519,G6519,Data!$E$1:$E$22))-1</f>
        <v>10</v>
      </c>
      <c r="I6519" s="1"/>
      <c r="J6519" s="1">
        <f>VLOOKUP(D6519,Data!$A$10:$B$16,2,FALSE)</f>
        <v>1</v>
      </c>
      <c r="K6519">
        <v>1</v>
      </c>
      <c r="L6519">
        <f t="shared" si="358"/>
        <v>30</v>
      </c>
      <c r="M6519">
        <f t="shared" si="359"/>
        <v>2024</v>
      </c>
      <c r="N6519" s="5">
        <f t="shared" ca="1" si="360"/>
        <v>5</v>
      </c>
    </row>
    <row r="6520" spans="1:14" hidden="1" x14ac:dyDescent="0.25">
      <c r="A6520" s="31">
        <v>45498</v>
      </c>
      <c r="B6520" s="1" t="s">
        <v>88</v>
      </c>
      <c r="C6520" s="7" t="s">
        <v>3369</v>
      </c>
      <c r="D6520" s="1" t="s">
        <v>53</v>
      </c>
      <c r="E6520" s="1">
        <f>VLOOKUP(D6520,Data!$A$1:$B$7,2,FALSE)</f>
        <v>5</v>
      </c>
      <c r="F6520" s="2">
        <f>WORKDAY(A6520,E6520,Data!$E$2:$E$22)</f>
        <v>45505</v>
      </c>
      <c r="G6520" s="2">
        <v>45512</v>
      </c>
      <c r="H6520" s="4">
        <f ca="1">(NETWORKDAYS(A6520,G6520,Data!$E$1:$E$22))-1</f>
        <v>10</v>
      </c>
      <c r="I6520" s="1"/>
      <c r="J6520" s="1">
        <f>VLOOKUP(D6520,Data!$A$10:$B$16,2,FALSE)</f>
        <v>1</v>
      </c>
      <c r="K6520">
        <v>1</v>
      </c>
      <c r="L6520">
        <f t="shared" si="358"/>
        <v>30</v>
      </c>
      <c r="M6520">
        <f t="shared" si="359"/>
        <v>2024</v>
      </c>
      <c r="N6520" s="5">
        <f t="shared" ca="1" si="360"/>
        <v>5</v>
      </c>
    </row>
    <row r="6521" spans="1:14" hidden="1" x14ac:dyDescent="0.25">
      <c r="A6521" s="31">
        <v>45498</v>
      </c>
      <c r="B6521" s="1" t="s">
        <v>88</v>
      </c>
      <c r="C6521" s="7" t="s">
        <v>3370</v>
      </c>
      <c r="D6521" s="1" t="s">
        <v>53</v>
      </c>
      <c r="E6521" s="1">
        <f>VLOOKUP(D6521,Data!$A$1:$B$7,2,FALSE)</f>
        <v>5</v>
      </c>
      <c r="F6521" s="2">
        <f>WORKDAY(A6521,E6521,Data!$E$2:$E$22)</f>
        <v>45505</v>
      </c>
      <c r="G6521" s="2">
        <v>45512</v>
      </c>
      <c r="H6521" s="4">
        <f ca="1">(NETWORKDAYS(A6521,G6521,Data!$E$1:$E$22))-1</f>
        <v>10</v>
      </c>
      <c r="I6521" s="1"/>
      <c r="J6521" s="1">
        <f>VLOOKUP(D6521,Data!$A$10:$B$16,2,FALSE)</f>
        <v>1</v>
      </c>
      <c r="K6521">
        <v>1</v>
      </c>
      <c r="L6521">
        <f t="shared" si="358"/>
        <v>30</v>
      </c>
      <c r="M6521">
        <f t="shared" si="359"/>
        <v>2024</v>
      </c>
      <c r="N6521" s="5">
        <f t="shared" ca="1" si="360"/>
        <v>5</v>
      </c>
    </row>
    <row r="6522" spans="1:14" hidden="1" x14ac:dyDescent="0.25">
      <c r="A6522" s="31">
        <v>45498</v>
      </c>
      <c r="B6522" s="1" t="s">
        <v>88</v>
      </c>
      <c r="C6522" s="7" t="s">
        <v>3371</v>
      </c>
      <c r="D6522" s="1" t="s">
        <v>53</v>
      </c>
      <c r="E6522" s="1">
        <f>VLOOKUP(D6522,Data!$A$1:$B$7,2,FALSE)</f>
        <v>5</v>
      </c>
      <c r="F6522" s="2">
        <f>WORKDAY(A6522,E6522,Data!$E$2:$E$22)</f>
        <v>45505</v>
      </c>
      <c r="G6522" s="2">
        <v>45512</v>
      </c>
      <c r="H6522" s="4">
        <f ca="1">(NETWORKDAYS(A6522,G6522,Data!$E$1:$E$22))-1</f>
        <v>10</v>
      </c>
      <c r="I6522" s="1"/>
      <c r="J6522" s="1">
        <f>VLOOKUP(D6522,Data!$A$10:$B$16,2,FALSE)</f>
        <v>1</v>
      </c>
      <c r="K6522">
        <v>1</v>
      </c>
      <c r="L6522">
        <f t="shared" si="358"/>
        <v>30</v>
      </c>
      <c r="M6522">
        <f t="shared" si="359"/>
        <v>2024</v>
      </c>
      <c r="N6522" s="5">
        <f t="shared" ca="1" si="360"/>
        <v>5</v>
      </c>
    </row>
    <row r="6523" spans="1:14" hidden="1" x14ac:dyDescent="0.25">
      <c r="A6523" s="31">
        <v>45498</v>
      </c>
      <c r="B6523" s="1" t="s">
        <v>88</v>
      </c>
      <c r="C6523" s="7" t="s">
        <v>3372</v>
      </c>
      <c r="D6523" s="1" t="s">
        <v>53</v>
      </c>
      <c r="E6523" s="1">
        <f>VLOOKUP(D6523,Data!$A$1:$B$7,2,FALSE)</f>
        <v>5</v>
      </c>
      <c r="F6523" s="2">
        <f>WORKDAY(A6523,E6523,Data!$E$2:$E$22)</f>
        <v>45505</v>
      </c>
      <c r="G6523" s="2">
        <v>45512</v>
      </c>
      <c r="H6523" s="4">
        <f ca="1">(NETWORKDAYS(A6523,G6523,Data!$E$1:$E$22))-1</f>
        <v>10</v>
      </c>
      <c r="I6523" s="1"/>
      <c r="J6523" s="1">
        <f>VLOOKUP(D6523,Data!$A$10:$B$16,2,FALSE)</f>
        <v>1</v>
      </c>
      <c r="K6523">
        <v>1</v>
      </c>
      <c r="L6523">
        <f t="shared" si="358"/>
        <v>30</v>
      </c>
      <c r="M6523">
        <f t="shared" si="359"/>
        <v>2024</v>
      </c>
      <c r="N6523" s="5">
        <f t="shared" ca="1" si="360"/>
        <v>5</v>
      </c>
    </row>
    <row r="6524" spans="1:14" hidden="1" x14ac:dyDescent="0.25">
      <c r="A6524" s="31">
        <v>45498</v>
      </c>
      <c r="B6524" s="1" t="s">
        <v>88</v>
      </c>
      <c r="C6524" s="7" t="s">
        <v>3373</v>
      </c>
      <c r="D6524" s="1" t="s">
        <v>53</v>
      </c>
      <c r="E6524" s="1">
        <f>VLOOKUP(D6524,Data!$A$1:$B$7,2,FALSE)</f>
        <v>5</v>
      </c>
      <c r="F6524" s="2">
        <f>WORKDAY(A6524,E6524,Data!$E$2:$E$22)</f>
        <v>45505</v>
      </c>
      <c r="G6524" s="2">
        <v>45512</v>
      </c>
      <c r="H6524" s="4">
        <f ca="1">(NETWORKDAYS(A6524,G6524,Data!$E$1:$E$22))-1</f>
        <v>10</v>
      </c>
      <c r="I6524" s="1"/>
      <c r="J6524" s="1">
        <f>VLOOKUP(D6524,Data!$A$10:$B$16,2,FALSE)</f>
        <v>1</v>
      </c>
      <c r="K6524">
        <v>1</v>
      </c>
      <c r="L6524">
        <f t="shared" si="358"/>
        <v>30</v>
      </c>
      <c r="M6524">
        <f t="shared" si="359"/>
        <v>2024</v>
      </c>
      <c r="N6524" s="5">
        <f t="shared" ca="1" si="360"/>
        <v>5</v>
      </c>
    </row>
    <row r="6525" spans="1:14" hidden="1" x14ac:dyDescent="0.25">
      <c r="A6525" s="31">
        <v>45498</v>
      </c>
      <c r="B6525" s="1" t="s">
        <v>88</v>
      </c>
      <c r="C6525" s="7" t="s">
        <v>3374</v>
      </c>
      <c r="D6525" s="1" t="s">
        <v>53</v>
      </c>
      <c r="E6525" s="1">
        <f>VLOOKUP(D6525,Data!$A$1:$B$7,2,FALSE)</f>
        <v>5</v>
      </c>
      <c r="F6525" s="2">
        <f>WORKDAY(A6525,E6525,Data!$E$2:$E$22)</f>
        <v>45505</v>
      </c>
      <c r="G6525" s="2">
        <v>45512</v>
      </c>
      <c r="H6525" s="4">
        <f ca="1">(NETWORKDAYS(A6525,G6525,Data!$E$1:$E$22))-1</f>
        <v>10</v>
      </c>
      <c r="I6525" s="1"/>
      <c r="J6525" s="1">
        <f>VLOOKUP(D6525,Data!$A$10:$B$16,2,FALSE)</f>
        <v>1</v>
      </c>
      <c r="K6525">
        <v>1</v>
      </c>
      <c r="L6525">
        <f t="shared" si="358"/>
        <v>30</v>
      </c>
      <c r="M6525">
        <f t="shared" si="359"/>
        <v>2024</v>
      </c>
      <c r="N6525" s="5">
        <f t="shared" ca="1" si="360"/>
        <v>5</v>
      </c>
    </row>
    <row r="6526" spans="1:14" hidden="1" x14ac:dyDescent="0.25">
      <c r="A6526" s="31">
        <v>45498</v>
      </c>
      <c r="B6526" s="1" t="s">
        <v>333</v>
      </c>
      <c r="C6526" s="7" t="s">
        <v>3375</v>
      </c>
      <c r="D6526" s="1" t="s">
        <v>53</v>
      </c>
      <c r="E6526" s="1">
        <f>VLOOKUP(D6526,Data!$A$1:$B$7,2,FALSE)</f>
        <v>5</v>
      </c>
      <c r="F6526" s="2">
        <f>WORKDAY(A6526,E6526,Data!$E$2:$E$22)</f>
        <v>45505</v>
      </c>
      <c r="G6526" s="2">
        <v>45509</v>
      </c>
      <c r="H6526" s="4">
        <f ca="1">(NETWORKDAYS(A6526,G6526,Data!$E$1:$E$22))-1</f>
        <v>7</v>
      </c>
      <c r="I6526" s="1"/>
      <c r="J6526" s="1">
        <f>VLOOKUP(D6526,Data!$A$10:$B$16,2,FALSE)</f>
        <v>1</v>
      </c>
      <c r="K6526">
        <v>1</v>
      </c>
      <c r="L6526">
        <f t="shared" si="358"/>
        <v>30</v>
      </c>
      <c r="M6526">
        <f t="shared" si="359"/>
        <v>2024</v>
      </c>
      <c r="N6526" s="5">
        <f t="shared" ca="1" si="360"/>
        <v>2</v>
      </c>
    </row>
    <row r="6527" spans="1:14" hidden="1" x14ac:dyDescent="0.25">
      <c r="A6527" s="31">
        <v>45498</v>
      </c>
      <c r="B6527" s="1" t="s">
        <v>1143</v>
      </c>
      <c r="C6527" s="7">
        <v>240213</v>
      </c>
      <c r="D6527" s="1" t="s">
        <v>55</v>
      </c>
      <c r="E6527" s="1">
        <f>VLOOKUP(D6527,Data!$A$1:$B$7,2,FALSE)</f>
        <v>10</v>
      </c>
      <c r="F6527" s="2">
        <f>WORKDAY(A6527,E6527,Data!$E$2:$E$22)</f>
        <v>45512</v>
      </c>
      <c r="G6527" s="2">
        <v>45558</v>
      </c>
      <c r="H6527" s="4">
        <f ca="1">(NETWORKDAYS(A6527,G6527,Data!$E$1:$E$22))-1</f>
        <v>42</v>
      </c>
      <c r="I6527" s="1"/>
      <c r="J6527" s="1">
        <f>VLOOKUP(D6527,Data!$A$10:$B$16,2,FALSE)</f>
        <v>3</v>
      </c>
      <c r="K6527">
        <v>1</v>
      </c>
      <c r="L6527">
        <f t="shared" si="358"/>
        <v>30</v>
      </c>
      <c r="M6527">
        <f t="shared" si="359"/>
        <v>2024</v>
      </c>
      <c r="N6527" s="5">
        <f t="shared" ca="1" si="360"/>
        <v>32</v>
      </c>
    </row>
    <row r="6528" spans="1:14" hidden="1" x14ac:dyDescent="0.25">
      <c r="A6528" s="31">
        <v>45498</v>
      </c>
      <c r="B6528" s="1" t="s">
        <v>1143</v>
      </c>
      <c r="C6528" s="7">
        <v>240214</v>
      </c>
      <c r="D6528" s="1" t="s">
        <v>55</v>
      </c>
      <c r="E6528" s="1">
        <f>VLOOKUP(D6528,Data!$A$1:$B$7,2,FALSE)</f>
        <v>10</v>
      </c>
      <c r="F6528" s="2">
        <f>WORKDAY(A6528,E6528,Data!$E$2:$E$22)</f>
        <v>45512</v>
      </c>
      <c r="G6528" s="2">
        <v>45558</v>
      </c>
      <c r="H6528" s="4">
        <f ca="1">(NETWORKDAYS(A6528,G6528,Data!$E$1:$E$22))-1</f>
        <v>42</v>
      </c>
      <c r="I6528" s="1"/>
      <c r="J6528" s="1">
        <f>VLOOKUP(D6528,Data!$A$10:$B$16,2,FALSE)</f>
        <v>3</v>
      </c>
      <c r="K6528">
        <v>1</v>
      </c>
      <c r="L6528">
        <f t="shared" si="358"/>
        <v>30</v>
      </c>
      <c r="M6528">
        <f t="shared" si="359"/>
        <v>2024</v>
      </c>
      <c r="N6528" s="5">
        <f t="shared" ca="1" si="360"/>
        <v>32</v>
      </c>
    </row>
    <row r="6529" spans="1:14" hidden="1" x14ac:dyDescent="0.25">
      <c r="A6529" s="31">
        <v>45498</v>
      </c>
      <c r="B6529" s="1" t="s">
        <v>1143</v>
      </c>
      <c r="C6529" s="7">
        <v>240215</v>
      </c>
      <c r="D6529" s="1" t="s">
        <v>55</v>
      </c>
      <c r="E6529" s="1">
        <f>VLOOKUP(D6529,Data!$A$1:$B$7,2,FALSE)</f>
        <v>10</v>
      </c>
      <c r="F6529" s="2">
        <f>WORKDAY(A6529,E6529,Data!$E$2:$E$22)</f>
        <v>45512</v>
      </c>
      <c r="G6529" s="2">
        <v>45558</v>
      </c>
      <c r="H6529" s="4">
        <f ca="1">(NETWORKDAYS(A6529,G6529,Data!$E$1:$E$22))-1</f>
        <v>42</v>
      </c>
      <c r="I6529" s="1"/>
      <c r="J6529" s="1">
        <f>VLOOKUP(D6529,Data!$A$10:$B$16,2,FALSE)</f>
        <v>3</v>
      </c>
      <c r="K6529">
        <v>1</v>
      </c>
      <c r="L6529">
        <f t="shared" si="358"/>
        <v>30</v>
      </c>
      <c r="M6529">
        <f t="shared" si="359"/>
        <v>2024</v>
      </c>
      <c r="N6529" s="5">
        <f t="shared" ca="1" si="360"/>
        <v>32</v>
      </c>
    </row>
    <row r="6530" spans="1:14" hidden="1" x14ac:dyDescent="0.25">
      <c r="A6530" s="31">
        <v>45498</v>
      </c>
      <c r="B6530" s="1" t="s">
        <v>1143</v>
      </c>
      <c r="C6530" s="7">
        <v>240118</v>
      </c>
      <c r="D6530" s="1" t="s">
        <v>55</v>
      </c>
      <c r="E6530" s="1">
        <f>VLOOKUP(D6530,Data!$A$1:$B$7,2,FALSE)</f>
        <v>10</v>
      </c>
      <c r="F6530" s="2">
        <f>WORKDAY(A6530,E6530,Data!$E$2:$E$22)</f>
        <v>45512</v>
      </c>
      <c r="G6530" s="2">
        <v>45558</v>
      </c>
      <c r="H6530" s="4">
        <f ca="1">(NETWORKDAYS(A6530,G6530,Data!$E$1:$E$22))-1</f>
        <v>42</v>
      </c>
      <c r="I6530" s="1"/>
      <c r="J6530" s="1">
        <f>VLOOKUP(D6530,Data!$A$10:$B$16,2,FALSE)</f>
        <v>3</v>
      </c>
      <c r="K6530">
        <v>1</v>
      </c>
      <c r="L6530">
        <f t="shared" si="358"/>
        <v>30</v>
      </c>
      <c r="M6530">
        <f t="shared" si="359"/>
        <v>2024</v>
      </c>
      <c r="N6530" s="5">
        <f t="shared" ca="1" si="360"/>
        <v>32</v>
      </c>
    </row>
    <row r="6531" spans="1:14" hidden="1" x14ac:dyDescent="0.25">
      <c r="A6531" s="31">
        <v>45498</v>
      </c>
      <c r="B6531" s="1" t="s">
        <v>1143</v>
      </c>
      <c r="C6531" s="7">
        <v>240119</v>
      </c>
      <c r="D6531" s="1" t="s">
        <v>55</v>
      </c>
      <c r="E6531" s="1">
        <f>VLOOKUP(D6531,Data!$A$1:$B$7,2,FALSE)</f>
        <v>10</v>
      </c>
      <c r="F6531" s="2">
        <f>WORKDAY(A6531,E6531,Data!$E$2:$E$22)</f>
        <v>45512</v>
      </c>
      <c r="G6531" s="2">
        <v>45558</v>
      </c>
      <c r="H6531" s="4">
        <f ca="1">(NETWORKDAYS(A6531,G6531,Data!$E$1:$E$22))-1</f>
        <v>42</v>
      </c>
      <c r="I6531" s="1"/>
      <c r="J6531" s="1">
        <f>VLOOKUP(D6531,Data!$A$10:$B$16,2,FALSE)</f>
        <v>3</v>
      </c>
      <c r="K6531">
        <v>1</v>
      </c>
      <c r="L6531">
        <f t="shared" si="358"/>
        <v>30</v>
      </c>
      <c r="M6531">
        <f t="shared" si="359"/>
        <v>2024</v>
      </c>
      <c r="N6531" s="5">
        <f t="shared" ca="1" si="360"/>
        <v>32</v>
      </c>
    </row>
    <row r="6532" spans="1:14" hidden="1" x14ac:dyDescent="0.25">
      <c r="A6532" s="31">
        <v>45498</v>
      </c>
      <c r="B6532" s="1" t="s">
        <v>1143</v>
      </c>
      <c r="C6532" s="7">
        <v>240120</v>
      </c>
      <c r="D6532" s="1" t="s">
        <v>55</v>
      </c>
      <c r="E6532" s="1">
        <f>VLOOKUP(D6532,Data!$A$1:$B$7,2,FALSE)</f>
        <v>10</v>
      </c>
      <c r="F6532" s="2">
        <f>WORKDAY(A6532,E6532,Data!$E$2:$E$22)</f>
        <v>45512</v>
      </c>
      <c r="G6532" s="2">
        <v>45558</v>
      </c>
      <c r="H6532" s="4">
        <f ca="1">(NETWORKDAYS(A6532,G6532,Data!$E$1:$E$22))-1</f>
        <v>42</v>
      </c>
      <c r="I6532" s="1"/>
      <c r="J6532" s="1">
        <f>VLOOKUP(D6532,Data!$A$10:$B$16,2,FALSE)</f>
        <v>3</v>
      </c>
      <c r="K6532">
        <v>1</v>
      </c>
      <c r="L6532">
        <f t="shared" si="358"/>
        <v>30</v>
      </c>
      <c r="M6532">
        <f t="shared" si="359"/>
        <v>2024</v>
      </c>
      <c r="N6532" s="5">
        <f t="shared" ca="1" si="360"/>
        <v>32</v>
      </c>
    </row>
    <row r="6533" spans="1:14" hidden="1" x14ac:dyDescent="0.25">
      <c r="A6533" s="31">
        <v>45499</v>
      </c>
      <c r="B6533" s="1" t="s">
        <v>755</v>
      </c>
      <c r="C6533" s="7" t="s">
        <v>3376</v>
      </c>
      <c r="D6533" s="1" t="s">
        <v>53</v>
      </c>
      <c r="E6533" s="1">
        <f>VLOOKUP(D6533,Data!$A$1:$B$7,2,FALSE)</f>
        <v>5</v>
      </c>
      <c r="F6533" s="2">
        <f>WORKDAY(A6533,E6533,Data!$E$2:$E$22)</f>
        <v>45506</v>
      </c>
      <c r="G6533" s="2">
        <v>45499</v>
      </c>
      <c r="H6533" s="4">
        <f ca="1">(NETWORKDAYS(A6533,G6533,Data!$E$1:$E$22))-1</f>
        <v>0</v>
      </c>
      <c r="I6533" s="1"/>
      <c r="J6533" s="1">
        <f>VLOOKUP(D6533,Data!$A$10:$B$16,2,FALSE)</f>
        <v>1</v>
      </c>
      <c r="K6533">
        <v>1</v>
      </c>
      <c r="L6533">
        <f t="shared" si="358"/>
        <v>30</v>
      </c>
      <c r="M6533">
        <f t="shared" si="359"/>
        <v>2024</v>
      </c>
      <c r="N6533" s="5">
        <f t="shared" ca="1" si="360"/>
        <v>-5</v>
      </c>
    </row>
    <row r="6534" spans="1:14" hidden="1" x14ac:dyDescent="0.25">
      <c r="A6534" s="31">
        <v>45499</v>
      </c>
      <c r="B6534" s="1" t="s">
        <v>17</v>
      </c>
      <c r="C6534" s="7">
        <v>263118</v>
      </c>
      <c r="D6534" s="1" t="s">
        <v>41</v>
      </c>
      <c r="E6534" s="1">
        <f>VLOOKUP(D6534,Data!$A$1:$B$7,2,FALSE)</f>
        <v>15</v>
      </c>
      <c r="F6534" s="2">
        <f>WORKDAY(A6534,E6534,Data!$E$2:$E$22)</f>
        <v>45520</v>
      </c>
      <c r="G6534" s="2">
        <v>45513</v>
      </c>
      <c r="H6534" s="4">
        <f ca="1">(NETWORKDAYS(A6534,G6534,Data!$E$1:$E$22))-1</f>
        <v>10</v>
      </c>
      <c r="I6534" s="1"/>
      <c r="J6534" s="1">
        <f>VLOOKUP(D6534,Data!$A$10:$B$16,2,FALSE)</f>
        <v>3</v>
      </c>
      <c r="K6534">
        <v>1</v>
      </c>
      <c r="L6534">
        <f t="shared" si="358"/>
        <v>30</v>
      </c>
      <c r="M6534">
        <f t="shared" si="359"/>
        <v>2024</v>
      </c>
      <c r="N6534" s="5">
        <f t="shared" ca="1" si="360"/>
        <v>-5</v>
      </c>
    </row>
    <row r="6535" spans="1:14" hidden="1" x14ac:dyDescent="0.25">
      <c r="A6535" s="31">
        <v>45499</v>
      </c>
      <c r="B6535" s="1" t="s">
        <v>671</v>
      </c>
      <c r="C6535" s="7">
        <v>263046</v>
      </c>
      <c r="D6535" s="1" t="s">
        <v>41</v>
      </c>
      <c r="E6535" s="1">
        <f>VLOOKUP(D6535,Data!$A$1:$B$7,2,FALSE)</f>
        <v>15</v>
      </c>
      <c r="F6535" s="2">
        <f>WORKDAY(A6535,E6535,Data!$E$2:$E$22)</f>
        <v>45520</v>
      </c>
      <c r="G6535" s="2">
        <v>45511</v>
      </c>
      <c r="H6535" s="4">
        <f ca="1">(NETWORKDAYS(A6535,G6535,Data!$E$1:$E$22))-1</f>
        <v>8</v>
      </c>
      <c r="I6535" s="1"/>
      <c r="J6535" s="1">
        <f>VLOOKUP(D6535,Data!$A$10:$B$16,2,FALSE)</f>
        <v>3</v>
      </c>
      <c r="K6535">
        <v>1</v>
      </c>
      <c r="L6535">
        <f t="shared" si="358"/>
        <v>30</v>
      </c>
      <c r="M6535">
        <f t="shared" si="359"/>
        <v>2024</v>
      </c>
      <c r="N6535" s="5">
        <f t="shared" ca="1" si="360"/>
        <v>-7</v>
      </c>
    </row>
    <row r="6536" spans="1:14" hidden="1" x14ac:dyDescent="0.25">
      <c r="A6536" s="31">
        <v>45499</v>
      </c>
      <c r="B6536" s="1" t="s">
        <v>671</v>
      </c>
      <c r="C6536" s="7">
        <v>263047</v>
      </c>
      <c r="D6536" s="1" t="s">
        <v>41</v>
      </c>
      <c r="E6536" s="1">
        <f>VLOOKUP(D6536,Data!$A$1:$B$7,2,FALSE)</f>
        <v>15</v>
      </c>
      <c r="F6536" s="2">
        <f>WORKDAY(A6536,E6536,Data!$E$2:$E$22)</f>
        <v>45520</v>
      </c>
      <c r="G6536" s="2">
        <v>45511</v>
      </c>
      <c r="H6536" s="4">
        <f ca="1">(NETWORKDAYS(A6536,G6536,Data!$E$1:$E$22))-1</f>
        <v>8</v>
      </c>
      <c r="I6536" s="1"/>
      <c r="J6536" s="1">
        <f>VLOOKUP(D6536,Data!$A$10:$B$16,2,FALSE)</f>
        <v>3</v>
      </c>
      <c r="K6536">
        <v>1</v>
      </c>
      <c r="L6536">
        <f t="shared" si="358"/>
        <v>30</v>
      </c>
      <c r="M6536">
        <f t="shared" si="359"/>
        <v>2024</v>
      </c>
      <c r="N6536" s="5">
        <f t="shared" ca="1" si="360"/>
        <v>-7</v>
      </c>
    </row>
    <row r="6537" spans="1:14" hidden="1" x14ac:dyDescent="0.25">
      <c r="A6537" s="31">
        <v>45499</v>
      </c>
      <c r="B6537" s="1" t="s">
        <v>413</v>
      </c>
      <c r="C6537" s="7">
        <v>458566</v>
      </c>
      <c r="D6537" s="1" t="s">
        <v>42</v>
      </c>
      <c r="E6537" s="1">
        <f>VLOOKUP(D6537,Data!$A$1:$B$7,2,FALSE)</f>
        <v>10</v>
      </c>
      <c r="F6537" s="2">
        <f>WORKDAY(A6537,E6537,Data!$E$2:$E$22)</f>
        <v>45513</v>
      </c>
      <c r="G6537" s="2">
        <v>45509</v>
      </c>
      <c r="H6537" s="4">
        <f ca="1">(NETWORKDAYS(A6537,G6537,Data!$E$1:$E$22))-1</f>
        <v>6</v>
      </c>
      <c r="I6537" s="1"/>
      <c r="J6537" s="1">
        <f>VLOOKUP(D6537,Data!$A$10:$B$16,2,FALSE)</f>
        <v>2</v>
      </c>
      <c r="K6537">
        <v>1</v>
      </c>
      <c r="L6537">
        <f t="shared" si="358"/>
        <v>30</v>
      </c>
      <c r="M6537">
        <f t="shared" si="359"/>
        <v>2024</v>
      </c>
      <c r="N6537" s="5">
        <f t="shared" ca="1" si="360"/>
        <v>-4</v>
      </c>
    </row>
    <row r="6538" spans="1:14" hidden="1" x14ac:dyDescent="0.25">
      <c r="A6538" s="31">
        <v>45502</v>
      </c>
      <c r="B6538" s="1" t="s">
        <v>839</v>
      </c>
      <c r="C6538" s="7">
        <v>263048</v>
      </c>
      <c r="D6538" s="1" t="s">
        <v>41</v>
      </c>
      <c r="E6538" s="1">
        <f>VLOOKUP(D6538,Data!$A$1:$B$7,2,FALSE)</f>
        <v>15</v>
      </c>
      <c r="F6538" s="2">
        <f>WORKDAY(A6538,E6538,Data!$E$2:$E$22)</f>
        <v>45523</v>
      </c>
      <c r="G6538" s="2">
        <v>45511</v>
      </c>
      <c r="H6538" s="4">
        <f ca="1">(NETWORKDAYS(A6538,G6538,Data!$E$1:$E$22))-1</f>
        <v>7</v>
      </c>
      <c r="I6538" s="1"/>
      <c r="J6538" s="1">
        <f>VLOOKUP(D6538,Data!$A$10:$B$16,2,FALSE)</f>
        <v>3</v>
      </c>
      <c r="K6538">
        <v>1</v>
      </c>
      <c r="L6538">
        <f t="shared" si="358"/>
        <v>31</v>
      </c>
      <c r="M6538">
        <f t="shared" si="359"/>
        <v>2024</v>
      </c>
      <c r="N6538" s="5">
        <f t="shared" ca="1" si="360"/>
        <v>-8</v>
      </c>
    </row>
    <row r="6539" spans="1:14" hidden="1" x14ac:dyDescent="0.25">
      <c r="A6539" s="31">
        <v>45502</v>
      </c>
      <c r="B6539" s="1" t="s">
        <v>154</v>
      </c>
      <c r="C6539" s="7">
        <v>263119</v>
      </c>
      <c r="D6539" s="1" t="s">
        <v>41</v>
      </c>
      <c r="E6539" s="1">
        <f>VLOOKUP(D6539,Data!$A$1:$B$7,2,FALSE)</f>
        <v>15</v>
      </c>
      <c r="F6539" s="2">
        <f>WORKDAY(A6539,E6539,Data!$E$2:$E$22)</f>
        <v>45523</v>
      </c>
      <c r="G6539" s="2">
        <v>45510</v>
      </c>
      <c r="H6539" s="4">
        <f ca="1">(NETWORKDAYS(A6539,G6539,Data!$E$1:$E$22))-1</f>
        <v>6</v>
      </c>
      <c r="I6539" s="1"/>
      <c r="J6539" s="1">
        <f>VLOOKUP(D6539,Data!$A$10:$B$16,2,FALSE)</f>
        <v>3</v>
      </c>
      <c r="K6539">
        <v>1</v>
      </c>
      <c r="L6539">
        <f t="shared" si="358"/>
        <v>31</v>
      </c>
      <c r="M6539">
        <f t="shared" si="359"/>
        <v>2024</v>
      </c>
      <c r="N6539" s="5">
        <f t="shared" ca="1" si="360"/>
        <v>-9</v>
      </c>
    </row>
    <row r="6540" spans="1:14" hidden="1" x14ac:dyDescent="0.25">
      <c r="A6540" s="31">
        <v>45502</v>
      </c>
      <c r="B6540" s="1" t="s">
        <v>839</v>
      </c>
      <c r="C6540" s="7">
        <v>263049</v>
      </c>
      <c r="D6540" s="1" t="s">
        <v>41</v>
      </c>
      <c r="E6540" s="1">
        <f>VLOOKUP(D6540,Data!$A$1:$B$7,2,FALSE)</f>
        <v>15</v>
      </c>
      <c r="F6540" s="2">
        <f>WORKDAY(A6540,E6540,Data!$E$2:$E$22)</f>
        <v>45523</v>
      </c>
      <c r="G6540" s="2">
        <v>45511</v>
      </c>
      <c r="H6540" s="4">
        <f ca="1">(NETWORKDAYS(A6540,G6540,Data!$E$1:$E$22))-1</f>
        <v>7</v>
      </c>
      <c r="I6540" s="1"/>
      <c r="J6540" s="1">
        <f>VLOOKUP(D6540,Data!$A$10:$B$16,2,FALSE)</f>
        <v>3</v>
      </c>
      <c r="K6540">
        <v>1</v>
      </c>
      <c r="L6540">
        <f t="shared" si="358"/>
        <v>31</v>
      </c>
      <c r="M6540">
        <f t="shared" si="359"/>
        <v>2024</v>
      </c>
      <c r="N6540" s="5">
        <f t="shared" ca="1" si="360"/>
        <v>-8</v>
      </c>
    </row>
    <row r="6541" spans="1:14" hidden="1" x14ac:dyDescent="0.25">
      <c r="A6541" s="31">
        <v>45502</v>
      </c>
      <c r="B6541" s="1" t="s">
        <v>1671</v>
      </c>
      <c r="C6541" s="7">
        <v>458490</v>
      </c>
      <c r="D6541" s="1" t="s">
        <v>42</v>
      </c>
      <c r="E6541" s="1">
        <f>VLOOKUP(D6541,Data!$A$1:$B$7,2,FALSE)</f>
        <v>10</v>
      </c>
      <c r="F6541" s="2">
        <f>WORKDAY(A6541,E6541,Data!$E$2:$E$22)</f>
        <v>45516</v>
      </c>
      <c r="G6541" s="2">
        <v>45509</v>
      </c>
      <c r="H6541" s="4">
        <f ca="1">(NETWORKDAYS(A6541,G6541,Data!$E$1:$E$22))-1</f>
        <v>5</v>
      </c>
      <c r="I6541" s="1"/>
      <c r="J6541" s="1">
        <f>VLOOKUP(D6541,Data!$A$10:$B$16,2,FALSE)</f>
        <v>2</v>
      </c>
      <c r="K6541">
        <v>1</v>
      </c>
      <c r="L6541">
        <f t="shared" si="358"/>
        <v>31</v>
      </c>
      <c r="M6541">
        <f t="shared" si="359"/>
        <v>2024</v>
      </c>
      <c r="N6541" s="5">
        <f t="shared" ca="1" si="360"/>
        <v>-5</v>
      </c>
    </row>
    <row r="6542" spans="1:14" hidden="1" x14ac:dyDescent="0.25">
      <c r="A6542" s="31">
        <v>45502</v>
      </c>
      <c r="B6542" s="1" t="s">
        <v>403</v>
      </c>
      <c r="C6542" s="7" t="s">
        <v>3378</v>
      </c>
      <c r="D6542" s="1" t="s">
        <v>53</v>
      </c>
      <c r="E6542" s="1">
        <f>VLOOKUP(D6542,Data!$A$1:$B$7,2,FALSE)</f>
        <v>5</v>
      </c>
      <c r="F6542" s="2">
        <f>WORKDAY(A6542,E6542,Data!$E$2:$E$22)</f>
        <v>45509</v>
      </c>
      <c r="G6542" s="2">
        <v>45503</v>
      </c>
      <c r="H6542" s="4">
        <f ca="1">(NETWORKDAYS(A6542,G6542,Data!$E$1:$E$22))-1</f>
        <v>1</v>
      </c>
      <c r="I6542" s="1"/>
      <c r="J6542" s="1">
        <f>VLOOKUP(D6542,Data!$A$10:$B$16,2,FALSE)</f>
        <v>1</v>
      </c>
      <c r="K6542">
        <v>1</v>
      </c>
      <c r="L6542">
        <f t="shared" si="358"/>
        <v>31</v>
      </c>
      <c r="M6542">
        <f t="shared" si="359"/>
        <v>2024</v>
      </c>
      <c r="N6542" s="5">
        <f t="shared" ca="1" si="360"/>
        <v>-4</v>
      </c>
    </row>
    <row r="6543" spans="1:14" hidden="1" x14ac:dyDescent="0.25">
      <c r="A6543" s="31">
        <v>45502</v>
      </c>
      <c r="B6543" s="1" t="s">
        <v>251</v>
      </c>
      <c r="C6543" s="7" t="s">
        <v>3379</v>
      </c>
      <c r="D6543" s="1" t="s">
        <v>53</v>
      </c>
      <c r="E6543" s="1">
        <f>VLOOKUP(D6543,Data!$A$1:$B$7,2,FALSE)</f>
        <v>5</v>
      </c>
      <c r="F6543" s="2">
        <f>WORKDAY(A6543,E6543,Data!$E$2:$E$22)</f>
        <v>45509</v>
      </c>
      <c r="G6543" s="2">
        <v>45503</v>
      </c>
      <c r="H6543" s="4">
        <f ca="1">(NETWORKDAYS(A6543,G6543,Data!$E$1:$E$22))-1</f>
        <v>1</v>
      </c>
      <c r="I6543" s="1"/>
      <c r="J6543" s="1">
        <f>VLOOKUP(D6543,Data!$A$10:$B$16,2,FALSE)</f>
        <v>1</v>
      </c>
      <c r="K6543">
        <v>1</v>
      </c>
      <c r="L6543">
        <f t="shared" si="358"/>
        <v>31</v>
      </c>
      <c r="M6543">
        <f t="shared" si="359"/>
        <v>2024</v>
      </c>
      <c r="N6543" s="5">
        <f t="shared" ca="1" si="360"/>
        <v>-4</v>
      </c>
    </row>
    <row r="6544" spans="1:14" hidden="1" x14ac:dyDescent="0.25">
      <c r="A6544" s="31">
        <v>45503</v>
      </c>
      <c r="B6544" s="1" t="s">
        <v>839</v>
      </c>
      <c r="C6544" s="7">
        <v>263050</v>
      </c>
      <c r="D6544" s="1" t="s">
        <v>41</v>
      </c>
      <c r="E6544" s="1">
        <f>VLOOKUP(D6544,Data!$A$1:$B$7,2,FALSE)</f>
        <v>15</v>
      </c>
      <c r="F6544" s="2">
        <f>WORKDAY(A6544,E6544,Data!$E$2:$E$22)</f>
        <v>45524</v>
      </c>
      <c r="G6544" s="2">
        <v>45511</v>
      </c>
      <c r="H6544" s="4">
        <f ca="1">(NETWORKDAYS(A6544,G6544,Data!$E$1:$E$22))-1</f>
        <v>6</v>
      </c>
      <c r="I6544" s="1"/>
      <c r="J6544" s="1">
        <f>VLOOKUP(D6544,Data!$A$10:$B$16,2,FALSE)</f>
        <v>3</v>
      </c>
      <c r="K6544">
        <v>1</v>
      </c>
      <c r="L6544">
        <f t="shared" si="358"/>
        <v>31</v>
      </c>
      <c r="M6544">
        <f t="shared" si="359"/>
        <v>2024</v>
      </c>
      <c r="N6544" s="5">
        <f t="shared" ca="1" si="360"/>
        <v>-9</v>
      </c>
    </row>
    <row r="6545" spans="1:14" hidden="1" x14ac:dyDescent="0.25">
      <c r="A6545" s="31">
        <v>45503</v>
      </c>
      <c r="B6545" s="1" t="s">
        <v>76</v>
      </c>
      <c r="C6545" s="7">
        <v>263121</v>
      </c>
      <c r="D6545" s="1" t="s">
        <v>41</v>
      </c>
      <c r="E6545" s="1">
        <f>VLOOKUP(D6545,Data!$A$1:$B$7,2,FALSE)</f>
        <v>15</v>
      </c>
      <c r="F6545" s="2">
        <f>WORKDAY(A6545,E6545,Data!$E$2:$E$22)</f>
        <v>45524</v>
      </c>
      <c r="G6545" s="2">
        <v>45510</v>
      </c>
      <c r="H6545" s="4">
        <f ca="1">(NETWORKDAYS(A6545,G6545,Data!$E$1:$E$22))-1</f>
        <v>5</v>
      </c>
      <c r="I6545" s="1"/>
      <c r="J6545" s="1">
        <f>VLOOKUP(D6545,Data!$A$10:$B$16,2,FALSE)</f>
        <v>3</v>
      </c>
      <c r="K6545">
        <v>1</v>
      </c>
      <c r="L6545">
        <f t="shared" si="358"/>
        <v>31</v>
      </c>
      <c r="M6545">
        <f t="shared" si="359"/>
        <v>2024</v>
      </c>
      <c r="N6545" s="5">
        <f t="shared" ca="1" si="360"/>
        <v>-10</v>
      </c>
    </row>
    <row r="6546" spans="1:14" hidden="1" x14ac:dyDescent="0.25">
      <c r="A6546" s="31">
        <v>45503</v>
      </c>
      <c r="B6546" s="1" t="s">
        <v>839</v>
      </c>
      <c r="C6546" s="7">
        <v>263051</v>
      </c>
      <c r="D6546" s="1" t="s">
        <v>41</v>
      </c>
      <c r="E6546" s="1">
        <f>VLOOKUP(D6546,Data!$A$1:$B$7,2,FALSE)</f>
        <v>15</v>
      </c>
      <c r="F6546" s="2">
        <f>WORKDAY(A6546,E6546,Data!$E$2:$E$22)</f>
        <v>45524</v>
      </c>
      <c r="G6546" s="2">
        <v>45511</v>
      </c>
      <c r="H6546" s="4">
        <f ca="1">(NETWORKDAYS(A6546,G6546,Data!$E$1:$E$22))-1</f>
        <v>6</v>
      </c>
      <c r="I6546" s="1"/>
      <c r="J6546" s="1">
        <f>VLOOKUP(D6546,Data!$A$10:$B$16,2,FALSE)</f>
        <v>3</v>
      </c>
      <c r="K6546">
        <v>1</v>
      </c>
      <c r="L6546">
        <f t="shared" si="358"/>
        <v>31</v>
      </c>
      <c r="M6546">
        <f t="shared" si="359"/>
        <v>2024</v>
      </c>
      <c r="N6546" s="5">
        <f t="shared" ca="1" si="360"/>
        <v>-9</v>
      </c>
    </row>
    <row r="6547" spans="1:14" hidden="1" x14ac:dyDescent="0.25">
      <c r="A6547" s="31">
        <v>45503</v>
      </c>
      <c r="B6547" s="1" t="s">
        <v>76</v>
      </c>
      <c r="C6547" s="7">
        <v>263122</v>
      </c>
      <c r="D6547" s="1" t="s">
        <v>41</v>
      </c>
      <c r="E6547" s="1">
        <v>12</v>
      </c>
      <c r="F6547" s="2">
        <v>45519</v>
      </c>
      <c r="G6547" s="2">
        <v>45524</v>
      </c>
      <c r="H6547" s="4">
        <f ca="1">(NETWORKDAYS(A6547,G6547,Data!$E$1:$E$22))-1</f>
        <v>15</v>
      </c>
      <c r="I6547" s="1"/>
      <c r="J6547" s="1">
        <f>VLOOKUP(D6547,Data!$A$10:$B$16,2,FALSE)</f>
        <v>3</v>
      </c>
      <c r="K6547">
        <v>1</v>
      </c>
      <c r="L6547">
        <f t="shared" si="358"/>
        <v>31</v>
      </c>
      <c r="M6547">
        <f t="shared" si="359"/>
        <v>2024</v>
      </c>
      <c r="N6547" s="5">
        <f t="shared" ca="1" si="360"/>
        <v>3</v>
      </c>
    </row>
    <row r="6548" spans="1:14" hidden="1" x14ac:dyDescent="0.25">
      <c r="A6548" s="31">
        <v>45503</v>
      </c>
      <c r="B6548" s="1" t="s">
        <v>194</v>
      </c>
      <c r="C6548" s="7">
        <v>458544</v>
      </c>
      <c r="D6548" s="1" t="s">
        <v>42</v>
      </c>
      <c r="E6548" s="1">
        <f>VLOOKUP(D6548,Data!$A$1:$B$7,2,FALSE)</f>
        <v>10</v>
      </c>
      <c r="F6548" s="2">
        <f>WORKDAY(A6548,E6548,Data!$E$2:$E$22)</f>
        <v>45517</v>
      </c>
      <c r="G6548" s="2">
        <v>45509</v>
      </c>
      <c r="H6548" s="4">
        <f ca="1">(NETWORKDAYS(A6548,G6548,Data!$E$1:$E$22))-1</f>
        <v>4</v>
      </c>
      <c r="I6548" s="1"/>
      <c r="J6548" s="1">
        <f>VLOOKUP(D6548,Data!$A$10:$B$16,2,FALSE)</f>
        <v>2</v>
      </c>
      <c r="K6548">
        <v>1</v>
      </c>
      <c r="L6548">
        <f t="shared" si="358"/>
        <v>31</v>
      </c>
      <c r="M6548">
        <f t="shared" si="359"/>
        <v>2024</v>
      </c>
      <c r="N6548" s="5">
        <f t="shared" ca="1" si="360"/>
        <v>-6</v>
      </c>
    </row>
    <row r="6549" spans="1:14" hidden="1" x14ac:dyDescent="0.25">
      <c r="A6549" s="31">
        <v>45503</v>
      </c>
      <c r="B6549" s="1" t="s">
        <v>244</v>
      </c>
      <c r="C6549" s="7">
        <v>458560</v>
      </c>
      <c r="D6549" s="1" t="s">
        <v>42</v>
      </c>
      <c r="E6549" s="1">
        <f>VLOOKUP(D6549,Data!$A$1:$B$7,2,FALSE)</f>
        <v>10</v>
      </c>
      <c r="F6549" s="2">
        <f>WORKDAY(A6549,E6549,Data!$E$2:$E$22)</f>
        <v>45517</v>
      </c>
      <c r="G6549" s="2">
        <v>45510</v>
      </c>
      <c r="H6549" s="4">
        <f ca="1">(NETWORKDAYS(A6549,G6549,Data!$E$1:$E$22))-1</f>
        <v>5</v>
      </c>
      <c r="I6549" s="1"/>
      <c r="J6549" s="1">
        <f>VLOOKUP(D6549,Data!$A$10:$B$16,2,FALSE)</f>
        <v>2</v>
      </c>
      <c r="K6549">
        <v>1</v>
      </c>
      <c r="L6549">
        <f t="shared" si="358"/>
        <v>31</v>
      </c>
      <c r="M6549">
        <f t="shared" si="359"/>
        <v>2024</v>
      </c>
      <c r="N6549" s="5">
        <f t="shared" ca="1" si="360"/>
        <v>-5</v>
      </c>
    </row>
    <row r="6550" spans="1:14" hidden="1" x14ac:dyDescent="0.25">
      <c r="A6550" s="31">
        <v>45504</v>
      </c>
      <c r="B6550" s="1" t="s">
        <v>839</v>
      </c>
      <c r="C6550" s="7">
        <v>263052</v>
      </c>
      <c r="D6550" s="1" t="s">
        <v>41</v>
      </c>
      <c r="E6550" s="1">
        <f>VLOOKUP(D6550,Data!$A$1:$B$7,2,FALSE)</f>
        <v>15</v>
      </c>
      <c r="F6550" s="2">
        <f>WORKDAY(A6550,E6550,Data!$E$2:$E$22)</f>
        <v>45525</v>
      </c>
      <c r="G6550" s="2">
        <v>45511</v>
      </c>
      <c r="H6550" s="4">
        <f ca="1">(NETWORKDAYS(A6550,G6550,Data!$E$1:$E$22))-1</f>
        <v>5</v>
      </c>
      <c r="I6550" s="1"/>
      <c r="J6550" s="1">
        <f>VLOOKUP(D6550,Data!$A$10:$B$16,2,FALSE)</f>
        <v>3</v>
      </c>
      <c r="K6550">
        <v>1</v>
      </c>
      <c r="L6550">
        <f t="shared" si="358"/>
        <v>31</v>
      </c>
      <c r="M6550">
        <f t="shared" si="359"/>
        <v>2024</v>
      </c>
      <c r="N6550" s="5">
        <f t="shared" ca="1" si="360"/>
        <v>-10</v>
      </c>
    </row>
    <row r="6551" spans="1:14" hidden="1" x14ac:dyDescent="0.25">
      <c r="A6551" s="31">
        <v>45504</v>
      </c>
      <c r="B6551" s="1" t="s">
        <v>2</v>
      </c>
      <c r="C6551" s="7">
        <v>263019</v>
      </c>
      <c r="D6551" s="1" t="s">
        <v>41</v>
      </c>
      <c r="E6551" s="1">
        <f>VLOOKUP(D6551,Data!$A$1:$B$7,2,FALSE)</f>
        <v>15</v>
      </c>
      <c r="F6551" s="2">
        <f>WORKDAY(A6551,E6551,Data!$E$2:$E$22)</f>
        <v>45525</v>
      </c>
      <c r="G6551" s="2">
        <v>45558</v>
      </c>
      <c r="H6551" s="4">
        <f ca="1">(NETWORKDAYS(A6551,G6551,Data!$E$1:$E$22))-1</f>
        <v>38</v>
      </c>
      <c r="I6551" s="1"/>
      <c r="J6551" s="1">
        <f>VLOOKUP(D6551,Data!$A$10:$B$16,2,FALSE)</f>
        <v>3</v>
      </c>
      <c r="K6551">
        <v>1</v>
      </c>
      <c r="L6551">
        <f t="shared" si="358"/>
        <v>31</v>
      </c>
      <c r="M6551">
        <f t="shared" si="359"/>
        <v>2024</v>
      </c>
      <c r="N6551" s="5">
        <f t="shared" ca="1" si="360"/>
        <v>23</v>
      </c>
    </row>
    <row r="6552" spans="1:14" hidden="1" x14ac:dyDescent="0.25">
      <c r="A6552" s="31">
        <v>45504</v>
      </c>
      <c r="B6552" s="1" t="s">
        <v>292</v>
      </c>
      <c r="C6552" s="7">
        <v>458561</v>
      </c>
      <c r="D6552" s="1" t="s">
        <v>42</v>
      </c>
      <c r="E6552" s="1">
        <f>VLOOKUP(D6552,Data!$A$1:$B$7,2,FALSE)</f>
        <v>10</v>
      </c>
      <c r="F6552" s="2">
        <f>WORKDAY(A6552,E6552,Data!$E$2:$E$22)</f>
        <v>45518</v>
      </c>
      <c r="G6552" s="2">
        <v>45509</v>
      </c>
      <c r="H6552" s="4">
        <f ca="1">(NETWORKDAYS(A6552,G6552,Data!$E$1:$E$22))-1</f>
        <v>3</v>
      </c>
      <c r="I6552" s="1"/>
      <c r="J6552" s="1">
        <f>VLOOKUP(D6552,Data!$A$10:$B$16,2,FALSE)</f>
        <v>2</v>
      </c>
      <c r="K6552">
        <v>1</v>
      </c>
      <c r="L6552">
        <f t="shared" si="358"/>
        <v>31</v>
      </c>
      <c r="M6552">
        <f t="shared" si="359"/>
        <v>2024</v>
      </c>
      <c r="N6552" s="5">
        <f t="shared" ca="1" si="360"/>
        <v>-7</v>
      </c>
    </row>
    <row r="6553" spans="1:14" hidden="1" x14ac:dyDescent="0.25">
      <c r="A6553" s="31">
        <v>45504</v>
      </c>
      <c r="B6553" s="1" t="s">
        <v>1691</v>
      </c>
      <c r="C6553" s="7">
        <v>615440</v>
      </c>
      <c r="D6553" s="1" t="s">
        <v>1870</v>
      </c>
      <c r="E6553" s="1">
        <f>VLOOKUP(D6553,Data!$A$1:$B$7,2,FALSE)</f>
        <v>10</v>
      </c>
      <c r="F6553" s="2">
        <f>WORKDAY(A6553,E6553,Data!$E$2:$E$22)</f>
        <v>45518</v>
      </c>
      <c r="G6553" s="2">
        <v>45509</v>
      </c>
      <c r="H6553" s="4">
        <f ca="1">(NETWORKDAYS(A6553,G6553,Data!$E$1:$E$22))-1</f>
        <v>3</v>
      </c>
      <c r="I6553" s="1"/>
      <c r="J6553" s="1">
        <f>VLOOKUP(D6553,Data!$A$10:$B$16,2,FALSE)</f>
        <v>2</v>
      </c>
      <c r="K6553">
        <v>1</v>
      </c>
      <c r="L6553">
        <f t="shared" si="358"/>
        <v>31</v>
      </c>
      <c r="M6553">
        <f t="shared" si="359"/>
        <v>2024</v>
      </c>
      <c r="N6553" s="5">
        <f t="shared" ca="1" si="360"/>
        <v>-7</v>
      </c>
    </row>
    <row r="6554" spans="1:14" hidden="1" x14ac:dyDescent="0.25">
      <c r="A6554" s="31">
        <v>45504</v>
      </c>
      <c r="B6554" s="1" t="s">
        <v>65</v>
      </c>
      <c r="C6554" s="7" t="s">
        <v>3380</v>
      </c>
      <c r="D6554" s="1" t="s">
        <v>53</v>
      </c>
      <c r="E6554" s="1">
        <f>VLOOKUP(D6554,Data!$A$1:$B$7,2,FALSE)</f>
        <v>5</v>
      </c>
      <c r="F6554" s="2">
        <f>WORKDAY(A6554,E6554,Data!$E$2:$E$22)</f>
        <v>45511</v>
      </c>
      <c r="G6554" s="2">
        <v>45510</v>
      </c>
      <c r="H6554" s="4">
        <f ca="1">(NETWORKDAYS(A6554,G6554,Data!$E$1:$E$22))-1</f>
        <v>4</v>
      </c>
      <c r="I6554" s="1"/>
      <c r="J6554" s="1">
        <f>VLOOKUP(D6554,Data!$A$10:$B$16,2,FALSE)</f>
        <v>1</v>
      </c>
      <c r="K6554">
        <v>1</v>
      </c>
      <c r="L6554">
        <f t="shared" si="358"/>
        <v>31</v>
      </c>
      <c r="M6554">
        <f t="shared" si="359"/>
        <v>2024</v>
      </c>
      <c r="N6554" s="5">
        <f t="shared" ca="1" si="360"/>
        <v>-1</v>
      </c>
    </row>
    <row r="6555" spans="1:14" hidden="1" x14ac:dyDescent="0.25">
      <c r="A6555" s="31">
        <v>45504</v>
      </c>
      <c r="B6555" s="1" t="s">
        <v>65</v>
      </c>
      <c r="C6555" s="7" t="s">
        <v>3381</v>
      </c>
      <c r="D6555" s="1" t="s">
        <v>53</v>
      </c>
      <c r="E6555" s="1">
        <f>VLOOKUP(D6555,Data!$A$1:$B$7,2,FALSE)</f>
        <v>5</v>
      </c>
      <c r="F6555" s="2">
        <f>WORKDAY(A6555,E6555,Data!$E$2:$E$22)</f>
        <v>45511</v>
      </c>
      <c r="G6555" s="2">
        <v>45510</v>
      </c>
      <c r="H6555" s="4">
        <f ca="1">(NETWORKDAYS(A6555,G6555,Data!$E$1:$E$22))-1</f>
        <v>4</v>
      </c>
      <c r="I6555" s="1"/>
      <c r="J6555" s="1">
        <f>VLOOKUP(D6555,Data!$A$10:$B$16,2,FALSE)</f>
        <v>1</v>
      </c>
      <c r="K6555">
        <v>1</v>
      </c>
      <c r="L6555">
        <f t="shared" si="358"/>
        <v>31</v>
      </c>
      <c r="M6555">
        <f t="shared" si="359"/>
        <v>2024</v>
      </c>
      <c r="N6555" s="5">
        <f t="shared" ca="1" si="360"/>
        <v>-1</v>
      </c>
    </row>
    <row r="6556" spans="1:14" hidden="1" x14ac:dyDescent="0.25">
      <c r="A6556" s="31">
        <v>45505</v>
      </c>
      <c r="B6556" s="1" t="s">
        <v>671</v>
      </c>
      <c r="C6556" s="7">
        <v>263143</v>
      </c>
      <c r="D6556" s="1" t="s">
        <v>41</v>
      </c>
      <c r="E6556" s="1">
        <f>VLOOKUP(D6556,Data!$A$1:$B$7,2,FALSE)</f>
        <v>15</v>
      </c>
      <c r="F6556" s="2">
        <f>WORKDAY(A6556,E6556,Data!$E$2:$E$22)</f>
        <v>45526</v>
      </c>
      <c r="G6556" s="2">
        <v>45511</v>
      </c>
      <c r="H6556" s="4">
        <f ca="1">(NETWORKDAYS(A6556,G6556,Data!$E$1:$E$22))-1</f>
        <v>4</v>
      </c>
      <c r="I6556" s="1"/>
      <c r="J6556" s="1">
        <f>VLOOKUP(D6556,Data!$A$10:$B$16,2,FALSE)</f>
        <v>3</v>
      </c>
      <c r="K6556">
        <v>1</v>
      </c>
      <c r="L6556">
        <f t="shared" si="358"/>
        <v>31</v>
      </c>
      <c r="M6556">
        <f t="shared" si="359"/>
        <v>2024</v>
      </c>
      <c r="N6556" s="5">
        <f t="shared" ca="1" si="360"/>
        <v>-11</v>
      </c>
    </row>
    <row r="6557" spans="1:14" hidden="1" x14ac:dyDescent="0.25">
      <c r="A6557" s="31">
        <v>45505</v>
      </c>
      <c r="B6557" s="1" t="s">
        <v>2</v>
      </c>
      <c r="C6557" s="7">
        <v>263127</v>
      </c>
      <c r="D6557" s="1" t="s">
        <v>41</v>
      </c>
      <c r="E6557" s="1">
        <f>VLOOKUP(D6557,Data!$A$1:$B$7,2,FALSE)</f>
        <v>15</v>
      </c>
      <c r="F6557" s="2">
        <f>WORKDAY(A6557,E6557,Data!$E$2:$E$22)</f>
        <v>45526</v>
      </c>
      <c r="G6557" s="2">
        <v>45513</v>
      </c>
      <c r="H6557" s="4">
        <f ca="1">(NETWORKDAYS(A6557,G6557,Data!$E$1:$E$22))-1</f>
        <v>6</v>
      </c>
      <c r="I6557" s="1"/>
      <c r="J6557" s="1">
        <f>VLOOKUP(D6557,Data!$A$10:$B$16,2,FALSE)</f>
        <v>3</v>
      </c>
      <c r="K6557">
        <v>1</v>
      </c>
      <c r="L6557">
        <f t="shared" si="358"/>
        <v>31</v>
      </c>
      <c r="M6557">
        <f t="shared" si="359"/>
        <v>2024</v>
      </c>
      <c r="N6557" s="5">
        <f t="shared" ca="1" si="360"/>
        <v>-9</v>
      </c>
    </row>
    <row r="6558" spans="1:14" hidden="1" x14ac:dyDescent="0.25">
      <c r="A6558" s="31">
        <v>45505</v>
      </c>
      <c r="B6558" s="1" t="s">
        <v>292</v>
      </c>
      <c r="C6558" s="7">
        <v>458562</v>
      </c>
      <c r="D6558" s="1" t="s">
        <v>42</v>
      </c>
      <c r="E6558" s="1">
        <f>VLOOKUP(D6558,Data!$A$1:$B$7,2,FALSE)</f>
        <v>10</v>
      </c>
      <c r="F6558" s="2">
        <f>WORKDAY(A6558,E6558,Data!$E$2:$E$22)</f>
        <v>45519</v>
      </c>
      <c r="G6558" s="2">
        <v>45509</v>
      </c>
      <c r="H6558" s="4">
        <f ca="1">(NETWORKDAYS(A6558,G6558,Data!$E$1:$E$22))-1</f>
        <v>2</v>
      </c>
      <c r="I6558" s="1"/>
      <c r="J6558" s="1">
        <f>VLOOKUP(D6558,Data!$A$10:$B$16,2,FALSE)</f>
        <v>2</v>
      </c>
      <c r="K6558">
        <v>1</v>
      </c>
      <c r="L6558">
        <f t="shared" si="358"/>
        <v>31</v>
      </c>
      <c r="M6558">
        <f t="shared" si="359"/>
        <v>2024</v>
      </c>
      <c r="N6558" s="5">
        <f t="shared" ca="1" si="360"/>
        <v>-8</v>
      </c>
    </row>
    <row r="6559" spans="1:14" hidden="1" x14ac:dyDescent="0.25">
      <c r="A6559" s="31">
        <v>45505</v>
      </c>
      <c r="B6559" s="1" t="s">
        <v>777</v>
      </c>
      <c r="C6559" s="7">
        <v>458565</v>
      </c>
      <c r="D6559" s="1" t="s">
        <v>42</v>
      </c>
      <c r="E6559" s="1">
        <f>VLOOKUP(D6559,Data!$A$1:$B$7,2,FALSE)</f>
        <v>10</v>
      </c>
      <c r="F6559" s="2">
        <f>WORKDAY(A6559,E6559,Data!$E$2:$E$22)</f>
        <v>45519</v>
      </c>
      <c r="G6559" s="2">
        <v>45513</v>
      </c>
      <c r="H6559" s="4">
        <f ca="1">(NETWORKDAYS(A6559,G6559,Data!$E$1:$E$22))-1</f>
        <v>6</v>
      </c>
      <c r="I6559" s="1"/>
      <c r="J6559" s="1">
        <f>VLOOKUP(D6559,Data!$A$10:$B$16,2,FALSE)</f>
        <v>2</v>
      </c>
      <c r="K6559">
        <v>1</v>
      </c>
      <c r="L6559">
        <f t="shared" si="358"/>
        <v>31</v>
      </c>
      <c r="M6559">
        <f t="shared" si="359"/>
        <v>2024</v>
      </c>
      <c r="N6559" s="5">
        <f t="shared" ca="1" si="360"/>
        <v>-4</v>
      </c>
    </row>
    <row r="6560" spans="1:14" hidden="1" x14ac:dyDescent="0.25">
      <c r="A6560" s="31">
        <v>45506</v>
      </c>
      <c r="B6560" s="1" t="s">
        <v>4</v>
      </c>
      <c r="C6560" s="7">
        <v>263145</v>
      </c>
      <c r="D6560" s="1" t="s">
        <v>41</v>
      </c>
      <c r="E6560" s="1">
        <f>VLOOKUP(D6560,Data!$A$1:$B$7,2,FALSE)</f>
        <v>15</v>
      </c>
      <c r="F6560" s="2">
        <f>WORKDAY(A6560,E6560,Data!$E$2:$E$22)</f>
        <v>45527</v>
      </c>
      <c r="G6560" s="2">
        <v>45566</v>
      </c>
      <c r="H6560" s="4">
        <f ca="1">(NETWORKDAYS(A6560,G6560,Data!$E$1:$E$22))-1</f>
        <v>42</v>
      </c>
      <c r="I6560" s="1"/>
      <c r="J6560" s="1">
        <f>VLOOKUP(D6560,Data!$A$10:$B$16,2,FALSE)</f>
        <v>3</v>
      </c>
      <c r="K6560">
        <v>1</v>
      </c>
      <c r="L6560">
        <f t="shared" si="358"/>
        <v>31</v>
      </c>
      <c r="M6560">
        <f t="shared" si="359"/>
        <v>2024</v>
      </c>
      <c r="N6560" s="5">
        <f t="shared" ca="1" si="360"/>
        <v>27</v>
      </c>
    </row>
    <row r="6561" spans="1:14" hidden="1" x14ac:dyDescent="0.25">
      <c r="A6561" s="31">
        <v>45506</v>
      </c>
      <c r="B6561" s="1" t="s">
        <v>2</v>
      </c>
      <c r="C6561" s="7">
        <v>263128</v>
      </c>
      <c r="D6561" s="1" t="s">
        <v>41</v>
      </c>
      <c r="E6561" s="1">
        <f>VLOOKUP(D6561,Data!$A$1:$B$7,2,FALSE)</f>
        <v>15</v>
      </c>
      <c r="F6561" s="2">
        <f>WORKDAY(A6561,E6561,Data!$E$2:$E$22)</f>
        <v>45527</v>
      </c>
      <c r="G6561" s="2">
        <v>45524</v>
      </c>
      <c r="H6561" s="4">
        <f ca="1">(NETWORKDAYS(A6561,G6561,Data!$E$1:$E$22))-1</f>
        <v>12</v>
      </c>
      <c r="I6561" s="1"/>
      <c r="J6561" s="1">
        <f>VLOOKUP(D6561,Data!$A$10:$B$16,2,FALSE)</f>
        <v>3</v>
      </c>
      <c r="K6561">
        <v>1</v>
      </c>
      <c r="L6561">
        <f t="shared" si="358"/>
        <v>31</v>
      </c>
      <c r="M6561">
        <f t="shared" si="359"/>
        <v>2024</v>
      </c>
      <c r="N6561" s="5">
        <f t="shared" ca="1" si="360"/>
        <v>-3</v>
      </c>
    </row>
    <row r="6562" spans="1:14" hidden="1" x14ac:dyDescent="0.25">
      <c r="A6562" s="31">
        <v>45506</v>
      </c>
      <c r="B6562" s="1" t="s">
        <v>446</v>
      </c>
      <c r="C6562" s="7">
        <v>458568</v>
      </c>
      <c r="D6562" s="1" t="s">
        <v>42</v>
      </c>
      <c r="E6562" s="1">
        <f>VLOOKUP(D6562,Data!$A$1:$B$7,2,FALSE)</f>
        <v>10</v>
      </c>
      <c r="F6562" s="2">
        <f>WORKDAY(A6562,E6562,Data!$E$2:$E$22)</f>
        <v>45520</v>
      </c>
      <c r="G6562" s="2">
        <v>45513</v>
      </c>
      <c r="H6562" s="4">
        <f ca="1">(NETWORKDAYS(A6562,G6562,Data!$E$1:$E$22))-1</f>
        <v>5</v>
      </c>
      <c r="I6562" s="1"/>
      <c r="J6562" s="1">
        <f>VLOOKUP(D6562,Data!$A$10:$B$16,2,FALSE)</f>
        <v>2</v>
      </c>
      <c r="K6562">
        <v>1</v>
      </c>
      <c r="L6562">
        <f t="shared" si="358"/>
        <v>31</v>
      </c>
      <c r="M6562">
        <f t="shared" si="359"/>
        <v>2024</v>
      </c>
      <c r="N6562" s="5">
        <f t="shared" ca="1" si="360"/>
        <v>-5</v>
      </c>
    </row>
    <row r="6563" spans="1:14" hidden="1" x14ac:dyDescent="0.25">
      <c r="A6563" s="31">
        <v>45506</v>
      </c>
      <c r="B6563" s="1" t="s">
        <v>112</v>
      </c>
      <c r="C6563" s="7">
        <v>458564</v>
      </c>
      <c r="D6563" s="1" t="s">
        <v>42</v>
      </c>
      <c r="E6563" s="1">
        <f>VLOOKUP(D6563,Data!$A$1:$B$7,2,FALSE)</f>
        <v>10</v>
      </c>
      <c r="F6563" s="2">
        <f>WORKDAY(A6563,E6563,Data!$E$2:$E$22)</f>
        <v>45520</v>
      </c>
      <c r="G6563" s="2">
        <v>45513</v>
      </c>
      <c r="H6563" s="4">
        <f ca="1">(NETWORKDAYS(A6563,G6563,Data!$E$1:$E$22))-1</f>
        <v>5</v>
      </c>
      <c r="I6563" s="1"/>
      <c r="J6563" s="1">
        <f>VLOOKUP(D6563,Data!$A$10:$B$16,2,FALSE)</f>
        <v>2</v>
      </c>
      <c r="K6563">
        <v>1</v>
      </c>
      <c r="L6563">
        <f t="shared" si="358"/>
        <v>31</v>
      </c>
      <c r="M6563">
        <f t="shared" si="359"/>
        <v>2024</v>
      </c>
      <c r="N6563" s="5">
        <f t="shared" ca="1" si="360"/>
        <v>-5</v>
      </c>
    </row>
    <row r="6564" spans="1:14" hidden="1" x14ac:dyDescent="0.25">
      <c r="A6564" s="31">
        <v>45506</v>
      </c>
      <c r="B6564" s="1" t="s">
        <v>91</v>
      </c>
      <c r="C6564" s="7" t="s">
        <v>3382</v>
      </c>
      <c r="D6564" s="1" t="s">
        <v>53</v>
      </c>
      <c r="E6564" s="1">
        <f>VLOOKUP(D6564,Data!$A$1:$B$7,2,FALSE)</f>
        <v>5</v>
      </c>
      <c r="F6564" s="2">
        <f>WORKDAY(A6564,E6564,Data!$E$2:$E$22)</f>
        <v>45513</v>
      </c>
      <c r="G6564" s="2">
        <v>45509</v>
      </c>
      <c r="H6564" s="4">
        <f ca="1">(NETWORKDAYS(A6564,G6564,Data!$E$1:$E$22))-1</f>
        <v>1</v>
      </c>
      <c r="I6564" s="1"/>
      <c r="J6564" s="1">
        <f>VLOOKUP(D6564,Data!$A$10:$B$16,2,FALSE)</f>
        <v>1</v>
      </c>
      <c r="K6564">
        <v>1</v>
      </c>
      <c r="L6564">
        <f t="shared" si="358"/>
        <v>31</v>
      </c>
      <c r="M6564">
        <f t="shared" si="359"/>
        <v>2024</v>
      </c>
      <c r="N6564" s="5">
        <f t="shared" ca="1" si="360"/>
        <v>-4</v>
      </c>
    </row>
    <row r="6565" spans="1:14" hidden="1" x14ac:dyDescent="0.25">
      <c r="A6565" s="31">
        <v>45506</v>
      </c>
      <c r="B6565" s="1" t="s">
        <v>530</v>
      </c>
      <c r="C6565" s="7" t="s">
        <v>3384</v>
      </c>
      <c r="D6565" s="1" t="s">
        <v>53</v>
      </c>
      <c r="E6565" s="1">
        <f>VLOOKUP(D6565,Data!$A$1:$B$7,2,FALSE)</f>
        <v>5</v>
      </c>
      <c r="F6565" s="2">
        <f>WORKDAY(A6565,E6565,Data!$E$2:$E$22)</f>
        <v>45513</v>
      </c>
      <c r="G6565" s="2">
        <v>45517</v>
      </c>
      <c r="H6565" s="4">
        <f ca="1">(NETWORKDAYS(A6565,G6565,Data!$E$1:$E$22))-1</f>
        <v>7</v>
      </c>
      <c r="I6565" s="1"/>
      <c r="J6565" s="1">
        <f>VLOOKUP(D6565,Data!$A$10:$B$16,2,FALSE)</f>
        <v>1</v>
      </c>
      <c r="K6565">
        <v>1</v>
      </c>
      <c r="L6565">
        <f t="shared" ref="L6565:L6628" si="361">_xlfn.ISOWEEKNUM(A6565)</f>
        <v>31</v>
      </c>
      <c r="M6565">
        <f t="shared" ref="M6565:M6628" si="362">YEAR(A6565)</f>
        <v>2024</v>
      </c>
      <c r="N6565" s="5">
        <f t="shared" ref="N6565:N6628" ca="1" si="363">H6565-E6565</f>
        <v>2</v>
      </c>
    </row>
    <row r="6566" spans="1:14" hidden="1" x14ac:dyDescent="0.25">
      <c r="A6566" s="31">
        <v>45506</v>
      </c>
      <c r="B6566" s="1" t="s">
        <v>547</v>
      </c>
      <c r="C6566" s="7" t="s">
        <v>3385</v>
      </c>
      <c r="D6566" s="1" t="s">
        <v>53</v>
      </c>
      <c r="E6566" s="1">
        <f>VLOOKUP(D6566,Data!$A$1:$B$7,2,FALSE)</f>
        <v>5</v>
      </c>
      <c r="F6566" s="2">
        <f>WORKDAY(A6566,E6566,Data!$E$2:$E$22)</f>
        <v>45513</v>
      </c>
      <c r="G6566" s="2">
        <v>45517</v>
      </c>
      <c r="H6566" s="4">
        <f ca="1">(NETWORKDAYS(A6566,G6566,Data!$E$1:$E$22))-1</f>
        <v>7</v>
      </c>
      <c r="I6566" s="1"/>
      <c r="J6566" s="1">
        <f>VLOOKUP(D6566,Data!$A$10:$B$16,2,FALSE)</f>
        <v>1</v>
      </c>
      <c r="K6566">
        <v>1</v>
      </c>
      <c r="L6566">
        <f t="shared" si="361"/>
        <v>31</v>
      </c>
      <c r="M6566">
        <f t="shared" si="362"/>
        <v>2024</v>
      </c>
      <c r="N6566" s="5">
        <f t="shared" ca="1" si="363"/>
        <v>2</v>
      </c>
    </row>
    <row r="6567" spans="1:14" hidden="1" x14ac:dyDescent="0.25">
      <c r="A6567" s="31">
        <v>45506</v>
      </c>
      <c r="B6567" s="1" t="s">
        <v>22</v>
      </c>
      <c r="C6567" s="7" t="s">
        <v>3383</v>
      </c>
      <c r="D6567" s="1" t="s">
        <v>53</v>
      </c>
      <c r="E6567" s="1">
        <f>VLOOKUP(D6567,Data!$A$1:$B$7,2,FALSE)</f>
        <v>5</v>
      </c>
      <c r="F6567" s="2">
        <f>WORKDAY(A6567,E6567,Data!$E$2:$E$22)</f>
        <v>45513</v>
      </c>
      <c r="G6567" s="2">
        <v>45517</v>
      </c>
      <c r="H6567" s="4">
        <f ca="1">(NETWORKDAYS(A6567,G6567,Data!$E$1:$E$22))-1</f>
        <v>7</v>
      </c>
      <c r="I6567" s="1"/>
      <c r="J6567" s="1">
        <f>VLOOKUP(D6567,Data!$A$10:$B$16,2,FALSE)</f>
        <v>1</v>
      </c>
      <c r="K6567">
        <v>14</v>
      </c>
      <c r="L6567">
        <f t="shared" si="361"/>
        <v>31</v>
      </c>
      <c r="M6567">
        <f t="shared" si="362"/>
        <v>2024</v>
      </c>
      <c r="N6567" s="5">
        <f t="shared" ca="1" si="363"/>
        <v>2</v>
      </c>
    </row>
    <row r="6568" spans="1:14" hidden="1" x14ac:dyDescent="0.25">
      <c r="A6568" s="31">
        <v>45509</v>
      </c>
      <c r="B6568" s="1" t="s">
        <v>3388</v>
      </c>
      <c r="C6568" s="7">
        <v>263129</v>
      </c>
      <c r="D6568" s="1" t="s">
        <v>41</v>
      </c>
      <c r="E6568" s="1">
        <f>VLOOKUP(D6568,Data!$A$1:$B$7,2,FALSE)</f>
        <v>15</v>
      </c>
      <c r="F6568" s="2">
        <f>WORKDAY(A6568,E6568,Data!$E$2:$E$22)</f>
        <v>45530</v>
      </c>
      <c r="G6568" s="2">
        <v>45541</v>
      </c>
      <c r="H6568" s="4">
        <f ca="1">(NETWORKDAYS(A6568,G6568,Data!$E$1:$E$22))-1</f>
        <v>24</v>
      </c>
      <c r="I6568" s="1"/>
      <c r="J6568" s="1">
        <f>VLOOKUP(D6568,Data!$A$10:$B$16,2,FALSE)</f>
        <v>3</v>
      </c>
      <c r="K6568">
        <v>1</v>
      </c>
      <c r="L6568">
        <f t="shared" si="361"/>
        <v>32</v>
      </c>
      <c r="M6568">
        <f t="shared" si="362"/>
        <v>2024</v>
      </c>
      <c r="N6568" s="5">
        <f t="shared" ca="1" si="363"/>
        <v>9</v>
      </c>
    </row>
    <row r="6569" spans="1:14" hidden="1" x14ac:dyDescent="0.25">
      <c r="A6569" s="31">
        <v>45509</v>
      </c>
      <c r="B6569" s="1" t="s">
        <v>112</v>
      </c>
      <c r="C6569" s="7">
        <v>458567</v>
      </c>
      <c r="D6569" s="1" t="s">
        <v>42</v>
      </c>
      <c r="E6569" s="1">
        <f>VLOOKUP(D6569,Data!$A$1:$B$7,2,FALSE)</f>
        <v>10</v>
      </c>
      <c r="F6569" s="2">
        <f>WORKDAY(A6569,E6569,Data!$E$2:$E$22)</f>
        <v>45523</v>
      </c>
      <c r="G6569" s="2">
        <v>45513</v>
      </c>
      <c r="H6569" s="4">
        <f ca="1">(NETWORKDAYS(A6569,G6569,Data!$E$1:$E$22))-1</f>
        <v>4</v>
      </c>
      <c r="I6569" s="1"/>
      <c r="J6569" s="1">
        <f>VLOOKUP(D6569,Data!$A$10:$B$16,2,FALSE)</f>
        <v>2</v>
      </c>
      <c r="K6569">
        <v>1</v>
      </c>
      <c r="L6569">
        <f t="shared" si="361"/>
        <v>32</v>
      </c>
      <c r="M6569">
        <f t="shared" si="362"/>
        <v>2024</v>
      </c>
      <c r="N6569" s="5">
        <f t="shared" ca="1" si="363"/>
        <v>-6</v>
      </c>
    </row>
    <row r="6570" spans="1:14" hidden="1" x14ac:dyDescent="0.25">
      <c r="A6570" s="31">
        <v>45509</v>
      </c>
      <c r="B6570" s="1" t="s">
        <v>13</v>
      </c>
      <c r="C6570" s="7">
        <v>458574</v>
      </c>
      <c r="D6570" s="1" t="s">
        <v>42</v>
      </c>
      <c r="E6570" s="1">
        <f>VLOOKUP(D6570,Data!$A$1:$B$7,2,FALSE)</f>
        <v>10</v>
      </c>
      <c r="F6570" s="2">
        <f>WORKDAY(A6570,E6570,Data!$E$2:$E$22)</f>
        <v>45523</v>
      </c>
      <c r="G6570" s="2">
        <v>45513</v>
      </c>
      <c r="H6570" s="4">
        <f ca="1">(NETWORKDAYS(A6570,G6570,Data!$E$1:$E$22))-1</f>
        <v>4</v>
      </c>
      <c r="I6570" s="1"/>
      <c r="J6570" s="1">
        <f>VLOOKUP(D6570,Data!$A$10:$B$16,2,FALSE)</f>
        <v>2</v>
      </c>
      <c r="K6570">
        <v>1</v>
      </c>
      <c r="L6570">
        <f t="shared" si="361"/>
        <v>32</v>
      </c>
      <c r="M6570">
        <f t="shared" si="362"/>
        <v>2024</v>
      </c>
      <c r="N6570" s="5">
        <f t="shared" ca="1" si="363"/>
        <v>-6</v>
      </c>
    </row>
    <row r="6571" spans="1:14" hidden="1" x14ac:dyDescent="0.25">
      <c r="A6571" s="31">
        <v>45509</v>
      </c>
      <c r="B6571" s="1" t="s">
        <v>22</v>
      </c>
      <c r="C6571" s="7" t="s">
        <v>3386</v>
      </c>
      <c r="D6571" s="1" t="s">
        <v>53</v>
      </c>
      <c r="E6571" s="1">
        <f>VLOOKUP(D6571,Data!$A$1:$B$7,2,FALSE)</f>
        <v>5</v>
      </c>
      <c r="F6571" s="2">
        <f>WORKDAY(A6571,E6571,Data!$E$2:$E$22)</f>
        <v>45516</v>
      </c>
      <c r="G6571" s="2">
        <v>45517</v>
      </c>
      <c r="H6571" s="4">
        <f ca="1">(NETWORKDAYS(A6571,G6571,Data!$E$1:$E$22))-1</f>
        <v>6</v>
      </c>
      <c r="I6571" s="1"/>
      <c r="J6571" s="1">
        <f>VLOOKUP(D6571,Data!$A$10:$B$16,2,FALSE)</f>
        <v>1</v>
      </c>
      <c r="K6571">
        <v>1</v>
      </c>
      <c r="L6571">
        <f t="shared" si="361"/>
        <v>32</v>
      </c>
      <c r="M6571">
        <f t="shared" si="362"/>
        <v>2024</v>
      </c>
      <c r="N6571" s="5">
        <f t="shared" ca="1" si="363"/>
        <v>1</v>
      </c>
    </row>
    <row r="6572" spans="1:14" hidden="1" x14ac:dyDescent="0.25">
      <c r="A6572" s="31">
        <v>45509</v>
      </c>
      <c r="B6572" s="1" t="s">
        <v>22</v>
      </c>
      <c r="C6572" s="7" t="s">
        <v>3387</v>
      </c>
      <c r="D6572" s="1" t="s">
        <v>53</v>
      </c>
      <c r="E6572" s="1">
        <f>VLOOKUP(D6572,Data!$A$1:$B$7,2,FALSE)</f>
        <v>5</v>
      </c>
      <c r="F6572" s="2">
        <f>WORKDAY(A6572,E6572,Data!$E$2:$E$22)</f>
        <v>45516</v>
      </c>
      <c r="G6572" s="2">
        <v>45567</v>
      </c>
      <c r="H6572" s="4">
        <f ca="1">(NETWORKDAYS(A6572,G6572,Data!$E$1:$E$22))-1</f>
        <v>42</v>
      </c>
      <c r="I6572" s="1"/>
      <c r="J6572" s="1">
        <f>VLOOKUP(D6572,Data!$A$10:$B$16,2,FALSE)</f>
        <v>1</v>
      </c>
      <c r="K6572">
        <v>1</v>
      </c>
      <c r="L6572">
        <f t="shared" si="361"/>
        <v>32</v>
      </c>
      <c r="M6572">
        <f t="shared" si="362"/>
        <v>2024</v>
      </c>
      <c r="N6572" s="5">
        <f t="shared" ca="1" si="363"/>
        <v>37</v>
      </c>
    </row>
    <row r="6573" spans="1:14" hidden="1" x14ac:dyDescent="0.25">
      <c r="A6573" s="31">
        <v>45510</v>
      </c>
      <c r="B6573" s="1" t="s">
        <v>4</v>
      </c>
      <c r="C6573" s="7">
        <v>263181</v>
      </c>
      <c r="D6573" s="1" t="s">
        <v>41</v>
      </c>
      <c r="E6573" s="1">
        <f>VLOOKUP(D6573,Data!$A$1:$B$7,2,FALSE)</f>
        <v>15</v>
      </c>
      <c r="F6573" s="2">
        <f>WORKDAY(A6573,E6573,Data!$E$2:$E$22)</f>
        <v>45531</v>
      </c>
      <c r="G6573" s="2">
        <v>45541</v>
      </c>
      <c r="H6573" s="4">
        <f ca="1">(NETWORKDAYS(A6573,G6573,Data!$E$1:$E$22))-1</f>
        <v>23</v>
      </c>
      <c r="I6573" s="1"/>
      <c r="J6573" s="1">
        <f>VLOOKUP(D6573,Data!$A$10:$B$16,2,FALSE)</f>
        <v>3</v>
      </c>
      <c r="K6573">
        <v>1</v>
      </c>
      <c r="L6573">
        <f t="shared" si="361"/>
        <v>32</v>
      </c>
      <c r="M6573">
        <f t="shared" si="362"/>
        <v>2024</v>
      </c>
      <c r="N6573" s="5">
        <f t="shared" ca="1" si="363"/>
        <v>8</v>
      </c>
    </row>
    <row r="6574" spans="1:14" hidden="1" x14ac:dyDescent="0.25">
      <c r="A6574" s="31">
        <v>45510</v>
      </c>
      <c r="B6574" s="1" t="s">
        <v>4</v>
      </c>
      <c r="C6574" s="7">
        <v>263146</v>
      </c>
      <c r="D6574" s="1" t="s">
        <v>41</v>
      </c>
      <c r="E6574" s="1">
        <f>VLOOKUP(D6574,Data!$A$1:$B$7,2,FALSE)</f>
        <v>15</v>
      </c>
      <c r="F6574" s="2">
        <f>WORKDAY(A6574,E6574,Data!$E$2:$E$22)</f>
        <v>45531</v>
      </c>
      <c r="G6574" s="2">
        <v>45553</v>
      </c>
      <c r="H6574" s="4">
        <f ca="1">(NETWORKDAYS(A6574,G6574,Data!$E$1:$E$22))-1</f>
        <v>31</v>
      </c>
      <c r="I6574" s="1"/>
      <c r="J6574" s="1">
        <f>VLOOKUP(D6574,Data!$A$10:$B$16,2,FALSE)</f>
        <v>3</v>
      </c>
      <c r="K6574">
        <v>1</v>
      </c>
      <c r="L6574">
        <f t="shared" si="361"/>
        <v>32</v>
      </c>
      <c r="M6574">
        <f t="shared" si="362"/>
        <v>2024</v>
      </c>
      <c r="N6574" s="5">
        <f t="shared" ca="1" si="363"/>
        <v>16</v>
      </c>
    </row>
    <row r="6575" spans="1:14" hidden="1" x14ac:dyDescent="0.25">
      <c r="A6575" s="31">
        <v>45510</v>
      </c>
      <c r="B6575" s="1" t="s">
        <v>36</v>
      </c>
      <c r="C6575" s="7">
        <v>263130</v>
      </c>
      <c r="D6575" s="1" t="s">
        <v>41</v>
      </c>
      <c r="E6575" s="1">
        <f>VLOOKUP(D6575,Data!$A$1:$B$7,2,FALSE)</f>
        <v>15</v>
      </c>
      <c r="F6575" s="2">
        <f>WORKDAY(A6575,E6575,Data!$E$2:$E$22)</f>
        <v>45531</v>
      </c>
      <c r="G6575" s="2">
        <v>45524</v>
      </c>
      <c r="H6575" s="4">
        <f ca="1">(NETWORKDAYS(A6575,G6575,Data!$E$1:$E$22))-1</f>
        <v>10</v>
      </c>
      <c r="I6575" s="1"/>
      <c r="J6575" s="1">
        <f>VLOOKUP(D6575,Data!$A$10:$B$16,2,FALSE)</f>
        <v>3</v>
      </c>
      <c r="K6575">
        <v>1</v>
      </c>
      <c r="L6575">
        <f t="shared" si="361"/>
        <v>32</v>
      </c>
      <c r="M6575">
        <f t="shared" si="362"/>
        <v>2024</v>
      </c>
      <c r="N6575" s="5">
        <f t="shared" ca="1" si="363"/>
        <v>-5</v>
      </c>
    </row>
    <row r="6576" spans="1:14" hidden="1" x14ac:dyDescent="0.25">
      <c r="A6576" s="31">
        <v>45510</v>
      </c>
      <c r="B6576" s="1" t="s">
        <v>220</v>
      </c>
      <c r="C6576" s="7">
        <v>458563</v>
      </c>
      <c r="D6576" s="1" t="s">
        <v>42</v>
      </c>
      <c r="E6576" s="1">
        <f>VLOOKUP(D6576,Data!$A$1:$B$7,2,FALSE)</f>
        <v>10</v>
      </c>
      <c r="F6576" s="2">
        <f>WORKDAY(A6576,E6576,Data!$E$2:$E$22)</f>
        <v>45524</v>
      </c>
      <c r="G6576" s="2">
        <v>45513</v>
      </c>
      <c r="H6576" s="4">
        <f ca="1">(NETWORKDAYS(A6576,G6576,Data!$E$1:$E$22))-1</f>
        <v>3</v>
      </c>
      <c r="I6576" s="1"/>
      <c r="J6576" s="1">
        <f>VLOOKUP(D6576,Data!$A$10:$B$16,2,FALSE)</f>
        <v>2</v>
      </c>
      <c r="K6576">
        <v>1</v>
      </c>
      <c r="L6576">
        <f t="shared" si="361"/>
        <v>32</v>
      </c>
      <c r="M6576">
        <f t="shared" si="362"/>
        <v>2024</v>
      </c>
      <c r="N6576" s="5">
        <f t="shared" ca="1" si="363"/>
        <v>-7</v>
      </c>
    </row>
    <row r="6577" spans="1:14" hidden="1" x14ac:dyDescent="0.25">
      <c r="A6577" s="31">
        <v>45510</v>
      </c>
      <c r="B6577" s="1" t="s">
        <v>220</v>
      </c>
      <c r="C6577" s="7">
        <v>458543</v>
      </c>
      <c r="D6577" s="1" t="s">
        <v>42</v>
      </c>
      <c r="E6577" s="1">
        <f>VLOOKUP(D6577,Data!$A$1:$B$7,2,FALSE)</f>
        <v>10</v>
      </c>
      <c r="F6577" s="2">
        <f>WORKDAY(A6577,E6577,Data!$E$2:$E$22)</f>
        <v>45524</v>
      </c>
      <c r="G6577" s="2">
        <v>45517</v>
      </c>
      <c r="H6577" s="4">
        <f ca="1">(NETWORKDAYS(A6577,G6577,Data!$E$1:$E$22))-1</f>
        <v>5</v>
      </c>
      <c r="I6577" s="1"/>
      <c r="J6577" s="1">
        <f>VLOOKUP(D6577,Data!$A$10:$B$16,2,FALSE)</f>
        <v>2</v>
      </c>
      <c r="K6577">
        <v>1</v>
      </c>
      <c r="L6577">
        <f t="shared" si="361"/>
        <v>32</v>
      </c>
      <c r="M6577">
        <f t="shared" si="362"/>
        <v>2024</v>
      </c>
      <c r="N6577" s="5">
        <f t="shared" ca="1" si="363"/>
        <v>-5</v>
      </c>
    </row>
    <row r="6578" spans="1:14" hidden="1" x14ac:dyDescent="0.25">
      <c r="A6578" s="31">
        <v>45510</v>
      </c>
      <c r="B6578" s="1" t="s">
        <v>86</v>
      </c>
      <c r="C6578" s="7">
        <v>458569</v>
      </c>
      <c r="D6578" s="1" t="s">
        <v>42</v>
      </c>
      <c r="E6578" s="1">
        <f>VLOOKUP(D6578,Data!$A$1:$B$7,2,FALSE)</f>
        <v>10</v>
      </c>
      <c r="F6578" s="2">
        <f>WORKDAY(A6578,E6578,Data!$E$2:$E$22)</f>
        <v>45524</v>
      </c>
      <c r="G6578" s="2">
        <v>45513</v>
      </c>
      <c r="H6578" s="4">
        <f ca="1">(NETWORKDAYS(A6578,G6578,Data!$E$1:$E$22))-1</f>
        <v>3</v>
      </c>
      <c r="I6578" s="1"/>
      <c r="J6578" s="1">
        <f>VLOOKUP(D6578,Data!$A$10:$B$16,2,FALSE)</f>
        <v>2</v>
      </c>
      <c r="K6578">
        <v>1</v>
      </c>
      <c r="L6578">
        <f t="shared" si="361"/>
        <v>32</v>
      </c>
      <c r="M6578">
        <f t="shared" si="362"/>
        <v>2024</v>
      </c>
      <c r="N6578" s="5">
        <f t="shared" ca="1" si="363"/>
        <v>-7</v>
      </c>
    </row>
    <row r="6579" spans="1:14" hidden="1" x14ac:dyDescent="0.25">
      <c r="A6579" s="31">
        <v>45510</v>
      </c>
      <c r="B6579" s="1" t="s">
        <v>370</v>
      </c>
      <c r="C6579" s="7" t="s">
        <v>3389</v>
      </c>
      <c r="D6579" s="1" t="s">
        <v>53</v>
      </c>
      <c r="E6579" s="1">
        <f>VLOOKUP(D6579,Data!$A$1:$B$7,2,FALSE)</f>
        <v>5</v>
      </c>
      <c r="F6579" s="2">
        <f>WORKDAY(A6579,E6579,Data!$E$2:$E$22)</f>
        <v>45517</v>
      </c>
      <c r="G6579" s="2">
        <v>45518</v>
      </c>
      <c r="H6579" s="4">
        <f ca="1">(NETWORKDAYS(A6579,G6579,Data!$E$1:$E$22))-1</f>
        <v>6</v>
      </c>
      <c r="I6579" s="1"/>
      <c r="J6579" s="1">
        <f>VLOOKUP(D6579,Data!$A$10:$B$16,2,FALSE)</f>
        <v>1</v>
      </c>
      <c r="K6579">
        <v>1</v>
      </c>
      <c r="L6579">
        <f t="shared" si="361"/>
        <v>32</v>
      </c>
      <c r="M6579">
        <f t="shared" si="362"/>
        <v>2024</v>
      </c>
      <c r="N6579" s="5">
        <f t="shared" ca="1" si="363"/>
        <v>1</v>
      </c>
    </row>
    <row r="6580" spans="1:14" hidden="1" x14ac:dyDescent="0.25">
      <c r="A6580" s="31">
        <v>45510</v>
      </c>
      <c r="B6580" s="1" t="s">
        <v>386</v>
      </c>
      <c r="C6580" s="7" t="s">
        <v>3390</v>
      </c>
      <c r="D6580" s="1" t="s">
        <v>53</v>
      </c>
      <c r="E6580" s="1">
        <f>VLOOKUP(D6580,Data!$A$1:$B$7,2,FALSE)</f>
        <v>5</v>
      </c>
      <c r="F6580" s="2">
        <f>WORKDAY(A6580,E6580,Data!$E$2:$E$22)</f>
        <v>45517</v>
      </c>
      <c r="G6580" s="2">
        <v>45525</v>
      </c>
      <c r="H6580" s="4">
        <f ca="1">(NETWORKDAYS(A6580,G6580,Data!$E$1:$E$22))-1</f>
        <v>11</v>
      </c>
      <c r="I6580" s="1"/>
      <c r="J6580" s="1">
        <f>VLOOKUP(D6580,Data!$A$10:$B$16,2,FALSE)</f>
        <v>1</v>
      </c>
      <c r="K6580">
        <v>1</v>
      </c>
      <c r="L6580">
        <f t="shared" si="361"/>
        <v>32</v>
      </c>
      <c r="M6580">
        <f t="shared" si="362"/>
        <v>2024</v>
      </c>
      <c r="N6580" s="5">
        <f t="shared" ca="1" si="363"/>
        <v>6</v>
      </c>
    </row>
    <row r="6581" spans="1:14" hidden="1" x14ac:dyDescent="0.25">
      <c r="A6581" s="31">
        <v>45510</v>
      </c>
      <c r="B6581" s="1" t="s">
        <v>120</v>
      </c>
      <c r="C6581" s="7" t="s">
        <v>3391</v>
      </c>
      <c r="D6581" s="1" t="s">
        <v>53</v>
      </c>
      <c r="E6581" s="1">
        <f>VLOOKUP(D6581,Data!$A$1:$B$7,2,FALSE)</f>
        <v>5</v>
      </c>
      <c r="F6581" s="2">
        <f>WORKDAY(A6581,E6581,Data!$E$2:$E$22)</f>
        <v>45517</v>
      </c>
      <c r="G6581" s="2">
        <v>45519</v>
      </c>
      <c r="H6581" s="4">
        <f ca="1">(NETWORKDAYS(A6581,G6581,Data!$E$1:$E$22))-1</f>
        <v>7</v>
      </c>
      <c r="I6581" s="1"/>
      <c r="J6581" s="1">
        <f>VLOOKUP(D6581,Data!$A$10:$B$16,2,FALSE)</f>
        <v>1</v>
      </c>
      <c r="K6581">
        <v>1</v>
      </c>
      <c r="L6581">
        <f t="shared" si="361"/>
        <v>32</v>
      </c>
      <c r="M6581">
        <f t="shared" si="362"/>
        <v>2024</v>
      </c>
      <c r="N6581" s="5">
        <f t="shared" ca="1" si="363"/>
        <v>2</v>
      </c>
    </row>
    <row r="6582" spans="1:14" hidden="1" x14ac:dyDescent="0.25">
      <c r="A6582" s="31">
        <v>45510</v>
      </c>
      <c r="B6582" s="1" t="s">
        <v>251</v>
      </c>
      <c r="C6582" s="7" t="s">
        <v>3392</v>
      </c>
      <c r="D6582" s="1" t="s">
        <v>53</v>
      </c>
      <c r="E6582" s="1">
        <f>VLOOKUP(D6582,Data!$A$1:$B$7,2,FALSE)</f>
        <v>5</v>
      </c>
      <c r="F6582" s="2">
        <f>WORKDAY(A6582,E6582,Data!$E$2:$E$22)</f>
        <v>45517</v>
      </c>
      <c r="G6582" s="2">
        <v>45517</v>
      </c>
      <c r="H6582" s="4">
        <f ca="1">(NETWORKDAYS(A6582,G6582,Data!$E$1:$E$22))-1</f>
        <v>5</v>
      </c>
      <c r="I6582" s="1"/>
      <c r="J6582" s="1">
        <f>VLOOKUP(D6582,Data!$A$10:$B$16,2,FALSE)</f>
        <v>1</v>
      </c>
      <c r="K6582">
        <v>1</v>
      </c>
      <c r="L6582">
        <f t="shared" si="361"/>
        <v>32</v>
      </c>
      <c r="M6582">
        <f t="shared" si="362"/>
        <v>2024</v>
      </c>
      <c r="N6582" s="5">
        <f t="shared" ca="1" si="363"/>
        <v>0</v>
      </c>
    </row>
    <row r="6583" spans="1:14" hidden="1" x14ac:dyDescent="0.25">
      <c r="A6583" s="31">
        <v>45511</v>
      </c>
      <c r="B6583" s="1" t="s">
        <v>36</v>
      </c>
      <c r="C6583" s="7">
        <v>263153</v>
      </c>
      <c r="D6583" s="1" t="s">
        <v>41</v>
      </c>
      <c r="E6583" s="1">
        <f>VLOOKUP(D6583,Data!$A$1:$B$7,2,FALSE)</f>
        <v>15</v>
      </c>
      <c r="F6583" s="2">
        <f>WORKDAY(A6583,E6583,Data!$E$2:$E$22)</f>
        <v>45532</v>
      </c>
      <c r="G6583" s="2">
        <v>45524</v>
      </c>
      <c r="H6583" s="4">
        <f ca="1">(NETWORKDAYS(A6583,G6583,Data!$E$1:$E$22))-1</f>
        <v>9</v>
      </c>
      <c r="I6583" s="1"/>
      <c r="J6583" s="1">
        <f>VLOOKUP(D6583,Data!$A$10:$B$16,2,FALSE)</f>
        <v>3</v>
      </c>
      <c r="K6583">
        <v>1</v>
      </c>
      <c r="L6583">
        <f t="shared" si="361"/>
        <v>32</v>
      </c>
      <c r="M6583">
        <f t="shared" si="362"/>
        <v>2024</v>
      </c>
      <c r="N6583" s="5">
        <f t="shared" ca="1" si="363"/>
        <v>-6</v>
      </c>
    </row>
    <row r="6584" spans="1:14" hidden="1" x14ac:dyDescent="0.25">
      <c r="A6584" s="31">
        <v>45511</v>
      </c>
      <c r="B6584" s="1" t="s">
        <v>36</v>
      </c>
      <c r="C6584" s="7">
        <v>263131</v>
      </c>
      <c r="D6584" s="1" t="s">
        <v>41</v>
      </c>
      <c r="E6584" s="1">
        <f>VLOOKUP(D6584,Data!$A$1:$B$7,2,FALSE)</f>
        <v>15</v>
      </c>
      <c r="F6584" s="2">
        <f>WORKDAY(A6584,E6584,Data!$E$2:$E$22)</f>
        <v>45532</v>
      </c>
      <c r="G6584" s="2">
        <v>45524</v>
      </c>
      <c r="H6584" s="4">
        <f ca="1">(NETWORKDAYS(A6584,G6584,Data!$E$1:$E$22))-1</f>
        <v>9</v>
      </c>
      <c r="I6584" s="1"/>
      <c r="J6584" s="1">
        <f>VLOOKUP(D6584,Data!$A$10:$B$16,2,FALSE)</f>
        <v>3</v>
      </c>
      <c r="K6584">
        <v>1</v>
      </c>
      <c r="L6584">
        <f t="shared" si="361"/>
        <v>32</v>
      </c>
      <c r="M6584">
        <f t="shared" si="362"/>
        <v>2024</v>
      </c>
      <c r="N6584" s="5">
        <f t="shared" ca="1" si="363"/>
        <v>-6</v>
      </c>
    </row>
    <row r="6585" spans="1:14" hidden="1" x14ac:dyDescent="0.25">
      <c r="A6585" s="31">
        <v>45511</v>
      </c>
      <c r="B6585" s="1" t="s">
        <v>163</v>
      </c>
      <c r="C6585" s="7">
        <v>458500</v>
      </c>
      <c r="D6585" s="1" t="s">
        <v>42</v>
      </c>
      <c r="E6585" s="1">
        <f>VLOOKUP(D6585,Data!$A$1:$B$7,2,FALSE)</f>
        <v>10</v>
      </c>
      <c r="F6585" s="2">
        <f>WORKDAY(A6585,E6585,Data!$E$2:$E$22)</f>
        <v>45525</v>
      </c>
      <c r="G6585" s="2">
        <v>45517</v>
      </c>
      <c r="H6585" s="4">
        <f ca="1">(NETWORKDAYS(A6585,G6585,Data!$E$1:$E$22))-1</f>
        <v>4</v>
      </c>
      <c r="I6585" s="1"/>
      <c r="J6585" s="1">
        <f>VLOOKUP(D6585,Data!$A$10:$B$16,2,FALSE)</f>
        <v>2</v>
      </c>
      <c r="K6585">
        <v>1</v>
      </c>
      <c r="L6585">
        <f t="shared" si="361"/>
        <v>32</v>
      </c>
      <c r="M6585">
        <f t="shared" si="362"/>
        <v>2024</v>
      </c>
      <c r="N6585" s="5">
        <f t="shared" ca="1" si="363"/>
        <v>-6</v>
      </c>
    </row>
    <row r="6586" spans="1:14" hidden="1" x14ac:dyDescent="0.25">
      <c r="A6586" s="31">
        <v>45511</v>
      </c>
      <c r="B6586" s="1" t="s">
        <v>163</v>
      </c>
      <c r="C6586" s="7">
        <v>458501</v>
      </c>
      <c r="D6586" s="1" t="s">
        <v>42</v>
      </c>
      <c r="E6586" s="1">
        <f>VLOOKUP(D6586,Data!$A$1:$B$7,2,FALSE)</f>
        <v>10</v>
      </c>
      <c r="F6586" s="2">
        <f>WORKDAY(A6586,E6586,Data!$E$2:$E$22)</f>
        <v>45525</v>
      </c>
      <c r="G6586" s="2">
        <v>45517</v>
      </c>
      <c r="H6586" s="4">
        <f ca="1">(NETWORKDAYS(A6586,G6586,Data!$E$1:$E$22))-1</f>
        <v>4</v>
      </c>
      <c r="I6586" s="1"/>
      <c r="J6586" s="1">
        <f>VLOOKUP(D6586,Data!$A$10:$B$16,2,FALSE)</f>
        <v>2</v>
      </c>
      <c r="K6586">
        <v>1</v>
      </c>
      <c r="L6586">
        <f t="shared" si="361"/>
        <v>32</v>
      </c>
      <c r="M6586">
        <f t="shared" si="362"/>
        <v>2024</v>
      </c>
      <c r="N6586" s="5">
        <f t="shared" ca="1" si="363"/>
        <v>-6</v>
      </c>
    </row>
    <row r="6587" spans="1:14" hidden="1" x14ac:dyDescent="0.25">
      <c r="A6587" s="31">
        <v>45511</v>
      </c>
      <c r="B6587" s="1" t="s">
        <v>163</v>
      </c>
      <c r="C6587" s="7">
        <v>458502</v>
      </c>
      <c r="D6587" s="1" t="s">
        <v>42</v>
      </c>
      <c r="E6587" s="1">
        <f>VLOOKUP(D6587,Data!$A$1:$B$7,2,FALSE)</f>
        <v>10</v>
      </c>
      <c r="F6587" s="2">
        <f>WORKDAY(A6587,E6587,Data!$E$2:$E$22)</f>
        <v>45525</v>
      </c>
      <c r="G6587" s="2">
        <v>45517</v>
      </c>
      <c r="H6587" s="4">
        <f ca="1">(NETWORKDAYS(A6587,G6587,Data!$E$1:$E$22))-1</f>
        <v>4</v>
      </c>
      <c r="I6587" s="1"/>
      <c r="J6587" s="1">
        <f>VLOOKUP(D6587,Data!$A$10:$B$16,2,FALSE)</f>
        <v>2</v>
      </c>
      <c r="K6587">
        <v>1</v>
      </c>
      <c r="L6587">
        <f t="shared" si="361"/>
        <v>32</v>
      </c>
      <c r="M6587">
        <f t="shared" si="362"/>
        <v>2024</v>
      </c>
      <c r="N6587" s="5">
        <f t="shared" ca="1" si="363"/>
        <v>-6</v>
      </c>
    </row>
    <row r="6588" spans="1:14" hidden="1" x14ac:dyDescent="0.25">
      <c r="A6588" s="31">
        <v>45511</v>
      </c>
      <c r="B6588" s="1" t="s">
        <v>132</v>
      </c>
      <c r="C6588" s="7">
        <v>458573</v>
      </c>
      <c r="D6588" s="1" t="s">
        <v>42</v>
      </c>
      <c r="E6588" s="1">
        <f>VLOOKUP(D6588,Data!$A$1:$B$7,2,FALSE)</f>
        <v>10</v>
      </c>
      <c r="F6588" s="2">
        <f>WORKDAY(A6588,E6588,Data!$E$2:$E$22)</f>
        <v>45525</v>
      </c>
      <c r="G6588" s="2">
        <v>45520</v>
      </c>
      <c r="H6588" s="4">
        <f ca="1">(NETWORKDAYS(A6588,G6588,Data!$E$1:$E$22))-1</f>
        <v>7</v>
      </c>
      <c r="I6588" s="1"/>
      <c r="J6588" s="1">
        <f>VLOOKUP(D6588,Data!$A$10:$B$16,2,FALSE)</f>
        <v>2</v>
      </c>
      <c r="K6588">
        <v>1</v>
      </c>
      <c r="L6588">
        <f t="shared" si="361"/>
        <v>32</v>
      </c>
      <c r="M6588">
        <f t="shared" si="362"/>
        <v>2024</v>
      </c>
      <c r="N6588" s="5">
        <f t="shared" ca="1" si="363"/>
        <v>-3</v>
      </c>
    </row>
    <row r="6589" spans="1:14" hidden="1" x14ac:dyDescent="0.25">
      <c r="A6589" s="31">
        <v>45511</v>
      </c>
      <c r="B6589" s="1" t="s">
        <v>20</v>
      </c>
      <c r="C6589" s="7">
        <v>458575</v>
      </c>
      <c r="D6589" s="1" t="s">
        <v>42</v>
      </c>
      <c r="E6589" s="1">
        <f>VLOOKUP(D6589,Data!$A$1:$B$7,2,FALSE)</f>
        <v>10</v>
      </c>
      <c r="F6589" s="2">
        <f>WORKDAY(A6589,E6589,Data!$E$2:$E$22)</f>
        <v>45525</v>
      </c>
      <c r="G6589" s="2">
        <v>45517</v>
      </c>
      <c r="H6589" s="4">
        <f ca="1">(NETWORKDAYS(A6589,G6589,Data!$E$1:$E$22))-1</f>
        <v>4</v>
      </c>
      <c r="I6589" s="1"/>
      <c r="J6589" s="1">
        <f>VLOOKUP(D6589,Data!$A$10:$B$16,2,FALSE)</f>
        <v>2</v>
      </c>
      <c r="K6589">
        <v>1</v>
      </c>
      <c r="L6589">
        <f t="shared" si="361"/>
        <v>32</v>
      </c>
      <c r="M6589">
        <f t="shared" si="362"/>
        <v>2024</v>
      </c>
      <c r="N6589" s="5">
        <f t="shared" ca="1" si="363"/>
        <v>-6</v>
      </c>
    </row>
    <row r="6590" spans="1:14" hidden="1" x14ac:dyDescent="0.25">
      <c r="A6590" s="31">
        <v>45511</v>
      </c>
      <c r="B6590" s="1" t="s">
        <v>695</v>
      </c>
      <c r="C6590" s="7" t="s">
        <v>3393</v>
      </c>
      <c r="D6590" s="1" t="s">
        <v>53</v>
      </c>
      <c r="E6590" s="1">
        <f>VLOOKUP(D6590,Data!$A$1:$B$7,2,FALSE)</f>
        <v>5</v>
      </c>
      <c r="F6590" s="2">
        <f>WORKDAY(A6590,E6590,Data!$E$2:$E$22)</f>
        <v>45518</v>
      </c>
      <c r="G6590" s="2">
        <v>45525</v>
      </c>
      <c r="H6590" s="4">
        <f ca="1">(NETWORKDAYS(A6590,G6590,Data!$E$1:$E$22))-1</f>
        <v>10</v>
      </c>
      <c r="I6590" s="1"/>
      <c r="J6590" s="1">
        <f>VLOOKUP(D6590,Data!$A$10:$B$16,2,FALSE)</f>
        <v>1</v>
      </c>
      <c r="K6590">
        <v>1</v>
      </c>
      <c r="L6590">
        <f t="shared" si="361"/>
        <v>32</v>
      </c>
      <c r="M6590">
        <f t="shared" si="362"/>
        <v>2024</v>
      </c>
      <c r="N6590" s="5">
        <f t="shared" ca="1" si="363"/>
        <v>5</v>
      </c>
    </row>
    <row r="6591" spans="1:14" hidden="1" x14ac:dyDescent="0.25">
      <c r="A6591" s="31">
        <v>45511</v>
      </c>
      <c r="B6591" s="1" t="s">
        <v>415</v>
      </c>
      <c r="C6591" s="7" t="s">
        <v>3394</v>
      </c>
      <c r="D6591" s="1" t="s">
        <v>53</v>
      </c>
      <c r="E6591" s="1">
        <f>VLOOKUP(D6591,Data!$A$1:$B$7,2,FALSE)</f>
        <v>5</v>
      </c>
      <c r="F6591" s="2">
        <f>WORKDAY(A6591,E6591,Data!$E$2:$E$22)</f>
        <v>45518</v>
      </c>
      <c r="G6591" s="2">
        <v>45525</v>
      </c>
      <c r="H6591" s="4">
        <f ca="1">(NETWORKDAYS(A6591,G6591,Data!$E$1:$E$22))-1</f>
        <v>10</v>
      </c>
      <c r="I6591" s="1"/>
      <c r="J6591" s="1">
        <f>VLOOKUP(D6591,Data!$A$10:$B$16,2,FALSE)</f>
        <v>1</v>
      </c>
      <c r="K6591">
        <v>1</v>
      </c>
      <c r="L6591">
        <f t="shared" si="361"/>
        <v>32</v>
      </c>
      <c r="M6591">
        <f t="shared" si="362"/>
        <v>2024</v>
      </c>
      <c r="N6591" s="5">
        <f t="shared" ca="1" si="363"/>
        <v>5</v>
      </c>
    </row>
    <row r="6592" spans="1:14" hidden="1" x14ac:dyDescent="0.25">
      <c r="A6592" s="31">
        <v>45512</v>
      </c>
      <c r="B6592" s="1" t="s">
        <v>70</v>
      </c>
      <c r="C6592" s="7">
        <v>263170</v>
      </c>
      <c r="D6592" s="1" t="s">
        <v>41</v>
      </c>
      <c r="E6592" s="1">
        <f>VLOOKUP(D6592,Data!$A$1:$B$7,2,FALSE)</f>
        <v>15</v>
      </c>
      <c r="F6592" s="2">
        <f>WORKDAY(A6592,E6592,Data!$E$2:$E$22)</f>
        <v>45533</v>
      </c>
      <c r="G6592" s="2">
        <v>45539</v>
      </c>
      <c r="H6592" s="4">
        <f ca="1">(NETWORKDAYS(A6592,G6592,Data!$E$1:$E$22))-1</f>
        <v>19</v>
      </c>
      <c r="I6592" s="1"/>
      <c r="J6592" s="1">
        <f>VLOOKUP(D6592,Data!$A$10:$B$16,2,FALSE)</f>
        <v>3</v>
      </c>
      <c r="K6592">
        <v>1</v>
      </c>
      <c r="L6592">
        <f t="shared" si="361"/>
        <v>32</v>
      </c>
      <c r="M6592">
        <f t="shared" si="362"/>
        <v>2024</v>
      </c>
      <c r="N6592" s="5">
        <f t="shared" ca="1" si="363"/>
        <v>4</v>
      </c>
    </row>
    <row r="6593" spans="1:14" hidden="1" x14ac:dyDescent="0.25">
      <c r="A6593" s="31">
        <v>45512</v>
      </c>
      <c r="B6593" s="1" t="s">
        <v>36</v>
      </c>
      <c r="C6593" s="7">
        <v>263152</v>
      </c>
      <c r="D6593" s="1" t="s">
        <v>41</v>
      </c>
      <c r="E6593" s="1">
        <f>VLOOKUP(D6593,Data!$A$1:$B$7,2,FALSE)</f>
        <v>15</v>
      </c>
      <c r="F6593" s="2">
        <f>WORKDAY(A6593,E6593,Data!$E$2:$E$22)</f>
        <v>45533</v>
      </c>
      <c r="G6593" s="2">
        <v>45524</v>
      </c>
      <c r="H6593" s="4">
        <f ca="1">(NETWORKDAYS(A6593,G6593,Data!$E$1:$E$22))-1</f>
        <v>8</v>
      </c>
      <c r="I6593" s="1"/>
      <c r="J6593" s="1">
        <f>VLOOKUP(D6593,Data!$A$10:$B$16,2,FALSE)</f>
        <v>3</v>
      </c>
      <c r="K6593">
        <v>1</v>
      </c>
      <c r="L6593">
        <f t="shared" si="361"/>
        <v>32</v>
      </c>
      <c r="M6593">
        <f t="shared" si="362"/>
        <v>2024</v>
      </c>
      <c r="N6593" s="5">
        <f t="shared" ca="1" si="363"/>
        <v>-7</v>
      </c>
    </row>
    <row r="6594" spans="1:14" hidden="1" x14ac:dyDescent="0.25">
      <c r="A6594" s="31">
        <v>45512</v>
      </c>
      <c r="B6594" s="1" t="s">
        <v>433</v>
      </c>
      <c r="C6594" s="7">
        <v>458572</v>
      </c>
      <c r="D6594" s="1" t="s">
        <v>42</v>
      </c>
      <c r="E6594" s="1">
        <f>VLOOKUP(D6594,Data!$A$1:$B$7,2,FALSE)</f>
        <v>10</v>
      </c>
      <c r="F6594" s="2">
        <f>WORKDAY(A6594,E6594,Data!$E$2:$E$22)</f>
        <v>45526</v>
      </c>
      <c r="G6594" s="2">
        <v>45520</v>
      </c>
      <c r="H6594" s="4">
        <f ca="1">(NETWORKDAYS(A6594,G6594,Data!$E$1:$E$22))-1</f>
        <v>6</v>
      </c>
      <c r="I6594" s="1"/>
      <c r="J6594" s="1">
        <f>VLOOKUP(D6594,Data!$A$10:$B$16,2,FALSE)</f>
        <v>2</v>
      </c>
      <c r="K6594">
        <v>1</v>
      </c>
      <c r="L6594">
        <f t="shared" si="361"/>
        <v>32</v>
      </c>
      <c r="M6594">
        <f t="shared" si="362"/>
        <v>2024</v>
      </c>
      <c r="N6594" s="5">
        <f t="shared" ca="1" si="363"/>
        <v>-4</v>
      </c>
    </row>
    <row r="6595" spans="1:14" hidden="1" x14ac:dyDescent="0.25">
      <c r="A6595" s="31">
        <v>45512</v>
      </c>
      <c r="B6595" s="1" t="s">
        <v>93</v>
      </c>
      <c r="C6595" s="7">
        <v>458608</v>
      </c>
      <c r="D6595" s="1" t="s">
        <v>42</v>
      </c>
      <c r="E6595" s="1">
        <f>VLOOKUP(D6595,Data!$A$1:$B$7,2,FALSE)</f>
        <v>10</v>
      </c>
      <c r="F6595" s="2">
        <f>WORKDAY(A6595,E6595,Data!$E$2:$E$22)</f>
        <v>45526</v>
      </c>
      <c r="G6595" s="2">
        <v>45517</v>
      </c>
      <c r="H6595" s="4">
        <f ca="1">(NETWORKDAYS(A6595,G6595,Data!$E$1:$E$22))-1</f>
        <v>3</v>
      </c>
      <c r="I6595" s="1"/>
      <c r="J6595" s="1">
        <f>VLOOKUP(D6595,Data!$A$10:$B$16,2,FALSE)</f>
        <v>2</v>
      </c>
      <c r="K6595">
        <v>1</v>
      </c>
      <c r="L6595">
        <f t="shared" si="361"/>
        <v>32</v>
      </c>
      <c r="M6595">
        <f t="shared" si="362"/>
        <v>2024</v>
      </c>
      <c r="N6595" s="5">
        <f t="shared" ca="1" si="363"/>
        <v>-7</v>
      </c>
    </row>
    <row r="6596" spans="1:14" hidden="1" x14ac:dyDescent="0.25">
      <c r="A6596" s="31">
        <v>45512</v>
      </c>
      <c r="B6596" s="1" t="s">
        <v>366</v>
      </c>
      <c r="C6596" s="7">
        <v>458530</v>
      </c>
      <c r="D6596" s="1" t="s">
        <v>42</v>
      </c>
      <c r="E6596" s="1">
        <f>VLOOKUP(D6596,Data!$A$1:$B$7,2,FALSE)</f>
        <v>10</v>
      </c>
      <c r="F6596" s="2">
        <f>WORKDAY(A6596,E6596,Data!$E$2:$E$22)</f>
        <v>45526</v>
      </c>
      <c r="G6596" s="2">
        <v>45520</v>
      </c>
      <c r="H6596" s="4">
        <f ca="1">(NETWORKDAYS(A6596,G6596,Data!$E$1:$E$22))-1</f>
        <v>6</v>
      </c>
      <c r="I6596" s="1"/>
      <c r="J6596" s="1">
        <f>VLOOKUP(D6596,Data!$A$10:$B$16,2,FALSE)</f>
        <v>2</v>
      </c>
      <c r="K6596">
        <v>1</v>
      </c>
      <c r="L6596">
        <f t="shared" si="361"/>
        <v>32</v>
      </c>
      <c r="M6596">
        <f t="shared" si="362"/>
        <v>2024</v>
      </c>
      <c r="N6596" s="5">
        <f t="shared" ca="1" si="363"/>
        <v>-4</v>
      </c>
    </row>
    <row r="6597" spans="1:14" hidden="1" x14ac:dyDescent="0.25">
      <c r="A6597" s="31">
        <v>45512</v>
      </c>
      <c r="B6597" s="1" t="s">
        <v>10</v>
      </c>
      <c r="C6597" s="7">
        <v>458276</v>
      </c>
      <c r="D6597" s="1" t="s">
        <v>42</v>
      </c>
      <c r="E6597" s="1">
        <f>VLOOKUP(D6597,Data!$A$1:$B$7,2,FALSE)</f>
        <v>10</v>
      </c>
      <c r="F6597" s="2">
        <f>WORKDAY(A6597,E6597,Data!$E$2:$E$22)</f>
        <v>45526</v>
      </c>
      <c r="G6597" s="2">
        <v>45517</v>
      </c>
      <c r="H6597" s="4">
        <f ca="1">(NETWORKDAYS(A6597,G6597,Data!$E$1:$E$22))-1</f>
        <v>3</v>
      </c>
      <c r="I6597" s="1"/>
      <c r="J6597" s="1">
        <f>VLOOKUP(D6597,Data!$A$10:$B$16,2,FALSE)</f>
        <v>2</v>
      </c>
      <c r="K6597">
        <v>1</v>
      </c>
      <c r="L6597">
        <f t="shared" si="361"/>
        <v>32</v>
      </c>
      <c r="M6597">
        <f t="shared" si="362"/>
        <v>2024</v>
      </c>
      <c r="N6597" s="5">
        <f t="shared" ca="1" si="363"/>
        <v>-7</v>
      </c>
    </row>
    <row r="6598" spans="1:14" hidden="1" x14ac:dyDescent="0.25">
      <c r="A6598" s="31">
        <v>45513</v>
      </c>
      <c r="B6598" s="1" t="s">
        <v>1226</v>
      </c>
      <c r="C6598" s="7">
        <v>263081</v>
      </c>
      <c r="D6598" s="1" t="s">
        <v>41</v>
      </c>
      <c r="E6598" s="1">
        <f>VLOOKUP(D6598,Data!$A$1:$B$7,2,FALSE)</f>
        <v>15</v>
      </c>
      <c r="F6598" s="2">
        <f>WORKDAY(A6598,E6598,Data!$E$2:$E$22)</f>
        <v>45534</v>
      </c>
      <c r="G6598" s="2">
        <v>45520</v>
      </c>
      <c r="H6598" s="4">
        <f ca="1">(NETWORKDAYS(A6598,G6598,Data!$E$1:$E$22))-1</f>
        <v>5</v>
      </c>
      <c r="I6598" s="1"/>
      <c r="J6598" s="1">
        <f>VLOOKUP(D6598,Data!$A$10:$B$16,2,FALSE)</f>
        <v>3</v>
      </c>
      <c r="K6598">
        <v>1</v>
      </c>
      <c r="L6598">
        <f t="shared" si="361"/>
        <v>32</v>
      </c>
      <c r="M6598">
        <f t="shared" si="362"/>
        <v>2024</v>
      </c>
      <c r="N6598" s="5">
        <f t="shared" ca="1" si="363"/>
        <v>-10</v>
      </c>
    </row>
    <row r="6599" spans="1:14" hidden="1" x14ac:dyDescent="0.25">
      <c r="A6599" s="31">
        <v>45513</v>
      </c>
      <c r="B6599" s="1" t="s">
        <v>1226</v>
      </c>
      <c r="C6599" s="7">
        <v>263082</v>
      </c>
      <c r="D6599" s="1" t="s">
        <v>41</v>
      </c>
      <c r="E6599" s="1">
        <f>VLOOKUP(D6599,Data!$A$1:$B$7,2,FALSE)</f>
        <v>15</v>
      </c>
      <c r="F6599" s="2">
        <f>WORKDAY(A6599,E6599,Data!$E$2:$E$22)</f>
        <v>45534</v>
      </c>
      <c r="G6599" s="2">
        <v>45520</v>
      </c>
      <c r="H6599" s="4">
        <f ca="1">(NETWORKDAYS(A6599,G6599,Data!$E$1:$E$22))-1</f>
        <v>5</v>
      </c>
      <c r="I6599" s="1"/>
      <c r="J6599" s="1">
        <f>VLOOKUP(D6599,Data!$A$10:$B$16,2,FALSE)</f>
        <v>3</v>
      </c>
      <c r="K6599">
        <v>1</v>
      </c>
      <c r="L6599">
        <f t="shared" si="361"/>
        <v>32</v>
      </c>
      <c r="M6599">
        <f t="shared" si="362"/>
        <v>2024</v>
      </c>
      <c r="N6599" s="5">
        <f t="shared" ca="1" si="363"/>
        <v>-10</v>
      </c>
    </row>
    <row r="6600" spans="1:14" hidden="1" x14ac:dyDescent="0.25">
      <c r="A6600" s="31">
        <v>45513</v>
      </c>
      <c r="B6600" s="1" t="s">
        <v>711</v>
      </c>
      <c r="C6600" s="7">
        <v>263158</v>
      </c>
      <c r="D6600" s="1" t="s">
        <v>41</v>
      </c>
      <c r="E6600" s="1">
        <f>VLOOKUP(D6600,Data!$A$1:$B$7,2,FALSE)</f>
        <v>15</v>
      </c>
      <c r="F6600" s="2">
        <f>WORKDAY(A6600,E6600,Data!$E$2:$E$22)</f>
        <v>45534</v>
      </c>
      <c r="G6600" s="2">
        <v>45551</v>
      </c>
      <c r="H6600" s="4">
        <f ca="1">(NETWORKDAYS(A6600,G6600,Data!$E$1:$E$22))-1</f>
        <v>26</v>
      </c>
      <c r="I6600" s="1"/>
      <c r="J6600" s="1">
        <f>VLOOKUP(D6600,Data!$A$10:$B$16,2,FALSE)</f>
        <v>3</v>
      </c>
      <c r="K6600">
        <v>1</v>
      </c>
      <c r="L6600">
        <f t="shared" si="361"/>
        <v>32</v>
      </c>
      <c r="M6600">
        <f t="shared" si="362"/>
        <v>2024</v>
      </c>
      <c r="N6600" s="5">
        <f t="shared" ca="1" si="363"/>
        <v>11</v>
      </c>
    </row>
    <row r="6601" spans="1:14" hidden="1" x14ac:dyDescent="0.25">
      <c r="A6601" s="31">
        <v>45513</v>
      </c>
      <c r="B6601" s="1" t="s">
        <v>24</v>
      </c>
      <c r="C6601" s="7">
        <v>263156</v>
      </c>
      <c r="D6601" s="1" t="s">
        <v>41</v>
      </c>
      <c r="E6601" s="1">
        <f>VLOOKUP(D6601,Data!$A$1:$B$7,2,FALSE)</f>
        <v>15</v>
      </c>
      <c r="F6601" s="2">
        <f>WORKDAY(A6601,E6601,Data!$E$2:$E$22)</f>
        <v>45534</v>
      </c>
      <c r="G6601" s="2">
        <v>45533</v>
      </c>
      <c r="H6601" s="4">
        <f ca="1">(NETWORKDAYS(A6601,G6601,Data!$E$1:$E$22))-1</f>
        <v>14</v>
      </c>
      <c r="I6601" s="1"/>
      <c r="J6601" s="1">
        <f>VLOOKUP(D6601,Data!$A$10:$B$16,2,FALSE)</f>
        <v>3</v>
      </c>
      <c r="K6601">
        <v>1</v>
      </c>
      <c r="L6601">
        <f t="shared" si="361"/>
        <v>32</v>
      </c>
      <c r="M6601">
        <f t="shared" si="362"/>
        <v>2024</v>
      </c>
      <c r="N6601" s="5">
        <f t="shared" ca="1" si="363"/>
        <v>-1</v>
      </c>
    </row>
    <row r="6602" spans="1:14" hidden="1" x14ac:dyDescent="0.25">
      <c r="A6602" s="31">
        <v>45513</v>
      </c>
      <c r="B6602" s="1" t="s">
        <v>815</v>
      </c>
      <c r="C6602" s="7">
        <v>458277</v>
      </c>
      <c r="D6602" s="1" t="s">
        <v>42</v>
      </c>
      <c r="E6602" s="1">
        <f>VLOOKUP(D6602,Data!$A$1:$B$7,2,FALSE)</f>
        <v>10</v>
      </c>
      <c r="F6602" s="2">
        <f>WORKDAY(A6602,E6602,Data!$E$2:$E$22)</f>
        <v>45527</v>
      </c>
      <c r="G6602" s="2">
        <v>45520</v>
      </c>
      <c r="H6602" s="4">
        <f ca="1">(NETWORKDAYS(A6602,G6602,Data!$E$1:$E$22))-1</f>
        <v>5</v>
      </c>
      <c r="I6602" s="1"/>
      <c r="J6602" s="1">
        <f>VLOOKUP(D6602,Data!$A$10:$B$16,2,FALSE)</f>
        <v>2</v>
      </c>
      <c r="K6602">
        <v>1</v>
      </c>
      <c r="L6602">
        <f t="shared" si="361"/>
        <v>32</v>
      </c>
      <c r="M6602">
        <f t="shared" si="362"/>
        <v>2024</v>
      </c>
      <c r="N6602" s="5">
        <f t="shared" ca="1" si="363"/>
        <v>-5</v>
      </c>
    </row>
    <row r="6603" spans="1:14" hidden="1" x14ac:dyDescent="0.25">
      <c r="A6603" s="31">
        <v>45513</v>
      </c>
      <c r="B6603" s="1" t="s">
        <v>366</v>
      </c>
      <c r="C6603" s="7">
        <v>458531</v>
      </c>
      <c r="D6603" s="1" t="s">
        <v>42</v>
      </c>
      <c r="E6603" s="1">
        <f>VLOOKUP(D6603,Data!$A$1:$B$7,2,FALSE)</f>
        <v>10</v>
      </c>
      <c r="F6603" s="2">
        <f>WORKDAY(A6603,E6603,Data!$E$2:$E$22)</f>
        <v>45527</v>
      </c>
      <c r="G6603" s="2">
        <v>45520</v>
      </c>
      <c r="H6603" s="4">
        <f ca="1">(NETWORKDAYS(A6603,G6603,Data!$E$1:$E$22))-1</f>
        <v>5</v>
      </c>
      <c r="I6603" s="1"/>
      <c r="J6603" s="1">
        <f>VLOOKUP(D6603,Data!$A$10:$B$16,2,FALSE)</f>
        <v>2</v>
      </c>
      <c r="K6603">
        <v>1</v>
      </c>
      <c r="L6603">
        <f t="shared" si="361"/>
        <v>32</v>
      </c>
      <c r="M6603">
        <f t="shared" si="362"/>
        <v>2024</v>
      </c>
      <c r="N6603" s="5">
        <f t="shared" ca="1" si="363"/>
        <v>-5</v>
      </c>
    </row>
    <row r="6604" spans="1:14" hidden="1" x14ac:dyDescent="0.25">
      <c r="A6604" s="31">
        <v>45513</v>
      </c>
      <c r="B6604" s="1" t="s">
        <v>398</v>
      </c>
      <c r="C6604" s="7" t="s">
        <v>3395</v>
      </c>
      <c r="D6604" s="1" t="s">
        <v>55</v>
      </c>
      <c r="E6604" s="1">
        <f>VLOOKUP(D6604,Data!$A$1:$B$7,2,FALSE)</f>
        <v>10</v>
      </c>
      <c r="F6604" s="2">
        <f>WORKDAY(A6604,E6604,Data!$E$2:$E$22)</f>
        <v>45527</v>
      </c>
      <c r="G6604" s="2">
        <v>45537</v>
      </c>
      <c r="H6604" s="4">
        <f ca="1">(NETWORKDAYS(A6604,G6604,Data!$E$1:$E$22))-1</f>
        <v>16</v>
      </c>
      <c r="I6604" s="1"/>
      <c r="J6604" s="1">
        <f>VLOOKUP(D6604,Data!$A$10:$B$16,2,FALSE)</f>
        <v>3</v>
      </c>
      <c r="K6604">
        <v>1</v>
      </c>
      <c r="L6604">
        <f t="shared" si="361"/>
        <v>32</v>
      </c>
      <c r="M6604">
        <f t="shared" si="362"/>
        <v>2024</v>
      </c>
      <c r="N6604" s="5">
        <f t="shared" ca="1" si="363"/>
        <v>6</v>
      </c>
    </row>
    <row r="6605" spans="1:14" hidden="1" x14ac:dyDescent="0.25">
      <c r="A6605" s="31">
        <v>45513</v>
      </c>
      <c r="B6605" s="1" t="s">
        <v>398</v>
      </c>
      <c r="C6605" s="7" t="s">
        <v>3396</v>
      </c>
      <c r="D6605" s="1" t="s">
        <v>55</v>
      </c>
      <c r="E6605" s="1">
        <f>VLOOKUP(D6605,Data!$A$1:$B$7,2,FALSE)</f>
        <v>10</v>
      </c>
      <c r="F6605" s="2">
        <f>WORKDAY(A6605,E6605,Data!$E$2:$E$22)</f>
        <v>45527</v>
      </c>
      <c r="G6605" s="2">
        <v>45537</v>
      </c>
      <c r="H6605" s="4">
        <f ca="1">(NETWORKDAYS(A6605,G6605,Data!$E$1:$E$22))-1</f>
        <v>16</v>
      </c>
      <c r="I6605" s="1"/>
      <c r="J6605" s="1">
        <f>VLOOKUP(D6605,Data!$A$10:$B$16,2,FALSE)</f>
        <v>3</v>
      </c>
      <c r="K6605">
        <v>1</v>
      </c>
      <c r="L6605">
        <f t="shared" si="361"/>
        <v>32</v>
      </c>
      <c r="M6605">
        <f t="shared" si="362"/>
        <v>2024</v>
      </c>
      <c r="N6605" s="5">
        <f t="shared" ca="1" si="363"/>
        <v>6</v>
      </c>
    </row>
    <row r="6606" spans="1:14" hidden="1" x14ac:dyDescent="0.25">
      <c r="A6606" s="31">
        <v>45513</v>
      </c>
      <c r="B6606" s="1" t="s">
        <v>398</v>
      </c>
      <c r="C6606" s="7" t="s">
        <v>3397</v>
      </c>
      <c r="D6606" s="1" t="s">
        <v>55</v>
      </c>
      <c r="E6606" s="1">
        <f>VLOOKUP(D6606,Data!$A$1:$B$7,2,FALSE)</f>
        <v>10</v>
      </c>
      <c r="F6606" s="2">
        <f>WORKDAY(A6606,E6606,Data!$E$2:$E$22)</f>
        <v>45527</v>
      </c>
      <c r="G6606" s="2">
        <v>45537</v>
      </c>
      <c r="H6606" s="4">
        <f ca="1">(NETWORKDAYS(A6606,G6606,Data!$E$1:$E$22))-1</f>
        <v>16</v>
      </c>
      <c r="I6606" s="1"/>
      <c r="J6606" s="1">
        <f>VLOOKUP(D6606,Data!$A$10:$B$16,2,FALSE)</f>
        <v>3</v>
      </c>
      <c r="K6606">
        <v>1</v>
      </c>
      <c r="L6606">
        <f t="shared" si="361"/>
        <v>32</v>
      </c>
      <c r="M6606">
        <f t="shared" si="362"/>
        <v>2024</v>
      </c>
      <c r="N6606" s="5">
        <f t="shared" ca="1" si="363"/>
        <v>6</v>
      </c>
    </row>
    <row r="6607" spans="1:14" hidden="1" x14ac:dyDescent="0.25">
      <c r="A6607" s="31">
        <v>45516</v>
      </c>
      <c r="B6607" s="1" t="s">
        <v>18</v>
      </c>
      <c r="C6607" s="7">
        <v>263180</v>
      </c>
      <c r="D6607" s="1" t="s">
        <v>41</v>
      </c>
      <c r="E6607" s="1">
        <f>VLOOKUP(D6607,Data!$A$1:$B$7,2,FALSE)</f>
        <v>15</v>
      </c>
      <c r="F6607" s="2">
        <f>WORKDAY(A6607,E6607,Data!$E$2:$E$22)</f>
        <v>45537</v>
      </c>
      <c r="G6607" s="2">
        <v>45539</v>
      </c>
      <c r="H6607" s="4">
        <f ca="1">(NETWORKDAYS(A6607,G6607,Data!$E$1:$E$22))-1</f>
        <v>17</v>
      </c>
      <c r="I6607" s="1"/>
      <c r="J6607" s="1">
        <f>VLOOKUP(D6607,Data!$A$10:$B$16,2,FALSE)</f>
        <v>3</v>
      </c>
      <c r="K6607">
        <v>1</v>
      </c>
      <c r="L6607">
        <f t="shared" si="361"/>
        <v>33</v>
      </c>
      <c r="M6607">
        <f t="shared" si="362"/>
        <v>2024</v>
      </c>
      <c r="N6607" s="5">
        <f t="shared" ca="1" si="363"/>
        <v>2</v>
      </c>
    </row>
    <row r="6608" spans="1:14" hidden="1" x14ac:dyDescent="0.25">
      <c r="A6608" s="31">
        <v>45516</v>
      </c>
      <c r="B6608" s="1" t="s">
        <v>69</v>
      </c>
      <c r="C6608" s="7">
        <v>263123</v>
      </c>
      <c r="D6608" s="1" t="s">
        <v>41</v>
      </c>
      <c r="E6608" s="1">
        <f>VLOOKUP(D6608,Data!$A$1:$B$7,2,FALSE)</f>
        <v>15</v>
      </c>
      <c r="F6608" s="2">
        <f>WORKDAY(A6608,E6608,Data!$E$2:$E$22)</f>
        <v>45537</v>
      </c>
      <c r="G6608" s="2">
        <v>45540</v>
      </c>
      <c r="H6608" s="4">
        <f ca="1">(NETWORKDAYS(A6608,G6608,Data!$E$1:$E$22))-1</f>
        <v>18</v>
      </c>
      <c r="I6608" s="1"/>
      <c r="J6608" s="1">
        <f>VLOOKUP(D6608,Data!$A$10:$B$16,2,FALSE)</f>
        <v>3</v>
      </c>
      <c r="K6608">
        <v>1</v>
      </c>
      <c r="L6608">
        <f t="shared" si="361"/>
        <v>33</v>
      </c>
      <c r="M6608">
        <f t="shared" si="362"/>
        <v>2024</v>
      </c>
      <c r="N6608" s="5">
        <f t="shared" ca="1" si="363"/>
        <v>3</v>
      </c>
    </row>
    <row r="6609" spans="1:14" hidden="1" x14ac:dyDescent="0.25">
      <c r="A6609" s="31">
        <v>45516</v>
      </c>
      <c r="B6609" s="1" t="s">
        <v>4</v>
      </c>
      <c r="C6609" s="7">
        <v>263124</v>
      </c>
      <c r="D6609" s="1" t="s">
        <v>41</v>
      </c>
      <c r="E6609" s="1">
        <f>VLOOKUP(D6609,Data!$A$1:$B$7,2,FALSE)</f>
        <v>15</v>
      </c>
      <c r="F6609" s="2">
        <f>WORKDAY(A6609,E6609,Data!$E$2:$E$22)</f>
        <v>45537</v>
      </c>
      <c r="G6609" s="2">
        <v>45546</v>
      </c>
      <c r="H6609" s="4">
        <f ca="1">(NETWORKDAYS(A6609,G6609,Data!$E$1:$E$22))-1</f>
        <v>22</v>
      </c>
      <c r="I6609" s="1"/>
      <c r="J6609" s="1">
        <f>VLOOKUP(D6609,Data!$A$10:$B$16,2,FALSE)</f>
        <v>3</v>
      </c>
      <c r="K6609">
        <v>1</v>
      </c>
      <c r="L6609">
        <f t="shared" si="361"/>
        <v>33</v>
      </c>
      <c r="M6609">
        <f t="shared" si="362"/>
        <v>2024</v>
      </c>
      <c r="N6609" s="5">
        <f t="shared" ca="1" si="363"/>
        <v>7</v>
      </c>
    </row>
    <row r="6610" spans="1:14" hidden="1" x14ac:dyDescent="0.25">
      <c r="A6610" s="31">
        <v>45516</v>
      </c>
      <c r="B6610" s="1" t="s">
        <v>10</v>
      </c>
      <c r="C6610" s="7">
        <v>458278</v>
      </c>
      <c r="D6610" s="1" t="s">
        <v>42</v>
      </c>
      <c r="E6610" s="1">
        <f>VLOOKUP(D6610,Data!$A$1:$B$7,2,FALSE)</f>
        <v>10</v>
      </c>
      <c r="F6610" s="2">
        <f>WORKDAY(A6610,E6610,Data!$E$2:$E$22)</f>
        <v>45530</v>
      </c>
      <c r="G6610" s="2">
        <v>45520</v>
      </c>
      <c r="H6610" s="4">
        <f ca="1">(NETWORKDAYS(A6610,G6610,Data!$E$1:$E$22))-1</f>
        <v>4</v>
      </c>
      <c r="I6610" s="1"/>
      <c r="J6610" s="1">
        <f>VLOOKUP(D6610,Data!$A$10:$B$16,2,FALSE)</f>
        <v>2</v>
      </c>
      <c r="K6610">
        <v>1</v>
      </c>
      <c r="L6610">
        <f t="shared" si="361"/>
        <v>33</v>
      </c>
      <c r="M6610">
        <f t="shared" si="362"/>
        <v>2024</v>
      </c>
      <c r="N6610" s="5">
        <f t="shared" ca="1" si="363"/>
        <v>-6</v>
      </c>
    </row>
    <row r="6611" spans="1:14" hidden="1" x14ac:dyDescent="0.25">
      <c r="A6611" s="31">
        <v>45516</v>
      </c>
      <c r="B6611" s="1" t="s">
        <v>10</v>
      </c>
      <c r="C6611" s="7">
        <v>458279</v>
      </c>
      <c r="D6611" s="1" t="s">
        <v>42</v>
      </c>
      <c r="E6611" s="1">
        <f>VLOOKUP(D6611,Data!$A$1:$B$7,2,FALSE)</f>
        <v>10</v>
      </c>
      <c r="F6611" s="2">
        <f>WORKDAY(A6611,E6611,Data!$E$2:$E$22)</f>
        <v>45530</v>
      </c>
      <c r="G6611" s="2">
        <v>45520</v>
      </c>
      <c r="H6611" s="4">
        <f ca="1">(NETWORKDAYS(A6611,G6611,Data!$E$1:$E$22))-1</f>
        <v>4</v>
      </c>
      <c r="I6611" s="1"/>
      <c r="J6611" s="1">
        <f>VLOOKUP(D6611,Data!$A$10:$B$16,2,FALSE)</f>
        <v>2</v>
      </c>
      <c r="K6611">
        <v>1</v>
      </c>
      <c r="L6611">
        <f t="shared" si="361"/>
        <v>33</v>
      </c>
      <c r="M6611">
        <f t="shared" si="362"/>
        <v>2024</v>
      </c>
      <c r="N6611" s="5">
        <f t="shared" ca="1" si="363"/>
        <v>-6</v>
      </c>
    </row>
    <row r="6612" spans="1:14" hidden="1" x14ac:dyDescent="0.25">
      <c r="A6612" s="31">
        <v>45516</v>
      </c>
      <c r="B6612" s="1" t="s">
        <v>398</v>
      </c>
      <c r="C6612" s="7" t="s">
        <v>3398</v>
      </c>
      <c r="D6612" s="1" t="s">
        <v>55</v>
      </c>
      <c r="E6612" s="1">
        <f>VLOOKUP(D6612,Data!$A$1:$B$7,2,FALSE)</f>
        <v>10</v>
      </c>
      <c r="F6612" s="2">
        <f>WORKDAY(A6612,E6612,Data!$E$2:$E$22)</f>
        <v>45530</v>
      </c>
      <c r="G6612" s="2">
        <v>45537</v>
      </c>
      <c r="H6612" s="4">
        <f ca="1">(NETWORKDAYS(A6612,G6612,Data!$E$1:$E$22))-1</f>
        <v>15</v>
      </c>
      <c r="I6612" s="1"/>
      <c r="J6612" s="1">
        <f>VLOOKUP(D6612,Data!$A$10:$B$16,2,FALSE)</f>
        <v>3</v>
      </c>
      <c r="K6612">
        <v>1</v>
      </c>
      <c r="L6612">
        <f t="shared" si="361"/>
        <v>33</v>
      </c>
      <c r="M6612">
        <f t="shared" si="362"/>
        <v>2024</v>
      </c>
      <c r="N6612" s="5">
        <f t="shared" ca="1" si="363"/>
        <v>5</v>
      </c>
    </row>
    <row r="6613" spans="1:14" hidden="1" x14ac:dyDescent="0.25">
      <c r="A6613" s="31">
        <v>45516</v>
      </c>
      <c r="B6613" s="1" t="s">
        <v>398</v>
      </c>
      <c r="C6613" s="7" t="s">
        <v>3399</v>
      </c>
      <c r="D6613" s="1" t="s">
        <v>55</v>
      </c>
      <c r="E6613" s="1">
        <f>VLOOKUP(D6613,Data!$A$1:$B$7,2,FALSE)</f>
        <v>10</v>
      </c>
      <c r="F6613" s="2">
        <f>WORKDAY(A6613,E6613,Data!$E$2:$E$22)</f>
        <v>45530</v>
      </c>
      <c r="G6613" s="2">
        <v>45537</v>
      </c>
      <c r="H6613" s="4">
        <f ca="1">(NETWORKDAYS(A6613,G6613,Data!$E$1:$E$22))-1</f>
        <v>15</v>
      </c>
      <c r="I6613" s="1"/>
      <c r="J6613" s="1">
        <f>VLOOKUP(D6613,Data!$A$10:$B$16,2,FALSE)</f>
        <v>3</v>
      </c>
      <c r="K6613">
        <v>1</v>
      </c>
      <c r="L6613">
        <f t="shared" si="361"/>
        <v>33</v>
      </c>
      <c r="M6613">
        <f t="shared" si="362"/>
        <v>2024</v>
      </c>
      <c r="N6613" s="5">
        <f t="shared" ca="1" si="363"/>
        <v>5</v>
      </c>
    </row>
    <row r="6614" spans="1:14" hidden="1" x14ac:dyDescent="0.25">
      <c r="A6614" s="31">
        <v>45516</v>
      </c>
      <c r="B6614" s="1" t="s">
        <v>152</v>
      </c>
      <c r="C6614" s="7" t="s">
        <v>3400</v>
      </c>
      <c r="D6614" s="1" t="s">
        <v>55</v>
      </c>
      <c r="E6614" s="1">
        <f>VLOOKUP(D6614,Data!$A$1:$B$7,2,FALSE)</f>
        <v>10</v>
      </c>
      <c r="F6614" s="2">
        <f>WORKDAY(A6614,E6614,Data!$E$2:$E$22)</f>
        <v>45530</v>
      </c>
      <c r="G6614" s="2">
        <v>45518</v>
      </c>
      <c r="H6614" s="4">
        <f ca="1">(NETWORKDAYS(A6614,G6614,Data!$E$1:$E$22))-1</f>
        <v>2</v>
      </c>
      <c r="I6614" s="1"/>
      <c r="J6614" s="1">
        <f>VLOOKUP(D6614,Data!$A$10:$B$16,2,FALSE)</f>
        <v>3</v>
      </c>
      <c r="K6614">
        <v>1</v>
      </c>
      <c r="L6614">
        <f t="shared" si="361"/>
        <v>33</v>
      </c>
      <c r="M6614">
        <f t="shared" si="362"/>
        <v>2024</v>
      </c>
      <c r="N6614" s="5">
        <f t="shared" ca="1" si="363"/>
        <v>-8</v>
      </c>
    </row>
    <row r="6615" spans="1:14" hidden="1" x14ac:dyDescent="0.25">
      <c r="A6615" s="31">
        <v>45516</v>
      </c>
      <c r="B6615" s="1" t="s">
        <v>263</v>
      </c>
      <c r="C6615" s="7" t="s">
        <v>3401</v>
      </c>
      <c r="D6615" s="1" t="s">
        <v>55</v>
      </c>
      <c r="E6615" s="1">
        <f>VLOOKUP(D6615,Data!$A$1:$B$7,2,FALSE)</f>
        <v>10</v>
      </c>
      <c r="F6615" s="2">
        <f>WORKDAY(A6615,E6615,Data!$E$2:$E$22)</f>
        <v>45530</v>
      </c>
      <c r="G6615" s="2">
        <v>45554</v>
      </c>
      <c r="H6615" s="4">
        <f ca="1">(NETWORKDAYS(A6615,G6615,Data!$E$1:$E$22))-1</f>
        <v>28</v>
      </c>
      <c r="I6615" s="1"/>
      <c r="J6615" s="1">
        <f>VLOOKUP(D6615,Data!$A$10:$B$16,2,FALSE)</f>
        <v>3</v>
      </c>
      <c r="K6615">
        <v>1</v>
      </c>
      <c r="L6615">
        <f t="shared" si="361"/>
        <v>33</v>
      </c>
      <c r="M6615">
        <f t="shared" si="362"/>
        <v>2024</v>
      </c>
      <c r="N6615" s="5">
        <f t="shared" ca="1" si="363"/>
        <v>18</v>
      </c>
    </row>
    <row r="6616" spans="1:14" hidden="1" x14ac:dyDescent="0.25">
      <c r="A6616" s="31">
        <v>45516</v>
      </c>
      <c r="B6616" s="1" t="s">
        <v>263</v>
      </c>
      <c r="C6616" s="7" t="s">
        <v>3402</v>
      </c>
      <c r="D6616" s="1" t="s">
        <v>55</v>
      </c>
      <c r="E6616" s="1">
        <f>VLOOKUP(D6616,Data!$A$1:$B$7,2,FALSE)</f>
        <v>10</v>
      </c>
      <c r="F6616" s="2">
        <f>WORKDAY(A6616,E6616,Data!$E$2:$E$22)</f>
        <v>45530</v>
      </c>
      <c r="G6616" s="2">
        <v>45554</v>
      </c>
      <c r="H6616" s="4">
        <f ca="1">(NETWORKDAYS(A6616,G6616,Data!$E$1:$E$22))-1</f>
        <v>28</v>
      </c>
      <c r="I6616" s="1"/>
      <c r="J6616" s="1">
        <f>VLOOKUP(D6616,Data!$A$10:$B$16,2,FALSE)</f>
        <v>3</v>
      </c>
      <c r="K6616">
        <v>1</v>
      </c>
      <c r="L6616">
        <f t="shared" si="361"/>
        <v>33</v>
      </c>
      <c r="M6616">
        <f t="shared" si="362"/>
        <v>2024</v>
      </c>
      <c r="N6616" s="5">
        <f t="shared" ca="1" si="363"/>
        <v>18</v>
      </c>
    </row>
    <row r="6617" spans="1:14" hidden="1" x14ac:dyDescent="0.25">
      <c r="A6617" s="31">
        <v>45506</v>
      </c>
      <c r="B6617" s="1" t="s">
        <v>4</v>
      </c>
      <c r="C6617" s="7">
        <v>263144</v>
      </c>
      <c r="D6617" s="1" t="s">
        <v>41</v>
      </c>
      <c r="E6617" s="1">
        <f>VLOOKUP(D6617,Data!$A$1:$B$7,2,FALSE)</f>
        <v>15</v>
      </c>
      <c r="F6617" s="2">
        <f>WORKDAY(A6617,E6617,Data!$E$2:$E$22)</f>
        <v>45527</v>
      </c>
      <c r="G6617" s="2">
        <v>45588</v>
      </c>
      <c r="H6617" s="4">
        <f ca="1">(NETWORKDAYS(A6617,G6617,Data!$E$1:$E$22))-1</f>
        <v>58</v>
      </c>
      <c r="I6617" s="1"/>
      <c r="J6617" s="1">
        <f>VLOOKUP(D6617,Data!$A$10:$B$16,2,FALSE)</f>
        <v>3</v>
      </c>
      <c r="K6617">
        <v>1</v>
      </c>
      <c r="L6617">
        <f t="shared" si="361"/>
        <v>31</v>
      </c>
      <c r="M6617">
        <f t="shared" si="362"/>
        <v>2024</v>
      </c>
      <c r="N6617" s="5">
        <f t="shared" ca="1" si="363"/>
        <v>43</v>
      </c>
    </row>
    <row r="6618" spans="1:14" hidden="1" x14ac:dyDescent="0.25">
      <c r="A6618" s="31">
        <v>45517</v>
      </c>
      <c r="B6618" s="1" t="s">
        <v>76</v>
      </c>
      <c r="C6618" s="7">
        <v>263185</v>
      </c>
      <c r="D6618" s="1" t="s">
        <v>41</v>
      </c>
      <c r="E6618" s="1">
        <f>VLOOKUP(D6618,Data!$A$1:$B$7,2,FALSE)</f>
        <v>15</v>
      </c>
      <c r="F6618" s="2">
        <f>WORKDAY(A6618,E6618,Data!$E$2:$E$22)</f>
        <v>45538</v>
      </c>
      <c r="G6618" s="2">
        <v>45533</v>
      </c>
      <c r="H6618" s="4">
        <f ca="1">(NETWORKDAYS(A6618,G6618,Data!$E$1:$E$22))-1</f>
        <v>12</v>
      </c>
      <c r="I6618" s="1"/>
      <c r="J6618" s="1">
        <f>VLOOKUP(D6618,Data!$A$10:$B$16,2,FALSE)</f>
        <v>3</v>
      </c>
      <c r="K6618">
        <v>1</v>
      </c>
      <c r="L6618">
        <f t="shared" si="361"/>
        <v>33</v>
      </c>
      <c r="M6618">
        <f t="shared" si="362"/>
        <v>2024</v>
      </c>
      <c r="N6618" s="5">
        <f t="shared" ca="1" si="363"/>
        <v>-3</v>
      </c>
    </row>
    <row r="6619" spans="1:14" hidden="1" x14ac:dyDescent="0.25">
      <c r="A6619" s="31">
        <v>45517</v>
      </c>
      <c r="B6619" s="1" t="s">
        <v>2</v>
      </c>
      <c r="C6619" s="7">
        <v>263125</v>
      </c>
      <c r="D6619" s="1" t="s">
        <v>41</v>
      </c>
      <c r="E6619" s="1">
        <f>VLOOKUP(D6619,Data!$A$1:$B$7,2,FALSE)</f>
        <v>15</v>
      </c>
      <c r="F6619" s="2">
        <f>WORKDAY(A6619,E6619,Data!$E$2:$E$22)</f>
        <v>45538</v>
      </c>
      <c r="G6619" s="2">
        <v>45545</v>
      </c>
      <c r="H6619" s="4">
        <f ca="1">(NETWORKDAYS(A6619,G6619,Data!$E$1:$E$22))-1</f>
        <v>20</v>
      </c>
      <c r="I6619" s="1"/>
      <c r="J6619" s="1">
        <f>VLOOKUP(D6619,Data!$A$10:$B$16,2,FALSE)</f>
        <v>3</v>
      </c>
      <c r="K6619">
        <v>1</v>
      </c>
      <c r="L6619">
        <f t="shared" si="361"/>
        <v>33</v>
      </c>
      <c r="M6619">
        <f t="shared" si="362"/>
        <v>2024</v>
      </c>
      <c r="N6619" s="5">
        <f t="shared" ca="1" si="363"/>
        <v>5</v>
      </c>
    </row>
    <row r="6620" spans="1:14" hidden="1" x14ac:dyDescent="0.25">
      <c r="A6620" s="31">
        <v>45517</v>
      </c>
      <c r="B6620" s="1" t="s">
        <v>76</v>
      </c>
      <c r="C6620" s="7">
        <v>263179</v>
      </c>
      <c r="D6620" s="1" t="s">
        <v>41</v>
      </c>
      <c r="E6620" s="1">
        <f>VLOOKUP(D6620,Data!$A$1:$B$7,2,FALSE)</f>
        <v>15</v>
      </c>
      <c r="F6620" s="2">
        <f>WORKDAY(A6620,E6620,Data!$E$2:$E$22)</f>
        <v>45538</v>
      </c>
      <c r="G6620" s="2">
        <v>45539</v>
      </c>
      <c r="H6620" s="4">
        <f ca="1">(NETWORKDAYS(A6620,G6620,Data!$E$1:$E$22))-1</f>
        <v>16</v>
      </c>
      <c r="I6620" s="1"/>
      <c r="J6620" s="1">
        <f>VLOOKUP(D6620,Data!$A$10:$B$16,2,FALSE)</f>
        <v>3</v>
      </c>
      <c r="K6620">
        <v>1</v>
      </c>
      <c r="L6620">
        <f t="shared" si="361"/>
        <v>33</v>
      </c>
      <c r="M6620">
        <f t="shared" si="362"/>
        <v>2024</v>
      </c>
      <c r="N6620" s="5">
        <f t="shared" ca="1" si="363"/>
        <v>1</v>
      </c>
    </row>
    <row r="6621" spans="1:14" hidden="1" x14ac:dyDescent="0.25">
      <c r="A6621" s="31">
        <v>45517</v>
      </c>
      <c r="B6621" s="1" t="s">
        <v>11</v>
      </c>
      <c r="C6621" s="7">
        <v>458606</v>
      </c>
      <c r="D6621" s="1" t="s">
        <v>42</v>
      </c>
      <c r="E6621" s="1">
        <f>VLOOKUP(D6621,Data!$A$1:$B$7,2,FALSE)</f>
        <v>10</v>
      </c>
      <c r="F6621" s="2">
        <f>WORKDAY(A6621,E6621,Data!$E$2:$E$22)</f>
        <v>45531</v>
      </c>
      <c r="G6621" s="2">
        <v>45520</v>
      </c>
      <c r="H6621" s="4">
        <f ca="1">(NETWORKDAYS(A6621,G6621,Data!$E$1:$E$22))-1</f>
        <v>3</v>
      </c>
      <c r="I6621" s="1"/>
      <c r="J6621" s="1">
        <f>VLOOKUP(D6621,Data!$A$10:$B$16,2,FALSE)</f>
        <v>2</v>
      </c>
      <c r="K6621">
        <v>1</v>
      </c>
      <c r="L6621">
        <f t="shared" si="361"/>
        <v>33</v>
      </c>
      <c r="M6621">
        <f t="shared" si="362"/>
        <v>2024</v>
      </c>
      <c r="N6621" s="5">
        <f t="shared" ca="1" si="363"/>
        <v>-7</v>
      </c>
    </row>
    <row r="6622" spans="1:14" hidden="1" x14ac:dyDescent="0.25">
      <c r="A6622" s="31">
        <v>45517</v>
      </c>
      <c r="B6622" s="1" t="s">
        <v>1279</v>
      </c>
      <c r="C6622" s="7">
        <v>458679</v>
      </c>
      <c r="D6622" s="1" t="s">
        <v>42</v>
      </c>
      <c r="E6622" s="1">
        <f>VLOOKUP(D6622,Data!$A$1:$B$7,2,FALSE)</f>
        <v>10</v>
      </c>
      <c r="F6622" s="2">
        <f>WORKDAY(A6622,E6622,Data!$E$2:$E$22)</f>
        <v>45531</v>
      </c>
      <c r="G6622" s="2">
        <v>45523</v>
      </c>
      <c r="H6622" s="4">
        <f ca="1">(NETWORKDAYS(A6622,G6622,Data!$E$1:$E$22))-1</f>
        <v>4</v>
      </c>
      <c r="I6622" s="1"/>
      <c r="J6622" s="1">
        <f>VLOOKUP(D6622,Data!$A$10:$B$16,2,FALSE)</f>
        <v>2</v>
      </c>
      <c r="K6622">
        <v>1</v>
      </c>
      <c r="L6622">
        <f t="shared" si="361"/>
        <v>33</v>
      </c>
      <c r="M6622">
        <f t="shared" si="362"/>
        <v>2024</v>
      </c>
      <c r="N6622" s="5">
        <f t="shared" ca="1" si="363"/>
        <v>-6</v>
      </c>
    </row>
    <row r="6623" spans="1:14" hidden="1" x14ac:dyDescent="0.25">
      <c r="A6623" s="31">
        <v>45517</v>
      </c>
      <c r="B6623" s="1" t="s">
        <v>370</v>
      </c>
      <c r="C6623" s="7" t="s">
        <v>3403</v>
      </c>
      <c r="D6623" s="1" t="s">
        <v>53</v>
      </c>
      <c r="E6623" s="1">
        <f>VLOOKUP(D6623,Data!$A$1:$B$7,2,FALSE)</f>
        <v>5</v>
      </c>
      <c r="F6623" s="2">
        <f>WORKDAY(A6623,E6623,Data!$E$2:$E$22)</f>
        <v>45524</v>
      </c>
      <c r="G6623" s="2">
        <v>45519</v>
      </c>
      <c r="H6623" s="4">
        <f ca="1">(NETWORKDAYS(A6623,G6623,Data!$E$1:$E$22))-1</f>
        <v>2</v>
      </c>
      <c r="I6623" s="1"/>
      <c r="J6623" s="1">
        <f>VLOOKUP(D6623,Data!$A$10:$B$16,2,FALSE)</f>
        <v>1</v>
      </c>
      <c r="K6623">
        <v>1</v>
      </c>
      <c r="L6623">
        <f t="shared" si="361"/>
        <v>33</v>
      </c>
      <c r="M6623">
        <f t="shared" si="362"/>
        <v>2024</v>
      </c>
      <c r="N6623" s="5">
        <f t="shared" ca="1" si="363"/>
        <v>-3</v>
      </c>
    </row>
    <row r="6624" spans="1:14" hidden="1" x14ac:dyDescent="0.25">
      <c r="A6624" s="31">
        <v>45517</v>
      </c>
      <c r="B6624" s="1" t="s">
        <v>370</v>
      </c>
      <c r="C6624" s="7" t="s">
        <v>3404</v>
      </c>
      <c r="D6624" s="1" t="s">
        <v>53</v>
      </c>
      <c r="E6624" s="1">
        <f>VLOOKUP(D6624,Data!$A$1:$B$7,2,FALSE)</f>
        <v>5</v>
      </c>
      <c r="F6624" s="2">
        <f>WORKDAY(A6624,E6624,Data!$E$2:$E$22)</f>
        <v>45524</v>
      </c>
      <c r="G6624" s="2">
        <v>45519</v>
      </c>
      <c r="H6624" s="4">
        <f ca="1">(NETWORKDAYS(A6624,G6624,Data!$E$1:$E$22))-1</f>
        <v>2</v>
      </c>
      <c r="I6624" s="1"/>
      <c r="J6624" s="1">
        <f>VLOOKUP(D6624,Data!$A$10:$B$16,2,FALSE)</f>
        <v>1</v>
      </c>
      <c r="K6624">
        <v>1</v>
      </c>
      <c r="L6624">
        <f t="shared" si="361"/>
        <v>33</v>
      </c>
      <c r="M6624">
        <f t="shared" si="362"/>
        <v>2024</v>
      </c>
      <c r="N6624" s="5">
        <f t="shared" ca="1" si="363"/>
        <v>-3</v>
      </c>
    </row>
    <row r="6625" spans="1:14" hidden="1" x14ac:dyDescent="0.25">
      <c r="A6625" s="31">
        <v>45517</v>
      </c>
      <c r="B6625" s="1" t="s">
        <v>32</v>
      </c>
      <c r="C6625" s="7" t="s">
        <v>3405</v>
      </c>
      <c r="D6625" s="1" t="s">
        <v>53</v>
      </c>
      <c r="E6625" s="1">
        <f>VLOOKUP(D6625,Data!$A$1:$B$7,2,FALSE)</f>
        <v>5</v>
      </c>
      <c r="F6625" s="2">
        <f>WORKDAY(A6625,E6625,Data!$E$2:$E$22)</f>
        <v>45524</v>
      </c>
      <c r="G6625" s="2">
        <v>45519</v>
      </c>
      <c r="H6625" s="4">
        <f ca="1">(NETWORKDAYS(A6625,G6625,Data!$E$1:$E$22))-1</f>
        <v>2</v>
      </c>
      <c r="I6625" s="1"/>
      <c r="J6625" s="1">
        <f>VLOOKUP(D6625,Data!$A$10:$B$16,2,FALSE)</f>
        <v>1</v>
      </c>
      <c r="K6625">
        <v>1</v>
      </c>
      <c r="L6625">
        <f t="shared" si="361"/>
        <v>33</v>
      </c>
      <c r="M6625">
        <f t="shared" si="362"/>
        <v>2024</v>
      </c>
      <c r="N6625" s="5">
        <f t="shared" ca="1" si="363"/>
        <v>-3</v>
      </c>
    </row>
    <row r="6626" spans="1:14" hidden="1" x14ac:dyDescent="0.25">
      <c r="A6626" s="31">
        <v>45517</v>
      </c>
      <c r="B6626" s="1" t="s">
        <v>2068</v>
      </c>
      <c r="C6626" s="7" t="s">
        <v>3406</v>
      </c>
      <c r="D6626" s="1" t="s">
        <v>53</v>
      </c>
      <c r="E6626" s="1">
        <f>VLOOKUP(D6626,Data!$A$1:$B$7,2,FALSE)</f>
        <v>5</v>
      </c>
      <c r="F6626" s="2">
        <f>WORKDAY(A6626,E6626,Data!$E$2:$E$22)</f>
        <v>45524</v>
      </c>
      <c r="G6626" s="2">
        <v>45519</v>
      </c>
      <c r="H6626" s="4">
        <f ca="1">(NETWORKDAYS(A6626,G6626,Data!$E$1:$E$22))-1</f>
        <v>2</v>
      </c>
      <c r="I6626" s="1"/>
      <c r="J6626" s="1">
        <f>VLOOKUP(D6626,Data!$A$10:$B$16,2,FALSE)</f>
        <v>1</v>
      </c>
      <c r="K6626">
        <v>1</v>
      </c>
      <c r="L6626">
        <f t="shared" si="361"/>
        <v>33</v>
      </c>
      <c r="M6626">
        <f t="shared" si="362"/>
        <v>2024</v>
      </c>
      <c r="N6626" s="5">
        <f t="shared" ca="1" si="363"/>
        <v>-3</v>
      </c>
    </row>
    <row r="6627" spans="1:14" hidden="1" x14ac:dyDescent="0.25">
      <c r="A6627" s="31">
        <v>45517</v>
      </c>
      <c r="B6627" s="1" t="s">
        <v>564</v>
      </c>
      <c r="C6627" s="7" t="s">
        <v>3407</v>
      </c>
      <c r="D6627" s="1" t="s">
        <v>53</v>
      </c>
      <c r="E6627" s="1">
        <f>VLOOKUP(D6627,Data!$A$1:$B$7,2,FALSE)</f>
        <v>5</v>
      </c>
      <c r="F6627" s="2">
        <f>WORKDAY(A6627,E6627,Data!$E$2:$E$22)</f>
        <v>45524</v>
      </c>
      <c r="G6627" s="2">
        <v>45519</v>
      </c>
      <c r="H6627" s="4">
        <f ca="1">(NETWORKDAYS(A6627,G6627,Data!$E$1:$E$22))-1</f>
        <v>2</v>
      </c>
      <c r="I6627" s="1"/>
      <c r="J6627" s="1">
        <f>VLOOKUP(D6627,Data!$A$10:$B$16,2,FALSE)</f>
        <v>1</v>
      </c>
      <c r="K6627">
        <v>1</v>
      </c>
      <c r="L6627">
        <f t="shared" si="361"/>
        <v>33</v>
      </c>
      <c r="M6627">
        <f t="shared" si="362"/>
        <v>2024</v>
      </c>
      <c r="N6627" s="5">
        <f t="shared" ca="1" si="363"/>
        <v>-3</v>
      </c>
    </row>
    <row r="6628" spans="1:14" hidden="1" x14ac:dyDescent="0.25">
      <c r="A6628" s="31">
        <v>45517</v>
      </c>
      <c r="B6628" s="1" t="s">
        <v>279</v>
      </c>
      <c r="C6628" s="7" t="s">
        <v>3408</v>
      </c>
      <c r="D6628" s="1" t="s">
        <v>53</v>
      </c>
      <c r="E6628" s="1">
        <f>VLOOKUP(D6628,Data!$A$1:$B$7,2,FALSE)</f>
        <v>5</v>
      </c>
      <c r="F6628" s="2">
        <f>WORKDAY(A6628,E6628,Data!$E$2:$E$22)</f>
        <v>45524</v>
      </c>
      <c r="G6628" s="2">
        <v>45519</v>
      </c>
      <c r="H6628" s="4">
        <f ca="1">(NETWORKDAYS(A6628,G6628,Data!$E$1:$E$22))-1</f>
        <v>2</v>
      </c>
      <c r="I6628" s="1"/>
      <c r="J6628" s="1">
        <f>VLOOKUP(D6628,Data!$A$10:$B$16,2,FALSE)</f>
        <v>1</v>
      </c>
      <c r="K6628">
        <v>1</v>
      </c>
      <c r="L6628">
        <f t="shared" si="361"/>
        <v>33</v>
      </c>
      <c r="M6628">
        <f t="shared" si="362"/>
        <v>2024</v>
      </c>
      <c r="N6628" s="5">
        <f t="shared" ca="1" si="363"/>
        <v>-3</v>
      </c>
    </row>
    <row r="6629" spans="1:14" hidden="1" x14ac:dyDescent="0.25">
      <c r="A6629" s="31">
        <v>45517</v>
      </c>
      <c r="B6629" s="1" t="s">
        <v>166</v>
      </c>
      <c r="C6629" s="7">
        <v>20240617</v>
      </c>
      <c r="D6629" s="1" t="s">
        <v>53</v>
      </c>
      <c r="E6629" s="1">
        <f>VLOOKUP(D6629,Data!$A$1:$B$7,2,FALSE)</f>
        <v>5</v>
      </c>
      <c r="F6629" s="2">
        <f>WORKDAY(A6629,E6629,Data!$E$2:$E$22)</f>
        <v>45524</v>
      </c>
      <c r="G6629" s="2">
        <v>45523</v>
      </c>
      <c r="H6629" s="4">
        <f ca="1">(NETWORKDAYS(A6629,G6629,Data!$E$1:$E$22))-1</f>
        <v>4</v>
      </c>
      <c r="I6629" s="1"/>
      <c r="J6629" s="1">
        <f>VLOOKUP(D6629,Data!$A$10:$B$16,2,FALSE)</f>
        <v>1</v>
      </c>
      <c r="K6629">
        <v>1</v>
      </c>
      <c r="L6629">
        <f t="shared" ref="L6629:L6691" si="364">_xlfn.ISOWEEKNUM(A6629)</f>
        <v>33</v>
      </c>
      <c r="M6629">
        <f t="shared" ref="M6629:M6691" si="365">YEAR(A6629)</f>
        <v>2024</v>
      </c>
      <c r="N6629" s="5">
        <f t="shared" ref="N6629:N6691" ca="1" si="366">H6629-E6629</f>
        <v>-1</v>
      </c>
    </row>
    <row r="6630" spans="1:14" hidden="1" x14ac:dyDescent="0.25">
      <c r="A6630" s="31">
        <v>45517</v>
      </c>
      <c r="B6630" s="1" t="s">
        <v>147</v>
      </c>
      <c r="C6630" s="7" t="s">
        <v>3409</v>
      </c>
      <c r="D6630" s="1" t="s">
        <v>55</v>
      </c>
      <c r="E6630" s="1">
        <f>VLOOKUP(D6630,Data!$A$1:$B$7,2,FALSE)</f>
        <v>10</v>
      </c>
      <c r="F6630" s="2">
        <f>WORKDAY(A6630,E6630,Data!$E$2:$E$22)</f>
        <v>45531</v>
      </c>
      <c r="G6630" s="2">
        <v>45519</v>
      </c>
      <c r="H6630" s="4">
        <f ca="1">(NETWORKDAYS(A6630,G6630,Data!$E$1:$E$22))-1</f>
        <v>2</v>
      </c>
      <c r="I6630" s="1"/>
      <c r="J6630" s="1">
        <f>VLOOKUP(D6630,Data!$A$10:$B$16,2,FALSE)</f>
        <v>3</v>
      </c>
      <c r="K6630">
        <v>1</v>
      </c>
      <c r="L6630">
        <f t="shared" si="364"/>
        <v>33</v>
      </c>
      <c r="M6630">
        <f t="shared" si="365"/>
        <v>2024</v>
      </c>
      <c r="N6630" s="5">
        <f t="shared" ca="1" si="366"/>
        <v>-8</v>
      </c>
    </row>
    <row r="6631" spans="1:14" hidden="1" x14ac:dyDescent="0.25">
      <c r="A6631" s="31">
        <v>45518</v>
      </c>
      <c r="B6631" s="1" t="s">
        <v>131</v>
      </c>
      <c r="C6631" s="7">
        <v>263157</v>
      </c>
      <c r="D6631" s="1" t="s">
        <v>41</v>
      </c>
      <c r="E6631" s="1">
        <f>VLOOKUP(D6631,Data!$A$1:$B$7,2,FALSE)</f>
        <v>15</v>
      </c>
      <c r="F6631" s="2">
        <f>WORKDAY(A6631,E6631,Data!$E$2:$E$22)</f>
        <v>45539</v>
      </c>
      <c r="G6631" s="2">
        <v>45531</v>
      </c>
      <c r="H6631" s="4">
        <f ca="1">(NETWORKDAYS(A6631,G6631,Data!$E$1:$E$22))-1</f>
        <v>9</v>
      </c>
      <c r="I6631" s="1"/>
      <c r="J6631" s="1">
        <f>VLOOKUP(D6631,Data!$A$10:$B$16,2,FALSE)</f>
        <v>3</v>
      </c>
      <c r="K6631">
        <v>1</v>
      </c>
      <c r="L6631">
        <f t="shared" si="364"/>
        <v>33</v>
      </c>
      <c r="M6631">
        <f t="shared" si="365"/>
        <v>2024</v>
      </c>
      <c r="N6631" s="5">
        <f t="shared" ca="1" si="366"/>
        <v>-6</v>
      </c>
    </row>
    <row r="6632" spans="1:14" hidden="1" x14ac:dyDescent="0.25">
      <c r="A6632" s="31">
        <v>45518</v>
      </c>
      <c r="B6632" s="1" t="s">
        <v>115</v>
      </c>
      <c r="C6632" s="7">
        <v>263159</v>
      </c>
      <c r="D6632" s="1" t="s">
        <v>41</v>
      </c>
      <c r="E6632" s="1">
        <f>VLOOKUP(D6632,Data!$A$1:$B$7,2,FALSE)</f>
        <v>15</v>
      </c>
      <c r="F6632" s="2">
        <f>WORKDAY(A6632,E6632,Data!$E$2:$E$22)</f>
        <v>45539</v>
      </c>
      <c r="G6632" s="2">
        <v>45533</v>
      </c>
      <c r="H6632" s="4">
        <f ca="1">(NETWORKDAYS(A6632,G6632,Data!$E$1:$E$22))-1</f>
        <v>11</v>
      </c>
      <c r="I6632" s="1"/>
      <c r="J6632" s="1">
        <f>VLOOKUP(D6632,Data!$A$10:$B$16,2,FALSE)</f>
        <v>3</v>
      </c>
      <c r="K6632">
        <v>1</v>
      </c>
      <c r="L6632">
        <f t="shared" si="364"/>
        <v>33</v>
      </c>
      <c r="M6632">
        <f t="shared" si="365"/>
        <v>2024</v>
      </c>
      <c r="N6632" s="5">
        <f t="shared" ca="1" si="366"/>
        <v>-4</v>
      </c>
    </row>
    <row r="6633" spans="1:14" hidden="1" x14ac:dyDescent="0.25">
      <c r="A6633" s="31">
        <v>45518</v>
      </c>
      <c r="B6633" s="1" t="s">
        <v>410</v>
      </c>
      <c r="C6633" s="7">
        <v>458538</v>
      </c>
      <c r="D6633" s="1" t="s">
        <v>42</v>
      </c>
      <c r="E6633" s="1">
        <f>VLOOKUP(D6633,Data!$A$1:$B$7,2,FALSE)</f>
        <v>10</v>
      </c>
      <c r="F6633" s="2">
        <f>WORKDAY(A6633,E6633,Data!$E$2:$E$22)</f>
        <v>45532</v>
      </c>
      <c r="G6633" s="2">
        <v>45520</v>
      </c>
      <c r="H6633" s="4">
        <f ca="1">(NETWORKDAYS(A6633,G6633,Data!$E$1:$E$22))-1</f>
        <v>2</v>
      </c>
      <c r="I6633" s="1"/>
      <c r="J6633" s="1">
        <f>VLOOKUP(D6633,Data!$A$10:$B$16,2,FALSE)</f>
        <v>2</v>
      </c>
      <c r="K6633">
        <v>1</v>
      </c>
      <c r="L6633">
        <f t="shared" si="364"/>
        <v>33</v>
      </c>
      <c r="M6633">
        <f t="shared" si="365"/>
        <v>2024</v>
      </c>
      <c r="N6633" s="5">
        <f t="shared" ca="1" si="366"/>
        <v>-8</v>
      </c>
    </row>
    <row r="6634" spans="1:14" hidden="1" x14ac:dyDescent="0.25">
      <c r="A6634" s="31">
        <v>45518</v>
      </c>
      <c r="B6634" s="1" t="s">
        <v>410</v>
      </c>
      <c r="C6634" s="7">
        <v>458539</v>
      </c>
      <c r="D6634" s="1" t="s">
        <v>42</v>
      </c>
      <c r="E6634" s="1">
        <f>VLOOKUP(D6634,Data!$A$1:$B$7,2,FALSE)</f>
        <v>10</v>
      </c>
      <c r="F6634" s="2">
        <f>WORKDAY(A6634,E6634,Data!$E$2:$E$22)</f>
        <v>45532</v>
      </c>
      <c r="G6634" s="2">
        <v>45520</v>
      </c>
      <c r="H6634" s="4">
        <f ca="1">(NETWORKDAYS(A6634,G6634,Data!$E$1:$E$22))-1</f>
        <v>2</v>
      </c>
      <c r="I6634" s="1"/>
      <c r="J6634" s="1">
        <f>VLOOKUP(D6634,Data!$A$10:$B$16,2,FALSE)</f>
        <v>2</v>
      </c>
      <c r="K6634">
        <v>1</v>
      </c>
      <c r="L6634">
        <f t="shared" si="364"/>
        <v>33</v>
      </c>
      <c r="M6634">
        <f t="shared" si="365"/>
        <v>2024</v>
      </c>
      <c r="N6634" s="5">
        <f t="shared" ca="1" si="366"/>
        <v>-8</v>
      </c>
    </row>
    <row r="6635" spans="1:14" hidden="1" x14ac:dyDescent="0.25">
      <c r="A6635" s="31">
        <v>45518</v>
      </c>
      <c r="B6635" s="1" t="s">
        <v>166</v>
      </c>
      <c r="C6635" s="7" t="s">
        <v>3416</v>
      </c>
      <c r="D6635" s="1" t="s">
        <v>53</v>
      </c>
      <c r="E6635" s="1">
        <f>VLOOKUP(D6635,Data!$A$1:$B$7,2,FALSE)</f>
        <v>5</v>
      </c>
      <c r="F6635" s="2">
        <f>WORKDAY(A6635,E6635,Data!$E$2:$E$22)</f>
        <v>45525</v>
      </c>
      <c r="G6635" s="2">
        <v>45523</v>
      </c>
      <c r="H6635" s="4">
        <f ca="1">(NETWORKDAYS(A6635,G6635,Data!$E$1:$E$22))-1</f>
        <v>3</v>
      </c>
      <c r="I6635" s="1"/>
      <c r="J6635" s="1">
        <f>VLOOKUP(D6635,Data!$A$10:$B$16,2,FALSE)</f>
        <v>1</v>
      </c>
      <c r="K6635">
        <v>1</v>
      </c>
      <c r="L6635">
        <f t="shared" si="364"/>
        <v>33</v>
      </c>
      <c r="M6635">
        <f t="shared" si="365"/>
        <v>2024</v>
      </c>
      <c r="N6635" s="5">
        <f t="shared" ca="1" si="366"/>
        <v>-2</v>
      </c>
    </row>
    <row r="6636" spans="1:14" hidden="1" x14ac:dyDescent="0.25">
      <c r="A6636" s="31">
        <v>45518</v>
      </c>
      <c r="B6636" s="1" t="s">
        <v>263</v>
      </c>
      <c r="C6636" s="7" t="s">
        <v>3410</v>
      </c>
      <c r="D6636" s="1" t="s">
        <v>55</v>
      </c>
      <c r="E6636" s="1">
        <f>VLOOKUP(D6636,Data!$A$1:$B$7,2,FALSE)</f>
        <v>10</v>
      </c>
      <c r="F6636" s="2">
        <f>WORKDAY(A6636,E6636,Data!$E$2:$E$22)</f>
        <v>45532</v>
      </c>
      <c r="G6636" s="2">
        <v>45565</v>
      </c>
      <c r="H6636" s="4">
        <f ca="1">(NETWORKDAYS(A6636,G6636,Data!$E$1:$E$22))-1</f>
        <v>33</v>
      </c>
      <c r="I6636" s="1"/>
      <c r="J6636" s="1">
        <f>VLOOKUP(D6636,Data!$A$10:$B$16,2,FALSE)</f>
        <v>3</v>
      </c>
      <c r="K6636">
        <v>1</v>
      </c>
      <c r="L6636">
        <f t="shared" si="364"/>
        <v>33</v>
      </c>
      <c r="M6636">
        <f t="shared" si="365"/>
        <v>2024</v>
      </c>
      <c r="N6636" s="5">
        <f t="shared" ca="1" si="366"/>
        <v>23</v>
      </c>
    </row>
    <row r="6637" spans="1:14" hidden="1" x14ac:dyDescent="0.25">
      <c r="A6637" s="31">
        <v>45518</v>
      </c>
      <c r="B6637" s="1" t="s">
        <v>263</v>
      </c>
      <c r="C6637" s="7" t="s">
        <v>3411</v>
      </c>
      <c r="D6637" s="1" t="s">
        <v>55</v>
      </c>
      <c r="E6637" s="1">
        <f>VLOOKUP(D6637,Data!$A$1:$B$7,2,FALSE)</f>
        <v>10</v>
      </c>
      <c r="F6637" s="2">
        <f>WORKDAY(A6637,E6637,Data!$E$2:$E$22)</f>
        <v>45532</v>
      </c>
      <c r="G6637" s="2">
        <v>45565</v>
      </c>
      <c r="H6637" s="4">
        <f ca="1">(NETWORKDAYS(A6637,G6637,Data!$E$1:$E$22))-1</f>
        <v>33</v>
      </c>
      <c r="I6637" s="1"/>
      <c r="J6637" s="1">
        <f>VLOOKUP(D6637,Data!$A$10:$B$16,2,FALSE)</f>
        <v>3</v>
      </c>
      <c r="K6637">
        <v>1</v>
      </c>
      <c r="L6637">
        <f t="shared" si="364"/>
        <v>33</v>
      </c>
      <c r="M6637">
        <f t="shared" si="365"/>
        <v>2024</v>
      </c>
      <c r="N6637" s="5">
        <f t="shared" ca="1" si="366"/>
        <v>23</v>
      </c>
    </row>
    <row r="6638" spans="1:14" hidden="1" x14ac:dyDescent="0.25">
      <c r="A6638" s="31">
        <v>45518</v>
      </c>
      <c r="B6638" s="1" t="s">
        <v>263</v>
      </c>
      <c r="C6638" s="7" t="s">
        <v>3412</v>
      </c>
      <c r="D6638" s="1" t="s">
        <v>55</v>
      </c>
      <c r="E6638" s="1">
        <f>VLOOKUP(D6638,Data!$A$1:$B$7,2,FALSE)</f>
        <v>10</v>
      </c>
      <c r="F6638" s="2">
        <f>WORKDAY(A6638,E6638,Data!$E$2:$E$22)</f>
        <v>45532</v>
      </c>
      <c r="G6638" s="2">
        <v>45565</v>
      </c>
      <c r="H6638" s="4">
        <f ca="1">(NETWORKDAYS(A6638,G6638,Data!$E$1:$E$22))-1</f>
        <v>33</v>
      </c>
      <c r="I6638" s="1"/>
      <c r="J6638" s="1">
        <f>VLOOKUP(D6638,Data!$A$10:$B$16,2,FALSE)</f>
        <v>3</v>
      </c>
      <c r="K6638">
        <v>1</v>
      </c>
      <c r="L6638">
        <f t="shared" si="364"/>
        <v>33</v>
      </c>
      <c r="M6638">
        <f t="shared" si="365"/>
        <v>2024</v>
      </c>
      <c r="N6638" s="5">
        <f t="shared" ca="1" si="366"/>
        <v>23</v>
      </c>
    </row>
    <row r="6639" spans="1:14" hidden="1" x14ac:dyDescent="0.25">
      <c r="A6639" s="31">
        <v>45518</v>
      </c>
      <c r="B6639" s="1" t="s">
        <v>263</v>
      </c>
      <c r="C6639" s="7" t="s">
        <v>3413</v>
      </c>
      <c r="D6639" s="1" t="s">
        <v>55</v>
      </c>
      <c r="E6639" s="1">
        <f>VLOOKUP(D6639,Data!$A$1:$B$7,2,FALSE)</f>
        <v>10</v>
      </c>
      <c r="F6639" s="2">
        <f>WORKDAY(A6639,E6639,Data!$E$2:$E$22)</f>
        <v>45532</v>
      </c>
      <c r="G6639" s="2">
        <v>45565</v>
      </c>
      <c r="H6639" s="4">
        <f ca="1">(NETWORKDAYS(A6639,G6639,Data!$E$1:$E$22))-1</f>
        <v>33</v>
      </c>
      <c r="I6639" s="1"/>
      <c r="J6639" s="1">
        <f>VLOOKUP(D6639,Data!$A$10:$B$16,2,FALSE)</f>
        <v>3</v>
      </c>
      <c r="K6639">
        <v>1</v>
      </c>
      <c r="L6639">
        <f t="shared" si="364"/>
        <v>33</v>
      </c>
      <c r="M6639">
        <f t="shared" si="365"/>
        <v>2024</v>
      </c>
      <c r="N6639" s="5">
        <f t="shared" ca="1" si="366"/>
        <v>23</v>
      </c>
    </row>
    <row r="6640" spans="1:14" hidden="1" x14ac:dyDescent="0.25">
      <c r="A6640" s="31">
        <v>45518</v>
      </c>
      <c r="B6640" s="1" t="s">
        <v>263</v>
      </c>
      <c r="C6640" s="7" t="s">
        <v>3414</v>
      </c>
      <c r="D6640" s="1" t="s">
        <v>55</v>
      </c>
      <c r="E6640" s="1">
        <f>VLOOKUP(D6640,Data!$A$1:$B$7,2,FALSE)</f>
        <v>10</v>
      </c>
      <c r="F6640" s="2">
        <f>WORKDAY(A6640,E6640,Data!$E$2:$E$22)</f>
        <v>45532</v>
      </c>
      <c r="G6640" s="2">
        <v>45565</v>
      </c>
      <c r="H6640" s="4">
        <f ca="1">(NETWORKDAYS(A6640,G6640,Data!$E$1:$E$22))-1</f>
        <v>33</v>
      </c>
      <c r="I6640" s="1"/>
      <c r="J6640" s="1">
        <f>VLOOKUP(D6640,Data!$A$10:$B$16,2,FALSE)</f>
        <v>3</v>
      </c>
      <c r="K6640">
        <v>1</v>
      </c>
      <c r="L6640">
        <f t="shared" si="364"/>
        <v>33</v>
      </c>
      <c r="M6640">
        <f t="shared" si="365"/>
        <v>2024</v>
      </c>
      <c r="N6640" s="5">
        <f t="shared" ca="1" si="366"/>
        <v>23</v>
      </c>
    </row>
    <row r="6641" spans="1:14" hidden="1" x14ac:dyDescent="0.25">
      <c r="A6641" s="31">
        <v>45518</v>
      </c>
      <c r="B6641" s="1" t="s">
        <v>263</v>
      </c>
      <c r="C6641" s="7" t="s">
        <v>3415</v>
      </c>
      <c r="D6641" s="1" t="s">
        <v>55</v>
      </c>
      <c r="E6641" s="1">
        <f>VLOOKUP(D6641,Data!$A$1:$B$7,2,FALSE)</f>
        <v>10</v>
      </c>
      <c r="F6641" s="2">
        <f>WORKDAY(A6641,E6641,Data!$E$2:$E$22)</f>
        <v>45532</v>
      </c>
      <c r="G6641" s="2">
        <v>45565</v>
      </c>
      <c r="H6641" s="4">
        <f ca="1">(NETWORKDAYS(A6641,G6641,Data!$E$1:$E$22))-1</f>
        <v>33</v>
      </c>
      <c r="I6641" s="1"/>
      <c r="J6641" s="1">
        <f>VLOOKUP(D6641,Data!$A$10:$B$16,2,FALSE)</f>
        <v>3</v>
      </c>
      <c r="K6641">
        <v>1</v>
      </c>
      <c r="L6641">
        <f t="shared" si="364"/>
        <v>33</v>
      </c>
      <c r="M6641">
        <f t="shared" si="365"/>
        <v>2024</v>
      </c>
      <c r="N6641" s="5">
        <f t="shared" ca="1" si="366"/>
        <v>23</v>
      </c>
    </row>
    <row r="6642" spans="1:14" hidden="1" x14ac:dyDescent="0.25">
      <c r="A6642" s="31">
        <v>45519</v>
      </c>
      <c r="B6642" s="1" t="s">
        <v>8</v>
      </c>
      <c r="C6642" s="7">
        <v>263160</v>
      </c>
      <c r="D6642" s="1" t="s">
        <v>41</v>
      </c>
      <c r="E6642" s="1">
        <f>VLOOKUP(D6642,Data!$A$1:$B$7,2,FALSE)</f>
        <v>15</v>
      </c>
      <c r="F6642" s="2">
        <f>WORKDAY(A6642,E6642,Data!$E$2:$E$22)</f>
        <v>45540</v>
      </c>
      <c r="G6642" s="2">
        <v>45533</v>
      </c>
      <c r="H6642" s="4">
        <f ca="1">(NETWORKDAYS(A6642,G6642,Data!$E$1:$E$22))-1</f>
        <v>10</v>
      </c>
      <c r="I6642" s="1"/>
      <c r="J6642" s="1">
        <f>VLOOKUP(D6642,Data!$A$10:$B$16,2,FALSE)</f>
        <v>3</v>
      </c>
      <c r="K6642">
        <v>1</v>
      </c>
      <c r="L6642">
        <f t="shared" si="364"/>
        <v>33</v>
      </c>
      <c r="M6642">
        <f t="shared" si="365"/>
        <v>2024</v>
      </c>
      <c r="N6642" s="5">
        <f t="shared" ca="1" si="366"/>
        <v>-5</v>
      </c>
    </row>
    <row r="6643" spans="1:14" hidden="1" x14ac:dyDescent="0.25">
      <c r="A6643" s="31">
        <v>45519</v>
      </c>
      <c r="B6643" s="1" t="s">
        <v>8</v>
      </c>
      <c r="C6643" s="7">
        <v>263194</v>
      </c>
      <c r="D6643" s="1" t="s">
        <v>41</v>
      </c>
      <c r="E6643" s="1">
        <f>VLOOKUP(D6643,Data!$A$1:$B$7,2,FALSE)</f>
        <v>15</v>
      </c>
      <c r="F6643" s="2">
        <f>WORKDAY(A6643,E6643,Data!$E$2:$E$22)</f>
        <v>45540</v>
      </c>
      <c r="G6643" s="2">
        <v>45538</v>
      </c>
      <c r="H6643" s="4">
        <f ca="1">(NETWORKDAYS(A6643,G6643,Data!$E$1:$E$22))-1</f>
        <v>13</v>
      </c>
      <c r="I6643" s="1"/>
      <c r="J6643" s="1">
        <f>VLOOKUP(D6643,Data!$A$10:$B$16,2,FALSE)</f>
        <v>3</v>
      </c>
      <c r="K6643">
        <v>1</v>
      </c>
      <c r="L6643">
        <f t="shared" si="364"/>
        <v>33</v>
      </c>
      <c r="M6643">
        <f t="shared" si="365"/>
        <v>2024</v>
      </c>
      <c r="N6643" s="5">
        <f t="shared" ca="1" si="366"/>
        <v>-2</v>
      </c>
    </row>
    <row r="6644" spans="1:14" hidden="1" x14ac:dyDescent="0.25">
      <c r="A6644" s="31">
        <v>45519</v>
      </c>
      <c r="B6644" s="1" t="s">
        <v>8</v>
      </c>
      <c r="C6644" s="7">
        <v>263195</v>
      </c>
      <c r="D6644" s="1" t="s">
        <v>41</v>
      </c>
      <c r="E6644" s="1">
        <f>VLOOKUP(D6644,Data!$A$1:$B$7,2,FALSE)</f>
        <v>15</v>
      </c>
      <c r="F6644" s="2">
        <f>WORKDAY(A6644,E6644,Data!$E$2:$E$22)</f>
        <v>45540</v>
      </c>
      <c r="G6644" s="2">
        <v>45533</v>
      </c>
      <c r="H6644" s="4">
        <f ca="1">(NETWORKDAYS(A6644,G6644,Data!$E$1:$E$22))-1</f>
        <v>10</v>
      </c>
      <c r="I6644" s="1"/>
      <c r="J6644" s="1">
        <f>VLOOKUP(D6644,Data!$A$10:$B$16,2,FALSE)</f>
        <v>3</v>
      </c>
      <c r="K6644">
        <v>1</v>
      </c>
      <c r="L6644">
        <f t="shared" si="364"/>
        <v>33</v>
      </c>
      <c r="M6644">
        <f t="shared" si="365"/>
        <v>2024</v>
      </c>
      <c r="N6644" s="5">
        <f t="shared" ca="1" si="366"/>
        <v>-5</v>
      </c>
    </row>
    <row r="6645" spans="1:14" hidden="1" x14ac:dyDescent="0.25">
      <c r="A6645" s="31">
        <v>45519</v>
      </c>
      <c r="B6645" s="1" t="s">
        <v>13</v>
      </c>
      <c r="C6645" s="7">
        <v>458540</v>
      </c>
      <c r="D6645" s="1" t="s">
        <v>42</v>
      </c>
      <c r="E6645" s="1">
        <f>VLOOKUP(D6645,Data!$A$1:$B$7,2,FALSE)</f>
        <v>10</v>
      </c>
      <c r="F6645" s="2">
        <f>WORKDAY(A6645,E6645,Data!$E$2:$E$22)</f>
        <v>45533</v>
      </c>
      <c r="G6645" s="2">
        <v>45537</v>
      </c>
      <c r="H6645" s="4">
        <f ca="1">(NETWORKDAYS(A6645,G6645,Data!$E$1:$E$22))-1</f>
        <v>12</v>
      </c>
      <c r="I6645" s="1"/>
      <c r="J6645" s="1">
        <f>VLOOKUP(D6645,Data!$A$10:$B$16,2,FALSE)</f>
        <v>2</v>
      </c>
      <c r="K6645">
        <v>1</v>
      </c>
      <c r="L6645">
        <f t="shared" si="364"/>
        <v>33</v>
      </c>
      <c r="M6645">
        <f t="shared" si="365"/>
        <v>2024</v>
      </c>
      <c r="N6645" s="5">
        <f t="shared" ca="1" si="366"/>
        <v>2</v>
      </c>
    </row>
    <row r="6646" spans="1:14" hidden="1" x14ac:dyDescent="0.25">
      <c r="A6646" s="31">
        <v>45519</v>
      </c>
      <c r="B6646" s="1" t="s">
        <v>180</v>
      </c>
      <c r="C6646" s="7">
        <v>458609</v>
      </c>
      <c r="D6646" s="1" t="s">
        <v>42</v>
      </c>
      <c r="E6646" s="1">
        <f>VLOOKUP(D6646,Data!$A$1:$B$7,2,FALSE)</f>
        <v>10</v>
      </c>
      <c r="F6646" s="2">
        <f>WORKDAY(A6646,E6646,Data!$E$2:$E$22)</f>
        <v>45533</v>
      </c>
      <c r="G6646" s="2">
        <v>45537</v>
      </c>
      <c r="H6646" s="4">
        <f ca="1">(NETWORKDAYS(A6646,G6646,Data!$E$1:$E$22))-1</f>
        <v>12</v>
      </c>
      <c r="I6646" s="1"/>
      <c r="J6646" s="1">
        <f>VLOOKUP(D6646,Data!$A$10:$B$16,2,FALSE)</f>
        <v>2</v>
      </c>
      <c r="K6646">
        <v>1</v>
      </c>
      <c r="L6646">
        <f t="shared" si="364"/>
        <v>33</v>
      </c>
      <c r="M6646">
        <f t="shared" si="365"/>
        <v>2024</v>
      </c>
      <c r="N6646" s="5">
        <f t="shared" ca="1" si="366"/>
        <v>2</v>
      </c>
    </row>
    <row r="6647" spans="1:14" hidden="1" x14ac:dyDescent="0.25">
      <c r="A6647" s="31">
        <v>45519</v>
      </c>
      <c r="B6647" s="1" t="s">
        <v>98</v>
      </c>
      <c r="C6647" s="7">
        <v>458620</v>
      </c>
      <c r="D6647" s="1" t="s">
        <v>42</v>
      </c>
      <c r="E6647" s="1">
        <f>VLOOKUP(D6647,Data!$A$1:$B$7,2,FALSE)</f>
        <v>10</v>
      </c>
      <c r="F6647" s="2">
        <f>WORKDAY(A6647,E6647,Data!$E$2:$E$22)</f>
        <v>45533</v>
      </c>
      <c r="G6647" s="2">
        <v>45537</v>
      </c>
      <c r="H6647" s="4">
        <f ca="1">(NETWORKDAYS(A6647,G6647,Data!$E$1:$E$22))-1</f>
        <v>12</v>
      </c>
      <c r="I6647" s="1"/>
      <c r="J6647" s="1">
        <f>VLOOKUP(D6647,Data!$A$10:$B$16,2,FALSE)</f>
        <v>2</v>
      </c>
      <c r="K6647">
        <v>1</v>
      </c>
      <c r="L6647">
        <f t="shared" si="364"/>
        <v>33</v>
      </c>
      <c r="M6647">
        <f t="shared" si="365"/>
        <v>2024</v>
      </c>
      <c r="N6647" s="5">
        <f t="shared" ca="1" si="366"/>
        <v>2</v>
      </c>
    </row>
    <row r="6648" spans="1:14" hidden="1" x14ac:dyDescent="0.25">
      <c r="A6648" s="31">
        <v>45519</v>
      </c>
      <c r="B6648" s="1" t="s">
        <v>603</v>
      </c>
      <c r="C6648" s="7">
        <v>458533</v>
      </c>
      <c r="D6648" s="1" t="s">
        <v>42</v>
      </c>
      <c r="E6648" s="1">
        <f>VLOOKUP(D6648,Data!$A$1:$B$7,2,FALSE)</f>
        <v>10</v>
      </c>
      <c r="F6648" s="2">
        <f>WORKDAY(A6648,E6648,Data!$E$2:$E$22)</f>
        <v>45533</v>
      </c>
      <c r="G6648" s="2">
        <v>45537</v>
      </c>
      <c r="H6648" s="4">
        <f ca="1">(NETWORKDAYS(A6648,G6648,Data!$E$1:$E$22))-1</f>
        <v>12</v>
      </c>
      <c r="I6648" s="1"/>
      <c r="J6648" s="1">
        <f>VLOOKUP(D6648,Data!$A$10:$B$16,2,FALSE)</f>
        <v>2</v>
      </c>
      <c r="K6648">
        <v>1</v>
      </c>
      <c r="L6648">
        <f t="shared" si="364"/>
        <v>33</v>
      </c>
      <c r="M6648">
        <f t="shared" si="365"/>
        <v>2024</v>
      </c>
      <c r="N6648" s="5">
        <f t="shared" ca="1" si="366"/>
        <v>2</v>
      </c>
    </row>
    <row r="6649" spans="1:14" hidden="1" x14ac:dyDescent="0.25">
      <c r="A6649" s="31">
        <v>45519</v>
      </c>
      <c r="B6649" s="1" t="s">
        <v>98</v>
      </c>
      <c r="C6649" s="7">
        <v>458687</v>
      </c>
      <c r="D6649" s="1" t="s">
        <v>42</v>
      </c>
      <c r="E6649" s="1">
        <f>VLOOKUP(D6649,Data!$A$1:$B$7,2,FALSE)</f>
        <v>10</v>
      </c>
      <c r="F6649" s="2">
        <f>WORKDAY(A6649,E6649,Data!$E$2:$E$22)</f>
        <v>45533</v>
      </c>
      <c r="G6649" s="2">
        <v>45537</v>
      </c>
      <c r="H6649" s="4">
        <f ca="1">(NETWORKDAYS(A6649,G6649,Data!$E$1:$E$22))-1</f>
        <v>12</v>
      </c>
      <c r="I6649" s="1"/>
      <c r="J6649" s="1">
        <f>VLOOKUP(D6649,Data!$A$10:$B$16,2,FALSE)</f>
        <v>2</v>
      </c>
      <c r="K6649">
        <v>1</v>
      </c>
      <c r="L6649">
        <f t="shared" si="364"/>
        <v>33</v>
      </c>
      <c r="M6649">
        <f t="shared" si="365"/>
        <v>2024</v>
      </c>
      <c r="N6649" s="5">
        <f t="shared" ca="1" si="366"/>
        <v>2</v>
      </c>
    </row>
    <row r="6650" spans="1:14" hidden="1" x14ac:dyDescent="0.25">
      <c r="A6650" s="31">
        <v>45520</v>
      </c>
      <c r="B6650" s="1" t="s">
        <v>115</v>
      </c>
      <c r="C6650" s="7">
        <v>263199</v>
      </c>
      <c r="D6650" s="1" t="s">
        <v>41</v>
      </c>
      <c r="E6650" s="1">
        <f>VLOOKUP(D6650,Data!$A$1:$B$7,2,FALSE)</f>
        <v>15</v>
      </c>
      <c r="F6650" s="2">
        <f>WORKDAY(A6650,E6650,Data!$E$2:$E$22)</f>
        <v>45541</v>
      </c>
      <c r="G6650" s="2">
        <v>45533</v>
      </c>
      <c r="H6650" s="4">
        <f ca="1">(NETWORKDAYS(A6650,G6650,Data!$E$1:$E$22))-1</f>
        <v>9</v>
      </c>
      <c r="I6650" s="1"/>
      <c r="J6650" s="1">
        <f>VLOOKUP(D6650,Data!$A$10:$B$16,2,FALSE)</f>
        <v>3</v>
      </c>
      <c r="K6650">
        <v>1</v>
      </c>
      <c r="L6650">
        <f t="shared" si="364"/>
        <v>33</v>
      </c>
      <c r="M6650">
        <f t="shared" si="365"/>
        <v>2024</v>
      </c>
      <c r="N6650" s="5">
        <f t="shared" ca="1" si="366"/>
        <v>-6</v>
      </c>
    </row>
    <row r="6651" spans="1:14" hidden="1" x14ac:dyDescent="0.25">
      <c r="A6651" s="31">
        <v>45520</v>
      </c>
      <c r="B6651" s="1" t="s">
        <v>115</v>
      </c>
      <c r="C6651" s="7">
        <v>263168</v>
      </c>
      <c r="D6651" s="1" t="s">
        <v>41</v>
      </c>
      <c r="E6651" s="1">
        <f>VLOOKUP(D6651,Data!$A$1:$B$7,2,FALSE)</f>
        <v>15</v>
      </c>
      <c r="F6651" s="2">
        <f>WORKDAY(A6651,E6651,Data!$E$2:$E$22)</f>
        <v>45541</v>
      </c>
      <c r="G6651" s="2">
        <v>45533</v>
      </c>
      <c r="H6651" s="4">
        <f ca="1">(NETWORKDAYS(A6651,G6651,Data!$E$1:$E$22))-1</f>
        <v>9</v>
      </c>
      <c r="I6651" s="1"/>
      <c r="J6651" s="1">
        <f>VLOOKUP(D6651,Data!$A$10:$B$16,2,FALSE)</f>
        <v>3</v>
      </c>
      <c r="K6651">
        <v>1</v>
      </c>
      <c r="L6651">
        <f t="shared" si="364"/>
        <v>33</v>
      </c>
      <c r="M6651">
        <f t="shared" si="365"/>
        <v>2024</v>
      </c>
      <c r="N6651" s="5">
        <f t="shared" ca="1" si="366"/>
        <v>-6</v>
      </c>
    </row>
    <row r="6652" spans="1:14" hidden="1" x14ac:dyDescent="0.25">
      <c r="A6652" s="31">
        <v>45520</v>
      </c>
      <c r="B6652" s="1" t="s">
        <v>2299</v>
      </c>
      <c r="C6652" s="7">
        <v>458607</v>
      </c>
      <c r="D6652" s="1" t="s">
        <v>42</v>
      </c>
      <c r="E6652" s="1">
        <f>VLOOKUP(D6652,Data!$A$1:$B$7,2,FALSE)</f>
        <v>10</v>
      </c>
      <c r="F6652" s="2">
        <f>WORKDAY(A6652,E6652,Data!$E$2:$E$22)</f>
        <v>45534</v>
      </c>
      <c r="G6652" s="2">
        <v>45546</v>
      </c>
      <c r="H6652" s="4">
        <f ca="1">(NETWORKDAYS(A6652,G6652,Data!$E$1:$E$22))-1</f>
        <v>18</v>
      </c>
      <c r="I6652" s="1"/>
      <c r="J6652" s="1">
        <f>VLOOKUP(D6652,Data!$A$10:$B$16,2,FALSE)</f>
        <v>2</v>
      </c>
      <c r="K6652">
        <v>1</v>
      </c>
      <c r="L6652">
        <f t="shared" si="364"/>
        <v>33</v>
      </c>
      <c r="M6652">
        <f t="shared" si="365"/>
        <v>2024</v>
      </c>
      <c r="N6652" s="5">
        <f t="shared" ca="1" si="366"/>
        <v>8</v>
      </c>
    </row>
    <row r="6653" spans="1:14" hidden="1" x14ac:dyDescent="0.25">
      <c r="A6653" s="31">
        <v>45520</v>
      </c>
      <c r="B6653" s="1" t="s">
        <v>93</v>
      </c>
      <c r="C6653" s="7">
        <v>458610</v>
      </c>
      <c r="D6653" s="1" t="s">
        <v>42</v>
      </c>
      <c r="E6653" s="1">
        <f>VLOOKUP(D6653,Data!$A$1:$B$7,2,FALSE)</f>
        <v>10</v>
      </c>
      <c r="F6653" s="2">
        <f>WORKDAY(A6653,E6653,Data!$E$2:$E$22)</f>
        <v>45534</v>
      </c>
      <c r="G6653" s="2">
        <v>45538</v>
      </c>
      <c r="H6653" s="4">
        <f ca="1">(NETWORKDAYS(A6653,G6653,Data!$E$1:$E$22))-1</f>
        <v>12</v>
      </c>
      <c r="I6653" s="1"/>
      <c r="J6653" s="1">
        <f>VLOOKUP(D6653,Data!$A$10:$B$16,2,FALSE)</f>
        <v>2</v>
      </c>
      <c r="K6653">
        <v>1</v>
      </c>
      <c r="L6653">
        <f t="shared" si="364"/>
        <v>33</v>
      </c>
      <c r="M6653">
        <f t="shared" si="365"/>
        <v>2024</v>
      </c>
      <c r="N6653" s="5">
        <f t="shared" ca="1" si="366"/>
        <v>2</v>
      </c>
    </row>
    <row r="6654" spans="1:14" hidden="1" x14ac:dyDescent="0.25">
      <c r="A6654" s="31">
        <v>45520</v>
      </c>
      <c r="B6654" s="1" t="s">
        <v>93</v>
      </c>
      <c r="C6654" s="7">
        <v>458610</v>
      </c>
      <c r="D6654" s="1" t="s">
        <v>42</v>
      </c>
      <c r="E6654" s="1">
        <f>VLOOKUP(D6654,Data!$A$1:$B$7,2,FALSE)</f>
        <v>10</v>
      </c>
      <c r="F6654" s="2">
        <f>WORKDAY(A6654,E6654,Data!$E$2:$E$22)</f>
        <v>45534</v>
      </c>
      <c r="G6654" s="2">
        <v>45537</v>
      </c>
      <c r="H6654" s="4">
        <f ca="1">(NETWORKDAYS(A6654,G6654,Data!$E$1:$E$22))-1</f>
        <v>11</v>
      </c>
      <c r="I6654" s="1"/>
      <c r="J6654" s="1">
        <f>VLOOKUP(D6654,Data!$A$10:$B$16,2,FALSE)</f>
        <v>2</v>
      </c>
      <c r="K6654">
        <v>1</v>
      </c>
      <c r="L6654">
        <f t="shared" si="364"/>
        <v>33</v>
      </c>
      <c r="M6654">
        <f t="shared" si="365"/>
        <v>2024</v>
      </c>
      <c r="N6654" s="5">
        <f t="shared" ca="1" si="366"/>
        <v>1</v>
      </c>
    </row>
    <row r="6655" spans="1:14" hidden="1" x14ac:dyDescent="0.25">
      <c r="A6655" s="31">
        <v>45520</v>
      </c>
      <c r="B6655" s="1" t="s">
        <v>406</v>
      </c>
      <c r="C6655" s="7">
        <v>458571</v>
      </c>
      <c r="D6655" s="1" t="s">
        <v>42</v>
      </c>
      <c r="E6655" s="1">
        <f>VLOOKUP(D6655,Data!$A$1:$B$7,2,FALSE)</f>
        <v>10</v>
      </c>
      <c r="F6655" s="2">
        <f>WORKDAY(A6655,E6655,Data!$E$2:$E$22)</f>
        <v>45534</v>
      </c>
      <c r="G6655" s="2">
        <v>45546</v>
      </c>
      <c r="H6655" s="4">
        <f ca="1">(NETWORKDAYS(A6655,G6655,Data!$E$1:$E$22))-1</f>
        <v>18</v>
      </c>
      <c r="I6655" s="1"/>
      <c r="J6655" s="1">
        <f>VLOOKUP(D6655,Data!$A$10:$B$16,2,FALSE)</f>
        <v>2</v>
      </c>
      <c r="K6655">
        <v>1</v>
      </c>
      <c r="L6655">
        <f t="shared" si="364"/>
        <v>33</v>
      </c>
      <c r="M6655">
        <f t="shared" si="365"/>
        <v>2024</v>
      </c>
      <c r="N6655" s="5">
        <f t="shared" ca="1" si="366"/>
        <v>8</v>
      </c>
    </row>
    <row r="6656" spans="1:14" hidden="1" x14ac:dyDescent="0.25">
      <c r="A6656" s="31">
        <v>45520</v>
      </c>
      <c r="B6656" s="1" t="s">
        <v>88</v>
      </c>
      <c r="C6656" s="7" t="s">
        <v>3417</v>
      </c>
      <c r="D6656" s="1" t="s">
        <v>53</v>
      </c>
      <c r="E6656" s="1">
        <f>VLOOKUP(D6656,Data!$A$1:$B$7,2,FALSE)</f>
        <v>5</v>
      </c>
      <c r="F6656" s="2">
        <f>WORKDAY(A6656,E6656,Data!$E$2:$E$22)</f>
        <v>45527</v>
      </c>
      <c r="G6656" s="2">
        <v>45523</v>
      </c>
      <c r="H6656" s="4">
        <f ca="1">(NETWORKDAYS(A6656,G6656,Data!$E$1:$E$22))-1</f>
        <v>1</v>
      </c>
      <c r="I6656" s="1"/>
      <c r="J6656" s="1">
        <f>VLOOKUP(D6656,Data!$A$10:$B$16,2,FALSE)</f>
        <v>1</v>
      </c>
      <c r="K6656">
        <v>1</v>
      </c>
      <c r="L6656">
        <f t="shared" si="364"/>
        <v>33</v>
      </c>
      <c r="M6656">
        <f t="shared" si="365"/>
        <v>2024</v>
      </c>
      <c r="N6656" s="5">
        <f t="shared" ca="1" si="366"/>
        <v>-4</v>
      </c>
    </row>
    <row r="6657" spans="1:14" hidden="1" x14ac:dyDescent="0.25">
      <c r="A6657" s="31">
        <v>45520</v>
      </c>
      <c r="B6657" s="1" t="s">
        <v>88</v>
      </c>
      <c r="C6657" s="7" t="s">
        <v>3418</v>
      </c>
      <c r="D6657" s="1" t="s">
        <v>53</v>
      </c>
      <c r="E6657" s="1">
        <f>VLOOKUP(D6657,Data!$A$1:$B$7,2,FALSE)</f>
        <v>5</v>
      </c>
      <c r="F6657" s="2">
        <f>WORKDAY(A6657,E6657,Data!$E$2:$E$22)</f>
        <v>45527</v>
      </c>
      <c r="G6657" s="2">
        <v>45524</v>
      </c>
      <c r="H6657" s="4">
        <f ca="1">(NETWORKDAYS(A6657,G6657,Data!$E$1:$E$22))-1</f>
        <v>2</v>
      </c>
      <c r="I6657" s="1"/>
      <c r="J6657" s="1">
        <f>VLOOKUP(D6657,Data!$A$10:$B$16,2,FALSE)</f>
        <v>1</v>
      </c>
      <c r="K6657">
        <v>1</v>
      </c>
      <c r="L6657">
        <f t="shared" si="364"/>
        <v>33</v>
      </c>
      <c r="M6657">
        <f t="shared" si="365"/>
        <v>2024</v>
      </c>
      <c r="N6657" s="5">
        <f t="shared" ca="1" si="366"/>
        <v>-3</v>
      </c>
    </row>
    <row r="6658" spans="1:14" hidden="1" x14ac:dyDescent="0.25">
      <c r="A6658" s="31">
        <v>45520</v>
      </c>
      <c r="B6658" s="1" t="s">
        <v>88</v>
      </c>
      <c r="C6658" s="7" t="s">
        <v>3419</v>
      </c>
      <c r="D6658" s="1" t="s">
        <v>53</v>
      </c>
      <c r="E6658" s="1">
        <f>VLOOKUP(D6658,Data!$A$1:$B$7,2,FALSE)</f>
        <v>5</v>
      </c>
      <c r="F6658" s="2">
        <f>WORKDAY(A6658,E6658,Data!$E$2:$E$22)</f>
        <v>45527</v>
      </c>
      <c r="G6658" s="2">
        <v>45523</v>
      </c>
      <c r="H6658" s="4">
        <f ca="1">(NETWORKDAYS(A6658,G6658,Data!$E$1:$E$22))-1</f>
        <v>1</v>
      </c>
      <c r="I6658" s="1"/>
      <c r="J6658" s="1">
        <f>VLOOKUP(D6658,Data!$A$10:$B$16,2,FALSE)</f>
        <v>1</v>
      </c>
      <c r="K6658">
        <v>1</v>
      </c>
      <c r="L6658">
        <f t="shared" si="364"/>
        <v>33</v>
      </c>
      <c r="M6658">
        <f t="shared" si="365"/>
        <v>2024</v>
      </c>
      <c r="N6658" s="5">
        <f t="shared" ca="1" si="366"/>
        <v>-4</v>
      </c>
    </row>
    <row r="6659" spans="1:14" hidden="1" x14ac:dyDescent="0.25">
      <c r="A6659" s="31">
        <v>45520</v>
      </c>
      <c r="B6659" s="1" t="s">
        <v>88</v>
      </c>
      <c r="C6659" s="7" t="s">
        <v>3420</v>
      </c>
      <c r="D6659" s="1" t="s">
        <v>53</v>
      </c>
      <c r="E6659" s="1">
        <f>VLOOKUP(D6659,Data!$A$1:$B$7,2,FALSE)</f>
        <v>5</v>
      </c>
      <c r="F6659" s="2">
        <f>WORKDAY(A6659,E6659,Data!$E$2:$E$22)</f>
        <v>45527</v>
      </c>
      <c r="G6659" s="2">
        <v>45523</v>
      </c>
      <c r="H6659" s="4">
        <f ca="1">(NETWORKDAYS(A6659,G6659,Data!$E$1:$E$22))-1</f>
        <v>1</v>
      </c>
      <c r="I6659" s="1"/>
      <c r="J6659" s="1">
        <f>VLOOKUP(D6659,Data!$A$10:$B$16,2,FALSE)</f>
        <v>1</v>
      </c>
      <c r="K6659">
        <v>1</v>
      </c>
      <c r="L6659">
        <f t="shared" si="364"/>
        <v>33</v>
      </c>
      <c r="M6659">
        <f t="shared" si="365"/>
        <v>2024</v>
      </c>
      <c r="N6659" s="5">
        <f t="shared" ca="1" si="366"/>
        <v>-4</v>
      </c>
    </row>
    <row r="6660" spans="1:14" hidden="1" x14ac:dyDescent="0.25">
      <c r="A6660" s="31">
        <v>45520</v>
      </c>
      <c r="B6660" s="1" t="s">
        <v>269</v>
      </c>
      <c r="C6660" s="7">
        <v>458619</v>
      </c>
      <c r="D6660" s="1" t="s">
        <v>42</v>
      </c>
      <c r="E6660" s="1">
        <f>VLOOKUP(D6660,Data!$A$1:$B$7,2,FALSE)</f>
        <v>10</v>
      </c>
      <c r="F6660" s="2">
        <f>WORKDAY(A6660,E6660,Data!$E$2:$E$22)</f>
        <v>45534</v>
      </c>
      <c r="G6660" s="2">
        <v>45537</v>
      </c>
      <c r="H6660" s="4">
        <f ca="1">(NETWORKDAYS(A6660,G6660,Data!$E$1:$E$22))-1</f>
        <v>11</v>
      </c>
      <c r="I6660" s="1"/>
      <c r="J6660" s="1">
        <f>VLOOKUP(D6660,Data!$A$10:$B$16,2,FALSE)</f>
        <v>2</v>
      </c>
      <c r="K6660">
        <v>1</v>
      </c>
      <c r="L6660">
        <f t="shared" si="364"/>
        <v>33</v>
      </c>
      <c r="M6660">
        <f t="shared" si="365"/>
        <v>2024</v>
      </c>
      <c r="N6660" s="5">
        <f t="shared" ca="1" si="366"/>
        <v>1</v>
      </c>
    </row>
    <row r="6661" spans="1:14" hidden="1" x14ac:dyDescent="0.25">
      <c r="A6661" s="31">
        <v>45523</v>
      </c>
      <c r="B6661" s="1" t="s">
        <v>414</v>
      </c>
      <c r="C6661" s="7">
        <v>458556</v>
      </c>
      <c r="D6661" s="1" t="s">
        <v>42</v>
      </c>
      <c r="E6661" s="1">
        <f>VLOOKUP(D6661,Data!$A$1:$B$7,2,FALSE)</f>
        <v>10</v>
      </c>
      <c r="F6661" s="2">
        <f>WORKDAY(A6661,E6661,Data!$E$2:$E$22)</f>
        <v>45537</v>
      </c>
      <c r="G6661" s="2">
        <v>45537</v>
      </c>
      <c r="H6661" s="4">
        <f ca="1">(NETWORKDAYS(A6661,G6661,Data!$E$1:$E$22))-1</f>
        <v>10</v>
      </c>
      <c r="I6661" s="1"/>
      <c r="J6661" s="1">
        <f>VLOOKUP(D6661,Data!$A$10:$B$16,2,FALSE)</f>
        <v>2</v>
      </c>
      <c r="K6661">
        <v>1</v>
      </c>
      <c r="L6661">
        <f t="shared" si="364"/>
        <v>34</v>
      </c>
      <c r="M6661">
        <f t="shared" si="365"/>
        <v>2024</v>
      </c>
      <c r="N6661" s="5">
        <f t="shared" ca="1" si="366"/>
        <v>0</v>
      </c>
    </row>
    <row r="6662" spans="1:14" hidden="1" x14ac:dyDescent="0.25">
      <c r="A6662" s="31">
        <v>45523</v>
      </c>
      <c r="B6662" s="1" t="s">
        <v>132</v>
      </c>
      <c r="C6662" s="7">
        <v>458615</v>
      </c>
      <c r="D6662" s="1" t="s">
        <v>42</v>
      </c>
      <c r="E6662" s="1">
        <f>VLOOKUP(D6662,Data!$A$1:$B$7,2,FALSE)</f>
        <v>10</v>
      </c>
      <c r="F6662" s="2">
        <f>WORKDAY(A6662,E6662,Data!$E$2:$E$22)</f>
        <v>45537</v>
      </c>
      <c r="G6662" s="2">
        <v>45546</v>
      </c>
      <c r="H6662" s="4">
        <f ca="1">(NETWORKDAYS(A6662,G6662,Data!$E$1:$E$22))-1</f>
        <v>17</v>
      </c>
      <c r="I6662" s="1"/>
      <c r="J6662" s="1">
        <f>VLOOKUP(D6662,Data!$A$10:$B$16,2,FALSE)</f>
        <v>2</v>
      </c>
      <c r="K6662">
        <v>1</v>
      </c>
      <c r="L6662">
        <f t="shared" si="364"/>
        <v>34</v>
      </c>
      <c r="M6662">
        <f t="shared" si="365"/>
        <v>2024</v>
      </c>
      <c r="N6662" s="5">
        <f t="shared" ca="1" si="366"/>
        <v>7</v>
      </c>
    </row>
    <row r="6663" spans="1:14" hidden="1" x14ac:dyDescent="0.25">
      <c r="A6663" s="31">
        <v>45523</v>
      </c>
      <c r="B6663" s="1" t="s">
        <v>414</v>
      </c>
      <c r="C6663" s="7">
        <v>458579</v>
      </c>
      <c r="D6663" s="1" t="s">
        <v>42</v>
      </c>
      <c r="E6663" s="1">
        <f>VLOOKUP(D6663,Data!$A$1:$B$7,2,FALSE)</f>
        <v>10</v>
      </c>
      <c r="F6663" s="2">
        <f>WORKDAY(A6663,E6663,Data!$E$2:$E$22)</f>
        <v>45537</v>
      </c>
      <c r="G6663" s="2">
        <v>45537</v>
      </c>
      <c r="H6663" s="4">
        <f ca="1">(NETWORKDAYS(A6663,G6663,Data!$E$1:$E$22))-1</f>
        <v>10</v>
      </c>
      <c r="I6663" s="1"/>
      <c r="J6663" s="1">
        <f>VLOOKUP(D6663,Data!$A$10:$B$16,2,FALSE)</f>
        <v>2</v>
      </c>
      <c r="K6663">
        <v>1</v>
      </c>
      <c r="L6663">
        <f t="shared" si="364"/>
        <v>34</v>
      </c>
      <c r="M6663">
        <f t="shared" si="365"/>
        <v>2024</v>
      </c>
      <c r="N6663" s="5">
        <f t="shared" ca="1" si="366"/>
        <v>0</v>
      </c>
    </row>
    <row r="6664" spans="1:14" hidden="1" x14ac:dyDescent="0.25">
      <c r="A6664" s="31">
        <v>45523</v>
      </c>
      <c r="B6664" s="1" t="s">
        <v>269</v>
      </c>
      <c r="C6664" s="7">
        <v>458548</v>
      </c>
      <c r="D6664" s="1" t="s">
        <v>42</v>
      </c>
      <c r="E6664" s="1">
        <f>VLOOKUP(D6664,Data!$A$1:$B$7,2,FALSE)</f>
        <v>10</v>
      </c>
      <c r="F6664" s="2">
        <f>WORKDAY(A6664,E6664,Data!$E$2:$E$22)</f>
        <v>45537</v>
      </c>
      <c r="G6664" s="2">
        <v>45538</v>
      </c>
      <c r="H6664" s="4">
        <f ca="1">(NETWORKDAYS(A6664,G6664,Data!$E$1:$E$22))-1</f>
        <v>11</v>
      </c>
      <c r="I6664" s="1"/>
      <c r="J6664" s="1">
        <f>VLOOKUP(D6664,Data!$A$10:$B$16,2,FALSE)</f>
        <v>2</v>
      </c>
      <c r="K6664">
        <v>1</v>
      </c>
      <c r="L6664">
        <f t="shared" si="364"/>
        <v>34</v>
      </c>
      <c r="M6664">
        <f t="shared" si="365"/>
        <v>2024</v>
      </c>
      <c r="N6664" s="5">
        <f t="shared" ca="1" si="366"/>
        <v>1</v>
      </c>
    </row>
    <row r="6665" spans="1:14" hidden="1" x14ac:dyDescent="0.25">
      <c r="A6665" s="31">
        <v>45523</v>
      </c>
      <c r="B6665" s="1" t="s">
        <v>302</v>
      </c>
      <c r="C6665" s="7">
        <v>458623</v>
      </c>
      <c r="D6665" s="1" t="s">
        <v>42</v>
      </c>
      <c r="E6665" s="1">
        <f>VLOOKUP(D6665,Data!$A$1:$B$7,2,FALSE)</f>
        <v>10</v>
      </c>
      <c r="F6665" s="2">
        <f>WORKDAY(A6665,E6665,Data!$E$2:$E$22)</f>
        <v>45537</v>
      </c>
      <c r="G6665" s="2">
        <v>45546</v>
      </c>
      <c r="H6665" s="4">
        <f ca="1">(NETWORKDAYS(A6665,G6665,Data!$E$1:$E$22))-1</f>
        <v>17</v>
      </c>
      <c r="I6665" s="1"/>
      <c r="J6665" s="1">
        <f>VLOOKUP(D6665,Data!$A$10:$B$16,2,FALSE)</f>
        <v>2</v>
      </c>
      <c r="K6665">
        <v>1</v>
      </c>
      <c r="L6665">
        <f t="shared" si="364"/>
        <v>34</v>
      </c>
      <c r="M6665">
        <f t="shared" si="365"/>
        <v>2024</v>
      </c>
      <c r="N6665" s="5">
        <f t="shared" ca="1" si="366"/>
        <v>7</v>
      </c>
    </row>
    <row r="6666" spans="1:14" hidden="1" x14ac:dyDescent="0.25">
      <c r="A6666" s="31">
        <v>45523</v>
      </c>
      <c r="B6666" s="1" t="s">
        <v>302</v>
      </c>
      <c r="C6666" s="7">
        <v>458624</v>
      </c>
      <c r="D6666" s="1" t="s">
        <v>42</v>
      </c>
      <c r="E6666" s="1">
        <f>VLOOKUP(D6666,Data!$A$1:$B$7,2,FALSE)</f>
        <v>10</v>
      </c>
      <c r="F6666" s="2">
        <f>WORKDAY(A6666,E6666,Data!$E$2:$E$22)</f>
        <v>45537</v>
      </c>
      <c r="G6666" s="2">
        <v>45541</v>
      </c>
      <c r="H6666" s="4">
        <f ca="1">(NETWORKDAYS(A6666,G6666,Data!$E$1:$E$22))-1</f>
        <v>14</v>
      </c>
      <c r="I6666" s="1"/>
      <c r="J6666" s="1">
        <f>VLOOKUP(D6666,Data!$A$10:$B$16,2,FALSE)</f>
        <v>2</v>
      </c>
      <c r="K6666">
        <v>1</v>
      </c>
      <c r="L6666">
        <f t="shared" si="364"/>
        <v>34</v>
      </c>
      <c r="M6666">
        <f t="shared" si="365"/>
        <v>2024</v>
      </c>
      <c r="N6666" s="5">
        <f t="shared" ca="1" si="366"/>
        <v>4</v>
      </c>
    </row>
    <row r="6667" spans="1:14" hidden="1" x14ac:dyDescent="0.25">
      <c r="A6667" s="31">
        <v>45523</v>
      </c>
      <c r="B6667" s="1" t="s">
        <v>33</v>
      </c>
      <c r="C6667" s="7">
        <v>458549</v>
      </c>
      <c r="D6667" s="1" t="s">
        <v>42</v>
      </c>
      <c r="E6667" s="1">
        <f>VLOOKUP(D6667,Data!$A$1:$B$7,2,FALSE)</f>
        <v>10</v>
      </c>
      <c r="F6667" s="2">
        <f>WORKDAY(A6667,E6667,Data!$E$2:$E$22)</f>
        <v>45537</v>
      </c>
      <c r="G6667" s="2">
        <v>45537</v>
      </c>
      <c r="H6667" s="4">
        <f ca="1">(NETWORKDAYS(A6667,G6667,Data!$E$1:$E$22))-1</f>
        <v>10</v>
      </c>
      <c r="I6667" s="1"/>
      <c r="J6667" s="1">
        <f>VLOOKUP(D6667,Data!$A$10:$B$16,2,FALSE)</f>
        <v>2</v>
      </c>
      <c r="K6667">
        <v>1</v>
      </c>
      <c r="L6667">
        <f t="shared" si="364"/>
        <v>34</v>
      </c>
      <c r="M6667">
        <f t="shared" si="365"/>
        <v>2024</v>
      </c>
      <c r="N6667" s="5">
        <f t="shared" ca="1" si="366"/>
        <v>0</v>
      </c>
    </row>
    <row r="6668" spans="1:14" hidden="1" x14ac:dyDescent="0.25">
      <c r="A6668" s="31">
        <v>45524</v>
      </c>
      <c r="B6668" s="1" t="s">
        <v>1226</v>
      </c>
      <c r="C6668" s="7">
        <v>263191</v>
      </c>
      <c r="D6668" s="1" t="s">
        <v>41</v>
      </c>
      <c r="E6668" s="1">
        <f>VLOOKUP(D6668,Data!$A$1:$B$7,2,FALSE)</f>
        <v>15</v>
      </c>
      <c r="F6668" s="2">
        <f>WORKDAY(A6668,E6668,Data!$E$2:$E$22)</f>
        <v>45545</v>
      </c>
      <c r="G6668" s="2">
        <v>45537</v>
      </c>
      <c r="H6668" s="4">
        <f ca="1">(NETWORKDAYS(A6668,G6668,Data!$E$1:$E$22))-1</f>
        <v>9</v>
      </c>
      <c r="I6668" s="1"/>
      <c r="J6668" s="1">
        <f>VLOOKUP(D6668,Data!$A$10:$B$16,2,FALSE)</f>
        <v>3</v>
      </c>
      <c r="K6668">
        <v>1</v>
      </c>
      <c r="L6668">
        <f t="shared" si="364"/>
        <v>34</v>
      </c>
      <c r="M6668">
        <f t="shared" si="365"/>
        <v>2024</v>
      </c>
      <c r="N6668" s="5">
        <f t="shared" ca="1" si="366"/>
        <v>-6</v>
      </c>
    </row>
    <row r="6669" spans="1:14" hidden="1" x14ac:dyDescent="0.25">
      <c r="A6669" s="31">
        <v>45524</v>
      </c>
      <c r="B6669" s="1" t="s">
        <v>131</v>
      </c>
      <c r="C6669" s="7">
        <v>263186</v>
      </c>
      <c r="D6669" s="1" t="s">
        <v>41</v>
      </c>
      <c r="E6669" s="1">
        <f>VLOOKUP(D6669,Data!$A$1:$B$7,2,FALSE)</f>
        <v>15</v>
      </c>
      <c r="F6669" s="2">
        <f>WORKDAY(A6669,E6669,Data!$E$2:$E$22)</f>
        <v>45545</v>
      </c>
      <c r="G6669" s="2">
        <v>45539</v>
      </c>
      <c r="H6669" s="4">
        <f ca="1">(NETWORKDAYS(A6669,G6669,Data!$E$1:$E$22))-1</f>
        <v>11</v>
      </c>
      <c r="I6669" s="1"/>
      <c r="J6669" s="1">
        <f>VLOOKUP(D6669,Data!$A$10:$B$16,2,FALSE)</f>
        <v>3</v>
      </c>
      <c r="K6669">
        <v>1</v>
      </c>
      <c r="L6669">
        <f t="shared" si="364"/>
        <v>34</v>
      </c>
      <c r="M6669">
        <f t="shared" si="365"/>
        <v>2024</v>
      </c>
      <c r="N6669" s="5">
        <f t="shared" ca="1" si="366"/>
        <v>-4</v>
      </c>
    </row>
    <row r="6670" spans="1:14" hidden="1" x14ac:dyDescent="0.25">
      <c r="A6670" s="31">
        <v>45524</v>
      </c>
      <c r="B6670" s="1" t="s">
        <v>9</v>
      </c>
      <c r="C6670" s="7">
        <v>263169</v>
      </c>
      <c r="D6670" s="1" t="s">
        <v>41</v>
      </c>
      <c r="E6670" s="1">
        <f>VLOOKUP(D6670,Data!$A$1:$B$7,2,FALSE)</f>
        <v>15</v>
      </c>
      <c r="F6670" s="2">
        <f>WORKDAY(A6670,E6670,Data!$E$2:$E$22)</f>
        <v>45545</v>
      </c>
      <c r="G6670" s="2">
        <v>45546</v>
      </c>
      <c r="H6670" s="4">
        <f ca="1">(NETWORKDAYS(A6670,G6670,Data!$E$1:$E$22))-1</f>
        <v>16</v>
      </c>
      <c r="I6670" s="1"/>
      <c r="J6670" s="1">
        <f>VLOOKUP(D6670,Data!$A$10:$B$16,2,FALSE)</f>
        <v>3</v>
      </c>
      <c r="K6670">
        <v>1</v>
      </c>
      <c r="L6670">
        <f t="shared" si="364"/>
        <v>34</v>
      </c>
      <c r="M6670">
        <f t="shared" si="365"/>
        <v>2024</v>
      </c>
      <c r="N6670" s="5">
        <f t="shared" ca="1" si="366"/>
        <v>1</v>
      </c>
    </row>
    <row r="6671" spans="1:14" hidden="1" x14ac:dyDescent="0.25">
      <c r="A6671" s="31">
        <v>45524</v>
      </c>
      <c r="B6671" s="1" t="s">
        <v>1226</v>
      </c>
      <c r="C6671" s="7">
        <v>263190</v>
      </c>
      <c r="D6671" s="1" t="s">
        <v>41</v>
      </c>
      <c r="E6671" s="1">
        <f>VLOOKUP(D6671,Data!$A$1:$B$7,2,FALSE)</f>
        <v>15</v>
      </c>
      <c r="F6671" s="2">
        <f>WORKDAY(A6671,E6671,Data!$E$2:$E$22)</f>
        <v>45545</v>
      </c>
      <c r="G6671" s="2">
        <v>45551</v>
      </c>
      <c r="H6671" s="4">
        <f ca="1">(NETWORKDAYS(A6671,G6671,Data!$E$1:$E$22))-1</f>
        <v>19</v>
      </c>
      <c r="I6671" s="1"/>
      <c r="J6671" s="1">
        <f>VLOOKUP(D6671,Data!$A$10:$B$16,2,FALSE)</f>
        <v>3</v>
      </c>
      <c r="K6671">
        <v>1</v>
      </c>
      <c r="L6671">
        <f t="shared" si="364"/>
        <v>34</v>
      </c>
      <c r="M6671">
        <f t="shared" si="365"/>
        <v>2024</v>
      </c>
      <c r="N6671" s="5">
        <f t="shared" ca="1" si="366"/>
        <v>4</v>
      </c>
    </row>
    <row r="6672" spans="1:14" hidden="1" x14ac:dyDescent="0.25">
      <c r="A6672" s="31">
        <v>45524</v>
      </c>
      <c r="B6672" s="1" t="s">
        <v>105</v>
      </c>
      <c r="C6672" s="7">
        <v>263196</v>
      </c>
      <c r="D6672" s="1" t="s">
        <v>41</v>
      </c>
      <c r="E6672" s="1">
        <f>VLOOKUP(D6672,Data!$A$1:$B$7,2,FALSE)</f>
        <v>15</v>
      </c>
      <c r="F6672" s="2">
        <f>WORKDAY(A6672,E6672,Data!$E$2:$E$22)</f>
        <v>45545</v>
      </c>
      <c r="G6672" s="2">
        <v>45538</v>
      </c>
      <c r="H6672" s="4">
        <f ca="1">(NETWORKDAYS(A6672,G6672,Data!$E$1:$E$22))-1</f>
        <v>10</v>
      </c>
      <c r="I6672" s="1"/>
      <c r="J6672" s="1">
        <f>VLOOKUP(D6672,Data!$A$10:$B$16,2,FALSE)</f>
        <v>3</v>
      </c>
      <c r="K6672">
        <v>1</v>
      </c>
      <c r="L6672">
        <f t="shared" si="364"/>
        <v>34</v>
      </c>
      <c r="M6672">
        <f t="shared" si="365"/>
        <v>2024</v>
      </c>
      <c r="N6672" s="5">
        <f t="shared" ca="1" si="366"/>
        <v>-5</v>
      </c>
    </row>
    <row r="6673" spans="1:14" hidden="1" x14ac:dyDescent="0.25">
      <c r="A6673" s="31">
        <v>45524</v>
      </c>
      <c r="B6673" s="1" t="s">
        <v>23</v>
      </c>
      <c r="C6673" s="7" t="s">
        <v>3421</v>
      </c>
      <c r="D6673" s="1" t="s">
        <v>53</v>
      </c>
      <c r="E6673" s="1">
        <f>VLOOKUP(D6673,Data!$A$1:$B$7,2,FALSE)</f>
        <v>5</v>
      </c>
      <c r="F6673" s="2">
        <f>WORKDAY(A6673,E6673,Data!$E$2:$E$22)</f>
        <v>45531</v>
      </c>
      <c r="G6673" s="2">
        <v>45525</v>
      </c>
      <c r="H6673" s="4">
        <f ca="1">(NETWORKDAYS(A6673,G6673,Data!$E$1:$E$22))-1</f>
        <v>1</v>
      </c>
      <c r="I6673" s="1"/>
      <c r="J6673" s="1">
        <f>VLOOKUP(D6673,Data!$A$10:$B$16,2,FALSE)</f>
        <v>1</v>
      </c>
      <c r="K6673">
        <v>1</v>
      </c>
      <c r="L6673">
        <f t="shared" si="364"/>
        <v>34</v>
      </c>
      <c r="M6673">
        <f t="shared" si="365"/>
        <v>2024</v>
      </c>
      <c r="N6673" s="5">
        <f t="shared" ca="1" si="366"/>
        <v>-4</v>
      </c>
    </row>
    <row r="6674" spans="1:14" hidden="1" x14ac:dyDescent="0.25">
      <c r="A6674" s="31">
        <v>45524</v>
      </c>
      <c r="B6674" s="1" t="s">
        <v>23</v>
      </c>
      <c r="C6674" s="7" t="s">
        <v>3422</v>
      </c>
      <c r="D6674" s="1" t="s">
        <v>53</v>
      </c>
      <c r="E6674" s="1">
        <f>VLOOKUP(D6674,Data!$A$1:$B$7,2,FALSE)</f>
        <v>5</v>
      </c>
      <c r="F6674" s="2">
        <f>WORKDAY(A6674,E6674,Data!$E$2:$E$22)</f>
        <v>45531</v>
      </c>
      <c r="G6674" s="2">
        <v>45525</v>
      </c>
      <c r="H6674" s="4">
        <f ca="1">(NETWORKDAYS(A6674,G6674,Data!$E$1:$E$22))-1</f>
        <v>1</v>
      </c>
      <c r="I6674" s="1"/>
      <c r="J6674" s="1">
        <f>VLOOKUP(D6674,Data!$A$10:$B$16,2,FALSE)</f>
        <v>1</v>
      </c>
      <c r="K6674">
        <v>1</v>
      </c>
      <c r="L6674">
        <f t="shared" si="364"/>
        <v>34</v>
      </c>
      <c r="M6674">
        <f t="shared" si="365"/>
        <v>2024</v>
      </c>
      <c r="N6674" s="5">
        <f t="shared" ca="1" si="366"/>
        <v>-4</v>
      </c>
    </row>
    <row r="6675" spans="1:14" hidden="1" x14ac:dyDescent="0.25">
      <c r="A6675" s="31">
        <v>45524</v>
      </c>
      <c r="B6675" s="1" t="s">
        <v>627</v>
      </c>
      <c r="C6675" s="7" t="s">
        <v>3423</v>
      </c>
      <c r="D6675" s="1" t="s">
        <v>53</v>
      </c>
      <c r="E6675" s="1">
        <f>VLOOKUP(D6675,Data!$A$1:$B$7,2,FALSE)</f>
        <v>5</v>
      </c>
      <c r="F6675" s="2">
        <f>WORKDAY(A6675,E6675,Data!$E$2:$E$22)</f>
        <v>45531</v>
      </c>
      <c r="G6675" s="2">
        <v>45525</v>
      </c>
      <c r="H6675" s="4">
        <f ca="1">(NETWORKDAYS(A6675,G6675,Data!$E$1:$E$22))-1</f>
        <v>1</v>
      </c>
      <c r="I6675" s="1"/>
      <c r="J6675" s="1">
        <f>VLOOKUP(D6675,Data!$A$10:$B$16,2,FALSE)</f>
        <v>1</v>
      </c>
      <c r="K6675">
        <v>1</v>
      </c>
      <c r="L6675">
        <f t="shared" si="364"/>
        <v>34</v>
      </c>
      <c r="M6675">
        <f t="shared" si="365"/>
        <v>2024</v>
      </c>
      <c r="N6675" s="5">
        <f t="shared" ca="1" si="366"/>
        <v>-4</v>
      </c>
    </row>
    <row r="6676" spans="1:14" hidden="1" x14ac:dyDescent="0.25">
      <c r="A6676" s="31">
        <v>45524</v>
      </c>
      <c r="B6676" s="1" t="s">
        <v>627</v>
      </c>
      <c r="C6676" s="7" t="s">
        <v>3424</v>
      </c>
      <c r="D6676" s="1" t="s">
        <v>53</v>
      </c>
      <c r="E6676" s="1">
        <f>VLOOKUP(D6676,Data!$A$1:$B$7,2,FALSE)</f>
        <v>5</v>
      </c>
      <c r="F6676" s="2">
        <f>WORKDAY(A6676,E6676,Data!$E$2:$E$22)</f>
        <v>45531</v>
      </c>
      <c r="G6676" s="2">
        <v>45525</v>
      </c>
      <c r="H6676" s="4">
        <f ca="1">(NETWORKDAYS(A6676,G6676,Data!$E$1:$E$22))-1</f>
        <v>1</v>
      </c>
      <c r="I6676" s="1"/>
      <c r="J6676" s="1">
        <f>VLOOKUP(D6676,Data!$A$10:$B$16,2,FALSE)</f>
        <v>1</v>
      </c>
      <c r="K6676">
        <v>1</v>
      </c>
      <c r="L6676">
        <f t="shared" si="364"/>
        <v>34</v>
      </c>
      <c r="M6676">
        <f t="shared" si="365"/>
        <v>2024</v>
      </c>
      <c r="N6676" s="5">
        <f t="shared" ca="1" si="366"/>
        <v>-4</v>
      </c>
    </row>
    <row r="6677" spans="1:14" hidden="1" x14ac:dyDescent="0.25">
      <c r="A6677" s="31">
        <v>45524</v>
      </c>
      <c r="B6677" s="1" t="s">
        <v>359</v>
      </c>
      <c r="C6677" s="7" t="s">
        <v>3425</v>
      </c>
      <c r="D6677" s="1" t="s">
        <v>53</v>
      </c>
      <c r="E6677" s="1">
        <f>VLOOKUP(D6677,Data!$A$1:$B$7,2,FALSE)</f>
        <v>5</v>
      </c>
      <c r="F6677" s="2">
        <f>WORKDAY(A6677,E6677,Data!$E$2:$E$22)</f>
        <v>45531</v>
      </c>
      <c r="G6677" s="2">
        <v>45525</v>
      </c>
      <c r="H6677" s="4">
        <f ca="1">(NETWORKDAYS(A6677,G6677,Data!$E$1:$E$22))-1</f>
        <v>1</v>
      </c>
      <c r="I6677" s="1"/>
      <c r="J6677" s="1">
        <f>VLOOKUP(D6677,Data!$A$10:$B$16,2,FALSE)</f>
        <v>1</v>
      </c>
      <c r="K6677">
        <v>1</v>
      </c>
      <c r="L6677">
        <f t="shared" si="364"/>
        <v>34</v>
      </c>
      <c r="M6677">
        <f t="shared" si="365"/>
        <v>2024</v>
      </c>
      <c r="N6677" s="5">
        <f t="shared" ca="1" si="366"/>
        <v>-4</v>
      </c>
    </row>
    <row r="6678" spans="1:14" hidden="1" x14ac:dyDescent="0.25">
      <c r="A6678" s="31">
        <v>45524</v>
      </c>
      <c r="B6678" s="1" t="s">
        <v>359</v>
      </c>
      <c r="C6678" s="7" t="s">
        <v>3426</v>
      </c>
      <c r="D6678" s="1" t="s">
        <v>53</v>
      </c>
      <c r="E6678" s="1">
        <f>VLOOKUP(D6678,Data!$A$1:$B$7,2,FALSE)</f>
        <v>5</v>
      </c>
      <c r="F6678" s="2">
        <f>WORKDAY(A6678,E6678,Data!$E$2:$E$22)</f>
        <v>45531</v>
      </c>
      <c r="G6678" s="2">
        <v>45525</v>
      </c>
      <c r="H6678" s="4">
        <f ca="1">(NETWORKDAYS(A6678,G6678,Data!$E$1:$E$22))-1</f>
        <v>1</v>
      </c>
      <c r="I6678" s="1"/>
      <c r="J6678" s="1">
        <f>VLOOKUP(D6678,Data!$A$10:$B$16,2,FALSE)</f>
        <v>1</v>
      </c>
      <c r="K6678">
        <v>1</v>
      </c>
      <c r="L6678">
        <f t="shared" si="364"/>
        <v>34</v>
      </c>
      <c r="M6678">
        <f t="shared" si="365"/>
        <v>2024</v>
      </c>
      <c r="N6678" s="5">
        <f t="shared" ca="1" si="366"/>
        <v>-4</v>
      </c>
    </row>
    <row r="6679" spans="1:14" hidden="1" x14ac:dyDescent="0.25">
      <c r="A6679" s="31">
        <v>45524</v>
      </c>
      <c r="B6679" s="1" t="s">
        <v>116</v>
      </c>
      <c r="C6679" s="7">
        <v>458541</v>
      </c>
      <c r="D6679" s="1" t="s">
        <v>42</v>
      </c>
      <c r="E6679" s="1">
        <f>VLOOKUP(D6679,Data!$A$1:$B$7,2,FALSE)</f>
        <v>10</v>
      </c>
      <c r="F6679" s="2">
        <f>WORKDAY(A6679,E6679,Data!$E$2:$E$22)</f>
        <v>45538</v>
      </c>
      <c r="G6679" s="2">
        <v>45546</v>
      </c>
      <c r="H6679" s="4">
        <f ca="1">(NETWORKDAYS(A6679,G6679,Data!$E$1:$E$22))-1</f>
        <v>16</v>
      </c>
      <c r="I6679" s="1"/>
      <c r="J6679" s="1">
        <f>VLOOKUP(D6679,Data!$A$10:$B$16,2,FALSE)</f>
        <v>2</v>
      </c>
      <c r="K6679">
        <v>1</v>
      </c>
      <c r="L6679">
        <f t="shared" si="364"/>
        <v>34</v>
      </c>
      <c r="M6679">
        <f t="shared" si="365"/>
        <v>2024</v>
      </c>
      <c r="N6679" s="5">
        <f t="shared" ca="1" si="366"/>
        <v>6</v>
      </c>
    </row>
    <row r="6680" spans="1:14" hidden="1" x14ac:dyDescent="0.25">
      <c r="A6680" s="31">
        <v>45524</v>
      </c>
      <c r="B6680" s="1" t="s">
        <v>413</v>
      </c>
      <c r="C6680" s="7">
        <v>458542</v>
      </c>
      <c r="D6680" s="1" t="s">
        <v>42</v>
      </c>
      <c r="E6680" s="1">
        <f>VLOOKUP(D6680,Data!$A$1:$B$7,2,FALSE)</f>
        <v>10</v>
      </c>
      <c r="F6680" s="2">
        <f>WORKDAY(A6680,E6680,Data!$E$2:$E$22)</f>
        <v>45538</v>
      </c>
      <c r="G6680" s="2">
        <v>45551</v>
      </c>
      <c r="H6680" s="4">
        <f ca="1">(NETWORKDAYS(A6680,G6680,Data!$E$1:$E$22))-1</f>
        <v>19</v>
      </c>
      <c r="I6680" s="1"/>
      <c r="J6680" s="1">
        <f>VLOOKUP(D6680,Data!$A$10:$B$16,2,FALSE)</f>
        <v>2</v>
      </c>
      <c r="K6680">
        <v>1</v>
      </c>
      <c r="L6680">
        <f t="shared" si="364"/>
        <v>34</v>
      </c>
      <c r="M6680">
        <f t="shared" si="365"/>
        <v>2024</v>
      </c>
      <c r="N6680" s="5">
        <f t="shared" ca="1" si="366"/>
        <v>9</v>
      </c>
    </row>
    <row r="6681" spans="1:14" hidden="1" x14ac:dyDescent="0.25">
      <c r="A6681" s="31">
        <v>45524</v>
      </c>
      <c r="B6681" s="1" t="s">
        <v>156</v>
      </c>
      <c r="C6681" s="7">
        <v>458612</v>
      </c>
      <c r="D6681" s="1" t="s">
        <v>42</v>
      </c>
      <c r="E6681" s="1">
        <f>VLOOKUP(D6681,Data!$A$1:$B$7,2,FALSE)</f>
        <v>10</v>
      </c>
      <c r="F6681" s="2">
        <f>WORKDAY(A6681,E6681,Data!$E$2:$E$22)</f>
        <v>45538</v>
      </c>
      <c r="G6681" s="2">
        <v>45541</v>
      </c>
      <c r="H6681" s="4">
        <f ca="1">(NETWORKDAYS(A6681,G6681,Data!$E$1:$E$22))-1</f>
        <v>13</v>
      </c>
      <c r="I6681" s="1"/>
      <c r="J6681" s="1">
        <f>VLOOKUP(D6681,Data!$A$10:$B$16,2,FALSE)</f>
        <v>2</v>
      </c>
      <c r="K6681">
        <v>1</v>
      </c>
      <c r="L6681">
        <f t="shared" si="364"/>
        <v>34</v>
      </c>
      <c r="M6681">
        <f t="shared" si="365"/>
        <v>2024</v>
      </c>
      <c r="N6681" s="5">
        <f t="shared" ca="1" si="366"/>
        <v>3</v>
      </c>
    </row>
    <row r="6682" spans="1:14" hidden="1" x14ac:dyDescent="0.25">
      <c r="A6682" s="31">
        <v>45524</v>
      </c>
      <c r="B6682" s="1" t="s">
        <v>148</v>
      </c>
      <c r="C6682" s="7">
        <v>458611</v>
      </c>
      <c r="D6682" s="1" t="s">
        <v>42</v>
      </c>
      <c r="E6682" s="1">
        <f>VLOOKUP(D6682,Data!$A$1:$B$7,2,FALSE)</f>
        <v>10</v>
      </c>
      <c r="F6682" s="2">
        <f>WORKDAY(A6682,E6682,Data!$E$2:$E$22)</f>
        <v>45538</v>
      </c>
      <c r="G6682" s="2">
        <v>45541</v>
      </c>
      <c r="H6682" s="4">
        <f ca="1">(NETWORKDAYS(A6682,G6682,Data!$E$1:$E$22))-1</f>
        <v>13</v>
      </c>
      <c r="I6682" s="1"/>
      <c r="J6682" s="1">
        <f>VLOOKUP(D6682,Data!$A$10:$B$16,2,FALSE)</f>
        <v>2</v>
      </c>
      <c r="K6682">
        <v>11</v>
      </c>
      <c r="L6682">
        <f t="shared" si="364"/>
        <v>34</v>
      </c>
      <c r="M6682">
        <f t="shared" si="365"/>
        <v>2024</v>
      </c>
      <c r="N6682" s="5">
        <f t="shared" ca="1" si="366"/>
        <v>3</v>
      </c>
    </row>
    <row r="6683" spans="1:14" hidden="1" x14ac:dyDescent="0.25">
      <c r="A6683" s="31">
        <v>45525</v>
      </c>
      <c r="B6683" s="1" t="s">
        <v>359</v>
      </c>
      <c r="C6683" s="7" t="s">
        <v>3427</v>
      </c>
      <c r="D6683" s="1" t="s">
        <v>53</v>
      </c>
      <c r="E6683" s="1">
        <f>VLOOKUP(D6683,Data!$A$1:$B$7,2,FALSE)</f>
        <v>5</v>
      </c>
      <c r="F6683" s="2">
        <f>WORKDAY(A6683,E6683,Data!$E$2:$E$22)</f>
        <v>45532</v>
      </c>
      <c r="G6683" s="2">
        <v>45525</v>
      </c>
      <c r="H6683" s="4">
        <f ca="1">(NETWORKDAYS(A6683,G6683,Data!$E$1:$E$22))-1</f>
        <v>0</v>
      </c>
      <c r="I6683" s="1"/>
      <c r="J6683" s="1">
        <f>VLOOKUP(D6683,Data!$A$10:$B$16,2,FALSE)</f>
        <v>1</v>
      </c>
      <c r="K6683">
        <v>1</v>
      </c>
      <c r="L6683">
        <f t="shared" si="364"/>
        <v>34</v>
      </c>
      <c r="M6683">
        <f t="shared" si="365"/>
        <v>2024</v>
      </c>
      <c r="N6683" s="5">
        <f t="shared" ca="1" si="366"/>
        <v>-5</v>
      </c>
    </row>
    <row r="6684" spans="1:14" hidden="1" x14ac:dyDescent="0.25">
      <c r="A6684" s="31">
        <v>45525</v>
      </c>
      <c r="B6684" s="1" t="s">
        <v>359</v>
      </c>
      <c r="C6684" s="7" t="s">
        <v>3428</v>
      </c>
      <c r="D6684" s="1" t="s">
        <v>53</v>
      </c>
      <c r="E6684" s="1">
        <f>VLOOKUP(D6684,Data!$A$1:$B$7,2,FALSE)</f>
        <v>5</v>
      </c>
      <c r="F6684" s="2">
        <f>WORKDAY(A6684,E6684,Data!$E$2:$E$22)</f>
        <v>45532</v>
      </c>
      <c r="G6684" s="2">
        <v>45525</v>
      </c>
      <c r="H6684" s="4">
        <f ca="1">(NETWORKDAYS(A6684,G6684,Data!$E$1:$E$22))-1</f>
        <v>0</v>
      </c>
      <c r="I6684" s="1"/>
      <c r="J6684" s="1">
        <f>VLOOKUP(D6684,Data!$A$10:$B$16,2,FALSE)</f>
        <v>1</v>
      </c>
      <c r="K6684">
        <v>1</v>
      </c>
      <c r="L6684">
        <f t="shared" si="364"/>
        <v>34</v>
      </c>
      <c r="M6684">
        <f t="shared" si="365"/>
        <v>2024</v>
      </c>
      <c r="N6684" s="5">
        <f t="shared" ca="1" si="366"/>
        <v>-5</v>
      </c>
    </row>
    <row r="6685" spans="1:14" hidden="1" x14ac:dyDescent="0.25">
      <c r="A6685" s="31">
        <v>45525</v>
      </c>
      <c r="B6685" s="1" t="s">
        <v>251</v>
      </c>
      <c r="C6685" s="7" t="s">
        <v>3429</v>
      </c>
      <c r="D6685" s="1" t="s">
        <v>53</v>
      </c>
      <c r="E6685" s="1">
        <f>VLOOKUP(D6685,Data!$A$1:$B$7,2,FALSE)</f>
        <v>5</v>
      </c>
      <c r="F6685" s="2">
        <f>WORKDAY(A6685,E6685,Data!$E$2:$E$22)</f>
        <v>45532</v>
      </c>
      <c r="G6685" s="2">
        <v>45525</v>
      </c>
      <c r="H6685" s="4">
        <f ca="1">(NETWORKDAYS(A6685,G6685,Data!$E$1:$E$22))-1</f>
        <v>0</v>
      </c>
      <c r="I6685" s="1"/>
      <c r="J6685" s="1">
        <f>VLOOKUP(D6685,Data!$A$10:$B$16,2,FALSE)</f>
        <v>1</v>
      </c>
      <c r="K6685">
        <v>1</v>
      </c>
      <c r="L6685">
        <f t="shared" si="364"/>
        <v>34</v>
      </c>
      <c r="M6685">
        <f t="shared" si="365"/>
        <v>2024</v>
      </c>
      <c r="N6685" s="5">
        <f t="shared" ca="1" si="366"/>
        <v>-5</v>
      </c>
    </row>
    <row r="6686" spans="1:14" hidden="1" x14ac:dyDescent="0.25">
      <c r="A6686" s="31">
        <v>45525</v>
      </c>
      <c r="B6686" s="1" t="s">
        <v>251</v>
      </c>
      <c r="C6686" s="7" t="s">
        <v>3430</v>
      </c>
      <c r="D6686" s="1" t="s">
        <v>53</v>
      </c>
      <c r="E6686" s="1">
        <f>VLOOKUP(D6686,Data!$A$1:$B$7,2,FALSE)</f>
        <v>5</v>
      </c>
      <c r="F6686" s="2">
        <f>WORKDAY(A6686,E6686,Data!$E$2:$E$22)</f>
        <v>45532</v>
      </c>
      <c r="G6686" s="2">
        <v>45525</v>
      </c>
      <c r="H6686" s="4">
        <f ca="1">(NETWORKDAYS(A6686,G6686,Data!$E$1:$E$22))-1</f>
        <v>0</v>
      </c>
      <c r="I6686" s="1"/>
      <c r="J6686" s="1">
        <f>VLOOKUP(D6686,Data!$A$10:$B$16,2,FALSE)</f>
        <v>1</v>
      </c>
      <c r="K6686">
        <v>1</v>
      </c>
      <c r="L6686">
        <f t="shared" si="364"/>
        <v>34</v>
      </c>
      <c r="M6686">
        <f t="shared" si="365"/>
        <v>2024</v>
      </c>
      <c r="N6686" s="5">
        <f t="shared" ca="1" si="366"/>
        <v>-5</v>
      </c>
    </row>
    <row r="6687" spans="1:14" hidden="1" x14ac:dyDescent="0.25">
      <c r="A6687" s="31">
        <v>45517</v>
      </c>
      <c r="B6687" s="1" t="s">
        <v>366</v>
      </c>
      <c r="C6687" s="7">
        <v>458532</v>
      </c>
      <c r="D6687" s="1" t="s">
        <v>42</v>
      </c>
      <c r="E6687" s="1">
        <f>VLOOKUP(D6687,Data!$A$1:$B$7,2,FALSE)</f>
        <v>10</v>
      </c>
      <c r="F6687" s="2">
        <f>WORKDAY(A6687,E6687,Data!$E$2:$E$22)</f>
        <v>45531</v>
      </c>
      <c r="G6687" s="2">
        <v>45520</v>
      </c>
      <c r="H6687" s="4">
        <f ca="1">(NETWORKDAYS(A6687,G6687,Data!$E$1:$E$22))-1</f>
        <v>3</v>
      </c>
      <c r="I6687" s="1"/>
      <c r="J6687" s="1">
        <f>VLOOKUP(D6687,Data!$A$10:$B$16,2,FALSE)</f>
        <v>2</v>
      </c>
      <c r="K6687">
        <v>9</v>
      </c>
      <c r="L6687">
        <f t="shared" si="364"/>
        <v>33</v>
      </c>
      <c r="M6687">
        <f t="shared" si="365"/>
        <v>2024</v>
      </c>
      <c r="N6687" s="5">
        <f t="shared" ca="1" si="366"/>
        <v>-7</v>
      </c>
    </row>
    <row r="6688" spans="1:14" hidden="1" x14ac:dyDescent="0.25">
      <c r="A6688" s="31">
        <v>45525</v>
      </c>
      <c r="B6688" s="1" t="s">
        <v>12</v>
      </c>
      <c r="C6688" s="7">
        <v>263116</v>
      </c>
      <c r="D6688" s="1" t="s">
        <v>41</v>
      </c>
      <c r="E6688" s="1">
        <f>VLOOKUP(D6688,Data!$A$1:$B$7,2,FALSE)</f>
        <v>15</v>
      </c>
      <c r="F6688" s="2">
        <f>WORKDAY(A6688,E6688,Data!$E$2:$E$22)</f>
        <v>45546</v>
      </c>
      <c r="G6688" s="2">
        <v>45532</v>
      </c>
      <c r="H6688" s="4">
        <f ca="1">(NETWORKDAYS(A6688,G6688,Data!$E$1:$E$22))-1</f>
        <v>5</v>
      </c>
      <c r="I6688" s="1"/>
      <c r="J6688" s="1">
        <f>VLOOKUP(D6688,Data!$A$10:$B$16,2,FALSE)</f>
        <v>3</v>
      </c>
      <c r="K6688">
        <v>1</v>
      </c>
      <c r="L6688">
        <f t="shared" si="364"/>
        <v>34</v>
      </c>
      <c r="M6688">
        <f t="shared" si="365"/>
        <v>2024</v>
      </c>
      <c r="N6688" s="5">
        <f t="shared" ca="1" si="366"/>
        <v>-10</v>
      </c>
    </row>
    <row r="6689" spans="1:14" hidden="1" x14ac:dyDescent="0.25">
      <c r="A6689" s="31">
        <v>45525</v>
      </c>
      <c r="B6689" s="1" t="s">
        <v>105</v>
      </c>
      <c r="C6689" s="7">
        <v>263177</v>
      </c>
      <c r="D6689" s="1" t="s">
        <v>41</v>
      </c>
      <c r="E6689" s="1">
        <f>VLOOKUP(D6689,Data!$A$1:$B$7,2,FALSE)</f>
        <v>15</v>
      </c>
      <c r="F6689" s="2">
        <f>WORKDAY(A6689,E6689,Data!$E$2:$E$22)</f>
        <v>45546</v>
      </c>
      <c r="G6689" s="2">
        <v>45551</v>
      </c>
      <c r="H6689" s="4">
        <f ca="1">(NETWORKDAYS(A6689,G6689,Data!$E$1:$E$22))-1</f>
        <v>18</v>
      </c>
      <c r="I6689" s="1"/>
      <c r="J6689" s="1">
        <f>VLOOKUP(D6689,Data!$A$10:$B$16,2,FALSE)</f>
        <v>3</v>
      </c>
      <c r="K6689">
        <v>1</v>
      </c>
      <c r="L6689">
        <f t="shared" si="364"/>
        <v>34</v>
      </c>
      <c r="M6689">
        <f t="shared" si="365"/>
        <v>2024</v>
      </c>
      <c r="N6689" s="5">
        <f t="shared" ca="1" si="366"/>
        <v>3</v>
      </c>
    </row>
    <row r="6690" spans="1:14" hidden="1" x14ac:dyDescent="0.25">
      <c r="A6690" s="31">
        <v>45525</v>
      </c>
      <c r="B6690" s="1" t="s">
        <v>65</v>
      </c>
      <c r="C6690" s="7" t="s">
        <v>3432</v>
      </c>
      <c r="D6690" s="1" t="s">
        <v>53</v>
      </c>
      <c r="E6690" s="1">
        <f>VLOOKUP(D6690,Data!$A$1:$B$7,2,FALSE)</f>
        <v>5</v>
      </c>
      <c r="F6690" s="2">
        <f>WORKDAY(A6690,E6690,Data!$E$2:$E$22)</f>
        <v>45532</v>
      </c>
      <c r="G6690" s="2">
        <v>45526</v>
      </c>
      <c r="H6690" s="4">
        <f ca="1">(NETWORKDAYS(A6690,G6690,Data!$E$1:$E$22))-1</f>
        <v>1</v>
      </c>
      <c r="I6690" s="1"/>
      <c r="J6690" s="1">
        <f>VLOOKUP(D6690,Data!$A$10:$B$16,2,FALSE)</f>
        <v>1</v>
      </c>
      <c r="K6690">
        <v>1</v>
      </c>
      <c r="L6690">
        <f t="shared" si="364"/>
        <v>34</v>
      </c>
      <c r="M6690">
        <f t="shared" si="365"/>
        <v>2024</v>
      </c>
      <c r="N6690" s="5">
        <f t="shared" ca="1" si="366"/>
        <v>-4</v>
      </c>
    </row>
    <row r="6691" spans="1:14" hidden="1" x14ac:dyDescent="0.25">
      <c r="A6691" s="31">
        <v>45525</v>
      </c>
      <c r="B6691" s="1" t="s">
        <v>65</v>
      </c>
      <c r="C6691" s="7" t="s">
        <v>3433</v>
      </c>
      <c r="D6691" s="1" t="s">
        <v>53</v>
      </c>
      <c r="E6691" s="1">
        <f>VLOOKUP(D6691,Data!$A$1:$B$7,2,FALSE)</f>
        <v>5</v>
      </c>
      <c r="F6691" s="2">
        <f>WORKDAY(A6691,E6691,Data!$E$2:$E$22)</f>
        <v>45532</v>
      </c>
      <c r="G6691" s="2">
        <v>45526</v>
      </c>
      <c r="H6691" s="4">
        <f ca="1">(NETWORKDAYS(A6691,G6691,Data!$E$1:$E$22))-1</f>
        <v>1</v>
      </c>
      <c r="I6691" s="1"/>
      <c r="J6691" s="1">
        <f>VLOOKUP(D6691,Data!$A$10:$B$16,2,FALSE)</f>
        <v>1</v>
      </c>
      <c r="K6691">
        <v>1</v>
      </c>
      <c r="L6691">
        <f t="shared" si="364"/>
        <v>34</v>
      </c>
      <c r="M6691">
        <f t="shared" si="365"/>
        <v>2024</v>
      </c>
      <c r="N6691" s="5">
        <f t="shared" ca="1" si="366"/>
        <v>-4</v>
      </c>
    </row>
    <row r="6692" spans="1:14" hidden="1" x14ac:dyDescent="0.25">
      <c r="A6692" s="31">
        <v>45525</v>
      </c>
      <c r="B6692" s="1" t="s">
        <v>148</v>
      </c>
      <c r="C6692" s="7">
        <v>458284</v>
      </c>
      <c r="D6692" s="1" t="s">
        <v>42</v>
      </c>
      <c r="E6692" s="1">
        <f>VLOOKUP(D6692,Data!$A$1:$B$7,2,FALSE)</f>
        <v>10</v>
      </c>
      <c r="F6692" s="2">
        <f>WORKDAY(A6692,E6692,Data!$E$2:$E$22)</f>
        <v>45539</v>
      </c>
      <c r="G6692" s="2">
        <v>45541</v>
      </c>
      <c r="H6692" s="4">
        <f ca="1">(NETWORKDAYS(A6692,G6692,Data!$E$1:$E$22))-1</f>
        <v>12</v>
      </c>
      <c r="I6692" s="1"/>
      <c r="J6692" s="1">
        <f>VLOOKUP(D6692,Data!$A$10:$B$16,2,FALSE)</f>
        <v>2</v>
      </c>
      <c r="K6692">
        <v>1</v>
      </c>
      <c r="L6692">
        <f t="shared" ref="L6692:L6755" si="367">_xlfn.ISOWEEKNUM(A6692)</f>
        <v>34</v>
      </c>
      <c r="M6692">
        <f t="shared" ref="M6692:M6755" si="368">YEAR(A6692)</f>
        <v>2024</v>
      </c>
      <c r="N6692" s="5">
        <f t="shared" ref="N6692:N6755" ca="1" si="369">H6692-E6692</f>
        <v>2</v>
      </c>
    </row>
    <row r="6693" spans="1:14" hidden="1" x14ac:dyDescent="0.25">
      <c r="A6693" s="31">
        <v>45525</v>
      </c>
      <c r="B6693" s="1" t="s">
        <v>244</v>
      </c>
      <c r="C6693" s="7">
        <v>458285</v>
      </c>
      <c r="D6693" s="1" t="s">
        <v>42</v>
      </c>
      <c r="E6693" s="1">
        <f>VLOOKUP(D6693,Data!$A$1:$B$7,2,FALSE)</f>
        <v>10</v>
      </c>
      <c r="F6693" s="2">
        <f>WORKDAY(A6693,E6693,Data!$E$2:$E$22)</f>
        <v>45539</v>
      </c>
      <c r="G6693" s="2">
        <v>45541</v>
      </c>
      <c r="H6693" s="4">
        <f ca="1">(NETWORKDAYS(A6693,G6693,Data!$E$1:$E$22))-1</f>
        <v>12</v>
      </c>
      <c r="I6693" s="1"/>
      <c r="J6693" s="1">
        <f>VLOOKUP(D6693,Data!$A$10:$B$16,2,FALSE)</f>
        <v>2</v>
      </c>
      <c r="K6693">
        <v>1</v>
      </c>
      <c r="L6693">
        <f t="shared" si="367"/>
        <v>34</v>
      </c>
      <c r="M6693">
        <f t="shared" si="368"/>
        <v>2024</v>
      </c>
      <c r="N6693" s="5">
        <f t="shared" ca="1" si="369"/>
        <v>2</v>
      </c>
    </row>
    <row r="6694" spans="1:14" hidden="1" x14ac:dyDescent="0.25">
      <c r="A6694" s="31">
        <v>45525</v>
      </c>
      <c r="B6694" s="1" t="s">
        <v>148</v>
      </c>
      <c r="C6694" s="7">
        <v>458286</v>
      </c>
      <c r="D6694" s="1" t="s">
        <v>42</v>
      </c>
      <c r="E6694" s="1">
        <f>VLOOKUP(D6694,Data!$A$1:$B$7,2,FALSE)</f>
        <v>10</v>
      </c>
      <c r="F6694" s="2">
        <f>WORKDAY(A6694,E6694,Data!$E$2:$E$22)</f>
        <v>45539</v>
      </c>
      <c r="G6694" s="2">
        <v>45546</v>
      </c>
      <c r="H6694" s="4">
        <f ca="1">(NETWORKDAYS(A6694,G6694,Data!$E$1:$E$22))-1</f>
        <v>15</v>
      </c>
      <c r="I6694" s="1"/>
      <c r="J6694" s="1">
        <f>VLOOKUP(D6694,Data!$A$10:$B$16,2,FALSE)</f>
        <v>2</v>
      </c>
      <c r="K6694">
        <v>1</v>
      </c>
      <c r="L6694">
        <f t="shared" si="367"/>
        <v>34</v>
      </c>
      <c r="M6694">
        <f t="shared" si="368"/>
        <v>2024</v>
      </c>
      <c r="N6694" s="5">
        <f t="shared" ca="1" si="369"/>
        <v>5</v>
      </c>
    </row>
    <row r="6695" spans="1:14" hidden="1" x14ac:dyDescent="0.25">
      <c r="A6695" s="31">
        <v>45525</v>
      </c>
      <c r="B6695" s="1" t="s">
        <v>1573</v>
      </c>
      <c r="C6695" s="7" t="s">
        <v>3431</v>
      </c>
      <c r="D6695" s="1" t="s">
        <v>53</v>
      </c>
      <c r="E6695" s="1">
        <f>VLOOKUP(D6695,Data!$A$1:$B$7,2,FALSE)</f>
        <v>5</v>
      </c>
      <c r="F6695" s="2">
        <f>WORKDAY(A6695,E6695,Data!$E$2:$E$22)</f>
        <v>45532</v>
      </c>
      <c r="G6695" s="2">
        <v>45527</v>
      </c>
      <c r="H6695" s="4">
        <f ca="1">(NETWORKDAYS(A6695,G6695,Data!$E$1:$E$22))-1</f>
        <v>2</v>
      </c>
      <c r="I6695" s="1"/>
      <c r="J6695" s="1">
        <f>VLOOKUP(D6695,Data!$A$10:$B$16,2,FALSE)</f>
        <v>1</v>
      </c>
      <c r="K6695">
        <v>1</v>
      </c>
      <c r="L6695">
        <f t="shared" si="367"/>
        <v>34</v>
      </c>
      <c r="M6695">
        <f t="shared" si="368"/>
        <v>2024</v>
      </c>
      <c r="N6695" s="5">
        <f t="shared" ca="1" si="369"/>
        <v>-3</v>
      </c>
    </row>
    <row r="6696" spans="1:14" hidden="1" x14ac:dyDescent="0.25">
      <c r="A6696" s="31">
        <v>45525</v>
      </c>
      <c r="B6696" s="1" t="s">
        <v>148</v>
      </c>
      <c r="C6696" s="7">
        <v>458287</v>
      </c>
      <c r="D6696" s="1" t="s">
        <v>42</v>
      </c>
      <c r="E6696" s="1">
        <f>VLOOKUP(D6696,Data!$A$1:$B$7,2,FALSE)</f>
        <v>10</v>
      </c>
      <c r="F6696" s="2">
        <f>WORKDAY(A6696,E6696,Data!$E$2:$E$22)</f>
        <v>45539</v>
      </c>
      <c r="G6696" s="2">
        <v>45546</v>
      </c>
      <c r="H6696" s="4">
        <f ca="1">(NETWORKDAYS(A6696,G6696,Data!$E$1:$E$22))-1</f>
        <v>15</v>
      </c>
      <c r="I6696" s="1"/>
      <c r="J6696" s="1">
        <f>VLOOKUP(D6696,Data!$A$10:$B$16,2,FALSE)</f>
        <v>2</v>
      </c>
      <c r="K6696">
        <v>1</v>
      </c>
      <c r="L6696">
        <f t="shared" si="367"/>
        <v>34</v>
      </c>
      <c r="M6696">
        <f t="shared" si="368"/>
        <v>2024</v>
      </c>
      <c r="N6696" s="5">
        <f t="shared" ca="1" si="369"/>
        <v>5</v>
      </c>
    </row>
    <row r="6697" spans="1:14" hidden="1" x14ac:dyDescent="0.25">
      <c r="A6697" s="31">
        <v>45525</v>
      </c>
      <c r="B6697" s="1" t="s">
        <v>12</v>
      </c>
      <c r="C6697" s="7">
        <v>263220</v>
      </c>
      <c r="D6697" s="1" t="s">
        <v>41</v>
      </c>
      <c r="E6697" s="1">
        <f>VLOOKUP(D6697,Data!$A$1:$B$7,2,FALSE)</f>
        <v>15</v>
      </c>
      <c r="F6697" s="2">
        <f>WORKDAY(A6697,E6697,Data!$E$2:$E$22)</f>
        <v>45546</v>
      </c>
      <c r="G6697" s="2">
        <v>45551</v>
      </c>
      <c r="H6697" s="4">
        <f ca="1">(NETWORKDAYS(A6697,G6697,Data!$E$1:$E$22))-1</f>
        <v>18</v>
      </c>
      <c r="I6697" s="1"/>
      <c r="J6697" s="1">
        <f>VLOOKUP(D6697,Data!$A$10:$B$16,2,FALSE)</f>
        <v>3</v>
      </c>
      <c r="K6697">
        <v>2</v>
      </c>
      <c r="L6697">
        <f t="shared" si="367"/>
        <v>34</v>
      </c>
      <c r="M6697">
        <f t="shared" si="368"/>
        <v>2024</v>
      </c>
      <c r="N6697" s="5">
        <f t="shared" ca="1" si="369"/>
        <v>3</v>
      </c>
    </row>
    <row r="6698" spans="1:14" hidden="1" x14ac:dyDescent="0.25">
      <c r="A6698" s="31">
        <v>45526</v>
      </c>
      <c r="B6698" s="1" t="s">
        <v>2407</v>
      </c>
      <c r="C6698" s="7">
        <v>263182</v>
      </c>
      <c r="D6698" s="1" t="s">
        <v>41</v>
      </c>
      <c r="E6698" s="1">
        <f>VLOOKUP(D6698,Data!$A$1:$B$7,2,FALSE)</f>
        <v>15</v>
      </c>
      <c r="F6698" s="2">
        <f>WORKDAY(A6698,E6698,Data!$E$2:$E$22)</f>
        <v>45547</v>
      </c>
      <c r="G6698" s="2">
        <v>45551</v>
      </c>
      <c r="H6698" s="4">
        <f ca="1">(NETWORKDAYS(A6698,G6698,Data!$E$1:$E$22))-1</f>
        <v>17</v>
      </c>
      <c r="I6698" s="1"/>
      <c r="J6698" s="1">
        <f>VLOOKUP(D6698,Data!$A$10:$B$16,2,FALSE)</f>
        <v>3</v>
      </c>
      <c r="K6698">
        <v>1</v>
      </c>
      <c r="L6698">
        <f t="shared" si="367"/>
        <v>34</v>
      </c>
      <c r="M6698">
        <f t="shared" si="368"/>
        <v>2024</v>
      </c>
      <c r="N6698" s="5">
        <f t="shared" ca="1" si="369"/>
        <v>2</v>
      </c>
    </row>
    <row r="6699" spans="1:14" hidden="1" x14ac:dyDescent="0.25">
      <c r="A6699" s="31">
        <v>45526</v>
      </c>
      <c r="B6699" s="1" t="s">
        <v>12</v>
      </c>
      <c r="C6699" s="7">
        <v>263178</v>
      </c>
      <c r="D6699" s="1" t="s">
        <v>41</v>
      </c>
      <c r="E6699" s="1">
        <f>VLOOKUP(D6699,Data!$A$1:$B$7,2,FALSE)</f>
        <v>15</v>
      </c>
      <c r="F6699" s="2">
        <f>WORKDAY(A6699,E6699,Data!$E$2:$E$22)</f>
        <v>45547</v>
      </c>
      <c r="G6699" s="2">
        <v>45551</v>
      </c>
      <c r="H6699" s="4">
        <f ca="1">(NETWORKDAYS(A6699,G6699,Data!$E$1:$E$22))-1</f>
        <v>17</v>
      </c>
      <c r="I6699" s="1"/>
      <c r="J6699" s="1">
        <f>VLOOKUP(D6699,Data!$A$10:$B$16,2,FALSE)</f>
        <v>3</v>
      </c>
      <c r="K6699">
        <v>1</v>
      </c>
      <c r="L6699">
        <f t="shared" si="367"/>
        <v>34</v>
      </c>
      <c r="M6699">
        <f t="shared" si="368"/>
        <v>2024</v>
      </c>
      <c r="N6699" s="5">
        <f t="shared" ca="1" si="369"/>
        <v>2</v>
      </c>
    </row>
    <row r="6700" spans="1:14" hidden="1" x14ac:dyDescent="0.25">
      <c r="A6700" s="31">
        <v>45526</v>
      </c>
      <c r="B6700" s="1" t="s">
        <v>105</v>
      </c>
      <c r="C6700" s="7">
        <v>263214</v>
      </c>
      <c r="D6700" s="1" t="s">
        <v>41</v>
      </c>
      <c r="E6700" s="1">
        <f>VLOOKUP(D6700,Data!$A$1:$B$7,2,FALSE)</f>
        <v>15</v>
      </c>
      <c r="F6700" s="2">
        <f>WORKDAY(A6700,E6700,Data!$E$2:$E$22)</f>
        <v>45547</v>
      </c>
      <c r="G6700" s="2">
        <v>45569</v>
      </c>
      <c r="H6700" s="4">
        <f ca="1">(NETWORKDAYS(A6700,G6700,Data!$E$1:$E$22))-1</f>
        <v>31</v>
      </c>
      <c r="I6700" s="1"/>
      <c r="J6700" s="1">
        <f>VLOOKUP(D6700,Data!$A$10:$B$16,2,FALSE)</f>
        <v>3</v>
      </c>
      <c r="K6700">
        <v>1</v>
      </c>
      <c r="L6700">
        <f t="shared" si="367"/>
        <v>34</v>
      </c>
      <c r="M6700">
        <f t="shared" si="368"/>
        <v>2024</v>
      </c>
      <c r="N6700" s="5">
        <f t="shared" ca="1" si="369"/>
        <v>16</v>
      </c>
    </row>
    <row r="6701" spans="1:14" hidden="1" x14ac:dyDescent="0.25">
      <c r="A6701" s="31">
        <v>45526</v>
      </c>
      <c r="B6701" s="1" t="s">
        <v>151</v>
      </c>
      <c r="C6701" s="7">
        <v>263176</v>
      </c>
      <c r="D6701" s="1" t="s">
        <v>41</v>
      </c>
      <c r="E6701" s="1">
        <f>VLOOKUP(D6701,Data!$A$1:$B$7,2,FALSE)</f>
        <v>15</v>
      </c>
      <c r="F6701" s="2">
        <f>WORKDAY(A6701,E6701,Data!$E$2:$E$22)</f>
        <v>45547</v>
      </c>
      <c r="G6701" s="2">
        <v>45541</v>
      </c>
      <c r="H6701" s="4">
        <f ca="1">(NETWORKDAYS(A6701,G6701,Data!$E$1:$E$22))-1</f>
        <v>11</v>
      </c>
      <c r="I6701" s="1"/>
      <c r="J6701" s="1">
        <f>VLOOKUP(D6701,Data!$A$10:$B$16,2,FALSE)</f>
        <v>3</v>
      </c>
      <c r="K6701">
        <v>1</v>
      </c>
      <c r="L6701">
        <f t="shared" si="367"/>
        <v>34</v>
      </c>
      <c r="M6701">
        <f t="shared" si="368"/>
        <v>2024</v>
      </c>
      <c r="N6701" s="5">
        <f t="shared" ca="1" si="369"/>
        <v>-4</v>
      </c>
    </row>
    <row r="6702" spans="1:14" hidden="1" x14ac:dyDescent="0.25">
      <c r="A6702" s="31">
        <v>45526</v>
      </c>
      <c r="B6702" s="1" t="s">
        <v>244</v>
      </c>
      <c r="C6702" s="7">
        <v>458288</v>
      </c>
      <c r="D6702" s="1" t="s">
        <v>42</v>
      </c>
      <c r="E6702" s="1">
        <f>VLOOKUP(D6702,Data!$A$1:$B$7,2,FALSE)</f>
        <v>10</v>
      </c>
      <c r="F6702" s="2">
        <f>WORKDAY(A6702,E6702,Data!$E$2:$E$22)</f>
        <v>45540</v>
      </c>
      <c r="G6702" s="2">
        <v>45546</v>
      </c>
      <c r="H6702" s="4">
        <f ca="1">(NETWORKDAYS(A6702,G6702,Data!$E$1:$E$22))-1</f>
        <v>14</v>
      </c>
      <c r="I6702" s="1"/>
      <c r="J6702" s="1">
        <f>VLOOKUP(D6702,Data!$A$10:$B$16,2,FALSE)</f>
        <v>2</v>
      </c>
      <c r="K6702">
        <v>1</v>
      </c>
      <c r="L6702">
        <f t="shared" si="367"/>
        <v>34</v>
      </c>
      <c r="M6702">
        <f t="shared" si="368"/>
        <v>2024</v>
      </c>
      <c r="N6702" s="5">
        <f t="shared" ca="1" si="369"/>
        <v>4</v>
      </c>
    </row>
    <row r="6703" spans="1:14" hidden="1" x14ac:dyDescent="0.25">
      <c r="A6703" s="31">
        <v>45526</v>
      </c>
      <c r="B6703" s="1" t="s">
        <v>148</v>
      </c>
      <c r="C6703" s="7">
        <v>458289</v>
      </c>
      <c r="D6703" s="1" t="s">
        <v>42</v>
      </c>
      <c r="E6703" s="1">
        <f>VLOOKUP(D6703,Data!$A$1:$B$7,2,FALSE)</f>
        <v>10</v>
      </c>
      <c r="F6703" s="2">
        <f>WORKDAY(A6703,E6703,Data!$E$2:$E$22)</f>
        <v>45540</v>
      </c>
      <c r="G6703" s="2">
        <v>45546</v>
      </c>
      <c r="H6703" s="4">
        <f ca="1">(NETWORKDAYS(A6703,G6703,Data!$E$1:$E$22))-1</f>
        <v>14</v>
      </c>
      <c r="I6703" s="1"/>
      <c r="J6703" s="1">
        <f>VLOOKUP(D6703,Data!$A$10:$B$16,2,FALSE)</f>
        <v>2</v>
      </c>
      <c r="K6703">
        <v>1</v>
      </c>
      <c r="L6703">
        <f t="shared" si="367"/>
        <v>34</v>
      </c>
      <c r="M6703">
        <f t="shared" si="368"/>
        <v>2024</v>
      </c>
      <c r="N6703" s="5">
        <f t="shared" ca="1" si="369"/>
        <v>4</v>
      </c>
    </row>
    <row r="6704" spans="1:14" hidden="1" x14ac:dyDescent="0.25">
      <c r="A6704" s="31">
        <v>45526</v>
      </c>
      <c r="B6704" s="1" t="s">
        <v>737</v>
      </c>
      <c r="C6704" s="7" t="s">
        <v>3434</v>
      </c>
      <c r="D6704" s="1" t="s">
        <v>53</v>
      </c>
      <c r="E6704" s="1">
        <f>VLOOKUP(D6704,Data!$A$1:$B$7,2,FALSE)</f>
        <v>5</v>
      </c>
      <c r="F6704" s="2">
        <f>WORKDAY(A6704,E6704,Data!$E$2:$E$22)</f>
        <v>45533</v>
      </c>
      <c r="G6704" s="2">
        <v>45527</v>
      </c>
      <c r="H6704" s="4">
        <f ca="1">(NETWORKDAYS(A6704,G6704,Data!$E$1:$E$22))-1</f>
        <v>1</v>
      </c>
      <c r="I6704" s="1"/>
      <c r="J6704" s="1">
        <f>VLOOKUP(D6704,Data!$A$10:$B$16,2,FALSE)</f>
        <v>1</v>
      </c>
      <c r="K6704">
        <v>1</v>
      </c>
      <c r="L6704">
        <f t="shared" si="367"/>
        <v>34</v>
      </c>
      <c r="M6704">
        <f t="shared" si="368"/>
        <v>2024</v>
      </c>
      <c r="N6704" s="5">
        <f t="shared" ca="1" si="369"/>
        <v>-4</v>
      </c>
    </row>
    <row r="6705" spans="1:14" hidden="1" x14ac:dyDescent="0.25">
      <c r="A6705" s="31">
        <v>45526</v>
      </c>
      <c r="B6705" s="1" t="s">
        <v>492</v>
      </c>
      <c r="C6705" s="7" t="s">
        <v>3435</v>
      </c>
      <c r="D6705" s="1" t="s">
        <v>53</v>
      </c>
      <c r="E6705" s="1">
        <f>VLOOKUP(D6705,Data!$A$1:$B$7,2,FALSE)</f>
        <v>5</v>
      </c>
      <c r="F6705" s="2">
        <f>WORKDAY(A6705,E6705,Data!$E$2:$E$22)</f>
        <v>45533</v>
      </c>
      <c r="G6705" s="2">
        <v>45526</v>
      </c>
      <c r="H6705" s="4">
        <f ca="1">(NETWORKDAYS(A6705,G6705,Data!$E$1:$E$22))-1</f>
        <v>0</v>
      </c>
      <c r="I6705" s="1"/>
      <c r="J6705" s="1">
        <f>VLOOKUP(D6705,Data!$A$10:$B$16,2,FALSE)</f>
        <v>1</v>
      </c>
      <c r="K6705">
        <v>1</v>
      </c>
      <c r="L6705">
        <f t="shared" si="367"/>
        <v>34</v>
      </c>
      <c r="M6705">
        <f t="shared" si="368"/>
        <v>2024</v>
      </c>
      <c r="N6705" s="5">
        <f t="shared" ca="1" si="369"/>
        <v>-5</v>
      </c>
    </row>
    <row r="6706" spans="1:14" hidden="1" x14ac:dyDescent="0.25">
      <c r="A6706" s="31">
        <v>45526</v>
      </c>
      <c r="B6706" s="1" t="s">
        <v>678</v>
      </c>
      <c r="C6706" s="7" t="s">
        <v>3436</v>
      </c>
      <c r="D6706" s="1" t="s">
        <v>53</v>
      </c>
      <c r="E6706" s="1">
        <f>VLOOKUP(D6706,Data!$A$1:$B$7,2,FALSE)</f>
        <v>5</v>
      </c>
      <c r="F6706" s="2">
        <f>WORKDAY(A6706,E6706,Data!$E$2:$E$22)</f>
        <v>45533</v>
      </c>
      <c r="G6706" s="2">
        <v>45526</v>
      </c>
      <c r="H6706" s="4">
        <f ca="1">(NETWORKDAYS(A6706,G6706,Data!$E$1:$E$22))-1</f>
        <v>0</v>
      </c>
      <c r="I6706" s="1"/>
      <c r="J6706" s="1">
        <f>VLOOKUP(D6706,Data!$A$10:$B$16,2,FALSE)</f>
        <v>1</v>
      </c>
      <c r="K6706">
        <v>1</v>
      </c>
      <c r="L6706">
        <f t="shared" si="367"/>
        <v>34</v>
      </c>
      <c r="M6706">
        <f t="shared" si="368"/>
        <v>2024</v>
      </c>
      <c r="N6706" s="5">
        <f t="shared" ca="1" si="369"/>
        <v>-5</v>
      </c>
    </row>
    <row r="6707" spans="1:14" hidden="1" x14ac:dyDescent="0.25">
      <c r="A6707" s="31">
        <v>45526</v>
      </c>
      <c r="B6707" s="1" t="s">
        <v>678</v>
      </c>
      <c r="C6707" s="7" t="s">
        <v>3437</v>
      </c>
      <c r="D6707" s="1" t="s">
        <v>53</v>
      </c>
      <c r="E6707" s="1">
        <f>VLOOKUP(D6707,Data!$A$1:$B$7,2,FALSE)</f>
        <v>5</v>
      </c>
      <c r="F6707" s="2">
        <f>WORKDAY(A6707,E6707,Data!$E$2:$E$22)</f>
        <v>45533</v>
      </c>
      <c r="G6707" s="2">
        <v>45526</v>
      </c>
      <c r="H6707" s="4">
        <f ca="1">(NETWORKDAYS(A6707,G6707,Data!$E$1:$E$22))-1</f>
        <v>0</v>
      </c>
      <c r="I6707" s="1"/>
      <c r="J6707" s="1">
        <f>VLOOKUP(D6707,Data!$A$10:$B$16,2,FALSE)</f>
        <v>1</v>
      </c>
      <c r="K6707">
        <v>1</v>
      </c>
      <c r="L6707">
        <f t="shared" si="367"/>
        <v>34</v>
      </c>
      <c r="M6707">
        <f t="shared" si="368"/>
        <v>2024</v>
      </c>
      <c r="N6707" s="5">
        <f t="shared" ca="1" si="369"/>
        <v>-5</v>
      </c>
    </row>
    <row r="6708" spans="1:14" hidden="1" x14ac:dyDescent="0.25">
      <c r="A6708" s="31">
        <v>45526</v>
      </c>
      <c r="B6708" s="1" t="s">
        <v>1560</v>
      </c>
      <c r="C6708" s="7" t="s">
        <v>3451</v>
      </c>
      <c r="D6708" s="1" t="s">
        <v>53</v>
      </c>
      <c r="E6708" s="1">
        <f>VLOOKUP(D6708,Data!$A$1:$B$7,2,FALSE)</f>
        <v>5</v>
      </c>
      <c r="F6708" s="2">
        <f>WORKDAY(A6708,E6708,Data!$E$2:$E$22)</f>
        <v>45533</v>
      </c>
      <c r="G6708" s="2">
        <v>45537</v>
      </c>
      <c r="H6708" s="4">
        <f ca="1">(NETWORKDAYS(A6708,G6708,Data!$E$1:$E$22))-1</f>
        <v>7</v>
      </c>
      <c r="I6708" s="1"/>
      <c r="J6708" s="1">
        <f>VLOOKUP(D6708,Data!$A$10:$B$16,2,FALSE)</f>
        <v>1</v>
      </c>
      <c r="K6708">
        <v>1</v>
      </c>
      <c r="L6708">
        <f t="shared" si="367"/>
        <v>34</v>
      </c>
      <c r="M6708">
        <f t="shared" si="368"/>
        <v>2024</v>
      </c>
      <c r="N6708" s="5">
        <f t="shared" ca="1" si="369"/>
        <v>2</v>
      </c>
    </row>
    <row r="6709" spans="1:14" hidden="1" x14ac:dyDescent="0.25">
      <c r="A6709" s="31">
        <v>45526</v>
      </c>
      <c r="B6709" s="1" t="s">
        <v>160</v>
      </c>
      <c r="C6709" s="7" t="s">
        <v>3452</v>
      </c>
      <c r="D6709" s="1" t="s">
        <v>53</v>
      </c>
      <c r="E6709" s="1">
        <f>VLOOKUP(D6709,Data!$A$1:$B$7,2,FALSE)</f>
        <v>5</v>
      </c>
      <c r="F6709" s="2">
        <f>WORKDAY(A6709,E6709,Data!$E$2:$E$22)</f>
        <v>45533</v>
      </c>
      <c r="G6709" s="2">
        <v>45531</v>
      </c>
      <c r="H6709" s="4">
        <f ca="1">(NETWORKDAYS(A6709,G6709,Data!$E$1:$E$22))-1</f>
        <v>3</v>
      </c>
      <c r="I6709" s="1"/>
      <c r="J6709" s="1">
        <f>VLOOKUP(D6709,Data!$A$10:$B$16,2,FALSE)</f>
        <v>1</v>
      </c>
      <c r="K6709">
        <v>1</v>
      </c>
      <c r="L6709">
        <f t="shared" si="367"/>
        <v>34</v>
      </c>
      <c r="M6709">
        <f t="shared" si="368"/>
        <v>2024</v>
      </c>
      <c r="N6709" s="5">
        <f t="shared" ca="1" si="369"/>
        <v>-2</v>
      </c>
    </row>
    <row r="6710" spans="1:14" hidden="1" x14ac:dyDescent="0.25">
      <c r="A6710" s="31">
        <v>45526</v>
      </c>
      <c r="B6710" s="1" t="s">
        <v>584</v>
      </c>
      <c r="C6710" s="7" t="s">
        <v>3438</v>
      </c>
      <c r="D6710" s="1" t="s">
        <v>55</v>
      </c>
      <c r="E6710" s="1">
        <f>VLOOKUP(D6710,Data!$A$1:$B$7,2,FALSE)</f>
        <v>10</v>
      </c>
      <c r="F6710" s="2">
        <f>WORKDAY(A6710,E6710,Data!$E$2:$E$22)</f>
        <v>45540</v>
      </c>
      <c r="G6710" s="2">
        <v>45531</v>
      </c>
      <c r="H6710" s="4">
        <f ca="1">(NETWORKDAYS(A6710,G6710,Data!$E$1:$E$22))-1</f>
        <v>3</v>
      </c>
      <c r="I6710" s="1"/>
      <c r="J6710" s="1">
        <f>VLOOKUP(D6710,Data!$A$10:$B$16,2,FALSE)</f>
        <v>3</v>
      </c>
      <c r="K6710">
        <v>1</v>
      </c>
      <c r="L6710">
        <f t="shared" si="367"/>
        <v>34</v>
      </c>
      <c r="M6710">
        <f t="shared" si="368"/>
        <v>2024</v>
      </c>
      <c r="N6710" s="5">
        <f t="shared" ca="1" si="369"/>
        <v>-7</v>
      </c>
    </row>
    <row r="6711" spans="1:14" hidden="1" x14ac:dyDescent="0.25">
      <c r="A6711" s="31">
        <v>45526</v>
      </c>
      <c r="B6711" s="1" t="s">
        <v>584</v>
      </c>
      <c r="C6711" s="7" t="s">
        <v>3439</v>
      </c>
      <c r="D6711" s="1" t="s">
        <v>55</v>
      </c>
      <c r="E6711" s="1">
        <f>VLOOKUP(D6711,Data!$A$1:$B$7,2,FALSE)</f>
        <v>10</v>
      </c>
      <c r="F6711" s="2">
        <f>WORKDAY(A6711,E6711,Data!$E$2:$E$22)</f>
        <v>45540</v>
      </c>
      <c r="G6711" s="2">
        <v>45531</v>
      </c>
      <c r="H6711" s="4">
        <f ca="1">(NETWORKDAYS(A6711,G6711,Data!$E$1:$E$22))-1</f>
        <v>3</v>
      </c>
      <c r="I6711" s="1"/>
      <c r="J6711" s="1">
        <f>VLOOKUP(D6711,Data!$A$10:$B$16,2,FALSE)</f>
        <v>3</v>
      </c>
      <c r="K6711">
        <v>1</v>
      </c>
      <c r="L6711">
        <f t="shared" si="367"/>
        <v>34</v>
      </c>
      <c r="M6711">
        <f t="shared" si="368"/>
        <v>2024</v>
      </c>
      <c r="N6711" s="5">
        <f t="shared" ca="1" si="369"/>
        <v>-7</v>
      </c>
    </row>
    <row r="6712" spans="1:14" hidden="1" x14ac:dyDescent="0.25">
      <c r="A6712" s="31">
        <v>45526</v>
      </c>
      <c r="B6712" s="1" t="s">
        <v>148</v>
      </c>
      <c r="C6712" s="7">
        <v>458290</v>
      </c>
      <c r="D6712" s="1" t="s">
        <v>42</v>
      </c>
      <c r="E6712" s="1">
        <f>VLOOKUP(D6712,Data!$A$1:$B$7,2,FALSE)</f>
        <v>10</v>
      </c>
      <c r="F6712" s="2">
        <f>WORKDAY(A6712,E6712,Data!$E$2:$E$22)</f>
        <v>45540</v>
      </c>
      <c r="G6712" s="2">
        <v>45541</v>
      </c>
      <c r="H6712" s="4">
        <f ca="1">(NETWORKDAYS(A6712,G6712,Data!$E$1:$E$22))-1</f>
        <v>11</v>
      </c>
      <c r="I6712" s="1"/>
      <c r="J6712" s="1">
        <f>VLOOKUP(D6712,Data!$A$10:$B$16,2,FALSE)</f>
        <v>2</v>
      </c>
      <c r="K6712">
        <v>1</v>
      </c>
      <c r="L6712">
        <f t="shared" si="367"/>
        <v>34</v>
      </c>
      <c r="M6712">
        <f t="shared" si="368"/>
        <v>2024</v>
      </c>
      <c r="N6712" s="5">
        <f t="shared" ca="1" si="369"/>
        <v>1</v>
      </c>
    </row>
    <row r="6713" spans="1:14" hidden="1" x14ac:dyDescent="0.25">
      <c r="A6713" s="31">
        <v>45526</v>
      </c>
      <c r="B6713" s="1" t="s">
        <v>389</v>
      </c>
      <c r="C6713" s="7" t="s">
        <v>3440</v>
      </c>
      <c r="D6713" s="1" t="s">
        <v>55</v>
      </c>
      <c r="E6713" s="1">
        <f>VLOOKUP(D6713,Data!$A$1:$B$7,2,FALSE)</f>
        <v>10</v>
      </c>
      <c r="F6713" s="2">
        <f>WORKDAY(A6713,E6713,Data!$E$2:$E$22)</f>
        <v>45540</v>
      </c>
      <c r="G6713" s="2">
        <v>45551</v>
      </c>
      <c r="H6713" s="4">
        <f ca="1">(NETWORKDAYS(A6713,G6713,Data!$E$1:$E$22))-1</f>
        <v>17</v>
      </c>
      <c r="I6713" s="1"/>
      <c r="J6713" s="1">
        <f>VLOOKUP(D6713,Data!$A$10:$B$16,2,FALSE)</f>
        <v>3</v>
      </c>
      <c r="K6713">
        <v>1</v>
      </c>
      <c r="L6713">
        <f t="shared" si="367"/>
        <v>34</v>
      </c>
      <c r="M6713">
        <f t="shared" si="368"/>
        <v>2024</v>
      </c>
      <c r="N6713" s="5">
        <f t="shared" ca="1" si="369"/>
        <v>7</v>
      </c>
    </row>
    <row r="6714" spans="1:14" hidden="1" x14ac:dyDescent="0.25">
      <c r="A6714" s="31">
        <v>45526</v>
      </c>
      <c r="B6714" s="1" t="s">
        <v>389</v>
      </c>
      <c r="C6714" s="7" t="s">
        <v>3441</v>
      </c>
      <c r="D6714" s="1" t="s">
        <v>55</v>
      </c>
      <c r="E6714" s="1">
        <f>VLOOKUP(D6714,Data!$A$1:$B$7,2,FALSE)</f>
        <v>10</v>
      </c>
      <c r="F6714" s="2">
        <f>WORKDAY(A6714,E6714,Data!$E$2:$E$22)</f>
        <v>45540</v>
      </c>
      <c r="G6714" s="2">
        <v>45551</v>
      </c>
      <c r="H6714" s="4">
        <f ca="1">(NETWORKDAYS(A6714,G6714,Data!$E$1:$E$22))-1</f>
        <v>17</v>
      </c>
      <c r="I6714" s="1"/>
      <c r="J6714" s="1">
        <f>VLOOKUP(D6714,Data!$A$10:$B$16,2,FALSE)</f>
        <v>3</v>
      </c>
      <c r="K6714">
        <v>1</v>
      </c>
      <c r="L6714">
        <f t="shared" si="367"/>
        <v>34</v>
      </c>
      <c r="M6714">
        <f t="shared" si="368"/>
        <v>2024</v>
      </c>
      <c r="N6714" s="5">
        <f t="shared" ca="1" si="369"/>
        <v>7</v>
      </c>
    </row>
    <row r="6715" spans="1:14" hidden="1" x14ac:dyDescent="0.25">
      <c r="A6715" s="31">
        <v>45526</v>
      </c>
      <c r="B6715" s="1" t="s">
        <v>389</v>
      </c>
      <c r="C6715" s="7" t="s">
        <v>3442</v>
      </c>
      <c r="D6715" s="1" t="s">
        <v>55</v>
      </c>
      <c r="E6715" s="1">
        <f>VLOOKUP(D6715,Data!$A$1:$B$7,2,FALSE)</f>
        <v>10</v>
      </c>
      <c r="F6715" s="2">
        <f>WORKDAY(A6715,E6715,Data!$E$2:$E$22)</f>
        <v>45540</v>
      </c>
      <c r="G6715" s="2">
        <v>45551</v>
      </c>
      <c r="H6715" s="4">
        <f ca="1">(NETWORKDAYS(A6715,G6715,Data!$E$1:$E$22))-1</f>
        <v>17</v>
      </c>
      <c r="I6715" s="1"/>
      <c r="J6715" s="1">
        <f>VLOOKUP(D6715,Data!$A$10:$B$16,2,FALSE)</f>
        <v>3</v>
      </c>
      <c r="K6715">
        <v>1</v>
      </c>
      <c r="L6715">
        <f t="shared" si="367"/>
        <v>34</v>
      </c>
      <c r="M6715">
        <f t="shared" si="368"/>
        <v>2024</v>
      </c>
      <c r="N6715" s="5">
        <f t="shared" ca="1" si="369"/>
        <v>7</v>
      </c>
    </row>
    <row r="6716" spans="1:14" hidden="1" x14ac:dyDescent="0.25">
      <c r="A6716" s="31">
        <v>45526</v>
      </c>
      <c r="B6716" s="1" t="s">
        <v>389</v>
      </c>
      <c r="C6716" s="7" t="s">
        <v>3443</v>
      </c>
      <c r="D6716" s="1" t="s">
        <v>55</v>
      </c>
      <c r="E6716" s="1">
        <f>VLOOKUP(D6716,Data!$A$1:$B$7,2,FALSE)</f>
        <v>10</v>
      </c>
      <c r="F6716" s="2">
        <f>WORKDAY(A6716,E6716,Data!$E$2:$E$22)</f>
        <v>45540</v>
      </c>
      <c r="G6716" s="2">
        <v>45551</v>
      </c>
      <c r="H6716" s="4">
        <f ca="1">(NETWORKDAYS(A6716,G6716,Data!$E$1:$E$22))-1</f>
        <v>17</v>
      </c>
      <c r="I6716" s="1"/>
      <c r="J6716" s="1">
        <f>VLOOKUP(D6716,Data!$A$10:$B$16,2,FALSE)</f>
        <v>3</v>
      </c>
      <c r="K6716">
        <v>1</v>
      </c>
      <c r="L6716">
        <f t="shared" si="367"/>
        <v>34</v>
      </c>
      <c r="M6716">
        <f t="shared" si="368"/>
        <v>2024</v>
      </c>
      <c r="N6716" s="5">
        <f t="shared" ca="1" si="369"/>
        <v>7</v>
      </c>
    </row>
    <row r="6717" spans="1:14" hidden="1" x14ac:dyDescent="0.25">
      <c r="A6717" s="31">
        <v>45526</v>
      </c>
      <c r="B6717" s="1" t="s">
        <v>389</v>
      </c>
      <c r="C6717" s="7" t="s">
        <v>3444</v>
      </c>
      <c r="D6717" s="1" t="s">
        <v>55</v>
      </c>
      <c r="E6717" s="1">
        <f>VLOOKUP(D6717,Data!$A$1:$B$7,2,FALSE)</f>
        <v>10</v>
      </c>
      <c r="F6717" s="2">
        <f>WORKDAY(A6717,E6717,Data!$E$2:$E$22)</f>
        <v>45540</v>
      </c>
      <c r="G6717" s="2">
        <v>45551</v>
      </c>
      <c r="H6717" s="4">
        <f ca="1">(NETWORKDAYS(A6717,G6717,Data!$E$1:$E$22))-1</f>
        <v>17</v>
      </c>
      <c r="I6717" s="1"/>
      <c r="J6717" s="1">
        <f>VLOOKUP(D6717,Data!$A$10:$B$16,2,FALSE)</f>
        <v>3</v>
      </c>
      <c r="K6717">
        <v>1</v>
      </c>
      <c r="L6717">
        <f t="shared" si="367"/>
        <v>34</v>
      </c>
      <c r="M6717">
        <f t="shared" si="368"/>
        <v>2024</v>
      </c>
      <c r="N6717" s="5">
        <f t="shared" ca="1" si="369"/>
        <v>7</v>
      </c>
    </row>
    <row r="6718" spans="1:14" hidden="1" x14ac:dyDescent="0.25">
      <c r="A6718" s="31">
        <v>45526</v>
      </c>
      <c r="B6718" s="1" t="s">
        <v>389</v>
      </c>
      <c r="C6718" s="7" t="s">
        <v>3445</v>
      </c>
      <c r="D6718" s="1" t="s">
        <v>55</v>
      </c>
      <c r="E6718" s="1">
        <f>VLOOKUP(D6718,Data!$A$1:$B$7,2,FALSE)</f>
        <v>10</v>
      </c>
      <c r="F6718" s="2">
        <f>WORKDAY(A6718,E6718,Data!$E$2:$E$22)</f>
        <v>45540</v>
      </c>
      <c r="G6718" s="2">
        <v>45551</v>
      </c>
      <c r="H6718" s="4">
        <f ca="1">(NETWORKDAYS(A6718,G6718,Data!$E$1:$E$22))-1</f>
        <v>17</v>
      </c>
      <c r="I6718" s="1"/>
      <c r="J6718" s="1">
        <f>VLOOKUP(D6718,Data!$A$10:$B$16,2,FALSE)</f>
        <v>3</v>
      </c>
      <c r="K6718">
        <v>1</v>
      </c>
      <c r="L6718">
        <f t="shared" si="367"/>
        <v>34</v>
      </c>
      <c r="M6718">
        <f t="shared" si="368"/>
        <v>2024</v>
      </c>
      <c r="N6718" s="5">
        <f t="shared" ca="1" si="369"/>
        <v>7</v>
      </c>
    </row>
    <row r="6719" spans="1:14" hidden="1" x14ac:dyDescent="0.25">
      <c r="A6719" s="31">
        <v>45526</v>
      </c>
      <c r="B6719" s="1" t="s">
        <v>143</v>
      </c>
      <c r="C6719" s="7" t="s">
        <v>3446</v>
      </c>
      <c r="D6719" s="1" t="s">
        <v>55</v>
      </c>
      <c r="E6719" s="1">
        <f>VLOOKUP(D6719,Data!$A$1:$B$7,2,FALSE)</f>
        <v>10</v>
      </c>
      <c r="F6719" s="2">
        <f>WORKDAY(A6719,E6719,Data!$E$2:$E$22)</f>
        <v>45540</v>
      </c>
      <c r="G6719" s="2">
        <v>45565</v>
      </c>
      <c r="H6719" s="4">
        <f ca="1">(NETWORKDAYS(A6719,G6719,Data!$E$1:$E$22))-1</f>
        <v>27</v>
      </c>
      <c r="I6719" s="1"/>
      <c r="J6719" s="1">
        <f>VLOOKUP(D6719,Data!$A$10:$B$16,2,FALSE)</f>
        <v>3</v>
      </c>
      <c r="K6719">
        <v>1</v>
      </c>
      <c r="L6719">
        <f t="shared" si="367"/>
        <v>34</v>
      </c>
      <c r="M6719">
        <f t="shared" si="368"/>
        <v>2024</v>
      </c>
      <c r="N6719" s="5">
        <f t="shared" ca="1" si="369"/>
        <v>17</v>
      </c>
    </row>
    <row r="6720" spans="1:14" hidden="1" x14ac:dyDescent="0.25">
      <c r="A6720" s="31">
        <v>45526</v>
      </c>
      <c r="B6720" s="1" t="s">
        <v>143</v>
      </c>
      <c r="C6720" s="7" t="s">
        <v>3447</v>
      </c>
      <c r="D6720" s="1" t="s">
        <v>55</v>
      </c>
      <c r="E6720" s="1">
        <f>VLOOKUP(D6720,Data!$A$1:$B$7,2,FALSE)</f>
        <v>10</v>
      </c>
      <c r="F6720" s="2">
        <f>WORKDAY(A6720,E6720,Data!$E$2:$E$22)</f>
        <v>45540</v>
      </c>
      <c r="G6720" s="2">
        <v>45565</v>
      </c>
      <c r="H6720" s="4">
        <f ca="1">(NETWORKDAYS(A6720,G6720,Data!$E$1:$E$22))-1</f>
        <v>27</v>
      </c>
      <c r="I6720" s="1"/>
      <c r="J6720" s="1">
        <f>VLOOKUP(D6720,Data!$A$10:$B$16,2,FALSE)</f>
        <v>3</v>
      </c>
      <c r="K6720">
        <v>1</v>
      </c>
      <c r="L6720">
        <f t="shared" si="367"/>
        <v>34</v>
      </c>
      <c r="M6720">
        <f t="shared" si="368"/>
        <v>2024</v>
      </c>
      <c r="N6720" s="5">
        <f t="shared" ca="1" si="369"/>
        <v>17</v>
      </c>
    </row>
    <row r="6721" spans="1:14" hidden="1" x14ac:dyDescent="0.25">
      <c r="A6721" s="31">
        <v>45526</v>
      </c>
      <c r="B6721" s="1" t="s">
        <v>143</v>
      </c>
      <c r="C6721" s="7" t="s">
        <v>3448</v>
      </c>
      <c r="D6721" s="1" t="s">
        <v>55</v>
      </c>
      <c r="E6721" s="1">
        <f>VLOOKUP(D6721,Data!$A$1:$B$7,2,FALSE)</f>
        <v>10</v>
      </c>
      <c r="F6721" s="2">
        <f>WORKDAY(A6721,E6721,Data!$E$2:$E$22)</f>
        <v>45540</v>
      </c>
      <c r="G6721" s="2">
        <v>45565</v>
      </c>
      <c r="H6721" s="4">
        <f ca="1">(NETWORKDAYS(A6721,G6721,Data!$E$1:$E$22))-1</f>
        <v>27</v>
      </c>
      <c r="I6721" s="1"/>
      <c r="J6721" s="1">
        <f>VLOOKUP(D6721,Data!$A$10:$B$16,2,FALSE)</f>
        <v>3</v>
      </c>
      <c r="K6721">
        <v>1</v>
      </c>
      <c r="L6721">
        <f t="shared" si="367"/>
        <v>34</v>
      </c>
      <c r="M6721">
        <f t="shared" si="368"/>
        <v>2024</v>
      </c>
      <c r="N6721" s="5">
        <f t="shared" ca="1" si="369"/>
        <v>17</v>
      </c>
    </row>
    <row r="6722" spans="1:14" hidden="1" x14ac:dyDescent="0.25">
      <c r="A6722" s="31">
        <v>45526</v>
      </c>
      <c r="B6722" s="1" t="s">
        <v>143</v>
      </c>
      <c r="C6722" s="7" t="s">
        <v>3449</v>
      </c>
      <c r="D6722" s="1" t="s">
        <v>55</v>
      </c>
      <c r="E6722" s="1">
        <f>VLOOKUP(D6722,Data!$A$1:$B$7,2,FALSE)</f>
        <v>10</v>
      </c>
      <c r="F6722" s="2">
        <f>WORKDAY(A6722,E6722,Data!$E$2:$E$22)</f>
        <v>45540</v>
      </c>
      <c r="G6722" s="2">
        <v>45565</v>
      </c>
      <c r="H6722" s="4">
        <f ca="1">(NETWORKDAYS(A6722,G6722,Data!$E$1:$E$22))-1</f>
        <v>27</v>
      </c>
      <c r="I6722" s="1"/>
      <c r="J6722" s="1">
        <f>VLOOKUP(D6722,Data!$A$10:$B$16,2,FALSE)</f>
        <v>3</v>
      </c>
      <c r="K6722">
        <v>1</v>
      </c>
      <c r="L6722">
        <f t="shared" si="367"/>
        <v>34</v>
      </c>
      <c r="M6722">
        <f t="shared" si="368"/>
        <v>2024</v>
      </c>
      <c r="N6722" s="5">
        <f t="shared" ca="1" si="369"/>
        <v>17</v>
      </c>
    </row>
    <row r="6723" spans="1:14" hidden="1" x14ac:dyDescent="0.25">
      <c r="A6723" s="31">
        <v>45526</v>
      </c>
      <c r="B6723" s="1" t="s">
        <v>143</v>
      </c>
      <c r="C6723" s="7" t="s">
        <v>3450</v>
      </c>
      <c r="D6723" s="1" t="s">
        <v>55</v>
      </c>
      <c r="E6723" s="1">
        <f>VLOOKUP(D6723,Data!$A$1:$B$7,2,FALSE)</f>
        <v>10</v>
      </c>
      <c r="F6723" s="2">
        <f>WORKDAY(A6723,E6723,Data!$E$2:$E$22)</f>
        <v>45540</v>
      </c>
      <c r="G6723" s="2">
        <v>45565</v>
      </c>
      <c r="H6723" s="4">
        <f ca="1">(NETWORKDAYS(A6723,G6723,Data!$E$1:$E$22))-1</f>
        <v>27</v>
      </c>
      <c r="I6723" s="1"/>
      <c r="J6723" s="1">
        <f>VLOOKUP(D6723,Data!$A$10:$B$16,2,FALSE)</f>
        <v>3</v>
      </c>
      <c r="K6723">
        <v>1</v>
      </c>
      <c r="L6723">
        <f t="shared" si="367"/>
        <v>34</v>
      </c>
      <c r="M6723">
        <f t="shared" si="368"/>
        <v>2024</v>
      </c>
      <c r="N6723" s="5">
        <f t="shared" ca="1" si="369"/>
        <v>17</v>
      </c>
    </row>
    <row r="6724" spans="1:14" hidden="1" x14ac:dyDescent="0.25">
      <c r="A6724" s="31">
        <v>45527</v>
      </c>
      <c r="B6724" s="1" t="s">
        <v>69</v>
      </c>
      <c r="C6724" s="7">
        <v>263193</v>
      </c>
      <c r="D6724" s="1" t="s">
        <v>41</v>
      </c>
      <c r="E6724" s="1">
        <f>VLOOKUP(D6724,Data!$A$1:$B$7,2,FALSE)</f>
        <v>15</v>
      </c>
      <c r="F6724" s="2">
        <f>WORKDAY(A6724,E6724,Data!$E$2:$E$22)</f>
        <v>45548</v>
      </c>
      <c r="G6724" s="2">
        <v>45540</v>
      </c>
      <c r="H6724" s="4">
        <f ca="1">(NETWORKDAYS(A6724,G6724,Data!$E$1:$E$22))-1</f>
        <v>9</v>
      </c>
      <c r="I6724" s="1"/>
      <c r="J6724" s="1">
        <f>VLOOKUP(D6724,Data!$A$10:$B$16,2,FALSE)</f>
        <v>3</v>
      </c>
      <c r="K6724">
        <v>1</v>
      </c>
      <c r="L6724">
        <f t="shared" si="367"/>
        <v>34</v>
      </c>
      <c r="M6724">
        <f t="shared" si="368"/>
        <v>2024</v>
      </c>
      <c r="N6724" s="5">
        <f t="shared" ca="1" si="369"/>
        <v>-6</v>
      </c>
    </row>
    <row r="6725" spans="1:14" hidden="1" x14ac:dyDescent="0.25">
      <c r="A6725" s="31">
        <v>45527</v>
      </c>
      <c r="B6725" s="1" t="s">
        <v>244</v>
      </c>
      <c r="C6725" s="7">
        <v>458291</v>
      </c>
      <c r="D6725" s="1" t="s">
        <v>42</v>
      </c>
      <c r="E6725" s="1">
        <f>VLOOKUP(D6725,Data!$A$1:$B$7,2,FALSE)</f>
        <v>10</v>
      </c>
      <c r="F6725" s="2">
        <f>WORKDAY(A6725,E6725,Data!$E$2:$E$22)</f>
        <v>45541</v>
      </c>
      <c r="G6725" s="2">
        <v>45541</v>
      </c>
      <c r="H6725" s="4">
        <f ca="1">(NETWORKDAYS(A6725,G6725,Data!$E$1:$E$22))-1</f>
        <v>10</v>
      </c>
      <c r="I6725" s="1"/>
      <c r="J6725" s="1">
        <f>VLOOKUP(D6725,Data!$A$10:$B$16,2,FALSE)</f>
        <v>2</v>
      </c>
      <c r="K6725">
        <v>1</v>
      </c>
      <c r="L6725">
        <f t="shared" si="367"/>
        <v>34</v>
      </c>
      <c r="M6725">
        <f t="shared" si="368"/>
        <v>2024</v>
      </c>
      <c r="N6725" s="5">
        <f t="shared" ca="1" si="369"/>
        <v>0</v>
      </c>
    </row>
    <row r="6726" spans="1:14" hidden="1" x14ac:dyDescent="0.25">
      <c r="A6726" s="31">
        <v>45527</v>
      </c>
      <c r="B6726" s="1" t="s">
        <v>269</v>
      </c>
      <c r="C6726" s="7">
        <v>458554</v>
      </c>
      <c r="D6726" s="1" t="s">
        <v>42</v>
      </c>
      <c r="E6726" s="1">
        <f>VLOOKUP(D6726,Data!$A$1:$B$7,2,FALSE)</f>
        <v>10</v>
      </c>
      <c r="F6726" s="2">
        <f>WORKDAY(A6726,E6726,Data!$E$2:$E$22)</f>
        <v>45541</v>
      </c>
      <c r="G6726" s="2">
        <v>45537</v>
      </c>
      <c r="H6726" s="4">
        <f ca="1">(NETWORKDAYS(A6726,G6726,Data!$E$1:$E$22))-1</f>
        <v>6</v>
      </c>
      <c r="I6726" s="1"/>
      <c r="J6726" s="1">
        <f>VLOOKUP(D6726,Data!$A$10:$B$16,2,FALSE)</f>
        <v>2</v>
      </c>
      <c r="K6726">
        <v>1</v>
      </c>
      <c r="L6726">
        <f t="shared" si="367"/>
        <v>34</v>
      </c>
      <c r="M6726">
        <f t="shared" si="368"/>
        <v>2024</v>
      </c>
      <c r="N6726" s="5">
        <f t="shared" ca="1" si="369"/>
        <v>-4</v>
      </c>
    </row>
    <row r="6727" spans="1:14" hidden="1" x14ac:dyDescent="0.25">
      <c r="A6727" s="31">
        <v>45527</v>
      </c>
      <c r="B6727" s="1" t="s">
        <v>269</v>
      </c>
      <c r="C6727" s="7">
        <v>458555</v>
      </c>
      <c r="D6727" s="1" t="s">
        <v>42</v>
      </c>
      <c r="E6727" s="1">
        <f>VLOOKUP(D6727,Data!$A$1:$B$7,2,FALSE)</f>
        <v>10</v>
      </c>
      <c r="F6727" s="2">
        <f>WORKDAY(A6727,E6727,Data!$E$2:$E$22)</f>
        <v>45541</v>
      </c>
      <c r="G6727" s="2">
        <v>45537</v>
      </c>
      <c r="H6727" s="4">
        <f ca="1">(NETWORKDAYS(A6727,G6727,Data!$E$1:$E$22))-1</f>
        <v>6</v>
      </c>
      <c r="I6727" s="1"/>
      <c r="J6727" s="1">
        <f>VLOOKUP(D6727,Data!$A$10:$B$16,2,FALSE)</f>
        <v>2</v>
      </c>
      <c r="K6727">
        <v>1</v>
      </c>
      <c r="L6727">
        <f t="shared" si="367"/>
        <v>34</v>
      </c>
      <c r="M6727">
        <f t="shared" si="368"/>
        <v>2024</v>
      </c>
      <c r="N6727" s="5">
        <f t="shared" ca="1" si="369"/>
        <v>-4</v>
      </c>
    </row>
    <row r="6728" spans="1:14" hidden="1" x14ac:dyDescent="0.25">
      <c r="A6728" s="31">
        <v>45527</v>
      </c>
      <c r="B6728" s="1" t="s">
        <v>269</v>
      </c>
      <c r="C6728" s="7">
        <v>458578</v>
      </c>
      <c r="D6728" s="1" t="s">
        <v>42</v>
      </c>
      <c r="E6728" s="1">
        <f>VLOOKUP(D6728,Data!$A$1:$B$7,2,FALSE)</f>
        <v>10</v>
      </c>
      <c r="F6728" s="2">
        <f>WORKDAY(A6728,E6728,Data!$E$2:$E$22)</f>
        <v>45541</v>
      </c>
      <c r="G6728" s="2">
        <v>45537</v>
      </c>
      <c r="H6728" s="4">
        <f ca="1">(NETWORKDAYS(A6728,G6728,Data!$E$1:$E$22))-1</f>
        <v>6</v>
      </c>
      <c r="I6728" s="1"/>
      <c r="J6728" s="1">
        <f>VLOOKUP(D6728,Data!$A$10:$B$16,2,FALSE)</f>
        <v>2</v>
      </c>
      <c r="K6728">
        <v>1</v>
      </c>
      <c r="L6728">
        <f t="shared" si="367"/>
        <v>34</v>
      </c>
      <c r="M6728">
        <f t="shared" si="368"/>
        <v>2024</v>
      </c>
      <c r="N6728" s="5">
        <f t="shared" ca="1" si="369"/>
        <v>-4</v>
      </c>
    </row>
    <row r="6729" spans="1:14" hidden="1" x14ac:dyDescent="0.25">
      <c r="A6729" s="31">
        <v>45527</v>
      </c>
      <c r="B6729" s="1" t="s">
        <v>366</v>
      </c>
      <c r="C6729" s="7">
        <v>458267</v>
      </c>
      <c r="D6729" s="1" t="s">
        <v>42</v>
      </c>
      <c r="E6729" s="1">
        <f>VLOOKUP(D6729,Data!$A$1:$B$7,2,FALSE)</f>
        <v>10</v>
      </c>
      <c r="F6729" s="2">
        <f>WORKDAY(A6729,E6729,Data!$E$2:$E$22)</f>
        <v>45541</v>
      </c>
      <c r="G6729" s="2">
        <v>45541</v>
      </c>
      <c r="H6729" s="4">
        <f ca="1">(NETWORKDAYS(A6729,G6729,Data!$E$1:$E$22))-1</f>
        <v>10</v>
      </c>
      <c r="I6729" s="1"/>
      <c r="J6729" s="1">
        <f>VLOOKUP(D6729,Data!$A$10:$B$16,2,FALSE)</f>
        <v>2</v>
      </c>
      <c r="K6729">
        <v>1</v>
      </c>
      <c r="L6729">
        <f t="shared" si="367"/>
        <v>34</v>
      </c>
      <c r="M6729">
        <f t="shared" si="368"/>
        <v>2024</v>
      </c>
      <c r="N6729" s="5">
        <f t="shared" ca="1" si="369"/>
        <v>0</v>
      </c>
    </row>
    <row r="6730" spans="1:14" hidden="1" x14ac:dyDescent="0.25">
      <c r="A6730" s="31">
        <v>45527</v>
      </c>
      <c r="B6730" s="1" t="s">
        <v>582</v>
      </c>
      <c r="C6730" s="7" t="s">
        <v>3453</v>
      </c>
      <c r="D6730" s="1" t="s">
        <v>53</v>
      </c>
      <c r="E6730" s="1">
        <f>VLOOKUP(D6730,Data!$A$1:$B$7,2,FALSE)</f>
        <v>5</v>
      </c>
      <c r="F6730" s="2">
        <f>WORKDAY(A6730,E6730,Data!$E$2:$E$22)</f>
        <v>45534</v>
      </c>
      <c r="G6730" s="2">
        <v>45538</v>
      </c>
      <c r="H6730" s="4">
        <f ca="1">(NETWORKDAYS(A6730,G6730,Data!$E$1:$E$22))-1</f>
        <v>7</v>
      </c>
      <c r="I6730" s="1"/>
      <c r="J6730" s="1">
        <f>VLOOKUP(D6730,Data!$A$10:$B$16,2,FALSE)</f>
        <v>1</v>
      </c>
      <c r="K6730">
        <v>1</v>
      </c>
      <c r="L6730">
        <f t="shared" si="367"/>
        <v>34</v>
      </c>
      <c r="M6730">
        <f t="shared" si="368"/>
        <v>2024</v>
      </c>
      <c r="N6730" s="5">
        <f t="shared" ca="1" si="369"/>
        <v>2</v>
      </c>
    </row>
    <row r="6731" spans="1:14" hidden="1" x14ac:dyDescent="0.25">
      <c r="A6731" s="31">
        <v>45527</v>
      </c>
      <c r="B6731" s="1" t="s">
        <v>400</v>
      </c>
      <c r="C6731" s="7" t="s">
        <v>3454</v>
      </c>
      <c r="D6731" s="1" t="s">
        <v>53</v>
      </c>
      <c r="E6731" s="1">
        <f>VLOOKUP(D6731,Data!$A$1:$B$7,2,FALSE)</f>
        <v>5</v>
      </c>
      <c r="F6731" s="2">
        <f>WORKDAY(A6731,E6731,Data!$E$2:$E$22)</f>
        <v>45534</v>
      </c>
      <c r="G6731" s="2">
        <v>45527</v>
      </c>
      <c r="H6731" s="4">
        <f ca="1">(NETWORKDAYS(A6731,G6731,Data!$E$1:$E$22))-1</f>
        <v>0</v>
      </c>
      <c r="I6731" s="1"/>
      <c r="J6731" s="1">
        <f>VLOOKUP(D6731,Data!$A$10:$B$16,2,FALSE)</f>
        <v>1</v>
      </c>
      <c r="K6731">
        <v>1</v>
      </c>
      <c r="L6731">
        <f t="shared" si="367"/>
        <v>34</v>
      </c>
      <c r="M6731">
        <f t="shared" si="368"/>
        <v>2024</v>
      </c>
      <c r="N6731" s="5">
        <f t="shared" ca="1" si="369"/>
        <v>-5</v>
      </c>
    </row>
    <row r="6732" spans="1:14" hidden="1" x14ac:dyDescent="0.25">
      <c r="A6732" s="31">
        <v>45527</v>
      </c>
      <c r="B6732" s="1" t="s">
        <v>196</v>
      </c>
      <c r="C6732" s="7" t="s">
        <v>3455</v>
      </c>
      <c r="D6732" s="1" t="s">
        <v>53</v>
      </c>
      <c r="E6732" s="1">
        <f>VLOOKUP(D6732,Data!$A$1:$B$7,2,FALSE)</f>
        <v>5</v>
      </c>
      <c r="F6732" s="2">
        <f>WORKDAY(A6732,E6732,Data!$E$2:$E$22)</f>
        <v>45534</v>
      </c>
      <c r="G6732" s="2">
        <v>45541</v>
      </c>
      <c r="H6732" s="4">
        <f ca="1">(NETWORKDAYS(A6732,G6732,Data!$E$1:$E$22))-1</f>
        <v>10</v>
      </c>
      <c r="I6732" s="1"/>
      <c r="J6732" s="1">
        <f>VLOOKUP(D6732,Data!$A$10:$B$16,2,FALSE)</f>
        <v>1</v>
      </c>
      <c r="K6732">
        <v>1</v>
      </c>
      <c r="L6732">
        <f t="shared" si="367"/>
        <v>34</v>
      </c>
      <c r="M6732">
        <f t="shared" si="368"/>
        <v>2024</v>
      </c>
      <c r="N6732" s="5">
        <f t="shared" ca="1" si="369"/>
        <v>5</v>
      </c>
    </row>
    <row r="6733" spans="1:14" hidden="1" x14ac:dyDescent="0.25">
      <c r="A6733" s="31">
        <v>45527</v>
      </c>
      <c r="B6733" s="1" t="s">
        <v>213</v>
      </c>
      <c r="C6733" s="7" t="s">
        <v>3457</v>
      </c>
      <c r="D6733" s="1" t="s">
        <v>53</v>
      </c>
      <c r="E6733" s="1">
        <f>VLOOKUP(D6733,Data!$A$1:$B$7,2,FALSE)</f>
        <v>5</v>
      </c>
      <c r="F6733" s="2">
        <f>WORKDAY(A6733,E6733,Data!$E$2:$E$22)</f>
        <v>45534</v>
      </c>
      <c r="G6733" s="2">
        <v>45531</v>
      </c>
      <c r="H6733" s="4">
        <f ca="1">(NETWORKDAYS(A6733,G6733,Data!$E$1:$E$22))-1</f>
        <v>2</v>
      </c>
      <c r="I6733" s="1"/>
      <c r="J6733" s="1">
        <f>VLOOKUP(D6733,Data!$A$10:$B$16,2,FALSE)</f>
        <v>1</v>
      </c>
      <c r="K6733">
        <v>1</v>
      </c>
      <c r="L6733">
        <f t="shared" si="367"/>
        <v>34</v>
      </c>
      <c r="M6733">
        <f t="shared" si="368"/>
        <v>2024</v>
      </c>
      <c r="N6733" s="5">
        <f t="shared" ca="1" si="369"/>
        <v>-3</v>
      </c>
    </row>
    <row r="6734" spans="1:14" hidden="1" x14ac:dyDescent="0.25">
      <c r="A6734" s="31">
        <v>45527</v>
      </c>
      <c r="B6734" s="1" t="s">
        <v>541</v>
      </c>
      <c r="C6734" s="7" t="s">
        <v>3458</v>
      </c>
      <c r="D6734" s="1" t="s">
        <v>53</v>
      </c>
      <c r="E6734" s="1">
        <f>VLOOKUP(D6734,Data!$A$1:$B$7,2,FALSE)</f>
        <v>5</v>
      </c>
      <c r="F6734" s="2">
        <f>WORKDAY(A6734,E6734,Data!$E$2:$E$22)</f>
        <v>45534</v>
      </c>
      <c r="G6734" s="2">
        <v>45531</v>
      </c>
      <c r="H6734" s="4">
        <f ca="1">(NETWORKDAYS(A6734,G6734,Data!$E$1:$E$22))-1</f>
        <v>2</v>
      </c>
      <c r="I6734" s="1"/>
      <c r="J6734" s="1">
        <f>VLOOKUP(D6734,Data!$A$10:$B$16,2,FALSE)</f>
        <v>1</v>
      </c>
      <c r="K6734">
        <v>1</v>
      </c>
      <c r="L6734">
        <f t="shared" si="367"/>
        <v>34</v>
      </c>
      <c r="M6734">
        <f t="shared" si="368"/>
        <v>2024</v>
      </c>
      <c r="N6734" s="5">
        <f t="shared" ca="1" si="369"/>
        <v>-3</v>
      </c>
    </row>
    <row r="6735" spans="1:14" hidden="1" x14ac:dyDescent="0.25">
      <c r="A6735" s="31">
        <v>45527</v>
      </c>
      <c r="B6735" s="1" t="s">
        <v>584</v>
      </c>
      <c r="C6735" s="7" t="s">
        <v>3459</v>
      </c>
      <c r="D6735" s="1" t="s">
        <v>55</v>
      </c>
      <c r="E6735" s="1">
        <f>VLOOKUP(D6735,Data!$A$1:$B$7,2,FALSE)</f>
        <v>10</v>
      </c>
      <c r="F6735" s="2">
        <f>WORKDAY(A6735,E6735,Data!$E$2:$E$22)</f>
        <v>45541</v>
      </c>
      <c r="G6735" s="2">
        <v>45531</v>
      </c>
      <c r="H6735" s="4">
        <f ca="1">(NETWORKDAYS(A6735,G6735,Data!$E$1:$E$22))-1</f>
        <v>2</v>
      </c>
      <c r="I6735" s="1"/>
      <c r="J6735" s="1">
        <f>VLOOKUP(D6735,Data!$A$10:$B$16,2,FALSE)</f>
        <v>3</v>
      </c>
      <c r="K6735">
        <v>1</v>
      </c>
      <c r="L6735">
        <f t="shared" si="367"/>
        <v>34</v>
      </c>
      <c r="M6735">
        <f t="shared" si="368"/>
        <v>2024</v>
      </c>
      <c r="N6735" s="5">
        <f t="shared" ca="1" si="369"/>
        <v>-8</v>
      </c>
    </row>
    <row r="6736" spans="1:14" hidden="1" x14ac:dyDescent="0.25">
      <c r="A6736" s="31">
        <v>45527</v>
      </c>
      <c r="B6736" s="1" t="s">
        <v>196</v>
      </c>
      <c r="C6736" s="7" t="s">
        <v>3456</v>
      </c>
      <c r="D6736" s="1" t="s">
        <v>53</v>
      </c>
      <c r="E6736" s="1">
        <f>VLOOKUP(D6736,Data!$A$1:$B$7,2,FALSE)</f>
        <v>5</v>
      </c>
      <c r="F6736" s="2">
        <f>WORKDAY(A6736,E6736,Data!$E$2:$E$22)</f>
        <v>45534</v>
      </c>
      <c r="G6736" s="2">
        <v>45541</v>
      </c>
      <c r="H6736" s="4">
        <f ca="1">(NETWORKDAYS(A6736,G6736,Data!$E$1:$E$22))-1</f>
        <v>10</v>
      </c>
      <c r="I6736" s="1"/>
      <c r="J6736" s="1">
        <f>VLOOKUP(D6736,Data!$A$10:$B$16,2,FALSE)</f>
        <v>1</v>
      </c>
      <c r="K6736">
        <v>1</v>
      </c>
      <c r="L6736">
        <f t="shared" si="367"/>
        <v>34</v>
      </c>
      <c r="M6736">
        <f t="shared" si="368"/>
        <v>2024</v>
      </c>
      <c r="N6736" s="5">
        <f t="shared" ca="1" si="369"/>
        <v>5</v>
      </c>
    </row>
    <row r="6737" spans="1:14" hidden="1" x14ac:dyDescent="0.25">
      <c r="A6737" s="31">
        <v>45529</v>
      </c>
      <c r="B6737" s="1" t="s">
        <v>366</v>
      </c>
      <c r="C6737" s="7">
        <v>458268</v>
      </c>
      <c r="D6737" s="1" t="s">
        <v>42</v>
      </c>
      <c r="E6737" s="1">
        <f>VLOOKUP(D6737,Data!$A$1:$B$7,2,FALSE)</f>
        <v>10</v>
      </c>
      <c r="F6737" s="2">
        <f>WORKDAY(A6737,E6737,Data!$E$2:$E$22)</f>
        <v>45541</v>
      </c>
      <c r="G6737" s="2">
        <v>45539</v>
      </c>
      <c r="H6737" s="4">
        <f ca="1">(NETWORKDAYS(A6737,G6737,Data!$E$1:$E$22))-1</f>
        <v>7</v>
      </c>
      <c r="I6737" s="1"/>
      <c r="J6737" s="1">
        <f>VLOOKUP(D6737,Data!$A$10:$B$16,2,FALSE)</f>
        <v>2</v>
      </c>
      <c r="K6737">
        <v>1</v>
      </c>
      <c r="L6737">
        <f t="shared" si="367"/>
        <v>34</v>
      </c>
      <c r="M6737">
        <f t="shared" si="368"/>
        <v>2024</v>
      </c>
      <c r="N6737" s="5">
        <f t="shared" ca="1" si="369"/>
        <v>-3</v>
      </c>
    </row>
    <row r="6738" spans="1:14" hidden="1" x14ac:dyDescent="0.25">
      <c r="A6738" s="31">
        <v>45530</v>
      </c>
      <c r="B6738" s="1" t="s">
        <v>4</v>
      </c>
      <c r="C6738" s="7">
        <v>263192</v>
      </c>
      <c r="D6738" s="1" t="s">
        <v>41</v>
      </c>
      <c r="E6738" s="1">
        <f>VLOOKUP(D6738,Data!$A$1:$B$7,2,FALSE)</f>
        <v>15</v>
      </c>
      <c r="F6738" s="2">
        <f>WORKDAY(A6738,E6738,Data!$E$2:$E$22)</f>
        <v>45551</v>
      </c>
      <c r="G6738" s="2">
        <v>45545</v>
      </c>
      <c r="H6738" s="4">
        <f ca="1">(NETWORKDAYS(A6738,G6738,Data!$E$1:$E$22))-1</f>
        <v>11</v>
      </c>
      <c r="I6738" s="1"/>
      <c r="J6738" s="1">
        <f>VLOOKUP(D6738,Data!$A$10:$B$16,2,FALSE)</f>
        <v>3</v>
      </c>
      <c r="K6738">
        <v>1</v>
      </c>
      <c r="L6738">
        <f t="shared" si="367"/>
        <v>35</v>
      </c>
      <c r="M6738">
        <f t="shared" si="368"/>
        <v>2024</v>
      </c>
      <c r="N6738" s="5">
        <f t="shared" ca="1" si="369"/>
        <v>-4</v>
      </c>
    </row>
    <row r="6739" spans="1:14" hidden="1" x14ac:dyDescent="0.25">
      <c r="A6739" s="31">
        <v>45530</v>
      </c>
      <c r="B6739" s="1" t="s">
        <v>18</v>
      </c>
      <c r="C6739" s="7">
        <v>263184</v>
      </c>
      <c r="D6739" s="1" t="s">
        <v>41</v>
      </c>
      <c r="E6739" s="1">
        <f>VLOOKUP(D6739,Data!$A$1:$B$7,2,FALSE)</f>
        <v>15</v>
      </c>
      <c r="F6739" s="2">
        <f>WORKDAY(A6739,E6739,Data!$E$2:$E$22)</f>
        <v>45551</v>
      </c>
      <c r="G6739" s="2">
        <v>45538</v>
      </c>
      <c r="H6739" s="4">
        <f ca="1">(NETWORKDAYS(A6739,G6739,Data!$E$1:$E$22))-1</f>
        <v>6</v>
      </c>
      <c r="I6739" s="1"/>
      <c r="J6739" s="1">
        <f>VLOOKUP(D6739,Data!$A$10:$B$16,2,FALSE)</f>
        <v>3</v>
      </c>
      <c r="K6739">
        <v>1</v>
      </c>
      <c r="L6739">
        <f t="shared" si="367"/>
        <v>35</v>
      </c>
      <c r="M6739">
        <f t="shared" si="368"/>
        <v>2024</v>
      </c>
      <c r="N6739" s="5">
        <f t="shared" ca="1" si="369"/>
        <v>-9</v>
      </c>
    </row>
    <row r="6740" spans="1:14" hidden="1" x14ac:dyDescent="0.25">
      <c r="A6740" s="31">
        <v>45530</v>
      </c>
      <c r="B6740" s="1" t="s">
        <v>131</v>
      </c>
      <c r="C6740" s="7">
        <v>263188</v>
      </c>
      <c r="D6740" s="1" t="s">
        <v>41</v>
      </c>
      <c r="E6740" s="1">
        <f>VLOOKUP(D6740,Data!$A$1:$B$7,2,FALSE)</f>
        <v>15</v>
      </c>
      <c r="F6740" s="2">
        <f>WORKDAY(A6740,E6740,Data!$E$2:$E$22)</f>
        <v>45551</v>
      </c>
      <c r="G6740" s="2">
        <v>45538</v>
      </c>
      <c r="H6740" s="4">
        <f ca="1">(NETWORKDAYS(A6740,G6740,Data!$E$1:$E$22))-1</f>
        <v>6</v>
      </c>
      <c r="I6740" s="1"/>
      <c r="J6740" s="1">
        <f>VLOOKUP(D6740,Data!$A$10:$B$16,2,FALSE)</f>
        <v>3</v>
      </c>
      <c r="K6740">
        <v>1</v>
      </c>
      <c r="L6740">
        <f t="shared" si="367"/>
        <v>35</v>
      </c>
      <c r="M6740">
        <f t="shared" si="368"/>
        <v>2024</v>
      </c>
      <c r="N6740" s="5">
        <f t="shared" ca="1" si="369"/>
        <v>-9</v>
      </c>
    </row>
    <row r="6741" spans="1:14" hidden="1" x14ac:dyDescent="0.25">
      <c r="A6741" s="31">
        <v>45530</v>
      </c>
      <c r="B6741" s="1" t="s">
        <v>131</v>
      </c>
      <c r="C6741" s="7">
        <v>263189</v>
      </c>
      <c r="D6741" s="1" t="s">
        <v>41</v>
      </c>
      <c r="E6741" s="1">
        <f>VLOOKUP(D6741,Data!$A$1:$B$7,2,FALSE)</f>
        <v>15</v>
      </c>
      <c r="F6741" s="2">
        <f>WORKDAY(A6741,E6741,Data!$E$2:$E$22)</f>
        <v>45551</v>
      </c>
      <c r="G6741" s="2">
        <v>45538</v>
      </c>
      <c r="H6741" s="4">
        <f ca="1">(NETWORKDAYS(A6741,G6741,Data!$E$1:$E$22))-1</f>
        <v>6</v>
      </c>
      <c r="I6741" s="1"/>
      <c r="J6741" s="1">
        <f>VLOOKUP(D6741,Data!$A$10:$B$16,2,FALSE)</f>
        <v>3</v>
      </c>
      <c r="K6741">
        <v>1</v>
      </c>
      <c r="L6741">
        <f t="shared" si="367"/>
        <v>35</v>
      </c>
      <c r="M6741">
        <f t="shared" si="368"/>
        <v>2024</v>
      </c>
      <c r="N6741" s="5">
        <f t="shared" ca="1" si="369"/>
        <v>-9</v>
      </c>
    </row>
    <row r="6742" spans="1:14" hidden="1" x14ac:dyDescent="0.25">
      <c r="A6742" s="31">
        <v>45530</v>
      </c>
      <c r="B6742" s="1" t="s">
        <v>29</v>
      </c>
      <c r="C6742" s="7">
        <v>458616</v>
      </c>
      <c r="D6742" s="1" t="s">
        <v>42</v>
      </c>
      <c r="E6742" s="1">
        <f>VLOOKUP(D6742,Data!$A$1:$B$7,2,FALSE)</f>
        <v>10</v>
      </c>
      <c r="F6742" s="2">
        <f>WORKDAY(A6742,E6742,Data!$E$2:$E$22)</f>
        <v>45544</v>
      </c>
      <c r="G6742" s="2">
        <v>45546</v>
      </c>
      <c r="H6742" s="4">
        <f ca="1">(NETWORKDAYS(A6742,G6742,Data!$E$1:$E$22))-1</f>
        <v>12</v>
      </c>
      <c r="I6742" s="1"/>
      <c r="J6742" s="1">
        <f>VLOOKUP(D6742,Data!$A$10:$B$16,2,FALSE)</f>
        <v>2</v>
      </c>
      <c r="K6742">
        <v>1</v>
      </c>
      <c r="L6742">
        <f t="shared" si="367"/>
        <v>35</v>
      </c>
      <c r="M6742">
        <f t="shared" si="368"/>
        <v>2024</v>
      </c>
      <c r="N6742" s="5">
        <f t="shared" ca="1" si="369"/>
        <v>2</v>
      </c>
    </row>
    <row r="6743" spans="1:14" hidden="1" x14ac:dyDescent="0.25">
      <c r="A6743" s="31">
        <v>45530</v>
      </c>
      <c r="B6743" s="1" t="s">
        <v>35</v>
      </c>
      <c r="C6743" s="7" t="s">
        <v>3460</v>
      </c>
      <c r="D6743" s="1" t="s">
        <v>53</v>
      </c>
      <c r="E6743" s="1">
        <f>VLOOKUP(D6743,Data!$A$1:$B$7,2,FALSE)</f>
        <v>5</v>
      </c>
      <c r="F6743" s="2">
        <f>WORKDAY(A6743,E6743,Data!$E$2:$E$22)</f>
        <v>45537</v>
      </c>
      <c r="G6743" s="2">
        <v>45531</v>
      </c>
      <c r="H6743" s="4">
        <f ca="1">(NETWORKDAYS(A6743,G6743,Data!$E$1:$E$22))-1</f>
        <v>1</v>
      </c>
      <c r="I6743" s="1"/>
      <c r="J6743" s="1">
        <f>VLOOKUP(D6743,Data!$A$10:$B$16,2,FALSE)</f>
        <v>1</v>
      </c>
      <c r="K6743">
        <v>1</v>
      </c>
      <c r="L6743">
        <f t="shared" si="367"/>
        <v>35</v>
      </c>
      <c r="M6743">
        <f t="shared" si="368"/>
        <v>2024</v>
      </c>
      <c r="N6743" s="5">
        <f t="shared" ca="1" si="369"/>
        <v>-4</v>
      </c>
    </row>
    <row r="6744" spans="1:14" hidden="1" x14ac:dyDescent="0.25">
      <c r="A6744" s="31">
        <v>45530</v>
      </c>
      <c r="B6744" s="1" t="s">
        <v>35</v>
      </c>
      <c r="C6744" s="7" t="s">
        <v>3461</v>
      </c>
      <c r="D6744" s="1" t="s">
        <v>53</v>
      </c>
      <c r="E6744" s="1">
        <f>VLOOKUP(D6744,Data!$A$1:$B$7,2,FALSE)</f>
        <v>5</v>
      </c>
      <c r="F6744" s="2">
        <f>WORKDAY(A6744,E6744,Data!$E$2:$E$22)</f>
        <v>45537</v>
      </c>
      <c r="G6744" s="2">
        <v>45531</v>
      </c>
      <c r="H6744" s="4">
        <f ca="1">(NETWORKDAYS(A6744,G6744,Data!$E$1:$E$22))-1</f>
        <v>1</v>
      </c>
      <c r="I6744" s="1"/>
      <c r="J6744" s="1">
        <f>VLOOKUP(D6744,Data!$A$10:$B$16,2,FALSE)</f>
        <v>1</v>
      </c>
      <c r="K6744">
        <v>1</v>
      </c>
      <c r="L6744">
        <f t="shared" si="367"/>
        <v>35</v>
      </c>
      <c r="M6744">
        <f t="shared" si="368"/>
        <v>2024</v>
      </c>
      <c r="N6744" s="5">
        <f t="shared" ca="1" si="369"/>
        <v>-4</v>
      </c>
    </row>
    <row r="6745" spans="1:14" hidden="1" x14ac:dyDescent="0.25">
      <c r="A6745" s="31">
        <v>45530</v>
      </c>
      <c r="B6745" s="1" t="s">
        <v>35</v>
      </c>
      <c r="C6745" s="7" t="s">
        <v>3462</v>
      </c>
      <c r="D6745" s="1" t="s">
        <v>53</v>
      </c>
      <c r="E6745" s="1">
        <f>VLOOKUP(D6745,Data!$A$1:$B$7,2,FALSE)</f>
        <v>5</v>
      </c>
      <c r="F6745" s="2">
        <f>WORKDAY(A6745,E6745,Data!$E$2:$E$22)</f>
        <v>45537</v>
      </c>
      <c r="G6745" s="2">
        <v>45531</v>
      </c>
      <c r="H6745" s="4">
        <f ca="1">(NETWORKDAYS(A6745,G6745,Data!$E$1:$E$22))-1</f>
        <v>1</v>
      </c>
      <c r="I6745" s="1"/>
      <c r="J6745" s="1">
        <f>VLOOKUP(D6745,Data!$A$10:$B$16,2,FALSE)</f>
        <v>1</v>
      </c>
      <c r="K6745">
        <v>1</v>
      </c>
      <c r="L6745">
        <f t="shared" si="367"/>
        <v>35</v>
      </c>
      <c r="M6745">
        <f t="shared" si="368"/>
        <v>2024</v>
      </c>
      <c r="N6745" s="5">
        <f t="shared" ca="1" si="369"/>
        <v>-4</v>
      </c>
    </row>
    <row r="6746" spans="1:14" hidden="1" x14ac:dyDescent="0.25">
      <c r="A6746" s="31">
        <v>45530</v>
      </c>
      <c r="B6746" s="1" t="s">
        <v>62</v>
      </c>
      <c r="C6746" s="7" t="s">
        <v>3463</v>
      </c>
      <c r="D6746" s="1" t="s">
        <v>53</v>
      </c>
      <c r="E6746" s="1">
        <f>VLOOKUP(D6746,Data!$A$1:$B$7,2,FALSE)</f>
        <v>5</v>
      </c>
      <c r="F6746" s="2">
        <f>WORKDAY(A6746,E6746,Data!$E$2:$E$22)</f>
        <v>45537</v>
      </c>
      <c r="G6746" s="2">
        <v>45531</v>
      </c>
      <c r="H6746" s="4">
        <f ca="1">(NETWORKDAYS(A6746,G6746,Data!$E$1:$E$22))-1</f>
        <v>1</v>
      </c>
      <c r="I6746" s="1"/>
      <c r="J6746" s="1">
        <f>VLOOKUP(D6746,Data!$A$10:$B$16,2,FALSE)</f>
        <v>1</v>
      </c>
      <c r="K6746">
        <v>1</v>
      </c>
      <c r="L6746">
        <f t="shared" si="367"/>
        <v>35</v>
      </c>
      <c r="M6746">
        <f t="shared" si="368"/>
        <v>2024</v>
      </c>
      <c r="N6746" s="5">
        <f t="shared" ca="1" si="369"/>
        <v>-4</v>
      </c>
    </row>
    <row r="6747" spans="1:14" hidden="1" x14ac:dyDescent="0.25">
      <c r="A6747" s="31">
        <v>45530</v>
      </c>
      <c r="B6747" s="1" t="s">
        <v>160</v>
      </c>
      <c r="C6747" s="7" t="s">
        <v>3464</v>
      </c>
      <c r="D6747" s="1" t="s">
        <v>53</v>
      </c>
      <c r="E6747" s="1">
        <f>VLOOKUP(D6747,Data!$A$1:$B$7,2,FALSE)</f>
        <v>5</v>
      </c>
      <c r="F6747" s="2">
        <f>WORKDAY(A6747,E6747,Data!$E$2:$E$22)</f>
        <v>45537</v>
      </c>
      <c r="G6747" s="2">
        <v>45531</v>
      </c>
      <c r="H6747" s="4">
        <f ca="1">(NETWORKDAYS(A6747,G6747,Data!$E$1:$E$22))-1</f>
        <v>1</v>
      </c>
      <c r="I6747" s="1"/>
      <c r="J6747" s="1">
        <f>VLOOKUP(D6747,Data!$A$10:$B$16,2,FALSE)</f>
        <v>1</v>
      </c>
      <c r="K6747">
        <v>1</v>
      </c>
      <c r="L6747">
        <f t="shared" si="367"/>
        <v>35</v>
      </c>
      <c r="M6747">
        <f t="shared" si="368"/>
        <v>2024</v>
      </c>
      <c r="N6747" s="5">
        <f t="shared" ca="1" si="369"/>
        <v>-4</v>
      </c>
    </row>
    <row r="6748" spans="1:14" hidden="1" x14ac:dyDescent="0.25">
      <c r="A6748" s="31">
        <v>45530</v>
      </c>
      <c r="B6748" s="1" t="s">
        <v>86</v>
      </c>
      <c r="C6748" s="7">
        <v>458642</v>
      </c>
      <c r="D6748" s="1" t="s">
        <v>42</v>
      </c>
      <c r="E6748" s="1">
        <f>VLOOKUP(D6748,Data!$A$1:$B$7,2,FALSE)</f>
        <v>10</v>
      </c>
      <c r="F6748" s="2">
        <f>WORKDAY(A6748,E6748,Data!$E$2:$E$22)</f>
        <v>45544</v>
      </c>
      <c r="G6748" s="2">
        <v>45546</v>
      </c>
      <c r="H6748" s="4">
        <f ca="1">(NETWORKDAYS(A6748,G6748,Data!$E$1:$E$22))-1</f>
        <v>12</v>
      </c>
      <c r="I6748" s="1"/>
      <c r="J6748" s="1">
        <f>VLOOKUP(D6748,Data!$A$10:$B$16,2,FALSE)</f>
        <v>2</v>
      </c>
      <c r="K6748">
        <v>1</v>
      </c>
      <c r="L6748">
        <f t="shared" si="367"/>
        <v>35</v>
      </c>
      <c r="M6748">
        <f t="shared" si="368"/>
        <v>2024</v>
      </c>
      <c r="N6748" s="5">
        <f t="shared" ca="1" si="369"/>
        <v>2</v>
      </c>
    </row>
    <row r="6749" spans="1:14" hidden="1" x14ac:dyDescent="0.25">
      <c r="A6749" s="31">
        <v>45531</v>
      </c>
      <c r="B6749" s="1" t="s">
        <v>164</v>
      </c>
      <c r="C6749" s="7" t="s">
        <v>3465</v>
      </c>
      <c r="D6749" s="1" t="s">
        <v>53</v>
      </c>
      <c r="E6749" s="1">
        <f>VLOOKUP(D6749,Data!$A$1:$B$7,2,FALSE)</f>
        <v>5</v>
      </c>
      <c r="F6749" s="2">
        <f>WORKDAY(A6749,E6749,Data!$E$2:$E$22)</f>
        <v>45538</v>
      </c>
      <c r="G6749" s="2">
        <v>45531</v>
      </c>
      <c r="H6749" s="4">
        <f ca="1">(NETWORKDAYS(A6749,G6749,Data!$E$1:$E$22))-1</f>
        <v>0</v>
      </c>
      <c r="I6749" s="1"/>
      <c r="J6749" s="1">
        <f>VLOOKUP(D6749,Data!$A$10:$B$16,2,FALSE)</f>
        <v>1</v>
      </c>
      <c r="K6749">
        <v>1</v>
      </c>
      <c r="L6749">
        <f t="shared" si="367"/>
        <v>35</v>
      </c>
      <c r="M6749">
        <f t="shared" si="368"/>
        <v>2024</v>
      </c>
      <c r="N6749" s="5">
        <f t="shared" ca="1" si="369"/>
        <v>-5</v>
      </c>
    </row>
    <row r="6750" spans="1:14" hidden="1" x14ac:dyDescent="0.25">
      <c r="A6750" s="31">
        <v>45531</v>
      </c>
      <c r="B6750" s="1" t="s">
        <v>83</v>
      </c>
      <c r="C6750" s="7">
        <v>263219</v>
      </c>
      <c r="D6750" s="1" t="s">
        <v>41</v>
      </c>
      <c r="E6750" s="1">
        <f>VLOOKUP(D6750,Data!$A$1:$B$7,2,FALSE)</f>
        <v>15</v>
      </c>
      <c r="F6750" s="2">
        <f>WORKDAY(A6750,E6750,Data!$E$2:$E$22)</f>
        <v>45552</v>
      </c>
      <c r="G6750" s="2">
        <v>45558</v>
      </c>
      <c r="H6750" s="4">
        <f ca="1">(NETWORKDAYS(A6750,G6750,Data!$E$1:$E$22))-1</f>
        <v>19</v>
      </c>
      <c r="I6750" s="1"/>
      <c r="J6750" s="1">
        <f>VLOOKUP(D6750,Data!$A$10:$B$16,2,FALSE)</f>
        <v>3</v>
      </c>
      <c r="K6750">
        <v>1</v>
      </c>
      <c r="L6750">
        <f t="shared" si="367"/>
        <v>35</v>
      </c>
      <c r="M6750">
        <f t="shared" si="368"/>
        <v>2024</v>
      </c>
      <c r="N6750" s="5">
        <f t="shared" ca="1" si="369"/>
        <v>4</v>
      </c>
    </row>
    <row r="6751" spans="1:14" hidden="1" x14ac:dyDescent="0.25">
      <c r="A6751" s="31">
        <v>45531</v>
      </c>
      <c r="B6751" s="1" t="s">
        <v>163</v>
      </c>
      <c r="C6751" s="7">
        <v>458614</v>
      </c>
      <c r="D6751" s="1" t="s">
        <v>42</v>
      </c>
      <c r="E6751" s="1">
        <f>VLOOKUP(D6751,Data!$A$1:$B$7,2,FALSE)</f>
        <v>10</v>
      </c>
      <c r="F6751" s="2">
        <f>WORKDAY(A6751,E6751,Data!$E$2:$E$22)</f>
        <v>45545</v>
      </c>
      <c r="G6751" s="2">
        <v>45541</v>
      </c>
      <c r="H6751" s="4">
        <f ca="1">(NETWORKDAYS(A6751,G6751,Data!$E$1:$E$22))-1</f>
        <v>8</v>
      </c>
      <c r="I6751" s="1"/>
      <c r="J6751" s="1">
        <f>VLOOKUP(D6751,Data!$A$10:$B$16,2,FALSE)</f>
        <v>2</v>
      </c>
      <c r="K6751">
        <v>1</v>
      </c>
      <c r="L6751">
        <f t="shared" si="367"/>
        <v>35</v>
      </c>
      <c r="M6751">
        <f t="shared" si="368"/>
        <v>2024</v>
      </c>
      <c r="N6751" s="5">
        <f t="shared" ca="1" si="369"/>
        <v>-2</v>
      </c>
    </row>
    <row r="6752" spans="1:14" hidden="1" x14ac:dyDescent="0.25">
      <c r="A6752" s="31">
        <v>45531</v>
      </c>
      <c r="B6752" s="1" t="s">
        <v>314</v>
      </c>
      <c r="C6752" s="7">
        <v>458663</v>
      </c>
      <c r="D6752" s="1" t="s">
        <v>42</v>
      </c>
      <c r="E6752" s="1">
        <f>VLOOKUP(D6752,Data!$A$1:$B$7,2,FALSE)</f>
        <v>10</v>
      </c>
      <c r="F6752" s="2">
        <f>WORKDAY(A6752,E6752,Data!$E$2:$E$22)</f>
        <v>45545</v>
      </c>
      <c r="G6752" s="2">
        <v>45541</v>
      </c>
      <c r="H6752" s="4">
        <f ca="1">(NETWORKDAYS(A6752,G6752,Data!$E$1:$E$22))-1</f>
        <v>8</v>
      </c>
      <c r="I6752" s="1"/>
      <c r="J6752" s="1">
        <f>VLOOKUP(D6752,Data!$A$10:$B$16,2,FALSE)</f>
        <v>2</v>
      </c>
      <c r="K6752">
        <v>1</v>
      </c>
      <c r="L6752">
        <f t="shared" si="367"/>
        <v>35</v>
      </c>
      <c r="M6752">
        <f t="shared" si="368"/>
        <v>2024</v>
      </c>
      <c r="N6752" s="5">
        <f t="shared" ca="1" si="369"/>
        <v>-2</v>
      </c>
    </row>
    <row r="6753" spans="1:14" hidden="1" x14ac:dyDescent="0.25">
      <c r="A6753" s="31">
        <v>45531</v>
      </c>
      <c r="B6753" s="1" t="s">
        <v>314</v>
      </c>
      <c r="C6753" s="7">
        <v>458664</v>
      </c>
      <c r="D6753" s="1" t="s">
        <v>42</v>
      </c>
      <c r="E6753" s="1">
        <f>VLOOKUP(D6753,Data!$A$1:$B$7,2,FALSE)</f>
        <v>10</v>
      </c>
      <c r="F6753" s="2">
        <f>WORKDAY(A6753,E6753,Data!$E$2:$E$22)</f>
        <v>45545</v>
      </c>
      <c r="G6753" s="2">
        <v>45541</v>
      </c>
      <c r="H6753" s="4">
        <f ca="1">(NETWORKDAYS(A6753,G6753,Data!$E$1:$E$22))-1</f>
        <v>8</v>
      </c>
      <c r="I6753" s="1"/>
      <c r="J6753" s="1">
        <f>VLOOKUP(D6753,Data!$A$10:$B$16,2,FALSE)</f>
        <v>2</v>
      </c>
      <c r="K6753">
        <v>1</v>
      </c>
      <c r="L6753">
        <f t="shared" si="367"/>
        <v>35</v>
      </c>
      <c r="M6753">
        <f t="shared" si="368"/>
        <v>2024</v>
      </c>
      <c r="N6753" s="5">
        <f t="shared" ca="1" si="369"/>
        <v>-2</v>
      </c>
    </row>
    <row r="6754" spans="1:14" hidden="1" x14ac:dyDescent="0.25">
      <c r="A6754" s="31">
        <v>45531</v>
      </c>
      <c r="B6754" s="1" t="s">
        <v>385</v>
      </c>
      <c r="C6754" s="7">
        <v>458613</v>
      </c>
      <c r="D6754" s="1" t="s">
        <v>42</v>
      </c>
      <c r="E6754" s="1">
        <f>VLOOKUP(D6754,Data!$A$1:$B$7,2,FALSE)</f>
        <v>10</v>
      </c>
      <c r="F6754" s="2">
        <f>WORKDAY(A6754,E6754,Data!$E$2:$E$22)</f>
        <v>45545</v>
      </c>
      <c r="G6754" s="2">
        <v>45546</v>
      </c>
      <c r="H6754" s="4">
        <f ca="1">(NETWORKDAYS(A6754,G6754,Data!$E$1:$E$22))-1</f>
        <v>11</v>
      </c>
      <c r="I6754" s="1"/>
      <c r="J6754" s="1">
        <f>VLOOKUP(D6754,Data!$A$10:$B$16,2,FALSE)</f>
        <v>2</v>
      </c>
      <c r="K6754">
        <v>1</v>
      </c>
      <c r="L6754">
        <f t="shared" si="367"/>
        <v>35</v>
      </c>
      <c r="M6754">
        <f t="shared" si="368"/>
        <v>2024</v>
      </c>
      <c r="N6754" s="5">
        <f t="shared" ca="1" si="369"/>
        <v>1</v>
      </c>
    </row>
    <row r="6755" spans="1:14" hidden="1" x14ac:dyDescent="0.25">
      <c r="A6755" s="31">
        <v>45531</v>
      </c>
      <c r="B6755" s="1" t="s">
        <v>314</v>
      </c>
      <c r="C6755" s="7">
        <v>458665</v>
      </c>
      <c r="D6755" s="1" t="s">
        <v>42</v>
      </c>
      <c r="E6755" s="1">
        <f>VLOOKUP(D6755,Data!$A$1:$B$7,2,FALSE)</f>
        <v>10</v>
      </c>
      <c r="F6755" s="2">
        <f>WORKDAY(A6755,E6755,Data!$E$2:$E$22)</f>
        <v>45545</v>
      </c>
      <c r="G6755" s="2">
        <v>45541</v>
      </c>
      <c r="H6755" s="4">
        <f ca="1">(NETWORKDAYS(A6755,G6755,Data!$E$1:$E$22))-1</f>
        <v>8</v>
      </c>
      <c r="I6755" s="1"/>
      <c r="J6755" s="1">
        <f>VLOOKUP(D6755,Data!$A$10:$B$16,2,FALSE)</f>
        <v>2</v>
      </c>
      <c r="K6755">
        <v>1</v>
      </c>
      <c r="L6755">
        <f t="shared" si="367"/>
        <v>35</v>
      </c>
      <c r="M6755">
        <f t="shared" si="368"/>
        <v>2024</v>
      </c>
      <c r="N6755" s="5">
        <f t="shared" ca="1" si="369"/>
        <v>-2</v>
      </c>
    </row>
    <row r="6756" spans="1:14" hidden="1" x14ac:dyDescent="0.25">
      <c r="A6756" s="31">
        <v>45531</v>
      </c>
      <c r="B6756" s="1" t="s">
        <v>172</v>
      </c>
      <c r="C6756" s="7">
        <v>458618</v>
      </c>
      <c r="D6756" s="1" t="s">
        <v>42</v>
      </c>
      <c r="E6756" s="1">
        <f>VLOOKUP(D6756,Data!$A$1:$B$7,2,FALSE)</f>
        <v>10</v>
      </c>
      <c r="F6756" s="2">
        <f>WORKDAY(A6756,E6756,Data!$E$2:$E$22)</f>
        <v>45545</v>
      </c>
      <c r="G6756" s="2">
        <v>45551</v>
      </c>
      <c r="H6756" s="4">
        <f ca="1">(NETWORKDAYS(A6756,G6756,Data!$E$1:$E$22))-1</f>
        <v>14</v>
      </c>
      <c r="I6756" s="1"/>
      <c r="J6756" s="1">
        <f>VLOOKUP(D6756,Data!$A$10:$B$16,2,FALSE)</f>
        <v>2</v>
      </c>
      <c r="K6756">
        <v>1</v>
      </c>
      <c r="L6756">
        <f t="shared" ref="L6756:L6819" si="370">_xlfn.ISOWEEKNUM(A6756)</f>
        <v>35</v>
      </c>
      <c r="M6756">
        <f t="shared" ref="M6756:M6819" si="371">YEAR(A6756)</f>
        <v>2024</v>
      </c>
      <c r="N6756" s="5">
        <f t="shared" ref="N6756:N6819" ca="1" si="372">H6756-E6756</f>
        <v>4</v>
      </c>
    </row>
    <row r="6757" spans="1:14" hidden="1" x14ac:dyDescent="0.25">
      <c r="A6757" s="31">
        <v>45531</v>
      </c>
      <c r="B6757" s="1" t="s">
        <v>413</v>
      </c>
      <c r="C6757" s="7">
        <v>458626</v>
      </c>
      <c r="D6757" s="1" t="s">
        <v>42</v>
      </c>
      <c r="E6757" s="1">
        <f>VLOOKUP(D6757,Data!$A$1:$B$7,2,FALSE)</f>
        <v>10</v>
      </c>
      <c r="F6757" s="2">
        <f>WORKDAY(A6757,E6757,Data!$E$2:$E$22)</f>
        <v>45545</v>
      </c>
      <c r="G6757" s="2">
        <v>45541</v>
      </c>
      <c r="H6757" s="4">
        <f ca="1">(NETWORKDAYS(A6757,G6757,Data!$E$1:$E$22))-1</f>
        <v>8</v>
      </c>
      <c r="I6757" s="1"/>
      <c r="J6757" s="1">
        <f>VLOOKUP(D6757,Data!$A$10:$B$16,2,FALSE)</f>
        <v>2</v>
      </c>
      <c r="K6757">
        <v>1</v>
      </c>
      <c r="L6757">
        <f t="shared" si="370"/>
        <v>35</v>
      </c>
      <c r="M6757">
        <f t="shared" si="371"/>
        <v>2024</v>
      </c>
      <c r="N6757" s="5">
        <f t="shared" ca="1" si="372"/>
        <v>-2</v>
      </c>
    </row>
    <row r="6758" spans="1:14" hidden="1" x14ac:dyDescent="0.25">
      <c r="A6758" s="31">
        <v>45531</v>
      </c>
      <c r="B6758" s="1" t="s">
        <v>164</v>
      </c>
      <c r="C6758" s="7" t="s">
        <v>3465</v>
      </c>
      <c r="D6758" s="1" t="s">
        <v>53</v>
      </c>
      <c r="E6758" s="1">
        <f>VLOOKUP(D6758,Data!$A$1:$B$7,2,FALSE)</f>
        <v>5</v>
      </c>
      <c r="F6758" s="2">
        <f>WORKDAY(A6758,E6758,Data!$E$2:$E$22)</f>
        <v>45538</v>
      </c>
      <c r="G6758" s="2">
        <v>45531</v>
      </c>
      <c r="H6758" s="4">
        <f ca="1">(NETWORKDAYS(A6758,G6758,Data!$E$1:$E$22))-1</f>
        <v>0</v>
      </c>
      <c r="I6758" s="1"/>
      <c r="J6758" s="1">
        <f>VLOOKUP(D6758,Data!$A$10:$B$16,2,FALSE)</f>
        <v>1</v>
      </c>
      <c r="K6758">
        <v>1</v>
      </c>
      <c r="L6758">
        <f t="shared" si="370"/>
        <v>35</v>
      </c>
      <c r="M6758">
        <f t="shared" si="371"/>
        <v>2024</v>
      </c>
      <c r="N6758" s="5">
        <f t="shared" ca="1" si="372"/>
        <v>-5</v>
      </c>
    </row>
    <row r="6759" spans="1:14" hidden="1" x14ac:dyDescent="0.25">
      <c r="A6759" s="31">
        <v>45531</v>
      </c>
      <c r="B6759" s="1" t="s">
        <v>1459</v>
      </c>
      <c r="C6759" s="7">
        <v>458666</v>
      </c>
      <c r="D6759" s="1" t="s">
        <v>42</v>
      </c>
      <c r="E6759" s="1">
        <f>VLOOKUP(D6759,Data!$A$1:$B$7,2,FALSE)</f>
        <v>10</v>
      </c>
      <c r="F6759" s="2">
        <f>WORKDAY(A6759,E6759,Data!$E$2:$E$22)</f>
        <v>45545</v>
      </c>
      <c r="G6759" s="2">
        <v>45541</v>
      </c>
      <c r="H6759" s="4">
        <f ca="1">(NETWORKDAYS(A6759,G6759,Data!$E$1:$E$22))-1</f>
        <v>8</v>
      </c>
      <c r="I6759" s="1"/>
      <c r="J6759" s="1">
        <f>VLOOKUP(D6759,Data!$A$10:$B$16,2,FALSE)</f>
        <v>2</v>
      </c>
      <c r="K6759">
        <v>1</v>
      </c>
      <c r="L6759">
        <f t="shared" si="370"/>
        <v>35</v>
      </c>
      <c r="M6759">
        <f t="shared" si="371"/>
        <v>2024</v>
      </c>
      <c r="N6759" s="5">
        <f t="shared" ca="1" si="372"/>
        <v>-2</v>
      </c>
    </row>
    <row r="6760" spans="1:14" hidden="1" x14ac:dyDescent="0.25">
      <c r="A6760" s="31">
        <v>45531</v>
      </c>
      <c r="B6760" s="1" t="s">
        <v>351</v>
      </c>
      <c r="C6760" s="7" t="s">
        <v>3466</v>
      </c>
      <c r="D6760" s="1" t="s">
        <v>53</v>
      </c>
      <c r="E6760" s="1">
        <f>VLOOKUP(D6760,Data!$A$1:$B$7,2,FALSE)</f>
        <v>5</v>
      </c>
      <c r="F6760" s="2">
        <f>WORKDAY(A6760,E6760,Data!$E$2:$E$22)</f>
        <v>45538</v>
      </c>
      <c r="G6760" s="2">
        <v>45541</v>
      </c>
      <c r="H6760" s="4">
        <f ca="1">(NETWORKDAYS(A6760,G6760,Data!$E$1:$E$22))-1</f>
        <v>8</v>
      </c>
      <c r="I6760" s="1"/>
      <c r="J6760" s="1">
        <f>VLOOKUP(D6760,Data!$A$10:$B$16,2,FALSE)</f>
        <v>1</v>
      </c>
      <c r="K6760">
        <v>1</v>
      </c>
      <c r="L6760">
        <f t="shared" si="370"/>
        <v>35</v>
      </c>
      <c r="M6760">
        <f t="shared" si="371"/>
        <v>2024</v>
      </c>
      <c r="N6760" s="5">
        <f t="shared" ca="1" si="372"/>
        <v>3</v>
      </c>
    </row>
    <row r="6761" spans="1:14" hidden="1" x14ac:dyDescent="0.25">
      <c r="A6761" s="31">
        <v>45531</v>
      </c>
      <c r="B6761" s="1" t="s">
        <v>296</v>
      </c>
      <c r="C6761" s="7" t="s">
        <v>3467</v>
      </c>
      <c r="D6761" s="1" t="s">
        <v>53</v>
      </c>
      <c r="E6761" s="1">
        <f>VLOOKUP(D6761,Data!$A$1:$B$7,2,FALSE)</f>
        <v>5</v>
      </c>
      <c r="F6761" s="2">
        <f>WORKDAY(A6761,E6761,Data!$E$2:$E$22)</f>
        <v>45538</v>
      </c>
      <c r="G6761" s="2">
        <v>45574</v>
      </c>
      <c r="H6761" s="4">
        <f ca="1">(NETWORKDAYS(A6761,G6761,Data!$E$1:$E$22))-1</f>
        <v>31</v>
      </c>
      <c r="I6761" s="1"/>
      <c r="J6761" s="1">
        <f>VLOOKUP(D6761,Data!$A$10:$B$16,2,FALSE)</f>
        <v>1</v>
      </c>
      <c r="K6761">
        <v>1</v>
      </c>
      <c r="L6761">
        <f t="shared" si="370"/>
        <v>35</v>
      </c>
      <c r="M6761">
        <f t="shared" si="371"/>
        <v>2024</v>
      </c>
      <c r="N6761" s="5">
        <f t="shared" ca="1" si="372"/>
        <v>26</v>
      </c>
    </row>
    <row r="6762" spans="1:14" hidden="1" x14ac:dyDescent="0.25">
      <c r="A6762" s="31">
        <v>45531</v>
      </c>
      <c r="B6762" s="1" t="s">
        <v>2864</v>
      </c>
      <c r="C6762" s="7" t="s">
        <v>3468</v>
      </c>
      <c r="D6762" s="1" t="s">
        <v>53</v>
      </c>
      <c r="E6762" s="1">
        <f>VLOOKUP(D6762,Data!$A$1:$B$7,2,FALSE)</f>
        <v>5</v>
      </c>
      <c r="F6762" s="2">
        <f>WORKDAY(A6762,E6762,Data!$E$2:$E$22)</f>
        <v>45538</v>
      </c>
      <c r="G6762" s="2">
        <v>45547</v>
      </c>
      <c r="H6762" s="4">
        <f ca="1">(NETWORKDAYS(A6762,G6762,Data!$E$1:$E$22))-1</f>
        <v>12</v>
      </c>
      <c r="I6762" s="1"/>
      <c r="J6762" s="1">
        <f>VLOOKUP(D6762,Data!$A$10:$B$16,2,FALSE)</f>
        <v>1</v>
      </c>
      <c r="K6762">
        <v>1</v>
      </c>
      <c r="L6762">
        <f t="shared" si="370"/>
        <v>35</v>
      </c>
      <c r="M6762">
        <f t="shared" si="371"/>
        <v>2024</v>
      </c>
      <c r="N6762" s="5">
        <f t="shared" ca="1" si="372"/>
        <v>7</v>
      </c>
    </row>
    <row r="6763" spans="1:14" hidden="1" x14ac:dyDescent="0.25">
      <c r="A6763" s="31">
        <v>45531</v>
      </c>
      <c r="B6763" s="1" t="s">
        <v>65</v>
      </c>
      <c r="C6763" s="7" t="s">
        <v>3469</v>
      </c>
      <c r="D6763" s="1" t="s">
        <v>53</v>
      </c>
      <c r="E6763" s="1">
        <f>VLOOKUP(D6763,Data!$A$1:$B$7,2,FALSE)</f>
        <v>5</v>
      </c>
      <c r="F6763" s="2">
        <f>WORKDAY(A6763,E6763,Data!$E$2:$E$22)</f>
        <v>45538</v>
      </c>
      <c r="G6763" s="2">
        <v>45547</v>
      </c>
      <c r="H6763" s="4">
        <f ca="1">(NETWORKDAYS(A6763,G6763,Data!$E$1:$E$22))-1</f>
        <v>12</v>
      </c>
      <c r="I6763" s="1"/>
      <c r="J6763" s="1">
        <f>VLOOKUP(D6763,Data!$A$10:$B$16,2,FALSE)</f>
        <v>1</v>
      </c>
      <c r="K6763">
        <v>1</v>
      </c>
      <c r="L6763">
        <f t="shared" si="370"/>
        <v>35</v>
      </c>
      <c r="M6763">
        <f t="shared" si="371"/>
        <v>2024</v>
      </c>
      <c r="N6763" s="5">
        <f t="shared" ca="1" si="372"/>
        <v>7</v>
      </c>
    </row>
    <row r="6764" spans="1:14" hidden="1" x14ac:dyDescent="0.25">
      <c r="A6764" s="31">
        <v>45531</v>
      </c>
      <c r="B6764" s="1" t="s">
        <v>125</v>
      </c>
      <c r="C6764" s="7" t="s">
        <v>3470</v>
      </c>
      <c r="D6764" s="1" t="s">
        <v>53</v>
      </c>
      <c r="E6764" s="1">
        <f>VLOOKUP(D6764,Data!$A$1:$B$7,2,FALSE)</f>
        <v>5</v>
      </c>
      <c r="F6764" s="2">
        <f>WORKDAY(A6764,E6764,Data!$E$2:$E$22)</f>
        <v>45538</v>
      </c>
      <c r="G6764" s="2">
        <v>45553</v>
      </c>
      <c r="H6764" s="4">
        <f ca="1">(NETWORKDAYS(A6764,G6764,Data!$E$1:$E$22))-1</f>
        <v>16</v>
      </c>
      <c r="I6764" s="1"/>
      <c r="J6764" s="1">
        <f>VLOOKUP(D6764,Data!$A$10:$B$16,2,FALSE)</f>
        <v>1</v>
      </c>
      <c r="K6764">
        <v>1</v>
      </c>
      <c r="L6764">
        <f t="shared" si="370"/>
        <v>35</v>
      </c>
      <c r="M6764">
        <f t="shared" si="371"/>
        <v>2024</v>
      </c>
      <c r="N6764" s="5">
        <f t="shared" ca="1" si="372"/>
        <v>11</v>
      </c>
    </row>
    <row r="6765" spans="1:14" hidden="1" x14ac:dyDescent="0.25">
      <c r="A6765" s="31">
        <v>45532</v>
      </c>
      <c r="B6765" s="1" t="s">
        <v>17</v>
      </c>
      <c r="C6765" s="7">
        <v>263217</v>
      </c>
      <c r="D6765" s="1" t="s">
        <v>41</v>
      </c>
      <c r="E6765" s="1">
        <f>VLOOKUP(D6765,Data!$A$1:$B$7,2,FALSE)</f>
        <v>15</v>
      </c>
      <c r="F6765" s="2">
        <f>WORKDAY(A6765,E6765,Data!$E$2:$E$22)</f>
        <v>45553</v>
      </c>
      <c r="G6765" s="2">
        <v>45545</v>
      </c>
      <c r="H6765" s="4">
        <f ca="1">(NETWORKDAYS(A6765,G6765,Data!$E$1:$E$22))-1</f>
        <v>9</v>
      </c>
      <c r="I6765" s="1"/>
      <c r="J6765" s="1">
        <f>VLOOKUP(D6765,Data!$A$10:$B$16,2,FALSE)</f>
        <v>3</v>
      </c>
      <c r="K6765">
        <v>1</v>
      </c>
      <c r="L6765">
        <f t="shared" si="370"/>
        <v>35</v>
      </c>
      <c r="M6765">
        <f t="shared" si="371"/>
        <v>2024</v>
      </c>
      <c r="N6765" s="5">
        <f t="shared" ca="1" si="372"/>
        <v>-6</v>
      </c>
    </row>
    <row r="6766" spans="1:14" hidden="1" x14ac:dyDescent="0.25">
      <c r="A6766" s="31">
        <v>45532</v>
      </c>
      <c r="B6766" s="1" t="s">
        <v>17</v>
      </c>
      <c r="C6766" s="7">
        <v>263218</v>
      </c>
      <c r="D6766" s="1" t="s">
        <v>41</v>
      </c>
      <c r="E6766" s="1">
        <f>VLOOKUP(D6766,Data!$A$1:$B$7,2,FALSE)</f>
        <v>15</v>
      </c>
      <c r="F6766" s="2">
        <f>WORKDAY(A6766,E6766,Data!$E$2:$E$22)</f>
        <v>45553</v>
      </c>
      <c r="G6766" s="2">
        <v>45545</v>
      </c>
      <c r="H6766" s="4">
        <f ca="1">(NETWORKDAYS(A6766,G6766,Data!$E$1:$E$22))-1</f>
        <v>9</v>
      </c>
      <c r="I6766" s="1"/>
      <c r="J6766" s="1">
        <f>VLOOKUP(D6766,Data!$A$10:$B$16,2,FALSE)</f>
        <v>3</v>
      </c>
      <c r="K6766">
        <v>1</v>
      </c>
      <c r="L6766">
        <f t="shared" si="370"/>
        <v>35</v>
      </c>
      <c r="M6766">
        <f t="shared" si="371"/>
        <v>2024</v>
      </c>
      <c r="N6766" s="5">
        <f t="shared" ca="1" si="372"/>
        <v>-6</v>
      </c>
    </row>
    <row r="6767" spans="1:14" hidden="1" x14ac:dyDescent="0.25">
      <c r="A6767" s="31">
        <v>45532</v>
      </c>
      <c r="B6767" s="1" t="s">
        <v>115</v>
      </c>
      <c r="C6767" s="7">
        <v>263173</v>
      </c>
      <c r="D6767" s="1" t="s">
        <v>41</v>
      </c>
      <c r="E6767" s="1">
        <f>VLOOKUP(D6767,Data!$A$1:$B$7,2,FALSE)</f>
        <v>15</v>
      </c>
      <c r="F6767" s="2">
        <f>WORKDAY(A6767,E6767,Data!$E$2:$E$22)</f>
        <v>45553</v>
      </c>
      <c r="G6767" s="2">
        <v>45546</v>
      </c>
      <c r="H6767" s="4">
        <f ca="1">(NETWORKDAYS(A6767,G6767,Data!$E$1:$E$22))-1</f>
        <v>10</v>
      </c>
      <c r="I6767" s="1"/>
      <c r="J6767" s="1">
        <f>VLOOKUP(D6767,Data!$A$10:$B$16,2,FALSE)</f>
        <v>3</v>
      </c>
      <c r="K6767">
        <v>1</v>
      </c>
      <c r="L6767">
        <f t="shared" si="370"/>
        <v>35</v>
      </c>
      <c r="M6767">
        <f t="shared" si="371"/>
        <v>2024</v>
      </c>
      <c r="N6767" s="5">
        <f t="shared" ca="1" si="372"/>
        <v>-5</v>
      </c>
    </row>
    <row r="6768" spans="1:14" hidden="1" x14ac:dyDescent="0.25">
      <c r="A6768" s="31">
        <v>45532</v>
      </c>
      <c r="B6768" s="1" t="s">
        <v>446</v>
      </c>
      <c r="C6768" s="7">
        <v>458644</v>
      </c>
      <c r="D6768" s="1" t="s">
        <v>42</v>
      </c>
      <c r="E6768" s="1">
        <f>VLOOKUP(D6768,Data!$A$1:$B$7,2,FALSE)</f>
        <v>10</v>
      </c>
      <c r="F6768" s="2">
        <f>WORKDAY(A6768,E6768,Data!$E$2:$E$22)</f>
        <v>45546</v>
      </c>
      <c r="G6768" s="2">
        <v>45572</v>
      </c>
      <c r="H6768" s="4">
        <f ca="1">(NETWORKDAYS(A6768,G6768,Data!$E$1:$E$22))-1</f>
        <v>28</v>
      </c>
      <c r="I6768" s="1"/>
      <c r="J6768" s="1">
        <f>VLOOKUP(D6768,Data!$A$10:$B$16,2,FALSE)</f>
        <v>2</v>
      </c>
      <c r="K6768">
        <v>1</v>
      </c>
      <c r="L6768">
        <f t="shared" si="370"/>
        <v>35</v>
      </c>
      <c r="M6768">
        <f t="shared" si="371"/>
        <v>2024</v>
      </c>
      <c r="N6768" s="5">
        <f t="shared" ca="1" si="372"/>
        <v>18</v>
      </c>
    </row>
    <row r="6769" spans="1:14" hidden="1" x14ac:dyDescent="0.25">
      <c r="A6769" s="31">
        <v>45532</v>
      </c>
      <c r="B6769" s="1" t="s">
        <v>13</v>
      </c>
      <c r="C6769" s="7">
        <v>458621</v>
      </c>
      <c r="D6769" s="1" t="s">
        <v>42</v>
      </c>
      <c r="E6769" s="1">
        <f>VLOOKUP(D6769,Data!$A$1:$B$7,2,FALSE)</f>
        <v>10</v>
      </c>
      <c r="F6769" s="2">
        <f>WORKDAY(A6769,E6769,Data!$E$2:$E$22)</f>
        <v>45546</v>
      </c>
      <c r="G6769" s="2">
        <v>45541</v>
      </c>
      <c r="H6769" s="4">
        <f ca="1">(NETWORKDAYS(A6769,G6769,Data!$E$1:$E$22))-1</f>
        <v>7</v>
      </c>
      <c r="I6769" s="1"/>
      <c r="J6769" s="1">
        <f>VLOOKUP(D6769,Data!$A$10:$B$16,2,FALSE)</f>
        <v>2</v>
      </c>
      <c r="K6769">
        <v>1</v>
      </c>
      <c r="L6769">
        <f t="shared" si="370"/>
        <v>35</v>
      </c>
      <c r="M6769">
        <f t="shared" si="371"/>
        <v>2024</v>
      </c>
      <c r="N6769" s="5">
        <f t="shared" ca="1" si="372"/>
        <v>-3</v>
      </c>
    </row>
    <row r="6770" spans="1:14" hidden="1" x14ac:dyDescent="0.25">
      <c r="A6770" s="31">
        <v>45532</v>
      </c>
      <c r="B6770" s="1" t="s">
        <v>909</v>
      </c>
      <c r="C6770" s="7">
        <v>458645</v>
      </c>
      <c r="D6770" s="1" t="s">
        <v>42</v>
      </c>
      <c r="E6770" s="1">
        <f>VLOOKUP(D6770,Data!$A$1:$B$7,2,FALSE)</f>
        <v>10</v>
      </c>
      <c r="F6770" s="2">
        <f>WORKDAY(A6770,E6770,Data!$E$2:$E$22)</f>
        <v>45546</v>
      </c>
      <c r="G6770" s="2">
        <v>45539</v>
      </c>
      <c r="H6770" s="4">
        <f ca="1">(NETWORKDAYS(A6770,G6770,Data!$E$1:$E$22))-1</f>
        <v>5</v>
      </c>
      <c r="I6770" s="1"/>
      <c r="J6770" s="1">
        <f>VLOOKUP(D6770,Data!$A$10:$B$16,2,FALSE)</f>
        <v>2</v>
      </c>
      <c r="K6770">
        <v>1</v>
      </c>
      <c r="L6770">
        <f t="shared" si="370"/>
        <v>35</v>
      </c>
      <c r="M6770">
        <f t="shared" si="371"/>
        <v>2024</v>
      </c>
      <c r="N6770" s="5">
        <f t="shared" ca="1" si="372"/>
        <v>-5</v>
      </c>
    </row>
    <row r="6771" spans="1:14" hidden="1" x14ac:dyDescent="0.25">
      <c r="A6771" s="31">
        <v>45532</v>
      </c>
      <c r="B6771" s="1" t="s">
        <v>32</v>
      </c>
      <c r="C6771" s="7" t="s">
        <v>3471</v>
      </c>
      <c r="D6771" s="1" t="s">
        <v>53</v>
      </c>
      <c r="E6771" s="1">
        <f>VLOOKUP(D6771,Data!$A$1:$B$7,2,FALSE)</f>
        <v>5</v>
      </c>
      <c r="F6771" s="2">
        <f>WORKDAY(A6771,E6771,Data!$E$2:$E$22)</f>
        <v>45539</v>
      </c>
      <c r="G6771" s="2">
        <v>45537</v>
      </c>
      <c r="H6771" s="4">
        <f ca="1">(NETWORKDAYS(A6771,G6771,Data!$E$1:$E$22))-1</f>
        <v>3</v>
      </c>
      <c r="I6771" s="1"/>
      <c r="J6771" s="1">
        <f>VLOOKUP(D6771,Data!$A$10:$B$16,2,FALSE)</f>
        <v>1</v>
      </c>
      <c r="K6771">
        <v>1</v>
      </c>
      <c r="L6771">
        <f t="shared" si="370"/>
        <v>35</v>
      </c>
      <c r="M6771">
        <f t="shared" si="371"/>
        <v>2024</v>
      </c>
      <c r="N6771" s="5">
        <f t="shared" ca="1" si="372"/>
        <v>-2</v>
      </c>
    </row>
    <row r="6772" spans="1:14" hidden="1" x14ac:dyDescent="0.25">
      <c r="A6772" s="31">
        <v>45532</v>
      </c>
      <c r="B6772" s="1" t="s">
        <v>5</v>
      </c>
      <c r="C6772" s="7">
        <v>615445</v>
      </c>
      <c r="D6772" s="1" t="s">
        <v>1870</v>
      </c>
      <c r="E6772" s="1">
        <f>VLOOKUP(D6772,Data!$A$1:$B$7,2,FALSE)</f>
        <v>10</v>
      </c>
      <c r="F6772" s="2">
        <f>WORKDAY(A6772,E6772,Data!$E$2:$E$22)</f>
        <v>45546</v>
      </c>
      <c r="G6772" s="2">
        <v>45551</v>
      </c>
      <c r="H6772" s="4">
        <f ca="1">(NETWORKDAYS(A6772,G6772,Data!$E$1:$E$22))-1</f>
        <v>13</v>
      </c>
      <c r="I6772" s="1"/>
      <c r="J6772" s="1">
        <f>VLOOKUP(D6772,Data!$A$10:$B$16,2,FALSE)</f>
        <v>2</v>
      </c>
      <c r="K6772">
        <v>1</v>
      </c>
      <c r="L6772">
        <f t="shared" si="370"/>
        <v>35</v>
      </c>
      <c r="M6772">
        <f t="shared" si="371"/>
        <v>2024</v>
      </c>
      <c r="N6772" s="5">
        <f t="shared" ca="1" si="372"/>
        <v>3</v>
      </c>
    </row>
    <row r="6773" spans="1:14" hidden="1" x14ac:dyDescent="0.25">
      <c r="A6773" s="31">
        <v>45532</v>
      </c>
      <c r="B6773" s="1" t="s">
        <v>190</v>
      </c>
      <c r="C6773" s="7" t="s">
        <v>3474</v>
      </c>
      <c r="D6773" s="1" t="s">
        <v>53</v>
      </c>
      <c r="E6773" s="1">
        <f>VLOOKUP(D6773,Data!$A$1:$B$7,2,FALSE)</f>
        <v>5</v>
      </c>
      <c r="F6773" s="2">
        <f>WORKDAY(A6773,E6773,Data!$E$2:$E$22)</f>
        <v>45539</v>
      </c>
      <c r="G6773" s="2">
        <v>45537</v>
      </c>
      <c r="H6773" s="4">
        <f ca="1">(NETWORKDAYS(A6773,G6773,Data!$E$1:$E$22))-1</f>
        <v>3</v>
      </c>
      <c r="I6773" s="1"/>
      <c r="J6773" s="1">
        <f>VLOOKUP(D6773,Data!$A$10:$B$16,2,FALSE)</f>
        <v>1</v>
      </c>
      <c r="K6773">
        <v>1</v>
      </c>
      <c r="L6773">
        <f t="shared" si="370"/>
        <v>35</v>
      </c>
      <c r="M6773">
        <f t="shared" si="371"/>
        <v>2024</v>
      </c>
      <c r="N6773" s="5">
        <f t="shared" ca="1" si="372"/>
        <v>-2</v>
      </c>
    </row>
    <row r="6774" spans="1:14" hidden="1" x14ac:dyDescent="0.25">
      <c r="A6774" s="31">
        <v>45532</v>
      </c>
      <c r="B6774" s="1" t="s">
        <v>235</v>
      </c>
      <c r="C6774" s="7" t="s">
        <v>3472</v>
      </c>
      <c r="D6774" s="1" t="s">
        <v>53</v>
      </c>
      <c r="E6774" s="1">
        <f>VLOOKUP(D6774,Data!$A$1:$B$7,2,FALSE)</f>
        <v>5</v>
      </c>
      <c r="F6774" s="2">
        <f>WORKDAY(A6774,E6774,Data!$E$2:$E$22)</f>
        <v>45539</v>
      </c>
      <c r="G6774" s="2">
        <v>45538</v>
      </c>
      <c r="H6774" s="4">
        <f ca="1">(NETWORKDAYS(A6774,G6774,Data!$E$1:$E$22))-1</f>
        <v>4</v>
      </c>
      <c r="I6774" s="1"/>
      <c r="J6774" s="1">
        <f>VLOOKUP(D6774,Data!$A$10:$B$16,2,FALSE)</f>
        <v>1</v>
      </c>
      <c r="K6774">
        <v>1</v>
      </c>
      <c r="L6774">
        <f t="shared" si="370"/>
        <v>35</v>
      </c>
      <c r="M6774">
        <f t="shared" si="371"/>
        <v>2024</v>
      </c>
      <c r="N6774" s="5">
        <f t="shared" ca="1" si="372"/>
        <v>-1</v>
      </c>
    </row>
    <row r="6775" spans="1:14" hidden="1" x14ac:dyDescent="0.25">
      <c r="A6775" s="31">
        <v>45532</v>
      </c>
      <c r="B6775" s="1" t="s">
        <v>1009</v>
      </c>
      <c r="C6775" s="7" t="s">
        <v>3475</v>
      </c>
      <c r="D6775" s="1" t="s">
        <v>53</v>
      </c>
      <c r="E6775" s="1">
        <f>VLOOKUP(D6775,Data!$A$1:$B$7,2,FALSE)</f>
        <v>5</v>
      </c>
      <c r="F6775" s="2">
        <f>WORKDAY(A6775,E6775,Data!$E$2:$E$22)</f>
        <v>45539</v>
      </c>
      <c r="G6775" s="2">
        <v>45583</v>
      </c>
      <c r="H6775" s="4">
        <f ca="1">(NETWORKDAYS(A6775,G6775,Data!$E$1:$E$22))-1</f>
        <v>37</v>
      </c>
      <c r="I6775" s="1"/>
      <c r="J6775" s="1">
        <f>VLOOKUP(D6775,Data!$A$10:$B$16,2,FALSE)</f>
        <v>1</v>
      </c>
      <c r="K6775">
        <v>1</v>
      </c>
      <c r="L6775">
        <f t="shared" si="370"/>
        <v>35</v>
      </c>
      <c r="M6775">
        <f t="shared" si="371"/>
        <v>2024</v>
      </c>
      <c r="N6775" s="5">
        <f t="shared" ca="1" si="372"/>
        <v>32</v>
      </c>
    </row>
    <row r="6776" spans="1:14" hidden="1" x14ac:dyDescent="0.25">
      <c r="A6776" s="31">
        <v>45532</v>
      </c>
      <c r="B6776" s="1" t="s">
        <v>169</v>
      </c>
      <c r="C6776" s="7" t="s">
        <v>3477</v>
      </c>
      <c r="D6776" s="1" t="s">
        <v>53</v>
      </c>
      <c r="E6776" s="1">
        <f>VLOOKUP(D6776,Data!$A$1:$B$7,2,FALSE)</f>
        <v>5</v>
      </c>
      <c r="F6776" s="2">
        <f>WORKDAY(A6776,E6776,Data!$E$2:$E$22)</f>
        <v>45539</v>
      </c>
      <c r="G6776" s="2">
        <v>45537</v>
      </c>
      <c r="H6776" s="4">
        <f ca="1">(NETWORKDAYS(A6776,G6776,Data!$E$1:$E$22))-1</f>
        <v>3</v>
      </c>
      <c r="I6776" s="1"/>
      <c r="J6776" s="1">
        <f>VLOOKUP(D6776,Data!$A$10:$B$16,2,FALSE)</f>
        <v>1</v>
      </c>
      <c r="K6776">
        <v>1</v>
      </c>
      <c r="L6776">
        <f t="shared" si="370"/>
        <v>35</v>
      </c>
      <c r="M6776">
        <f t="shared" si="371"/>
        <v>2024</v>
      </c>
      <c r="N6776" s="5">
        <f t="shared" ca="1" si="372"/>
        <v>-2</v>
      </c>
    </row>
    <row r="6777" spans="1:14" hidden="1" x14ac:dyDescent="0.25">
      <c r="A6777" s="31">
        <v>45532</v>
      </c>
      <c r="B6777" s="1" t="s">
        <v>166</v>
      </c>
      <c r="C6777" s="7" t="s">
        <v>3478</v>
      </c>
      <c r="D6777" s="1" t="s">
        <v>53</v>
      </c>
      <c r="E6777" s="1">
        <f>VLOOKUP(D6777,Data!$A$1:$B$7,2,FALSE)</f>
        <v>5</v>
      </c>
      <c r="F6777" s="2">
        <f>WORKDAY(A6777,E6777,Data!$E$2:$E$22)</f>
        <v>45539</v>
      </c>
      <c r="G6777" s="2">
        <v>45537</v>
      </c>
      <c r="H6777" s="4">
        <f ca="1">(NETWORKDAYS(A6777,G6777,Data!$E$1:$E$22))-1</f>
        <v>3</v>
      </c>
      <c r="I6777" s="1"/>
      <c r="J6777" s="1">
        <f>VLOOKUP(D6777,Data!$A$10:$B$16,2,FALSE)</f>
        <v>1</v>
      </c>
      <c r="K6777">
        <v>1</v>
      </c>
      <c r="L6777">
        <f t="shared" si="370"/>
        <v>35</v>
      </c>
      <c r="M6777">
        <f t="shared" si="371"/>
        <v>2024</v>
      </c>
      <c r="N6777" s="5">
        <f t="shared" ca="1" si="372"/>
        <v>-2</v>
      </c>
    </row>
    <row r="6778" spans="1:14" hidden="1" x14ac:dyDescent="0.25">
      <c r="A6778" s="31">
        <v>45532</v>
      </c>
      <c r="B6778" s="1" t="s">
        <v>389</v>
      </c>
      <c r="C6778" s="7" t="s">
        <v>3473</v>
      </c>
      <c r="D6778" s="1" t="s">
        <v>55</v>
      </c>
      <c r="E6778" s="1">
        <f>VLOOKUP(D6778,Data!$A$1:$B$7,2,FALSE)</f>
        <v>10</v>
      </c>
      <c r="F6778" s="2">
        <f>WORKDAY(A6778,E6778,Data!$E$2:$E$22)</f>
        <v>45546</v>
      </c>
      <c r="G6778" s="2">
        <v>45537</v>
      </c>
      <c r="H6778" s="4">
        <f ca="1">(NETWORKDAYS(A6778,G6778,Data!$E$1:$E$22))-1</f>
        <v>3</v>
      </c>
      <c r="I6778" s="1"/>
      <c r="J6778" s="1">
        <f>VLOOKUP(D6778,Data!$A$10:$B$16,2,FALSE)</f>
        <v>3</v>
      </c>
      <c r="K6778">
        <v>1</v>
      </c>
      <c r="L6778">
        <f t="shared" si="370"/>
        <v>35</v>
      </c>
      <c r="M6778">
        <f t="shared" si="371"/>
        <v>2024</v>
      </c>
      <c r="N6778" s="5">
        <f t="shared" ca="1" si="372"/>
        <v>-7</v>
      </c>
    </row>
    <row r="6779" spans="1:14" hidden="1" x14ac:dyDescent="0.25">
      <c r="A6779" s="31">
        <v>45532</v>
      </c>
      <c r="B6779" s="1" t="s">
        <v>147</v>
      </c>
      <c r="C6779" s="7" t="s">
        <v>3479</v>
      </c>
      <c r="D6779" s="1" t="s">
        <v>55</v>
      </c>
      <c r="E6779" s="1">
        <f>VLOOKUP(D6779,Data!$A$1:$B$7,2,FALSE)</f>
        <v>10</v>
      </c>
      <c r="F6779" s="2">
        <f>WORKDAY(A6779,E6779,Data!$E$2:$E$22)</f>
        <v>45546</v>
      </c>
      <c r="G6779" s="2">
        <v>45537</v>
      </c>
      <c r="H6779" s="4">
        <f ca="1">(NETWORKDAYS(A6779,G6779,Data!$E$1:$E$22))-1</f>
        <v>3</v>
      </c>
      <c r="I6779" s="1"/>
      <c r="J6779" s="1">
        <f>VLOOKUP(D6779,Data!$A$10:$B$16,2,FALSE)</f>
        <v>3</v>
      </c>
      <c r="K6779">
        <v>1</v>
      </c>
      <c r="L6779">
        <f t="shared" si="370"/>
        <v>35</v>
      </c>
      <c r="M6779">
        <f t="shared" si="371"/>
        <v>2024</v>
      </c>
      <c r="N6779" s="5">
        <f t="shared" ca="1" si="372"/>
        <v>-7</v>
      </c>
    </row>
    <row r="6780" spans="1:14" hidden="1" x14ac:dyDescent="0.25">
      <c r="A6780" s="31">
        <v>45532</v>
      </c>
      <c r="B6780" s="1" t="s">
        <v>247</v>
      </c>
      <c r="C6780" s="7" t="s">
        <v>3476</v>
      </c>
      <c r="D6780" s="1" t="s">
        <v>53</v>
      </c>
      <c r="E6780" s="1">
        <f>VLOOKUP(D6780,Data!$A$1:$B$7,2,FALSE)</f>
        <v>5</v>
      </c>
      <c r="F6780" s="2">
        <f>WORKDAY(A6780,E6780,Data!$E$2:$E$22)</f>
        <v>45539</v>
      </c>
      <c r="G6780" s="2">
        <v>45545</v>
      </c>
      <c r="H6780" s="4">
        <f ca="1">(NETWORKDAYS(A6780,G6780,Data!$E$1:$E$22))-1</f>
        <v>9</v>
      </c>
      <c r="I6780" s="1"/>
      <c r="J6780" s="1">
        <f>VLOOKUP(D6780,Data!$A$10:$B$16,2,FALSE)</f>
        <v>1</v>
      </c>
      <c r="K6780">
        <v>1</v>
      </c>
      <c r="L6780">
        <f t="shared" si="370"/>
        <v>35</v>
      </c>
      <c r="M6780">
        <f t="shared" si="371"/>
        <v>2024</v>
      </c>
      <c r="N6780" s="5">
        <f t="shared" ca="1" si="372"/>
        <v>4</v>
      </c>
    </row>
    <row r="6781" spans="1:14" hidden="1" x14ac:dyDescent="0.25">
      <c r="A6781" s="31">
        <v>45533</v>
      </c>
      <c r="B6781" s="1" t="s">
        <v>115</v>
      </c>
      <c r="C6781" s="7">
        <v>263174</v>
      </c>
      <c r="D6781" s="1" t="s">
        <v>41</v>
      </c>
      <c r="E6781" s="1">
        <f>VLOOKUP(D6781,Data!$A$1:$B$7,2,FALSE)</f>
        <v>15</v>
      </c>
      <c r="F6781" s="2">
        <f>WORKDAY(A6781,E6781,Data!$E$2:$E$22)</f>
        <v>45554</v>
      </c>
      <c r="G6781" s="2">
        <v>45559</v>
      </c>
      <c r="H6781" s="4">
        <f ca="1">(NETWORKDAYS(A6781,G6781,Data!$E$1:$E$22))-1</f>
        <v>18</v>
      </c>
      <c r="I6781" s="1"/>
      <c r="J6781" s="1">
        <f>VLOOKUP(D6781,Data!$A$10:$B$16,2,FALSE)</f>
        <v>3</v>
      </c>
      <c r="K6781">
        <v>1</v>
      </c>
      <c r="L6781">
        <f t="shared" si="370"/>
        <v>35</v>
      </c>
      <c r="M6781">
        <f t="shared" si="371"/>
        <v>2024</v>
      </c>
      <c r="N6781" s="5">
        <f t="shared" ca="1" si="372"/>
        <v>3</v>
      </c>
    </row>
    <row r="6782" spans="1:14" hidden="1" x14ac:dyDescent="0.25">
      <c r="A6782" s="31">
        <v>45533</v>
      </c>
      <c r="B6782" s="1" t="s">
        <v>9</v>
      </c>
      <c r="C6782" s="7">
        <v>263229</v>
      </c>
      <c r="D6782" s="1" t="s">
        <v>41</v>
      </c>
      <c r="E6782" s="1">
        <f>VLOOKUP(D6782,Data!$A$1:$B$7,2,FALSE)</f>
        <v>15</v>
      </c>
      <c r="F6782" s="2">
        <f>WORKDAY(A6782,E6782,Data!$E$2:$E$22)</f>
        <v>45554</v>
      </c>
      <c r="G6782" s="2">
        <v>45567</v>
      </c>
      <c r="H6782" s="4">
        <f ca="1">(NETWORKDAYS(A6782,G6782,Data!$E$1:$E$22))-1</f>
        <v>24</v>
      </c>
      <c r="I6782" s="1"/>
      <c r="J6782" s="1">
        <f>VLOOKUP(D6782,Data!$A$10:$B$16,2,FALSE)</f>
        <v>3</v>
      </c>
      <c r="K6782">
        <v>1</v>
      </c>
      <c r="L6782">
        <f t="shared" si="370"/>
        <v>35</v>
      </c>
      <c r="M6782">
        <f t="shared" si="371"/>
        <v>2024</v>
      </c>
      <c r="N6782" s="5">
        <f t="shared" ca="1" si="372"/>
        <v>9</v>
      </c>
    </row>
    <row r="6783" spans="1:14" hidden="1" x14ac:dyDescent="0.25">
      <c r="A6783" s="31">
        <v>45533</v>
      </c>
      <c r="B6783" s="1" t="s">
        <v>9</v>
      </c>
      <c r="C6783" s="7">
        <v>263228</v>
      </c>
      <c r="D6783" s="1" t="s">
        <v>41</v>
      </c>
      <c r="E6783" s="1">
        <f>VLOOKUP(D6783,Data!$A$1:$B$7,2,FALSE)</f>
        <v>15</v>
      </c>
      <c r="F6783" s="2">
        <f>WORKDAY(A6783,E6783,Data!$E$2:$E$22)</f>
        <v>45554</v>
      </c>
      <c r="G6783" s="2">
        <v>45581</v>
      </c>
      <c r="H6783" s="4">
        <f ca="1">(NETWORKDAYS(A6783,G6783,Data!$E$1:$E$22))-1</f>
        <v>34</v>
      </c>
      <c r="I6783" s="1"/>
      <c r="J6783" s="1">
        <f>VLOOKUP(D6783,Data!$A$10:$B$16,2,FALSE)</f>
        <v>3</v>
      </c>
      <c r="K6783">
        <v>1</v>
      </c>
      <c r="L6783">
        <f t="shared" si="370"/>
        <v>35</v>
      </c>
      <c r="M6783">
        <f t="shared" si="371"/>
        <v>2024</v>
      </c>
      <c r="N6783" s="5">
        <f t="shared" ca="1" si="372"/>
        <v>19</v>
      </c>
    </row>
    <row r="6784" spans="1:14" hidden="1" x14ac:dyDescent="0.25">
      <c r="A6784" s="31">
        <v>45533</v>
      </c>
      <c r="B6784" s="1" t="s">
        <v>460</v>
      </c>
      <c r="C6784" s="7">
        <v>458685</v>
      </c>
      <c r="D6784" s="1" t="s">
        <v>42</v>
      </c>
      <c r="E6784" s="1">
        <f>VLOOKUP(D6784,Data!$A$1:$B$7,2,FALSE)</f>
        <v>10</v>
      </c>
      <c r="F6784" s="2">
        <f>WORKDAY(A6784,E6784,Data!$E$2:$E$22)</f>
        <v>45547</v>
      </c>
      <c r="G6784" s="2">
        <v>45551</v>
      </c>
      <c r="H6784" s="4">
        <f ca="1">(NETWORKDAYS(A6784,G6784,Data!$E$1:$E$22))-1</f>
        <v>12</v>
      </c>
      <c r="I6784" s="1"/>
      <c r="J6784" s="1">
        <f>VLOOKUP(D6784,Data!$A$10:$B$16,2,FALSE)</f>
        <v>2</v>
      </c>
      <c r="K6784">
        <v>1</v>
      </c>
      <c r="L6784">
        <f t="shared" si="370"/>
        <v>35</v>
      </c>
      <c r="M6784">
        <f t="shared" si="371"/>
        <v>2024</v>
      </c>
      <c r="N6784" s="5">
        <f t="shared" ca="1" si="372"/>
        <v>2</v>
      </c>
    </row>
    <row r="6785" spans="1:14" hidden="1" x14ac:dyDescent="0.25">
      <c r="A6785" s="31">
        <v>45533</v>
      </c>
      <c r="B6785" s="1" t="s">
        <v>269</v>
      </c>
      <c r="C6785" s="7">
        <v>458617</v>
      </c>
      <c r="D6785" s="1" t="s">
        <v>42</v>
      </c>
      <c r="E6785" s="1">
        <f>VLOOKUP(D6785,Data!$A$1:$B$7,2,FALSE)</f>
        <v>10</v>
      </c>
      <c r="F6785" s="2">
        <f>WORKDAY(A6785,E6785,Data!$E$2:$E$22)</f>
        <v>45547</v>
      </c>
      <c r="G6785" s="2">
        <v>45551</v>
      </c>
      <c r="H6785" s="4">
        <f ca="1">(NETWORKDAYS(A6785,G6785,Data!$E$1:$E$22))-1</f>
        <v>12</v>
      </c>
      <c r="I6785" s="1"/>
      <c r="J6785" s="1">
        <f>VLOOKUP(D6785,Data!$A$10:$B$16,2,FALSE)</f>
        <v>2</v>
      </c>
      <c r="K6785">
        <v>1</v>
      </c>
      <c r="L6785">
        <f t="shared" si="370"/>
        <v>35</v>
      </c>
      <c r="M6785">
        <f t="shared" si="371"/>
        <v>2024</v>
      </c>
      <c r="N6785" s="5">
        <f t="shared" ca="1" si="372"/>
        <v>2</v>
      </c>
    </row>
    <row r="6786" spans="1:14" hidden="1" x14ac:dyDescent="0.25">
      <c r="A6786" s="31">
        <v>45533</v>
      </c>
      <c r="B6786" s="1" t="s">
        <v>11</v>
      </c>
      <c r="C6786" s="7">
        <v>458633</v>
      </c>
      <c r="D6786" s="1" t="s">
        <v>42</v>
      </c>
      <c r="E6786" s="1">
        <f>VLOOKUP(D6786,Data!$A$1:$B$7,2,FALSE)</f>
        <v>10</v>
      </c>
      <c r="F6786" s="2">
        <f>WORKDAY(A6786,E6786,Data!$E$2:$E$22)</f>
        <v>45547</v>
      </c>
      <c r="G6786" s="2">
        <v>45541</v>
      </c>
      <c r="H6786" s="4">
        <f ca="1">(NETWORKDAYS(A6786,G6786,Data!$E$1:$E$22))-1</f>
        <v>6</v>
      </c>
      <c r="I6786" s="1"/>
      <c r="J6786" s="1">
        <f>VLOOKUP(D6786,Data!$A$10:$B$16,2,FALSE)</f>
        <v>2</v>
      </c>
      <c r="K6786">
        <v>1</v>
      </c>
      <c r="L6786">
        <f t="shared" si="370"/>
        <v>35</v>
      </c>
      <c r="M6786">
        <f t="shared" si="371"/>
        <v>2024</v>
      </c>
      <c r="N6786" s="5">
        <f t="shared" ca="1" si="372"/>
        <v>-4</v>
      </c>
    </row>
    <row r="6787" spans="1:14" hidden="1" x14ac:dyDescent="0.25">
      <c r="A6787" s="31">
        <v>45533</v>
      </c>
      <c r="B6787" s="1" t="s">
        <v>372</v>
      </c>
      <c r="C6787" s="7">
        <v>458628</v>
      </c>
      <c r="D6787" s="1" t="s">
        <v>42</v>
      </c>
      <c r="E6787" s="1">
        <f>VLOOKUP(D6787,Data!$A$1:$B$7,2,FALSE)</f>
        <v>10</v>
      </c>
      <c r="F6787" s="2">
        <f>WORKDAY(A6787,E6787,Data!$E$2:$E$22)</f>
        <v>45547</v>
      </c>
      <c r="G6787" s="2">
        <v>45539</v>
      </c>
      <c r="H6787" s="4">
        <f ca="1">(NETWORKDAYS(A6787,G6787,Data!$E$1:$E$22))-1</f>
        <v>4</v>
      </c>
      <c r="I6787" s="1"/>
      <c r="J6787" s="1">
        <f>VLOOKUP(D6787,Data!$A$10:$B$16,2,FALSE)</f>
        <v>2</v>
      </c>
      <c r="K6787">
        <v>1</v>
      </c>
      <c r="L6787">
        <f t="shared" si="370"/>
        <v>35</v>
      </c>
      <c r="M6787">
        <f t="shared" si="371"/>
        <v>2024</v>
      </c>
      <c r="N6787" s="5">
        <f t="shared" ca="1" si="372"/>
        <v>-6</v>
      </c>
    </row>
    <row r="6788" spans="1:14" hidden="1" x14ac:dyDescent="0.25">
      <c r="A6788" s="31">
        <v>45533</v>
      </c>
      <c r="B6788" s="1" t="s">
        <v>372</v>
      </c>
      <c r="C6788" s="7">
        <v>458629</v>
      </c>
      <c r="D6788" s="1" t="s">
        <v>42</v>
      </c>
      <c r="E6788" s="1">
        <f>VLOOKUP(D6788,Data!$A$1:$B$7,2,FALSE)</f>
        <v>10</v>
      </c>
      <c r="F6788" s="2">
        <f>WORKDAY(A6788,E6788,Data!$E$2:$E$22)</f>
        <v>45547</v>
      </c>
      <c r="G6788" s="2">
        <v>45558</v>
      </c>
      <c r="H6788" s="4">
        <f ca="1">(NETWORKDAYS(A6788,G6788,Data!$E$1:$E$22))-1</f>
        <v>17</v>
      </c>
      <c r="I6788" s="1"/>
      <c r="J6788" s="1">
        <f>VLOOKUP(D6788,Data!$A$10:$B$16,2,FALSE)</f>
        <v>2</v>
      </c>
      <c r="K6788">
        <v>1</v>
      </c>
      <c r="L6788">
        <f t="shared" si="370"/>
        <v>35</v>
      </c>
      <c r="M6788">
        <f t="shared" si="371"/>
        <v>2024</v>
      </c>
      <c r="N6788" s="5">
        <f t="shared" ca="1" si="372"/>
        <v>7</v>
      </c>
    </row>
    <row r="6789" spans="1:14" hidden="1" x14ac:dyDescent="0.25">
      <c r="A6789" s="31">
        <v>45533</v>
      </c>
      <c r="B6789" s="1" t="s">
        <v>133</v>
      </c>
      <c r="C6789" s="7">
        <v>615447</v>
      </c>
      <c r="D6789" s="1" t="s">
        <v>1870</v>
      </c>
      <c r="E6789" s="1">
        <f>VLOOKUP(D6789,Data!$A$1:$B$7,2,FALSE)</f>
        <v>10</v>
      </c>
      <c r="F6789" s="2">
        <f>WORKDAY(A6789,E6789,Data!$E$2:$E$22)</f>
        <v>45547</v>
      </c>
      <c r="G6789" s="2">
        <v>45546</v>
      </c>
      <c r="H6789" s="4">
        <f ca="1">(NETWORKDAYS(A6789,G6789,Data!$E$1:$E$22))-1</f>
        <v>9</v>
      </c>
      <c r="I6789" s="1"/>
      <c r="J6789" s="1">
        <f>VLOOKUP(D6789,Data!$A$10:$B$16,2,FALSE)</f>
        <v>2</v>
      </c>
      <c r="K6789">
        <v>1</v>
      </c>
      <c r="L6789">
        <f t="shared" si="370"/>
        <v>35</v>
      </c>
      <c r="M6789">
        <f t="shared" si="371"/>
        <v>2024</v>
      </c>
      <c r="N6789" s="5">
        <f t="shared" ca="1" si="372"/>
        <v>-1</v>
      </c>
    </row>
    <row r="6790" spans="1:14" hidden="1" x14ac:dyDescent="0.25">
      <c r="A6790" s="31">
        <v>45533</v>
      </c>
      <c r="B6790" s="1" t="s">
        <v>133</v>
      </c>
      <c r="C6790" s="7">
        <v>615448</v>
      </c>
      <c r="D6790" s="1" t="s">
        <v>1870</v>
      </c>
      <c r="E6790" s="1">
        <f>VLOOKUP(D6790,Data!$A$1:$B$7,2,FALSE)</f>
        <v>10</v>
      </c>
      <c r="F6790" s="2">
        <f>WORKDAY(A6790,E6790,Data!$E$2:$E$22)</f>
        <v>45547</v>
      </c>
      <c r="G6790" s="2">
        <v>45551</v>
      </c>
      <c r="H6790" s="4">
        <f ca="1">(NETWORKDAYS(A6790,G6790,Data!$E$1:$E$22))-1</f>
        <v>12</v>
      </c>
      <c r="I6790" s="1"/>
      <c r="J6790" s="1">
        <f>VLOOKUP(D6790,Data!$A$10:$B$16,2,FALSE)</f>
        <v>2</v>
      </c>
      <c r="K6790">
        <v>1</v>
      </c>
      <c r="L6790">
        <f t="shared" si="370"/>
        <v>35</v>
      </c>
      <c r="M6790">
        <f t="shared" si="371"/>
        <v>2024</v>
      </c>
      <c r="N6790" s="5">
        <f t="shared" ca="1" si="372"/>
        <v>2</v>
      </c>
    </row>
    <row r="6791" spans="1:14" hidden="1" x14ac:dyDescent="0.25">
      <c r="A6791" s="31">
        <v>45533</v>
      </c>
      <c r="B6791" s="1" t="s">
        <v>133</v>
      </c>
      <c r="C6791" s="7">
        <v>615449</v>
      </c>
      <c r="D6791" s="1" t="s">
        <v>1870</v>
      </c>
      <c r="E6791" s="1">
        <f>VLOOKUP(D6791,Data!$A$1:$B$7,2,FALSE)</f>
        <v>10</v>
      </c>
      <c r="F6791" s="2">
        <f>WORKDAY(A6791,E6791,Data!$E$2:$E$22)</f>
        <v>45547</v>
      </c>
      <c r="G6791" s="2">
        <v>45551</v>
      </c>
      <c r="H6791" s="4">
        <f ca="1">(NETWORKDAYS(A6791,G6791,Data!$E$1:$E$22))-1</f>
        <v>12</v>
      </c>
      <c r="I6791" s="1"/>
      <c r="J6791" s="1">
        <f>VLOOKUP(D6791,Data!$A$10:$B$16,2,FALSE)</f>
        <v>2</v>
      </c>
      <c r="K6791">
        <v>1</v>
      </c>
      <c r="L6791">
        <f t="shared" si="370"/>
        <v>35</v>
      </c>
      <c r="M6791">
        <f t="shared" si="371"/>
        <v>2024</v>
      </c>
      <c r="N6791" s="5">
        <f t="shared" ca="1" si="372"/>
        <v>2</v>
      </c>
    </row>
    <row r="6792" spans="1:14" hidden="1" x14ac:dyDescent="0.25">
      <c r="A6792" s="31">
        <v>45533</v>
      </c>
      <c r="B6792" s="1" t="s">
        <v>263</v>
      </c>
      <c r="C6792" s="7" t="s">
        <v>3480</v>
      </c>
      <c r="D6792" s="1" t="s">
        <v>55</v>
      </c>
      <c r="E6792" s="1">
        <f>VLOOKUP(D6792,Data!$A$1:$B$7,2,FALSE)</f>
        <v>10</v>
      </c>
      <c r="F6792" s="2">
        <f>WORKDAY(A6792,E6792,Data!$E$2:$E$22)</f>
        <v>45547</v>
      </c>
      <c r="G6792" s="2">
        <v>45564</v>
      </c>
      <c r="H6792" s="4">
        <f ca="1">(NETWORKDAYS(A6792,G6792,Data!$E$1:$E$22))-1</f>
        <v>21</v>
      </c>
      <c r="I6792" s="1"/>
      <c r="J6792" s="1">
        <f>VLOOKUP(D6792,Data!$A$10:$B$16,2,FALSE)</f>
        <v>3</v>
      </c>
      <c r="K6792">
        <v>1</v>
      </c>
      <c r="L6792">
        <f t="shared" si="370"/>
        <v>35</v>
      </c>
      <c r="M6792">
        <f t="shared" si="371"/>
        <v>2024</v>
      </c>
      <c r="N6792" s="5">
        <f t="shared" ca="1" si="372"/>
        <v>11</v>
      </c>
    </row>
    <row r="6793" spans="1:14" hidden="1" x14ac:dyDescent="0.25">
      <c r="A6793" s="31">
        <v>45533</v>
      </c>
      <c r="B6793" s="1" t="s">
        <v>263</v>
      </c>
      <c r="C6793" s="7" t="s">
        <v>3481</v>
      </c>
      <c r="D6793" s="1" t="s">
        <v>55</v>
      </c>
      <c r="E6793" s="1">
        <f>VLOOKUP(D6793,Data!$A$1:$B$7,2,FALSE)</f>
        <v>10</v>
      </c>
      <c r="F6793" s="2">
        <f>WORKDAY(A6793,E6793,Data!$E$2:$E$22)</f>
        <v>45547</v>
      </c>
      <c r="G6793" s="2">
        <v>45554</v>
      </c>
      <c r="H6793" s="4">
        <f ca="1">(NETWORKDAYS(A6793,G6793,Data!$E$1:$E$22))-1</f>
        <v>15</v>
      </c>
      <c r="I6793" s="1"/>
      <c r="J6793" s="1">
        <f>VLOOKUP(D6793,Data!$A$10:$B$16,2,FALSE)</f>
        <v>3</v>
      </c>
      <c r="K6793">
        <v>1</v>
      </c>
      <c r="L6793">
        <f t="shared" si="370"/>
        <v>35</v>
      </c>
      <c r="M6793">
        <f t="shared" si="371"/>
        <v>2024</v>
      </c>
      <c r="N6793" s="5">
        <f t="shared" ca="1" si="372"/>
        <v>5</v>
      </c>
    </row>
    <row r="6794" spans="1:14" hidden="1" x14ac:dyDescent="0.25">
      <c r="A6794" s="31">
        <v>45533</v>
      </c>
      <c r="B6794" s="1" t="s">
        <v>263</v>
      </c>
      <c r="C6794" s="7" t="s">
        <v>3482</v>
      </c>
      <c r="D6794" s="1" t="s">
        <v>55</v>
      </c>
      <c r="E6794" s="1">
        <f>VLOOKUP(D6794,Data!$A$1:$B$7,2,FALSE)</f>
        <v>10</v>
      </c>
      <c r="F6794" s="2">
        <f>WORKDAY(A6794,E6794,Data!$E$2:$E$22)</f>
        <v>45547</v>
      </c>
      <c r="G6794" s="2">
        <v>45554</v>
      </c>
      <c r="H6794" s="4">
        <f ca="1">(NETWORKDAYS(A6794,G6794,Data!$E$1:$E$22))-1</f>
        <v>15</v>
      </c>
      <c r="I6794" s="1"/>
      <c r="J6794" s="1">
        <f>VLOOKUP(D6794,Data!$A$10:$B$16,2,FALSE)</f>
        <v>3</v>
      </c>
      <c r="K6794">
        <v>1</v>
      </c>
      <c r="L6794">
        <f t="shared" si="370"/>
        <v>35</v>
      </c>
      <c r="M6794">
        <f t="shared" si="371"/>
        <v>2024</v>
      </c>
      <c r="N6794" s="5">
        <f t="shared" ca="1" si="372"/>
        <v>5</v>
      </c>
    </row>
    <row r="6795" spans="1:14" hidden="1" x14ac:dyDescent="0.25">
      <c r="A6795" s="31">
        <v>45533</v>
      </c>
      <c r="B6795" s="1" t="s">
        <v>263</v>
      </c>
      <c r="C6795" s="7" t="s">
        <v>3483</v>
      </c>
      <c r="D6795" s="1" t="s">
        <v>55</v>
      </c>
      <c r="E6795" s="1">
        <f>VLOOKUP(D6795,Data!$A$1:$B$7,2,FALSE)</f>
        <v>10</v>
      </c>
      <c r="F6795" s="2">
        <f>WORKDAY(A6795,E6795,Data!$E$2:$E$22)</f>
        <v>45547</v>
      </c>
      <c r="G6795" s="2">
        <v>45554</v>
      </c>
      <c r="H6795" s="4">
        <f ca="1">(NETWORKDAYS(A6795,G6795,Data!$E$1:$E$22))-1</f>
        <v>15</v>
      </c>
      <c r="I6795" s="1"/>
      <c r="J6795" s="1">
        <f>VLOOKUP(D6795,Data!$A$10:$B$16,2,FALSE)</f>
        <v>3</v>
      </c>
      <c r="K6795">
        <v>1</v>
      </c>
      <c r="L6795">
        <f t="shared" si="370"/>
        <v>35</v>
      </c>
      <c r="M6795">
        <f t="shared" si="371"/>
        <v>2024</v>
      </c>
      <c r="N6795" s="5">
        <f t="shared" ca="1" si="372"/>
        <v>5</v>
      </c>
    </row>
    <row r="6796" spans="1:14" hidden="1" x14ac:dyDescent="0.25">
      <c r="A6796" s="31">
        <v>45534</v>
      </c>
      <c r="B6796" s="1" t="s">
        <v>661</v>
      </c>
      <c r="C6796" s="7">
        <v>263183</v>
      </c>
      <c r="D6796" s="1" t="s">
        <v>41</v>
      </c>
      <c r="E6796" s="1">
        <f>VLOOKUP(D6796,Data!$A$1:$B$7,2,FALSE)</f>
        <v>15</v>
      </c>
      <c r="F6796" s="2">
        <f>WORKDAY(A6796,E6796,Data!$E$2:$E$22)</f>
        <v>45555</v>
      </c>
      <c r="G6796" s="2">
        <v>45558</v>
      </c>
      <c r="H6796" s="4">
        <f ca="1">(NETWORKDAYS(A6796,G6796,Data!$E$1:$E$22))-1</f>
        <v>16</v>
      </c>
      <c r="I6796" s="1"/>
      <c r="J6796" s="1">
        <f>VLOOKUP(D6796,Data!$A$10:$B$16,2,FALSE)</f>
        <v>3</v>
      </c>
      <c r="K6796">
        <v>1</v>
      </c>
      <c r="L6796">
        <f t="shared" si="370"/>
        <v>35</v>
      </c>
      <c r="M6796">
        <f t="shared" si="371"/>
        <v>2024</v>
      </c>
      <c r="N6796" s="5">
        <f t="shared" ca="1" si="372"/>
        <v>1</v>
      </c>
    </row>
    <row r="6797" spans="1:14" hidden="1" x14ac:dyDescent="0.25">
      <c r="A6797" s="31">
        <v>45534</v>
      </c>
      <c r="B6797" s="1" t="s">
        <v>4</v>
      </c>
      <c r="C6797" s="7">
        <v>263126</v>
      </c>
      <c r="D6797" s="1" t="s">
        <v>41</v>
      </c>
      <c r="E6797" s="1">
        <f>VLOOKUP(D6797,Data!$A$1:$B$7,2,FALSE)</f>
        <v>15</v>
      </c>
      <c r="F6797" s="2">
        <f>WORKDAY(A6797,E6797,Data!$E$2:$E$22)</f>
        <v>45555</v>
      </c>
      <c r="G6797" s="2">
        <v>45551</v>
      </c>
      <c r="H6797" s="4">
        <f ca="1">(NETWORKDAYS(A6797,G6797,Data!$E$1:$E$22))-1</f>
        <v>11</v>
      </c>
      <c r="I6797" s="1"/>
      <c r="J6797" s="1">
        <f>VLOOKUP(D6797,Data!$A$10:$B$16,2,FALSE)</f>
        <v>3</v>
      </c>
      <c r="K6797">
        <v>1</v>
      </c>
      <c r="L6797">
        <f t="shared" si="370"/>
        <v>35</v>
      </c>
      <c r="M6797">
        <f t="shared" si="371"/>
        <v>2024</v>
      </c>
      <c r="N6797" s="5">
        <f t="shared" ca="1" si="372"/>
        <v>-4</v>
      </c>
    </row>
    <row r="6798" spans="1:14" hidden="1" x14ac:dyDescent="0.25">
      <c r="A6798" s="31">
        <v>45534</v>
      </c>
      <c r="B6798" s="1" t="s">
        <v>11</v>
      </c>
      <c r="C6798" s="7">
        <v>458639</v>
      </c>
      <c r="D6798" s="1" t="s">
        <v>42</v>
      </c>
      <c r="E6798" s="1">
        <f>VLOOKUP(D6798,Data!$A$1:$B$7,2,FALSE)</f>
        <v>10</v>
      </c>
      <c r="F6798" s="2">
        <f>WORKDAY(A6798,E6798,Data!$E$2:$E$22)</f>
        <v>45548</v>
      </c>
      <c r="G6798" s="2">
        <v>45541</v>
      </c>
      <c r="H6798" s="4">
        <f ca="1">(NETWORKDAYS(A6798,G6798,Data!$E$1:$E$22))-1</f>
        <v>5</v>
      </c>
      <c r="I6798" s="1"/>
      <c r="J6798" s="1">
        <f>VLOOKUP(D6798,Data!$A$10:$B$16,2,FALSE)</f>
        <v>2</v>
      </c>
      <c r="K6798">
        <v>1</v>
      </c>
      <c r="L6798">
        <f t="shared" si="370"/>
        <v>35</v>
      </c>
      <c r="M6798">
        <f t="shared" si="371"/>
        <v>2024</v>
      </c>
      <c r="N6798" s="5">
        <f t="shared" ca="1" si="372"/>
        <v>-5</v>
      </c>
    </row>
    <row r="6799" spans="1:14" hidden="1" x14ac:dyDescent="0.25">
      <c r="A6799" s="31">
        <v>45534</v>
      </c>
      <c r="B6799" s="1" t="s">
        <v>29</v>
      </c>
      <c r="C6799" s="7">
        <v>458632</v>
      </c>
      <c r="D6799" s="1" t="s">
        <v>42</v>
      </c>
      <c r="E6799" s="1">
        <f>VLOOKUP(D6799,Data!$A$1:$B$7,2,FALSE)</f>
        <v>10</v>
      </c>
      <c r="F6799" s="2">
        <f>WORKDAY(A6799,E6799,Data!$E$2:$E$22)</f>
        <v>45548</v>
      </c>
      <c r="G6799" s="2">
        <v>45541</v>
      </c>
      <c r="H6799" s="4">
        <f ca="1">(NETWORKDAYS(A6799,G6799,Data!$E$1:$E$22))-1</f>
        <v>5</v>
      </c>
      <c r="I6799" s="1"/>
      <c r="J6799" s="1">
        <f>VLOOKUP(D6799,Data!$A$10:$B$16,2,FALSE)</f>
        <v>2</v>
      </c>
      <c r="K6799">
        <v>1</v>
      </c>
      <c r="L6799">
        <f t="shared" si="370"/>
        <v>35</v>
      </c>
      <c r="M6799">
        <f t="shared" si="371"/>
        <v>2024</v>
      </c>
      <c r="N6799" s="5">
        <f t="shared" ca="1" si="372"/>
        <v>-5</v>
      </c>
    </row>
    <row r="6800" spans="1:14" hidden="1" x14ac:dyDescent="0.25">
      <c r="A6800" s="31">
        <v>45534</v>
      </c>
      <c r="B6800" s="1" t="s">
        <v>781</v>
      </c>
      <c r="C6800" s="7">
        <v>458656</v>
      </c>
      <c r="D6800" s="1" t="s">
        <v>42</v>
      </c>
      <c r="E6800" s="1">
        <f>VLOOKUP(D6800,Data!$A$1:$B$7,2,FALSE)</f>
        <v>10</v>
      </c>
      <c r="F6800" s="2">
        <f>WORKDAY(A6800,E6800,Data!$E$2:$E$22)</f>
        <v>45548</v>
      </c>
      <c r="G6800" s="2">
        <v>45541</v>
      </c>
      <c r="H6800" s="4">
        <f ca="1">(NETWORKDAYS(A6800,G6800,Data!$E$1:$E$22))-1</f>
        <v>5</v>
      </c>
      <c r="I6800" s="1"/>
      <c r="J6800" s="1">
        <f>VLOOKUP(D6800,Data!$A$10:$B$16,2,FALSE)</f>
        <v>2</v>
      </c>
      <c r="K6800">
        <v>1</v>
      </c>
      <c r="L6800">
        <f t="shared" si="370"/>
        <v>35</v>
      </c>
      <c r="M6800">
        <f t="shared" si="371"/>
        <v>2024</v>
      </c>
      <c r="N6800" s="5">
        <f t="shared" ca="1" si="372"/>
        <v>-5</v>
      </c>
    </row>
    <row r="6801" spans="1:14" hidden="1" x14ac:dyDescent="0.25">
      <c r="A6801" s="31">
        <v>45534</v>
      </c>
      <c r="B6801" s="1" t="s">
        <v>133</v>
      </c>
      <c r="C6801" s="7">
        <v>615450</v>
      </c>
      <c r="D6801" s="1" t="s">
        <v>1870</v>
      </c>
      <c r="E6801" s="1">
        <f>VLOOKUP(D6801,Data!$A$1:$B$7,2,FALSE)</f>
        <v>10</v>
      </c>
      <c r="F6801" s="2">
        <f>WORKDAY(A6801,E6801,Data!$E$2:$E$22)</f>
        <v>45548</v>
      </c>
      <c r="G6801" s="2">
        <v>45546</v>
      </c>
      <c r="H6801" s="4">
        <f ca="1">(NETWORKDAYS(A6801,G6801,Data!$E$1:$E$22))-1</f>
        <v>8</v>
      </c>
      <c r="I6801" s="1"/>
      <c r="J6801" s="1">
        <f>VLOOKUP(D6801,Data!$A$10:$B$16,2,FALSE)</f>
        <v>2</v>
      </c>
      <c r="K6801">
        <v>1</v>
      </c>
      <c r="L6801">
        <f t="shared" si="370"/>
        <v>35</v>
      </c>
      <c r="M6801">
        <f t="shared" si="371"/>
        <v>2024</v>
      </c>
      <c r="N6801" s="5">
        <f t="shared" ca="1" si="372"/>
        <v>-2</v>
      </c>
    </row>
    <row r="6802" spans="1:14" hidden="1" x14ac:dyDescent="0.25">
      <c r="A6802" s="31">
        <v>45534</v>
      </c>
      <c r="B6802" s="1" t="s">
        <v>133</v>
      </c>
      <c r="C6802" s="7">
        <v>615446</v>
      </c>
      <c r="D6802" s="1" t="s">
        <v>1870</v>
      </c>
      <c r="E6802" s="1">
        <f>VLOOKUP(D6802,Data!$A$1:$B$7,2,FALSE)</f>
        <v>10</v>
      </c>
      <c r="F6802" s="2">
        <f>WORKDAY(A6802,E6802,Data!$E$2:$E$22)</f>
        <v>45548</v>
      </c>
      <c r="G6802" s="2">
        <v>45546</v>
      </c>
      <c r="H6802" s="4">
        <f ca="1">(NETWORKDAYS(A6802,G6802,Data!$E$1:$E$22))-1</f>
        <v>8</v>
      </c>
      <c r="I6802" s="1"/>
      <c r="J6802" s="1">
        <f>VLOOKUP(D6802,Data!$A$10:$B$16,2,FALSE)</f>
        <v>2</v>
      </c>
      <c r="K6802">
        <v>1</v>
      </c>
      <c r="L6802">
        <f t="shared" si="370"/>
        <v>35</v>
      </c>
      <c r="M6802">
        <f t="shared" si="371"/>
        <v>2024</v>
      </c>
      <c r="N6802" s="5">
        <f t="shared" ca="1" si="372"/>
        <v>-2</v>
      </c>
    </row>
    <row r="6803" spans="1:14" hidden="1" x14ac:dyDescent="0.25">
      <c r="A6803" s="31">
        <v>45534</v>
      </c>
      <c r="B6803" s="1" t="s">
        <v>5</v>
      </c>
      <c r="C6803" s="7">
        <v>615460</v>
      </c>
      <c r="D6803" s="1" t="s">
        <v>1870</v>
      </c>
      <c r="E6803" s="1">
        <f>VLOOKUP(D6803,Data!$A$1:$B$7,2,FALSE)</f>
        <v>10</v>
      </c>
      <c r="F6803" s="2">
        <f>WORKDAY(A6803,E6803,Data!$E$2:$E$22)</f>
        <v>45548</v>
      </c>
      <c r="G6803" s="2">
        <v>45546</v>
      </c>
      <c r="H6803" s="4">
        <f ca="1">(NETWORKDAYS(A6803,G6803,Data!$E$1:$E$22))-1</f>
        <v>8</v>
      </c>
      <c r="I6803" s="1"/>
      <c r="J6803" s="1">
        <f>VLOOKUP(D6803,Data!$A$10:$B$16,2,FALSE)</f>
        <v>2</v>
      </c>
      <c r="K6803">
        <v>1</v>
      </c>
      <c r="L6803">
        <f t="shared" si="370"/>
        <v>35</v>
      </c>
      <c r="M6803">
        <f t="shared" si="371"/>
        <v>2024</v>
      </c>
      <c r="N6803" s="5">
        <f t="shared" ca="1" si="372"/>
        <v>-2</v>
      </c>
    </row>
    <row r="6804" spans="1:14" hidden="1" x14ac:dyDescent="0.25">
      <c r="A6804" s="31">
        <v>45534</v>
      </c>
      <c r="B6804" s="1" t="s">
        <v>865</v>
      </c>
      <c r="C6804" s="7" t="s">
        <v>3484</v>
      </c>
      <c r="D6804" s="1" t="s">
        <v>53</v>
      </c>
      <c r="E6804" s="1">
        <f>VLOOKUP(D6804,Data!$A$1:$B$7,2,FALSE)</f>
        <v>5</v>
      </c>
      <c r="F6804" s="2">
        <f>WORKDAY(A6804,E6804,Data!$E$2:$E$22)</f>
        <v>45541</v>
      </c>
      <c r="G6804" s="2">
        <v>45538</v>
      </c>
      <c r="H6804" s="4">
        <f ca="1">(NETWORKDAYS(A6804,G6804,Data!$E$1:$E$22))-1</f>
        <v>2</v>
      </c>
      <c r="I6804" s="1"/>
      <c r="J6804" s="1">
        <f>VLOOKUP(D6804,Data!$A$10:$B$16,2,FALSE)</f>
        <v>1</v>
      </c>
      <c r="K6804">
        <v>1</v>
      </c>
      <c r="L6804">
        <f t="shared" si="370"/>
        <v>35</v>
      </c>
      <c r="M6804">
        <f t="shared" si="371"/>
        <v>2024</v>
      </c>
      <c r="N6804" s="5">
        <f t="shared" ca="1" si="372"/>
        <v>-3</v>
      </c>
    </row>
    <row r="6805" spans="1:14" hidden="1" x14ac:dyDescent="0.25">
      <c r="A6805" s="31">
        <v>45534</v>
      </c>
      <c r="B6805" s="1" t="s">
        <v>865</v>
      </c>
      <c r="C6805" s="7" t="s">
        <v>3485</v>
      </c>
      <c r="D6805" s="1" t="s">
        <v>53</v>
      </c>
      <c r="E6805" s="1">
        <f>VLOOKUP(D6805,Data!$A$1:$B$7,2,FALSE)</f>
        <v>5</v>
      </c>
      <c r="F6805" s="2">
        <f>WORKDAY(A6805,E6805,Data!$E$2:$E$22)</f>
        <v>45541</v>
      </c>
      <c r="G6805" s="2">
        <v>45538</v>
      </c>
      <c r="H6805" s="4">
        <f ca="1">(NETWORKDAYS(A6805,G6805,Data!$E$1:$E$22))-1</f>
        <v>2</v>
      </c>
      <c r="I6805" s="1"/>
      <c r="J6805" s="1">
        <f>VLOOKUP(D6805,Data!$A$10:$B$16,2,FALSE)</f>
        <v>1</v>
      </c>
      <c r="K6805">
        <v>1</v>
      </c>
      <c r="L6805">
        <f t="shared" si="370"/>
        <v>35</v>
      </c>
      <c r="M6805">
        <f t="shared" si="371"/>
        <v>2024</v>
      </c>
      <c r="N6805" s="5">
        <f t="shared" ca="1" si="372"/>
        <v>-3</v>
      </c>
    </row>
    <row r="6806" spans="1:14" hidden="1" x14ac:dyDescent="0.25">
      <c r="A6806" s="31">
        <v>45534</v>
      </c>
      <c r="B6806" s="1" t="s">
        <v>370</v>
      </c>
      <c r="C6806" s="7" t="s">
        <v>3486</v>
      </c>
      <c r="D6806" s="1" t="s">
        <v>53</v>
      </c>
      <c r="E6806" s="1">
        <f>VLOOKUP(D6806,Data!$A$1:$B$7,2,FALSE)</f>
        <v>5</v>
      </c>
      <c r="F6806" s="2">
        <f>WORKDAY(A6806,E6806,Data!$E$2:$E$22)</f>
        <v>45541</v>
      </c>
      <c r="G6806" s="2">
        <v>45538</v>
      </c>
      <c r="H6806" s="4">
        <f ca="1">(NETWORKDAYS(A6806,G6806,Data!$E$1:$E$22))-1</f>
        <v>2</v>
      </c>
      <c r="I6806" s="1"/>
      <c r="J6806" s="1">
        <f>VLOOKUP(D6806,Data!$A$10:$B$16,2,FALSE)</f>
        <v>1</v>
      </c>
      <c r="K6806">
        <v>1</v>
      </c>
      <c r="L6806">
        <f t="shared" si="370"/>
        <v>35</v>
      </c>
      <c r="M6806">
        <f t="shared" si="371"/>
        <v>2024</v>
      </c>
      <c r="N6806" s="5">
        <f t="shared" ca="1" si="372"/>
        <v>-3</v>
      </c>
    </row>
    <row r="6807" spans="1:14" hidden="1" x14ac:dyDescent="0.25">
      <c r="A6807" s="31">
        <v>45534</v>
      </c>
      <c r="B6807" s="1" t="s">
        <v>370</v>
      </c>
      <c r="C6807" s="7" t="s">
        <v>3487</v>
      </c>
      <c r="D6807" s="1" t="s">
        <v>53</v>
      </c>
      <c r="E6807" s="1">
        <f>VLOOKUP(D6807,Data!$A$1:$B$7,2,FALSE)</f>
        <v>5</v>
      </c>
      <c r="F6807" s="2">
        <f>WORKDAY(A6807,E6807,Data!$E$2:$E$22)</f>
        <v>45541</v>
      </c>
      <c r="G6807" s="2">
        <v>45538</v>
      </c>
      <c r="H6807" s="4">
        <f ca="1">(NETWORKDAYS(A6807,G6807,Data!$E$1:$E$22))-1</f>
        <v>2</v>
      </c>
      <c r="I6807" s="1"/>
      <c r="J6807" s="1">
        <f>VLOOKUP(D6807,Data!$A$10:$B$16,2,FALSE)</f>
        <v>1</v>
      </c>
      <c r="K6807">
        <v>1</v>
      </c>
      <c r="L6807">
        <f t="shared" si="370"/>
        <v>35</v>
      </c>
      <c r="M6807">
        <f t="shared" si="371"/>
        <v>2024</v>
      </c>
      <c r="N6807" s="5">
        <f t="shared" ca="1" si="372"/>
        <v>-3</v>
      </c>
    </row>
    <row r="6808" spans="1:14" hidden="1" x14ac:dyDescent="0.25">
      <c r="A6808" s="31">
        <v>45536</v>
      </c>
      <c r="B6808" s="1" t="s">
        <v>2</v>
      </c>
      <c r="C6808" s="7">
        <v>263162</v>
      </c>
      <c r="D6808" s="1" t="s">
        <v>41</v>
      </c>
      <c r="E6808" s="1">
        <f>VLOOKUP(D6808,Data!$A$1:$B$7,2,FALSE)</f>
        <v>15</v>
      </c>
      <c r="F6808" s="2">
        <f>WORKDAY(A6808,E6808,Data!$E$2:$E$22)</f>
        <v>45555</v>
      </c>
      <c r="G6808" s="2">
        <v>45551</v>
      </c>
      <c r="H6808" s="4">
        <f ca="1">(NETWORKDAYS(A6808,G6808,Data!$E$1:$E$22))-1</f>
        <v>10</v>
      </c>
      <c r="I6808" s="1"/>
      <c r="J6808" s="1">
        <f>VLOOKUP(D6808,Data!$A$10:$B$16,2,FALSE)</f>
        <v>3</v>
      </c>
      <c r="K6808">
        <v>1</v>
      </c>
      <c r="L6808">
        <f t="shared" si="370"/>
        <v>35</v>
      </c>
      <c r="M6808">
        <f t="shared" si="371"/>
        <v>2024</v>
      </c>
      <c r="N6808" s="5">
        <f t="shared" ca="1" si="372"/>
        <v>-5</v>
      </c>
    </row>
    <row r="6809" spans="1:14" hidden="1" x14ac:dyDescent="0.25">
      <c r="A6809" s="31">
        <v>45536</v>
      </c>
      <c r="B6809" s="1" t="s">
        <v>4</v>
      </c>
      <c r="C6809" s="7">
        <v>263163</v>
      </c>
      <c r="D6809" s="1" t="s">
        <v>41</v>
      </c>
      <c r="E6809" s="1">
        <f>VLOOKUP(D6809,Data!$A$1:$B$7,2,FALSE)</f>
        <v>15</v>
      </c>
      <c r="F6809" s="2">
        <f>WORKDAY(A6809,E6809,Data!$E$2:$E$22)</f>
        <v>45555</v>
      </c>
      <c r="G6809" s="2">
        <v>45551</v>
      </c>
      <c r="H6809" s="4">
        <f ca="1">(NETWORKDAYS(A6809,G6809,Data!$E$1:$E$22))-1</f>
        <v>10</v>
      </c>
      <c r="I6809" s="1"/>
      <c r="J6809" s="1">
        <f>VLOOKUP(D6809,Data!$A$10:$B$16,2,FALSE)</f>
        <v>3</v>
      </c>
      <c r="K6809">
        <v>1</v>
      </c>
      <c r="L6809">
        <f t="shared" si="370"/>
        <v>35</v>
      </c>
      <c r="M6809">
        <f t="shared" si="371"/>
        <v>2024</v>
      </c>
      <c r="N6809" s="5">
        <f t="shared" ca="1" si="372"/>
        <v>-5</v>
      </c>
    </row>
    <row r="6810" spans="1:14" hidden="1" x14ac:dyDescent="0.25">
      <c r="A6810" s="31">
        <v>45536</v>
      </c>
      <c r="B6810" s="1" t="s">
        <v>909</v>
      </c>
      <c r="C6810" s="7">
        <v>458590</v>
      </c>
      <c r="D6810" s="1" t="s">
        <v>42</v>
      </c>
      <c r="E6810" s="1">
        <f>VLOOKUP(D6810,Data!$A$1:$B$7,2,FALSE)</f>
        <v>10</v>
      </c>
      <c r="F6810" s="2">
        <f>WORKDAY(A6810,E6810,Data!$E$2:$E$22)</f>
        <v>45548</v>
      </c>
      <c r="G6810" s="2">
        <v>45541</v>
      </c>
      <c r="H6810" s="4">
        <f ca="1">(NETWORKDAYS(A6810,G6810,Data!$E$1:$E$22))-1</f>
        <v>4</v>
      </c>
      <c r="I6810" s="1"/>
      <c r="J6810" s="1">
        <f>VLOOKUP(D6810,Data!$A$10:$B$16,2,FALSE)</f>
        <v>2</v>
      </c>
      <c r="K6810">
        <v>1</v>
      </c>
      <c r="L6810">
        <f t="shared" si="370"/>
        <v>35</v>
      </c>
      <c r="M6810">
        <f t="shared" si="371"/>
        <v>2024</v>
      </c>
      <c r="N6810" s="5">
        <f t="shared" ca="1" si="372"/>
        <v>-6</v>
      </c>
    </row>
    <row r="6811" spans="1:14" hidden="1" x14ac:dyDescent="0.25">
      <c r="A6811" s="31">
        <v>45537</v>
      </c>
      <c r="B6811" s="1" t="s">
        <v>4</v>
      </c>
      <c r="C6811" s="7">
        <v>263172</v>
      </c>
      <c r="D6811" s="1" t="s">
        <v>41</v>
      </c>
      <c r="E6811" s="1">
        <f>VLOOKUP(D6811,Data!$A$1:$B$7,2,FALSE)</f>
        <v>15</v>
      </c>
      <c r="F6811" s="2">
        <f>WORKDAY(A6811,E6811,Data!$E$2:$E$22)</f>
        <v>45558</v>
      </c>
      <c r="G6811" s="2">
        <v>45565</v>
      </c>
      <c r="H6811" s="4">
        <f ca="1">(NETWORKDAYS(A6811,G6811,Data!$E$1:$E$22))-1</f>
        <v>20</v>
      </c>
      <c r="I6811" s="1"/>
      <c r="J6811" s="1">
        <f>VLOOKUP(D6811,Data!$A$10:$B$16,2,FALSE)</f>
        <v>3</v>
      </c>
      <c r="K6811">
        <v>1</v>
      </c>
      <c r="L6811">
        <f t="shared" si="370"/>
        <v>36</v>
      </c>
      <c r="M6811">
        <f t="shared" si="371"/>
        <v>2024</v>
      </c>
      <c r="N6811" s="5">
        <f t="shared" ca="1" si="372"/>
        <v>5</v>
      </c>
    </row>
    <row r="6812" spans="1:14" hidden="1" x14ac:dyDescent="0.25">
      <c r="A6812" s="31">
        <v>45537</v>
      </c>
      <c r="B6812" s="1" t="s">
        <v>4</v>
      </c>
      <c r="C6812" s="7">
        <v>263200</v>
      </c>
      <c r="D6812" s="1" t="s">
        <v>41</v>
      </c>
      <c r="E6812" s="1">
        <f>VLOOKUP(D6812,Data!$A$1:$B$7,2,FALSE)</f>
        <v>15</v>
      </c>
      <c r="F6812" s="2">
        <f>WORKDAY(A6812,E6812,Data!$E$2:$E$22)</f>
        <v>45558</v>
      </c>
      <c r="G6812" s="2">
        <v>45566</v>
      </c>
      <c r="H6812" s="4">
        <f ca="1">(NETWORKDAYS(A6812,G6812,Data!$E$1:$E$22))-1</f>
        <v>21</v>
      </c>
      <c r="I6812" s="1"/>
      <c r="J6812" s="1">
        <f>VLOOKUP(D6812,Data!$A$10:$B$16,2,FALSE)</f>
        <v>3</v>
      </c>
      <c r="K6812">
        <v>1</v>
      </c>
      <c r="L6812">
        <f t="shared" si="370"/>
        <v>36</v>
      </c>
      <c r="M6812">
        <f t="shared" si="371"/>
        <v>2024</v>
      </c>
      <c r="N6812" s="5">
        <f t="shared" ca="1" si="372"/>
        <v>6</v>
      </c>
    </row>
    <row r="6813" spans="1:14" hidden="1" x14ac:dyDescent="0.25">
      <c r="A6813" s="31">
        <v>45537</v>
      </c>
      <c r="B6813" s="1" t="s">
        <v>845</v>
      </c>
      <c r="C6813" s="7">
        <v>458661</v>
      </c>
      <c r="D6813" s="1" t="s">
        <v>42</v>
      </c>
      <c r="E6813" s="1">
        <f>VLOOKUP(D6813,Data!$A$1:$B$7,2,FALSE)</f>
        <v>10</v>
      </c>
      <c r="F6813" s="2">
        <f>WORKDAY(A6813,E6813,Data!$E$2:$E$22)</f>
        <v>45551</v>
      </c>
      <c r="G6813" s="2">
        <v>45541</v>
      </c>
      <c r="H6813" s="4">
        <f ca="1">(NETWORKDAYS(A6813,G6813,Data!$E$1:$E$22))-1</f>
        <v>4</v>
      </c>
      <c r="I6813" s="1"/>
      <c r="J6813" s="1">
        <f>VLOOKUP(D6813,Data!$A$10:$B$16,2,FALSE)</f>
        <v>2</v>
      </c>
      <c r="K6813">
        <v>1</v>
      </c>
      <c r="L6813">
        <f t="shared" si="370"/>
        <v>36</v>
      </c>
      <c r="M6813">
        <f t="shared" si="371"/>
        <v>2024</v>
      </c>
      <c r="N6813" s="5">
        <f t="shared" ca="1" si="372"/>
        <v>-6</v>
      </c>
    </row>
    <row r="6814" spans="1:14" hidden="1" x14ac:dyDescent="0.25">
      <c r="A6814" s="31">
        <v>45525</v>
      </c>
      <c r="B6814" s="1" t="s">
        <v>12</v>
      </c>
      <c r="C6814" s="7">
        <v>263221</v>
      </c>
      <c r="D6814" s="1" t="s">
        <v>41</v>
      </c>
      <c r="E6814" s="1">
        <f>VLOOKUP(D6814,Data!$A$1:$B$7,2,FALSE)</f>
        <v>15</v>
      </c>
      <c r="F6814" s="2">
        <f>WORKDAY(A6814,E6814,Data!$E$2:$E$22)</f>
        <v>45546</v>
      </c>
      <c r="G6814" s="2">
        <v>45630</v>
      </c>
      <c r="H6814" s="4">
        <f ca="1">(NETWORKDAYS(A6814,G6814,Data!$E$1:$E$22))-1</f>
        <v>75</v>
      </c>
      <c r="I6814" s="1"/>
      <c r="J6814" s="1">
        <f>VLOOKUP(D6814,Data!$A$10:$B$16,2,FALSE)</f>
        <v>3</v>
      </c>
      <c r="K6814">
        <v>1</v>
      </c>
      <c r="L6814">
        <f t="shared" si="370"/>
        <v>34</v>
      </c>
      <c r="M6814">
        <f t="shared" si="371"/>
        <v>2024</v>
      </c>
      <c r="N6814" s="5">
        <f t="shared" ca="1" si="372"/>
        <v>60</v>
      </c>
    </row>
    <row r="6815" spans="1:14" hidden="1" x14ac:dyDescent="0.25">
      <c r="A6815" s="31">
        <v>45537</v>
      </c>
      <c r="B6815" s="1" t="s">
        <v>20</v>
      </c>
      <c r="C6815" s="7">
        <v>458659</v>
      </c>
      <c r="D6815" s="1" t="s">
        <v>42</v>
      </c>
      <c r="E6815" s="1">
        <f>VLOOKUP(D6815,Data!$A$1:$B$7,2,FALSE)</f>
        <v>10</v>
      </c>
      <c r="F6815" s="2">
        <f>WORKDAY(A6815,E6815,Data!$E$2:$E$22)</f>
        <v>45551</v>
      </c>
      <c r="G6815" s="2">
        <v>45546</v>
      </c>
      <c r="H6815" s="4">
        <f ca="1">(NETWORKDAYS(A6815,G6815,Data!$E$1:$E$22))-1</f>
        <v>7</v>
      </c>
      <c r="I6815" s="1"/>
      <c r="J6815" s="1">
        <f>VLOOKUP(D6815,Data!$A$10:$B$16,2,FALSE)</f>
        <v>2</v>
      </c>
      <c r="K6815">
        <v>1</v>
      </c>
      <c r="L6815">
        <f t="shared" si="370"/>
        <v>36</v>
      </c>
      <c r="M6815">
        <f t="shared" si="371"/>
        <v>2024</v>
      </c>
      <c r="N6815" s="5">
        <f t="shared" ca="1" si="372"/>
        <v>-3</v>
      </c>
    </row>
    <row r="6816" spans="1:14" hidden="1" x14ac:dyDescent="0.25">
      <c r="A6816" s="31">
        <v>45538</v>
      </c>
      <c r="B6816" s="1" t="s">
        <v>199</v>
      </c>
      <c r="C6816" s="7" t="s">
        <v>3488</v>
      </c>
      <c r="D6816" s="1" t="s">
        <v>55</v>
      </c>
      <c r="E6816" s="1">
        <f>VLOOKUP(D6816,Data!$A$1:$B$7,2,FALSE)</f>
        <v>10</v>
      </c>
      <c r="F6816" s="2">
        <f>WORKDAY(A6816,E6816,Data!$E$2:$E$22)</f>
        <v>45552</v>
      </c>
      <c r="G6816" s="2">
        <v>45538</v>
      </c>
      <c r="H6816" s="4">
        <f ca="1">(NETWORKDAYS(A6816,G6816,Data!$E$1:$E$22))-1</f>
        <v>0</v>
      </c>
      <c r="I6816" s="1"/>
      <c r="J6816" s="1">
        <f>VLOOKUP(D6816,Data!$A$10:$B$16,2,FALSE)</f>
        <v>3</v>
      </c>
      <c r="K6816">
        <v>1</v>
      </c>
      <c r="L6816">
        <f t="shared" si="370"/>
        <v>36</v>
      </c>
      <c r="M6816">
        <f t="shared" si="371"/>
        <v>2024</v>
      </c>
      <c r="N6816" s="5">
        <f t="shared" ca="1" si="372"/>
        <v>-10</v>
      </c>
    </row>
    <row r="6817" spans="1:14" hidden="1" x14ac:dyDescent="0.25">
      <c r="A6817" s="31">
        <v>45538</v>
      </c>
      <c r="B6817" s="1" t="s">
        <v>199</v>
      </c>
      <c r="C6817" s="7" t="s">
        <v>3489</v>
      </c>
      <c r="D6817" s="1" t="s">
        <v>55</v>
      </c>
      <c r="E6817" s="1">
        <f>VLOOKUP(D6817,Data!$A$1:$B$7,2,FALSE)</f>
        <v>10</v>
      </c>
      <c r="F6817" s="2">
        <f>WORKDAY(A6817,E6817,Data!$E$2:$E$22)</f>
        <v>45552</v>
      </c>
      <c r="G6817" s="2">
        <v>45538</v>
      </c>
      <c r="H6817" s="4">
        <f ca="1">(NETWORKDAYS(A6817,G6817,Data!$E$1:$E$22))-1</f>
        <v>0</v>
      </c>
      <c r="I6817" s="1"/>
      <c r="J6817" s="1">
        <f>VLOOKUP(D6817,Data!$A$10:$B$16,2,FALSE)</f>
        <v>3</v>
      </c>
      <c r="K6817">
        <v>1</v>
      </c>
      <c r="L6817">
        <f t="shared" si="370"/>
        <v>36</v>
      </c>
      <c r="M6817">
        <f t="shared" si="371"/>
        <v>2024</v>
      </c>
      <c r="N6817" s="5">
        <f t="shared" ca="1" si="372"/>
        <v>-10</v>
      </c>
    </row>
    <row r="6818" spans="1:14" hidden="1" x14ac:dyDescent="0.25">
      <c r="A6818" s="31">
        <v>45538</v>
      </c>
      <c r="B6818" s="1" t="s">
        <v>199</v>
      </c>
      <c r="C6818" s="7" t="s">
        <v>3490</v>
      </c>
      <c r="D6818" s="1" t="s">
        <v>55</v>
      </c>
      <c r="E6818" s="1">
        <f>VLOOKUP(D6818,Data!$A$1:$B$7,2,FALSE)</f>
        <v>10</v>
      </c>
      <c r="F6818" s="2">
        <f>WORKDAY(A6818,E6818,Data!$E$2:$E$22)</f>
        <v>45552</v>
      </c>
      <c r="G6818" s="2">
        <v>45538</v>
      </c>
      <c r="H6818" s="4">
        <f ca="1">(NETWORKDAYS(A6818,G6818,Data!$E$1:$E$22))-1</f>
        <v>0</v>
      </c>
      <c r="I6818" s="1"/>
      <c r="J6818" s="1">
        <f>VLOOKUP(D6818,Data!$A$10:$B$16,2,FALSE)</f>
        <v>3</v>
      </c>
      <c r="K6818">
        <v>1</v>
      </c>
      <c r="L6818">
        <f t="shared" si="370"/>
        <v>36</v>
      </c>
      <c r="M6818">
        <f t="shared" si="371"/>
        <v>2024</v>
      </c>
      <c r="N6818" s="5">
        <f t="shared" ca="1" si="372"/>
        <v>-10</v>
      </c>
    </row>
    <row r="6819" spans="1:14" hidden="1" x14ac:dyDescent="0.25">
      <c r="A6819" s="31">
        <v>45538</v>
      </c>
      <c r="B6819" s="1" t="s">
        <v>199</v>
      </c>
      <c r="C6819" s="7" t="s">
        <v>3491</v>
      </c>
      <c r="D6819" s="1" t="s">
        <v>55</v>
      </c>
      <c r="E6819" s="1">
        <f>VLOOKUP(D6819,Data!$A$1:$B$7,2,FALSE)</f>
        <v>10</v>
      </c>
      <c r="F6819" s="2">
        <f>WORKDAY(A6819,E6819,Data!$E$2:$E$22)</f>
        <v>45552</v>
      </c>
      <c r="G6819" s="2">
        <v>45538</v>
      </c>
      <c r="H6819" s="4">
        <f ca="1">(NETWORKDAYS(A6819,G6819,Data!$E$1:$E$22))-1</f>
        <v>0</v>
      </c>
      <c r="I6819" s="1"/>
      <c r="J6819" s="1">
        <f>VLOOKUP(D6819,Data!$A$10:$B$16,2,FALSE)</f>
        <v>3</v>
      </c>
      <c r="K6819">
        <v>1</v>
      </c>
      <c r="L6819">
        <f t="shared" si="370"/>
        <v>36</v>
      </c>
      <c r="M6819">
        <f t="shared" si="371"/>
        <v>2024</v>
      </c>
      <c r="N6819" s="5">
        <f t="shared" ca="1" si="372"/>
        <v>-10</v>
      </c>
    </row>
    <row r="6820" spans="1:14" hidden="1" x14ac:dyDescent="0.25">
      <c r="A6820" s="31">
        <v>45538</v>
      </c>
      <c r="B6820" s="1" t="s">
        <v>400</v>
      </c>
      <c r="C6820" s="7" t="s">
        <v>3492</v>
      </c>
      <c r="D6820" s="1" t="s">
        <v>53</v>
      </c>
      <c r="E6820" s="1">
        <f>VLOOKUP(D6820,Data!$A$1:$B$7,2,FALSE)</f>
        <v>5</v>
      </c>
      <c r="F6820" s="2">
        <f>WORKDAY(A6820,E6820,Data!$E$2:$E$22)</f>
        <v>45545</v>
      </c>
      <c r="G6820" s="2">
        <v>45538</v>
      </c>
      <c r="H6820" s="4">
        <f ca="1">(NETWORKDAYS(A6820,G6820,Data!$E$1:$E$22))-1</f>
        <v>0</v>
      </c>
      <c r="I6820" s="1"/>
      <c r="J6820" s="1">
        <f>VLOOKUP(D6820,Data!$A$10:$B$16,2,FALSE)</f>
        <v>1</v>
      </c>
      <c r="K6820">
        <v>1</v>
      </c>
      <c r="L6820">
        <f t="shared" ref="L6820:L6883" si="373">_xlfn.ISOWEEKNUM(A6820)</f>
        <v>36</v>
      </c>
      <c r="M6820">
        <f t="shared" ref="M6820:M6883" si="374">YEAR(A6820)</f>
        <v>2024</v>
      </c>
      <c r="N6820" s="5">
        <f t="shared" ref="N6820:N6883" ca="1" si="375">H6820-E6820</f>
        <v>-5</v>
      </c>
    </row>
    <row r="6821" spans="1:14" hidden="1" x14ac:dyDescent="0.25">
      <c r="A6821" s="31">
        <v>45538</v>
      </c>
      <c r="B6821" s="1" t="s">
        <v>400</v>
      </c>
      <c r="C6821" s="7" t="s">
        <v>3493</v>
      </c>
      <c r="D6821" s="1" t="s">
        <v>53</v>
      </c>
      <c r="E6821" s="1">
        <f>VLOOKUP(D6821,Data!$A$1:$B$7,2,FALSE)</f>
        <v>5</v>
      </c>
      <c r="F6821" s="2">
        <f>WORKDAY(A6821,E6821,Data!$E$2:$E$22)</f>
        <v>45545</v>
      </c>
      <c r="G6821" s="2">
        <v>45538</v>
      </c>
      <c r="H6821" s="4">
        <f ca="1">(NETWORKDAYS(A6821,G6821,Data!$E$1:$E$22))-1</f>
        <v>0</v>
      </c>
      <c r="I6821" s="1"/>
      <c r="J6821" s="1">
        <f>VLOOKUP(D6821,Data!$A$10:$B$16,2,FALSE)</f>
        <v>1</v>
      </c>
      <c r="K6821">
        <v>1</v>
      </c>
      <c r="L6821">
        <f t="shared" si="373"/>
        <v>36</v>
      </c>
      <c r="M6821">
        <f t="shared" si="374"/>
        <v>2024</v>
      </c>
      <c r="N6821" s="5">
        <f t="shared" ca="1" si="375"/>
        <v>-5</v>
      </c>
    </row>
    <row r="6822" spans="1:14" hidden="1" x14ac:dyDescent="0.25">
      <c r="A6822" s="31">
        <v>45538</v>
      </c>
      <c r="B6822" s="1" t="s">
        <v>261</v>
      </c>
      <c r="C6822" s="7" t="s">
        <v>3494</v>
      </c>
      <c r="D6822" s="1" t="s">
        <v>53</v>
      </c>
      <c r="E6822" s="1">
        <f>VLOOKUP(D6822,Data!$A$1:$B$7,2,FALSE)</f>
        <v>5</v>
      </c>
      <c r="F6822" s="2">
        <f>WORKDAY(A6822,E6822,Data!$E$2:$E$22)</f>
        <v>45545</v>
      </c>
      <c r="G6822" s="2">
        <v>45539</v>
      </c>
      <c r="H6822" s="4">
        <f ca="1">(NETWORKDAYS(A6822,G6822,Data!$E$1:$E$22))-1</f>
        <v>1</v>
      </c>
      <c r="I6822" s="1"/>
      <c r="J6822" s="1">
        <f>VLOOKUP(D6822,Data!$A$10:$B$16,2,FALSE)</f>
        <v>1</v>
      </c>
      <c r="K6822">
        <v>1</v>
      </c>
      <c r="L6822">
        <f t="shared" si="373"/>
        <v>36</v>
      </c>
      <c r="M6822">
        <f t="shared" si="374"/>
        <v>2024</v>
      </c>
      <c r="N6822" s="5">
        <f t="shared" ca="1" si="375"/>
        <v>-4</v>
      </c>
    </row>
    <row r="6823" spans="1:14" hidden="1" x14ac:dyDescent="0.25">
      <c r="A6823" s="31">
        <v>45538</v>
      </c>
      <c r="B6823" s="1" t="s">
        <v>4</v>
      </c>
      <c r="C6823" s="7">
        <v>263232</v>
      </c>
      <c r="D6823" s="1" t="s">
        <v>41</v>
      </c>
      <c r="E6823" s="1">
        <f>VLOOKUP(D6823,Data!$A$1:$B$7,2,FALSE)</f>
        <v>15</v>
      </c>
      <c r="F6823" s="2">
        <f>WORKDAY(A6823,E6823,Data!$E$2:$E$22)</f>
        <v>45559</v>
      </c>
      <c r="G6823" s="2">
        <v>45565</v>
      </c>
      <c r="H6823" s="4">
        <f ca="1">(NETWORKDAYS(A6823,G6823,Data!$E$1:$E$22))-1</f>
        <v>19</v>
      </c>
      <c r="I6823" s="1"/>
      <c r="J6823" s="1">
        <f>VLOOKUP(D6823,Data!$A$10:$B$16,2,FALSE)</f>
        <v>3</v>
      </c>
      <c r="K6823">
        <v>3</v>
      </c>
      <c r="L6823">
        <f t="shared" si="373"/>
        <v>36</v>
      </c>
      <c r="M6823">
        <f t="shared" si="374"/>
        <v>2024</v>
      </c>
      <c r="N6823" s="5">
        <f t="shared" ca="1" si="375"/>
        <v>4</v>
      </c>
    </row>
    <row r="6824" spans="1:14" hidden="1" x14ac:dyDescent="0.25">
      <c r="A6824" s="31">
        <v>45538</v>
      </c>
      <c r="B6824" s="1" t="s">
        <v>446</v>
      </c>
      <c r="C6824" s="7">
        <v>458591</v>
      </c>
      <c r="D6824" s="1" t="s">
        <v>42</v>
      </c>
      <c r="E6824" s="1">
        <f>VLOOKUP(D6824,Data!$A$1:$B$7,2,FALSE)</f>
        <v>10</v>
      </c>
      <c r="F6824" s="2">
        <f>WORKDAY(A6824,E6824,Data!$E$2:$E$22)</f>
        <v>45552</v>
      </c>
      <c r="G6824" s="2">
        <v>45551</v>
      </c>
      <c r="H6824" s="4">
        <f ca="1">(NETWORKDAYS(A6824,G6824,Data!$E$1:$E$22))-1</f>
        <v>9</v>
      </c>
      <c r="I6824" s="1"/>
      <c r="J6824" s="1">
        <f>VLOOKUP(D6824,Data!$A$10:$B$16,2,FALSE)</f>
        <v>2</v>
      </c>
      <c r="K6824">
        <v>10</v>
      </c>
      <c r="L6824">
        <f t="shared" si="373"/>
        <v>36</v>
      </c>
      <c r="M6824">
        <f t="shared" si="374"/>
        <v>2024</v>
      </c>
      <c r="N6824" s="5">
        <f t="shared" ca="1" si="375"/>
        <v>-1</v>
      </c>
    </row>
    <row r="6825" spans="1:14" hidden="1" x14ac:dyDescent="0.25">
      <c r="A6825" s="31">
        <v>45538</v>
      </c>
      <c r="B6825" s="1" t="s">
        <v>533</v>
      </c>
      <c r="C6825" s="7">
        <v>458680</v>
      </c>
      <c r="D6825" s="1" t="s">
        <v>42</v>
      </c>
      <c r="E6825" s="1">
        <f>VLOOKUP(D6825,Data!$A$1:$B$7,2,FALSE)</f>
        <v>10</v>
      </c>
      <c r="F6825" s="2">
        <f>WORKDAY(A6825,E6825,Data!$E$2:$E$22)</f>
        <v>45552</v>
      </c>
      <c r="G6825" s="2">
        <v>45546</v>
      </c>
      <c r="H6825" s="4">
        <f ca="1">(NETWORKDAYS(A6825,G6825,Data!$E$1:$E$22))-1</f>
        <v>6</v>
      </c>
      <c r="I6825" s="1"/>
      <c r="J6825" s="1">
        <f>VLOOKUP(D6825,Data!$A$10:$B$16,2,FALSE)</f>
        <v>2</v>
      </c>
      <c r="K6825">
        <v>12</v>
      </c>
      <c r="L6825">
        <f t="shared" si="373"/>
        <v>36</v>
      </c>
      <c r="M6825">
        <f t="shared" si="374"/>
        <v>2024</v>
      </c>
      <c r="N6825" s="5">
        <f t="shared" ca="1" si="375"/>
        <v>-4</v>
      </c>
    </row>
    <row r="6826" spans="1:14" hidden="1" x14ac:dyDescent="0.25">
      <c r="A6826" s="31">
        <v>45538</v>
      </c>
      <c r="B6826" s="1" t="s">
        <v>112</v>
      </c>
      <c r="C6826" s="7">
        <v>458746</v>
      </c>
      <c r="D6826" s="1" t="s">
        <v>42</v>
      </c>
      <c r="E6826" s="1">
        <f>VLOOKUP(D6826,Data!$A$1:$B$7,2,FALSE)</f>
        <v>10</v>
      </c>
      <c r="F6826" s="2">
        <f>WORKDAY(A6826,E6826,Data!$E$2:$E$22)</f>
        <v>45552</v>
      </c>
      <c r="G6826" s="2">
        <v>45558</v>
      </c>
      <c r="H6826" s="4">
        <f ca="1">(NETWORKDAYS(A6826,G6826,Data!$E$1:$E$22))-1</f>
        <v>14</v>
      </c>
      <c r="I6826" s="1"/>
      <c r="J6826" s="1">
        <f>VLOOKUP(D6826,Data!$A$10:$B$16,2,FALSE)</f>
        <v>2</v>
      </c>
      <c r="K6826">
        <v>13</v>
      </c>
      <c r="L6826">
        <f t="shared" si="373"/>
        <v>36</v>
      </c>
      <c r="M6826">
        <f t="shared" si="374"/>
        <v>2024</v>
      </c>
      <c r="N6826" s="5">
        <f t="shared" ca="1" si="375"/>
        <v>4</v>
      </c>
    </row>
    <row r="6827" spans="1:14" hidden="1" x14ac:dyDescent="0.25">
      <c r="A6827" s="31">
        <v>45538</v>
      </c>
      <c r="B6827" s="1" t="s">
        <v>492</v>
      </c>
      <c r="C6827" s="7" t="s">
        <v>3495</v>
      </c>
      <c r="D6827" s="1" t="s">
        <v>53</v>
      </c>
      <c r="E6827" s="1">
        <f>VLOOKUP(D6827,Data!$A$1:$B$7,2,FALSE)</f>
        <v>5</v>
      </c>
      <c r="F6827" s="2">
        <f>WORKDAY(A6827,E6827,Data!$E$2:$E$22)</f>
        <v>45545</v>
      </c>
      <c r="G6827" s="2">
        <v>45544</v>
      </c>
      <c r="H6827" s="4">
        <f ca="1">(NETWORKDAYS(A6827,G6827,Data!$E$1:$E$22))-1</f>
        <v>4</v>
      </c>
      <c r="I6827" s="1"/>
      <c r="J6827" s="1">
        <f>VLOOKUP(D6827,Data!$A$10:$B$16,2,FALSE)</f>
        <v>1</v>
      </c>
      <c r="K6827">
        <v>15</v>
      </c>
      <c r="L6827">
        <f t="shared" si="373"/>
        <v>36</v>
      </c>
      <c r="M6827">
        <f t="shared" si="374"/>
        <v>2024</v>
      </c>
      <c r="N6827" s="5">
        <f t="shared" ca="1" si="375"/>
        <v>-1</v>
      </c>
    </row>
    <row r="6828" spans="1:14" hidden="1" x14ac:dyDescent="0.25">
      <c r="A6828" s="31">
        <v>45539</v>
      </c>
      <c r="B6828" s="1" t="s">
        <v>219</v>
      </c>
      <c r="C6828" s="7">
        <v>263224</v>
      </c>
      <c r="D6828" s="1" t="s">
        <v>41</v>
      </c>
      <c r="E6828" s="1">
        <f>VLOOKUP(D6828,Data!$A$1:$B$7,2,FALSE)</f>
        <v>15</v>
      </c>
      <c r="F6828" s="2">
        <f>WORKDAY(A6828,E6828,Data!$E$2:$E$22)</f>
        <v>45560</v>
      </c>
      <c r="G6828" s="2">
        <v>45541</v>
      </c>
      <c r="H6828" s="4">
        <f ca="1">(NETWORKDAYS(A6828,G6828,Data!$E$1:$E$22))-1</f>
        <v>2</v>
      </c>
      <c r="I6828" s="1"/>
      <c r="J6828" s="1">
        <f>VLOOKUP(D6828,Data!$A$10:$B$16,2,FALSE)</f>
        <v>3</v>
      </c>
      <c r="K6828">
        <v>1</v>
      </c>
      <c r="L6828">
        <f t="shared" si="373"/>
        <v>36</v>
      </c>
      <c r="M6828">
        <f t="shared" si="374"/>
        <v>2024</v>
      </c>
      <c r="N6828" s="5">
        <f t="shared" ca="1" si="375"/>
        <v>-13</v>
      </c>
    </row>
    <row r="6829" spans="1:14" hidden="1" x14ac:dyDescent="0.25">
      <c r="A6829" s="31">
        <v>45539</v>
      </c>
      <c r="B6829" s="1" t="s">
        <v>219</v>
      </c>
      <c r="C6829" s="7">
        <v>263225</v>
      </c>
      <c r="D6829" s="1" t="s">
        <v>41</v>
      </c>
      <c r="E6829" s="1">
        <f>VLOOKUP(D6829,Data!$A$1:$B$7,2,FALSE)</f>
        <v>15</v>
      </c>
      <c r="F6829" s="2">
        <f>WORKDAY(A6829,E6829,Data!$E$2:$E$22)</f>
        <v>45560</v>
      </c>
      <c r="G6829" s="2">
        <v>45541</v>
      </c>
      <c r="H6829" s="4">
        <f ca="1">(NETWORKDAYS(A6829,G6829,Data!$E$1:$E$22))-1</f>
        <v>2</v>
      </c>
      <c r="I6829" s="1"/>
      <c r="J6829" s="1">
        <f>VLOOKUP(D6829,Data!$A$10:$B$16,2,FALSE)</f>
        <v>3</v>
      </c>
      <c r="K6829">
        <v>1</v>
      </c>
      <c r="L6829">
        <f t="shared" si="373"/>
        <v>36</v>
      </c>
      <c r="M6829">
        <f t="shared" si="374"/>
        <v>2024</v>
      </c>
      <c r="N6829" s="5">
        <f t="shared" ca="1" si="375"/>
        <v>-13</v>
      </c>
    </row>
    <row r="6830" spans="1:14" hidden="1" x14ac:dyDescent="0.25">
      <c r="A6830" s="31">
        <v>45539</v>
      </c>
      <c r="B6830" s="1" t="s">
        <v>219</v>
      </c>
      <c r="C6830" s="7">
        <v>263226</v>
      </c>
      <c r="D6830" s="1" t="s">
        <v>41</v>
      </c>
      <c r="E6830" s="1">
        <f>VLOOKUP(D6830,Data!$A$1:$B$7,2,FALSE)</f>
        <v>15</v>
      </c>
      <c r="F6830" s="2">
        <f>WORKDAY(A6830,E6830,Data!$E$2:$E$22)</f>
        <v>45560</v>
      </c>
      <c r="G6830" s="2">
        <v>45541</v>
      </c>
      <c r="H6830" s="4">
        <f ca="1">(NETWORKDAYS(A6830,G6830,Data!$E$1:$E$22))-1</f>
        <v>2</v>
      </c>
      <c r="I6830" s="1"/>
      <c r="J6830" s="1">
        <f>VLOOKUP(D6830,Data!$A$10:$B$16,2,FALSE)</f>
        <v>3</v>
      </c>
      <c r="K6830">
        <v>1</v>
      </c>
      <c r="L6830">
        <f t="shared" si="373"/>
        <v>36</v>
      </c>
      <c r="M6830">
        <f t="shared" si="374"/>
        <v>2024</v>
      </c>
      <c r="N6830" s="5">
        <f t="shared" ca="1" si="375"/>
        <v>-13</v>
      </c>
    </row>
    <row r="6831" spans="1:14" hidden="1" x14ac:dyDescent="0.25">
      <c r="A6831" s="31">
        <v>45539</v>
      </c>
      <c r="B6831" s="1" t="s">
        <v>3</v>
      </c>
      <c r="C6831" s="7">
        <v>263227</v>
      </c>
      <c r="D6831" s="1" t="s">
        <v>41</v>
      </c>
      <c r="E6831" s="1">
        <f>VLOOKUP(D6831,Data!$A$1:$B$7,2,FALSE)</f>
        <v>15</v>
      </c>
      <c r="F6831" s="2">
        <f>WORKDAY(A6831,E6831,Data!$E$2:$E$22)</f>
        <v>45560</v>
      </c>
      <c r="G6831" s="2">
        <v>45586</v>
      </c>
      <c r="H6831" s="4">
        <f ca="1">(NETWORKDAYS(A6831,G6831,Data!$E$1:$E$22))-1</f>
        <v>33</v>
      </c>
      <c r="I6831" s="1"/>
      <c r="J6831" s="1">
        <f>VLOOKUP(D6831,Data!$A$10:$B$16,2,FALSE)</f>
        <v>3</v>
      </c>
      <c r="K6831">
        <v>1</v>
      </c>
      <c r="L6831">
        <f t="shared" si="373"/>
        <v>36</v>
      </c>
      <c r="M6831">
        <f t="shared" si="374"/>
        <v>2024</v>
      </c>
      <c r="N6831" s="5">
        <f t="shared" ca="1" si="375"/>
        <v>18</v>
      </c>
    </row>
    <row r="6832" spans="1:14" hidden="1" x14ac:dyDescent="0.25">
      <c r="A6832" s="31">
        <v>45539</v>
      </c>
      <c r="B6832" s="1" t="s">
        <v>4</v>
      </c>
      <c r="C6832" s="7">
        <v>263233</v>
      </c>
      <c r="D6832" s="1" t="s">
        <v>41</v>
      </c>
      <c r="E6832" s="1">
        <f>VLOOKUP(D6832,Data!$A$1:$B$7,2,FALSE)</f>
        <v>15</v>
      </c>
      <c r="F6832" s="2">
        <f>WORKDAY(A6832,E6832,Data!$E$2:$E$22)</f>
        <v>45560</v>
      </c>
      <c r="G6832" s="2">
        <v>45565</v>
      </c>
      <c r="H6832" s="4">
        <f ca="1">(NETWORKDAYS(A6832,G6832,Data!$E$1:$E$22))-1</f>
        <v>18</v>
      </c>
      <c r="I6832" s="1"/>
      <c r="J6832" s="1">
        <f>VLOOKUP(D6832,Data!$A$10:$B$16,2,FALSE)</f>
        <v>3</v>
      </c>
      <c r="K6832">
        <v>1</v>
      </c>
      <c r="L6832">
        <f t="shared" si="373"/>
        <v>36</v>
      </c>
      <c r="M6832">
        <f t="shared" si="374"/>
        <v>2024</v>
      </c>
      <c r="N6832" s="5">
        <f t="shared" ca="1" si="375"/>
        <v>3</v>
      </c>
    </row>
    <row r="6833" spans="1:14" hidden="1" x14ac:dyDescent="0.25">
      <c r="A6833" s="31">
        <v>45539</v>
      </c>
      <c r="B6833" s="1" t="s">
        <v>112</v>
      </c>
      <c r="C6833" s="7">
        <v>458634</v>
      </c>
      <c r="D6833" s="1" t="s">
        <v>42</v>
      </c>
      <c r="E6833" s="1">
        <f>VLOOKUP(D6833,Data!$A$1:$B$7,2,FALSE)</f>
        <v>10</v>
      </c>
      <c r="F6833" s="2">
        <f>WORKDAY(A6833,E6833,Data!$E$2:$E$22)</f>
        <v>45553</v>
      </c>
      <c r="G6833" s="2">
        <v>45546</v>
      </c>
      <c r="H6833" s="4">
        <f ca="1">(NETWORKDAYS(A6833,G6833,Data!$E$1:$E$22))-1</f>
        <v>5</v>
      </c>
      <c r="I6833" s="1"/>
      <c r="J6833" s="1">
        <f>VLOOKUP(D6833,Data!$A$10:$B$16,2,FALSE)</f>
        <v>2</v>
      </c>
      <c r="K6833">
        <v>1</v>
      </c>
      <c r="L6833">
        <f t="shared" si="373"/>
        <v>36</v>
      </c>
      <c r="M6833">
        <f t="shared" si="374"/>
        <v>2024</v>
      </c>
      <c r="N6833" s="5">
        <f t="shared" ca="1" si="375"/>
        <v>-5</v>
      </c>
    </row>
    <row r="6834" spans="1:14" hidden="1" x14ac:dyDescent="0.25">
      <c r="A6834" s="31">
        <v>45539</v>
      </c>
      <c r="B6834" s="1" t="s">
        <v>172</v>
      </c>
      <c r="C6834" s="7">
        <v>458649</v>
      </c>
      <c r="D6834" s="1" t="s">
        <v>42</v>
      </c>
      <c r="E6834" s="1">
        <f>VLOOKUP(D6834,Data!$A$1:$B$7,2,FALSE)</f>
        <v>10</v>
      </c>
      <c r="F6834" s="2">
        <f>WORKDAY(A6834,E6834,Data!$E$2:$E$22)</f>
        <v>45553</v>
      </c>
      <c r="G6834" s="2">
        <v>45546</v>
      </c>
      <c r="H6834" s="4">
        <f ca="1">(NETWORKDAYS(A6834,G6834,Data!$E$1:$E$22))-1</f>
        <v>5</v>
      </c>
      <c r="I6834" s="1"/>
      <c r="J6834" s="1">
        <f>VLOOKUP(D6834,Data!$A$10:$B$16,2,FALSE)</f>
        <v>2</v>
      </c>
      <c r="K6834">
        <v>1</v>
      </c>
      <c r="L6834">
        <f t="shared" si="373"/>
        <v>36</v>
      </c>
      <c r="M6834">
        <f t="shared" si="374"/>
        <v>2024</v>
      </c>
      <c r="N6834" s="5">
        <f t="shared" ca="1" si="375"/>
        <v>-5</v>
      </c>
    </row>
    <row r="6835" spans="1:14" hidden="1" x14ac:dyDescent="0.25">
      <c r="A6835" s="31">
        <v>45539</v>
      </c>
      <c r="B6835" s="1" t="s">
        <v>22</v>
      </c>
      <c r="C6835" s="7" t="s">
        <v>3496</v>
      </c>
      <c r="D6835" s="1" t="s">
        <v>53</v>
      </c>
      <c r="E6835" s="1">
        <f>VLOOKUP(D6835,Data!$A$1:$B$7,2,FALSE)</f>
        <v>5</v>
      </c>
      <c r="F6835" s="2">
        <f>WORKDAY(A6835,E6835,Data!$E$2:$E$22)</f>
        <v>45546</v>
      </c>
      <c r="G6835" s="2">
        <v>45544</v>
      </c>
      <c r="H6835" s="4">
        <f ca="1">(NETWORKDAYS(A6835,G6835,Data!$E$1:$E$22))-1</f>
        <v>3</v>
      </c>
      <c r="I6835" s="1"/>
      <c r="J6835" s="1">
        <f>VLOOKUP(D6835,Data!$A$10:$B$16,2,FALSE)</f>
        <v>1</v>
      </c>
      <c r="K6835">
        <v>1</v>
      </c>
      <c r="L6835">
        <f t="shared" si="373"/>
        <v>36</v>
      </c>
      <c r="M6835">
        <f t="shared" si="374"/>
        <v>2024</v>
      </c>
      <c r="N6835" s="5">
        <f t="shared" ca="1" si="375"/>
        <v>-2</v>
      </c>
    </row>
    <row r="6836" spans="1:14" hidden="1" x14ac:dyDescent="0.25">
      <c r="A6836" s="31">
        <v>45539</v>
      </c>
      <c r="B6836" s="1" t="s">
        <v>192</v>
      </c>
      <c r="C6836" s="7" t="s">
        <v>3497</v>
      </c>
      <c r="D6836" s="1" t="s">
        <v>53</v>
      </c>
      <c r="E6836" s="1">
        <f>VLOOKUP(D6836,Data!$A$1:$B$7,2,FALSE)</f>
        <v>5</v>
      </c>
      <c r="F6836" s="2">
        <f>WORKDAY(A6836,E6836,Data!$E$2:$E$22)</f>
        <v>45546</v>
      </c>
      <c r="G6836" s="2">
        <v>45544</v>
      </c>
      <c r="H6836" s="4">
        <f ca="1">(NETWORKDAYS(A6836,G6836,Data!$E$1:$E$22))-1</f>
        <v>3</v>
      </c>
      <c r="I6836" s="1"/>
      <c r="J6836" s="1">
        <f>VLOOKUP(D6836,Data!$A$10:$B$16,2,FALSE)</f>
        <v>1</v>
      </c>
      <c r="K6836">
        <v>1</v>
      </c>
      <c r="L6836">
        <f t="shared" si="373"/>
        <v>36</v>
      </c>
      <c r="M6836">
        <f t="shared" si="374"/>
        <v>2024</v>
      </c>
      <c r="N6836" s="5">
        <f t="shared" ca="1" si="375"/>
        <v>-2</v>
      </c>
    </row>
    <row r="6837" spans="1:14" hidden="1" x14ac:dyDescent="0.25">
      <c r="A6837" s="31">
        <v>45539</v>
      </c>
      <c r="B6837" s="1" t="s">
        <v>530</v>
      </c>
      <c r="C6837" s="7" t="s">
        <v>3498</v>
      </c>
      <c r="D6837" s="1" t="s">
        <v>53</v>
      </c>
      <c r="E6837" s="1">
        <f>VLOOKUP(D6837,Data!$A$1:$B$7,2,FALSE)</f>
        <v>5</v>
      </c>
      <c r="F6837" s="2">
        <f>WORKDAY(A6837,E6837,Data!$E$2:$E$22)</f>
        <v>45546</v>
      </c>
      <c r="G6837" s="2">
        <v>45544</v>
      </c>
      <c r="H6837" s="4">
        <f ca="1">(NETWORKDAYS(A6837,G6837,Data!$E$1:$E$22))-1</f>
        <v>3</v>
      </c>
      <c r="I6837" s="1"/>
      <c r="J6837" s="1">
        <f>VLOOKUP(D6837,Data!$A$10:$B$16,2,FALSE)</f>
        <v>1</v>
      </c>
      <c r="K6837">
        <v>1</v>
      </c>
      <c r="L6837">
        <f t="shared" si="373"/>
        <v>36</v>
      </c>
      <c r="M6837">
        <f t="shared" si="374"/>
        <v>2024</v>
      </c>
      <c r="N6837" s="5">
        <f t="shared" ca="1" si="375"/>
        <v>-2</v>
      </c>
    </row>
    <row r="6838" spans="1:14" hidden="1" x14ac:dyDescent="0.25">
      <c r="A6838" s="31">
        <v>45539</v>
      </c>
      <c r="B6838" s="1" t="s">
        <v>678</v>
      </c>
      <c r="C6838" s="7" t="s">
        <v>3499</v>
      </c>
      <c r="D6838" s="1" t="s">
        <v>53</v>
      </c>
      <c r="E6838" s="1">
        <f>VLOOKUP(D6838,Data!$A$1:$B$7,2,FALSE)</f>
        <v>5</v>
      </c>
      <c r="F6838" s="2">
        <f>WORKDAY(A6838,E6838,Data!$E$2:$E$22)</f>
        <v>45546</v>
      </c>
      <c r="G6838" s="2">
        <v>45544</v>
      </c>
      <c r="H6838" s="4">
        <f ca="1">(NETWORKDAYS(A6838,G6838,Data!$E$1:$E$22))-1</f>
        <v>3</v>
      </c>
      <c r="I6838" s="1"/>
      <c r="J6838" s="1">
        <f>VLOOKUP(D6838,Data!$A$10:$B$16,2,FALSE)</f>
        <v>1</v>
      </c>
      <c r="K6838">
        <v>1</v>
      </c>
      <c r="L6838">
        <f t="shared" si="373"/>
        <v>36</v>
      </c>
      <c r="M6838">
        <f t="shared" si="374"/>
        <v>2024</v>
      </c>
      <c r="N6838" s="5">
        <f t="shared" ca="1" si="375"/>
        <v>-2</v>
      </c>
    </row>
    <row r="6839" spans="1:14" hidden="1" x14ac:dyDescent="0.25">
      <c r="A6839" s="31">
        <v>45539</v>
      </c>
      <c r="B6839" s="1" t="s">
        <v>499</v>
      </c>
      <c r="C6839" s="7" t="s">
        <v>3500</v>
      </c>
      <c r="D6839" s="1" t="s">
        <v>55</v>
      </c>
      <c r="E6839" s="1">
        <f>VLOOKUP(D6839,Data!$A$1:$B$7,2,FALSE)</f>
        <v>10</v>
      </c>
      <c r="F6839" s="2">
        <f>WORKDAY(A6839,E6839,Data!$E$2:$E$22)</f>
        <v>45553</v>
      </c>
      <c r="G6839" s="2">
        <v>45558</v>
      </c>
      <c r="H6839" s="4">
        <f ca="1">(NETWORKDAYS(A6839,G6839,Data!$E$1:$E$22))-1</f>
        <v>13</v>
      </c>
      <c r="I6839" s="1"/>
      <c r="J6839" s="1">
        <f>VLOOKUP(D6839,Data!$A$10:$B$16,2,FALSE)</f>
        <v>3</v>
      </c>
      <c r="K6839">
        <v>1</v>
      </c>
      <c r="L6839">
        <f t="shared" si="373"/>
        <v>36</v>
      </c>
      <c r="M6839">
        <f t="shared" si="374"/>
        <v>2024</v>
      </c>
      <c r="N6839" s="5">
        <f t="shared" ca="1" si="375"/>
        <v>3</v>
      </c>
    </row>
    <row r="6840" spans="1:14" hidden="1" x14ac:dyDescent="0.25">
      <c r="A6840" s="31">
        <v>45539</v>
      </c>
      <c r="B6840" s="1" t="s">
        <v>499</v>
      </c>
      <c r="C6840" s="7" t="s">
        <v>3501</v>
      </c>
      <c r="D6840" s="1" t="s">
        <v>55</v>
      </c>
      <c r="E6840" s="1">
        <f>VLOOKUP(D6840,Data!$A$1:$B$7,2,FALSE)</f>
        <v>10</v>
      </c>
      <c r="F6840" s="2">
        <f>WORKDAY(A6840,E6840,Data!$E$2:$E$22)</f>
        <v>45553</v>
      </c>
      <c r="G6840" s="2">
        <v>45551</v>
      </c>
      <c r="H6840" s="4">
        <f ca="1">(NETWORKDAYS(A6840,G6840,Data!$E$1:$E$22))-1</f>
        <v>8</v>
      </c>
      <c r="I6840" s="1"/>
      <c r="J6840" s="1">
        <f>VLOOKUP(D6840,Data!$A$10:$B$16,2,FALSE)</f>
        <v>3</v>
      </c>
      <c r="K6840">
        <v>1</v>
      </c>
      <c r="L6840">
        <f t="shared" si="373"/>
        <v>36</v>
      </c>
      <c r="M6840">
        <f t="shared" si="374"/>
        <v>2024</v>
      </c>
      <c r="N6840" s="5">
        <f t="shared" ca="1" si="375"/>
        <v>-2</v>
      </c>
    </row>
    <row r="6841" spans="1:14" hidden="1" x14ac:dyDescent="0.25">
      <c r="A6841" s="31">
        <v>45540</v>
      </c>
      <c r="B6841" s="1" t="s">
        <v>3</v>
      </c>
      <c r="C6841" s="7">
        <v>263249</v>
      </c>
      <c r="D6841" s="1" t="s">
        <v>41</v>
      </c>
      <c r="E6841" s="1">
        <f>VLOOKUP(D6841,Data!$A$1:$B$7,2,FALSE)</f>
        <v>15</v>
      </c>
      <c r="F6841" s="2">
        <f>WORKDAY(A6841,E6841,Data!$E$2:$E$22)</f>
        <v>45561</v>
      </c>
      <c r="G6841" s="2">
        <v>45586</v>
      </c>
      <c r="H6841" s="4">
        <f ca="1">(NETWORKDAYS(A6841,G6841,Data!$E$1:$E$22))-1</f>
        <v>32</v>
      </c>
      <c r="I6841" s="1"/>
      <c r="J6841" s="1">
        <f>VLOOKUP(D6841,Data!$A$10:$B$16,2,FALSE)</f>
        <v>3</v>
      </c>
      <c r="K6841">
        <v>1</v>
      </c>
      <c r="L6841">
        <f t="shared" si="373"/>
        <v>36</v>
      </c>
      <c r="M6841">
        <f t="shared" si="374"/>
        <v>2024</v>
      </c>
      <c r="N6841" s="5">
        <f t="shared" ca="1" si="375"/>
        <v>17</v>
      </c>
    </row>
    <row r="6842" spans="1:14" hidden="1" x14ac:dyDescent="0.25">
      <c r="A6842" s="31">
        <v>45540</v>
      </c>
      <c r="B6842" s="1" t="s">
        <v>405</v>
      </c>
      <c r="C6842" s="7">
        <v>263203</v>
      </c>
      <c r="D6842" s="1" t="s">
        <v>41</v>
      </c>
      <c r="E6842" s="1">
        <f>VLOOKUP(D6842,Data!$A$1:$B$7,2,FALSE)</f>
        <v>15</v>
      </c>
      <c r="F6842" s="2">
        <f>WORKDAY(A6842,E6842,Data!$E$2:$E$22)</f>
        <v>45561</v>
      </c>
      <c r="G6842" s="2">
        <v>45553</v>
      </c>
      <c r="H6842" s="4">
        <f ca="1">(NETWORKDAYS(A6842,G6842,Data!$E$1:$E$22))-1</f>
        <v>9</v>
      </c>
      <c r="I6842" s="1"/>
      <c r="J6842" s="1">
        <f>VLOOKUP(D6842,Data!$A$10:$B$16,2,FALSE)</f>
        <v>3</v>
      </c>
      <c r="K6842">
        <v>1</v>
      </c>
      <c r="L6842">
        <f t="shared" si="373"/>
        <v>36</v>
      </c>
      <c r="M6842">
        <f t="shared" si="374"/>
        <v>2024</v>
      </c>
      <c r="N6842" s="5">
        <f t="shared" ca="1" si="375"/>
        <v>-6</v>
      </c>
    </row>
    <row r="6843" spans="1:14" hidden="1" x14ac:dyDescent="0.25">
      <c r="A6843" s="31">
        <v>45540</v>
      </c>
      <c r="B6843" s="1" t="s">
        <v>405</v>
      </c>
      <c r="C6843" s="7">
        <v>263248</v>
      </c>
      <c r="D6843" s="1" t="s">
        <v>41</v>
      </c>
      <c r="E6843" s="1">
        <f>VLOOKUP(D6843,Data!$A$1:$B$7,2,FALSE)</f>
        <v>15</v>
      </c>
      <c r="F6843" s="2">
        <f>WORKDAY(A6843,E6843,Data!$E$2:$E$22)</f>
        <v>45561</v>
      </c>
      <c r="G6843" s="2">
        <v>45554</v>
      </c>
      <c r="H6843" s="4">
        <f ca="1">(NETWORKDAYS(A6843,G6843,Data!$E$1:$E$22))-1</f>
        <v>10</v>
      </c>
      <c r="I6843" s="1"/>
      <c r="J6843" s="1">
        <f>VLOOKUP(D6843,Data!$A$10:$B$16,2,FALSE)</f>
        <v>3</v>
      </c>
      <c r="K6843">
        <v>1</v>
      </c>
      <c r="L6843">
        <f t="shared" si="373"/>
        <v>36</v>
      </c>
      <c r="M6843">
        <f t="shared" si="374"/>
        <v>2024</v>
      </c>
      <c r="N6843" s="5">
        <f t="shared" ca="1" si="375"/>
        <v>-5</v>
      </c>
    </row>
    <row r="6844" spans="1:14" hidden="1" x14ac:dyDescent="0.25">
      <c r="A6844" s="31">
        <v>45540</v>
      </c>
      <c r="B6844" s="1" t="s">
        <v>776</v>
      </c>
      <c r="C6844" s="7">
        <v>263231</v>
      </c>
      <c r="D6844" s="1" t="s">
        <v>41</v>
      </c>
      <c r="E6844" s="1">
        <f>VLOOKUP(D6844,Data!$A$1:$B$7,2,FALSE)</f>
        <v>15</v>
      </c>
      <c r="F6844" s="2">
        <f>WORKDAY(A6844,E6844,Data!$E$2:$E$22)</f>
        <v>45561</v>
      </c>
      <c r="G6844" s="2">
        <v>45558</v>
      </c>
      <c r="H6844" s="4">
        <f ca="1">(NETWORKDAYS(A6844,G6844,Data!$E$1:$E$22))-1</f>
        <v>12</v>
      </c>
      <c r="I6844" s="1"/>
      <c r="J6844" s="1">
        <f>VLOOKUP(D6844,Data!$A$10:$B$16,2,FALSE)</f>
        <v>3</v>
      </c>
      <c r="K6844">
        <v>1</v>
      </c>
      <c r="L6844">
        <f t="shared" si="373"/>
        <v>36</v>
      </c>
      <c r="M6844">
        <f t="shared" si="374"/>
        <v>2024</v>
      </c>
      <c r="N6844" s="5">
        <f t="shared" ca="1" si="375"/>
        <v>-3</v>
      </c>
    </row>
    <row r="6845" spans="1:14" hidden="1" x14ac:dyDescent="0.25">
      <c r="A6845" s="31">
        <v>45540</v>
      </c>
      <c r="B6845" s="1" t="s">
        <v>28</v>
      </c>
      <c r="C6845" s="7">
        <v>458592</v>
      </c>
      <c r="D6845" s="1" t="s">
        <v>42</v>
      </c>
      <c r="E6845" s="1">
        <f>VLOOKUP(D6845,Data!$A$1:$B$7,2,FALSE)</f>
        <v>10</v>
      </c>
      <c r="F6845" s="2">
        <f>WORKDAY(A6845,E6845,Data!$E$2:$E$22)</f>
        <v>45554</v>
      </c>
      <c r="G6845" s="2">
        <v>45551</v>
      </c>
      <c r="H6845" s="4">
        <f ca="1">(NETWORKDAYS(A6845,G6845,Data!$E$1:$E$22))-1</f>
        <v>7</v>
      </c>
      <c r="I6845" s="1"/>
      <c r="J6845" s="1">
        <f>VLOOKUP(D6845,Data!$A$10:$B$16,2,FALSE)</f>
        <v>2</v>
      </c>
      <c r="K6845">
        <v>1</v>
      </c>
      <c r="L6845">
        <f t="shared" si="373"/>
        <v>36</v>
      </c>
      <c r="M6845">
        <f t="shared" si="374"/>
        <v>2024</v>
      </c>
      <c r="N6845" s="5">
        <f t="shared" ca="1" si="375"/>
        <v>-3</v>
      </c>
    </row>
    <row r="6846" spans="1:14" hidden="1" x14ac:dyDescent="0.25">
      <c r="A6846" s="31">
        <v>45540</v>
      </c>
      <c r="B6846" s="1" t="s">
        <v>533</v>
      </c>
      <c r="C6846" s="7">
        <v>458681</v>
      </c>
      <c r="D6846" s="1" t="s">
        <v>42</v>
      </c>
      <c r="E6846" s="1">
        <f>VLOOKUP(D6846,Data!$A$1:$B$7,2,FALSE)</f>
        <v>10</v>
      </c>
      <c r="F6846" s="2">
        <f>WORKDAY(A6846,E6846,Data!$E$2:$E$22)</f>
        <v>45554</v>
      </c>
      <c r="G6846" s="2">
        <v>45546</v>
      </c>
      <c r="H6846" s="4">
        <f ca="1">(NETWORKDAYS(A6846,G6846,Data!$E$1:$E$22))-1</f>
        <v>4</v>
      </c>
      <c r="I6846" s="1"/>
      <c r="J6846" s="1">
        <f>VLOOKUP(D6846,Data!$A$10:$B$16,2,FALSE)</f>
        <v>2</v>
      </c>
      <c r="K6846">
        <v>1</v>
      </c>
      <c r="L6846">
        <f t="shared" si="373"/>
        <v>36</v>
      </c>
      <c r="M6846">
        <f t="shared" si="374"/>
        <v>2024</v>
      </c>
      <c r="N6846" s="5">
        <f t="shared" ca="1" si="375"/>
        <v>-6</v>
      </c>
    </row>
    <row r="6847" spans="1:14" hidden="1" x14ac:dyDescent="0.25">
      <c r="A6847" s="31">
        <v>45532</v>
      </c>
      <c r="B6847" s="1" t="s">
        <v>446</v>
      </c>
      <c r="C6847" s="7">
        <v>455644</v>
      </c>
      <c r="D6847" s="1" t="s">
        <v>42</v>
      </c>
      <c r="E6847" s="1">
        <f>VLOOKUP(D6847,Data!$A$1:$B$7,2,FALSE)</f>
        <v>10</v>
      </c>
      <c r="F6847" s="2">
        <f>WORKDAY(A6847,E6847,Data!$E$2:$E$22)</f>
        <v>45546</v>
      </c>
      <c r="G6847" s="2">
        <v>45572</v>
      </c>
      <c r="H6847" s="4">
        <f ca="1">(NETWORKDAYS(A6847,G6847,Data!$E$1:$E$22))-1</f>
        <v>28</v>
      </c>
      <c r="I6847" s="1"/>
      <c r="J6847" s="1">
        <f>VLOOKUP(D6847,Data!$A$10:$B$16,2,FALSE)</f>
        <v>2</v>
      </c>
      <c r="K6847">
        <v>180</v>
      </c>
      <c r="L6847">
        <f t="shared" si="373"/>
        <v>35</v>
      </c>
      <c r="M6847">
        <f t="shared" si="374"/>
        <v>2024</v>
      </c>
      <c r="N6847" s="5">
        <f t="shared" ca="1" si="375"/>
        <v>18</v>
      </c>
    </row>
    <row r="6848" spans="1:14" hidden="1" x14ac:dyDescent="0.25">
      <c r="A6848" s="31">
        <v>45540</v>
      </c>
      <c r="B6848" s="1" t="s">
        <v>1618</v>
      </c>
      <c r="C6848" s="7">
        <v>458723</v>
      </c>
      <c r="D6848" s="1" t="s">
        <v>42</v>
      </c>
      <c r="E6848" s="1">
        <f>VLOOKUP(D6848,Data!$A$1:$B$7,2,FALSE)</f>
        <v>10</v>
      </c>
      <c r="F6848" s="2">
        <f>WORKDAY(A6848,E6848,Data!$E$2:$E$22)</f>
        <v>45554</v>
      </c>
      <c r="G6848" s="2">
        <v>45551</v>
      </c>
      <c r="H6848" s="4">
        <f ca="1">(NETWORKDAYS(A6848,G6848,Data!$E$1:$E$22))-1</f>
        <v>7</v>
      </c>
      <c r="I6848" s="1"/>
      <c r="J6848" s="1">
        <f>VLOOKUP(D6848,Data!$A$10:$B$16,2,FALSE)</f>
        <v>2</v>
      </c>
      <c r="K6848">
        <v>1</v>
      </c>
      <c r="L6848">
        <f t="shared" si="373"/>
        <v>36</v>
      </c>
      <c r="M6848">
        <f t="shared" si="374"/>
        <v>2024</v>
      </c>
      <c r="N6848" s="5">
        <f t="shared" ca="1" si="375"/>
        <v>-3</v>
      </c>
    </row>
    <row r="6849" spans="1:14" hidden="1" x14ac:dyDescent="0.25">
      <c r="A6849" s="31">
        <v>45540</v>
      </c>
      <c r="B6849" s="1" t="s">
        <v>29</v>
      </c>
      <c r="C6849" s="7">
        <v>458593</v>
      </c>
      <c r="D6849" s="1" t="s">
        <v>42</v>
      </c>
      <c r="E6849" s="1">
        <f>VLOOKUP(D6849,Data!$A$1:$B$7,2,FALSE)</f>
        <v>10</v>
      </c>
      <c r="F6849" s="2">
        <f>WORKDAY(A6849,E6849,Data!$E$2:$E$22)</f>
        <v>45554</v>
      </c>
      <c r="G6849" s="2">
        <v>45555</v>
      </c>
      <c r="H6849" s="4">
        <f ca="1">(NETWORKDAYS(A6849,G6849,Data!$E$1:$E$22))-1</f>
        <v>11</v>
      </c>
      <c r="I6849" s="1"/>
      <c r="J6849" s="1">
        <f>VLOOKUP(D6849,Data!$A$10:$B$16,2,FALSE)</f>
        <v>2</v>
      </c>
      <c r="K6849">
        <v>1</v>
      </c>
      <c r="L6849">
        <f t="shared" si="373"/>
        <v>36</v>
      </c>
      <c r="M6849">
        <f t="shared" si="374"/>
        <v>2024</v>
      </c>
      <c r="N6849" s="5">
        <f t="shared" ca="1" si="375"/>
        <v>1</v>
      </c>
    </row>
    <row r="6850" spans="1:14" hidden="1" x14ac:dyDescent="0.25">
      <c r="A6850" s="31">
        <v>45540</v>
      </c>
      <c r="B6850" s="1" t="s">
        <v>88</v>
      </c>
      <c r="C6850" s="7" t="s">
        <v>3502</v>
      </c>
      <c r="D6850" s="1" t="s">
        <v>53</v>
      </c>
      <c r="E6850" s="1">
        <f>VLOOKUP(D6850,Data!$A$1:$B$7,2,FALSE)</f>
        <v>5</v>
      </c>
      <c r="F6850" s="2">
        <f>WORKDAY(A6850,E6850,Data!$E$2:$E$22)</f>
        <v>45547</v>
      </c>
      <c r="G6850" s="2">
        <v>45544</v>
      </c>
      <c r="H6850" s="4">
        <f ca="1">(NETWORKDAYS(A6850,G6850,Data!$E$1:$E$22))-1</f>
        <v>2</v>
      </c>
      <c r="I6850" s="1"/>
      <c r="J6850" s="1">
        <f>VLOOKUP(D6850,Data!$A$10:$B$16,2,FALSE)</f>
        <v>1</v>
      </c>
      <c r="K6850">
        <v>1</v>
      </c>
      <c r="L6850">
        <f t="shared" si="373"/>
        <v>36</v>
      </c>
      <c r="M6850">
        <f t="shared" si="374"/>
        <v>2024</v>
      </c>
      <c r="N6850" s="5">
        <f t="shared" ca="1" si="375"/>
        <v>-3</v>
      </c>
    </row>
    <row r="6851" spans="1:14" hidden="1" x14ac:dyDescent="0.25">
      <c r="A6851" s="31">
        <v>45540</v>
      </c>
      <c r="B6851" s="1" t="s">
        <v>88</v>
      </c>
      <c r="C6851" s="7" t="s">
        <v>3503</v>
      </c>
      <c r="D6851" s="1" t="s">
        <v>53</v>
      </c>
      <c r="E6851" s="1">
        <f>VLOOKUP(D6851,Data!$A$1:$B$7,2,FALSE)</f>
        <v>5</v>
      </c>
      <c r="F6851" s="2">
        <f>WORKDAY(A6851,E6851,Data!$E$2:$E$22)</f>
        <v>45547</v>
      </c>
      <c r="G6851" s="2">
        <v>45544</v>
      </c>
      <c r="H6851" s="4">
        <f ca="1">(NETWORKDAYS(A6851,G6851,Data!$E$1:$E$22))-1</f>
        <v>2</v>
      </c>
      <c r="I6851" s="1"/>
      <c r="J6851" s="1">
        <f>VLOOKUP(D6851,Data!$A$10:$B$16,2,FALSE)</f>
        <v>1</v>
      </c>
      <c r="K6851">
        <v>1</v>
      </c>
      <c r="L6851">
        <f t="shared" si="373"/>
        <v>36</v>
      </c>
      <c r="M6851">
        <f t="shared" si="374"/>
        <v>2024</v>
      </c>
      <c r="N6851" s="5">
        <f t="shared" ca="1" si="375"/>
        <v>-3</v>
      </c>
    </row>
    <row r="6852" spans="1:14" hidden="1" x14ac:dyDescent="0.25">
      <c r="A6852" s="31">
        <v>45540</v>
      </c>
      <c r="B6852" s="1" t="s">
        <v>6</v>
      </c>
      <c r="C6852" s="7" t="s">
        <v>3504</v>
      </c>
      <c r="D6852" s="1" t="s">
        <v>55</v>
      </c>
      <c r="E6852" s="1">
        <f>VLOOKUP(D6852,Data!$A$1:$B$7,2,FALSE)</f>
        <v>10</v>
      </c>
      <c r="F6852" s="2">
        <f>WORKDAY(A6852,E6852,Data!$E$2:$E$22)</f>
        <v>45554</v>
      </c>
      <c r="G6852" s="2">
        <v>45551</v>
      </c>
      <c r="H6852" s="4">
        <f ca="1">(NETWORKDAYS(A6852,G6852,Data!$E$1:$E$22))-1</f>
        <v>7</v>
      </c>
      <c r="I6852" s="1"/>
      <c r="J6852" s="1">
        <f>VLOOKUP(D6852,Data!$A$10:$B$16,2,FALSE)</f>
        <v>3</v>
      </c>
      <c r="K6852">
        <v>1</v>
      </c>
      <c r="L6852">
        <f t="shared" si="373"/>
        <v>36</v>
      </c>
      <c r="M6852">
        <f t="shared" si="374"/>
        <v>2024</v>
      </c>
      <c r="N6852" s="5">
        <f t="shared" ca="1" si="375"/>
        <v>-3</v>
      </c>
    </row>
    <row r="6853" spans="1:14" hidden="1" x14ac:dyDescent="0.25">
      <c r="A6853" s="31">
        <v>45541</v>
      </c>
      <c r="B6853" s="1" t="s">
        <v>163</v>
      </c>
      <c r="C6853" s="7">
        <v>458682</v>
      </c>
      <c r="D6853" s="1" t="s">
        <v>42</v>
      </c>
      <c r="E6853" s="1">
        <f>VLOOKUP(D6853,Data!$A$1:$B$7,2,FALSE)</f>
        <v>10</v>
      </c>
      <c r="F6853" s="2">
        <f>WORKDAY(A6853,E6853,Data!$E$2:$E$22)</f>
        <v>45555</v>
      </c>
      <c r="G6853" s="2">
        <v>45546</v>
      </c>
      <c r="H6853" s="4">
        <f ca="1">(NETWORKDAYS(A6853,G6853,Data!$E$1:$E$22))-1</f>
        <v>3</v>
      </c>
      <c r="I6853" s="1"/>
      <c r="J6853" s="1">
        <f>VLOOKUP(D6853,Data!$A$10:$B$16,2,FALSE)</f>
        <v>2</v>
      </c>
      <c r="K6853">
        <v>1</v>
      </c>
      <c r="L6853">
        <f t="shared" si="373"/>
        <v>36</v>
      </c>
      <c r="M6853">
        <f t="shared" si="374"/>
        <v>2024</v>
      </c>
      <c r="N6853" s="5">
        <f t="shared" ca="1" si="375"/>
        <v>-7</v>
      </c>
    </row>
    <row r="6854" spans="1:14" hidden="1" x14ac:dyDescent="0.25">
      <c r="A6854" s="31">
        <v>45541</v>
      </c>
      <c r="B6854" s="1" t="s">
        <v>372</v>
      </c>
      <c r="C6854" s="7">
        <v>458630</v>
      </c>
      <c r="D6854" s="1" t="s">
        <v>42</v>
      </c>
      <c r="E6854" s="1">
        <f>VLOOKUP(D6854,Data!$A$1:$B$7,2,FALSE)</f>
        <v>10</v>
      </c>
      <c r="F6854" s="2">
        <f>WORKDAY(A6854,E6854,Data!$E$2:$E$22)</f>
        <v>45555</v>
      </c>
      <c r="G6854" s="2">
        <v>45551</v>
      </c>
      <c r="H6854" s="4">
        <f ca="1">(NETWORKDAYS(A6854,G6854,Data!$E$1:$E$22))-1</f>
        <v>6</v>
      </c>
      <c r="I6854" s="1"/>
      <c r="J6854" s="1">
        <f>VLOOKUP(D6854,Data!$A$10:$B$16,2,FALSE)</f>
        <v>2</v>
      </c>
      <c r="K6854">
        <v>1</v>
      </c>
      <c r="L6854">
        <f t="shared" si="373"/>
        <v>36</v>
      </c>
      <c r="M6854">
        <f t="shared" si="374"/>
        <v>2024</v>
      </c>
      <c r="N6854" s="5">
        <f t="shared" ca="1" si="375"/>
        <v>-4</v>
      </c>
    </row>
    <row r="6855" spans="1:14" hidden="1" x14ac:dyDescent="0.25">
      <c r="A6855" s="31">
        <v>45541</v>
      </c>
      <c r="B6855" s="1" t="s">
        <v>372</v>
      </c>
      <c r="C6855" s="7">
        <v>458605</v>
      </c>
      <c r="D6855" s="1" t="s">
        <v>42</v>
      </c>
      <c r="E6855" s="1">
        <f>VLOOKUP(D6855,Data!$A$1:$B$7,2,FALSE)</f>
        <v>10</v>
      </c>
      <c r="F6855" s="2">
        <f>WORKDAY(A6855,E6855,Data!$E$2:$E$22)</f>
        <v>45555</v>
      </c>
      <c r="G6855" s="2">
        <v>45551</v>
      </c>
      <c r="H6855" s="4">
        <f ca="1">(NETWORKDAYS(A6855,G6855,Data!$E$1:$E$22))-1</f>
        <v>6</v>
      </c>
      <c r="I6855" s="1"/>
      <c r="J6855" s="1">
        <f>VLOOKUP(D6855,Data!$A$10:$B$16,2,FALSE)</f>
        <v>2</v>
      </c>
      <c r="K6855">
        <v>1</v>
      </c>
      <c r="L6855">
        <f t="shared" si="373"/>
        <v>36</v>
      </c>
      <c r="M6855">
        <f t="shared" si="374"/>
        <v>2024</v>
      </c>
      <c r="N6855" s="5">
        <f t="shared" ca="1" si="375"/>
        <v>-4</v>
      </c>
    </row>
    <row r="6856" spans="1:14" hidden="1" x14ac:dyDescent="0.25">
      <c r="A6856" s="31">
        <v>45541</v>
      </c>
      <c r="B6856" s="1" t="s">
        <v>98</v>
      </c>
      <c r="C6856" s="7">
        <v>458713</v>
      </c>
      <c r="D6856" s="1" t="s">
        <v>42</v>
      </c>
      <c r="E6856" s="1">
        <f>VLOOKUP(D6856,Data!$A$1:$B$7,2,FALSE)</f>
        <v>10</v>
      </c>
      <c r="F6856" s="2">
        <f>WORKDAY(A6856,E6856,Data!$E$2:$E$22)</f>
        <v>45555</v>
      </c>
      <c r="G6856" s="2">
        <v>45555</v>
      </c>
      <c r="H6856" s="4">
        <f ca="1">(NETWORKDAYS(A6856,G6856,Data!$E$1:$E$22))-1</f>
        <v>10</v>
      </c>
      <c r="I6856" s="1"/>
      <c r="J6856" s="1">
        <f>VLOOKUP(D6856,Data!$A$10:$B$16,2,FALSE)</f>
        <v>2</v>
      </c>
      <c r="K6856">
        <v>1</v>
      </c>
      <c r="L6856">
        <f t="shared" si="373"/>
        <v>36</v>
      </c>
      <c r="M6856">
        <f t="shared" si="374"/>
        <v>2024</v>
      </c>
      <c r="N6856" s="5">
        <f t="shared" ca="1" si="375"/>
        <v>0</v>
      </c>
    </row>
    <row r="6857" spans="1:14" hidden="1" x14ac:dyDescent="0.25">
      <c r="A6857" s="31">
        <v>45541</v>
      </c>
      <c r="B6857" s="1" t="s">
        <v>186</v>
      </c>
      <c r="C6857" s="7">
        <v>458714</v>
      </c>
      <c r="D6857" s="1" t="s">
        <v>42</v>
      </c>
      <c r="E6857" s="1">
        <f>VLOOKUP(D6857,Data!$A$1:$B$7,2,FALSE)</f>
        <v>10</v>
      </c>
      <c r="F6857" s="2">
        <f>WORKDAY(A6857,E6857,Data!$E$2:$E$22)</f>
        <v>45555</v>
      </c>
      <c r="G6857" s="2">
        <v>45551</v>
      </c>
      <c r="H6857" s="4">
        <f ca="1">(NETWORKDAYS(A6857,G6857,Data!$E$1:$E$22))-1</f>
        <v>6</v>
      </c>
      <c r="I6857" s="1"/>
      <c r="J6857" s="1">
        <f>VLOOKUP(D6857,Data!$A$10:$B$16,2,FALSE)</f>
        <v>2</v>
      </c>
      <c r="K6857">
        <v>1</v>
      </c>
      <c r="L6857">
        <f t="shared" si="373"/>
        <v>36</v>
      </c>
      <c r="M6857">
        <f t="shared" si="374"/>
        <v>2024</v>
      </c>
      <c r="N6857" s="5">
        <f t="shared" ca="1" si="375"/>
        <v>-4</v>
      </c>
    </row>
    <row r="6858" spans="1:14" hidden="1" x14ac:dyDescent="0.25">
      <c r="A6858" s="31">
        <v>45541</v>
      </c>
      <c r="B6858" s="1" t="s">
        <v>85</v>
      </c>
      <c r="C6858" s="7">
        <v>458653</v>
      </c>
      <c r="D6858" s="1" t="s">
        <v>42</v>
      </c>
      <c r="E6858" s="1">
        <f>VLOOKUP(D6858,Data!$A$1:$B$7,2,FALSE)</f>
        <v>10</v>
      </c>
      <c r="F6858" s="2">
        <f>WORKDAY(A6858,E6858,Data!$E$2:$E$22)</f>
        <v>45555</v>
      </c>
      <c r="G6858" s="2">
        <v>45572</v>
      </c>
      <c r="H6858" s="4">
        <f ca="1">(NETWORKDAYS(A6858,G6858,Data!$E$1:$E$22))-1</f>
        <v>21</v>
      </c>
      <c r="I6858" s="1"/>
      <c r="J6858" s="1">
        <f>VLOOKUP(D6858,Data!$A$10:$B$16,2,FALSE)</f>
        <v>2</v>
      </c>
      <c r="K6858">
        <v>1</v>
      </c>
      <c r="L6858">
        <f t="shared" si="373"/>
        <v>36</v>
      </c>
      <c r="M6858">
        <f t="shared" si="374"/>
        <v>2024</v>
      </c>
      <c r="N6858" s="5">
        <f t="shared" ca="1" si="375"/>
        <v>11</v>
      </c>
    </row>
    <row r="6859" spans="1:14" hidden="1" x14ac:dyDescent="0.25">
      <c r="A6859" s="31">
        <v>45541</v>
      </c>
      <c r="B6859" s="1" t="s">
        <v>14</v>
      </c>
      <c r="C6859" s="7">
        <v>458691</v>
      </c>
      <c r="D6859" s="1" t="s">
        <v>42</v>
      </c>
      <c r="E6859" s="1">
        <f>VLOOKUP(D6859,Data!$A$1:$B$7,2,FALSE)</f>
        <v>10</v>
      </c>
      <c r="F6859" s="2">
        <f>WORKDAY(A6859,E6859,Data!$E$2:$E$22)</f>
        <v>45555</v>
      </c>
      <c r="G6859" s="2">
        <v>45551</v>
      </c>
      <c r="H6859" s="4">
        <f ca="1">(NETWORKDAYS(A6859,G6859,Data!$E$1:$E$22))-1</f>
        <v>6</v>
      </c>
      <c r="I6859" s="1"/>
      <c r="J6859" s="1">
        <f>VLOOKUP(D6859,Data!$A$10:$B$16,2,FALSE)</f>
        <v>2</v>
      </c>
      <c r="K6859">
        <v>1</v>
      </c>
      <c r="L6859">
        <f t="shared" si="373"/>
        <v>36</v>
      </c>
      <c r="M6859">
        <f t="shared" si="374"/>
        <v>2024</v>
      </c>
      <c r="N6859" s="5">
        <f t="shared" ca="1" si="375"/>
        <v>-4</v>
      </c>
    </row>
    <row r="6860" spans="1:14" hidden="1" x14ac:dyDescent="0.25">
      <c r="A6860" s="31">
        <v>45541</v>
      </c>
      <c r="B6860" s="1" t="s">
        <v>88</v>
      </c>
      <c r="C6860" s="7" t="s">
        <v>3505</v>
      </c>
      <c r="D6860" s="1" t="s">
        <v>53</v>
      </c>
      <c r="E6860" s="1">
        <f>VLOOKUP(D6860,Data!$A$1:$B$7,2,FALSE)</f>
        <v>5</v>
      </c>
      <c r="F6860" s="2">
        <f>WORKDAY(A6860,E6860,Data!$E$2:$E$22)</f>
        <v>45548</v>
      </c>
      <c r="G6860" s="2">
        <v>45544</v>
      </c>
      <c r="H6860" s="4">
        <f ca="1">(NETWORKDAYS(A6860,G6860,Data!$E$1:$E$22))-1</f>
        <v>1</v>
      </c>
      <c r="I6860" s="1"/>
      <c r="J6860" s="1">
        <f>VLOOKUP(D6860,Data!$A$10:$B$16,2,FALSE)</f>
        <v>1</v>
      </c>
      <c r="K6860">
        <v>1</v>
      </c>
      <c r="L6860">
        <f t="shared" si="373"/>
        <v>36</v>
      </c>
      <c r="M6860">
        <f t="shared" si="374"/>
        <v>2024</v>
      </c>
      <c r="N6860" s="5">
        <f t="shared" ca="1" si="375"/>
        <v>-4</v>
      </c>
    </row>
    <row r="6861" spans="1:14" hidden="1" x14ac:dyDescent="0.25">
      <c r="A6861" s="31">
        <v>45541</v>
      </c>
      <c r="B6861" s="1" t="s">
        <v>94</v>
      </c>
      <c r="C6861" s="7" t="s">
        <v>3506</v>
      </c>
      <c r="D6861" s="1" t="s">
        <v>53</v>
      </c>
      <c r="E6861" s="1">
        <f>VLOOKUP(D6861,Data!$A$1:$B$7,2,FALSE)</f>
        <v>5</v>
      </c>
      <c r="F6861" s="2">
        <f>WORKDAY(A6861,E6861,Data!$E$2:$E$22)</f>
        <v>45548</v>
      </c>
      <c r="G6861" s="2">
        <v>45544</v>
      </c>
      <c r="H6861" s="4">
        <f ca="1">(NETWORKDAYS(A6861,G6861,Data!$E$1:$E$22))-1</f>
        <v>1</v>
      </c>
      <c r="I6861" s="1"/>
      <c r="J6861" s="1">
        <f>VLOOKUP(D6861,Data!$A$10:$B$16,2,FALSE)</f>
        <v>1</v>
      </c>
      <c r="K6861">
        <v>1</v>
      </c>
      <c r="L6861">
        <f t="shared" si="373"/>
        <v>36</v>
      </c>
      <c r="M6861">
        <f t="shared" si="374"/>
        <v>2024</v>
      </c>
      <c r="N6861" s="5">
        <f t="shared" ca="1" si="375"/>
        <v>-4</v>
      </c>
    </row>
    <row r="6862" spans="1:14" hidden="1" x14ac:dyDescent="0.25">
      <c r="A6862" s="31">
        <v>45541</v>
      </c>
      <c r="B6862" s="1" t="s">
        <v>94</v>
      </c>
      <c r="C6862" s="7" t="s">
        <v>3507</v>
      </c>
      <c r="D6862" s="1" t="s">
        <v>53</v>
      </c>
      <c r="E6862" s="1">
        <f>VLOOKUP(D6862,Data!$A$1:$B$7,2,FALSE)</f>
        <v>5</v>
      </c>
      <c r="F6862" s="2">
        <f>WORKDAY(A6862,E6862,Data!$E$2:$E$22)</f>
        <v>45548</v>
      </c>
      <c r="G6862" s="2">
        <v>45544</v>
      </c>
      <c r="H6862" s="4">
        <f ca="1">(NETWORKDAYS(A6862,G6862,Data!$E$1:$E$22))-1</f>
        <v>1</v>
      </c>
      <c r="I6862" s="1"/>
      <c r="J6862" s="1">
        <f>VLOOKUP(D6862,Data!$A$10:$B$16,2,FALSE)</f>
        <v>1</v>
      </c>
      <c r="K6862">
        <v>1</v>
      </c>
      <c r="L6862">
        <f t="shared" si="373"/>
        <v>36</v>
      </c>
      <c r="M6862">
        <f t="shared" si="374"/>
        <v>2024</v>
      </c>
      <c r="N6862" s="5">
        <f t="shared" ca="1" si="375"/>
        <v>-4</v>
      </c>
    </row>
    <row r="6863" spans="1:14" hidden="1" x14ac:dyDescent="0.25">
      <c r="A6863" s="31">
        <v>45541</v>
      </c>
      <c r="B6863" s="1" t="s">
        <v>94</v>
      </c>
      <c r="C6863" s="7" t="s">
        <v>3508</v>
      </c>
      <c r="D6863" s="1" t="s">
        <v>53</v>
      </c>
      <c r="E6863" s="1">
        <f>VLOOKUP(D6863,Data!$A$1:$B$7,2,FALSE)</f>
        <v>5</v>
      </c>
      <c r="F6863" s="2">
        <f>WORKDAY(A6863,E6863,Data!$E$2:$E$22)</f>
        <v>45548</v>
      </c>
      <c r="G6863" s="2">
        <v>45544</v>
      </c>
      <c r="H6863" s="4">
        <f ca="1">(NETWORKDAYS(A6863,G6863,Data!$E$1:$E$22))-1</f>
        <v>1</v>
      </c>
      <c r="I6863" s="1"/>
      <c r="J6863" s="1">
        <f>VLOOKUP(D6863,Data!$A$10:$B$16,2,FALSE)</f>
        <v>1</v>
      </c>
      <c r="K6863">
        <v>1</v>
      </c>
      <c r="L6863">
        <f t="shared" si="373"/>
        <v>36</v>
      </c>
      <c r="M6863">
        <f t="shared" si="374"/>
        <v>2024</v>
      </c>
      <c r="N6863" s="5">
        <f t="shared" ca="1" si="375"/>
        <v>-4</v>
      </c>
    </row>
    <row r="6864" spans="1:14" hidden="1" x14ac:dyDescent="0.25">
      <c r="A6864" s="31">
        <v>45541</v>
      </c>
      <c r="B6864" s="1" t="s">
        <v>88</v>
      </c>
      <c r="C6864" s="7" t="s">
        <v>3509</v>
      </c>
      <c r="D6864" s="1" t="s">
        <v>53</v>
      </c>
      <c r="E6864" s="1">
        <f>VLOOKUP(D6864,Data!$A$1:$B$7,2,FALSE)</f>
        <v>5</v>
      </c>
      <c r="F6864" s="2">
        <f>WORKDAY(A6864,E6864,Data!$E$2:$E$22)</f>
        <v>45548</v>
      </c>
      <c r="G6864" s="2">
        <v>45544</v>
      </c>
      <c r="H6864" s="4">
        <f ca="1">(NETWORKDAYS(A6864,G6864,Data!$E$1:$E$22))-1</f>
        <v>1</v>
      </c>
      <c r="I6864" s="1"/>
      <c r="J6864" s="1">
        <f>VLOOKUP(D6864,Data!$A$10:$B$16,2,FALSE)</f>
        <v>1</v>
      </c>
      <c r="K6864">
        <v>1</v>
      </c>
      <c r="L6864">
        <f t="shared" si="373"/>
        <v>36</v>
      </c>
      <c r="M6864">
        <f t="shared" si="374"/>
        <v>2024</v>
      </c>
      <c r="N6864" s="5">
        <f t="shared" ca="1" si="375"/>
        <v>-4</v>
      </c>
    </row>
    <row r="6865" spans="1:14" hidden="1" x14ac:dyDescent="0.25">
      <c r="A6865" s="31">
        <v>45543</v>
      </c>
      <c r="B6865" s="1" t="s">
        <v>194</v>
      </c>
      <c r="C6865" s="7">
        <v>458584</v>
      </c>
      <c r="D6865" s="1" t="s">
        <v>42</v>
      </c>
      <c r="E6865" s="1">
        <f>VLOOKUP(D6865,Data!$A$1:$B$7,2,FALSE)</f>
        <v>10</v>
      </c>
      <c r="F6865" s="2">
        <f>WORKDAY(A6865,E6865,Data!$E$2:$E$22)</f>
        <v>45555</v>
      </c>
      <c r="G6865" s="2">
        <v>45551</v>
      </c>
      <c r="H6865" s="4">
        <f ca="1">(NETWORKDAYS(A6865,G6865,Data!$E$1:$E$22))-1</f>
        <v>5</v>
      </c>
      <c r="I6865" s="1"/>
      <c r="J6865" s="1">
        <f>VLOOKUP(D6865,Data!$A$10:$B$16,2,FALSE)</f>
        <v>2</v>
      </c>
      <c r="K6865">
        <v>1</v>
      </c>
      <c r="L6865">
        <f t="shared" si="373"/>
        <v>36</v>
      </c>
      <c r="M6865">
        <f t="shared" si="374"/>
        <v>2024</v>
      </c>
      <c r="N6865" s="5">
        <f t="shared" ca="1" si="375"/>
        <v>-5</v>
      </c>
    </row>
    <row r="6866" spans="1:14" hidden="1" x14ac:dyDescent="0.25">
      <c r="A6866" s="31">
        <v>45544</v>
      </c>
      <c r="B6866" s="1" t="s">
        <v>541</v>
      </c>
      <c r="C6866" s="7" t="s">
        <v>3510</v>
      </c>
      <c r="D6866" s="1" t="s">
        <v>53</v>
      </c>
      <c r="E6866" s="1">
        <f>VLOOKUP(D6866,Data!$A$1:$B$7,2,FALSE)</f>
        <v>5</v>
      </c>
      <c r="F6866" s="2">
        <f>WORKDAY(A6866,E6866,Data!$E$2:$E$22)</f>
        <v>45551</v>
      </c>
      <c r="G6866" s="2">
        <v>45544</v>
      </c>
      <c r="H6866" s="4">
        <f ca="1">(NETWORKDAYS(A6866,G6866,Data!$E$1:$E$22))-1</f>
        <v>0</v>
      </c>
      <c r="I6866" s="1"/>
      <c r="J6866" s="1">
        <f>VLOOKUP(D6866,Data!$A$10:$B$16,2,FALSE)</f>
        <v>1</v>
      </c>
      <c r="K6866">
        <v>1</v>
      </c>
      <c r="L6866">
        <f t="shared" si="373"/>
        <v>37</v>
      </c>
      <c r="M6866">
        <f t="shared" si="374"/>
        <v>2024</v>
      </c>
      <c r="N6866" s="5">
        <f t="shared" ca="1" si="375"/>
        <v>-5</v>
      </c>
    </row>
    <row r="6867" spans="1:14" hidden="1" x14ac:dyDescent="0.25">
      <c r="A6867" s="31">
        <v>45544</v>
      </c>
      <c r="B6867" s="1" t="s">
        <v>238</v>
      </c>
      <c r="C6867" s="7" t="s">
        <v>3511</v>
      </c>
      <c r="D6867" s="1" t="s">
        <v>53</v>
      </c>
      <c r="E6867" s="1">
        <f>VLOOKUP(D6867,Data!$A$1:$B$7,2,FALSE)</f>
        <v>5</v>
      </c>
      <c r="F6867" s="2">
        <f>WORKDAY(A6867,E6867,Data!$E$2:$E$22)</f>
        <v>45551</v>
      </c>
      <c r="G6867" s="2">
        <v>45544</v>
      </c>
      <c r="H6867" s="4">
        <f ca="1">(NETWORKDAYS(A6867,G6867,Data!$E$1:$E$22))-1</f>
        <v>0</v>
      </c>
      <c r="I6867" s="1"/>
      <c r="J6867" s="1">
        <f>VLOOKUP(D6867,Data!$A$10:$B$16,2,FALSE)</f>
        <v>1</v>
      </c>
      <c r="K6867">
        <v>1</v>
      </c>
      <c r="L6867">
        <f t="shared" si="373"/>
        <v>37</v>
      </c>
      <c r="M6867">
        <f t="shared" si="374"/>
        <v>2024</v>
      </c>
      <c r="N6867" s="5">
        <f t="shared" ca="1" si="375"/>
        <v>-5</v>
      </c>
    </row>
    <row r="6868" spans="1:14" hidden="1" x14ac:dyDescent="0.25">
      <c r="A6868" s="31">
        <v>45544</v>
      </c>
      <c r="B6868" s="1" t="s">
        <v>135</v>
      </c>
      <c r="C6868" s="7" t="s">
        <v>3512</v>
      </c>
      <c r="D6868" s="1" t="s">
        <v>53</v>
      </c>
      <c r="E6868" s="1">
        <f>VLOOKUP(D6868,Data!$A$1:$B$7,2,FALSE)</f>
        <v>5</v>
      </c>
      <c r="F6868" s="2">
        <f>WORKDAY(A6868,E6868,Data!$E$2:$E$22)</f>
        <v>45551</v>
      </c>
      <c r="G6868" s="2">
        <v>45544</v>
      </c>
      <c r="H6868" s="4">
        <f ca="1">(NETWORKDAYS(A6868,G6868,Data!$E$1:$E$22))-1</f>
        <v>0</v>
      </c>
      <c r="I6868" s="1"/>
      <c r="J6868" s="1">
        <f>VLOOKUP(D6868,Data!$A$10:$B$16,2,FALSE)</f>
        <v>1</v>
      </c>
      <c r="K6868">
        <v>1</v>
      </c>
      <c r="L6868">
        <f t="shared" si="373"/>
        <v>37</v>
      </c>
      <c r="M6868">
        <f t="shared" si="374"/>
        <v>2024</v>
      </c>
      <c r="N6868" s="5">
        <f t="shared" ca="1" si="375"/>
        <v>-5</v>
      </c>
    </row>
    <row r="6869" spans="1:14" hidden="1" x14ac:dyDescent="0.25">
      <c r="A6869" s="31">
        <v>45544</v>
      </c>
      <c r="B6869" s="1" t="s">
        <v>135</v>
      </c>
      <c r="C6869" s="7" t="s">
        <v>3513</v>
      </c>
      <c r="D6869" s="1" t="s">
        <v>53</v>
      </c>
      <c r="E6869" s="1">
        <f>VLOOKUP(D6869,Data!$A$1:$B$7,2,FALSE)</f>
        <v>5</v>
      </c>
      <c r="F6869" s="2">
        <f>WORKDAY(A6869,E6869,Data!$E$2:$E$22)</f>
        <v>45551</v>
      </c>
      <c r="G6869" s="2">
        <v>45544</v>
      </c>
      <c r="H6869" s="4">
        <f ca="1">(NETWORKDAYS(A6869,G6869,Data!$E$1:$E$22))-1</f>
        <v>0</v>
      </c>
      <c r="I6869" s="1"/>
      <c r="J6869" s="1">
        <f>VLOOKUP(D6869,Data!$A$10:$B$16,2,FALSE)</f>
        <v>1</v>
      </c>
      <c r="K6869">
        <v>1</v>
      </c>
      <c r="L6869">
        <f t="shared" si="373"/>
        <v>37</v>
      </c>
      <c r="M6869">
        <f t="shared" si="374"/>
        <v>2024</v>
      </c>
      <c r="N6869" s="5">
        <f t="shared" ca="1" si="375"/>
        <v>-5</v>
      </c>
    </row>
    <row r="6870" spans="1:14" hidden="1" x14ac:dyDescent="0.25">
      <c r="A6870" s="31">
        <v>45544</v>
      </c>
      <c r="B6870" s="1" t="s">
        <v>71</v>
      </c>
      <c r="C6870" s="7">
        <v>458580</v>
      </c>
      <c r="D6870" s="1" t="s">
        <v>42</v>
      </c>
      <c r="E6870" s="1">
        <f>VLOOKUP(D6870,Data!$A$1:$B$7,2,FALSE)</f>
        <v>10</v>
      </c>
      <c r="F6870" s="2">
        <f>WORKDAY(A6870,E6870,Data!$E$2:$E$22)</f>
        <v>45558</v>
      </c>
      <c r="G6870" s="2">
        <v>45555</v>
      </c>
      <c r="H6870" s="4">
        <f ca="1">(NETWORKDAYS(A6870,G6870,Data!$E$1:$E$22))-1</f>
        <v>9</v>
      </c>
      <c r="I6870" s="1"/>
      <c r="J6870" s="1">
        <f>VLOOKUP(D6870,Data!$A$10:$B$16,2,FALSE)</f>
        <v>2</v>
      </c>
      <c r="K6870">
        <v>1</v>
      </c>
      <c r="L6870">
        <f t="shared" si="373"/>
        <v>37</v>
      </c>
      <c r="M6870">
        <f t="shared" si="374"/>
        <v>2024</v>
      </c>
      <c r="N6870" s="5">
        <f t="shared" ca="1" si="375"/>
        <v>-1</v>
      </c>
    </row>
    <row r="6871" spans="1:14" hidden="1" x14ac:dyDescent="0.25">
      <c r="A6871" s="31">
        <v>45544</v>
      </c>
      <c r="B6871" s="1" t="s">
        <v>218</v>
      </c>
      <c r="C6871" s="7">
        <v>458674</v>
      </c>
      <c r="D6871" s="1" t="s">
        <v>42</v>
      </c>
      <c r="E6871" s="1">
        <f>VLOOKUP(D6871,Data!$A$1:$B$7,2,FALSE)</f>
        <v>10</v>
      </c>
      <c r="F6871" s="2">
        <f>WORKDAY(A6871,E6871,Data!$E$2:$E$22)</f>
        <v>45558</v>
      </c>
      <c r="G6871" s="2">
        <v>45555</v>
      </c>
      <c r="H6871" s="4">
        <f ca="1">(NETWORKDAYS(A6871,G6871,Data!$E$1:$E$22))-1</f>
        <v>9</v>
      </c>
      <c r="I6871" s="1" t="s">
        <v>1240</v>
      </c>
      <c r="J6871" s="1">
        <f>VLOOKUP(D6871,Data!$A$10:$B$16,2,FALSE)</f>
        <v>2</v>
      </c>
      <c r="K6871">
        <v>1</v>
      </c>
      <c r="L6871">
        <f t="shared" si="373"/>
        <v>37</v>
      </c>
      <c r="M6871">
        <f t="shared" si="374"/>
        <v>2024</v>
      </c>
      <c r="N6871" s="5">
        <f t="shared" ca="1" si="375"/>
        <v>-1</v>
      </c>
    </row>
    <row r="6872" spans="1:14" hidden="1" x14ac:dyDescent="0.25">
      <c r="A6872" s="31">
        <v>45544</v>
      </c>
      <c r="B6872" s="1" t="s">
        <v>355</v>
      </c>
      <c r="C6872" s="7">
        <v>458683</v>
      </c>
      <c r="D6872" s="1" t="s">
        <v>42</v>
      </c>
      <c r="E6872" s="1">
        <f>VLOOKUP(D6872,Data!$A$1:$B$7,2,FALSE)</f>
        <v>10</v>
      </c>
      <c r="F6872" s="2">
        <f>WORKDAY(A6872,E6872,Data!$E$2:$E$22)</f>
        <v>45558</v>
      </c>
      <c r="G6872" s="2">
        <v>45555</v>
      </c>
      <c r="H6872" s="4">
        <f ca="1">(NETWORKDAYS(A6872,G6872,Data!$E$1:$E$22))-1</f>
        <v>9</v>
      </c>
      <c r="I6872" s="1" t="s">
        <v>1240</v>
      </c>
      <c r="J6872" s="1">
        <f>VLOOKUP(D6872,Data!$A$10:$B$16,2,FALSE)</f>
        <v>2</v>
      </c>
      <c r="K6872">
        <v>1</v>
      </c>
      <c r="L6872">
        <f t="shared" si="373"/>
        <v>37</v>
      </c>
      <c r="M6872">
        <f t="shared" si="374"/>
        <v>2024</v>
      </c>
      <c r="N6872" s="5">
        <f t="shared" ca="1" si="375"/>
        <v>-1</v>
      </c>
    </row>
    <row r="6873" spans="1:14" hidden="1" x14ac:dyDescent="0.25">
      <c r="A6873" s="31">
        <v>45544</v>
      </c>
      <c r="B6873" s="1" t="s">
        <v>14</v>
      </c>
      <c r="C6873" s="7">
        <v>458688</v>
      </c>
      <c r="D6873" s="1" t="s">
        <v>42</v>
      </c>
      <c r="E6873" s="1">
        <f>VLOOKUP(D6873,Data!$A$1:$B$7,2,FALSE)</f>
        <v>10</v>
      </c>
      <c r="F6873" s="2">
        <f>WORKDAY(A6873,E6873,Data!$E$2:$E$22)</f>
        <v>45558</v>
      </c>
      <c r="G6873" s="2">
        <v>45555</v>
      </c>
      <c r="H6873" s="4">
        <f ca="1">(NETWORKDAYS(A6873,G6873,Data!$E$1:$E$22))-1</f>
        <v>9</v>
      </c>
      <c r="I6873" s="1"/>
      <c r="J6873" s="1">
        <f>VLOOKUP(D6873,Data!$A$10:$B$16,2,FALSE)</f>
        <v>2</v>
      </c>
      <c r="K6873">
        <v>1</v>
      </c>
      <c r="L6873">
        <f t="shared" si="373"/>
        <v>37</v>
      </c>
      <c r="M6873">
        <f t="shared" si="374"/>
        <v>2024</v>
      </c>
      <c r="N6873" s="5">
        <f t="shared" ca="1" si="375"/>
        <v>-1</v>
      </c>
    </row>
    <row r="6874" spans="1:14" x14ac:dyDescent="0.25">
      <c r="A6874" s="31">
        <v>45537</v>
      </c>
      <c r="B6874" s="1" t="s">
        <v>854</v>
      </c>
      <c r="C6874" s="7">
        <v>458662</v>
      </c>
      <c r="D6874" s="1" t="s">
        <v>42</v>
      </c>
      <c r="E6874" s="1">
        <f>VLOOKUP(D6874,Data!$A$1:$B$7,2,FALSE)</f>
        <v>10</v>
      </c>
      <c r="F6874" s="2">
        <f>WORKDAY(A6874,E6874,Data!$E$2:$E$22)</f>
        <v>45551</v>
      </c>
      <c r="G6874" s="2"/>
      <c r="H6874" s="4">
        <f ca="1">(NETWORKDAYS(A6874,G6874,Data!$E$1:$E$22))-1</f>
        <v>-32527</v>
      </c>
      <c r="I6874" s="1"/>
      <c r="J6874" s="1">
        <f>VLOOKUP(D6874,Data!$A$10:$B$16,2,FALSE)</f>
        <v>2</v>
      </c>
      <c r="K6874">
        <v>1</v>
      </c>
      <c r="L6874">
        <f t="shared" si="373"/>
        <v>36</v>
      </c>
      <c r="M6874">
        <f t="shared" si="374"/>
        <v>2024</v>
      </c>
      <c r="N6874" s="5">
        <f t="shared" ca="1" si="375"/>
        <v>-32537</v>
      </c>
    </row>
    <row r="6875" spans="1:14" hidden="1" x14ac:dyDescent="0.25">
      <c r="A6875" s="31">
        <v>45544</v>
      </c>
      <c r="B6875" s="1" t="s">
        <v>19</v>
      </c>
      <c r="C6875" s="7">
        <v>458585</v>
      </c>
      <c r="D6875" s="1" t="s">
        <v>42</v>
      </c>
      <c r="E6875" s="1">
        <f>VLOOKUP(D6875,Data!$A$1:$B$7,2,FALSE)</f>
        <v>10</v>
      </c>
      <c r="F6875" s="2">
        <f>WORKDAY(A6875,E6875,Data!$E$2:$E$22)</f>
        <v>45558</v>
      </c>
      <c r="G6875" s="2">
        <v>45558</v>
      </c>
      <c r="H6875" s="4">
        <f ca="1">(NETWORKDAYS(A6875,G6875,Data!$E$1:$E$22))-1</f>
        <v>10</v>
      </c>
      <c r="I6875" s="1"/>
      <c r="J6875" s="1">
        <f>VLOOKUP(D6875,Data!$A$10:$B$16,2,FALSE)</f>
        <v>2</v>
      </c>
      <c r="K6875">
        <v>1</v>
      </c>
      <c r="L6875">
        <f t="shared" si="373"/>
        <v>37</v>
      </c>
      <c r="M6875">
        <f t="shared" si="374"/>
        <v>2024</v>
      </c>
      <c r="N6875" s="5">
        <f t="shared" ca="1" si="375"/>
        <v>0</v>
      </c>
    </row>
    <row r="6876" spans="1:14" hidden="1" x14ac:dyDescent="0.25">
      <c r="A6876" s="31">
        <v>45544</v>
      </c>
      <c r="B6876" s="1" t="s">
        <v>5</v>
      </c>
      <c r="C6876" s="7">
        <v>615461</v>
      </c>
      <c r="D6876" s="1" t="s">
        <v>1870</v>
      </c>
      <c r="E6876" s="1">
        <f>VLOOKUP(D6876,Data!$A$1:$B$7,2,FALSE)</f>
        <v>10</v>
      </c>
      <c r="F6876" s="2">
        <f>WORKDAY(A6876,E6876,Data!$E$2:$E$22)</f>
        <v>45558</v>
      </c>
      <c r="G6876" s="2">
        <v>45546</v>
      </c>
      <c r="H6876" s="4">
        <f ca="1">(NETWORKDAYS(A6876,G6876,Data!$E$1:$E$22))-1</f>
        <v>2</v>
      </c>
      <c r="I6876" s="1"/>
      <c r="J6876" s="1">
        <f>VLOOKUP(D6876,Data!$A$10:$B$16,2,FALSE)</f>
        <v>2</v>
      </c>
      <c r="K6876">
        <v>1</v>
      </c>
      <c r="L6876">
        <f t="shared" si="373"/>
        <v>37</v>
      </c>
      <c r="M6876">
        <f t="shared" si="374"/>
        <v>2024</v>
      </c>
      <c r="N6876" s="5">
        <f t="shared" ca="1" si="375"/>
        <v>-8</v>
      </c>
    </row>
    <row r="6877" spans="1:14" hidden="1" x14ac:dyDescent="0.25">
      <c r="A6877" s="31">
        <v>45544</v>
      </c>
      <c r="B6877" s="1" t="s">
        <v>135</v>
      </c>
      <c r="C6877" s="7" t="s">
        <v>3514</v>
      </c>
      <c r="D6877" s="1" t="s">
        <v>53</v>
      </c>
      <c r="E6877" s="1">
        <f>VLOOKUP(D6877,Data!$A$1:$B$7,2,FALSE)</f>
        <v>5</v>
      </c>
      <c r="F6877" s="2">
        <f>WORKDAY(A6877,E6877,Data!$E$2:$E$22)</f>
        <v>45551</v>
      </c>
      <c r="G6877" s="2">
        <v>45546</v>
      </c>
      <c r="H6877" s="4">
        <f ca="1">(NETWORKDAYS(A6877,G6877,Data!$E$1:$E$22))-1</f>
        <v>2</v>
      </c>
      <c r="I6877" s="1"/>
      <c r="J6877" s="1">
        <f>VLOOKUP(D6877,Data!$A$10:$B$16,2,FALSE)</f>
        <v>1</v>
      </c>
      <c r="K6877">
        <v>1</v>
      </c>
      <c r="L6877">
        <f t="shared" si="373"/>
        <v>37</v>
      </c>
      <c r="M6877">
        <f t="shared" si="374"/>
        <v>2024</v>
      </c>
      <c r="N6877" s="5">
        <f t="shared" ca="1" si="375"/>
        <v>-3</v>
      </c>
    </row>
    <row r="6878" spans="1:14" hidden="1" x14ac:dyDescent="0.25">
      <c r="A6878" s="31">
        <v>45544</v>
      </c>
      <c r="B6878" s="1" t="s">
        <v>645</v>
      </c>
      <c r="C6878" s="7" t="s">
        <v>3516</v>
      </c>
      <c r="D6878" s="1" t="s">
        <v>53</v>
      </c>
      <c r="E6878" s="1">
        <f>VLOOKUP(D6878,Data!$A$1:$B$7,2,FALSE)</f>
        <v>5</v>
      </c>
      <c r="F6878" s="2">
        <f>WORKDAY(A6878,E6878,Data!$E$2:$E$22)</f>
        <v>45551</v>
      </c>
      <c r="G6878" s="2">
        <v>45579</v>
      </c>
      <c r="H6878" s="4">
        <f ca="1">(NETWORKDAYS(A6878,G6878,Data!$E$1:$E$22))-1</f>
        <v>25</v>
      </c>
      <c r="I6878" s="1"/>
      <c r="J6878" s="1">
        <f>VLOOKUP(D6878,Data!$A$10:$B$16,2,FALSE)</f>
        <v>1</v>
      </c>
      <c r="K6878">
        <v>1</v>
      </c>
      <c r="L6878">
        <f t="shared" si="373"/>
        <v>37</v>
      </c>
      <c r="M6878">
        <f t="shared" si="374"/>
        <v>2024</v>
      </c>
      <c r="N6878" s="5">
        <f t="shared" ca="1" si="375"/>
        <v>20</v>
      </c>
    </row>
    <row r="6879" spans="1:14" hidden="1" x14ac:dyDescent="0.25">
      <c r="A6879" s="31">
        <v>45544</v>
      </c>
      <c r="B6879" s="1" t="s">
        <v>539</v>
      </c>
      <c r="C6879" s="7" t="s">
        <v>3517</v>
      </c>
      <c r="D6879" s="1" t="s">
        <v>53</v>
      </c>
      <c r="E6879" s="1">
        <f>VLOOKUP(D6879,Data!$A$1:$B$7,2,FALSE)</f>
        <v>5</v>
      </c>
      <c r="F6879" s="2">
        <f>WORKDAY(A6879,E6879,Data!$E$2:$E$22)</f>
        <v>45551</v>
      </c>
      <c r="G6879" s="2">
        <v>45560</v>
      </c>
      <c r="H6879" s="4">
        <f ca="1">(NETWORKDAYS(A6879,G6879,Data!$E$1:$E$22))-1</f>
        <v>12</v>
      </c>
      <c r="I6879" s="1"/>
      <c r="J6879" s="1">
        <f>VLOOKUP(D6879,Data!$A$10:$B$16,2,FALSE)</f>
        <v>1</v>
      </c>
      <c r="K6879">
        <v>1</v>
      </c>
      <c r="L6879">
        <f t="shared" si="373"/>
        <v>37</v>
      </c>
      <c r="M6879">
        <f t="shared" si="374"/>
        <v>2024</v>
      </c>
      <c r="N6879" s="5">
        <f t="shared" ca="1" si="375"/>
        <v>7</v>
      </c>
    </row>
    <row r="6880" spans="1:14" hidden="1" x14ac:dyDescent="0.25">
      <c r="A6880" s="31">
        <v>45544</v>
      </c>
      <c r="B6880" s="1" t="s">
        <v>539</v>
      </c>
      <c r="C6880" s="7" t="s">
        <v>3518</v>
      </c>
      <c r="D6880" s="1" t="s">
        <v>53</v>
      </c>
      <c r="E6880" s="1">
        <f>VLOOKUP(D6880,Data!$A$1:$B$7,2,FALSE)</f>
        <v>5</v>
      </c>
      <c r="F6880" s="2">
        <f>WORKDAY(A6880,E6880,Data!$E$2:$E$22)</f>
        <v>45551</v>
      </c>
      <c r="G6880" s="2">
        <v>45560</v>
      </c>
      <c r="H6880" s="4">
        <f ca="1">(NETWORKDAYS(A6880,G6880,Data!$E$1:$E$22))-1</f>
        <v>12</v>
      </c>
      <c r="I6880" s="1"/>
      <c r="J6880" s="1">
        <f>VLOOKUP(D6880,Data!$A$10:$B$16,2,FALSE)</f>
        <v>1</v>
      </c>
      <c r="K6880">
        <v>1</v>
      </c>
      <c r="L6880">
        <f t="shared" si="373"/>
        <v>37</v>
      </c>
      <c r="M6880">
        <f t="shared" si="374"/>
        <v>2024</v>
      </c>
      <c r="N6880" s="5">
        <f t="shared" ca="1" si="375"/>
        <v>7</v>
      </c>
    </row>
    <row r="6881" spans="1:14" hidden="1" x14ac:dyDescent="0.25">
      <c r="A6881" s="31">
        <v>45540</v>
      </c>
      <c r="B6881" s="1" t="s">
        <v>172</v>
      </c>
      <c r="C6881" s="7">
        <v>458650</v>
      </c>
      <c r="D6881" s="1" t="s">
        <v>42</v>
      </c>
      <c r="E6881" s="1">
        <f>VLOOKUP(D6881,Data!$A$1:$B$7,2,FALSE)</f>
        <v>10</v>
      </c>
      <c r="F6881" s="2">
        <f>WORKDAY(A6881,E6881,Data!$E$2:$E$22)</f>
        <v>45554</v>
      </c>
      <c r="G6881" s="2">
        <v>45597</v>
      </c>
      <c r="H6881" s="4">
        <f ca="1">(NETWORKDAYS(A6881,G6881,Data!$E$1:$E$22))-1</f>
        <v>41</v>
      </c>
      <c r="I6881" s="1"/>
      <c r="J6881" s="1">
        <f>VLOOKUP(D6881,Data!$A$10:$B$16,2,FALSE)</f>
        <v>2</v>
      </c>
      <c r="K6881">
        <v>1</v>
      </c>
      <c r="L6881">
        <f t="shared" si="373"/>
        <v>36</v>
      </c>
      <c r="M6881">
        <f t="shared" si="374"/>
        <v>2024</v>
      </c>
      <c r="N6881" s="5">
        <f t="shared" ca="1" si="375"/>
        <v>31</v>
      </c>
    </row>
    <row r="6882" spans="1:14" hidden="1" x14ac:dyDescent="0.25">
      <c r="A6882" s="31">
        <v>45545</v>
      </c>
      <c r="B6882" s="1" t="s">
        <v>71</v>
      </c>
      <c r="C6882" s="7">
        <v>458581</v>
      </c>
      <c r="D6882" s="1" t="s">
        <v>42</v>
      </c>
      <c r="E6882" s="1">
        <f>VLOOKUP(D6882,Data!$A$1:$B$7,2,FALSE)</f>
        <v>10</v>
      </c>
      <c r="F6882" s="2">
        <f>WORKDAY(A6882,E6882,Data!$E$2:$E$22)</f>
        <v>45559</v>
      </c>
      <c r="G6882" s="2">
        <v>45558</v>
      </c>
      <c r="H6882" s="4">
        <f ca="1">(NETWORKDAYS(A6882,G6882,Data!$E$1:$E$22))-1</f>
        <v>9</v>
      </c>
      <c r="I6882" s="1"/>
      <c r="J6882" s="1">
        <f>VLOOKUP(D6882,Data!$A$10:$B$16,2,FALSE)</f>
        <v>2</v>
      </c>
      <c r="K6882">
        <v>1</v>
      </c>
      <c r="L6882">
        <f t="shared" si="373"/>
        <v>37</v>
      </c>
      <c r="M6882">
        <f t="shared" si="374"/>
        <v>2024</v>
      </c>
      <c r="N6882" s="5">
        <f t="shared" ca="1" si="375"/>
        <v>-1</v>
      </c>
    </row>
    <row r="6883" spans="1:14" hidden="1" x14ac:dyDescent="0.25">
      <c r="A6883" s="31">
        <v>45545</v>
      </c>
      <c r="B6883" s="1" t="s">
        <v>621</v>
      </c>
      <c r="C6883" s="7">
        <v>458684</v>
      </c>
      <c r="D6883" s="1" t="s">
        <v>42</v>
      </c>
      <c r="E6883" s="1">
        <f>VLOOKUP(D6883,Data!$A$1:$B$7,2,FALSE)</f>
        <v>10</v>
      </c>
      <c r="F6883" s="2">
        <f>WORKDAY(A6883,E6883,Data!$E$2:$E$22)</f>
        <v>45559</v>
      </c>
      <c r="G6883" s="2">
        <v>45551</v>
      </c>
      <c r="H6883" s="4">
        <f ca="1">(NETWORKDAYS(A6883,G6883,Data!$E$1:$E$22))-1</f>
        <v>4</v>
      </c>
      <c r="I6883" s="1"/>
      <c r="J6883" s="1">
        <f>VLOOKUP(D6883,Data!$A$10:$B$16,2,FALSE)</f>
        <v>2</v>
      </c>
      <c r="K6883">
        <v>1</v>
      </c>
      <c r="L6883">
        <f t="shared" si="373"/>
        <v>37</v>
      </c>
      <c r="M6883">
        <f t="shared" si="374"/>
        <v>2024</v>
      </c>
      <c r="N6883" s="5">
        <f t="shared" ca="1" si="375"/>
        <v>-6</v>
      </c>
    </row>
    <row r="6884" spans="1:14" hidden="1" x14ac:dyDescent="0.25">
      <c r="A6884" s="31">
        <v>45545</v>
      </c>
      <c r="B6884" s="1" t="s">
        <v>71</v>
      </c>
      <c r="C6884" s="7">
        <v>458686</v>
      </c>
      <c r="D6884" s="1" t="s">
        <v>42</v>
      </c>
      <c r="E6884" s="1">
        <f>VLOOKUP(D6884,Data!$A$1:$B$7,2,FALSE)</f>
        <v>10</v>
      </c>
      <c r="F6884" s="2">
        <f>WORKDAY(A6884,E6884,Data!$E$2:$E$22)</f>
        <v>45559</v>
      </c>
      <c r="G6884" s="2">
        <v>45558</v>
      </c>
      <c r="H6884" s="4">
        <f ca="1">(NETWORKDAYS(A6884,G6884,Data!$E$1:$E$22))-1</f>
        <v>9</v>
      </c>
      <c r="I6884" s="1"/>
      <c r="J6884" s="1">
        <f>VLOOKUP(D6884,Data!$A$10:$B$16,2,FALSE)</f>
        <v>2</v>
      </c>
      <c r="K6884">
        <v>1</v>
      </c>
      <c r="L6884">
        <f t="shared" ref="L6884:L6947" si="376">_xlfn.ISOWEEKNUM(A6884)</f>
        <v>37</v>
      </c>
      <c r="M6884">
        <f t="shared" ref="M6884:M6947" si="377">YEAR(A6884)</f>
        <v>2024</v>
      </c>
      <c r="N6884" s="5">
        <f t="shared" ref="N6884:N6947" ca="1" si="378">H6884-E6884</f>
        <v>-1</v>
      </c>
    </row>
    <row r="6885" spans="1:14" hidden="1" x14ac:dyDescent="0.25">
      <c r="A6885" s="31">
        <v>45545</v>
      </c>
      <c r="B6885" s="1" t="s">
        <v>11</v>
      </c>
      <c r="C6885" s="7">
        <v>458588</v>
      </c>
      <c r="D6885" s="1" t="s">
        <v>42</v>
      </c>
      <c r="E6885" s="1">
        <f>VLOOKUP(D6885,Data!$A$1:$B$7,2,FALSE)</f>
        <v>10</v>
      </c>
      <c r="F6885" s="2">
        <f>WORKDAY(A6885,E6885,Data!$E$2:$E$22)</f>
        <v>45559</v>
      </c>
      <c r="G6885" s="2">
        <v>45551</v>
      </c>
      <c r="H6885" s="4">
        <f ca="1">(NETWORKDAYS(A6885,G6885,Data!$E$1:$E$22))-1</f>
        <v>4</v>
      </c>
      <c r="I6885" s="1"/>
      <c r="J6885" s="1">
        <f>VLOOKUP(D6885,Data!$A$10:$B$16,2,FALSE)</f>
        <v>2</v>
      </c>
      <c r="K6885">
        <v>1</v>
      </c>
      <c r="L6885">
        <f t="shared" si="376"/>
        <v>37</v>
      </c>
      <c r="M6885">
        <f t="shared" si="377"/>
        <v>2024</v>
      </c>
      <c r="N6885" s="5">
        <f t="shared" ca="1" si="378"/>
        <v>-6</v>
      </c>
    </row>
    <row r="6886" spans="1:14" hidden="1" x14ac:dyDescent="0.25">
      <c r="A6886" s="31">
        <v>45545</v>
      </c>
      <c r="B6886" s="1" t="s">
        <v>1619</v>
      </c>
      <c r="C6886" s="7">
        <v>458576</v>
      </c>
      <c r="D6886" s="1" t="s">
        <v>42</v>
      </c>
      <c r="E6886" s="1">
        <f>VLOOKUP(D6886,Data!$A$1:$B$7,2,FALSE)</f>
        <v>10</v>
      </c>
      <c r="F6886" s="2">
        <f>WORKDAY(A6886,E6886,Data!$E$2:$E$22)</f>
        <v>45559</v>
      </c>
      <c r="G6886" s="2">
        <v>45551</v>
      </c>
      <c r="H6886" s="4">
        <f ca="1">(NETWORKDAYS(A6886,G6886,Data!$E$1:$E$22))-1</f>
        <v>4</v>
      </c>
      <c r="I6886" s="1"/>
      <c r="J6886" s="1">
        <f>VLOOKUP(D6886,Data!$A$10:$B$16,2,FALSE)</f>
        <v>2</v>
      </c>
      <c r="K6886">
        <v>1</v>
      </c>
      <c r="L6886">
        <f t="shared" si="376"/>
        <v>37</v>
      </c>
      <c r="M6886">
        <f t="shared" si="377"/>
        <v>2024</v>
      </c>
      <c r="N6886" s="5">
        <f t="shared" ca="1" si="378"/>
        <v>-6</v>
      </c>
    </row>
    <row r="6887" spans="1:14" hidden="1" x14ac:dyDescent="0.25">
      <c r="A6887" s="31">
        <v>45545</v>
      </c>
      <c r="B6887" s="1" t="s">
        <v>1619</v>
      </c>
      <c r="C6887" s="7">
        <v>458546</v>
      </c>
      <c r="D6887" s="1" t="s">
        <v>42</v>
      </c>
      <c r="E6887" s="1">
        <f>VLOOKUP(D6887,Data!$A$1:$B$7,2,FALSE)</f>
        <v>10</v>
      </c>
      <c r="F6887" s="2">
        <f>WORKDAY(A6887,E6887,Data!$E$2:$E$22)</f>
        <v>45559</v>
      </c>
      <c r="G6887" s="2">
        <v>45558</v>
      </c>
      <c r="H6887" s="4">
        <f ca="1">(NETWORKDAYS(A6887,G6887,Data!$E$1:$E$22))-1</f>
        <v>9</v>
      </c>
      <c r="I6887" s="1"/>
      <c r="J6887" s="1">
        <f>VLOOKUP(D6887,Data!$A$10:$B$16,2,FALSE)</f>
        <v>2</v>
      </c>
      <c r="K6887">
        <v>1</v>
      </c>
      <c r="L6887">
        <f t="shared" si="376"/>
        <v>37</v>
      </c>
      <c r="M6887">
        <f t="shared" si="377"/>
        <v>2024</v>
      </c>
      <c r="N6887" s="5">
        <f t="shared" ca="1" si="378"/>
        <v>-1</v>
      </c>
    </row>
    <row r="6888" spans="1:14" hidden="1" x14ac:dyDescent="0.25">
      <c r="A6888" s="31">
        <v>45545</v>
      </c>
      <c r="B6888" s="1" t="s">
        <v>437</v>
      </c>
      <c r="C6888" s="7">
        <v>458586</v>
      </c>
      <c r="D6888" s="1" t="s">
        <v>42</v>
      </c>
      <c r="E6888" s="1">
        <f>VLOOKUP(D6888,Data!$A$1:$B$7,2,FALSE)</f>
        <v>10</v>
      </c>
      <c r="F6888" s="2">
        <f>WORKDAY(A6888,E6888,Data!$E$2:$E$22)</f>
        <v>45559</v>
      </c>
      <c r="G6888" s="2">
        <v>45551</v>
      </c>
      <c r="H6888" s="4">
        <f ca="1">(NETWORKDAYS(A6888,G6888,Data!$E$1:$E$22))-1</f>
        <v>4</v>
      </c>
      <c r="I6888" s="1"/>
      <c r="J6888" s="1">
        <f>VLOOKUP(D6888,Data!$A$10:$B$16,2,FALSE)</f>
        <v>2</v>
      </c>
      <c r="K6888">
        <v>1</v>
      </c>
      <c r="L6888">
        <f t="shared" si="376"/>
        <v>37</v>
      </c>
      <c r="M6888">
        <f t="shared" si="377"/>
        <v>2024</v>
      </c>
      <c r="N6888" s="5">
        <f t="shared" ca="1" si="378"/>
        <v>-6</v>
      </c>
    </row>
    <row r="6889" spans="1:14" hidden="1" x14ac:dyDescent="0.25">
      <c r="A6889" s="31">
        <v>45545</v>
      </c>
      <c r="B6889" s="1" t="s">
        <v>71</v>
      </c>
      <c r="C6889" s="7">
        <v>458689</v>
      </c>
      <c r="D6889" s="1" t="s">
        <v>42</v>
      </c>
      <c r="E6889" s="1">
        <f>VLOOKUP(D6889,Data!$A$1:$B$7,2,FALSE)</f>
        <v>10</v>
      </c>
      <c r="F6889" s="2">
        <f>WORKDAY(A6889,E6889,Data!$E$2:$E$22)</f>
        <v>45559</v>
      </c>
      <c r="G6889" s="2">
        <v>45555</v>
      </c>
      <c r="H6889" s="4">
        <f ca="1">(NETWORKDAYS(A6889,G6889,Data!$E$1:$E$22))-1</f>
        <v>8</v>
      </c>
      <c r="I6889" s="1"/>
      <c r="J6889" s="1">
        <f>VLOOKUP(D6889,Data!$A$10:$B$16,2,FALSE)</f>
        <v>2</v>
      </c>
      <c r="K6889">
        <v>1</v>
      </c>
      <c r="L6889">
        <f t="shared" si="376"/>
        <v>37</v>
      </c>
      <c r="M6889">
        <f t="shared" si="377"/>
        <v>2024</v>
      </c>
      <c r="N6889" s="5">
        <f t="shared" ca="1" si="378"/>
        <v>-2</v>
      </c>
    </row>
    <row r="6890" spans="1:14" x14ac:dyDescent="0.25">
      <c r="A6890" s="31">
        <v>45544</v>
      </c>
      <c r="B6890" s="1" t="s">
        <v>2558</v>
      </c>
      <c r="C6890" s="7">
        <v>458627</v>
      </c>
      <c r="D6890" s="1" t="s">
        <v>42</v>
      </c>
      <c r="E6890" s="1">
        <f>VLOOKUP(D6890,Data!$A$1:$B$7,2,FALSE)</f>
        <v>10</v>
      </c>
      <c r="F6890" s="2">
        <f>WORKDAY(A6890,E6890,Data!$E$2:$E$22)</f>
        <v>45558</v>
      </c>
      <c r="G6890" s="2"/>
      <c r="H6890" s="4">
        <f ca="1">(NETWORKDAYS(A6890,G6890,Data!$E$1:$E$22))-1</f>
        <v>-32532</v>
      </c>
      <c r="I6890" s="1"/>
      <c r="J6890" s="1">
        <f>VLOOKUP(D6890,Data!$A$10:$B$16,2,FALSE)</f>
        <v>2</v>
      </c>
      <c r="K6890">
        <v>1</v>
      </c>
      <c r="L6890">
        <f t="shared" si="376"/>
        <v>37</v>
      </c>
      <c r="M6890">
        <f t="shared" si="377"/>
        <v>2024</v>
      </c>
      <c r="N6890" s="5">
        <f t="shared" ca="1" si="378"/>
        <v>-32542</v>
      </c>
    </row>
    <row r="6891" spans="1:14" hidden="1" x14ac:dyDescent="0.25">
      <c r="A6891" s="31">
        <v>45545</v>
      </c>
      <c r="B6891" s="1" t="s">
        <v>15</v>
      </c>
      <c r="C6891" s="7" t="s">
        <v>3520</v>
      </c>
      <c r="D6891" s="1" t="s">
        <v>55</v>
      </c>
      <c r="E6891" s="1">
        <f>VLOOKUP(D6891,Data!$A$1:$B$7,2,FALSE)</f>
        <v>10</v>
      </c>
      <c r="F6891" s="2">
        <f>WORKDAY(A6891,E6891,Data!$E$2:$E$22)</f>
        <v>45559</v>
      </c>
      <c r="G6891" s="2">
        <v>45561</v>
      </c>
      <c r="H6891" s="4">
        <f ca="1">(NETWORKDAYS(A6891,G6891,Data!$E$1:$E$22))-1</f>
        <v>12</v>
      </c>
      <c r="I6891" s="1"/>
      <c r="J6891" s="1">
        <f>VLOOKUP(D6891,Data!$A$10:$B$16,2,FALSE)</f>
        <v>3</v>
      </c>
      <c r="K6891">
        <v>1</v>
      </c>
      <c r="L6891">
        <f t="shared" si="376"/>
        <v>37</v>
      </c>
      <c r="M6891">
        <f t="shared" si="377"/>
        <v>2024</v>
      </c>
      <c r="N6891" s="5">
        <f t="shared" ca="1" si="378"/>
        <v>2</v>
      </c>
    </row>
    <row r="6892" spans="1:14" hidden="1" x14ac:dyDescent="0.25">
      <c r="A6892" s="31">
        <v>45545</v>
      </c>
      <c r="B6892" s="1" t="s">
        <v>12</v>
      </c>
      <c r="C6892" s="7">
        <v>263138</v>
      </c>
      <c r="D6892" s="1" t="s">
        <v>41</v>
      </c>
      <c r="E6892" s="1">
        <f>VLOOKUP(D6892,Data!$A$1:$B$7,2,FALSE)</f>
        <v>15</v>
      </c>
      <c r="F6892" s="2">
        <f>WORKDAY(A6892,E6892,Data!$E$2:$E$22)</f>
        <v>45566</v>
      </c>
      <c r="G6892" s="2">
        <v>45630</v>
      </c>
      <c r="H6892" s="4">
        <f ca="1">(NETWORKDAYS(A6892,G6892,Data!$E$1:$E$22))-1</f>
        <v>61</v>
      </c>
      <c r="I6892" s="1"/>
      <c r="J6892" s="1">
        <f>VLOOKUP(D6892,Data!$A$10:$B$16,2,FALSE)</f>
        <v>3</v>
      </c>
      <c r="K6892">
        <v>1</v>
      </c>
      <c r="L6892">
        <f t="shared" si="376"/>
        <v>37</v>
      </c>
      <c r="M6892">
        <f t="shared" si="377"/>
        <v>2024</v>
      </c>
      <c r="N6892" s="5">
        <f t="shared" ca="1" si="378"/>
        <v>46</v>
      </c>
    </row>
    <row r="6893" spans="1:14" hidden="1" x14ac:dyDescent="0.25">
      <c r="A6893" s="31">
        <v>45545</v>
      </c>
      <c r="B6893" s="1" t="s">
        <v>15</v>
      </c>
      <c r="C6893" s="7" t="s">
        <v>3522</v>
      </c>
      <c r="D6893" s="1" t="s">
        <v>55</v>
      </c>
      <c r="E6893" s="1">
        <f>VLOOKUP(D6893,Data!$A$1:$B$7,2,FALSE)</f>
        <v>10</v>
      </c>
      <c r="F6893" s="2">
        <f>WORKDAY(A6893,E6893,Data!$E$2:$E$22)</f>
        <v>45559</v>
      </c>
      <c r="G6893" s="2">
        <v>45561</v>
      </c>
      <c r="H6893" s="4">
        <f ca="1">(NETWORKDAYS(A6893,G6893,Data!$E$1:$E$22))-1</f>
        <v>12</v>
      </c>
      <c r="I6893" s="1"/>
      <c r="J6893" s="1">
        <f>VLOOKUP(D6893,Data!$A$10:$B$16,2,FALSE)</f>
        <v>3</v>
      </c>
      <c r="K6893">
        <v>1</v>
      </c>
      <c r="L6893">
        <f t="shared" si="376"/>
        <v>37</v>
      </c>
      <c r="M6893">
        <f t="shared" si="377"/>
        <v>2024</v>
      </c>
      <c r="N6893" s="5">
        <f t="shared" ca="1" si="378"/>
        <v>2</v>
      </c>
    </row>
    <row r="6894" spans="1:14" hidden="1" x14ac:dyDescent="0.25">
      <c r="A6894" s="31">
        <v>45545</v>
      </c>
      <c r="B6894" s="1" t="s">
        <v>15</v>
      </c>
      <c r="C6894" s="7" t="s">
        <v>3523</v>
      </c>
      <c r="D6894" s="1" t="s">
        <v>55</v>
      </c>
      <c r="E6894" s="1">
        <f>VLOOKUP(D6894,Data!$A$1:$B$7,2,FALSE)</f>
        <v>10</v>
      </c>
      <c r="F6894" s="2">
        <f>WORKDAY(A6894,E6894,Data!$E$2:$E$22)</f>
        <v>45559</v>
      </c>
      <c r="G6894" s="2">
        <v>45561</v>
      </c>
      <c r="H6894" s="4">
        <f ca="1">(NETWORKDAYS(A6894,G6894,Data!$E$1:$E$22))-1</f>
        <v>12</v>
      </c>
      <c r="I6894" s="1"/>
      <c r="J6894" s="1">
        <f>VLOOKUP(D6894,Data!$A$10:$B$16,2,FALSE)</f>
        <v>3</v>
      </c>
      <c r="K6894">
        <v>1</v>
      </c>
      <c r="L6894">
        <f t="shared" si="376"/>
        <v>37</v>
      </c>
      <c r="M6894">
        <f t="shared" si="377"/>
        <v>2024</v>
      </c>
      <c r="N6894" s="5">
        <f t="shared" ca="1" si="378"/>
        <v>2</v>
      </c>
    </row>
    <row r="6895" spans="1:14" hidden="1" x14ac:dyDescent="0.25">
      <c r="A6895" s="31">
        <v>45546</v>
      </c>
      <c r="B6895" s="1" t="s">
        <v>16</v>
      </c>
      <c r="C6895" s="7">
        <v>263206</v>
      </c>
      <c r="D6895" s="1" t="s">
        <v>41</v>
      </c>
      <c r="E6895" s="1">
        <f>VLOOKUP(D6895,Data!$A$1:$B$7,2,FALSE)</f>
        <v>15</v>
      </c>
      <c r="F6895" s="2">
        <f>WORKDAY(A6895,E6895,Data!$E$2:$E$22)</f>
        <v>45567</v>
      </c>
      <c r="G6895" s="2">
        <v>45569</v>
      </c>
      <c r="H6895" s="4">
        <f ca="1">(NETWORKDAYS(A6895,G6895,Data!$E$1:$E$22))-1</f>
        <v>17</v>
      </c>
      <c r="I6895" s="1"/>
      <c r="J6895" s="1">
        <f>VLOOKUP(D6895,Data!$A$10:$B$16,2,FALSE)</f>
        <v>3</v>
      </c>
      <c r="K6895">
        <v>1</v>
      </c>
      <c r="L6895">
        <f t="shared" si="376"/>
        <v>37</v>
      </c>
      <c r="M6895">
        <f t="shared" si="377"/>
        <v>2024</v>
      </c>
      <c r="N6895" s="5">
        <f t="shared" ca="1" si="378"/>
        <v>2</v>
      </c>
    </row>
    <row r="6896" spans="1:14" hidden="1" x14ac:dyDescent="0.25">
      <c r="A6896" s="31">
        <v>45546</v>
      </c>
      <c r="B6896" s="1" t="s">
        <v>16</v>
      </c>
      <c r="C6896" s="7">
        <v>263207</v>
      </c>
      <c r="D6896" s="1" t="s">
        <v>41</v>
      </c>
      <c r="E6896" s="1">
        <f>VLOOKUP(D6896,Data!$A$1:$B$7,2,FALSE)</f>
        <v>15</v>
      </c>
      <c r="F6896" s="2">
        <f>WORKDAY(A6896,E6896,Data!$E$2:$E$22)</f>
        <v>45567</v>
      </c>
      <c r="G6896" s="2">
        <v>45569</v>
      </c>
      <c r="H6896" s="4">
        <f ca="1">(NETWORKDAYS(A6896,G6896,Data!$E$1:$E$22))-1</f>
        <v>17</v>
      </c>
      <c r="I6896" s="1"/>
      <c r="J6896" s="1">
        <f>VLOOKUP(D6896,Data!$A$10:$B$16,2,FALSE)</f>
        <v>3</v>
      </c>
      <c r="K6896">
        <v>1</v>
      </c>
      <c r="L6896">
        <f t="shared" si="376"/>
        <v>37</v>
      </c>
      <c r="M6896">
        <f t="shared" si="377"/>
        <v>2024</v>
      </c>
      <c r="N6896" s="5">
        <f t="shared" ca="1" si="378"/>
        <v>2</v>
      </c>
    </row>
    <row r="6897" spans="1:14" hidden="1" x14ac:dyDescent="0.25">
      <c r="A6897" s="31">
        <v>45546</v>
      </c>
      <c r="B6897" s="1" t="s">
        <v>11</v>
      </c>
      <c r="C6897" s="7">
        <v>458589</v>
      </c>
      <c r="D6897" s="1" t="s">
        <v>42</v>
      </c>
      <c r="E6897" s="1">
        <f>VLOOKUP(D6897,Data!$A$1:$B$7,2,FALSE)</f>
        <v>10</v>
      </c>
      <c r="F6897" s="2">
        <f>WORKDAY(A6897,E6897,Data!$E$2:$E$22)</f>
        <v>45560</v>
      </c>
      <c r="G6897" s="2">
        <v>45551</v>
      </c>
      <c r="H6897" s="4">
        <f ca="1">(NETWORKDAYS(A6897,G6897,Data!$E$1:$E$22))-1</f>
        <v>3</v>
      </c>
      <c r="I6897" s="1"/>
      <c r="J6897" s="1">
        <f>VLOOKUP(D6897,Data!$A$10:$B$16,2,FALSE)</f>
        <v>2</v>
      </c>
      <c r="K6897">
        <v>1</v>
      </c>
      <c r="L6897">
        <f t="shared" si="376"/>
        <v>37</v>
      </c>
      <c r="M6897">
        <f t="shared" si="377"/>
        <v>2024</v>
      </c>
      <c r="N6897" s="5">
        <f t="shared" ca="1" si="378"/>
        <v>-7</v>
      </c>
    </row>
    <row r="6898" spans="1:14" hidden="1" x14ac:dyDescent="0.25">
      <c r="A6898" s="31">
        <v>45546</v>
      </c>
      <c r="B6898" s="1" t="s">
        <v>14</v>
      </c>
      <c r="C6898" s="7">
        <v>458724</v>
      </c>
      <c r="D6898" s="1" t="s">
        <v>42</v>
      </c>
      <c r="E6898" s="1">
        <f>VLOOKUP(D6898,Data!$A$1:$B$7,2,FALSE)</f>
        <v>10</v>
      </c>
      <c r="F6898" s="2">
        <f>WORKDAY(A6898,E6898,Data!$E$2:$E$22)</f>
        <v>45560</v>
      </c>
      <c r="G6898" s="2">
        <v>45558</v>
      </c>
      <c r="H6898" s="4">
        <f ca="1">(NETWORKDAYS(A6898,G6898,Data!$E$1:$E$22))-1</f>
        <v>8</v>
      </c>
      <c r="I6898" s="1"/>
      <c r="J6898" s="1">
        <f>VLOOKUP(D6898,Data!$A$10:$B$16,2,FALSE)</f>
        <v>2</v>
      </c>
      <c r="K6898">
        <v>1</v>
      </c>
      <c r="L6898">
        <f t="shared" si="376"/>
        <v>37</v>
      </c>
      <c r="M6898">
        <f t="shared" si="377"/>
        <v>2024</v>
      </c>
      <c r="N6898" s="5">
        <f t="shared" ca="1" si="378"/>
        <v>-2</v>
      </c>
    </row>
    <row r="6899" spans="1:14" hidden="1" x14ac:dyDescent="0.25">
      <c r="A6899" s="31">
        <v>45546</v>
      </c>
      <c r="B6899" s="1" t="s">
        <v>20</v>
      </c>
      <c r="C6899" s="7">
        <v>458587</v>
      </c>
      <c r="D6899" s="1" t="s">
        <v>42</v>
      </c>
      <c r="E6899" s="1">
        <f>VLOOKUP(D6899,Data!$A$1:$B$7,2,FALSE)</f>
        <v>10</v>
      </c>
      <c r="F6899" s="2">
        <f>WORKDAY(A6899,E6899,Data!$E$2:$E$22)</f>
        <v>45560</v>
      </c>
      <c r="G6899" s="2">
        <v>45551</v>
      </c>
      <c r="H6899" s="4">
        <f ca="1">(NETWORKDAYS(A6899,G6899,Data!$E$1:$E$22))-1</f>
        <v>3</v>
      </c>
      <c r="I6899" s="1"/>
      <c r="J6899" s="1">
        <f>VLOOKUP(D6899,Data!$A$10:$B$16,2,FALSE)</f>
        <v>2</v>
      </c>
      <c r="K6899">
        <v>1</v>
      </c>
      <c r="L6899">
        <f t="shared" si="376"/>
        <v>37</v>
      </c>
      <c r="M6899">
        <f t="shared" si="377"/>
        <v>2024</v>
      </c>
      <c r="N6899" s="5">
        <f t="shared" ca="1" si="378"/>
        <v>-7</v>
      </c>
    </row>
    <row r="6900" spans="1:14" hidden="1" x14ac:dyDescent="0.25">
      <c r="A6900" s="31">
        <v>45546</v>
      </c>
      <c r="B6900" s="1" t="s">
        <v>423</v>
      </c>
      <c r="C6900" s="7">
        <v>458598</v>
      </c>
      <c r="D6900" s="1" t="s">
        <v>42</v>
      </c>
      <c r="E6900" s="1">
        <f>VLOOKUP(D6900,Data!$A$1:$B$7,2,FALSE)</f>
        <v>10</v>
      </c>
      <c r="F6900" s="2">
        <f>WORKDAY(A6900,E6900,Data!$E$2:$E$22)</f>
        <v>45560</v>
      </c>
      <c r="G6900" s="2">
        <v>45558</v>
      </c>
      <c r="H6900" s="4">
        <f ca="1">(NETWORKDAYS(A6900,G6900,Data!$E$1:$E$22))-1</f>
        <v>8</v>
      </c>
      <c r="I6900" s="1"/>
      <c r="J6900" s="1">
        <f>VLOOKUP(D6900,Data!$A$10:$B$16,2,FALSE)</f>
        <v>2</v>
      </c>
      <c r="K6900">
        <v>1</v>
      </c>
      <c r="L6900">
        <f t="shared" si="376"/>
        <v>37</v>
      </c>
      <c r="M6900">
        <f t="shared" si="377"/>
        <v>2024</v>
      </c>
      <c r="N6900" s="5">
        <f t="shared" ca="1" si="378"/>
        <v>-2</v>
      </c>
    </row>
    <row r="6901" spans="1:14" hidden="1" x14ac:dyDescent="0.25">
      <c r="A6901" s="31">
        <v>45546</v>
      </c>
      <c r="B6901" s="1" t="s">
        <v>460</v>
      </c>
      <c r="C6901" s="7">
        <v>458692</v>
      </c>
      <c r="D6901" s="1" t="s">
        <v>42</v>
      </c>
      <c r="E6901" s="1">
        <f>VLOOKUP(D6901,Data!$A$1:$B$7,2,FALSE)</f>
        <v>10</v>
      </c>
      <c r="F6901" s="2">
        <f>WORKDAY(A6901,E6901,Data!$E$2:$E$22)</f>
        <v>45560</v>
      </c>
      <c r="G6901" s="2">
        <v>45547</v>
      </c>
      <c r="H6901" s="4">
        <f ca="1">(NETWORKDAYS(A6901,G6901,Data!$E$1:$E$22))-1</f>
        <v>1</v>
      </c>
      <c r="I6901" s="1"/>
      <c r="J6901" s="1">
        <f>VLOOKUP(D6901,Data!$A$10:$B$16,2,FALSE)</f>
        <v>2</v>
      </c>
      <c r="K6901">
        <v>1</v>
      </c>
      <c r="L6901">
        <f t="shared" si="376"/>
        <v>37</v>
      </c>
      <c r="M6901">
        <f t="shared" si="377"/>
        <v>2024</v>
      </c>
      <c r="N6901" s="5">
        <f t="shared" ca="1" si="378"/>
        <v>-9</v>
      </c>
    </row>
    <row r="6902" spans="1:14" hidden="1" x14ac:dyDescent="0.25">
      <c r="A6902" s="31">
        <v>45546</v>
      </c>
      <c r="B6902" s="1" t="s">
        <v>1433</v>
      </c>
      <c r="C6902" s="7" t="s">
        <v>3524</v>
      </c>
      <c r="D6902" s="1" t="s">
        <v>53</v>
      </c>
      <c r="E6902" s="1">
        <f>VLOOKUP(D6902,Data!$A$1:$B$7,2,FALSE)</f>
        <v>5</v>
      </c>
      <c r="F6902" s="2">
        <f>WORKDAY(A6902,E6902,Data!$E$2:$E$22)</f>
        <v>45553</v>
      </c>
      <c r="G6902" s="2">
        <v>45553</v>
      </c>
      <c r="H6902" s="4">
        <f ca="1">(NETWORKDAYS(A6902,G6902,Data!$E$1:$E$22))-1</f>
        <v>5</v>
      </c>
      <c r="I6902" s="1"/>
      <c r="J6902" s="1">
        <f>VLOOKUP(D6902,Data!$A$10:$B$16,2,FALSE)</f>
        <v>1</v>
      </c>
      <c r="K6902">
        <v>1</v>
      </c>
      <c r="L6902">
        <f t="shared" si="376"/>
        <v>37</v>
      </c>
      <c r="M6902">
        <f t="shared" si="377"/>
        <v>2024</v>
      </c>
      <c r="N6902" s="5">
        <f t="shared" ca="1" si="378"/>
        <v>0</v>
      </c>
    </row>
    <row r="6903" spans="1:14" hidden="1" x14ac:dyDescent="0.25">
      <c r="A6903" s="31">
        <v>45546</v>
      </c>
      <c r="B6903" s="1" t="s">
        <v>23</v>
      </c>
      <c r="C6903" s="7" t="s">
        <v>3525</v>
      </c>
      <c r="D6903" s="1" t="s">
        <v>53</v>
      </c>
      <c r="E6903" s="1">
        <f>VLOOKUP(D6903,Data!$A$1:$B$7,2,FALSE)</f>
        <v>5</v>
      </c>
      <c r="F6903" s="2">
        <f>WORKDAY(A6903,E6903,Data!$E$2:$E$22)</f>
        <v>45553</v>
      </c>
      <c r="G6903" s="2">
        <v>45552</v>
      </c>
      <c r="H6903" s="4">
        <f ca="1">(NETWORKDAYS(A6903,G6903,Data!$E$1:$E$22))-1</f>
        <v>4</v>
      </c>
      <c r="I6903" s="1"/>
      <c r="J6903" s="1">
        <f>VLOOKUP(D6903,Data!$A$10:$B$16,2,FALSE)</f>
        <v>1</v>
      </c>
      <c r="K6903">
        <v>1</v>
      </c>
      <c r="L6903">
        <f t="shared" si="376"/>
        <v>37</v>
      </c>
      <c r="M6903">
        <f t="shared" si="377"/>
        <v>2024</v>
      </c>
      <c r="N6903" s="5">
        <f t="shared" ca="1" si="378"/>
        <v>-1</v>
      </c>
    </row>
    <row r="6904" spans="1:14" hidden="1" x14ac:dyDescent="0.25">
      <c r="A6904" s="31">
        <v>45546</v>
      </c>
      <c r="B6904" s="1" t="s">
        <v>65</v>
      </c>
      <c r="C6904" s="7" t="s">
        <v>3526</v>
      </c>
      <c r="D6904" s="1" t="s">
        <v>53</v>
      </c>
      <c r="E6904" s="1">
        <f>VLOOKUP(D6904,Data!$A$1:$B$7,2,FALSE)</f>
        <v>5</v>
      </c>
      <c r="F6904" s="2">
        <f>WORKDAY(A6904,E6904,Data!$E$2:$E$22)</f>
        <v>45553</v>
      </c>
      <c r="G6904" s="2">
        <v>45555</v>
      </c>
      <c r="H6904" s="4">
        <f ca="1">(NETWORKDAYS(A6904,G6904,Data!$E$1:$E$22))-1</f>
        <v>7</v>
      </c>
      <c r="I6904" s="1"/>
      <c r="J6904" s="1">
        <f>VLOOKUP(D6904,Data!$A$10:$B$16,2,FALSE)</f>
        <v>1</v>
      </c>
      <c r="K6904">
        <v>1</v>
      </c>
      <c r="L6904">
        <f t="shared" si="376"/>
        <v>37</v>
      </c>
      <c r="M6904">
        <f t="shared" si="377"/>
        <v>2024</v>
      </c>
      <c r="N6904" s="5">
        <f t="shared" ca="1" si="378"/>
        <v>2</v>
      </c>
    </row>
    <row r="6905" spans="1:14" hidden="1" x14ac:dyDescent="0.25">
      <c r="A6905" s="31">
        <v>45546</v>
      </c>
      <c r="B6905" s="1" t="s">
        <v>31</v>
      </c>
      <c r="C6905" s="7" t="s">
        <v>3527</v>
      </c>
      <c r="D6905" s="1" t="s">
        <v>53</v>
      </c>
      <c r="E6905" s="1">
        <f>VLOOKUP(D6905,Data!$A$1:$B$7,2,FALSE)</f>
        <v>5</v>
      </c>
      <c r="F6905" s="2">
        <f>WORKDAY(A6905,E6905,Data!$E$2:$E$22)</f>
        <v>45553</v>
      </c>
      <c r="G6905" s="2">
        <v>45553</v>
      </c>
      <c r="H6905" s="4">
        <f ca="1">(NETWORKDAYS(A6905,G6905,Data!$E$1:$E$22))-1</f>
        <v>5</v>
      </c>
      <c r="I6905" s="1"/>
      <c r="J6905" s="1">
        <f>VLOOKUP(D6905,Data!$A$10:$B$16,2,FALSE)</f>
        <v>1</v>
      </c>
      <c r="K6905">
        <v>1</v>
      </c>
      <c r="L6905">
        <f t="shared" si="376"/>
        <v>37</v>
      </c>
      <c r="M6905">
        <f t="shared" si="377"/>
        <v>2024</v>
      </c>
      <c r="N6905" s="5">
        <f t="shared" ca="1" si="378"/>
        <v>0</v>
      </c>
    </row>
    <row r="6906" spans="1:14" hidden="1" x14ac:dyDescent="0.25">
      <c r="A6906" s="31">
        <v>45547</v>
      </c>
      <c r="B6906" s="1" t="s">
        <v>2407</v>
      </c>
      <c r="C6906" s="7">
        <v>263257</v>
      </c>
      <c r="D6906" s="1" t="s">
        <v>41</v>
      </c>
      <c r="E6906" s="1">
        <f>VLOOKUP(D6906,Data!$A$1:$B$7,2,FALSE)</f>
        <v>15</v>
      </c>
      <c r="F6906" s="2">
        <f>WORKDAY(A6906,E6906,Data!$E$2:$E$22)</f>
        <v>45568</v>
      </c>
      <c r="G6906" s="2">
        <v>45580</v>
      </c>
      <c r="H6906" s="4">
        <f ca="1">(NETWORKDAYS(A6906,G6906,Data!$E$1:$E$22))-1</f>
        <v>23</v>
      </c>
      <c r="I6906" s="1"/>
      <c r="J6906" s="1">
        <f>VLOOKUP(D6906,Data!$A$10:$B$16,2,FALSE)</f>
        <v>3</v>
      </c>
      <c r="K6906">
        <v>1</v>
      </c>
      <c r="L6906">
        <f t="shared" si="376"/>
        <v>37</v>
      </c>
      <c r="M6906">
        <f t="shared" si="377"/>
        <v>2024</v>
      </c>
      <c r="N6906" s="5">
        <f t="shared" ca="1" si="378"/>
        <v>8</v>
      </c>
    </row>
    <row r="6907" spans="1:14" hidden="1" x14ac:dyDescent="0.25">
      <c r="A6907" s="31">
        <v>45547</v>
      </c>
      <c r="B6907" s="1" t="s">
        <v>2</v>
      </c>
      <c r="C6907" s="7">
        <v>263211</v>
      </c>
      <c r="D6907" s="1" t="s">
        <v>41</v>
      </c>
      <c r="E6907" s="1">
        <f>VLOOKUP(D6907,Data!$A$1:$B$7,2,FALSE)</f>
        <v>15</v>
      </c>
      <c r="F6907" s="2">
        <f>WORKDAY(A6907,E6907,Data!$E$2:$E$22)</f>
        <v>45568</v>
      </c>
      <c r="G6907" s="2">
        <v>45586</v>
      </c>
      <c r="H6907" s="4">
        <f ca="1">(NETWORKDAYS(A6907,G6907,Data!$E$1:$E$22))-1</f>
        <v>27</v>
      </c>
      <c r="I6907" s="1"/>
      <c r="J6907" s="1">
        <f>VLOOKUP(D6907,Data!$A$10:$B$16,2,FALSE)</f>
        <v>3</v>
      </c>
      <c r="K6907">
        <v>1</v>
      </c>
      <c r="L6907">
        <f t="shared" si="376"/>
        <v>37</v>
      </c>
      <c r="M6907">
        <f t="shared" si="377"/>
        <v>2024</v>
      </c>
      <c r="N6907" s="5">
        <f t="shared" ca="1" si="378"/>
        <v>12</v>
      </c>
    </row>
    <row r="6908" spans="1:14" hidden="1" x14ac:dyDescent="0.25">
      <c r="A6908" s="31">
        <v>45547</v>
      </c>
      <c r="B6908" s="1" t="s">
        <v>4</v>
      </c>
      <c r="C6908" s="7">
        <v>263234</v>
      </c>
      <c r="D6908" s="1" t="s">
        <v>41</v>
      </c>
      <c r="E6908" s="1">
        <f>VLOOKUP(D6908,Data!$A$1:$B$7,2,FALSE)</f>
        <v>15</v>
      </c>
      <c r="F6908" s="2">
        <f>WORKDAY(A6908,E6908,Data!$E$2:$E$22)</f>
        <v>45568</v>
      </c>
      <c r="G6908" s="2">
        <v>45581</v>
      </c>
      <c r="H6908" s="4">
        <f ca="1">(NETWORKDAYS(A6908,G6908,Data!$E$1:$E$22))-1</f>
        <v>24</v>
      </c>
      <c r="I6908" s="1"/>
      <c r="J6908" s="1">
        <f>VLOOKUP(D6908,Data!$A$10:$B$16,2,FALSE)</f>
        <v>3</v>
      </c>
      <c r="K6908">
        <v>1</v>
      </c>
      <c r="L6908">
        <f t="shared" si="376"/>
        <v>37</v>
      </c>
      <c r="M6908">
        <f t="shared" si="377"/>
        <v>2024</v>
      </c>
      <c r="N6908" s="5">
        <f t="shared" ca="1" si="378"/>
        <v>9</v>
      </c>
    </row>
    <row r="6909" spans="1:14" hidden="1" x14ac:dyDescent="0.25">
      <c r="A6909" s="31">
        <v>45547</v>
      </c>
      <c r="B6909" s="1" t="s">
        <v>4</v>
      </c>
      <c r="C6909" s="7">
        <v>263235</v>
      </c>
      <c r="D6909" s="1" t="s">
        <v>41</v>
      </c>
      <c r="E6909" s="1">
        <f>VLOOKUP(D6909,Data!$A$1:$B$7,2,FALSE)</f>
        <v>15</v>
      </c>
      <c r="F6909" s="2">
        <f>WORKDAY(A6909,E6909,Data!$E$2:$E$22)</f>
        <v>45568</v>
      </c>
      <c r="G6909" s="2">
        <v>45587</v>
      </c>
      <c r="H6909" s="4">
        <f ca="1">(NETWORKDAYS(A6909,G6909,Data!$E$1:$E$22))-1</f>
        <v>28</v>
      </c>
      <c r="I6909" s="1"/>
      <c r="J6909" s="1">
        <f>VLOOKUP(D6909,Data!$A$10:$B$16,2,FALSE)</f>
        <v>3</v>
      </c>
      <c r="K6909">
        <v>1</v>
      </c>
      <c r="L6909">
        <f t="shared" si="376"/>
        <v>37</v>
      </c>
      <c r="M6909">
        <f t="shared" si="377"/>
        <v>2024</v>
      </c>
      <c r="N6909" s="5">
        <f t="shared" ca="1" si="378"/>
        <v>13</v>
      </c>
    </row>
    <row r="6910" spans="1:14" hidden="1" x14ac:dyDescent="0.25">
      <c r="A6910" s="31">
        <v>45547</v>
      </c>
      <c r="B6910" s="1" t="s">
        <v>33</v>
      </c>
      <c r="C6910" s="7">
        <v>458744</v>
      </c>
      <c r="D6910" s="1" t="s">
        <v>42</v>
      </c>
      <c r="E6910" s="1">
        <f>VLOOKUP(D6910,Data!$A$1:$B$7,2,FALSE)</f>
        <v>10</v>
      </c>
      <c r="F6910" s="2">
        <f>WORKDAY(A6910,E6910,Data!$E$2:$E$22)</f>
        <v>45561</v>
      </c>
      <c r="G6910" s="2">
        <v>45551</v>
      </c>
      <c r="H6910" s="4">
        <f ca="1">(NETWORKDAYS(A6910,G6910,Data!$E$1:$E$22))-1</f>
        <v>2</v>
      </c>
      <c r="I6910" s="1"/>
      <c r="J6910" s="1">
        <f>VLOOKUP(D6910,Data!$A$10:$B$16,2,FALSE)</f>
        <v>2</v>
      </c>
      <c r="K6910">
        <v>1</v>
      </c>
      <c r="L6910">
        <f t="shared" si="376"/>
        <v>37</v>
      </c>
      <c r="M6910">
        <f t="shared" si="377"/>
        <v>2024</v>
      </c>
      <c r="N6910" s="5">
        <f t="shared" ca="1" si="378"/>
        <v>-8</v>
      </c>
    </row>
    <row r="6911" spans="1:14" hidden="1" x14ac:dyDescent="0.25">
      <c r="A6911" s="31">
        <v>45547</v>
      </c>
      <c r="B6911" s="1" t="s">
        <v>1439</v>
      </c>
      <c r="C6911" s="7">
        <v>458725</v>
      </c>
      <c r="D6911" s="1" t="s">
        <v>42</v>
      </c>
      <c r="E6911" s="1">
        <f>VLOOKUP(D6911,Data!$A$1:$B$7,2,FALSE)</f>
        <v>10</v>
      </c>
      <c r="F6911" s="2">
        <f>WORKDAY(A6911,E6911,Data!$E$2:$E$22)</f>
        <v>45561</v>
      </c>
      <c r="G6911" s="2">
        <v>45555</v>
      </c>
      <c r="H6911" s="4">
        <f ca="1">(NETWORKDAYS(A6911,G6911,Data!$E$1:$E$22))-1</f>
        <v>6</v>
      </c>
      <c r="I6911" s="1"/>
      <c r="J6911" s="1">
        <f>VLOOKUP(D6911,Data!$A$10:$B$16,2,FALSE)</f>
        <v>2</v>
      </c>
      <c r="K6911">
        <v>1</v>
      </c>
      <c r="L6911">
        <f t="shared" si="376"/>
        <v>37</v>
      </c>
      <c r="M6911">
        <f t="shared" si="377"/>
        <v>2024</v>
      </c>
      <c r="N6911" s="5">
        <f t="shared" ca="1" si="378"/>
        <v>-4</v>
      </c>
    </row>
    <row r="6912" spans="1:14" hidden="1" x14ac:dyDescent="0.25">
      <c r="A6912" s="31">
        <v>45547</v>
      </c>
      <c r="B6912" s="1" t="s">
        <v>1439</v>
      </c>
      <c r="C6912" s="7">
        <v>458726</v>
      </c>
      <c r="D6912" s="1" t="s">
        <v>42</v>
      </c>
      <c r="E6912" s="1">
        <f>VLOOKUP(D6912,Data!$A$1:$B$7,2,FALSE)</f>
        <v>10</v>
      </c>
      <c r="F6912" s="2">
        <f>WORKDAY(A6912,E6912,Data!$E$2:$E$22)</f>
        <v>45561</v>
      </c>
      <c r="G6912" s="2">
        <v>45558</v>
      </c>
      <c r="H6912" s="4">
        <f ca="1">(NETWORKDAYS(A6912,G6912,Data!$E$1:$E$22))-1</f>
        <v>7</v>
      </c>
      <c r="I6912" s="1"/>
      <c r="J6912" s="1">
        <f>VLOOKUP(D6912,Data!$A$10:$B$16,2,FALSE)</f>
        <v>2</v>
      </c>
      <c r="K6912">
        <v>1</v>
      </c>
      <c r="L6912">
        <f t="shared" si="376"/>
        <v>37</v>
      </c>
      <c r="M6912">
        <f t="shared" si="377"/>
        <v>2024</v>
      </c>
      <c r="N6912" s="5">
        <f t="shared" ca="1" si="378"/>
        <v>-3</v>
      </c>
    </row>
    <row r="6913" spans="1:14" hidden="1" x14ac:dyDescent="0.25">
      <c r="A6913" s="31">
        <v>45545</v>
      </c>
      <c r="B6913" s="1" t="s">
        <v>15</v>
      </c>
      <c r="C6913" s="7" t="s">
        <v>3519</v>
      </c>
      <c r="D6913" s="1" t="s">
        <v>55</v>
      </c>
      <c r="E6913" s="1">
        <f>VLOOKUP(D6913,Data!$A$1:$B$7,2,FALSE)</f>
        <v>10</v>
      </c>
      <c r="F6913" s="2">
        <f>WORKDAY(A6913,E6913,Data!$E$2:$E$22)</f>
        <v>45559</v>
      </c>
      <c r="G6913" s="2">
        <v>45576</v>
      </c>
      <c r="H6913" s="4">
        <f ca="1">(NETWORKDAYS(A6913,G6913,Data!$E$1:$E$22))-1</f>
        <v>23</v>
      </c>
      <c r="I6913" s="1"/>
      <c r="J6913" s="1">
        <f>VLOOKUP(D6913,Data!$A$10:$B$16,2,FALSE)</f>
        <v>3</v>
      </c>
      <c r="K6913">
        <v>1</v>
      </c>
      <c r="L6913">
        <f t="shared" si="376"/>
        <v>37</v>
      </c>
      <c r="M6913">
        <f t="shared" si="377"/>
        <v>2024</v>
      </c>
      <c r="N6913" s="5">
        <f t="shared" ca="1" si="378"/>
        <v>13</v>
      </c>
    </row>
    <row r="6914" spans="1:14" hidden="1" x14ac:dyDescent="0.25">
      <c r="A6914" s="31">
        <v>45547</v>
      </c>
      <c r="B6914" s="1" t="s">
        <v>10</v>
      </c>
      <c r="C6914" s="7">
        <v>458594</v>
      </c>
      <c r="D6914" s="1" t="s">
        <v>42</v>
      </c>
      <c r="E6914" s="1">
        <f>VLOOKUP(D6914,Data!$A$1:$B$7,2,FALSE)</f>
        <v>10</v>
      </c>
      <c r="F6914" s="2">
        <f>WORKDAY(A6914,E6914,Data!$E$2:$E$22)</f>
        <v>45561</v>
      </c>
      <c r="G6914" s="2">
        <v>45558</v>
      </c>
      <c r="H6914" s="4">
        <f ca="1">(NETWORKDAYS(A6914,G6914,Data!$E$1:$E$22))-1</f>
        <v>7</v>
      </c>
      <c r="I6914" s="1"/>
      <c r="J6914" s="1">
        <f>VLOOKUP(D6914,Data!$A$10:$B$16,2,FALSE)</f>
        <v>2</v>
      </c>
      <c r="K6914">
        <v>1</v>
      </c>
      <c r="L6914">
        <f t="shared" si="376"/>
        <v>37</v>
      </c>
      <c r="M6914">
        <f t="shared" si="377"/>
        <v>2024</v>
      </c>
      <c r="N6914" s="5">
        <f t="shared" ca="1" si="378"/>
        <v>-3</v>
      </c>
    </row>
    <row r="6915" spans="1:14" hidden="1" x14ac:dyDescent="0.25">
      <c r="A6915" s="31">
        <v>45547</v>
      </c>
      <c r="B6915" s="1" t="s">
        <v>160</v>
      </c>
      <c r="C6915" s="7" t="s">
        <v>3528</v>
      </c>
      <c r="D6915" s="1" t="s">
        <v>53</v>
      </c>
      <c r="E6915" s="1">
        <f>VLOOKUP(D6915,Data!$A$1:$B$7,2,FALSE)</f>
        <v>5</v>
      </c>
      <c r="F6915" s="2">
        <f>WORKDAY(A6915,E6915,Data!$E$2:$E$22)</f>
        <v>45554</v>
      </c>
      <c r="G6915" s="2">
        <v>45558</v>
      </c>
      <c r="H6915" s="4">
        <f ca="1">(NETWORKDAYS(A6915,G6915,Data!$E$1:$E$22))-1</f>
        <v>7</v>
      </c>
      <c r="I6915" s="1"/>
      <c r="J6915" s="1">
        <f>VLOOKUP(D6915,Data!$A$10:$B$16,2,FALSE)</f>
        <v>1</v>
      </c>
      <c r="K6915">
        <v>1</v>
      </c>
      <c r="L6915">
        <f t="shared" si="376"/>
        <v>37</v>
      </c>
      <c r="M6915">
        <f t="shared" si="377"/>
        <v>2024</v>
      </c>
      <c r="N6915" s="5">
        <f t="shared" ca="1" si="378"/>
        <v>2</v>
      </c>
    </row>
    <row r="6916" spans="1:14" hidden="1" x14ac:dyDescent="0.25">
      <c r="A6916" s="31">
        <v>45547</v>
      </c>
      <c r="B6916" s="1" t="s">
        <v>333</v>
      </c>
      <c r="C6916" s="7" t="s">
        <v>3529</v>
      </c>
      <c r="D6916" s="1" t="s">
        <v>53</v>
      </c>
      <c r="E6916" s="1">
        <f>VLOOKUP(D6916,Data!$A$1:$B$7,2,FALSE)</f>
        <v>5</v>
      </c>
      <c r="F6916" s="2">
        <f>WORKDAY(A6916,E6916,Data!$E$2:$E$22)</f>
        <v>45554</v>
      </c>
      <c r="G6916" s="2">
        <v>45559</v>
      </c>
      <c r="H6916" s="4">
        <f ca="1">(NETWORKDAYS(A6916,G6916,Data!$E$1:$E$22))-1</f>
        <v>8</v>
      </c>
      <c r="I6916" s="1"/>
      <c r="J6916" s="1">
        <f>VLOOKUP(D6916,Data!$A$10:$B$16,2,FALSE)</f>
        <v>1</v>
      </c>
      <c r="K6916">
        <v>1</v>
      </c>
      <c r="L6916">
        <f t="shared" si="376"/>
        <v>37</v>
      </c>
      <c r="M6916">
        <f t="shared" si="377"/>
        <v>2024</v>
      </c>
      <c r="N6916" s="5">
        <f t="shared" ca="1" si="378"/>
        <v>3</v>
      </c>
    </row>
    <row r="6917" spans="1:14" hidden="1" x14ac:dyDescent="0.25">
      <c r="A6917" s="31">
        <v>45547</v>
      </c>
      <c r="B6917" s="1" t="s">
        <v>251</v>
      </c>
      <c r="C6917" s="7" t="s">
        <v>3530</v>
      </c>
      <c r="D6917" s="1" t="s">
        <v>53</v>
      </c>
      <c r="E6917" s="1">
        <f>VLOOKUP(D6917,Data!$A$1:$B$7,2,FALSE)</f>
        <v>5</v>
      </c>
      <c r="F6917" s="2">
        <f>WORKDAY(A6917,E6917,Data!$E$2:$E$22)</f>
        <v>45554</v>
      </c>
      <c r="G6917" s="2">
        <v>45491</v>
      </c>
      <c r="H6917" s="4">
        <f ca="1">(NETWORKDAYS(A6917,G6917,Data!$E$1:$E$22))-1</f>
        <v>-42</v>
      </c>
      <c r="I6917" s="1"/>
      <c r="J6917" s="1">
        <f>VLOOKUP(D6917,Data!$A$10:$B$16,2,FALSE)</f>
        <v>1</v>
      </c>
      <c r="K6917">
        <v>1</v>
      </c>
      <c r="L6917">
        <f t="shared" si="376"/>
        <v>37</v>
      </c>
      <c r="M6917">
        <f t="shared" si="377"/>
        <v>2024</v>
      </c>
      <c r="N6917" s="5">
        <f t="shared" ca="1" si="378"/>
        <v>-47</v>
      </c>
    </row>
    <row r="6918" spans="1:14" hidden="1" x14ac:dyDescent="0.25">
      <c r="A6918" s="31">
        <v>45547</v>
      </c>
      <c r="B6918" s="1" t="s">
        <v>196</v>
      </c>
      <c r="C6918" s="7" t="s">
        <v>3531</v>
      </c>
      <c r="D6918" s="1" t="s">
        <v>53</v>
      </c>
      <c r="E6918" s="1">
        <f>VLOOKUP(D6918,Data!$A$1:$B$7,2,FALSE)</f>
        <v>5</v>
      </c>
      <c r="F6918" s="2">
        <f>WORKDAY(A6918,E6918,Data!$E$2:$E$22)</f>
        <v>45554</v>
      </c>
      <c r="G6918" s="2">
        <v>45567</v>
      </c>
      <c r="H6918" s="4">
        <f ca="1">(NETWORKDAYS(A6918,G6918,Data!$E$1:$E$22))-1</f>
        <v>14</v>
      </c>
      <c r="I6918" s="1"/>
      <c r="J6918" s="1">
        <f>VLOOKUP(D6918,Data!$A$10:$B$16,2,FALSE)</f>
        <v>1</v>
      </c>
      <c r="K6918">
        <v>1</v>
      </c>
      <c r="L6918">
        <f t="shared" si="376"/>
        <v>37</v>
      </c>
      <c r="M6918">
        <f t="shared" si="377"/>
        <v>2024</v>
      </c>
      <c r="N6918" s="5">
        <f t="shared" ca="1" si="378"/>
        <v>9</v>
      </c>
    </row>
    <row r="6919" spans="1:14" hidden="1" x14ac:dyDescent="0.25">
      <c r="A6919" s="31">
        <v>45547</v>
      </c>
      <c r="B6919" s="1" t="s">
        <v>499</v>
      </c>
      <c r="C6919" s="7" t="s">
        <v>3532</v>
      </c>
      <c r="D6919" s="1" t="s">
        <v>55</v>
      </c>
      <c r="E6919" s="1">
        <f>VLOOKUP(D6919,Data!$A$1:$B$7,2,FALSE)</f>
        <v>10</v>
      </c>
      <c r="F6919" s="2">
        <f>WORKDAY(A6919,E6919,Data!$E$2:$E$22)</f>
        <v>45561</v>
      </c>
      <c r="G6919" s="2">
        <v>45558</v>
      </c>
      <c r="H6919" s="4">
        <f ca="1">(NETWORKDAYS(A6919,G6919,Data!$E$1:$E$22))-1</f>
        <v>7</v>
      </c>
      <c r="I6919" s="1"/>
      <c r="J6919" s="1">
        <f>VLOOKUP(D6919,Data!$A$10:$B$16,2,FALSE)</f>
        <v>3</v>
      </c>
      <c r="K6919">
        <v>1</v>
      </c>
      <c r="L6919">
        <f t="shared" si="376"/>
        <v>37</v>
      </c>
      <c r="M6919">
        <f t="shared" si="377"/>
        <v>2024</v>
      </c>
      <c r="N6919" s="5">
        <f t="shared" ca="1" si="378"/>
        <v>-3</v>
      </c>
    </row>
    <row r="6920" spans="1:14" hidden="1" x14ac:dyDescent="0.25">
      <c r="A6920" s="31">
        <v>45547</v>
      </c>
      <c r="B6920" s="1" t="s">
        <v>499</v>
      </c>
      <c r="C6920" s="7" t="s">
        <v>3533</v>
      </c>
      <c r="D6920" s="1" t="s">
        <v>55</v>
      </c>
      <c r="E6920" s="1">
        <f>VLOOKUP(D6920,Data!$A$1:$B$7,2,FALSE)</f>
        <v>10</v>
      </c>
      <c r="F6920" s="2">
        <f>WORKDAY(A6920,E6920,Data!$E$2:$E$22)</f>
        <v>45561</v>
      </c>
      <c r="G6920" s="2">
        <v>45558</v>
      </c>
      <c r="H6920" s="4">
        <f ca="1">(NETWORKDAYS(A6920,G6920,Data!$E$1:$E$22))-1</f>
        <v>7</v>
      </c>
      <c r="I6920" s="1"/>
      <c r="J6920" s="1">
        <f>VLOOKUP(D6920,Data!$A$10:$B$16,2,FALSE)</f>
        <v>3</v>
      </c>
      <c r="K6920">
        <v>1</v>
      </c>
      <c r="L6920">
        <f t="shared" si="376"/>
        <v>37</v>
      </c>
      <c r="M6920">
        <f t="shared" si="377"/>
        <v>2024</v>
      </c>
      <c r="N6920" s="5">
        <f t="shared" ca="1" si="378"/>
        <v>-3</v>
      </c>
    </row>
    <row r="6921" spans="1:14" hidden="1" x14ac:dyDescent="0.25">
      <c r="A6921" s="31">
        <v>45547</v>
      </c>
      <c r="B6921" s="1" t="s">
        <v>71</v>
      </c>
      <c r="C6921" s="7">
        <v>458690</v>
      </c>
      <c r="D6921" s="1" t="s">
        <v>42</v>
      </c>
      <c r="E6921" s="1">
        <f>VLOOKUP(D6921,Data!$A$1:$B$7,2,FALSE)</f>
        <v>10</v>
      </c>
      <c r="F6921" s="2">
        <f>WORKDAY(A6921,E6921,Data!$E$2:$E$22)</f>
        <v>45561</v>
      </c>
      <c r="G6921" s="2">
        <v>45558</v>
      </c>
      <c r="H6921" s="4">
        <f ca="1">(NETWORKDAYS(A6921,G6921,Data!$E$1:$E$22))-1</f>
        <v>7</v>
      </c>
      <c r="I6921" s="1"/>
      <c r="J6921" s="1">
        <f>VLOOKUP(D6921,Data!$A$10:$B$16,2,FALSE)</f>
        <v>2</v>
      </c>
      <c r="K6921">
        <v>1</v>
      </c>
      <c r="L6921">
        <f t="shared" si="376"/>
        <v>37</v>
      </c>
      <c r="M6921">
        <f t="shared" si="377"/>
        <v>2024</v>
      </c>
      <c r="N6921" s="5">
        <f t="shared" ca="1" si="378"/>
        <v>-3</v>
      </c>
    </row>
    <row r="6922" spans="1:14" hidden="1" x14ac:dyDescent="0.25">
      <c r="A6922" s="31">
        <v>45548</v>
      </c>
      <c r="B6922" s="1" t="s">
        <v>4</v>
      </c>
      <c r="C6922" s="7">
        <v>263236</v>
      </c>
      <c r="D6922" s="1" t="s">
        <v>41</v>
      </c>
      <c r="E6922" s="1">
        <f>VLOOKUP(D6922,Data!$A$1:$B$7,2,FALSE)</f>
        <v>15</v>
      </c>
      <c r="F6922" s="2">
        <f>WORKDAY(A6922,E6922,Data!$E$2:$E$22)</f>
        <v>45569</v>
      </c>
      <c r="G6922" s="2">
        <v>45587</v>
      </c>
      <c r="H6922" s="4">
        <f ca="1">(NETWORKDAYS(A6922,G6922,Data!$E$1:$E$22))-1</f>
        <v>27</v>
      </c>
      <c r="I6922" s="1"/>
      <c r="J6922" s="1">
        <f>VLOOKUP(D6922,Data!$A$10:$B$16,2,FALSE)</f>
        <v>3</v>
      </c>
      <c r="K6922">
        <v>1</v>
      </c>
      <c r="L6922">
        <f t="shared" si="376"/>
        <v>37</v>
      </c>
      <c r="M6922">
        <f t="shared" si="377"/>
        <v>2024</v>
      </c>
      <c r="N6922" s="5">
        <f t="shared" ca="1" si="378"/>
        <v>12</v>
      </c>
    </row>
    <row r="6923" spans="1:14" hidden="1" x14ac:dyDescent="0.25">
      <c r="A6923" s="31">
        <v>45548</v>
      </c>
      <c r="B6923" s="1" t="s">
        <v>219</v>
      </c>
      <c r="C6923" s="7">
        <v>263222</v>
      </c>
      <c r="D6923" s="1" t="s">
        <v>41</v>
      </c>
      <c r="E6923" s="1">
        <f>VLOOKUP(D6923,Data!$A$1:$B$7,2,FALSE)</f>
        <v>15</v>
      </c>
      <c r="F6923" s="2">
        <f>WORKDAY(A6923,E6923,Data!$E$2:$E$22)</f>
        <v>45569</v>
      </c>
      <c r="G6923" s="2">
        <v>45554</v>
      </c>
      <c r="H6923" s="4">
        <f ca="1">(NETWORKDAYS(A6923,G6923,Data!$E$1:$E$22))-1</f>
        <v>4</v>
      </c>
      <c r="I6923" s="1"/>
      <c r="J6923" s="1">
        <f>VLOOKUP(D6923,Data!$A$10:$B$16,2,FALSE)</f>
        <v>3</v>
      </c>
      <c r="K6923">
        <v>1</v>
      </c>
      <c r="L6923">
        <f t="shared" si="376"/>
        <v>37</v>
      </c>
      <c r="M6923">
        <f t="shared" si="377"/>
        <v>2024</v>
      </c>
      <c r="N6923" s="5">
        <f t="shared" ca="1" si="378"/>
        <v>-11</v>
      </c>
    </row>
    <row r="6924" spans="1:14" hidden="1" x14ac:dyDescent="0.25">
      <c r="A6924" s="31">
        <v>45548</v>
      </c>
      <c r="B6924" s="1" t="s">
        <v>219</v>
      </c>
      <c r="C6924" s="7">
        <v>263223</v>
      </c>
      <c r="D6924" s="1" t="s">
        <v>41</v>
      </c>
      <c r="E6924" s="1">
        <f>VLOOKUP(D6924,Data!$A$1:$B$7,2,FALSE)</f>
        <v>15</v>
      </c>
      <c r="F6924" s="2">
        <f>WORKDAY(A6924,E6924,Data!$E$2:$E$22)</f>
        <v>45569</v>
      </c>
      <c r="G6924" s="2">
        <v>45554</v>
      </c>
      <c r="H6924" s="4">
        <f ca="1">(NETWORKDAYS(A6924,G6924,Data!$E$1:$E$22))-1</f>
        <v>4</v>
      </c>
      <c r="I6924" s="1"/>
      <c r="J6924" s="1">
        <f>VLOOKUP(D6924,Data!$A$10:$B$16,2,FALSE)</f>
        <v>3</v>
      </c>
      <c r="K6924">
        <v>1</v>
      </c>
      <c r="L6924">
        <f t="shared" si="376"/>
        <v>37</v>
      </c>
      <c r="M6924">
        <f t="shared" si="377"/>
        <v>2024</v>
      </c>
      <c r="N6924" s="5">
        <f t="shared" ca="1" si="378"/>
        <v>-11</v>
      </c>
    </row>
    <row r="6925" spans="1:14" hidden="1" x14ac:dyDescent="0.25">
      <c r="A6925" s="31">
        <v>45545</v>
      </c>
      <c r="B6925" s="1" t="s">
        <v>15</v>
      </c>
      <c r="C6925" s="7" t="s">
        <v>3521</v>
      </c>
      <c r="D6925" s="1" t="s">
        <v>55</v>
      </c>
      <c r="E6925" s="1">
        <f>VLOOKUP(D6925,Data!$A$1:$B$7,2,FALSE)</f>
        <v>10</v>
      </c>
      <c r="F6925" s="2">
        <f>WORKDAY(A6925,E6925,Data!$E$2:$E$22)</f>
        <v>45559</v>
      </c>
      <c r="G6925" s="2">
        <v>45576</v>
      </c>
      <c r="H6925" s="4">
        <f ca="1">(NETWORKDAYS(A6925,G6925,Data!$E$1:$E$22))-1</f>
        <v>23</v>
      </c>
      <c r="I6925" s="1"/>
      <c r="J6925" s="1">
        <f>VLOOKUP(D6925,Data!$A$10:$B$16,2,FALSE)</f>
        <v>3</v>
      </c>
      <c r="K6925">
        <v>1</v>
      </c>
      <c r="L6925">
        <f t="shared" si="376"/>
        <v>37</v>
      </c>
      <c r="M6925">
        <f t="shared" si="377"/>
        <v>2024</v>
      </c>
      <c r="N6925" s="5">
        <f t="shared" ca="1" si="378"/>
        <v>13</v>
      </c>
    </row>
    <row r="6926" spans="1:14" hidden="1" x14ac:dyDescent="0.25">
      <c r="A6926" s="31">
        <v>45548</v>
      </c>
      <c r="B6926" s="1" t="s">
        <v>1632</v>
      </c>
      <c r="C6926" s="7">
        <v>458506</v>
      </c>
      <c r="D6926" s="1" t="s">
        <v>42</v>
      </c>
      <c r="E6926" s="1">
        <f>VLOOKUP(D6926,Data!$A$1:$B$7,2,FALSE)</f>
        <v>10</v>
      </c>
      <c r="F6926" s="2">
        <f>WORKDAY(A6926,E6926,Data!$E$2:$E$22)</f>
        <v>45562</v>
      </c>
      <c r="G6926" s="2">
        <v>45558</v>
      </c>
      <c r="H6926" s="4">
        <f ca="1">(NETWORKDAYS(A6926,G6926,Data!$E$1:$E$22))-1</f>
        <v>6</v>
      </c>
      <c r="I6926" s="1"/>
      <c r="J6926" s="1">
        <f>VLOOKUP(D6926,Data!$A$10:$B$16,2,FALSE)</f>
        <v>2</v>
      </c>
      <c r="K6926">
        <v>1</v>
      </c>
      <c r="L6926">
        <f t="shared" si="376"/>
        <v>37</v>
      </c>
      <c r="M6926">
        <f t="shared" si="377"/>
        <v>2024</v>
      </c>
      <c r="N6926" s="5">
        <f t="shared" ca="1" si="378"/>
        <v>-4</v>
      </c>
    </row>
    <row r="6927" spans="1:14" hidden="1" x14ac:dyDescent="0.25">
      <c r="A6927" s="31">
        <v>45548</v>
      </c>
      <c r="B6927" s="1" t="s">
        <v>1632</v>
      </c>
      <c r="C6927" s="7">
        <v>458505</v>
      </c>
      <c r="D6927" s="1" t="s">
        <v>42</v>
      </c>
      <c r="E6927" s="1">
        <f>VLOOKUP(D6927,Data!$A$1:$B$7,2,FALSE)</f>
        <v>10</v>
      </c>
      <c r="F6927" s="2">
        <f>WORKDAY(A6927,E6927,Data!$E$2:$E$22)</f>
        <v>45562</v>
      </c>
      <c r="G6927" s="2">
        <v>45555</v>
      </c>
      <c r="H6927" s="4">
        <f ca="1">(NETWORKDAYS(A6927,G6927,Data!$E$1:$E$22))-1</f>
        <v>5</v>
      </c>
      <c r="I6927" s="1"/>
      <c r="J6927" s="1">
        <f>VLOOKUP(D6927,Data!$A$10:$B$16,2,FALSE)</f>
        <v>2</v>
      </c>
      <c r="K6927">
        <v>1</v>
      </c>
      <c r="L6927">
        <f t="shared" si="376"/>
        <v>37</v>
      </c>
      <c r="M6927">
        <f t="shared" si="377"/>
        <v>2024</v>
      </c>
      <c r="N6927" s="5">
        <f t="shared" ca="1" si="378"/>
        <v>-5</v>
      </c>
    </row>
    <row r="6928" spans="1:14" hidden="1" x14ac:dyDescent="0.25">
      <c r="A6928" s="31">
        <v>45548</v>
      </c>
      <c r="B6928" s="1" t="s">
        <v>1632</v>
      </c>
      <c r="C6928" s="7">
        <v>458507</v>
      </c>
      <c r="D6928" s="1" t="s">
        <v>42</v>
      </c>
      <c r="E6928" s="1">
        <f>VLOOKUP(D6928,Data!$A$1:$B$7,2,FALSE)</f>
        <v>10</v>
      </c>
      <c r="F6928" s="2">
        <f>WORKDAY(A6928,E6928,Data!$E$2:$E$22)</f>
        <v>45562</v>
      </c>
      <c r="G6928" s="2">
        <v>45558</v>
      </c>
      <c r="H6928" s="4">
        <f ca="1">(NETWORKDAYS(A6928,G6928,Data!$E$1:$E$22))-1</f>
        <v>6</v>
      </c>
      <c r="I6928" s="1"/>
      <c r="J6928" s="1">
        <f>VLOOKUP(D6928,Data!$A$10:$B$16,2,FALSE)</f>
        <v>2</v>
      </c>
      <c r="K6928">
        <v>1</v>
      </c>
      <c r="L6928">
        <f t="shared" si="376"/>
        <v>37</v>
      </c>
      <c r="M6928">
        <f t="shared" si="377"/>
        <v>2024</v>
      </c>
      <c r="N6928" s="5">
        <f t="shared" ca="1" si="378"/>
        <v>-4</v>
      </c>
    </row>
    <row r="6929" spans="1:14" hidden="1" x14ac:dyDescent="0.25">
      <c r="A6929" s="31">
        <v>45547</v>
      </c>
      <c r="B6929" s="1" t="s">
        <v>366</v>
      </c>
      <c r="C6929" s="7">
        <v>458599</v>
      </c>
      <c r="D6929" s="1" t="s">
        <v>42</v>
      </c>
      <c r="E6929" s="1">
        <f>VLOOKUP(D6929,Data!$A$1:$B$7,2,FALSE)</f>
        <v>10</v>
      </c>
      <c r="F6929" s="2">
        <f>WORKDAY(A6929,E6929,Data!$E$2:$E$22)</f>
        <v>45561</v>
      </c>
      <c r="G6929" s="2">
        <v>45589</v>
      </c>
      <c r="H6929" s="4">
        <f ca="1">(NETWORKDAYS(A6929,G6929,Data!$E$1:$E$22))-1</f>
        <v>30</v>
      </c>
      <c r="I6929" s="1"/>
      <c r="J6929" s="1">
        <f>VLOOKUP(D6929,Data!$A$10:$B$16,2,FALSE)</f>
        <v>2</v>
      </c>
      <c r="K6929">
        <v>1</v>
      </c>
      <c r="L6929">
        <f t="shared" si="376"/>
        <v>37</v>
      </c>
      <c r="M6929">
        <f t="shared" si="377"/>
        <v>2024</v>
      </c>
      <c r="N6929" s="5">
        <f t="shared" ca="1" si="378"/>
        <v>20</v>
      </c>
    </row>
    <row r="6930" spans="1:14" hidden="1" x14ac:dyDescent="0.25">
      <c r="A6930" s="31">
        <v>45548</v>
      </c>
      <c r="B6930" s="1" t="s">
        <v>558</v>
      </c>
      <c r="C6930" s="7">
        <v>458597</v>
      </c>
      <c r="D6930" s="1" t="s">
        <v>42</v>
      </c>
      <c r="E6930" s="1">
        <f>VLOOKUP(D6930,Data!$A$1:$B$7,2,FALSE)</f>
        <v>10</v>
      </c>
      <c r="F6930" s="2">
        <f>WORKDAY(A6930,E6930,Data!$E$2:$E$22)</f>
        <v>45562</v>
      </c>
      <c r="G6930" s="2">
        <v>45560</v>
      </c>
      <c r="H6930" s="4">
        <f ca="1">(NETWORKDAYS(A6930,G6930,Data!$E$1:$E$22))-1</f>
        <v>8</v>
      </c>
      <c r="I6930" s="1"/>
      <c r="J6930" s="1">
        <f>VLOOKUP(D6930,Data!$A$10:$B$16,2,FALSE)</f>
        <v>2</v>
      </c>
      <c r="K6930">
        <v>1</v>
      </c>
      <c r="L6930">
        <f t="shared" si="376"/>
        <v>37</v>
      </c>
      <c r="M6930">
        <f t="shared" si="377"/>
        <v>2024</v>
      </c>
      <c r="N6930" s="5">
        <f t="shared" ca="1" si="378"/>
        <v>-2</v>
      </c>
    </row>
    <row r="6931" spans="1:14" hidden="1" x14ac:dyDescent="0.25">
      <c r="A6931" s="31">
        <v>45548</v>
      </c>
      <c r="B6931" s="1" t="s">
        <v>15</v>
      </c>
      <c r="C6931" s="7" t="s">
        <v>3534</v>
      </c>
      <c r="D6931" s="1" t="s">
        <v>55</v>
      </c>
      <c r="E6931" s="1">
        <f>VLOOKUP(D6931,Data!$A$1:$B$7,2,FALSE)</f>
        <v>10</v>
      </c>
      <c r="F6931" s="2">
        <f>WORKDAY(A6931,E6931,Data!$E$2:$E$22)</f>
        <v>45562</v>
      </c>
      <c r="G6931" s="2">
        <v>45553</v>
      </c>
      <c r="H6931" s="4">
        <f ca="1">(NETWORKDAYS(A6931,G6931,Data!$E$1:$E$22))-1</f>
        <v>3</v>
      </c>
      <c r="I6931" s="1"/>
      <c r="J6931" s="1">
        <f>VLOOKUP(D6931,Data!$A$10:$B$16,2,FALSE)</f>
        <v>3</v>
      </c>
      <c r="K6931">
        <v>1</v>
      </c>
      <c r="L6931">
        <f t="shared" si="376"/>
        <v>37</v>
      </c>
      <c r="M6931">
        <f t="shared" si="377"/>
        <v>2024</v>
      </c>
      <c r="N6931" s="5">
        <f t="shared" ca="1" si="378"/>
        <v>-7</v>
      </c>
    </row>
    <row r="6932" spans="1:14" hidden="1" x14ac:dyDescent="0.25">
      <c r="A6932" s="31">
        <v>45548</v>
      </c>
      <c r="B6932" s="1" t="s">
        <v>15</v>
      </c>
      <c r="C6932" s="7" t="s">
        <v>3535</v>
      </c>
      <c r="D6932" s="1" t="s">
        <v>55</v>
      </c>
      <c r="E6932" s="1">
        <f>VLOOKUP(D6932,Data!$A$1:$B$7,2,FALSE)</f>
        <v>10</v>
      </c>
      <c r="F6932" s="2">
        <f>WORKDAY(A6932,E6932,Data!$E$2:$E$22)</f>
        <v>45562</v>
      </c>
      <c r="G6932" s="2">
        <v>45553</v>
      </c>
      <c r="H6932" s="4">
        <f ca="1">(NETWORKDAYS(A6932,G6932,Data!$E$1:$E$22))-1</f>
        <v>3</v>
      </c>
      <c r="I6932" s="1"/>
      <c r="J6932" s="1">
        <f>VLOOKUP(D6932,Data!$A$10:$B$16,2,FALSE)</f>
        <v>3</v>
      </c>
      <c r="K6932">
        <v>1</v>
      </c>
      <c r="L6932">
        <f t="shared" si="376"/>
        <v>37</v>
      </c>
      <c r="M6932">
        <f t="shared" si="377"/>
        <v>2024</v>
      </c>
      <c r="N6932" s="5">
        <f t="shared" ca="1" si="378"/>
        <v>-7</v>
      </c>
    </row>
    <row r="6933" spans="1:14" hidden="1" x14ac:dyDescent="0.25">
      <c r="A6933" s="31">
        <v>45548</v>
      </c>
      <c r="B6933" s="1" t="s">
        <v>1618</v>
      </c>
      <c r="C6933" s="7">
        <v>458518</v>
      </c>
      <c r="D6933" s="1" t="s">
        <v>42</v>
      </c>
      <c r="E6933" s="1">
        <f>VLOOKUP(D6933,Data!$A$1:$B$7,2,FALSE)</f>
        <v>10</v>
      </c>
      <c r="F6933" s="2">
        <f>WORKDAY(A6933,E6933,Data!$E$2:$E$22)</f>
        <v>45562</v>
      </c>
      <c r="G6933" s="2">
        <v>45566</v>
      </c>
      <c r="H6933" s="4">
        <f ca="1">(NETWORKDAYS(A6933,G6933,Data!$E$1:$E$22))-1</f>
        <v>12</v>
      </c>
      <c r="I6933" s="1"/>
      <c r="J6933" s="1">
        <f>VLOOKUP(D6933,Data!$A$10:$B$16,2,FALSE)</f>
        <v>2</v>
      </c>
      <c r="K6933">
        <v>1</v>
      </c>
      <c r="L6933">
        <f t="shared" si="376"/>
        <v>37</v>
      </c>
      <c r="M6933">
        <f t="shared" si="377"/>
        <v>2024</v>
      </c>
      <c r="N6933" s="5">
        <f t="shared" ca="1" si="378"/>
        <v>2</v>
      </c>
    </row>
    <row r="6934" spans="1:14" hidden="1" x14ac:dyDescent="0.25">
      <c r="A6934" s="31">
        <v>45548</v>
      </c>
      <c r="B6934" s="1" t="s">
        <v>394</v>
      </c>
      <c r="C6934" s="7">
        <v>458596</v>
      </c>
      <c r="D6934" s="1" t="s">
        <v>42</v>
      </c>
      <c r="E6934" s="1">
        <f>VLOOKUP(D6934,Data!$A$1:$B$7,2,FALSE)</f>
        <v>10</v>
      </c>
      <c r="F6934" s="2">
        <f>WORKDAY(A6934,E6934,Data!$E$2:$E$22)</f>
        <v>45562</v>
      </c>
      <c r="G6934" s="2">
        <v>45566</v>
      </c>
      <c r="H6934" s="4">
        <f ca="1">(NETWORKDAYS(A6934,G6934,Data!$E$1:$E$22))-1</f>
        <v>12</v>
      </c>
      <c r="I6934" s="1"/>
      <c r="J6934" s="1">
        <f>VLOOKUP(D6934,Data!$A$10:$B$16,2,FALSE)</f>
        <v>2</v>
      </c>
      <c r="K6934">
        <v>1</v>
      </c>
      <c r="L6934">
        <f t="shared" si="376"/>
        <v>37</v>
      </c>
      <c r="M6934">
        <f t="shared" si="377"/>
        <v>2024</v>
      </c>
      <c r="N6934" s="5">
        <f t="shared" ca="1" si="378"/>
        <v>2</v>
      </c>
    </row>
    <row r="6935" spans="1:14" hidden="1" x14ac:dyDescent="0.25">
      <c r="A6935" s="31">
        <v>45548</v>
      </c>
      <c r="B6935" s="1" t="s">
        <v>10</v>
      </c>
      <c r="C6935" s="7">
        <v>458595</v>
      </c>
      <c r="D6935" s="1" t="s">
        <v>42</v>
      </c>
      <c r="E6935" s="1">
        <f>VLOOKUP(D6935,Data!$A$1:$B$7,2,FALSE)</f>
        <v>10</v>
      </c>
      <c r="F6935" s="2">
        <f>WORKDAY(A6935,E6935,Data!$E$2:$E$22)</f>
        <v>45562</v>
      </c>
      <c r="G6935" s="2">
        <v>45555</v>
      </c>
      <c r="H6935" s="4">
        <f ca="1">(NETWORKDAYS(A6935,G6935,Data!$E$1:$E$22))-1</f>
        <v>5</v>
      </c>
      <c r="I6935" s="1"/>
      <c r="J6935" s="1">
        <f>VLOOKUP(D6935,Data!$A$10:$B$16,2,FALSE)</f>
        <v>2</v>
      </c>
      <c r="K6935">
        <v>1</v>
      </c>
      <c r="L6935">
        <f t="shared" si="376"/>
        <v>37</v>
      </c>
      <c r="M6935">
        <f t="shared" si="377"/>
        <v>2024</v>
      </c>
      <c r="N6935" s="5">
        <f t="shared" ca="1" si="378"/>
        <v>-5</v>
      </c>
    </row>
    <row r="6936" spans="1:14" hidden="1" x14ac:dyDescent="0.25">
      <c r="A6936" s="31">
        <v>45550</v>
      </c>
      <c r="B6936" s="1" t="s">
        <v>244</v>
      </c>
      <c r="C6936" s="7">
        <v>458600</v>
      </c>
      <c r="D6936" s="1" t="s">
        <v>42</v>
      </c>
      <c r="E6936" s="1">
        <f>VLOOKUP(D6936,Data!$A$1:$B$7,2,FALSE)</f>
        <v>10</v>
      </c>
      <c r="F6936" s="2">
        <f>WORKDAY(A6936,E6936,Data!$E$2:$E$22)</f>
        <v>45562</v>
      </c>
      <c r="G6936" s="2">
        <v>45572</v>
      </c>
      <c r="H6936" s="4">
        <f ca="1">(NETWORKDAYS(A6936,G6936,Data!$E$1:$E$22))-1</f>
        <v>15</v>
      </c>
      <c r="I6936" s="1"/>
      <c r="J6936" s="1">
        <f>VLOOKUP(D6936,Data!$A$10:$B$16,2,FALSE)</f>
        <v>2</v>
      </c>
      <c r="K6936">
        <v>1</v>
      </c>
      <c r="L6936">
        <f t="shared" si="376"/>
        <v>37</v>
      </c>
      <c r="M6936">
        <f t="shared" si="377"/>
        <v>2024</v>
      </c>
      <c r="N6936" s="5">
        <f t="shared" ca="1" si="378"/>
        <v>5</v>
      </c>
    </row>
    <row r="6937" spans="1:14" hidden="1" x14ac:dyDescent="0.25">
      <c r="A6937" s="31">
        <v>45550</v>
      </c>
      <c r="B6937" s="1" t="s">
        <v>244</v>
      </c>
      <c r="C6937" s="7">
        <v>458601</v>
      </c>
      <c r="D6937" s="1" t="s">
        <v>42</v>
      </c>
      <c r="E6937" s="1">
        <f>VLOOKUP(D6937,Data!$A$1:$B$7,2,FALSE)</f>
        <v>10</v>
      </c>
      <c r="F6937" s="2">
        <f>WORKDAY(A6937,E6937,Data!$E$2:$E$22)</f>
        <v>45562</v>
      </c>
      <c r="G6937" s="2">
        <v>45572</v>
      </c>
      <c r="H6937" s="4">
        <f ca="1">(NETWORKDAYS(A6937,G6937,Data!$E$1:$E$22))-1</f>
        <v>15</v>
      </c>
      <c r="I6937" s="1"/>
      <c r="J6937" s="1">
        <f>VLOOKUP(D6937,Data!$A$10:$B$16,2,FALSE)</f>
        <v>2</v>
      </c>
      <c r="K6937">
        <v>1</v>
      </c>
      <c r="L6937">
        <f t="shared" si="376"/>
        <v>37</v>
      </c>
      <c r="M6937">
        <f t="shared" si="377"/>
        <v>2024</v>
      </c>
      <c r="N6937" s="5">
        <f t="shared" ca="1" si="378"/>
        <v>5</v>
      </c>
    </row>
    <row r="6938" spans="1:14" hidden="1" x14ac:dyDescent="0.25">
      <c r="A6938" s="31">
        <v>45551</v>
      </c>
      <c r="B6938" s="1" t="s">
        <v>1618</v>
      </c>
      <c r="C6938" s="7">
        <v>458519</v>
      </c>
      <c r="D6938" s="1" t="s">
        <v>42</v>
      </c>
      <c r="E6938" s="1">
        <f>VLOOKUP(D6938,Data!$A$1:$B$7,2,FALSE)</f>
        <v>10</v>
      </c>
      <c r="F6938" s="2">
        <f>WORKDAY(A6938,E6938,Data!$E$2:$E$22)</f>
        <v>45565</v>
      </c>
      <c r="G6938" s="2">
        <v>45558</v>
      </c>
      <c r="H6938" s="4">
        <f ca="1">(NETWORKDAYS(A6938,G6938,Data!$E$1:$E$22))-1</f>
        <v>5</v>
      </c>
      <c r="I6938" s="1"/>
      <c r="J6938" s="1">
        <f>VLOOKUP(D6938,Data!$A$10:$B$16,2,FALSE)</f>
        <v>2</v>
      </c>
      <c r="K6938">
        <v>1</v>
      </c>
      <c r="L6938">
        <f t="shared" si="376"/>
        <v>38</v>
      </c>
      <c r="M6938">
        <f t="shared" si="377"/>
        <v>2024</v>
      </c>
      <c r="N6938" s="5">
        <f t="shared" ca="1" si="378"/>
        <v>-5</v>
      </c>
    </row>
    <row r="6939" spans="1:14" hidden="1" x14ac:dyDescent="0.25">
      <c r="A6939" s="31">
        <v>45551</v>
      </c>
      <c r="B6939" s="1" t="s">
        <v>433</v>
      </c>
      <c r="C6939" s="7">
        <v>458701</v>
      </c>
      <c r="D6939" s="1" t="s">
        <v>42</v>
      </c>
      <c r="E6939" s="1">
        <f>VLOOKUP(D6939,Data!$A$1:$B$7,2,FALSE)</f>
        <v>10</v>
      </c>
      <c r="F6939" s="2">
        <f>WORKDAY(A6939,E6939,Data!$E$2:$E$22)</f>
        <v>45565</v>
      </c>
      <c r="G6939" s="2">
        <v>45558</v>
      </c>
      <c r="H6939" s="4">
        <f ca="1">(NETWORKDAYS(A6939,G6939,Data!$E$1:$E$22))-1</f>
        <v>5</v>
      </c>
      <c r="I6939" s="1"/>
      <c r="J6939" s="1">
        <f>VLOOKUP(D6939,Data!$A$10:$B$16,2,FALSE)</f>
        <v>2</v>
      </c>
      <c r="K6939">
        <v>1</v>
      </c>
      <c r="L6939">
        <f t="shared" si="376"/>
        <v>38</v>
      </c>
      <c r="M6939">
        <f t="shared" si="377"/>
        <v>2024</v>
      </c>
      <c r="N6939" s="5">
        <f t="shared" ca="1" si="378"/>
        <v>-5</v>
      </c>
    </row>
    <row r="6940" spans="1:14" hidden="1" x14ac:dyDescent="0.25">
      <c r="A6940" s="31">
        <v>45551</v>
      </c>
      <c r="B6940" s="1" t="s">
        <v>774</v>
      </c>
      <c r="C6940" s="7" t="s">
        <v>3536</v>
      </c>
      <c r="D6940" s="1" t="s">
        <v>53</v>
      </c>
      <c r="E6940" s="1">
        <f>VLOOKUP(D6940,Data!$A$1:$B$7,2,FALSE)</f>
        <v>5</v>
      </c>
      <c r="F6940" s="2">
        <f>WORKDAY(A6940,E6940,Data!$E$2:$E$22)</f>
        <v>45558</v>
      </c>
      <c r="G6940" s="2">
        <v>45552</v>
      </c>
      <c r="H6940" s="4">
        <f ca="1">(NETWORKDAYS(A6940,G6940,Data!$E$1:$E$22))-1</f>
        <v>1</v>
      </c>
      <c r="I6940" s="34"/>
      <c r="J6940" s="1">
        <f>VLOOKUP(D6940,Data!$A$10:$B$16,2,FALSE)</f>
        <v>1</v>
      </c>
      <c r="K6940">
        <v>1</v>
      </c>
      <c r="L6940">
        <f t="shared" si="376"/>
        <v>38</v>
      </c>
      <c r="M6940">
        <f t="shared" si="377"/>
        <v>2024</v>
      </c>
      <c r="N6940" s="5">
        <f t="shared" ca="1" si="378"/>
        <v>-4</v>
      </c>
    </row>
    <row r="6941" spans="1:14" hidden="1" x14ac:dyDescent="0.25">
      <c r="A6941" s="31">
        <v>45551</v>
      </c>
      <c r="B6941" s="1" t="s">
        <v>15</v>
      </c>
      <c r="C6941" s="7" t="s">
        <v>3537</v>
      </c>
      <c r="D6941" s="1" t="s">
        <v>55</v>
      </c>
      <c r="E6941" s="1">
        <f>VLOOKUP(D6941,Data!$A$1:$B$7,2,FALSE)</f>
        <v>10</v>
      </c>
      <c r="F6941" s="2">
        <f>WORKDAY(A6941,E6941,Data!$E$2:$E$22)</f>
        <v>45565</v>
      </c>
      <c r="G6941" s="2">
        <v>45561</v>
      </c>
      <c r="H6941" s="4">
        <f ca="1">(NETWORKDAYS(A6941,G6941,Data!$E$1:$E$22))-1</f>
        <v>8</v>
      </c>
      <c r="I6941" s="1"/>
      <c r="J6941" s="1">
        <f>VLOOKUP(D6941,Data!$A$10:$B$16,2,FALSE)</f>
        <v>3</v>
      </c>
      <c r="K6941">
        <v>1</v>
      </c>
      <c r="L6941">
        <f t="shared" si="376"/>
        <v>38</v>
      </c>
      <c r="M6941">
        <f t="shared" si="377"/>
        <v>2024</v>
      </c>
      <c r="N6941" s="5">
        <f t="shared" ca="1" si="378"/>
        <v>-2</v>
      </c>
    </row>
    <row r="6942" spans="1:14" hidden="1" x14ac:dyDescent="0.25">
      <c r="A6942" s="31">
        <v>45551</v>
      </c>
      <c r="B6942" s="1" t="s">
        <v>15</v>
      </c>
      <c r="C6942" s="7" t="s">
        <v>3538</v>
      </c>
      <c r="D6942" s="1" t="s">
        <v>55</v>
      </c>
      <c r="E6942" s="1">
        <f>VLOOKUP(D6942,Data!$A$1:$B$7,2,FALSE)</f>
        <v>10</v>
      </c>
      <c r="F6942" s="2">
        <f>WORKDAY(A6942,E6942,Data!$E$2:$E$22)</f>
        <v>45565</v>
      </c>
      <c r="G6942" s="2">
        <v>45561</v>
      </c>
      <c r="H6942" s="4">
        <f ca="1">(NETWORKDAYS(A6942,G6942,Data!$E$1:$E$22))-1</f>
        <v>8</v>
      </c>
      <c r="I6942" s="1"/>
      <c r="J6942" s="1">
        <f>VLOOKUP(D6942,Data!$A$10:$B$16,2,FALSE)</f>
        <v>3</v>
      </c>
      <c r="K6942">
        <v>1</v>
      </c>
      <c r="L6942">
        <f t="shared" si="376"/>
        <v>38</v>
      </c>
      <c r="M6942">
        <f t="shared" si="377"/>
        <v>2024</v>
      </c>
      <c r="N6942" s="5">
        <f t="shared" ca="1" si="378"/>
        <v>-2</v>
      </c>
    </row>
    <row r="6943" spans="1:14" hidden="1" x14ac:dyDescent="0.25">
      <c r="A6943" s="31">
        <v>45551</v>
      </c>
      <c r="B6943" s="1" t="s">
        <v>15</v>
      </c>
      <c r="C6943" s="7" t="s">
        <v>3539</v>
      </c>
      <c r="D6943" s="1" t="s">
        <v>55</v>
      </c>
      <c r="E6943" s="1">
        <f>VLOOKUP(D6943,Data!$A$1:$B$7,2,FALSE)</f>
        <v>10</v>
      </c>
      <c r="F6943" s="2">
        <f>WORKDAY(A6943,E6943,Data!$E$2:$E$22)</f>
        <v>45565</v>
      </c>
      <c r="G6943" s="2">
        <v>45561</v>
      </c>
      <c r="H6943" s="4">
        <f ca="1">(NETWORKDAYS(A6943,G6943,Data!$E$1:$E$22))-1</f>
        <v>8</v>
      </c>
      <c r="I6943" s="1"/>
      <c r="J6943" s="1">
        <f>VLOOKUP(D6943,Data!$A$10:$B$16,2,FALSE)</f>
        <v>3</v>
      </c>
      <c r="K6943">
        <v>1</v>
      </c>
      <c r="L6943">
        <f t="shared" si="376"/>
        <v>38</v>
      </c>
      <c r="M6943">
        <f t="shared" si="377"/>
        <v>2024</v>
      </c>
      <c r="N6943" s="5">
        <f t="shared" ca="1" si="378"/>
        <v>-2</v>
      </c>
    </row>
    <row r="6944" spans="1:14" hidden="1" x14ac:dyDescent="0.25">
      <c r="A6944" s="31">
        <v>45551</v>
      </c>
      <c r="B6944" s="1" t="s">
        <v>15</v>
      </c>
      <c r="C6944" s="7" t="s">
        <v>3540</v>
      </c>
      <c r="D6944" s="1" t="s">
        <v>55</v>
      </c>
      <c r="E6944" s="1">
        <f>VLOOKUP(D6944,Data!$A$1:$B$7,2,FALSE)</f>
        <v>10</v>
      </c>
      <c r="F6944" s="2">
        <f>WORKDAY(A6944,E6944,Data!$E$2:$E$22)</f>
        <v>45565</v>
      </c>
      <c r="G6944" s="2">
        <v>45562</v>
      </c>
      <c r="H6944" s="4">
        <f ca="1">(NETWORKDAYS(A6944,G6944,Data!$E$1:$E$22))-1</f>
        <v>9</v>
      </c>
      <c r="I6944" s="1"/>
      <c r="J6944" s="1">
        <f>VLOOKUP(D6944,Data!$A$10:$B$16,2,FALSE)</f>
        <v>3</v>
      </c>
      <c r="K6944">
        <v>1</v>
      </c>
      <c r="L6944">
        <f t="shared" si="376"/>
        <v>38</v>
      </c>
      <c r="M6944">
        <f t="shared" si="377"/>
        <v>2024</v>
      </c>
      <c r="N6944" s="5">
        <f t="shared" ca="1" si="378"/>
        <v>-1</v>
      </c>
    </row>
    <row r="6945" spans="1:14" hidden="1" x14ac:dyDescent="0.25">
      <c r="A6945" s="31">
        <v>45551</v>
      </c>
      <c r="B6945" s="1" t="s">
        <v>15</v>
      </c>
      <c r="C6945" s="7" t="s">
        <v>3541</v>
      </c>
      <c r="D6945" s="1" t="s">
        <v>55</v>
      </c>
      <c r="E6945" s="1">
        <f>VLOOKUP(D6945,Data!$A$1:$B$7,2,FALSE)</f>
        <v>10</v>
      </c>
      <c r="F6945" s="2">
        <f>WORKDAY(A6945,E6945,Data!$E$2:$E$22)</f>
        <v>45565</v>
      </c>
      <c r="G6945" s="2">
        <v>45561</v>
      </c>
      <c r="H6945" s="4">
        <f ca="1">(NETWORKDAYS(A6945,G6945,Data!$E$1:$E$22))-1</f>
        <v>8</v>
      </c>
      <c r="I6945" s="1"/>
      <c r="J6945" s="1">
        <f>VLOOKUP(D6945,Data!$A$10:$B$16,2,FALSE)</f>
        <v>3</v>
      </c>
      <c r="K6945">
        <v>1</v>
      </c>
      <c r="L6945">
        <f t="shared" si="376"/>
        <v>38</v>
      </c>
      <c r="M6945">
        <f t="shared" si="377"/>
        <v>2024</v>
      </c>
      <c r="N6945" s="5">
        <f t="shared" ca="1" si="378"/>
        <v>-2</v>
      </c>
    </row>
    <row r="6946" spans="1:14" hidden="1" x14ac:dyDescent="0.25">
      <c r="A6946" s="31">
        <v>45551</v>
      </c>
      <c r="B6946" s="1" t="s">
        <v>269</v>
      </c>
      <c r="C6946" s="7">
        <v>458728</v>
      </c>
      <c r="D6946" s="1" t="s">
        <v>42</v>
      </c>
      <c r="E6946" s="1">
        <f>VLOOKUP(D6946,Data!$A$1:$B$7,2,FALSE)</f>
        <v>10</v>
      </c>
      <c r="F6946" s="2">
        <f>WORKDAY(A6946,E6946,Data!$E$2:$E$22)</f>
        <v>45565</v>
      </c>
      <c r="G6946" s="2">
        <v>45572</v>
      </c>
      <c r="H6946" s="4">
        <f ca="1">(NETWORKDAYS(A6946,G6946,Data!$E$1:$E$22))-1</f>
        <v>15</v>
      </c>
      <c r="I6946" s="1"/>
      <c r="J6946" s="1">
        <f>VLOOKUP(D6946,Data!$A$10:$B$16,2,FALSE)</f>
        <v>2</v>
      </c>
      <c r="K6946">
        <v>1</v>
      </c>
      <c r="L6946">
        <f t="shared" si="376"/>
        <v>38</v>
      </c>
      <c r="M6946">
        <f t="shared" si="377"/>
        <v>2024</v>
      </c>
      <c r="N6946" s="5">
        <f t="shared" ca="1" si="378"/>
        <v>5</v>
      </c>
    </row>
    <row r="6947" spans="1:14" hidden="1" x14ac:dyDescent="0.25">
      <c r="A6947" s="31">
        <v>45551</v>
      </c>
      <c r="B6947" s="1" t="s">
        <v>269</v>
      </c>
      <c r="C6947" s="7">
        <v>458727</v>
      </c>
      <c r="D6947" s="1" t="s">
        <v>42</v>
      </c>
      <c r="E6947" s="1">
        <f>VLOOKUP(D6947,Data!$A$1:$B$7,2,FALSE)</f>
        <v>10</v>
      </c>
      <c r="F6947" s="2">
        <f>WORKDAY(A6947,E6947,Data!$E$2:$E$22)</f>
        <v>45565</v>
      </c>
      <c r="G6947" s="2">
        <v>45572</v>
      </c>
      <c r="H6947" s="4">
        <f ca="1">(NETWORKDAYS(A6947,G6947,Data!$E$1:$E$22))-1</f>
        <v>15</v>
      </c>
      <c r="I6947" s="34"/>
      <c r="J6947" s="1">
        <f>VLOOKUP(D6947,Data!$A$10:$B$16,2,FALSE)</f>
        <v>2</v>
      </c>
      <c r="K6947">
        <v>1</v>
      </c>
      <c r="L6947">
        <f t="shared" si="376"/>
        <v>38</v>
      </c>
      <c r="M6947">
        <f t="shared" si="377"/>
        <v>2024</v>
      </c>
      <c r="N6947" s="5">
        <f t="shared" ca="1" si="378"/>
        <v>5</v>
      </c>
    </row>
    <row r="6948" spans="1:14" hidden="1" x14ac:dyDescent="0.25">
      <c r="A6948" s="31">
        <v>45551</v>
      </c>
      <c r="B6948" s="1" t="s">
        <v>302</v>
      </c>
      <c r="C6948" s="7">
        <v>458698</v>
      </c>
      <c r="D6948" s="1" t="s">
        <v>42</v>
      </c>
      <c r="E6948" s="1">
        <f>VLOOKUP(D6948,Data!$A$1:$B$7,2,FALSE)</f>
        <v>10</v>
      </c>
      <c r="F6948" s="2">
        <f>WORKDAY(A6948,E6948,Data!$E$2:$E$22)</f>
        <v>45565</v>
      </c>
      <c r="G6948" s="2">
        <v>45572</v>
      </c>
      <c r="H6948" s="4">
        <f ca="1">(NETWORKDAYS(A6948,G6948,Data!$E$1:$E$22))-1</f>
        <v>15</v>
      </c>
      <c r="I6948" s="1"/>
      <c r="J6948" s="1">
        <f>VLOOKUP(D6948,Data!$A$10:$B$16,2,FALSE)</f>
        <v>2</v>
      </c>
      <c r="K6948">
        <v>1</v>
      </c>
      <c r="L6948">
        <f t="shared" ref="L6948:L7011" si="379">_xlfn.ISOWEEKNUM(A6948)</f>
        <v>38</v>
      </c>
      <c r="M6948">
        <f t="shared" ref="M6948:M7011" si="380">YEAR(A6948)</f>
        <v>2024</v>
      </c>
      <c r="N6948" s="5">
        <f t="shared" ref="N6948:N7011" ca="1" si="381">H6948-E6948</f>
        <v>5</v>
      </c>
    </row>
    <row r="6949" spans="1:14" hidden="1" x14ac:dyDescent="0.25">
      <c r="A6949" s="31">
        <v>45551</v>
      </c>
      <c r="B6949" s="1" t="s">
        <v>302</v>
      </c>
      <c r="C6949" s="7">
        <v>458699</v>
      </c>
      <c r="D6949" s="1" t="s">
        <v>42</v>
      </c>
      <c r="E6949" s="1">
        <f>VLOOKUP(D6949,Data!$A$1:$B$7,2,FALSE)</f>
        <v>10</v>
      </c>
      <c r="F6949" s="2">
        <f>WORKDAY(A6949,E6949,Data!$E$2:$E$22)</f>
        <v>45565</v>
      </c>
      <c r="G6949" s="2">
        <v>45572</v>
      </c>
      <c r="H6949" s="4">
        <f ca="1">(NETWORKDAYS(A6949,G6949,Data!$E$1:$E$22))-1</f>
        <v>15</v>
      </c>
      <c r="I6949" s="1"/>
      <c r="J6949" s="1">
        <f>VLOOKUP(D6949,Data!$A$10:$B$16,2,FALSE)</f>
        <v>2</v>
      </c>
      <c r="K6949">
        <v>1</v>
      </c>
      <c r="L6949">
        <f t="shared" si="379"/>
        <v>38</v>
      </c>
      <c r="M6949">
        <f t="shared" si="380"/>
        <v>2024</v>
      </c>
      <c r="N6949" s="5">
        <f t="shared" ca="1" si="381"/>
        <v>5</v>
      </c>
    </row>
    <row r="6950" spans="1:14" hidden="1" x14ac:dyDescent="0.25">
      <c r="A6950" s="31">
        <v>45551</v>
      </c>
      <c r="B6950" s="1" t="s">
        <v>292</v>
      </c>
      <c r="C6950" s="7">
        <v>458697</v>
      </c>
      <c r="D6950" s="1" t="s">
        <v>42</v>
      </c>
      <c r="E6950" s="1">
        <f>VLOOKUP(D6950,Data!$A$1:$B$7,2,FALSE)</f>
        <v>10</v>
      </c>
      <c r="F6950" s="2">
        <f>WORKDAY(A6950,E6950,Data!$E$2:$E$22)</f>
        <v>45565</v>
      </c>
      <c r="G6950" s="2">
        <v>45566</v>
      </c>
      <c r="H6950" s="4">
        <f ca="1">(NETWORKDAYS(A6950,G6950,Data!$E$1:$E$22))-1</f>
        <v>11</v>
      </c>
      <c r="I6950" s="1"/>
      <c r="J6950" s="1">
        <f>VLOOKUP(D6950,Data!$A$10:$B$16,2,FALSE)</f>
        <v>2</v>
      </c>
      <c r="K6950">
        <v>1</v>
      </c>
      <c r="L6950">
        <f t="shared" si="379"/>
        <v>38</v>
      </c>
      <c r="M6950">
        <f t="shared" si="380"/>
        <v>2024</v>
      </c>
      <c r="N6950" s="5">
        <f t="shared" ca="1" si="381"/>
        <v>1</v>
      </c>
    </row>
    <row r="6951" spans="1:14" hidden="1" x14ac:dyDescent="0.25">
      <c r="A6951" s="31">
        <v>45552</v>
      </c>
      <c r="B6951" s="1" t="s">
        <v>292</v>
      </c>
      <c r="C6951" s="7">
        <v>458695</v>
      </c>
      <c r="D6951" s="1" t="s">
        <v>42</v>
      </c>
      <c r="E6951" s="1">
        <f>VLOOKUP(D6951,Data!$A$1:$B$7,2,FALSE)</f>
        <v>10</v>
      </c>
      <c r="F6951" s="2">
        <f>WORKDAY(A6951,E6951,Data!$E$2:$E$22)</f>
        <v>45566</v>
      </c>
      <c r="G6951" s="2">
        <v>45562</v>
      </c>
      <c r="H6951" s="4">
        <f ca="1">(NETWORKDAYS(A6951,G6951,Data!$E$1:$E$22))-1</f>
        <v>8</v>
      </c>
      <c r="I6951" s="1"/>
      <c r="J6951" s="1">
        <f>VLOOKUP(D6951,Data!$A$10:$B$16,2,FALSE)</f>
        <v>2</v>
      </c>
      <c r="K6951">
        <v>1</v>
      </c>
      <c r="L6951">
        <f t="shared" si="379"/>
        <v>38</v>
      </c>
      <c r="M6951">
        <f t="shared" si="380"/>
        <v>2024</v>
      </c>
      <c r="N6951" s="5">
        <f t="shared" ca="1" si="381"/>
        <v>-2</v>
      </c>
    </row>
    <row r="6952" spans="1:14" hidden="1" x14ac:dyDescent="0.25">
      <c r="A6952" s="31">
        <v>45552</v>
      </c>
      <c r="B6952" s="1" t="s">
        <v>292</v>
      </c>
      <c r="C6952" s="7">
        <v>458696</v>
      </c>
      <c r="D6952" s="1" t="s">
        <v>42</v>
      </c>
      <c r="E6952" s="1">
        <f>VLOOKUP(D6952,Data!$A$1:$B$7,2,FALSE)</f>
        <v>10</v>
      </c>
      <c r="F6952" s="2">
        <f>WORKDAY(A6952,E6952,Data!$E$2:$E$22)</f>
        <v>45566</v>
      </c>
      <c r="G6952" s="2">
        <v>45562</v>
      </c>
      <c r="H6952" s="4">
        <f ca="1">(NETWORKDAYS(A6952,G6952,Data!$E$1:$E$22))-1</f>
        <v>8</v>
      </c>
      <c r="I6952" s="1"/>
      <c r="J6952" s="1">
        <f>VLOOKUP(D6952,Data!$A$10:$B$16,2,FALSE)</f>
        <v>2</v>
      </c>
      <c r="K6952">
        <v>1</v>
      </c>
      <c r="L6952">
        <f t="shared" si="379"/>
        <v>38</v>
      </c>
      <c r="M6952">
        <f t="shared" si="380"/>
        <v>2024</v>
      </c>
      <c r="N6952" s="5">
        <f t="shared" ca="1" si="381"/>
        <v>-2</v>
      </c>
    </row>
    <row r="6953" spans="1:14" hidden="1" x14ac:dyDescent="0.25">
      <c r="A6953" s="31">
        <v>45552</v>
      </c>
      <c r="B6953" s="1" t="s">
        <v>269</v>
      </c>
      <c r="C6953" s="7">
        <v>458751</v>
      </c>
      <c r="D6953" s="1" t="s">
        <v>42</v>
      </c>
      <c r="E6953" s="1">
        <f>VLOOKUP(D6953,Data!$A$1:$B$7,2,FALSE)</f>
        <v>10</v>
      </c>
      <c r="F6953" s="2">
        <f>WORKDAY(A6953,E6953,Data!$E$2:$E$22)</f>
        <v>45566</v>
      </c>
      <c r="G6953" s="2">
        <v>45560</v>
      </c>
      <c r="H6953" s="4">
        <f ca="1">(NETWORKDAYS(A6953,G6953,Data!$E$1:$E$22))-1</f>
        <v>6</v>
      </c>
      <c r="I6953" s="1"/>
      <c r="J6953" s="1">
        <f>VLOOKUP(D6953,Data!$A$10:$B$16,2,FALSE)</f>
        <v>2</v>
      </c>
      <c r="K6953">
        <v>1</v>
      </c>
      <c r="L6953">
        <f t="shared" si="379"/>
        <v>38</v>
      </c>
      <c r="M6953">
        <f t="shared" si="380"/>
        <v>2024</v>
      </c>
      <c r="N6953" s="5">
        <f t="shared" ca="1" si="381"/>
        <v>-4</v>
      </c>
    </row>
    <row r="6954" spans="1:14" hidden="1" x14ac:dyDescent="0.25">
      <c r="A6954" s="31">
        <v>45552</v>
      </c>
      <c r="B6954" s="1" t="s">
        <v>1691</v>
      </c>
      <c r="C6954" s="7">
        <v>615451</v>
      </c>
      <c r="D6954" s="1" t="s">
        <v>1870</v>
      </c>
      <c r="E6954" s="1">
        <f>VLOOKUP(D6954,Data!$A$1:$B$7,2,FALSE)</f>
        <v>10</v>
      </c>
      <c r="F6954" s="2">
        <f>WORKDAY(A6954,E6954,Data!$E$2:$E$22)</f>
        <v>45566</v>
      </c>
      <c r="G6954" s="2">
        <v>45558</v>
      </c>
      <c r="H6954" s="4">
        <f ca="1">(NETWORKDAYS(A6954,G6954,Data!$E$1:$E$22))-1</f>
        <v>4</v>
      </c>
      <c r="I6954" s="1"/>
      <c r="J6954" s="1">
        <f>VLOOKUP(D6954,Data!$A$10:$B$16,2,FALSE)</f>
        <v>2</v>
      </c>
      <c r="K6954">
        <v>1</v>
      </c>
      <c r="L6954">
        <f t="shared" si="379"/>
        <v>38</v>
      </c>
      <c r="M6954">
        <f t="shared" si="380"/>
        <v>2024</v>
      </c>
      <c r="N6954" s="5">
        <f t="shared" ca="1" si="381"/>
        <v>-6</v>
      </c>
    </row>
    <row r="6955" spans="1:14" hidden="1" x14ac:dyDescent="0.25">
      <c r="A6955" s="31">
        <v>45552</v>
      </c>
      <c r="B6955" s="1" t="s">
        <v>833</v>
      </c>
      <c r="C6955" s="7" t="s">
        <v>3542</v>
      </c>
      <c r="D6955" s="1" t="s">
        <v>53</v>
      </c>
      <c r="E6955" s="1">
        <f>VLOOKUP(D6955,Data!$A$1:$B$7,2,FALSE)</f>
        <v>5</v>
      </c>
      <c r="F6955" s="2">
        <f>WORKDAY(A6955,E6955,Data!$E$2:$E$22)</f>
        <v>45559</v>
      </c>
      <c r="G6955" s="2">
        <v>45553</v>
      </c>
      <c r="H6955" s="4">
        <f ca="1">(NETWORKDAYS(A6955,G6955,Data!$E$1:$E$22))-1</f>
        <v>1</v>
      </c>
      <c r="I6955" s="1"/>
      <c r="J6955" s="1">
        <f>VLOOKUP(D6955,Data!$A$10:$B$16,2,FALSE)</f>
        <v>1</v>
      </c>
      <c r="K6955">
        <v>1</v>
      </c>
      <c r="L6955">
        <f t="shared" si="379"/>
        <v>38</v>
      </c>
      <c r="M6955">
        <f t="shared" si="380"/>
        <v>2024</v>
      </c>
      <c r="N6955" s="5">
        <f t="shared" ca="1" si="381"/>
        <v>-4</v>
      </c>
    </row>
    <row r="6956" spans="1:14" hidden="1" x14ac:dyDescent="0.25">
      <c r="A6956" s="31">
        <v>45552</v>
      </c>
      <c r="B6956" s="1" t="s">
        <v>108</v>
      </c>
      <c r="C6956" s="7" t="s">
        <v>3543</v>
      </c>
      <c r="D6956" s="1" t="s">
        <v>53</v>
      </c>
      <c r="E6956" s="1">
        <f>VLOOKUP(D6956,Data!$A$1:$B$7,2,FALSE)</f>
        <v>5</v>
      </c>
      <c r="F6956" s="2">
        <f>WORKDAY(A6956,E6956,Data!$E$2:$E$22)</f>
        <v>45559</v>
      </c>
      <c r="G6956" s="2">
        <v>45553</v>
      </c>
      <c r="H6956" s="4">
        <f ca="1">(NETWORKDAYS(A6956,G6956,Data!$E$1:$E$22))-1</f>
        <v>1</v>
      </c>
      <c r="I6956" s="1"/>
      <c r="J6956" s="1">
        <f>VLOOKUP(D6956,Data!$A$10:$B$16,2,FALSE)</f>
        <v>1</v>
      </c>
      <c r="K6956">
        <v>1</v>
      </c>
      <c r="L6956">
        <f t="shared" si="379"/>
        <v>38</v>
      </c>
      <c r="M6956">
        <f t="shared" si="380"/>
        <v>2024</v>
      </c>
      <c r="N6956" s="5">
        <f t="shared" ca="1" si="381"/>
        <v>-4</v>
      </c>
    </row>
    <row r="6957" spans="1:14" hidden="1" x14ac:dyDescent="0.25">
      <c r="A6957" s="31">
        <v>45552</v>
      </c>
      <c r="B6957" s="1" t="s">
        <v>519</v>
      </c>
      <c r="C6957" s="7" t="s">
        <v>3545</v>
      </c>
      <c r="D6957" s="1" t="s">
        <v>53</v>
      </c>
      <c r="E6957" s="1">
        <f>VLOOKUP(D6957,Data!$A$1:$B$7,2,FALSE)</f>
        <v>5</v>
      </c>
      <c r="F6957" s="2">
        <f>WORKDAY(A6957,E6957,Data!$E$2:$E$22)</f>
        <v>45559</v>
      </c>
      <c r="G6957" s="2">
        <v>45553</v>
      </c>
      <c r="H6957" s="4">
        <f ca="1">(NETWORKDAYS(A6957,G6957,Data!$E$1:$E$22))-1</f>
        <v>1</v>
      </c>
      <c r="I6957" s="1"/>
      <c r="J6957" s="1">
        <f>VLOOKUP(D6957,Data!$A$10:$B$16,2,FALSE)</f>
        <v>1</v>
      </c>
      <c r="K6957">
        <v>1</v>
      </c>
      <c r="L6957">
        <f t="shared" si="379"/>
        <v>38</v>
      </c>
      <c r="M6957">
        <f t="shared" si="380"/>
        <v>2024</v>
      </c>
      <c r="N6957" s="5">
        <f t="shared" ca="1" si="381"/>
        <v>-4</v>
      </c>
    </row>
    <row r="6958" spans="1:14" hidden="1" x14ac:dyDescent="0.25">
      <c r="A6958" s="31">
        <v>45552</v>
      </c>
      <c r="B6958" s="1" t="s">
        <v>519</v>
      </c>
      <c r="C6958" s="7" t="s">
        <v>3546</v>
      </c>
      <c r="D6958" s="1" t="s">
        <v>53</v>
      </c>
      <c r="E6958" s="1">
        <f>VLOOKUP(D6958,Data!$A$1:$B$7,2,FALSE)</f>
        <v>5</v>
      </c>
      <c r="F6958" s="2">
        <f>WORKDAY(A6958,E6958,Data!$E$2:$E$22)</f>
        <v>45559</v>
      </c>
      <c r="G6958" s="2">
        <v>45553</v>
      </c>
      <c r="H6958" s="4">
        <f ca="1">(NETWORKDAYS(A6958,G6958,Data!$E$1:$E$22))-1</f>
        <v>1</v>
      </c>
      <c r="I6958" s="1"/>
      <c r="J6958" s="1">
        <f>VLOOKUP(D6958,Data!$A$10:$B$16,2,FALSE)</f>
        <v>1</v>
      </c>
      <c r="K6958">
        <v>1</v>
      </c>
      <c r="L6958">
        <f t="shared" si="379"/>
        <v>38</v>
      </c>
      <c r="M6958">
        <f t="shared" si="380"/>
        <v>2024</v>
      </c>
      <c r="N6958" s="5">
        <f t="shared" ca="1" si="381"/>
        <v>-4</v>
      </c>
    </row>
    <row r="6959" spans="1:14" hidden="1" x14ac:dyDescent="0.25">
      <c r="A6959" s="31">
        <v>45552</v>
      </c>
      <c r="B6959" s="1" t="s">
        <v>519</v>
      </c>
      <c r="C6959" s="7" t="s">
        <v>3547</v>
      </c>
      <c r="D6959" s="1" t="s">
        <v>53</v>
      </c>
      <c r="E6959" s="1">
        <f>VLOOKUP(D6959,Data!$A$1:$B$7,2,FALSE)</f>
        <v>5</v>
      </c>
      <c r="F6959" s="2">
        <f>WORKDAY(A6959,E6959,Data!$E$2:$E$22)</f>
        <v>45559</v>
      </c>
      <c r="G6959" s="2">
        <v>45553</v>
      </c>
      <c r="H6959" s="4">
        <f ca="1">(NETWORKDAYS(A6959,G6959,Data!$E$1:$E$22))-1</f>
        <v>1</v>
      </c>
      <c r="I6959" s="1"/>
      <c r="J6959" s="1">
        <f>VLOOKUP(D6959,Data!$A$10:$B$16,2,FALSE)</f>
        <v>1</v>
      </c>
      <c r="K6959">
        <v>1</v>
      </c>
      <c r="L6959">
        <f t="shared" si="379"/>
        <v>38</v>
      </c>
      <c r="M6959">
        <f t="shared" si="380"/>
        <v>2024</v>
      </c>
      <c r="N6959" s="5">
        <f t="shared" ca="1" si="381"/>
        <v>-4</v>
      </c>
    </row>
    <row r="6960" spans="1:14" hidden="1" x14ac:dyDescent="0.25">
      <c r="A6960" s="31">
        <v>45552</v>
      </c>
      <c r="B6960" s="1" t="s">
        <v>3548</v>
      </c>
      <c r="C6960" s="7" t="s">
        <v>3549</v>
      </c>
      <c r="D6960" s="1" t="s">
        <v>53</v>
      </c>
      <c r="E6960" s="1">
        <f>VLOOKUP(D6960,Data!$A$1:$B$7,2,FALSE)</f>
        <v>5</v>
      </c>
      <c r="F6960" s="2">
        <f>WORKDAY(A6960,E6960,Data!$E$2:$E$22)</f>
        <v>45559</v>
      </c>
      <c r="G6960" s="2">
        <v>45553</v>
      </c>
      <c r="H6960" s="4">
        <f ca="1">(NETWORKDAYS(A6960,G6960,Data!$E$1:$E$22))-1</f>
        <v>1</v>
      </c>
      <c r="I6960" s="1"/>
      <c r="J6960" s="1">
        <f>VLOOKUP(D6960,Data!$A$10:$B$16,2,FALSE)</f>
        <v>1</v>
      </c>
      <c r="K6960">
        <v>1</v>
      </c>
      <c r="L6960">
        <f t="shared" si="379"/>
        <v>38</v>
      </c>
      <c r="M6960">
        <f t="shared" si="380"/>
        <v>2024</v>
      </c>
      <c r="N6960" s="5">
        <f t="shared" ca="1" si="381"/>
        <v>-4</v>
      </c>
    </row>
    <row r="6961" spans="1:14" hidden="1" x14ac:dyDescent="0.25">
      <c r="A6961" s="31">
        <v>45552</v>
      </c>
      <c r="B6961" s="1" t="s">
        <v>499</v>
      </c>
      <c r="C6961" s="7" t="s">
        <v>3544</v>
      </c>
      <c r="D6961" s="1" t="s">
        <v>55</v>
      </c>
      <c r="E6961" s="1">
        <f>VLOOKUP(D6961,Data!$A$1:$B$7,2,FALSE)</f>
        <v>10</v>
      </c>
      <c r="F6961" s="2">
        <f>WORKDAY(A6961,E6961,Data!$E$2:$E$22)</f>
        <v>45566</v>
      </c>
      <c r="G6961" s="2">
        <v>45560</v>
      </c>
      <c r="H6961" s="4">
        <f ca="1">(NETWORKDAYS(A6961,G6961,Data!$E$1:$E$22))-1</f>
        <v>6</v>
      </c>
      <c r="I6961" s="1"/>
      <c r="J6961" s="1">
        <f>VLOOKUP(D6961,Data!$A$10:$B$16,2,FALSE)</f>
        <v>3</v>
      </c>
      <c r="K6961">
        <v>1</v>
      </c>
      <c r="L6961">
        <f t="shared" si="379"/>
        <v>38</v>
      </c>
      <c r="M6961">
        <f t="shared" si="380"/>
        <v>2024</v>
      </c>
      <c r="N6961" s="5">
        <f t="shared" ca="1" si="381"/>
        <v>-4</v>
      </c>
    </row>
    <row r="6962" spans="1:14" hidden="1" x14ac:dyDescent="0.25">
      <c r="A6962" s="31">
        <v>45552</v>
      </c>
      <c r="B6962" s="1" t="s">
        <v>115</v>
      </c>
      <c r="C6962" s="7">
        <v>263266</v>
      </c>
      <c r="D6962" s="1" t="s">
        <v>41</v>
      </c>
      <c r="E6962" s="1">
        <f>VLOOKUP(D6962,Data!$A$1:$B$7,2,FALSE)</f>
        <v>15</v>
      </c>
      <c r="F6962" s="2">
        <f>WORKDAY(A6962,E6962,Data!$E$2:$E$22)</f>
        <v>45573</v>
      </c>
      <c r="G6962" s="2">
        <v>45566</v>
      </c>
      <c r="H6962" s="4">
        <f ca="1">(NETWORKDAYS(A6962,G6962,Data!$E$1:$E$22))-1</f>
        <v>10</v>
      </c>
      <c r="I6962" s="1"/>
      <c r="J6962" s="1">
        <f>VLOOKUP(D6962,Data!$A$10:$B$16,2,FALSE)</f>
        <v>3</v>
      </c>
      <c r="K6962">
        <v>1</v>
      </c>
      <c r="L6962">
        <f t="shared" si="379"/>
        <v>38</v>
      </c>
      <c r="M6962">
        <f t="shared" si="380"/>
        <v>2024</v>
      </c>
      <c r="N6962" s="5">
        <f t="shared" ca="1" si="381"/>
        <v>-5</v>
      </c>
    </row>
    <row r="6963" spans="1:14" hidden="1" x14ac:dyDescent="0.25">
      <c r="A6963" s="31">
        <v>45552</v>
      </c>
      <c r="B6963" s="1" t="s">
        <v>1618</v>
      </c>
      <c r="C6963" s="7">
        <v>458750</v>
      </c>
      <c r="D6963" s="1" t="s">
        <v>42</v>
      </c>
      <c r="E6963" s="1">
        <f>VLOOKUP(D6963,Data!$A$1:$B$7,2,FALSE)</f>
        <v>10</v>
      </c>
      <c r="F6963" s="2">
        <f>WORKDAY(A6963,E6963,Data!$E$2:$E$22)</f>
        <v>45566</v>
      </c>
      <c r="G6963" s="2">
        <v>45566</v>
      </c>
      <c r="H6963" s="4">
        <f ca="1">(NETWORKDAYS(A6963,G6963,Data!$E$1:$E$22))-1</f>
        <v>10</v>
      </c>
      <c r="I6963" s="1"/>
      <c r="J6963" s="1">
        <f>VLOOKUP(D6963,Data!$A$10:$B$16,2,FALSE)</f>
        <v>2</v>
      </c>
      <c r="K6963">
        <v>1</v>
      </c>
      <c r="L6963">
        <f t="shared" si="379"/>
        <v>38</v>
      </c>
      <c r="M6963">
        <f t="shared" si="380"/>
        <v>2024</v>
      </c>
      <c r="N6963" s="5">
        <f t="shared" ca="1" si="381"/>
        <v>0</v>
      </c>
    </row>
    <row r="6964" spans="1:14" hidden="1" x14ac:dyDescent="0.25">
      <c r="A6964" s="31">
        <v>45552</v>
      </c>
      <c r="B6964" s="1" t="s">
        <v>627</v>
      </c>
      <c r="C6964" s="7" t="s">
        <v>3550</v>
      </c>
      <c r="D6964" s="1" t="s">
        <v>53</v>
      </c>
      <c r="E6964" s="1">
        <f>VLOOKUP(D6964,Data!$A$1:$B$7,2,FALSE)</f>
        <v>5</v>
      </c>
      <c r="F6964" s="2">
        <f>WORKDAY(A6964,E6964,Data!$E$2:$E$22)</f>
        <v>45559</v>
      </c>
      <c r="G6964" s="2">
        <v>45586</v>
      </c>
      <c r="H6964" s="4">
        <f ca="1">(NETWORKDAYS(A6964,G6964,Data!$E$1:$E$22))-1</f>
        <v>24</v>
      </c>
      <c r="I6964" s="1"/>
      <c r="J6964" s="1">
        <f>VLOOKUP(D6964,Data!$A$10:$B$16,2,FALSE)</f>
        <v>1</v>
      </c>
      <c r="K6964">
        <v>1</v>
      </c>
      <c r="L6964">
        <f t="shared" si="379"/>
        <v>38</v>
      </c>
      <c r="M6964">
        <f t="shared" si="380"/>
        <v>2024</v>
      </c>
      <c r="N6964" s="5">
        <f t="shared" ca="1" si="381"/>
        <v>19</v>
      </c>
    </row>
    <row r="6965" spans="1:14" hidden="1" x14ac:dyDescent="0.25">
      <c r="A6965" s="31">
        <v>45553</v>
      </c>
      <c r="B6965" s="1" t="s">
        <v>13</v>
      </c>
      <c r="C6965" s="7">
        <v>458707</v>
      </c>
      <c r="D6965" s="1" t="s">
        <v>42</v>
      </c>
      <c r="E6965" s="1">
        <f>VLOOKUP(D6965,Data!$A$1:$B$7,2,FALSE)</f>
        <v>10</v>
      </c>
      <c r="F6965" s="2">
        <f>WORKDAY(A6965,E6965,Data!$E$2:$E$22)</f>
        <v>45567</v>
      </c>
      <c r="G6965" s="2">
        <v>45562</v>
      </c>
      <c r="H6965" s="4">
        <f ca="1">(NETWORKDAYS(A6965,G6965,Data!$E$1:$E$22))-1</f>
        <v>7</v>
      </c>
      <c r="I6965" s="1"/>
      <c r="J6965" s="1">
        <f>VLOOKUP(D6965,Data!$A$10:$B$16,2,FALSE)</f>
        <v>2</v>
      </c>
      <c r="K6965">
        <v>1</v>
      </c>
      <c r="L6965">
        <f t="shared" si="379"/>
        <v>38</v>
      </c>
      <c r="M6965">
        <f t="shared" si="380"/>
        <v>2024</v>
      </c>
      <c r="N6965" s="5">
        <f t="shared" ca="1" si="381"/>
        <v>-3</v>
      </c>
    </row>
    <row r="6966" spans="1:14" hidden="1" x14ac:dyDescent="0.25">
      <c r="A6966" s="31">
        <v>45553</v>
      </c>
      <c r="B6966" s="1" t="s">
        <v>112</v>
      </c>
      <c r="C6966" s="7">
        <v>458705</v>
      </c>
      <c r="D6966" s="1" t="s">
        <v>42</v>
      </c>
      <c r="E6966" s="1">
        <f>VLOOKUP(D6966,Data!$A$1:$B$7,2,FALSE)</f>
        <v>10</v>
      </c>
      <c r="F6966" s="2">
        <f>WORKDAY(A6966,E6966,Data!$E$2:$E$22)</f>
        <v>45567</v>
      </c>
      <c r="G6966" s="2">
        <v>45560</v>
      </c>
      <c r="H6966" s="4">
        <f ca="1">(NETWORKDAYS(A6966,G6966,Data!$E$1:$E$22))-1</f>
        <v>5</v>
      </c>
      <c r="I6966" s="1"/>
      <c r="J6966" s="1">
        <f>VLOOKUP(D6966,Data!$A$10:$B$16,2,FALSE)</f>
        <v>2</v>
      </c>
      <c r="K6966">
        <v>1</v>
      </c>
      <c r="L6966">
        <f t="shared" si="379"/>
        <v>38</v>
      </c>
      <c r="M6966">
        <f t="shared" si="380"/>
        <v>2024</v>
      </c>
      <c r="N6966" s="5">
        <f t="shared" ca="1" si="381"/>
        <v>-5</v>
      </c>
    </row>
    <row r="6967" spans="1:14" hidden="1" x14ac:dyDescent="0.25">
      <c r="A6967" s="31">
        <v>45553</v>
      </c>
      <c r="B6967" s="1" t="s">
        <v>88</v>
      </c>
      <c r="C6967" s="7" t="s">
        <v>3552</v>
      </c>
      <c r="D6967" s="1" t="s">
        <v>53</v>
      </c>
      <c r="E6967" s="1">
        <f>VLOOKUP(D6967,Data!$A$1:$B$7,2,FALSE)</f>
        <v>5</v>
      </c>
      <c r="F6967" s="2">
        <f>WORKDAY(A6967,E6967,Data!$E$2:$E$22)</f>
        <v>45560</v>
      </c>
      <c r="G6967" s="2">
        <v>45554</v>
      </c>
      <c r="H6967" s="4">
        <f ca="1">(NETWORKDAYS(A6967,G6967,Data!$E$1:$E$22))-1</f>
        <v>1</v>
      </c>
      <c r="I6967" s="1"/>
      <c r="J6967" s="1">
        <f>VLOOKUP(D6967,Data!$A$10:$B$16,2,FALSE)</f>
        <v>1</v>
      </c>
      <c r="K6967">
        <v>1</v>
      </c>
      <c r="L6967">
        <f t="shared" si="379"/>
        <v>38</v>
      </c>
      <c r="M6967">
        <f t="shared" si="380"/>
        <v>2024</v>
      </c>
      <c r="N6967" s="5">
        <f t="shared" ca="1" si="381"/>
        <v>-4</v>
      </c>
    </row>
    <row r="6968" spans="1:14" hidden="1" x14ac:dyDescent="0.25">
      <c r="A6968" s="31">
        <v>45553</v>
      </c>
      <c r="B6968" s="1" t="s">
        <v>88</v>
      </c>
      <c r="C6968" s="7" t="s">
        <v>3553</v>
      </c>
      <c r="D6968" s="1" t="s">
        <v>53</v>
      </c>
      <c r="E6968" s="1">
        <f>VLOOKUP(D6968,Data!$A$1:$B$7,2,FALSE)</f>
        <v>5</v>
      </c>
      <c r="F6968" s="2">
        <f>WORKDAY(A6968,E6968,Data!$E$2:$E$22)</f>
        <v>45560</v>
      </c>
      <c r="G6968" s="2">
        <v>45559</v>
      </c>
      <c r="H6968" s="4">
        <f ca="1">(NETWORKDAYS(A6968,G6968,Data!$E$1:$E$22))-1</f>
        <v>4</v>
      </c>
      <c r="I6968" s="1"/>
      <c r="J6968" s="1">
        <f>VLOOKUP(D6968,Data!$A$10:$B$16,2,FALSE)</f>
        <v>1</v>
      </c>
      <c r="K6968">
        <v>1</v>
      </c>
      <c r="L6968">
        <f t="shared" si="379"/>
        <v>38</v>
      </c>
      <c r="M6968">
        <f t="shared" si="380"/>
        <v>2024</v>
      </c>
      <c r="N6968" s="5">
        <f t="shared" ca="1" si="381"/>
        <v>-1</v>
      </c>
    </row>
    <row r="6969" spans="1:14" hidden="1" x14ac:dyDescent="0.25">
      <c r="A6969" s="31">
        <v>45553</v>
      </c>
      <c r="B6969" s="1" t="s">
        <v>88</v>
      </c>
      <c r="C6969" s="7" t="s">
        <v>3554</v>
      </c>
      <c r="D6969" s="1" t="s">
        <v>53</v>
      </c>
      <c r="E6969" s="1">
        <f>VLOOKUP(D6969,Data!$A$1:$B$7,2,FALSE)</f>
        <v>5</v>
      </c>
      <c r="F6969" s="2">
        <f>WORKDAY(A6969,E6969,Data!$E$2:$E$22)</f>
        <v>45560</v>
      </c>
      <c r="G6969" s="2">
        <v>45559</v>
      </c>
      <c r="H6969" s="4">
        <f ca="1">(NETWORKDAYS(A6969,G6969,Data!$E$1:$E$22))-1</f>
        <v>4</v>
      </c>
      <c r="I6969" s="1"/>
      <c r="J6969" s="1">
        <f>VLOOKUP(D6969,Data!$A$10:$B$16,2,FALSE)</f>
        <v>1</v>
      </c>
      <c r="K6969">
        <v>1</v>
      </c>
      <c r="L6969">
        <f t="shared" si="379"/>
        <v>38</v>
      </c>
      <c r="M6969">
        <f t="shared" si="380"/>
        <v>2024</v>
      </c>
      <c r="N6969" s="5">
        <f t="shared" ca="1" si="381"/>
        <v>-1</v>
      </c>
    </row>
    <row r="6970" spans="1:14" hidden="1" x14ac:dyDescent="0.25">
      <c r="A6970" s="31">
        <v>45548</v>
      </c>
      <c r="B6970" s="1" t="s">
        <v>4</v>
      </c>
      <c r="C6970" s="7">
        <v>263237</v>
      </c>
      <c r="D6970" s="1" t="s">
        <v>41</v>
      </c>
      <c r="E6970" s="1">
        <f>VLOOKUP(D6970,Data!$A$1:$B$7,2,FALSE)</f>
        <v>15</v>
      </c>
      <c r="F6970" s="2">
        <f>WORKDAY(A6970,E6970,Data!$E$2:$E$22)</f>
        <v>45569</v>
      </c>
      <c r="G6970" s="2">
        <v>45590</v>
      </c>
      <c r="H6970" s="4">
        <f ca="1">(NETWORKDAYS(A6970,G6970,Data!$E$1:$E$22))-1</f>
        <v>30</v>
      </c>
      <c r="I6970" s="1"/>
      <c r="J6970" s="1">
        <f>VLOOKUP(D6970,Data!$A$10:$B$16,2,FALSE)</f>
        <v>3</v>
      </c>
      <c r="K6970">
        <v>1</v>
      </c>
      <c r="L6970">
        <f t="shared" si="379"/>
        <v>37</v>
      </c>
      <c r="M6970">
        <f t="shared" si="380"/>
        <v>2024</v>
      </c>
      <c r="N6970" s="5">
        <f t="shared" ca="1" si="381"/>
        <v>15</v>
      </c>
    </row>
    <row r="6971" spans="1:14" hidden="1" x14ac:dyDescent="0.25">
      <c r="A6971" s="31">
        <v>45553</v>
      </c>
      <c r="B6971" s="1" t="s">
        <v>661</v>
      </c>
      <c r="C6971" s="7">
        <v>263241</v>
      </c>
      <c r="D6971" s="1" t="s">
        <v>41</v>
      </c>
      <c r="E6971" s="1">
        <f>VLOOKUP(D6971,Data!$A$1:$B$7,2,FALSE)</f>
        <v>15</v>
      </c>
      <c r="F6971" s="2">
        <f>WORKDAY(A6971,E6971,Data!$E$2:$E$22)</f>
        <v>45574</v>
      </c>
      <c r="G6971" s="2">
        <v>45569</v>
      </c>
      <c r="H6971" s="4">
        <f ca="1">(NETWORKDAYS(A6971,G6971,Data!$E$1:$E$22))-1</f>
        <v>12</v>
      </c>
      <c r="I6971" s="1"/>
      <c r="J6971" s="1">
        <f>VLOOKUP(D6971,Data!$A$10:$B$16,2,FALSE)</f>
        <v>3</v>
      </c>
      <c r="K6971">
        <v>1</v>
      </c>
      <c r="L6971">
        <f t="shared" si="379"/>
        <v>38</v>
      </c>
      <c r="M6971">
        <f t="shared" si="380"/>
        <v>2024</v>
      </c>
      <c r="N6971" s="5">
        <f t="shared" ca="1" si="381"/>
        <v>-3</v>
      </c>
    </row>
    <row r="6972" spans="1:14" hidden="1" x14ac:dyDescent="0.25">
      <c r="A6972" s="31">
        <v>45553</v>
      </c>
      <c r="B6972" s="1" t="s">
        <v>115</v>
      </c>
      <c r="C6972" s="7">
        <v>263267</v>
      </c>
      <c r="D6972" s="1" t="s">
        <v>41</v>
      </c>
      <c r="E6972" s="1">
        <f>VLOOKUP(D6972,Data!$A$1:$B$7,2,FALSE)</f>
        <v>15</v>
      </c>
      <c r="F6972" s="2">
        <f>WORKDAY(A6972,E6972,Data!$E$2:$E$22)</f>
        <v>45574</v>
      </c>
      <c r="G6972" s="2">
        <v>45566</v>
      </c>
      <c r="H6972" s="4">
        <f ca="1">(NETWORKDAYS(A6972,G6972,Data!$E$1:$E$22))-1</f>
        <v>9</v>
      </c>
      <c r="I6972" s="1"/>
      <c r="J6972" s="1">
        <f>VLOOKUP(D6972,Data!$A$10:$B$16,2,FALSE)</f>
        <v>3</v>
      </c>
      <c r="K6972">
        <v>1</v>
      </c>
      <c r="L6972">
        <f t="shared" si="379"/>
        <v>38</v>
      </c>
      <c r="M6972">
        <f t="shared" si="380"/>
        <v>2024</v>
      </c>
      <c r="N6972" s="5">
        <f t="shared" ca="1" si="381"/>
        <v>-6</v>
      </c>
    </row>
    <row r="6973" spans="1:14" hidden="1" x14ac:dyDescent="0.25">
      <c r="A6973" s="31">
        <v>45553</v>
      </c>
      <c r="B6973" s="1" t="s">
        <v>9</v>
      </c>
      <c r="C6973" s="7">
        <v>263282</v>
      </c>
      <c r="D6973" s="1" t="s">
        <v>41</v>
      </c>
      <c r="E6973" s="1">
        <f>VLOOKUP(D6973,Data!$A$1:$B$7,2,FALSE)</f>
        <v>15</v>
      </c>
      <c r="F6973" s="2">
        <f>WORKDAY(A6973,E6973,Data!$E$2:$E$22)</f>
        <v>45574</v>
      </c>
      <c r="G6973" s="2">
        <v>45569</v>
      </c>
      <c r="H6973" s="4">
        <f ca="1">(NETWORKDAYS(A6973,G6973,Data!$E$1:$E$22))-1</f>
        <v>12</v>
      </c>
      <c r="I6973" s="1"/>
      <c r="J6973" s="1">
        <f>VLOOKUP(D6973,Data!$A$10:$B$16,2,FALSE)</f>
        <v>3</v>
      </c>
      <c r="K6973">
        <v>1</v>
      </c>
      <c r="L6973">
        <f t="shared" si="379"/>
        <v>38</v>
      </c>
      <c r="M6973">
        <f t="shared" si="380"/>
        <v>2024</v>
      </c>
      <c r="N6973" s="5">
        <f t="shared" ca="1" si="381"/>
        <v>-3</v>
      </c>
    </row>
    <row r="6974" spans="1:14" hidden="1" x14ac:dyDescent="0.25">
      <c r="A6974" s="31">
        <v>45553</v>
      </c>
      <c r="B6974" s="1" t="s">
        <v>627</v>
      </c>
      <c r="C6974" s="7" t="s">
        <v>3551</v>
      </c>
      <c r="D6974" s="1" t="s">
        <v>53</v>
      </c>
      <c r="E6974" s="1">
        <f>VLOOKUP(D6974,Data!$A$1:$B$7,2,FALSE)</f>
        <v>5</v>
      </c>
      <c r="F6974" s="2">
        <f>WORKDAY(A6974,E6974,Data!$E$2:$E$22)</f>
        <v>45560</v>
      </c>
      <c r="G6974" s="2">
        <v>45586</v>
      </c>
      <c r="H6974" s="4">
        <f ca="1">(NETWORKDAYS(A6974,G6974,Data!$E$1:$E$22))-1</f>
        <v>23</v>
      </c>
      <c r="I6974" s="1"/>
      <c r="J6974" s="1">
        <f>VLOOKUP(D6974,Data!$A$10:$B$16,2,FALSE)</f>
        <v>1</v>
      </c>
      <c r="K6974">
        <v>1</v>
      </c>
      <c r="L6974">
        <f t="shared" si="379"/>
        <v>38</v>
      </c>
      <c r="M6974">
        <f t="shared" si="380"/>
        <v>2024</v>
      </c>
      <c r="N6974" s="5">
        <f t="shared" ca="1" si="381"/>
        <v>18</v>
      </c>
    </row>
    <row r="6975" spans="1:14" hidden="1" x14ac:dyDescent="0.25">
      <c r="A6975" s="31">
        <v>45554</v>
      </c>
      <c r="B6975" s="1" t="s">
        <v>603</v>
      </c>
      <c r="C6975" s="7">
        <v>458715</v>
      </c>
      <c r="D6975" s="1" t="s">
        <v>42</v>
      </c>
      <c r="E6975" s="1">
        <f>VLOOKUP(D6975,Data!$A$1:$B$7,2,FALSE)</f>
        <v>10</v>
      </c>
      <c r="F6975" s="2">
        <f>WORKDAY(A6975,E6975,Data!$E$2:$E$22)</f>
        <v>45568</v>
      </c>
      <c r="G6975" s="2">
        <v>45562</v>
      </c>
      <c r="H6975" s="4">
        <f ca="1">(NETWORKDAYS(A6975,G6975,Data!$E$1:$E$22))-1</f>
        <v>6</v>
      </c>
      <c r="I6975" s="1"/>
      <c r="J6975" s="1">
        <f>VLOOKUP(D6975,Data!$A$10:$B$16,2,FALSE)</f>
        <v>2</v>
      </c>
      <c r="K6975">
        <v>1</v>
      </c>
      <c r="L6975">
        <f t="shared" si="379"/>
        <v>38</v>
      </c>
      <c r="M6975">
        <f t="shared" si="380"/>
        <v>2024</v>
      </c>
      <c r="N6975" s="5">
        <f t="shared" ca="1" si="381"/>
        <v>-4</v>
      </c>
    </row>
    <row r="6976" spans="1:14" hidden="1" x14ac:dyDescent="0.25">
      <c r="A6976" s="31">
        <v>45554</v>
      </c>
      <c r="B6976" s="1" t="s">
        <v>20</v>
      </c>
      <c r="C6976" s="7">
        <v>458702</v>
      </c>
      <c r="D6976" s="1" t="s">
        <v>42</v>
      </c>
      <c r="E6976" s="1">
        <f>VLOOKUP(D6976,Data!$A$1:$B$7,2,FALSE)</f>
        <v>10</v>
      </c>
      <c r="F6976" s="2">
        <f>WORKDAY(A6976,E6976,Data!$E$2:$E$22)</f>
        <v>45568</v>
      </c>
      <c r="G6976" s="2">
        <v>45562</v>
      </c>
      <c r="H6976" s="4">
        <f ca="1">(NETWORKDAYS(A6976,G6976,Data!$E$1:$E$22))-1</f>
        <v>6</v>
      </c>
      <c r="I6976" s="1"/>
      <c r="J6976" s="1">
        <f>VLOOKUP(D6976,Data!$A$10:$B$16,2,FALSE)</f>
        <v>2</v>
      </c>
      <c r="K6976">
        <v>1</v>
      </c>
      <c r="L6976">
        <f t="shared" si="379"/>
        <v>38</v>
      </c>
      <c r="M6976">
        <f t="shared" si="380"/>
        <v>2024</v>
      </c>
      <c r="N6976" s="5">
        <f t="shared" ca="1" si="381"/>
        <v>-4</v>
      </c>
    </row>
    <row r="6977" spans="1:14" hidden="1" x14ac:dyDescent="0.25">
      <c r="A6977" s="31">
        <v>45554</v>
      </c>
      <c r="B6977" s="1" t="s">
        <v>190</v>
      </c>
      <c r="C6977" s="7" t="s">
        <v>3559</v>
      </c>
      <c r="D6977" s="1" t="s">
        <v>53</v>
      </c>
      <c r="E6977" s="1">
        <f>VLOOKUP(D6977,Data!$A$1:$B$7,2,FALSE)</f>
        <v>5</v>
      </c>
      <c r="F6977" s="2">
        <f>WORKDAY(A6977,E6977,Data!$E$2:$E$22)</f>
        <v>45561</v>
      </c>
      <c r="G6977" s="2">
        <v>45559</v>
      </c>
      <c r="H6977" s="4">
        <f ca="1">(NETWORKDAYS(A6977,G6977,Data!$E$1:$E$22))-1</f>
        <v>3</v>
      </c>
      <c r="I6977" s="1"/>
      <c r="J6977" s="1">
        <f>VLOOKUP(D6977,Data!$A$10:$B$16,2,FALSE)</f>
        <v>1</v>
      </c>
      <c r="K6977">
        <v>1</v>
      </c>
      <c r="L6977">
        <f t="shared" si="379"/>
        <v>38</v>
      </c>
      <c r="M6977">
        <f t="shared" si="380"/>
        <v>2024</v>
      </c>
      <c r="N6977" s="5">
        <f t="shared" ca="1" si="381"/>
        <v>-2</v>
      </c>
    </row>
    <row r="6978" spans="1:14" hidden="1" x14ac:dyDescent="0.25">
      <c r="A6978" s="31">
        <v>45554</v>
      </c>
      <c r="B6978" s="1" t="s">
        <v>169</v>
      </c>
      <c r="C6978" s="7" t="s">
        <v>3560</v>
      </c>
      <c r="D6978" s="1" t="s">
        <v>53</v>
      </c>
      <c r="E6978" s="1">
        <f>VLOOKUP(D6978,Data!$A$1:$B$7,2,FALSE)</f>
        <v>5</v>
      </c>
      <c r="F6978" s="2">
        <f>WORKDAY(A6978,E6978,Data!$E$2:$E$22)</f>
        <v>45561</v>
      </c>
      <c r="G6978" s="2">
        <v>45559</v>
      </c>
      <c r="H6978" s="4">
        <f ca="1">(NETWORKDAYS(A6978,G6978,Data!$E$1:$E$22))-1</f>
        <v>3</v>
      </c>
      <c r="I6978" s="1"/>
      <c r="J6978" s="1">
        <f>VLOOKUP(D6978,Data!$A$10:$B$16,2,FALSE)</f>
        <v>1</v>
      </c>
      <c r="K6978">
        <v>1</v>
      </c>
      <c r="L6978">
        <f t="shared" si="379"/>
        <v>38</v>
      </c>
      <c r="M6978">
        <f t="shared" si="380"/>
        <v>2024</v>
      </c>
      <c r="N6978" s="5">
        <f t="shared" ca="1" si="381"/>
        <v>-2</v>
      </c>
    </row>
    <row r="6979" spans="1:14" hidden="1" x14ac:dyDescent="0.25">
      <c r="A6979" s="31">
        <v>45548</v>
      </c>
      <c r="B6979" s="1" t="s">
        <v>2</v>
      </c>
      <c r="C6979" s="7">
        <v>263251</v>
      </c>
      <c r="D6979" s="1" t="s">
        <v>41</v>
      </c>
      <c r="E6979" s="1">
        <f>VLOOKUP(D6979,Data!$A$1:$B$7,2,FALSE)</f>
        <v>15</v>
      </c>
      <c r="F6979" s="2">
        <f>WORKDAY(A6979,E6979,Data!$E$2:$E$22)</f>
        <v>45569</v>
      </c>
      <c r="G6979" s="2">
        <v>45590</v>
      </c>
      <c r="H6979" s="4">
        <f ca="1">(NETWORKDAYS(A6979,G6979,Data!$E$1:$E$22))-1</f>
        <v>30</v>
      </c>
      <c r="I6979" s="1"/>
      <c r="J6979" s="1">
        <f>VLOOKUP(D6979,Data!$A$10:$B$16,2,FALSE)</f>
        <v>3</v>
      </c>
      <c r="K6979">
        <v>1</v>
      </c>
      <c r="L6979">
        <f t="shared" si="379"/>
        <v>37</v>
      </c>
      <c r="M6979">
        <f t="shared" si="380"/>
        <v>2024</v>
      </c>
      <c r="N6979" s="5">
        <f t="shared" ca="1" si="381"/>
        <v>15</v>
      </c>
    </row>
    <row r="6980" spans="1:14" hidden="1" x14ac:dyDescent="0.25">
      <c r="A6980" s="31">
        <v>45553</v>
      </c>
      <c r="B6980" s="1" t="s">
        <v>537</v>
      </c>
      <c r="C6980" s="7">
        <v>263244</v>
      </c>
      <c r="D6980" s="1" t="s">
        <v>41</v>
      </c>
      <c r="E6980" s="1">
        <f>VLOOKUP(D6980,Data!$A$1:$B$7,2,FALSE)</f>
        <v>15</v>
      </c>
      <c r="F6980" s="2">
        <f>WORKDAY(A6980,E6980,Data!$E$2:$E$22)</f>
        <v>45574</v>
      </c>
      <c r="G6980" s="2">
        <v>45594</v>
      </c>
      <c r="H6980" s="4">
        <f ca="1">(NETWORKDAYS(A6980,G6980,Data!$E$1:$E$22))-1</f>
        <v>29</v>
      </c>
      <c r="I6980" s="1"/>
      <c r="J6980" s="1">
        <f>VLOOKUP(D6980,Data!$A$10:$B$16,2,FALSE)</f>
        <v>3</v>
      </c>
      <c r="K6980">
        <v>1</v>
      </c>
      <c r="L6980">
        <f t="shared" si="379"/>
        <v>38</v>
      </c>
      <c r="M6980">
        <f t="shared" si="380"/>
        <v>2024</v>
      </c>
      <c r="N6980" s="5">
        <f t="shared" ca="1" si="381"/>
        <v>14</v>
      </c>
    </row>
    <row r="6981" spans="1:14" hidden="1" x14ac:dyDescent="0.25">
      <c r="A6981" s="31">
        <v>45554</v>
      </c>
      <c r="B6981" s="1" t="s">
        <v>148</v>
      </c>
      <c r="C6981" s="7">
        <v>458710</v>
      </c>
      <c r="D6981" s="1" t="s">
        <v>42</v>
      </c>
      <c r="E6981" s="1">
        <f>VLOOKUP(D6981,Data!$A$1:$B$7,2,FALSE)</f>
        <v>10</v>
      </c>
      <c r="F6981" s="2">
        <f>WORKDAY(A6981,E6981,Data!$E$2:$E$22)</f>
        <v>45568</v>
      </c>
      <c r="G6981" s="2">
        <v>45566</v>
      </c>
      <c r="H6981" s="4">
        <f ca="1">(NETWORKDAYS(A6981,G6981,Data!$E$1:$E$22))-1</f>
        <v>8</v>
      </c>
      <c r="I6981" s="1"/>
      <c r="J6981" s="1">
        <f>VLOOKUP(D6981,Data!$A$10:$B$16,2,FALSE)</f>
        <v>2</v>
      </c>
      <c r="K6981">
        <v>1</v>
      </c>
      <c r="L6981">
        <f t="shared" si="379"/>
        <v>38</v>
      </c>
      <c r="M6981">
        <f t="shared" si="380"/>
        <v>2024</v>
      </c>
      <c r="N6981" s="5">
        <f t="shared" ca="1" si="381"/>
        <v>-2</v>
      </c>
    </row>
    <row r="6982" spans="1:14" hidden="1" x14ac:dyDescent="0.25">
      <c r="A6982" s="31">
        <v>45554</v>
      </c>
      <c r="B6982" s="1" t="s">
        <v>499</v>
      </c>
      <c r="C6982" s="7" t="s">
        <v>3555</v>
      </c>
      <c r="D6982" s="1" t="s">
        <v>55</v>
      </c>
      <c r="E6982" s="1">
        <f>VLOOKUP(D6982,Data!$A$1:$B$7,2,FALSE)</f>
        <v>10</v>
      </c>
      <c r="F6982" s="2">
        <f>WORKDAY(A6982,E6982,Data!$E$2:$E$22)</f>
        <v>45568</v>
      </c>
      <c r="G6982" s="2">
        <v>45567</v>
      </c>
      <c r="H6982" s="4">
        <f ca="1">(NETWORKDAYS(A6982,G6982,Data!$E$1:$E$22))-1</f>
        <v>9</v>
      </c>
      <c r="I6982" s="1"/>
      <c r="J6982" s="1">
        <f>VLOOKUP(D6982,Data!$A$10:$B$16,2,FALSE)</f>
        <v>3</v>
      </c>
      <c r="K6982">
        <v>1</v>
      </c>
      <c r="L6982">
        <f t="shared" si="379"/>
        <v>38</v>
      </c>
      <c r="M6982">
        <f t="shared" si="380"/>
        <v>2024</v>
      </c>
      <c r="N6982" s="5">
        <f t="shared" ca="1" si="381"/>
        <v>-1</v>
      </c>
    </row>
    <row r="6983" spans="1:14" hidden="1" x14ac:dyDescent="0.25">
      <c r="A6983" s="31">
        <v>45554</v>
      </c>
      <c r="B6983" s="1" t="s">
        <v>2</v>
      </c>
      <c r="C6983" s="7">
        <v>263238</v>
      </c>
      <c r="D6983" s="1" t="s">
        <v>41</v>
      </c>
      <c r="E6983" s="1">
        <f>VLOOKUP(D6983,Data!$A$1:$B$7,2,FALSE)</f>
        <v>15</v>
      </c>
      <c r="F6983" s="2">
        <f>WORKDAY(A6983,E6983,Data!$E$2:$E$22)</f>
        <v>45575</v>
      </c>
      <c r="G6983" s="2">
        <v>45590</v>
      </c>
      <c r="H6983" s="4">
        <f ca="1">(NETWORKDAYS(A6983,G6983,Data!$E$1:$E$22))-1</f>
        <v>26</v>
      </c>
      <c r="I6983" s="1"/>
      <c r="J6983" s="1">
        <f>VLOOKUP(D6983,Data!$A$10:$B$16,2,FALSE)</f>
        <v>3</v>
      </c>
      <c r="K6983">
        <v>1</v>
      </c>
      <c r="L6983">
        <f t="shared" si="379"/>
        <v>38</v>
      </c>
      <c r="M6983">
        <f t="shared" si="380"/>
        <v>2024</v>
      </c>
      <c r="N6983" s="5">
        <f t="shared" ca="1" si="381"/>
        <v>11</v>
      </c>
    </row>
    <row r="6984" spans="1:14" hidden="1" x14ac:dyDescent="0.25">
      <c r="A6984" s="31">
        <v>45554</v>
      </c>
      <c r="B6984" s="1" t="s">
        <v>499</v>
      </c>
      <c r="C6984" s="7" t="s">
        <v>3557</v>
      </c>
      <c r="D6984" s="1" t="s">
        <v>55</v>
      </c>
      <c r="E6984" s="1">
        <f>VLOOKUP(D6984,Data!$A$1:$B$7,2,FALSE)</f>
        <v>10</v>
      </c>
      <c r="F6984" s="2">
        <f>WORKDAY(A6984,E6984,Data!$E$2:$E$22)</f>
        <v>45568</v>
      </c>
      <c r="G6984" s="2">
        <v>45567</v>
      </c>
      <c r="H6984" s="4">
        <f ca="1">(NETWORKDAYS(A6984,G6984,Data!$E$1:$E$22))-1</f>
        <v>9</v>
      </c>
      <c r="I6984" s="1"/>
      <c r="J6984" s="1">
        <f>VLOOKUP(D6984,Data!$A$10:$B$16,2,FALSE)</f>
        <v>3</v>
      </c>
      <c r="K6984">
        <v>1</v>
      </c>
      <c r="L6984">
        <f t="shared" si="379"/>
        <v>38</v>
      </c>
      <c r="M6984">
        <f t="shared" si="380"/>
        <v>2024</v>
      </c>
      <c r="N6984" s="5">
        <f t="shared" ca="1" si="381"/>
        <v>-1</v>
      </c>
    </row>
    <row r="6985" spans="1:14" hidden="1" x14ac:dyDescent="0.25">
      <c r="A6985" s="31">
        <v>45554</v>
      </c>
      <c r="B6985" s="1" t="s">
        <v>69</v>
      </c>
      <c r="C6985" s="7">
        <v>263268</v>
      </c>
      <c r="D6985" s="1" t="s">
        <v>41</v>
      </c>
      <c r="E6985" s="1">
        <f>VLOOKUP(D6985,Data!$A$1:$B$7,2,FALSE)</f>
        <v>15</v>
      </c>
      <c r="F6985" s="2">
        <f>WORKDAY(A6985,E6985,Data!$E$2:$E$22)</f>
        <v>45575</v>
      </c>
      <c r="G6985" s="2">
        <v>45594</v>
      </c>
      <c r="H6985" s="4">
        <f ca="1">(NETWORKDAYS(A6985,G6985,Data!$E$1:$E$22))-1</f>
        <v>28</v>
      </c>
      <c r="I6985" s="1"/>
      <c r="J6985" s="1">
        <f>VLOOKUP(D6985,Data!$A$10:$B$16,2,FALSE)</f>
        <v>3</v>
      </c>
      <c r="K6985">
        <v>1</v>
      </c>
      <c r="L6985">
        <f t="shared" si="379"/>
        <v>38</v>
      </c>
      <c r="M6985">
        <f t="shared" si="380"/>
        <v>2024</v>
      </c>
      <c r="N6985" s="5">
        <f t="shared" ca="1" si="381"/>
        <v>13</v>
      </c>
    </row>
    <row r="6986" spans="1:14" hidden="1" x14ac:dyDescent="0.25">
      <c r="A6986" s="31">
        <v>45555</v>
      </c>
      <c r="B6986" s="1" t="s">
        <v>73</v>
      </c>
      <c r="C6986" s="7">
        <v>458694</v>
      </c>
      <c r="D6986" s="1" t="s">
        <v>42</v>
      </c>
      <c r="E6986" s="1">
        <f>VLOOKUP(D6986,Data!$A$1:$B$7,2,FALSE)</f>
        <v>10</v>
      </c>
      <c r="F6986" s="2">
        <f>WORKDAY(A6986,E6986,Data!$E$2:$E$22)</f>
        <v>45569</v>
      </c>
      <c r="G6986" s="2">
        <v>45562</v>
      </c>
      <c r="H6986" s="4">
        <f ca="1">(NETWORKDAYS(A6986,G6986,Data!$E$1:$E$22))-1</f>
        <v>5</v>
      </c>
      <c r="I6986" s="1"/>
      <c r="J6986" s="1">
        <f>VLOOKUP(D6986,Data!$A$10:$B$16,2,FALSE)</f>
        <v>2</v>
      </c>
      <c r="K6986">
        <v>1</v>
      </c>
      <c r="L6986">
        <f t="shared" si="379"/>
        <v>38</v>
      </c>
      <c r="M6986">
        <f t="shared" si="380"/>
        <v>2024</v>
      </c>
      <c r="N6986" s="5">
        <f t="shared" ca="1" si="381"/>
        <v>-5</v>
      </c>
    </row>
    <row r="6987" spans="1:14" hidden="1" x14ac:dyDescent="0.25">
      <c r="A6987" s="31">
        <v>45555</v>
      </c>
      <c r="B6987" s="1" t="s">
        <v>135</v>
      </c>
      <c r="C6987" s="7" t="s">
        <v>3561</v>
      </c>
      <c r="D6987" s="1" t="s">
        <v>53</v>
      </c>
      <c r="E6987" s="1">
        <f>VLOOKUP(D6987,Data!$A$1:$B$7,2,FALSE)</f>
        <v>5</v>
      </c>
      <c r="F6987" s="2">
        <f>WORKDAY(A6987,E6987,Data!$E$2:$E$22)</f>
        <v>45562</v>
      </c>
      <c r="G6987" s="2">
        <v>45559</v>
      </c>
      <c r="H6987" s="4">
        <f ca="1">(NETWORKDAYS(A6987,G6987,Data!$E$1:$E$22))-1</f>
        <v>2</v>
      </c>
      <c r="I6987" s="1"/>
      <c r="J6987" s="1">
        <f>VLOOKUP(D6987,Data!$A$10:$B$16,2,FALSE)</f>
        <v>1</v>
      </c>
      <c r="K6987">
        <v>1</v>
      </c>
      <c r="L6987">
        <f t="shared" si="379"/>
        <v>38</v>
      </c>
      <c r="M6987">
        <f t="shared" si="380"/>
        <v>2024</v>
      </c>
      <c r="N6987" s="5">
        <f t="shared" ca="1" si="381"/>
        <v>-3</v>
      </c>
    </row>
    <row r="6988" spans="1:14" hidden="1" x14ac:dyDescent="0.25">
      <c r="A6988" s="31">
        <v>45555</v>
      </c>
      <c r="B6988" s="1" t="s">
        <v>105</v>
      </c>
      <c r="C6988" s="7">
        <v>263240</v>
      </c>
      <c r="D6988" s="1" t="s">
        <v>41</v>
      </c>
      <c r="E6988" s="1">
        <f>VLOOKUP(D6988,Data!$A$1:$B$7,2,FALSE)</f>
        <v>15</v>
      </c>
      <c r="F6988" s="2">
        <f>WORKDAY(A6988,E6988,Data!$E$2:$E$22)</f>
        <v>45576</v>
      </c>
      <c r="G6988" s="2">
        <v>45580</v>
      </c>
      <c r="H6988" s="4">
        <f ca="1">(NETWORKDAYS(A6988,G6988,Data!$E$1:$E$22))-1</f>
        <v>17</v>
      </c>
      <c r="I6988" s="1"/>
      <c r="J6988" s="1">
        <f>VLOOKUP(D6988,Data!$A$10:$B$16,2,FALSE)</f>
        <v>3</v>
      </c>
      <c r="K6988">
        <v>1</v>
      </c>
      <c r="L6988">
        <f t="shared" si="379"/>
        <v>38</v>
      </c>
      <c r="M6988">
        <f t="shared" si="380"/>
        <v>2024</v>
      </c>
      <c r="N6988" s="5">
        <f t="shared" ca="1" si="381"/>
        <v>2</v>
      </c>
    </row>
    <row r="6989" spans="1:14" hidden="1" x14ac:dyDescent="0.25">
      <c r="A6989" s="31">
        <v>45554</v>
      </c>
      <c r="B6989" s="1" t="s">
        <v>499</v>
      </c>
      <c r="C6989" s="7" t="s">
        <v>3556</v>
      </c>
      <c r="D6989" s="1" t="s">
        <v>55</v>
      </c>
      <c r="E6989" s="1">
        <f>VLOOKUP(D6989,Data!$A$1:$B$7,2,FALSE)</f>
        <v>10</v>
      </c>
      <c r="F6989" s="2">
        <f>WORKDAY(A6989,E6989,Data!$E$2:$E$22)</f>
        <v>45568</v>
      </c>
      <c r="G6989" s="2">
        <v>45618</v>
      </c>
      <c r="H6989" s="4">
        <f ca="1">(NETWORKDAYS(A6989,G6989,Data!$E$1:$E$22))-1</f>
        <v>46</v>
      </c>
      <c r="I6989" s="1"/>
      <c r="J6989" s="1">
        <f>VLOOKUP(D6989,Data!$A$10:$B$16,2,FALSE)</f>
        <v>3</v>
      </c>
      <c r="K6989">
        <v>1</v>
      </c>
      <c r="L6989">
        <f t="shared" si="379"/>
        <v>38</v>
      </c>
      <c r="M6989">
        <f t="shared" si="380"/>
        <v>2024</v>
      </c>
      <c r="N6989" s="5">
        <f t="shared" ca="1" si="381"/>
        <v>36</v>
      </c>
    </row>
    <row r="6990" spans="1:14" hidden="1" x14ac:dyDescent="0.25">
      <c r="A6990" s="31">
        <v>45554</v>
      </c>
      <c r="B6990" s="1" t="s">
        <v>499</v>
      </c>
      <c r="C6990" s="7" t="s">
        <v>3558</v>
      </c>
      <c r="D6990" s="1" t="s">
        <v>55</v>
      </c>
      <c r="E6990" s="1">
        <f>VLOOKUP(D6990,Data!$A$1:$B$7,2,FALSE)</f>
        <v>10</v>
      </c>
      <c r="F6990" s="2">
        <f>WORKDAY(A6990,E6990,Data!$E$2:$E$22)</f>
        <v>45568</v>
      </c>
      <c r="G6990" s="2">
        <v>45618</v>
      </c>
      <c r="H6990" s="4">
        <f ca="1">(NETWORKDAYS(A6990,G6990,Data!$E$1:$E$22))-1</f>
        <v>46</v>
      </c>
      <c r="I6990" s="1"/>
      <c r="J6990" s="1">
        <f>VLOOKUP(D6990,Data!$A$10:$B$16,2,FALSE)</f>
        <v>3</v>
      </c>
      <c r="K6990">
        <v>1</v>
      </c>
      <c r="L6990">
        <f t="shared" si="379"/>
        <v>38</v>
      </c>
      <c r="M6990">
        <f t="shared" si="380"/>
        <v>2024</v>
      </c>
      <c r="N6990" s="5">
        <f t="shared" ca="1" si="381"/>
        <v>36</v>
      </c>
    </row>
    <row r="6991" spans="1:14" hidden="1" x14ac:dyDescent="0.25">
      <c r="A6991" s="31">
        <v>45555</v>
      </c>
      <c r="B6991" s="1" t="s">
        <v>263</v>
      </c>
      <c r="C6991" s="7" t="s">
        <v>3562</v>
      </c>
      <c r="D6991" s="1" t="s">
        <v>55</v>
      </c>
      <c r="E6991" s="1">
        <f>VLOOKUP(D6991,Data!$A$1:$B$7,2,FALSE)</f>
        <v>10</v>
      </c>
      <c r="F6991" s="2">
        <f>WORKDAY(A6991,E6991,Data!$E$2:$E$22)</f>
        <v>45569</v>
      </c>
      <c r="G6991" s="2">
        <v>45572</v>
      </c>
      <c r="H6991" s="4">
        <f ca="1">(NETWORKDAYS(A6991,G6991,Data!$E$1:$E$22))-1</f>
        <v>11</v>
      </c>
      <c r="I6991" s="1"/>
      <c r="J6991" s="1">
        <f>VLOOKUP(D6991,Data!$A$10:$B$16,2,FALSE)</f>
        <v>3</v>
      </c>
      <c r="K6991">
        <v>1</v>
      </c>
      <c r="L6991">
        <f t="shared" si="379"/>
        <v>38</v>
      </c>
      <c r="M6991">
        <f t="shared" si="380"/>
        <v>2024</v>
      </c>
      <c r="N6991" s="5">
        <f t="shared" ca="1" si="381"/>
        <v>1</v>
      </c>
    </row>
    <row r="6992" spans="1:14" hidden="1" x14ac:dyDescent="0.25">
      <c r="A6992" s="31">
        <v>45555</v>
      </c>
      <c r="B6992" s="1" t="s">
        <v>263</v>
      </c>
      <c r="C6992" s="7" t="s">
        <v>3563</v>
      </c>
      <c r="D6992" s="1" t="s">
        <v>55</v>
      </c>
      <c r="E6992" s="1">
        <f>VLOOKUP(D6992,Data!$A$1:$B$7,2,FALSE)</f>
        <v>10</v>
      </c>
      <c r="F6992" s="2">
        <f>WORKDAY(A6992,E6992,Data!$E$2:$E$22)</f>
        <v>45569</v>
      </c>
      <c r="G6992" s="2">
        <v>45572</v>
      </c>
      <c r="H6992" s="4">
        <f ca="1">(NETWORKDAYS(A6992,G6992,Data!$E$1:$E$22))-1</f>
        <v>11</v>
      </c>
      <c r="I6992" s="1"/>
      <c r="J6992" s="1">
        <f>VLOOKUP(D6992,Data!$A$10:$B$16,2,FALSE)</f>
        <v>3</v>
      </c>
      <c r="K6992">
        <v>1</v>
      </c>
      <c r="L6992">
        <f t="shared" si="379"/>
        <v>38</v>
      </c>
      <c r="M6992">
        <f t="shared" si="380"/>
        <v>2024</v>
      </c>
      <c r="N6992" s="5">
        <f t="shared" ca="1" si="381"/>
        <v>1</v>
      </c>
    </row>
    <row r="6993" spans="1:14" hidden="1" x14ac:dyDescent="0.25">
      <c r="A6993" s="31">
        <v>45555</v>
      </c>
      <c r="B6993" s="1" t="s">
        <v>6</v>
      </c>
      <c r="C6993" s="7" t="s">
        <v>3564</v>
      </c>
      <c r="D6993" s="1" t="s">
        <v>55</v>
      </c>
      <c r="E6993" s="1">
        <f>VLOOKUP(D6993,Data!$A$1:$B$7,2,FALSE)</f>
        <v>10</v>
      </c>
      <c r="F6993" s="2">
        <f>WORKDAY(A6993,E6993,Data!$E$2:$E$22)</f>
        <v>45569</v>
      </c>
      <c r="G6993" s="2">
        <v>45576</v>
      </c>
      <c r="H6993" s="4">
        <f ca="1">(NETWORKDAYS(A6993,G6993,Data!$E$1:$E$22))-1</f>
        <v>15</v>
      </c>
      <c r="I6993" s="1"/>
      <c r="J6993" s="1">
        <f>VLOOKUP(D6993,Data!$A$10:$B$16,2,FALSE)</f>
        <v>3</v>
      </c>
      <c r="K6993">
        <v>1</v>
      </c>
      <c r="L6993">
        <f t="shared" si="379"/>
        <v>38</v>
      </c>
      <c r="M6993">
        <f t="shared" si="380"/>
        <v>2024</v>
      </c>
      <c r="N6993" s="5">
        <f t="shared" ca="1" si="381"/>
        <v>5</v>
      </c>
    </row>
    <row r="6994" spans="1:14" hidden="1" x14ac:dyDescent="0.25">
      <c r="A6994" s="31">
        <v>45558</v>
      </c>
      <c r="B6994" s="1" t="s">
        <v>73</v>
      </c>
      <c r="C6994" s="7">
        <v>458721</v>
      </c>
      <c r="D6994" s="1" t="s">
        <v>42</v>
      </c>
      <c r="E6994" s="1">
        <f>VLOOKUP(D6994,Data!$A$1:$B$7,2,FALSE)</f>
        <v>10</v>
      </c>
      <c r="F6994" s="2">
        <f>WORKDAY(A6994,E6994,Data!$E$2:$E$22)</f>
        <v>45572</v>
      </c>
      <c r="G6994" s="2">
        <v>45562</v>
      </c>
      <c r="H6994" s="4">
        <f ca="1">(NETWORKDAYS(A6994,G6994,Data!$E$1:$E$22))-1</f>
        <v>4</v>
      </c>
      <c r="I6994" s="1"/>
      <c r="J6994" s="1">
        <f>VLOOKUP(D6994,Data!$A$10:$B$16,2,FALSE)</f>
        <v>2</v>
      </c>
      <c r="K6994">
        <v>1</v>
      </c>
      <c r="L6994">
        <f t="shared" si="379"/>
        <v>39</v>
      </c>
      <c r="M6994">
        <f t="shared" si="380"/>
        <v>2024</v>
      </c>
      <c r="N6994" s="5">
        <f t="shared" ca="1" si="381"/>
        <v>-6</v>
      </c>
    </row>
    <row r="6995" spans="1:14" hidden="1" x14ac:dyDescent="0.25">
      <c r="A6995" s="31">
        <v>45558</v>
      </c>
      <c r="B6995" s="1" t="s">
        <v>432</v>
      </c>
      <c r="C6995" s="7">
        <v>458716</v>
      </c>
      <c r="D6995" s="1" t="s">
        <v>42</v>
      </c>
      <c r="E6995" s="1">
        <f>VLOOKUP(D6995,Data!$A$1:$B$7,2,FALSE)</f>
        <v>10</v>
      </c>
      <c r="F6995" s="2">
        <f>WORKDAY(A6995,E6995,Data!$E$2:$E$22)</f>
        <v>45572</v>
      </c>
      <c r="G6995" s="2">
        <v>45562</v>
      </c>
      <c r="H6995" s="4">
        <f ca="1">(NETWORKDAYS(A6995,G6995,Data!$E$1:$E$22))-1</f>
        <v>4</v>
      </c>
      <c r="I6995" s="1"/>
      <c r="J6995" s="1">
        <f>VLOOKUP(D6995,Data!$A$10:$B$16,2,FALSE)</f>
        <v>2</v>
      </c>
      <c r="K6995">
        <v>1</v>
      </c>
      <c r="L6995">
        <f t="shared" si="379"/>
        <v>39</v>
      </c>
      <c r="M6995">
        <f t="shared" si="380"/>
        <v>2024</v>
      </c>
      <c r="N6995" s="5">
        <f t="shared" ca="1" si="381"/>
        <v>-6</v>
      </c>
    </row>
    <row r="6996" spans="1:14" hidden="1" x14ac:dyDescent="0.25">
      <c r="A6996" s="31">
        <v>45558</v>
      </c>
      <c r="B6996" s="1" t="s">
        <v>579</v>
      </c>
      <c r="C6996" s="7">
        <v>458703</v>
      </c>
      <c r="D6996" s="1" t="s">
        <v>42</v>
      </c>
      <c r="E6996" s="1">
        <f>VLOOKUP(D6996,Data!$A$1:$B$7,2,FALSE)</f>
        <v>10</v>
      </c>
      <c r="F6996" s="2">
        <f>WORKDAY(A6996,E6996,Data!$E$2:$E$22)</f>
        <v>45572</v>
      </c>
      <c r="G6996" s="2">
        <v>45562</v>
      </c>
      <c r="H6996" s="4">
        <f ca="1">(NETWORKDAYS(A6996,G6996,Data!$E$1:$E$22))-1</f>
        <v>4</v>
      </c>
      <c r="I6996" s="1"/>
      <c r="J6996" s="1">
        <f>VLOOKUP(D6996,Data!$A$10:$B$16,2,FALSE)</f>
        <v>2</v>
      </c>
      <c r="K6996">
        <v>1</v>
      </c>
      <c r="L6996">
        <f t="shared" si="379"/>
        <v>39</v>
      </c>
      <c r="M6996">
        <f t="shared" si="380"/>
        <v>2024</v>
      </c>
      <c r="N6996" s="5">
        <f t="shared" ca="1" si="381"/>
        <v>-6</v>
      </c>
    </row>
    <row r="6997" spans="1:14" hidden="1" x14ac:dyDescent="0.25">
      <c r="A6997" s="31">
        <v>45555</v>
      </c>
      <c r="B6997" s="1" t="s">
        <v>4</v>
      </c>
      <c r="C6997" s="7">
        <v>263261</v>
      </c>
      <c r="D6997" s="1" t="s">
        <v>41</v>
      </c>
      <c r="E6997" s="1">
        <f>VLOOKUP(D6997,Data!$A$1:$B$7,2,FALSE)</f>
        <v>15</v>
      </c>
      <c r="F6997" s="2">
        <f>WORKDAY(A6997,E6997,Data!$E$2:$E$22)</f>
        <v>45576</v>
      </c>
      <c r="G6997" s="2">
        <v>45590</v>
      </c>
      <c r="H6997" s="4">
        <f ca="1">(NETWORKDAYS(A6997,G6997,Data!$E$1:$E$22))-1</f>
        <v>25</v>
      </c>
      <c r="I6997" s="1"/>
      <c r="J6997" s="1">
        <f>VLOOKUP(D6997,Data!$A$10:$B$16,2,FALSE)</f>
        <v>3</v>
      </c>
      <c r="K6997">
        <v>1</v>
      </c>
      <c r="L6997">
        <f t="shared" si="379"/>
        <v>38</v>
      </c>
      <c r="M6997">
        <f t="shared" si="380"/>
        <v>2024</v>
      </c>
      <c r="N6997" s="5">
        <f t="shared" ca="1" si="381"/>
        <v>10</v>
      </c>
    </row>
    <row r="6998" spans="1:14" hidden="1" x14ac:dyDescent="0.25">
      <c r="A6998" s="31">
        <v>45555</v>
      </c>
      <c r="B6998" s="1" t="s">
        <v>4</v>
      </c>
      <c r="C6998" s="7">
        <v>263262</v>
      </c>
      <c r="D6998" s="1" t="s">
        <v>41</v>
      </c>
      <c r="E6998" s="1">
        <f>VLOOKUP(D6998,Data!$A$1:$B$7,2,FALSE)</f>
        <v>15</v>
      </c>
      <c r="F6998" s="2">
        <f>WORKDAY(A6998,E6998,Data!$E$2:$E$22)</f>
        <v>45576</v>
      </c>
      <c r="G6998" s="2">
        <v>45590</v>
      </c>
      <c r="H6998" s="4">
        <f ca="1">(NETWORKDAYS(A6998,G6998,Data!$E$1:$E$22))-1</f>
        <v>25</v>
      </c>
      <c r="I6998" s="1"/>
      <c r="J6998" s="1">
        <f>VLOOKUP(D6998,Data!$A$10:$B$16,2,FALSE)</f>
        <v>3</v>
      </c>
      <c r="K6998">
        <v>1</v>
      </c>
      <c r="L6998">
        <f t="shared" si="379"/>
        <v>38</v>
      </c>
      <c r="M6998">
        <f t="shared" si="380"/>
        <v>2024</v>
      </c>
      <c r="N6998" s="5">
        <f t="shared" ca="1" si="381"/>
        <v>10</v>
      </c>
    </row>
    <row r="6999" spans="1:14" hidden="1" x14ac:dyDescent="0.25">
      <c r="A6999" s="31">
        <v>45558</v>
      </c>
      <c r="B6999" s="1" t="s">
        <v>2</v>
      </c>
      <c r="C6999" s="7">
        <v>263263</v>
      </c>
      <c r="D6999" s="1" t="s">
        <v>41</v>
      </c>
      <c r="E6999" s="1">
        <f>VLOOKUP(D6999,Data!$A$1:$B$7,2,FALSE)</f>
        <v>15</v>
      </c>
      <c r="F6999" s="2">
        <f>WORKDAY(A6999,E6999,Data!$E$2:$E$22)</f>
        <v>45579</v>
      </c>
      <c r="G6999" s="2">
        <v>45590</v>
      </c>
      <c r="H6999" s="4">
        <f ca="1">(NETWORKDAYS(A6999,G6999,Data!$E$1:$E$22))-1</f>
        <v>24</v>
      </c>
      <c r="I6999" s="1"/>
      <c r="J6999" s="1">
        <f>VLOOKUP(D6999,Data!$A$10:$B$16,2,FALSE)</f>
        <v>3</v>
      </c>
      <c r="K6999">
        <v>1</v>
      </c>
      <c r="L6999">
        <f t="shared" si="379"/>
        <v>39</v>
      </c>
      <c r="M6999">
        <f t="shared" si="380"/>
        <v>2024</v>
      </c>
      <c r="N6999" s="5">
        <f t="shared" ca="1" si="381"/>
        <v>9</v>
      </c>
    </row>
    <row r="7000" spans="1:14" hidden="1" x14ac:dyDescent="0.25">
      <c r="A7000" s="31">
        <v>45558</v>
      </c>
      <c r="B7000" s="1" t="s">
        <v>147</v>
      </c>
      <c r="C7000" s="7" t="s">
        <v>3567</v>
      </c>
      <c r="D7000" s="1" t="s">
        <v>55</v>
      </c>
      <c r="E7000" s="1">
        <f>VLOOKUP(D7000,Data!$A$1:$B$7,2,FALSE)</f>
        <v>10</v>
      </c>
      <c r="F7000" s="2">
        <f>WORKDAY(A7000,E7000,Data!$E$2:$E$22)</f>
        <v>45572</v>
      </c>
      <c r="G7000" s="2">
        <v>45559</v>
      </c>
      <c r="H7000" s="4">
        <f ca="1">(NETWORKDAYS(A7000,G7000,Data!$E$1:$E$22))-1</f>
        <v>1</v>
      </c>
      <c r="I7000" s="1"/>
      <c r="J7000" s="1">
        <f>VLOOKUP(D7000,Data!$A$10:$B$16,2,FALSE)</f>
        <v>3</v>
      </c>
      <c r="K7000">
        <v>1</v>
      </c>
      <c r="L7000">
        <f t="shared" si="379"/>
        <v>39</v>
      </c>
      <c r="M7000">
        <f t="shared" si="380"/>
        <v>2024</v>
      </c>
      <c r="N7000" s="5">
        <f t="shared" ca="1" si="381"/>
        <v>-9</v>
      </c>
    </row>
    <row r="7001" spans="1:14" hidden="1" x14ac:dyDescent="0.25">
      <c r="A7001" s="31">
        <v>45558</v>
      </c>
      <c r="B7001" s="1" t="s">
        <v>499</v>
      </c>
      <c r="C7001" s="7" t="s">
        <v>3566</v>
      </c>
      <c r="D7001" s="1" t="s">
        <v>55</v>
      </c>
      <c r="E7001" s="1">
        <f>VLOOKUP(D7001,Data!$A$1:$B$7,2,FALSE)</f>
        <v>10</v>
      </c>
      <c r="F7001" s="2">
        <f>WORKDAY(A7001,E7001,Data!$E$2:$E$22)</f>
        <v>45572</v>
      </c>
      <c r="G7001" s="2">
        <v>45580</v>
      </c>
      <c r="H7001" s="4">
        <f ca="1">(NETWORKDAYS(A7001,G7001,Data!$E$1:$E$22))-1</f>
        <v>16</v>
      </c>
      <c r="I7001" s="1"/>
      <c r="J7001" s="1">
        <f>VLOOKUP(D7001,Data!$A$10:$B$16,2,FALSE)</f>
        <v>3</v>
      </c>
      <c r="K7001">
        <v>1</v>
      </c>
      <c r="L7001">
        <f t="shared" si="379"/>
        <v>39</v>
      </c>
      <c r="M7001">
        <f t="shared" si="380"/>
        <v>2024</v>
      </c>
      <c r="N7001" s="5">
        <f t="shared" ca="1" si="381"/>
        <v>6</v>
      </c>
    </row>
    <row r="7002" spans="1:14" hidden="1" x14ac:dyDescent="0.25">
      <c r="A7002" s="31">
        <v>45558</v>
      </c>
      <c r="B7002" s="1" t="s">
        <v>85</v>
      </c>
      <c r="C7002" s="7">
        <v>458704</v>
      </c>
      <c r="D7002" s="1" t="s">
        <v>42</v>
      </c>
      <c r="E7002" s="1">
        <f>VLOOKUP(D7002,Data!$A$1:$B$7,2,FALSE)</f>
        <v>10</v>
      </c>
      <c r="F7002" s="2">
        <f>WORKDAY(A7002,E7002,Data!$E$2:$E$22)</f>
        <v>45572</v>
      </c>
      <c r="G7002" s="2">
        <v>45576</v>
      </c>
      <c r="H7002" s="4">
        <f ca="1">(NETWORKDAYS(A7002,G7002,Data!$E$1:$E$22))-1</f>
        <v>14</v>
      </c>
      <c r="I7002" s="1"/>
      <c r="J7002" s="1">
        <f>VLOOKUP(D7002,Data!$A$10:$B$16,2,FALSE)</f>
        <v>2</v>
      </c>
      <c r="K7002">
        <v>1</v>
      </c>
      <c r="L7002">
        <f t="shared" si="379"/>
        <v>39</v>
      </c>
      <c r="M7002">
        <f t="shared" si="380"/>
        <v>2024</v>
      </c>
      <c r="N7002" s="5">
        <f t="shared" ca="1" si="381"/>
        <v>4</v>
      </c>
    </row>
    <row r="7003" spans="1:14" hidden="1" x14ac:dyDescent="0.25">
      <c r="A7003" s="31">
        <v>45558</v>
      </c>
      <c r="B7003" s="1" t="s">
        <v>634</v>
      </c>
      <c r="C7003" s="7" t="s">
        <v>3569</v>
      </c>
      <c r="D7003" s="1" t="s">
        <v>55</v>
      </c>
      <c r="E7003" s="1">
        <f>VLOOKUP(D7003,Data!$A$1:$B$7,2,FALSE)</f>
        <v>10</v>
      </c>
      <c r="F7003" s="2">
        <f>WORKDAY(A7003,E7003,Data!$E$2:$E$22)</f>
        <v>45572</v>
      </c>
      <c r="G7003" s="2">
        <v>45615</v>
      </c>
      <c r="H7003" s="4">
        <f ca="1">(NETWORKDAYS(A7003,G7003,Data!$E$1:$E$22))-1</f>
        <v>41</v>
      </c>
      <c r="I7003" s="1"/>
      <c r="J7003" s="1">
        <f>VLOOKUP(D7003,Data!$A$10:$B$16,2,FALSE)</f>
        <v>3</v>
      </c>
      <c r="K7003">
        <v>1</v>
      </c>
      <c r="L7003">
        <f t="shared" si="379"/>
        <v>39</v>
      </c>
      <c r="M7003">
        <f t="shared" si="380"/>
        <v>2024</v>
      </c>
      <c r="N7003" s="5">
        <f t="shared" ca="1" si="381"/>
        <v>31</v>
      </c>
    </row>
    <row r="7004" spans="1:14" hidden="1" x14ac:dyDescent="0.25">
      <c r="A7004" s="31">
        <v>45558</v>
      </c>
      <c r="B7004" s="1" t="s">
        <v>100</v>
      </c>
      <c r="C7004" s="7" t="s">
        <v>3570</v>
      </c>
      <c r="D7004" s="1" t="s">
        <v>55</v>
      </c>
      <c r="E7004" s="1">
        <f>VLOOKUP(D7004,Data!$A$1:$B$7,2,FALSE)</f>
        <v>10</v>
      </c>
      <c r="F7004" s="2">
        <f>WORKDAY(A7004,E7004,Data!$E$2:$E$22)</f>
        <v>45572</v>
      </c>
      <c r="G7004" s="2">
        <v>45581</v>
      </c>
      <c r="H7004" s="4">
        <f ca="1">(NETWORKDAYS(A7004,G7004,Data!$E$1:$E$22))-1</f>
        <v>17</v>
      </c>
      <c r="I7004" s="1"/>
      <c r="J7004" s="1">
        <f>VLOOKUP(D7004,Data!$A$10:$B$16,2,FALSE)</f>
        <v>3</v>
      </c>
      <c r="K7004">
        <v>1</v>
      </c>
      <c r="L7004">
        <f t="shared" si="379"/>
        <v>39</v>
      </c>
      <c r="M7004">
        <f t="shared" si="380"/>
        <v>2024</v>
      </c>
      <c r="N7004" s="5">
        <f t="shared" ca="1" si="381"/>
        <v>7</v>
      </c>
    </row>
    <row r="7005" spans="1:14" hidden="1" x14ac:dyDescent="0.25">
      <c r="A7005" s="31">
        <v>45558</v>
      </c>
      <c r="B7005" s="1" t="s">
        <v>634</v>
      </c>
      <c r="C7005" s="7" t="s">
        <v>3565</v>
      </c>
      <c r="D7005" s="1" t="s">
        <v>55</v>
      </c>
      <c r="E7005" s="1">
        <f>VLOOKUP(D7005,Data!$A$1:$B$7,2,FALSE)</f>
        <v>10</v>
      </c>
      <c r="F7005" s="2">
        <f>WORKDAY(A7005,E7005,Data!$E$2:$E$22)</f>
        <v>45572</v>
      </c>
      <c r="G7005" s="2">
        <v>45615</v>
      </c>
      <c r="H7005" s="4">
        <f ca="1">(NETWORKDAYS(A7005,G7005,Data!$E$1:$E$22))-1</f>
        <v>41</v>
      </c>
      <c r="I7005" s="1"/>
      <c r="J7005" s="1">
        <f>VLOOKUP(D7005,Data!$A$10:$B$16,2,FALSE)</f>
        <v>3</v>
      </c>
      <c r="K7005">
        <v>1</v>
      </c>
      <c r="L7005">
        <f t="shared" si="379"/>
        <v>39</v>
      </c>
      <c r="M7005">
        <f t="shared" si="380"/>
        <v>2024</v>
      </c>
      <c r="N7005" s="5">
        <f t="shared" ca="1" si="381"/>
        <v>31</v>
      </c>
    </row>
    <row r="7006" spans="1:14" hidden="1" x14ac:dyDescent="0.25">
      <c r="A7006" s="31">
        <v>45559</v>
      </c>
      <c r="B7006" s="1" t="s">
        <v>722</v>
      </c>
      <c r="C7006" s="7">
        <v>263230</v>
      </c>
      <c r="D7006" s="1" t="s">
        <v>41</v>
      </c>
      <c r="E7006" s="1">
        <f>VLOOKUP(D7006,Data!$A$1:$B$7,2,FALSE)</f>
        <v>15</v>
      </c>
      <c r="F7006" s="2">
        <f>WORKDAY(A7006,E7006,Data!$E$2:$E$22)</f>
        <v>45580</v>
      </c>
      <c r="G7006" s="2">
        <v>45576</v>
      </c>
      <c r="H7006" s="4">
        <f ca="1">(NETWORKDAYS(A7006,G7006,Data!$E$1:$E$22))-1</f>
        <v>13</v>
      </c>
      <c r="I7006" s="1"/>
      <c r="J7006" s="1">
        <f>VLOOKUP(D7006,Data!$A$10:$B$16,2,FALSE)</f>
        <v>3</v>
      </c>
      <c r="K7006">
        <v>1</v>
      </c>
      <c r="L7006">
        <f t="shared" si="379"/>
        <v>39</v>
      </c>
      <c r="M7006">
        <f t="shared" si="380"/>
        <v>2024</v>
      </c>
      <c r="N7006" s="5">
        <f t="shared" ca="1" si="381"/>
        <v>-2</v>
      </c>
    </row>
    <row r="7007" spans="1:14" hidden="1" x14ac:dyDescent="0.25">
      <c r="A7007" s="31">
        <v>45559</v>
      </c>
      <c r="B7007" s="1" t="s">
        <v>931</v>
      </c>
      <c r="C7007" s="7">
        <v>263271</v>
      </c>
      <c r="D7007" s="1" t="s">
        <v>41</v>
      </c>
      <c r="E7007" s="1">
        <f>VLOOKUP(D7007,Data!$A$1:$B$7,2,FALSE)</f>
        <v>15</v>
      </c>
      <c r="F7007" s="2">
        <f>WORKDAY(A7007,E7007,Data!$E$2:$E$22)</f>
        <v>45580</v>
      </c>
      <c r="G7007" s="2">
        <v>45586</v>
      </c>
      <c r="H7007" s="4">
        <f ca="1">(NETWORKDAYS(A7007,G7007,Data!$E$1:$E$22))-1</f>
        <v>19</v>
      </c>
      <c r="I7007" s="1"/>
      <c r="J7007" s="1">
        <f>VLOOKUP(D7007,Data!$A$10:$B$16,2,FALSE)</f>
        <v>3</v>
      </c>
      <c r="K7007">
        <v>1</v>
      </c>
      <c r="L7007">
        <f t="shared" si="379"/>
        <v>39</v>
      </c>
      <c r="M7007">
        <f t="shared" si="380"/>
        <v>2024</v>
      </c>
      <c r="N7007" s="5">
        <f t="shared" ca="1" si="381"/>
        <v>4</v>
      </c>
    </row>
    <row r="7008" spans="1:14" hidden="1" x14ac:dyDescent="0.25">
      <c r="A7008" s="31">
        <v>45559</v>
      </c>
      <c r="B7008" s="1" t="s">
        <v>194</v>
      </c>
      <c r="C7008" s="7">
        <v>458511</v>
      </c>
      <c r="D7008" s="1" t="s">
        <v>42</v>
      </c>
      <c r="E7008" s="1">
        <f>VLOOKUP(D7008,Data!$A$1:$B$7,2,FALSE)</f>
        <v>10</v>
      </c>
      <c r="F7008" s="2">
        <f>WORKDAY(A7008,E7008,Data!$E$2:$E$22)</f>
        <v>45573</v>
      </c>
      <c r="G7008" s="2">
        <v>45566</v>
      </c>
      <c r="H7008" s="4">
        <f ca="1">(NETWORKDAYS(A7008,G7008,Data!$E$1:$E$22))-1</f>
        <v>5</v>
      </c>
      <c r="I7008" s="1"/>
      <c r="J7008" s="1">
        <f>VLOOKUP(D7008,Data!$A$10:$B$16,2,FALSE)</f>
        <v>2</v>
      </c>
      <c r="K7008">
        <v>1</v>
      </c>
      <c r="L7008">
        <f t="shared" si="379"/>
        <v>39</v>
      </c>
      <c r="M7008">
        <f t="shared" si="380"/>
        <v>2024</v>
      </c>
      <c r="N7008" s="5">
        <f t="shared" ca="1" si="381"/>
        <v>-5</v>
      </c>
    </row>
    <row r="7009" spans="1:14" hidden="1" x14ac:dyDescent="0.25">
      <c r="A7009" s="31">
        <v>45559</v>
      </c>
      <c r="B7009" s="1" t="s">
        <v>19</v>
      </c>
      <c r="C7009" s="7">
        <v>458512</v>
      </c>
      <c r="D7009" s="1" t="s">
        <v>42</v>
      </c>
      <c r="E7009" s="1">
        <f>VLOOKUP(D7009,Data!$A$1:$B$7,2,FALSE)</f>
        <v>10</v>
      </c>
      <c r="F7009" s="2">
        <f>WORKDAY(A7009,E7009,Data!$E$2:$E$22)</f>
        <v>45573</v>
      </c>
      <c r="G7009" s="2">
        <v>45566</v>
      </c>
      <c r="H7009" s="4">
        <f ca="1">(NETWORKDAYS(A7009,G7009,Data!$E$1:$E$22))-1</f>
        <v>5</v>
      </c>
      <c r="I7009" s="1"/>
      <c r="J7009" s="1">
        <f>VLOOKUP(D7009,Data!$A$10:$B$16,2,FALSE)</f>
        <v>2</v>
      </c>
      <c r="K7009">
        <v>1</v>
      </c>
      <c r="L7009">
        <f t="shared" si="379"/>
        <v>39</v>
      </c>
      <c r="M7009">
        <f t="shared" si="380"/>
        <v>2024</v>
      </c>
      <c r="N7009" s="5">
        <f t="shared" ca="1" si="381"/>
        <v>-5</v>
      </c>
    </row>
    <row r="7010" spans="1:14" hidden="1" x14ac:dyDescent="0.25">
      <c r="A7010" s="31">
        <v>45559</v>
      </c>
      <c r="B7010" s="1" t="s">
        <v>14</v>
      </c>
      <c r="C7010" s="7">
        <v>458711</v>
      </c>
      <c r="D7010" s="1" t="s">
        <v>42</v>
      </c>
      <c r="E7010" s="1">
        <f>VLOOKUP(D7010,Data!$A$1:$B$7,2,FALSE)</f>
        <v>10</v>
      </c>
      <c r="F7010" s="2">
        <f>WORKDAY(A7010,E7010,Data!$E$2:$E$22)</f>
        <v>45573</v>
      </c>
      <c r="G7010" s="2">
        <v>45560</v>
      </c>
      <c r="H7010" s="4">
        <f ca="1">(NETWORKDAYS(A7010,G7010,Data!$E$1:$E$22))-1</f>
        <v>1</v>
      </c>
      <c r="I7010" s="1"/>
      <c r="J7010" s="1">
        <f>VLOOKUP(D7010,Data!$A$10:$B$16,2,FALSE)</f>
        <v>2</v>
      </c>
      <c r="L7010">
        <f t="shared" si="379"/>
        <v>39</v>
      </c>
      <c r="M7010">
        <f t="shared" si="380"/>
        <v>2024</v>
      </c>
      <c r="N7010" s="5">
        <f t="shared" ca="1" si="381"/>
        <v>-9</v>
      </c>
    </row>
    <row r="7011" spans="1:14" hidden="1" x14ac:dyDescent="0.25">
      <c r="A7011" s="31">
        <v>45558</v>
      </c>
      <c r="B7011" s="1" t="s">
        <v>634</v>
      </c>
      <c r="C7011" s="7" t="s">
        <v>3568</v>
      </c>
      <c r="D7011" s="1" t="s">
        <v>55</v>
      </c>
      <c r="E7011" s="1">
        <f>VLOOKUP(D7011,Data!$A$1:$B$7,2,FALSE)</f>
        <v>10</v>
      </c>
      <c r="F7011" s="2">
        <f>WORKDAY(A7011,E7011,Data!$E$2:$E$22)</f>
        <v>45572</v>
      </c>
      <c r="G7011" s="2">
        <v>45615</v>
      </c>
      <c r="H7011" s="4">
        <f ca="1">(NETWORKDAYS(A7011,G7011,Data!$E$1:$E$22))-1</f>
        <v>41</v>
      </c>
      <c r="I7011" s="1"/>
      <c r="J7011" s="1">
        <f>VLOOKUP(D7011,Data!$A$10:$B$16,2,FALSE)</f>
        <v>3</v>
      </c>
      <c r="K7011">
        <v>1</v>
      </c>
      <c r="L7011">
        <f t="shared" si="379"/>
        <v>39</v>
      </c>
      <c r="M7011">
        <f t="shared" si="380"/>
        <v>2024</v>
      </c>
      <c r="N7011" s="5">
        <f t="shared" ca="1" si="381"/>
        <v>31</v>
      </c>
    </row>
    <row r="7012" spans="1:14" hidden="1" x14ac:dyDescent="0.25">
      <c r="A7012" s="31">
        <v>45559</v>
      </c>
      <c r="B7012" s="1" t="s">
        <v>69</v>
      </c>
      <c r="C7012" s="7">
        <v>263305</v>
      </c>
      <c r="D7012" s="1" t="s">
        <v>41</v>
      </c>
      <c r="E7012" s="1">
        <f>VLOOKUP(D7012,Data!$A$1:$B$7,2,FALSE)</f>
        <v>15</v>
      </c>
      <c r="F7012" s="2">
        <f>WORKDAY(A7012,E7012,Data!$E$2:$E$22)</f>
        <v>45580</v>
      </c>
      <c r="G7012" s="2">
        <v>45531</v>
      </c>
      <c r="H7012" s="4">
        <f ca="1">(NETWORKDAYS(A7012,G7012,Data!$E$1:$E$22))-1</f>
        <v>-22</v>
      </c>
      <c r="I7012" s="1"/>
      <c r="J7012" s="1">
        <f>VLOOKUP(D7012,Data!$A$10:$B$16,2,FALSE)</f>
        <v>3</v>
      </c>
      <c r="K7012">
        <v>1</v>
      </c>
      <c r="L7012">
        <f t="shared" ref="L7012:L7026" si="382">_xlfn.ISOWEEKNUM(A7012)</f>
        <v>39</v>
      </c>
      <c r="M7012">
        <f t="shared" ref="M7012:M7026" si="383">YEAR(A7012)</f>
        <v>2024</v>
      </c>
      <c r="N7012" s="5">
        <f t="shared" ref="N7012:N7026" ca="1" si="384">H7012-E7012</f>
        <v>-37</v>
      </c>
    </row>
    <row r="7013" spans="1:14" hidden="1" x14ac:dyDescent="0.25">
      <c r="A7013" s="31">
        <v>45559</v>
      </c>
      <c r="B7013" s="1" t="s">
        <v>15</v>
      </c>
      <c r="C7013" s="7" t="s">
        <v>3571</v>
      </c>
      <c r="D7013" s="1" t="s">
        <v>55</v>
      </c>
      <c r="E7013" s="1">
        <f>VLOOKUP(D7013,Data!$A$1:$B$7,2,FALSE)</f>
        <v>10</v>
      </c>
      <c r="F7013" s="2">
        <f>WORKDAY(A7013,E7013,Data!$E$2:$E$22)</f>
        <v>45573</v>
      </c>
      <c r="G7013" s="2">
        <v>45562</v>
      </c>
      <c r="H7013" s="4">
        <f ca="1">(NETWORKDAYS(A7013,G7013,Data!$E$1:$E$22))-1</f>
        <v>3</v>
      </c>
      <c r="I7013" s="1"/>
      <c r="J7013" s="1">
        <f>VLOOKUP(D7013,Data!$A$10:$B$16,2,FALSE)</f>
        <v>3</v>
      </c>
      <c r="L7013">
        <f t="shared" si="382"/>
        <v>39</v>
      </c>
      <c r="M7013">
        <f t="shared" si="383"/>
        <v>2024</v>
      </c>
      <c r="N7013" s="5">
        <f t="shared" ca="1" si="384"/>
        <v>-7</v>
      </c>
    </row>
    <row r="7014" spans="1:14" hidden="1" x14ac:dyDescent="0.25">
      <c r="A7014" s="31">
        <v>45559</v>
      </c>
      <c r="B7014" s="1" t="s">
        <v>15</v>
      </c>
      <c r="C7014" s="7" t="s">
        <v>3572</v>
      </c>
      <c r="D7014" s="1" t="s">
        <v>55</v>
      </c>
      <c r="E7014" s="1">
        <f>VLOOKUP(D7014,Data!$A$1:$B$7,2,FALSE)</f>
        <v>10</v>
      </c>
      <c r="F7014" s="2">
        <f>WORKDAY(A7014,E7014,Data!$E$2:$E$22)</f>
        <v>45573</v>
      </c>
      <c r="G7014" s="2">
        <v>45562</v>
      </c>
      <c r="H7014" s="4">
        <f ca="1">(NETWORKDAYS(A7014,G7014,Data!$E$1:$E$22))-1</f>
        <v>3</v>
      </c>
      <c r="I7014" s="1"/>
      <c r="J7014" s="1">
        <f>VLOOKUP(D7014,Data!$A$10:$B$16,2,FALSE)</f>
        <v>3</v>
      </c>
      <c r="L7014">
        <f t="shared" si="382"/>
        <v>39</v>
      </c>
      <c r="M7014">
        <f t="shared" si="383"/>
        <v>2024</v>
      </c>
      <c r="N7014" s="5">
        <f t="shared" ca="1" si="384"/>
        <v>-7</v>
      </c>
    </row>
    <row r="7015" spans="1:14" hidden="1" x14ac:dyDescent="0.25">
      <c r="A7015" s="31">
        <v>45559</v>
      </c>
      <c r="B7015" s="1" t="s">
        <v>15</v>
      </c>
      <c r="C7015" s="7" t="s">
        <v>3573</v>
      </c>
      <c r="D7015" s="1" t="s">
        <v>55</v>
      </c>
      <c r="E7015" s="1">
        <f>VLOOKUP(D7015,Data!$A$1:$B$7,2,FALSE)</f>
        <v>10</v>
      </c>
      <c r="F7015" s="2">
        <f>WORKDAY(A7015,E7015,Data!$E$2:$E$22)</f>
        <v>45573</v>
      </c>
      <c r="G7015" s="2">
        <v>45562</v>
      </c>
      <c r="H7015" s="4">
        <f ca="1">(NETWORKDAYS(A7015,G7015,Data!$E$1:$E$22))-1</f>
        <v>3</v>
      </c>
      <c r="I7015" s="1"/>
      <c r="J7015" s="1">
        <f>VLOOKUP(D7015,Data!$A$10:$B$16,2,FALSE)</f>
        <v>3</v>
      </c>
      <c r="L7015">
        <f t="shared" si="382"/>
        <v>39</v>
      </c>
      <c r="M7015">
        <f t="shared" si="383"/>
        <v>2024</v>
      </c>
      <c r="N7015" s="5">
        <f t="shared" ca="1" si="384"/>
        <v>-7</v>
      </c>
    </row>
    <row r="7016" spans="1:14" hidden="1" x14ac:dyDescent="0.25">
      <c r="A7016" s="31">
        <v>45559</v>
      </c>
      <c r="B7016" s="1" t="s">
        <v>15</v>
      </c>
      <c r="C7016" s="7" t="s">
        <v>3574</v>
      </c>
      <c r="D7016" s="1" t="s">
        <v>55</v>
      </c>
      <c r="E7016" s="1">
        <f>VLOOKUP(D7016,Data!$A$1:$B$7,2,FALSE)</f>
        <v>10</v>
      </c>
      <c r="F7016" s="2">
        <f>WORKDAY(A7016,E7016,Data!$E$2:$E$22)</f>
        <v>45573</v>
      </c>
      <c r="G7016" s="2">
        <v>45562</v>
      </c>
      <c r="H7016" s="4">
        <f ca="1">(NETWORKDAYS(A7016,G7016,Data!$E$1:$E$22))-1</f>
        <v>3</v>
      </c>
      <c r="I7016" s="1"/>
      <c r="J7016" s="1">
        <f>VLOOKUP(D7016,Data!$A$10:$B$16,2,FALSE)</f>
        <v>3</v>
      </c>
      <c r="L7016">
        <f t="shared" si="382"/>
        <v>39</v>
      </c>
      <c r="M7016">
        <f t="shared" si="383"/>
        <v>2024</v>
      </c>
      <c r="N7016" s="5">
        <f t="shared" ca="1" si="384"/>
        <v>-7</v>
      </c>
    </row>
    <row r="7017" spans="1:14" hidden="1" x14ac:dyDescent="0.25">
      <c r="A7017" s="31">
        <v>45560</v>
      </c>
      <c r="B7017" s="1" t="s">
        <v>4</v>
      </c>
      <c r="C7017" s="7">
        <v>263245</v>
      </c>
      <c r="D7017" s="1" t="s">
        <v>41</v>
      </c>
      <c r="E7017" s="1">
        <f>VLOOKUP(D7017,Data!$A$1:$B$7,2,FALSE)</f>
        <v>15</v>
      </c>
      <c r="F7017" s="2">
        <f>WORKDAY(A7017,E7017,Data!$E$2:$E$22)</f>
        <v>45581</v>
      </c>
      <c r="G7017" s="2">
        <v>45576</v>
      </c>
      <c r="H7017" s="4">
        <f ca="1">(NETWORKDAYS(A7017,G7017,Data!$E$1:$E$22))-1</f>
        <v>12</v>
      </c>
      <c r="I7017" s="1"/>
      <c r="J7017" s="1">
        <f>VLOOKUP(D7017,Data!$A$10:$B$16,2,FALSE)</f>
        <v>3</v>
      </c>
      <c r="K7017">
        <v>1</v>
      </c>
      <c r="L7017">
        <f t="shared" si="382"/>
        <v>39</v>
      </c>
      <c r="M7017">
        <f t="shared" si="383"/>
        <v>2024</v>
      </c>
      <c r="N7017" s="5">
        <f t="shared" ca="1" si="384"/>
        <v>-3</v>
      </c>
    </row>
    <row r="7018" spans="1:14" hidden="1" x14ac:dyDescent="0.25">
      <c r="A7018" s="31">
        <v>45560</v>
      </c>
      <c r="B7018" s="1" t="s">
        <v>4</v>
      </c>
      <c r="C7018" s="7">
        <v>263258</v>
      </c>
      <c r="D7018" s="1" t="s">
        <v>41</v>
      </c>
      <c r="E7018" s="1">
        <f>VLOOKUP(D7018,Data!$A$1:$B$7,2,FALSE)</f>
        <v>15</v>
      </c>
      <c r="F7018" s="2">
        <f>WORKDAY(A7018,E7018,Data!$E$2:$E$22)</f>
        <v>45581</v>
      </c>
      <c r="G7018" s="2">
        <v>45587</v>
      </c>
      <c r="H7018" s="4">
        <f ca="1">(NETWORKDAYS(A7018,G7018,Data!$E$1:$E$22))-1</f>
        <v>19</v>
      </c>
      <c r="I7018" s="1"/>
      <c r="J7018" s="1">
        <f>VLOOKUP(D7018,Data!$A$10:$B$16,2,FALSE)</f>
        <v>3</v>
      </c>
      <c r="K7018">
        <v>1</v>
      </c>
      <c r="L7018">
        <f t="shared" si="382"/>
        <v>39</v>
      </c>
      <c r="M7018">
        <f t="shared" si="383"/>
        <v>2024</v>
      </c>
      <c r="N7018" s="5">
        <f t="shared" ca="1" si="384"/>
        <v>4</v>
      </c>
    </row>
    <row r="7019" spans="1:14" hidden="1" x14ac:dyDescent="0.25">
      <c r="A7019" s="31">
        <v>45560</v>
      </c>
      <c r="B7019" s="1" t="s">
        <v>4</v>
      </c>
      <c r="C7019" s="7">
        <v>263239</v>
      </c>
      <c r="D7019" s="1" t="s">
        <v>41</v>
      </c>
      <c r="E7019" s="1">
        <f>VLOOKUP(D7019,Data!$A$1:$B$7,2,FALSE)</f>
        <v>15</v>
      </c>
      <c r="F7019" s="2">
        <f>WORKDAY(A7019,E7019,Data!$E$2:$E$22)</f>
        <v>45581</v>
      </c>
      <c r="G7019" s="2">
        <v>45576</v>
      </c>
      <c r="H7019" s="4">
        <f ca="1">(NETWORKDAYS(A7019,G7019,Data!$E$1:$E$22))-1</f>
        <v>12</v>
      </c>
      <c r="I7019" s="1"/>
      <c r="J7019" s="1">
        <f>VLOOKUP(D7019,Data!$A$10:$B$16,2,FALSE)</f>
        <v>3</v>
      </c>
      <c r="K7019">
        <v>1</v>
      </c>
      <c r="L7019">
        <f t="shared" si="382"/>
        <v>39</v>
      </c>
      <c r="M7019">
        <f t="shared" si="383"/>
        <v>2024</v>
      </c>
      <c r="N7019" s="5">
        <f t="shared" ca="1" si="384"/>
        <v>-3</v>
      </c>
    </row>
    <row r="7020" spans="1:14" hidden="1" x14ac:dyDescent="0.25">
      <c r="A7020" s="31">
        <v>45560</v>
      </c>
      <c r="B7020" s="1" t="s">
        <v>77</v>
      </c>
      <c r="C7020" s="7">
        <v>458717</v>
      </c>
      <c r="D7020" s="1" t="s">
        <v>42</v>
      </c>
      <c r="E7020" s="1">
        <f>VLOOKUP(D7020,Data!$A$1:$B$7,2,FALSE)</f>
        <v>10</v>
      </c>
      <c r="F7020" s="2">
        <f>WORKDAY(A7020,E7020,Data!$E$2:$E$22)</f>
        <v>45574</v>
      </c>
      <c r="G7020" s="2">
        <v>45566</v>
      </c>
      <c r="H7020" s="4">
        <f ca="1">(NETWORKDAYS(A7020,G7020,Data!$E$1:$E$22))-1</f>
        <v>4</v>
      </c>
      <c r="I7020" s="1"/>
      <c r="J7020" s="1"/>
      <c r="K7020">
        <v>1</v>
      </c>
      <c r="L7020">
        <f t="shared" si="382"/>
        <v>39</v>
      </c>
      <c r="M7020">
        <f t="shared" si="383"/>
        <v>2024</v>
      </c>
      <c r="N7020" s="5">
        <f t="shared" ca="1" si="384"/>
        <v>-6</v>
      </c>
    </row>
    <row r="7021" spans="1:14" hidden="1" x14ac:dyDescent="0.25">
      <c r="A7021" s="31">
        <v>45559</v>
      </c>
      <c r="B7021" s="1" t="s">
        <v>131</v>
      </c>
      <c r="C7021" s="7">
        <v>263187</v>
      </c>
      <c r="D7021" s="1" t="s">
        <v>41</v>
      </c>
      <c r="E7021" s="1">
        <f>VLOOKUP(D7021,Data!$A$1:$B$7,2,FALSE)</f>
        <v>15</v>
      </c>
      <c r="F7021" s="2">
        <f>WORKDAY(A7021,E7021,Data!$E$2:$E$22)</f>
        <v>45580</v>
      </c>
      <c r="G7021" s="2">
        <v>45595</v>
      </c>
      <c r="H7021" s="4">
        <f ca="1">(NETWORKDAYS(A7021,G7021,Data!$E$1:$E$22))-1</f>
        <v>26</v>
      </c>
      <c r="I7021" s="1"/>
      <c r="J7021" s="1">
        <f>VLOOKUP(D7021,Data!$A$10:$B$16,2,FALSE)</f>
        <v>3</v>
      </c>
      <c r="K7021">
        <v>1</v>
      </c>
      <c r="L7021">
        <f t="shared" si="382"/>
        <v>39</v>
      </c>
      <c r="M7021">
        <f t="shared" si="383"/>
        <v>2024</v>
      </c>
      <c r="N7021" s="5">
        <f t="shared" ca="1" si="384"/>
        <v>11</v>
      </c>
    </row>
    <row r="7022" spans="1:14" hidden="1" x14ac:dyDescent="0.25">
      <c r="A7022" s="31">
        <v>45560</v>
      </c>
      <c r="B7022" s="1" t="s">
        <v>30</v>
      </c>
      <c r="C7022" s="7">
        <v>458712</v>
      </c>
      <c r="D7022" s="1" t="s">
        <v>42</v>
      </c>
      <c r="E7022" s="1">
        <f>VLOOKUP(D7022,Data!$A$1:$B$7,2,FALSE)</f>
        <v>10</v>
      </c>
      <c r="F7022" s="2">
        <f>WORKDAY(A7022,E7022,Data!$E$2:$E$22)</f>
        <v>45574</v>
      </c>
      <c r="G7022" s="2">
        <v>45572</v>
      </c>
      <c r="H7022" s="4">
        <f ca="1">(NETWORKDAYS(A7022,G7022,Data!$E$1:$E$22))-1</f>
        <v>8</v>
      </c>
      <c r="I7022" s="1"/>
      <c r="J7022" s="1"/>
      <c r="K7022">
        <v>1</v>
      </c>
      <c r="L7022">
        <f t="shared" si="382"/>
        <v>39</v>
      </c>
      <c r="M7022">
        <f t="shared" si="383"/>
        <v>2024</v>
      </c>
      <c r="N7022" s="5">
        <f t="shared" ca="1" si="384"/>
        <v>-2</v>
      </c>
    </row>
    <row r="7023" spans="1:14" hidden="1" x14ac:dyDescent="0.25">
      <c r="A7023" s="31">
        <v>45560</v>
      </c>
      <c r="B7023" s="1" t="s">
        <v>163</v>
      </c>
      <c r="C7023" s="7">
        <v>458747</v>
      </c>
      <c r="D7023" s="1" t="s">
        <v>42</v>
      </c>
      <c r="E7023" s="1">
        <f>VLOOKUP(D7023,Data!$A$1:$B$7,2,FALSE)</f>
        <v>10</v>
      </c>
      <c r="F7023" s="2">
        <f>WORKDAY(A7023,E7023,Data!$E$2:$E$22)</f>
        <v>45574</v>
      </c>
      <c r="G7023" s="2">
        <v>45572</v>
      </c>
      <c r="H7023" s="4">
        <f ca="1">(NETWORKDAYS(A7023,G7023,Data!$E$1:$E$22))-1</f>
        <v>8</v>
      </c>
      <c r="I7023" s="1"/>
      <c r="J7023" s="1"/>
      <c r="K7023">
        <v>1</v>
      </c>
      <c r="L7023">
        <f t="shared" si="382"/>
        <v>39</v>
      </c>
      <c r="M7023">
        <f t="shared" si="383"/>
        <v>2024</v>
      </c>
      <c r="N7023" s="5">
        <f t="shared" ca="1" si="384"/>
        <v>-2</v>
      </c>
    </row>
    <row r="7024" spans="1:14" hidden="1" x14ac:dyDescent="0.25">
      <c r="A7024" s="31">
        <v>45560</v>
      </c>
      <c r="B7024" s="1" t="s">
        <v>263</v>
      </c>
      <c r="C7024" s="7" t="s">
        <v>3576</v>
      </c>
      <c r="D7024" s="1" t="s">
        <v>55</v>
      </c>
      <c r="E7024" s="1">
        <f>VLOOKUP(D7024,Data!$A$1:$B$7,2,FALSE)</f>
        <v>10</v>
      </c>
      <c r="F7024" s="2">
        <f>WORKDAY(A7024,E7024,Data!$E$2:$E$22)</f>
        <v>45574</v>
      </c>
      <c r="G7024" s="2">
        <v>45572</v>
      </c>
      <c r="H7024" s="4">
        <f ca="1">(NETWORKDAYS(A7024,G7024,Data!$E$1:$E$22))-1</f>
        <v>8</v>
      </c>
      <c r="I7024" s="1"/>
      <c r="J7024" s="1">
        <f>VLOOKUP(D7024,Data!$A$10:$B$16,2,FALSE)</f>
        <v>3</v>
      </c>
      <c r="K7024">
        <v>1</v>
      </c>
      <c r="L7024">
        <f t="shared" si="382"/>
        <v>39</v>
      </c>
      <c r="M7024">
        <f t="shared" si="383"/>
        <v>2024</v>
      </c>
      <c r="N7024" s="5">
        <f t="shared" ca="1" si="384"/>
        <v>-2</v>
      </c>
    </row>
    <row r="7025" spans="1:14" hidden="1" x14ac:dyDescent="0.25">
      <c r="A7025" s="31">
        <v>45560</v>
      </c>
      <c r="B7025" s="1" t="s">
        <v>152</v>
      </c>
      <c r="C7025" s="7" t="s">
        <v>3577</v>
      </c>
      <c r="D7025" s="1" t="s">
        <v>55</v>
      </c>
      <c r="E7025" s="1">
        <f>VLOOKUP(D7025,Data!$A$1:$B$7,2,FALSE)</f>
        <v>10</v>
      </c>
      <c r="F7025" s="2">
        <f>WORKDAY(A7025,E7025,Data!$E$2:$E$22)</f>
        <v>45574</v>
      </c>
      <c r="G7025" s="2">
        <v>45573</v>
      </c>
      <c r="H7025" s="4">
        <f ca="1">(NETWORKDAYS(A7025,G7025,Data!$E$1:$E$22))-1</f>
        <v>9</v>
      </c>
      <c r="I7025" s="1"/>
      <c r="J7025" s="1">
        <f>VLOOKUP(D7025,Data!$A$10:$B$16,2,FALSE)</f>
        <v>3</v>
      </c>
      <c r="K7025">
        <v>1</v>
      </c>
      <c r="L7025">
        <f t="shared" si="382"/>
        <v>39</v>
      </c>
      <c r="M7025">
        <f t="shared" si="383"/>
        <v>2024</v>
      </c>
      <c r="N7025" s="5">
        <f t="shared" ca="1" si="384"/>
        <v>-1</v>
      </c>
    </row>
    <row r="7026" spans="1:14" hidden="1" x14ac:dyDescent="0.25">
      <c r="A7026" s="31">
        <v>45560</v>
      </c>
      <c r="B7026" s="1" t="s">
        <v>6</v>
      </c>
      <c r="C7026" s="7" t="s">
        <v>3578</v>
      </c>
      <c r="D7026" s="1" t="s">
        <v>55</v>
      </c>
      <c r="E7026" s="1">
        <f>VLOOKUP(D7026,Data!$A$1:$B$7,2,FALSE)</f>
        <v>10</v>
      </c>
      <c r="F7026" s="2">
        <f>WORKDAY(A7026,E7026,Data!$E$2:$E$22)</f>
        <v>45574</v>
      </c>
      <c r="G7026" s="2">
        <v>45576</v>
      </c>
      <c r="H7026" s="4">
        <f ca="1">(NETWORKDAYS(A7026,G7026,Data!$E$1:$E$22))-1</f>
        <v>12</v>
      </c>
      <c r="I7026" s="1"/>
      <c r="J7026" s="1">
        <f>VLOOKUP(D7026,Data!$A$10:$B$16,2,FALSE)</f>
        <v>3</v>
      </c>
      <c r="K7026">
        <v>1</v>
      </c>
      <c r="L7026">
        <f t="shared" si="382"/>
        <v>39</v>
      </c>
      <c r="M7026">
        <f t="shared" si="383"/>
        <v>2024</v>
      </c>
      <c r="N7026" s="5">
        <f t="shared" ca="1" si="384"/>
        <v>2</v>
      </c>
    </row>
    <row r="7027" spans="1:14" hidden="1" x14ac:dyDescent="0.25">
      <c r="A7027" s="31">
        <v>45561</v>
      </c>
      <c r="B7027" s="1" t="s">
        <v>386</v>
      </c>
      <c r="C7027" s="7" t="s">
        <v>3582</v>
      </c>
      <c r="D7027" s="1" t="s">
        <v>53</v>
      </c>
      <c r="E7027" s="1">
        <f>VLOOKUP(D7027,Data!$A$1:$B$7,2,FALSE)</f>
        <v>5</v>
      </c>
      <c r="F7027" s="2">
        <f>WORKDAY(A7027,E7027,Data!$E$2:$E$22)</f>
        <v>45568</v>
      </c>
      <c r="G7027" s="2">
        <v>45562</v>
      </c>
      <c r="H7027" s="4">
        <f ca="1">(NETWORKDAYS(A7027,G7027,Data!$E$1:$E$22))-1</f>
        <v>1</v>
      </c>
      <c r="I7027" s="1"/>
      <c r="J7027" s="1"/>
    </row>
    <row r="7028" spans="1:14" hidden="1" x14ac:dyDescent="0.25">
      <c r="A7028" s="31">
        <v>45561</v>
      </c>
      <c r="B7028" s="1" t="s">
        <v>671</v>
      </c>
      <c r="C7028" s="7">
        <v>263208</v>
      </c>
      <c r="D7028" s="1" t="s">
        <v>41</v>
      </c>
      <c r="E7028" s="1">
        <f>VLOOKUP(D7028,Data!$A$1:$B$7,2,FALSE)</f>
        <v>15</v>
      </c>
      <c r="F7028" s="2">
        <f>WORKDAY(A7028,E7028,Data!$E$2:$E$22)</f>
        <v>45582</v>
      </c>
      <c r="G7028" s="2">
        <v>45572</v>
      </c>
      <c r="H7028" s="4">
        <f ca="1">(NETWORKDAYS(A7028,G7028,Data!$E$1:$E$22))-1</f>
        <v>7</v>
      </c>
      <c r="I7028" s="1"/>
      <c r="J7028" s="1">
        <f>VLOOKUP(D7028,Data!$A$10:$B$16,2,FALSE)</f>
        <v>3</v>
      </c>
      <c r="K7028">
        <v>1</v>
      </c>
      <c r="L7028">
        <f t="shared" ref="L7028:L7091" si="385">_xlfn.ISOWEEKNUM(A7028)</f>
        <v>39</v>
      </c>
      <c r="M7028">
        <f t="shared" ref="M7028:M7091" si="386">YEAR(A7028)</f>
        <v>2024</v>
      </c>
      <c r="N7028" s="5">
        <f t="shared" ref="N7028:N7091" ca="1" si="387">H7028-E7028</f>
        <v>-8</v>
      </c>
    </row>
    <row r="7029" spans="1:14" hidden="1" x14ac:dyDescent="0.25">
      <c r="A7029" s="31">
        <v>45561</v>
      </c>
      <c r="B7029" s="1" t="s">
        <v>671</v>
      </c>
      <c r="C7029" s="7">
        <v>263209</v>
      </c>
      <c r="D7029" s="1" t="s">
        <v>41</v>
      </c>
      <c r="E7029" s="1">
        <f>VLOOKUP(D7029,Data!$A$1:$B$7,2,FALSE)</f>
        <v>15</v>
      </c>
      <c r="F7029" s="2">
        <f>WORKDAY(A7029,E7029,Data!$E$2:$E$22)</f>
        <v>45582</v>
      </c>
      <c r="G7029" s="2">
        <v>45572</v>
      </c>
      <c r="H7029" s="4">
        <f ca="1">(NETWORKDAYS(A7029,G7029,Data!$E$1:$E$22))-1</f>
        <v>7</v>
      </c>
      <c r="I7029" s="1"/>
      <c r="J7029" s="1">
        <f>VLOOKUP(D7029,Data!$A$10:$B$16,2,FALSE)</f>
        <v>3</v>
      </c>
      <c r="K7029">
        <v>1</v>
      </c>
      <c r="L7029">
        <f t="shared" si="385"/>
        <v>39</v>
      </c>
      <c r="M7029">
        <f t="shared" si="386"/>
        <v>2024</v>
      </c>
      <c r="N7029" s="5">
        <f t="shared" ca="1" si="387"/>
        <v>-8</v>
      </c>
    </row>
    <row r="7030" spans="1:14" hidden="1" x14ac:dyDescent="0.25">
      <c r="A7030" s="31">
        <v>45559</v>
      </c>
      <c r="B7030" s="1" t="s">
        <v>15</v>
      </c>
      <c r="C7030" s="7" t="s">
        <v>3575</v>
      </c>
      <c r="D7030" s="1" t="s">
        <v>55</v>
      </c>
      <c r="E7030" s="1">
        <f>VLOOKUP(D7030,Data!$A$1:$B$7,2,FALSE)</f>
        <v>10</v>
      </c>
      <c r="F7030" s="2">
        <f>WORKDAY(A7030,E7030,Data!$E$2:$E$22)</f>
        <v>45573</v>
      </c>
      <c r="G7030" s="2">
        <v>45616</v>
      </c>
      <c r="H7030" s="4">
        <f ca="1">(NETWORKDAYS(A7030,G7030,Data!$E$1:$E$22))-1</f>
        <v>41</v>
      </c>
      <c r="I7030" s="1"/>
      <c r="J7030" s="1">
        <f>VLOOKUP(D7030,Data!$A$10:$B$16,2,FALSE)</f>
        <v>3</v>
      </c>
      <c r="K7030">
        <v>1</v>
      </c>
      <c r="L7030">
        <f t="shared" si="385"/>
        <v>39</v>
      </c>
      <c r="M7030">
        <f t="shared" si="386"/>
        <v>2024</v>
      </c>
      <c r="N7030" s="5">
        <f t="shared" ca="1" si="387"/>
        <v>31</v>
      </c>
    </row>
    <row r="7031" spans="1:14" hidden="1" x14ac:dyDescent="0.25">
      <c r="A7031" s="31">
        <v>45561</v>
      </c>
      <c r="B7031" s="1" t="s">
        <v>148</v>
      </c>
      <c r="C7031" s="7">
        <v>458740</v>
      </c>
      <c r="D7031" s="1" t="s">
        <v>42</v>
      </c>
      <c r="E7031" s="1">
        <f>VLOOKUP(D7031,Data!$A$1:$B$7,2,FALSE)</f>
        <v>10</v>
      </c>
      <c r="F7031" s="2">
        <f>WORKDAY(A7031,E7031,Data!$E$2:$E$22)</f>
        <v>45575</v>
      </c>
      <c r="G7031" s="2">
        <v>45574</v>
      </c>
      <c r="H7031" s="4">
        <f ca="1">(NETWORKDAYS(A7031,G7031,Data!$E$1:$E$22))-1</f>
        <v>9</v>
      </c>
      <c r="I7031" s="1"/>
      <c r="J7031" s="1">
        <f>VLOOKUP(D7031,Data!$A$10:$B$16,2,FALSE)</f>
        <v>2</v>
      </c>
      <c r="K7031">
        <v>1</v>
      </c>
      <c r="L7031">
        <f t="shared" si="385"/>
        <v>39</v>
      </c>
      <c r="M7031">
        <f t="shared" si="386"/>
        <v>2024</v>
      </c>
      <c r="N7031" s="5">
        <f t="shared" ca="1" si="387"/>
        <v>-1</v>
      </c>
    </row>
    <row r="7032" spans="1:14" hidden="1" x14ac:dyDescent="0.25">
      <c r="A7032" s="31">
        <v>45561</v>
      </c>
      <c r="B7032" s="1" t="s">
        <v>148</v>
      </c>
      <c r="C7032" s="7">
        <v>458741</v>
      </c>
      <c r="D7032" s="1" t="s">
        <v>42</v>
      </c>
      <c r="E7032" s="1">
        <f>VLOOKUP(D7032,Data!$A$1:$B$7,2,FALSE)</f>
        <v>10</v>
      </c>
      <c r="F7032" s="2">
        <f>WORKDAY(A7032,E7032,Data!$E$2:$E$22)</f>
        <v>45575</v>
      </c>
      <c r="G7032" s="2">
        <v>45574</v>
      </c>
      <c r="H7032" s="4">
        <f ca="1">(NETWORKDAYS(A7032,G7032,Data!$E$1:$E$22))-1</f>
        <v>9</v>
      </c>
      <c r="I7032" s="1"/>
      <c r="J7032" s="1">
        <f>VLOOKUP(D7032,Data!$A$10:$B$16,2,FALSE)</f>
        <v>2</v>
      </c>
      <c r="K7032">
        <v>1</v>
      </c>
      <c r="L7032">
        <f t="shared" si="385"/>
        <v>39</v>
      </c>
      <c r="M7032">
        <f t="shared" si="386"/>
        <v>2024</v>
      </c>
      <c r="N7032" s="5">
        <f t="shared" ca="1" si="387"/>
        <v>-1</v>
      </c>
    </row>
    <row r="7033" spans="1:14" hidden="1" x14ac:dyDescent="0.25">
      <c r="A7033" s="31">
        <v>45561</v>
      </c>
      <c r="B7033" s="1" t="s">
        <v>789</v>
      </c>
      <c r="C7033" s="7">
        <v>458794</v>
      </c>
      <c r="D7033" s="1" t="s">
        <v>42</v>
      </c>
      <c r="E7033" s="1">
        <f>VLOOKUP(D7033,Data!$A$1:$B$7,2,FALSE)</f>
        <v>10</v>
      </c>
      <c r="F7033" s="2">
        <f>WORKDAY(A7033,E7033,Data!$E$2:$E$22)</f>
        <v>45575</v>
      </c>
      <c r="G7033" s="2">
        <v>45574</v>
      </c>
      <c r="H7033" s="4">
        <f ca="1">(NETWORKDAYS(A7033,G7033,Data!$E$1:$E$22))-1</f>
        <v>9</v>
      </c>
      <c r="I7033" s="1"/>
      <c r="J7033" s="1">
        <f>VLOOKUP(D7033,Data!$A$10:$B$16,2,FALSE)</f>
        <v>2</v>
      </c>
      <c r="K7033">
        <v>1</v>
      </c>
      <c r="L7033">
        <f t="shared" si="385"/>
        <v>39</v>
      </c>
      <c r="M7033">
        <f t="shared" si="386"/>
        <v>2024</v>
      </c>
      <c r="N7033" s="5">
        <f t="shared" ca="1" si="387"/>
        <v>-1</v>
      </c>
    </row>
    <row r="7034" spans="1:14" hidden="1" x14ac:dyDescent="0.25">
      <c r="A7034" s="31">
        <v>45560</v>
      </c>
      <c r="B7034" s="1" t="s">
        <v>112</v>
      </c>
      <c r="C7034" s="7">
        <v>458638</v>
      </c>
      <c r="D7034" s="1" t="s">
        <v>42</v>
      </c>
      <c r="E7034" s="1">
        <f>VLOOKUP(D7034,Data!$A$1:$B$7,2,FALSE)</f>
        <v>10</v>
      </c>
      <c r="F7034" s="2">
        <f>WORKDAY(A7034,E7034,Data!$E$2:$E$22)</f>
        <v>45574</v>
      </c>
      <c r="G7034" s="2">
        <v>45667</v>
      </c>
      <c r="H7034" s="4">
        <f ca="1">(NETWORKDAYS(A7034,G7034,Data!$E$1:$E$22))-1</f>
        <v>76</v>
      </c>
      <c r="I7034" s="1"/>
      <c r="J7034" s="1"/>
      <c r="K7034">
        <v>1</v>
      </c>
      <c r="L7034">
        <f t="shared" si="385"/>
        <v>39</v>
      </c>
      <c r="M7034">
        <f t="shared" si="386"/>
        <v>2024</v>
      </c>
      <c r="N7034" s="5">
        <f t="shared" ca="1" si="387"/>
        <v>66</v>
      </c>
    </row>
    <row r="7035" spans="1:14" hidden="1" x14ac:dyDescent="0.25">
      <c r="A7035" s="31">
        <v>45561</v>
      </c>
      <c r="B7035" s="1" t="s">
        <v>148</v>
      </c>
      <c r="C7035" s="7">
        <v>458742</v>
      </c>
      <c r="D7035" s="1" t="s">
        <v>42</v>
      </c>
      <c r="E7035" s="1">
        <f>VLOOKUP(D7035,Data!$A$1:$B$7,2,FALSE)</f>
        <v>10</v>
      </c>
      <c r="F7035" s="2">
        <f>WORKDAY(A7035,E7035,Data!$E$2:$E$22)</f>
        <v>45575</v>
      </c>
      <c r="G7035" s="2">
        <v>45574</v>
      </c>
      <c r="H7035" s="4">
        <f ca="1">(NETWORKDAYS(A7035,G7035,Data!$E$1:$E$22))-1</f>
        <v>9</v>
      </c>
      <c r="I7035" s="1"/>
      <c r="J7035" s="1">
        <f>VLOOKUP(D7035,Data!$A$10:$B$16,2,FALSE)</f>
        <v>2</v>
      </c>
      <c r="K7035">
        <v>1</v>
      </c>
      <c r="L7035">
        <f t="shared" si="385"/>
        <v>39</v>
      </c>
      <c r="M7035">
        <f t="shared" si="386"/>
        <v>2024</v>
      </c>
      <c r="N7035" s="5">
        <f t="shared" ca="1" si="387"/>
        <v>-1</v>
      </c>
    </row>
    <row r="7036" spans="1:14" hidden="1" x14ac:dyDescent="0.25">
      <c r="A7036" s="31">
        <v>45561</v>
      </c>
      <c r="B7036" s="1" t="s">
        <v>353</v>
      </c>
      <c r="C7036" s="7" t="s">
        <v>3579</v>
      </c>
      <c r="D7036" s="1" t="s">
        <v>53</v>
      </c>
      <c r="E7036" s="1">
        <f>VLOOKUP(D7036,Data!$A$1:$B$7,2,FALSE)</f>
        <v>5</v>
      </c>
      <c r="F7036" s="2">
        <f>WORKDAY(A7036,E7036,Data!$E$2:$E$22)</f>
        <v>45568</v>
      </c>
      <c r="G7036" s="2">
        <v>45566</v>
      </c>
      <c r="H7036" s="4">
        <f ca="1">(NETWORKDAYS(A7036,G7036,Data!$E$1:$E$22))-1</f>
        <v>3</v>
      </c>
      <c r="I7036" s="1"/>
      <c r="J7036" s="1">
        <f>VLOOKUP(D7036,Data!$A$10:$B$16,2,FALSE)</f>
        <v>1</v>
      </c>
      <c r="K7036">
        <v>1</v>
      </c>
      <c r="L7036">
        <f t="shared" si="385"/>
        <v>39</v>
      </c>
      <c r="M7036">
        <f t="shared" si="386"/>
        <v>2024</v>
      </c>
      <c r="N7036" s="5">
        <f t="shared" ca="1" si="387"/>
        <v>-2</v>
      </c>
    </row>
    <row r="7037" spans="1:14" hidden="1" x14ac:dyDescent="0.25">
      <c r="A7037" s="31">
        <v>45561</v>
      </c>
      <c r="B7037" s="1" t="s">
        <v>351</v>
      </c>
      <c r="C7037" s="7" t="s">
        <v>3580</v>
      </c>
      <c r="D7037" s="1" t="s">
        <v>53</v>
      </c>
      <c r="E7037" s="1">
        <f>VLOOKUP(D7037,Data!$A$1:$B$7,2,FALSE)</f>
        <v>5</v>
      </c>
      <c r="F7037" s="2">
        <f>WORKDAY(A7037,E7037,Data!$E$2:$E$22)</f>
        <v>45568</v>
      </c>
      <c r="G7037" s="2">
        <v>45574</v>
      </c>
      <c r="H7037" s="4">
        <f ca="1">(NETWORKDAYS(A7037,G7037,Data!$E$1:$E$22))-1</f>
        <v>9</v>
      </c>
      <c r="I7037" s="1"/>
      <c r="J7037" s="1">
        <f>VLOOKUP(D7037,Data!$A$10:$B$16,2,FALSE)</f>
        <v>1</v>
      </c>
      <c r="K7037">
        <v>1</v>
      </c>
      <c r="L7037">
        <f t="shared" si="385"/>
        <v>39</v>
      </c>
      <c r="M7037">
        <f t="shared" si="386"/>
        <v>2024</v>
      </c>
      <c r="N7037" s="5">
        <f t="shared" ca="1" si="387"/>
        <v>4</v>
      </c>
    </row>
    <row r="7038" spans="1:14" hidden="1" x14ac:dyDescent="0.25">
      <c r="A7038" s="31">
        <v>45561</v>
      </c>
      <c r="B7038" s="1" t="s">
        <v>345</v>
      </c>
      <c r="C7038" s="7" t="s">
        <v>3581</v>
      </c>
      <c r="D7038" s="1" t="s">
        <v>53</v>
      </c>
      <c r="E7038" s="1">
        <f>VLOOKUP(D7038,Data!$A$1:$B$7,2,FALSE)</f>
        <v>5</v>
      </c>
      <c r="F7038" s="2">
        <f>WORKDAY(A7038,E7038,Data!$E$2:$E$22)</f>
        <v>45568</v>
      </c>
      <c r="G7038" s="2">
        <v>45574</v>
      </c>
      <c r="H7038" s="4">
        <f ca="1">(NETWORKDAYS(A7038,G7038,Data!$E$1:$E$22))-1</f>
        <v>9</v>
      </c>
      <c r="I7038" s="1"/>
      <c r="J7038" s="1">
        <f>VLOOKUP(D7038,Data!$A$10:$B$16,2,FALSE)</f>
        <v>1</v>
      </c>
      <c r="K7038">
        <v>1</v>
      </c>
      <c r="L7038">
        <f t="shared" si="385"/>
        <v>39</v>
      </c>
      <c r="M7038">
        <f t="shared" si="386"/>
        <v>2024</v>
      </c>
      <c r="N7038" s="5">
        <f t="shared" ca="1" si="387"/>
        <v>4</v>
      </c>
    </row>
    <row r="7039" spans="1:14" hidden="1" x14ac:dyDescent="0.25">
      <c r="A7039" s="31">
        <v>45561</v>
      </c>
      <c r="B7039" s="1" t="s">
        <v>229</v>
      </c>
      <c r="C7039" s="7" t="s">
        <v>3583</v>
      </c>
      <c r="D7039" s="1" t="s">
        <v>55</v>
      </c>
      <c r="E7039" s="1">
        <f>VLOOKUP(D7039,Data!$A$1:$B$7,2,FALSE)</f>
        <v>10</v>
      </c>
      <c r="F7039" s="2">
        <f>WORKDAY(A7039,E7039,Data!$E$2:$E$22)</f>
        <v>45575</v>
      </c>
      <c r="G7039" s="2">
        <v>45567</v>
      </c>
      <c r="H7039" s="4">
        <f ca="1">(NETWORKDAYS(A7039,G7039,Data!$E$1:$E$22))-1</f>
        <v>4</v>
      </c>
      <c r="I7039" s="1"/>
      <c r="J7039" s="1">
        <f>VLOOKUP(D7039,Data!$A$10:$B$16,2,FALSE)</f>
        <v>3</v>
      </c>
      <c r="K7039">
        <v>1</v>
      </c>
      <c r="L7039">
        <f t="shared" si="385"/>
        <v>39</v>
      </c>
      <c r="M7039">
        <f t="shared" si="386"/>
        <v>2024</v>
      </c>
      <c r="N7039" s="5">
        <f t="shared" ca="1" si="387"/>
        <v>-6</v>
      </c>
    </row>
    <row r="7040" spans="1:14" hidden="1" x14ac:dyDescent="0.25">
      <c r="A7040" s="31">
        <v>45561</v>
      </c>
      <c r="B7040" s="1" t="s">
        <v>229</v>
      </c>
      <c r="C7040" s="7" t="s">
        <v>3584</v>
      </c>
      <c r="D7040" s="1" t="s">
        <v>55</v>
      </c>
      <c r="E7040" s="1">
        <f>VLOOKUP(D7040,Data!$A$1:$B$7,2,FALSE)</f>
        <v>10</v>
      </c>
      <c r="F7040" s="2">
        <f>WORKDAY(A7040,E7040,Data!$E$2:$E$22)</f>
        <v>45575</v>
      </c>
      <c r="G7040" s="2">
        <v>45567</v>
      </c>
      <c r="H7040" s="4">
        <f ca="1">(NETWORKDAYS(A7040,G7040,Data!$E$1:$E$22))-1</f>
        <v>4</v>
      </c>
      <c r="I7040" s="1"/>
      <c r="J7040" s="1">
        <f>VLOOKUP(D7040,Data!$A$10:$B$16,2,FALSE)</f>
        <v>3</v>
      </c>
      <c r="K7040">
        <v>1</v>
      </c>
      <c r="L7040">
        <f t="shared" si="385"/>
        <v>39</v>
      </c>
      <c r="M7040">
        <f t="shared" si="386"/>
        <v>2024</v>
      </c>
      <c r="N7040" s="5">
        <f t="shared" ca="1" si="387"/>
        <v>-6</v>
      </c>
    </row>
    <row r="7041" spans="1:14" hidden="1" x14ac:dyDescent="0.25">
      <c r="A7041" s="31">
        <v>45562</v>
      </c>
      <c r="B7041" s="1" t="s">
        <v>68</v>
      </c>
      <c r="C7041" s="7">
        <v>263210</v>
      </c>
      <c r="D7041" s="1" t="s">
        <v>41</v>
      </c>
      <c r="E7041" s="1">
        <f>VLOOKUP(D7041,Data!$A$1:$B$7,2,FALSE)</f>
        <v>15</v>
      </c>
      <c r="F7041" s="2">
        <f>WORKDAY(A7041,E7041,Data!$E$2:$E$22)</f>
        <v>45583</v>
      </c>
      <c r="G7041" s="2">
        <v>45579</v>
      </c>
      <c r="H7041" s="4">
        <f ca="1">(NETWORKDAYS(A7041,G7041,Data!$E$1:$E$22))-1</f>
        <v>11</v>
      </c>
      <c r="I7041" s="1"/>
      <c r="J7041" s="1">
        <f>VLOOKUP(D7041,Data!$A$10:$B$16,2,FALSE)</f>
        <v>3</v>
      </c>
      <c r="K7041">
        <v>1</v>
      </c>
      <c r="L7041">
        <f t="shared" si="385"/>
        <v>39</v>
      </c>
      <c r="M7041">
        <f t="shared" si="386"/>
        <v>2024</v>
      </c>
      <c r="N7041" s="5">
        <f t="shared" ca="1" si="387"/>
        <v>-4</v>
      </c>
    </row>
    <row r="7042" spans="1:14" hidden="1" x14ac:dyDescent="0.25">
      <c r="A7042" s="31">
        <v>45562</v>
      </c>
      <c r="B7042" s="1" t="s">
        <v>425</v>
      </c>
      <c r="C7042" s="7">
        <v>263259</v>
      </c>
      <c r="D7042" s="1" t="s">
        <v>41</v>
      </c>
      <c r="E7042" s="1">
        <f>VLOOKUP(D7042,Data!$A$1:$B$7,2,FALSE)</f>
        <v>15</v>
      </c>
      <c r="F7042" s="2">
        <f>WORKDAY(A7042,E7042,Data!$E$2:$E$22)</f>
        <v>45583</v>
      </c>
      <c r="G7042" s="2">
        <v>45580</v>
      </c>
      <c r="H7042" s="4">
        <f ca="1">(NETWORKDAYS(A7042,G7042,Data!$E$1:$E$22))-1</f>
        <v>12</v>
      </c>
      <c r="I7042" s="1"/>
      <c r="J7042" s="1">
        <f>VLOOKUP(D7042,Data!$A$10:$B$16,2,FALSE)</f>
        <v>3</v>
      </c>
      <c r="K7042">
        <v>1</v>
      </c>
      <c r="L7042">
        <f t="shared" si="385"/>
        <v>39</v>
      </c>
      <c r="M7042">
        <f t="shared" si="386"/>
        <v>2024</v>
      </c>
      <c r="N7042" s="5">
        <f t="shared" ca="1" si="387"/>
        <v>-3</v>
      </c>
    </row>
    <row r="7043" spans="1:14" hidden="1" x14ac:dyDescent="0.25">
      <c r="A7043" s="31">
        <v>45562</v>
      </c>
      <c r="B7043" s="1" t="s">
        <v>292</v>
      </c>
      <c r="C7043" s="7">
        <v>458668</v>
      </c>
      <c r="D7043" s="1" t="s">
        <v>42</v>
      </c>
      <c r="E7043" s="1">
        <f>VLOOKUP(D7043,Data!$A$1:$B$7,2,FALSE)</f>
        <v>10</v>
      </c>
      <c r="F7043" s="2">
        <f>WORKDAY(A7043,E7043,Data!$E$2:$E$22)</f>
        <v>45576</v>
      </c>
      <c r="G7043" s="2">
        <v>45572</v>
      </c>
      <c r="H7043" s="4">
        <f ca="1">(NETWORKDAYS(A7043,G7043,Data!$E$1:$E$22))-1</f>
        <v>6</v>
      </c>
      <c r="I7043" s="1"/>
      <c r="J7043" s="1">
        <f>VLOOKUP(D7043,Data!$A$10:$B$16,2,FALSE)</f>
        <v>2</v>
      </c>
      <c r="K7043">
        <v>1</v>
      </c>
      <c r="L7043">
        <f t="shared" si="385"/>
        <v>39</v>
      </c>
      <c r="M7043">
        <f t="shared" si="386"/>
        <v>2024</v>
      </c>
      <c r="N7043" s="5">
        <f t="shared" ca="1" si="387"/>
        <v>-4</v>
      </c>
    </row>
    <row r="7044" spans="1:14" hidden="1" x14ac:dyDescent="0.25">
      <c r="A7044" s="31">
        <v>45562</v>
      </c>
      <c r="B7044" s="1" t="s">
        <v>292</v>
      </c>
      <c r="C7044" s="7">
        <v>458732</v>
      </c>
      <c r="D7044" s="1" t="s">
        <v>42</v>
      </c>
      <c r="E7044" s="1">
        <f>VLOOKUP(D7044,Data!$A$1:$B$7,2,FALSE)</f>
        <v>10</v>
      </c>
      <c r="F7044" s="2">
        <f>WORKDAY(A7044,E7044,Data!$E$2:$E$22)</f>
        <v>45576</v>
      </c>
      <c r="G7044" s="2">
        <v>45572</v>
      </c>
      <c r="H7044" s="4">
        <f ca="1">(NETWORKDAYS(A7044,G7044,Data!$E$1:$E$22))-1</f>
        <v>6</v>
      </c>
      <c r="I7044" s="1"/>
      <c r="J7044" s="1">
        <f>VLOOKUP(D7044,Data!$A$10:$B$16,2,FALSE)</f>
        <v>2</v>
      </c>
      <c r="K7044">
        <v>1</v>
      </c>
      <c r="L7044">
        <f t="shared" si="385"/>
        <v>39</v>
      </c>
      <c r="M7044">
        <f t="shared" si="386"/>
        <v>2024</v>
      </c>
      <c r="N7044" s="5">
        <f t="shared" ca="1" si="387"/>
        <v>-4</v>
      </c>
    </row>
    <row r="7045" spans="1:14" hidden="1" x14ac:dyDescent="0.25">
      <c r="A7045" s="31">
        <v>45561</v>
      </c>
      <c r="B7045" s="1" t="s">
        <v>4</v>
      </c>
      <c r="C7045" s="7">
        <v>263265</v>
      </c>
      <c r="D7045" s="1" t="s">
        <v>41</v>
      </c>
      <c r="E7045" s="1">
        <f>VLOOKUP(D7045,Data!$A$1:$B$7,2,FALSE)</f>
        <v>15</v>
      </c>
      <c r="F7045" s="2">
        <f>WORKDAY(A7045,E7045,Data!$E$2:$E$22)</f>
        <v>45582</v>
      </c>
      <c r="G7045" s="2">
        <v>45608</v>
      </c>
      <c r="H7045" s="4">
        <f ca="1">(NETWORKDAYS(A7045,G7045,Data!$E$1:$E$22))-1</f>
        <v>33</v>
      </c>
      <c r="I7045" s="1"/>
      <c r="J7045" s="1">
        <f>VLOOKUP(D7045,Data!$A$10:$B$16,2,FALSE)</f>
        <v>3</v>
      </c>
      <c r="K7045">
        <v>1</v>
      </c>
      <c r="L7045">
        <f t="shared" si="385"/>
        <v>39</v>
      </c>
      <c r="M7045">
        <f t="shared" si="386"/>
        <v>2024</v>
      </c>
      <c r="N7045" s="5">
        <f t="shared" ca="1" si="387"/>
        <v>18</v>
      </c>
    </row>
    <row r="7046" spans="1:14" hidden="1" x14ac:dyDescent="0.25">
      <c r="A7046" s="31">
        <v>45562</v>
      </c>
      <c r="B7046" s="1" t="s">
        <v>217</v>
      </c>
      <c r="C7046" s="7">
        <v>458722</v>
      </c>
      <c r="D7046" s="1" t="s">
        <v>42</v>
      </c>
      <c r="E7046" s="1">
        <f>VLOOKUP(D7046,Data!$A$1:$B$7,2,FALSE)</f>
        <v>10</v>
      </c>
      <c r="F7046" s="2">
        <f>WORKDAY(A7046,E7046,Data!$E$2:$E$22)</f>
        <v>45576</v>
      </c>
      <c r="G7046" s="2">
        <v>45572</v>
      </c>
      <c r="H7046" s="4">
        <f ca="1">(NETWORKDAYS(A7046,G7046,Data!$E$1:$E$22))-1</f>
        <v>6</v>
      </c>
      <c r="I7046" s="1"/>
      <c r="J7046" s="1">
        <f>VLOOKUP(D7046,Data!$A$10:$B$16,2,FALSE)</f>
        <v>2</v>
      </c>
      <c r="K7046">
        <v>1</v>
      </c>
      <c r="L7046">
        <f t="shared" si="385"/>
        <v>39</v>
      </c>
      <c r="M7046">
        <f t="shared" si="386"/>
        <v>2024</v>
      </c>
      <c r="N7046" s="5">
        <f t="shared" ca="1" si="387"/>
        <v>-4</v>
      </c>
    </row>
    <row r="7047" spans="1:14" hidden="1" x14ac:dyDescent="0.25">
      <c r="A7047" s="31">
        <v>45562</v>
      </c>
      <c r="B7047" s="1" t="s">
        <v>375</v>
      </c>
      <c r="C7047" s="7" t="s">
        <v>3585</v>
      </c>
      <c r="D7047" s="1" t="s">
        <v>55</v>
      </c>
      <c r="E7047" s="1">
        <f>VLOOKUP(D7047,Data!$A$1:$B$7,2,FALSE)</f>
        <v>10</v>
      </c>
      <c r="F7047" s="2">
        <f>WORKDAY(A7047,E7047,Data!$E$2:$E$22)</f>
        <v>45576</v>
      </c>
      <c r="G7047" s="2">
        <v>45576</v>
      </c>
      <c r="H7047" s="4">
        <f ca="1">(NETWORKDAYS(A7047,G7047,Data!$E$1:$E$22))-1</f>
        <v>10</v>
      </c>
      <c r="I7047" s="1"/>
      <c r="J7047" s="1">
        <f>VLOOKUP(D7047,Data!$A$10:$B$16,2,FALSE)</f>
        <v>3</v>
      </c>
      <c r="K7047">
        <v>1</v>
      </c>
      <c r="L7047">
        <f t="shared" si="385"/>
        <v>39</v>
      </c>
      <c r="M7047">
        <f t="shared" si="386"/>
        <v>2024</v>
      </c>
      <c r="N7047" s="5">
        <f t="shared" ca="1" si="387"/>
        <v>0</v>
      </c>
    </row>
    <row r="7048" spans="1:14" hidden="1" x14ac:dyDescent="0.25">
      <c r="A7048" s="31">
        <v>45562</v>
      </c>
      <c r="B7048" s="1" t="s">
        <v>375</v>
      </c>
      <c r="C7048" s="7" t="s">
        <v>3586</v>
      </c>
      <c r="D7048" s="1" t="s">
        <v>55</v>
      </c>
      <c r="E7048" s="1">
        <f>VLOOKUP(D7048,Data!$A$1:$B$7,2,FALSE)</f>
        <v>10</v>
      </c>
      <c r="F7048" s="2">
        <f>WORKDAY(A7048,E7048,Data!$E$2:$E$22)</f>
        <v>45576</v>
      </c>
      <c r="G7048" s="2">
        <v>45576</v>
      </c>
      <c r="H7048" s="4">
        <f ca="1">(NETWORKDAYS(A7048,G7048,Data!$E$1:$E$22))-1</f>
        <v>10</v>
      </c>
      <c r="I7048" s="1"/>
      <c r="J7048" s="1">
        <f>VLOOKUP(D7048,Data!$A$10:$B$16,2,FALSE)</f>
        <v>3</v>
      </c>
      <c r="K7048">
        <v>1</v>
      </c>
      <c r="L7048">
        <f t="shared" si="385"/>
        <v>39</v>
      </c>
      <c r="M7048">
        <f t="shared" si="386"/>
        <v>2024</v>
      </c>
      <c r="N7048" s="5">
        <f t="shared" ca="1" si="387"/>
        <v>0</v>
      </c>
    </row>
    <row r="7049" spans="1:14" hidden="1" x14ac:dyDescent="0.25">
      <c r="A7049" s="31">
        <v>45562</v>
      </c>
      <c r="B7049" s="1" t="s">
        <v>100</v>
      </c>
      <c r="C7049" s="7" t="s">
        <v>3587</v>
      </c>
      <c r="D7049" s="1" t="s">
        <v>55</v>
      </c>
      <c r="E7049" s="1">
        <f>VLOOKUP(D7049,Data!$A$1:$B$7,2,FALSE)</f>
        <v>10</v>
      </c>
      <c r="F7049" s="2">
        <f>WORKDAY(A7049,E7049,Data!$E$2:$E$22)</f>
        <v>45576</v>
      </c>
      <c r="G7049" s="2">
        <v>45581</v>
      </c>
      <c r="H7049" s="4">
        <f ca="1">(NETWORKDAYS(A7049,G7049,Data!$E$1:$E$22))-1</f>
        <v>13</v>
      </c>
      <c r="I7049" s="1"/>
      <c r="J7049" s="1">
        <f>VLOOKUP(D7049,Data!$A$10:$B$16,2,FALSE)</f>
        <v>3</v>
      </c>
      <c r="K7049">
        <v>1</v>
      </c>
      <c r="L7049">
        <f t="shared" si="385"/>
        <v>39</v>
      </c>
      <c r="M7049">
        <f t="shared" si="386"/>
        <v>2024</v>
      </c>
      <c r="N7049" s="5">
        <f t="shared" ca="1" si="387"/>
        <v>3</v>
      </c>
    </row>
    <row r="7050" spans="1:14" hidden="1" x14ac:dyDescent="0.25">
      <c r="A7050" s="31">
        <v>45561</v>
      </c>
      <c r="B7050" s="1" t="s">
        <v>14</v>
      </c>
      <c r="C7050" s="7">
        <v>458748</v>
      </c>
      <c r="D7050" s="1" t="s">
        <v>42</v>
      </c>
      <c r="E7050" s="1">
        <f>VLOOKUP(D7050,Data!$A$1:$B$7,2,FALSE)</f>
        <v>10</v>
      </c>
      <c r="F7050" s="2">
        <f>WORKDAY(A7050,E7050,Data!$E$2:$E$22)</f>
        <v>45575</v>
      </c>
      <c r="G7050" s="2">
        <v>45589</v>
      </c>
      <c r="H7050" s="4">
        <f ca="1">(NETWORKDAYS(A7050,G7050,Data!$E$1:$E$22))-1</f>
        <v>20</v>
      </c>
      <c r="I7050" s="1"/>
      <c r="J7050" s="1">
        <f>VLOOKUP(D7050,Data!$A$10:$B$16,2,FALSE)</f>
        <v>2</v>
      </c>
      <c r="K7050">
        <v>1</v>
      </c>
      <c r="L7050">
        <f t="shared" si="385"/>
        <v>39</v>
      </c>
      <c r="M7050">
        <f t="shared" si="386"/>
        <v>2024</v>
      </c>
      <c r="N7050" s="5">
        <f t="shared" ca="1" si="387"/>
        <v>10</v>
      </c>
    </row>
    <row r="7051" spans="1:14" hidden="1" x14ac:dyDescent="0.25">
      <c r="A7051" s="31">
        <v>45565</v>
      </c>
      <c r="B7051" s="1" t="s">
        <v>18</v>
      </c>
      <c r="C7051" s="7">
        <v>263321</v>
      </c>
      <c r="D7051" s="1" t="s">
        <v>41</v>
      </c>
      <c r="E7051" s="1">
        <f>VLOOKUP(D7051,Data!$A$1:$B$7,2,FALSE)</f>
        <v>15</v>
      </c>
      <c r="F7051" s="2">
        <f>WORKDAY(A7051,E7051,Data!$E$2:$E$22)</f>
        <v>45586</v>
      </c>
      <c r="G7051" s="2">
        <v>45574</v>
      </c>
      <c r="H7051" s="4">
        <f ca="1">(NETWORKDAYS(A7051,G7051,Data!$E$1:$E$22))-1</f>
        <v>7</v>
      </c>
      <c r="I7051" s="1"/>
      <c r="J7051" s="1">
        <f>VLOOKUP(D7051,Data!$A$10:$B$16,2,FALSE)</f>
        <v>3</v>
      </c>
      <c r="K7051">
        <v>1</v>
      </c>
      <c r="L7051">
        <f t="shared" si="385"/>
        <v>40</v>
      </c>
      <c r="M7051">
        <f t="shared" si="386"/>
        <v>2024</v>
      </c>
      <c r="N7051" s="5">
        <f t="shared" ca="1" si="387"/>
        <v>-8</v>
      </c>
    </row>
    <row r="7052" spans="1:14" hidden="1" x14ac:dyDescent="0.25">
      <c r="A7052" s="31">
        <v>45565</v>
      </c>
      <c r="B7052" s="1" t="s">
        <v>115</v>
      </c>
      <c r="C7052" s="7">
        <v>263247</v>
      </c>
      <c r="D7052" s="1" t="s">
        <v>41</v>
      </c>
      <c r="E7052" s="1">
        <f>VLOOKUP(D7052,Data!$A$1:$B$7,2,FALSE)</f>
        <v>15</v>
      </c>
      <c r="F7052" s="2">
        <f>WORKDAY(A7052,E7052,Data!$E$2:$E$22)</f>
        <v>45586</v>
      </c>
      <c r="G7052" s="2">
        <v>45572</v>
      </c>
      <c r="H7052" s="4">
        <f ca="1">(NETWORKDAYS(A7052,G7052,Data!$E$1:$E$22))-1</f>
        <v>5</v>
      </c>
      <c r="I7052" s="1"/>
      <c r="J7052" s="1">
        <f>VLOOKUP(D7052,Data!$A$10:$B$16,2,FALSE)</f>
        <v>3</v>
      </c>
      <c r="K7052">
        <v>1</v>
      </c>
      <c r="L7052">
        <f t="shared" si="385"/>
        <v>40</v>
      </c>
      <c r="M7052">
        <f t="shared" si="386"/>
        <v>2024</v>
      </c>
      <c r="N7052" s="5">
        <f t="shared" ca="1" si="387"/>
        <v>-10</v>
      </c>
    </row>
    <row r="7053" spans="1:14" hidden="1" x14ac:dyDescent="0.25">
      <c r="A7053" s="31">
        <v>45565</v>
      </c>
      <c r="B7053" s="1" t="s">
        <v>9</v>
      </c>
      <c r="C7053" s="7">
        <v>263246</v>
      </c>
      <c r="D7053" s="1" t="s">
        <v>41</v>
      </c>
      <c r="E7053" s="1">
        <f>VLOOKUP(D7053,Data!$A$1:$B$7,2,FALSE)</f>
        <v>15</v>
      </c>
      <c r="F7053" s="2">
        <f>WORKDAY(A7053,E7053,Data!$E$2:$E$22)</f>
        <v>45586</v>
      </c>
      <c r="G7053" s="2">
        <v>45572</v>
      </c>
      <c r="H7053" s="4">
        <f ca="1">(NETWORKDAYS(A7053,G7053,Data!$E$1:$E$22))-1</f>
        <v>5</v>
      </c>
      <c r="I7053" s="1"/>
      <c r="J7053" s="1">
        <f>VLOOKUP(D7053,Data!$A$10:$B$16,2,FALSE)</f>
        <v>3</v>
      </c>
      <c r="K7053">
        <v>1</v>
      </c>
      <c r="L7053">
        <f t="shared" si="385"/>
        <v>40</v>
      </c>
      <c r="M7053">
        <f t="shared" si="386"/>
        <v>2024</v>
      </c>
      <c r="N7053" s="5">
        <f t="shared" ca="1" si="387"/>
        <v>-10</v>
      </c>
    </row>
    <row r="7054" spans="1:14" hidden="1" x14ac:dyDescent="0.25">
      <c r="A7054" s="31">
        <v>45565</v>
      </c>
      <c r="B7054" s="1" t="s">
        <v>425</v>
      </c>
      <c r="C7054" s="7">
        <v>263260</v>
      </c>
      <c r="D7054" s="1" t="s">
        <v>41</v>
      </c>
      <c r="E7054" s="1">
        <f>VLOOKUP(D7054,Data!$A$1:$B$7,2,FALSE)</f>
        <v>15</v>
      </c>
      <c r="F7054" s="2">
        <f>WORKDAY(A7054,E7054,Data!$E$2:$E$22)</f>
        <v>45586</v>
      </c>
      <c r="G7054" s="2">
        <v>45580</v>
      </c>
      <c r="H7054" s="4">
        <f ca="1">(NETWORKDAYS(A7054,G7054,Data!$E$1:$E$22))-1</f>
        <v>11</v>
      </c>
      <c r="I7054" s="1"/>
      <c r="J7054" s="1">
        <f>VLOOKUP(D7054,Data!$A$10:$B$16,2,FALSE)</f>
        <v>3</v>
      </c>
      <c r="K7054">
        <v>1</v>
      </c>
      <c r="L7054">
        <f t="shared" si="385"/>
        <v>40</v>
      </c>
      <c r="M7054">
        <f t="shared" si="386"/>
        <v>2024</v>
      </c>
      <c r="N7054" s="5">
        <f t="shared" ca="1" si="387"/>
        <v>-4</v>
      </c>
    </row>
    <row r="7055" spans="1:14" hidden="1" x14ac:dyDescent="0.25">
      <c r="A7055" s="31">
        <v>45561</v>
      </c>
      <c r="B7055" s="1" t="s">
        <v>11</v>
      </c>
      <c r="C7055" s="7">
        <v>458799</v>
      </c>
      <c r="D7055" s="1" t="s">
        <v>42</v>
      </c>
      <c r="E7055" s="1">
        <f>VLOOKUP(D7055,Data!$A$1:$B$7,2,FALSE)</f>
        <v>10</v>
      </c>
      <c r="F7055" s="2">
        <f>WORKDAY(A7055,E7055,Data!$E$2:$E$22)</f>
        <v>45575</v>
      </c>
      <c r="G7055" s="2">
        <v>45602</v>
      </c>
      <c r="H7055" s="4">
        <f ca="1">(NETWORKDAYS(A7055,G7055,Data!$E$1:$E$22))-1</f>
        <v>29</v>
      </c>
      <c r="I7055" s="1"/>
      <c r="J7055" s="1">
        <f>VLOOKUP(D7055,Data!$A$10:$B$16,2,FALSE)</f>
        <v>2</v>
      </c>
      <c r="K7055">
        <v>185</v>
      </c>
      <c r="L7055">
        <f t="shared" si="385"/>
        <v>39</v>
      </c>
      <c r="M7055">
        <f t="shared" si="386"/>
        <v>2024</v>
      </c>
      <c r="N7055" s="5">
        <f t="shared" ca="1" si="387"/>
        <v>19</v>
      </c>
    </row>
    <row r="7056" spans="1:14" hidden="1" x14ac:dyDescent="0.25">
      <c r="A7056" s="31">
        <v>45562</v>
      </c>
      <c r="B7056" s="1" t="s">
        <v>789</v>
      </c>
      <c r="C7056" s="7">
        <v>458795</v>
      </c>
      <c r="D7056" s="1" t="s">
        <v>42</v>
      </c>
      <c r="E7056" s="1">
        <f>VLOOKUP(D7056,Data!$A$1:$B$7,2,FALSE)</f>
        <v>10</v>
      </c>
      <c r="F7056" s="2">
        <f>WORKDAY(A7056,E7056,Data!$E$2:$E$22)</f>
        <v>45576</v>
      </c>
      <c r="G7056" s="2">
        <v>45589</v>
      </c>
      <c r="H7056" s="4">
        <f ca="1">(NETWORKDAYS(A7056,G7056,Data!$E$1:$E$22))-1</f>
        <v>19</v>
      </c>
      <c r="I7056" s="1"/>
      <c r="J7056" s="1">
        <f>VLOOKUP(D7056,Data!$A$10:$B$16,2,FALSE)</f>
        <v>2</v>
      </c>
      <c r="K7056">
        <v>1</v>
      </c>
      <c r="L7056">
        <f t="shared" si="385"/>
        <v>39</v>
      </c>
      <c r="M7056">
        <f t="shared" si="386"/>
        <v>2024</v>
      </c>
      <c r="N7056" s="5">
        <f t="shared" ca="1" si="387"/>
        <v>9</v>
      </c>
    </row>
    <row r="7057" spans="1:14" hidden="1" x14ac:dyDescent="0.25">
      <c r="A7057" s="31">
        <v>45564</v>
      </c>
      <c r="B7057" s="1" t="s">
        <v>777</v>
      </c>
      <c r="C7057" s="7">
        <v>458720</v>
      </c>
      <c r="D7057" s="1" t="s">
        <v>42</v>
      </c>
      <c r="E7057" s="1">
        <f>VLOOKUP(D7057,Data!$A$1:$B$7,2,FALSE)</f>
        <v>10</v>
      </c>
      <c r="F7057" s="2">
        <f>WORKDAY(A7057,E7057,Data!$E$2:$E$22)</f>
        <v>45576</v>
      </c>
      <c r="G7057" s="2">
        <v>45588</v>
      </c>
      <c r="H7057" s="4">
        <f ca="1">(NETWORKDAYS(A7057,G7057,Data!$E$1:$E$22))-1</f>
        <v>17</v>
      </c>
      <c r="I7057" s="1"/>
      <c r="J7057" s="1">
        <f>VLOOKUP(D7057,Data!$A$10:$B$16,2,FALSE)</f>
        <v>2</v>
      </c>
      <c r="K7057">
        <v>1</v>
      </c>
      <c r="L7057">
        <f t="shared" si="385"/>
        <v>39</v>
      </c>
      <c r="M7057">
        <f t="shared" si="386"/>
        <v>2024</v>
      </c>
      <c r="N7057" s="5">
        <f t="shared" ca="1" si="387"/>
        <v>7</v>
      </c>
    </row>
    <row r="7058" spans="1:14" hidden="1" x14ac:dyDescent="0.25">
      <c r="A7058" s="31">
        <v>45565</v>
      </c>
      <c r="B7058" s="1" t="s">
        <v>192</v>
      </c>
      <c r="C7058" s="7" t="s">
        <v>3588</v>
      </c>
      <c r="D7058" s="1" t="s">
        <v>53</v>
      </c>
      <c r="E7058" s="1">
        <f>VLOOKUP(D7058,Data!$A$1:$B$7,2,FALSE)</f>
        <v>5</v>
      </c>
      <c r="F7058" s="2">
        <f>WORKDAY(A7058,E7058,Data!$E$2:$E$22)</f>
        <v>45572</v>
      </c>
      <c r="G7058" s="2">
        <v>45566</v>
      </c>
      <c r="H7058" s="4">
        <f ca="1">(NETWORKDAYS(A7058,G7058,Data!$E$1:$E$22))-1</f>
        <v>1</v>
      </c>
      <c r="I7058" s="1"/>
      <c r="J7058" s="1">
        <f>VLOOKUP(D7058,Data!$A$10:$B$16,2,FALSE)</f>
        <v>1</v>
      </c>
      <c r="K7058">
        <v>1</v>
      </c>
      <c r="L7058">
        <f t="shared" si="385"/>
        <v>40</v>
      </c>
      <c r="M7058">
        <f t="shared" si="386"/>
        <v>2024</v>
      </c>
      <c r="N7058" s="5">
        <f t="shared" ca="1" si="387"/>
        <v>-4</v>
      </c>
    </row>
    <row r="7059" spans="1:14" hidden="1" x14ac:dyDescent="0.25">
      <c r="A7059" s="31">
        <v>45565</v>
      </c>
      <c r="B7059" s="1" t="s">
        <v>91</v>
      </c>
      <c r="C7059" s="7" t="s">
        <v>3589</v>
      </c>
      <c r="D7059" s="1" t="s">
        <v>53</v>
      </c>
      <c r="E7059" s="1">
        <f>VLOOKUP(D7059,Data!$A$1:$B$7,2,FALSE)</f>
        <v>5</v>
      </c>
      <c r="F7059" s="2">
        <f>WORKDAY(A7059,E7059,Data!$E$2:$E$22)</f>
        <v>45572</v>
      </c>
      <c r="G7059" s="2">
        <v>45566</v>
      </c>
      <c r="H7059" s="4">
        <f ca="1">(NETWORKDAYS(A7059,G7059,Data!$E$1:$E$22))-1</f>
        <v>1</v>
      </c>
      <c r="I7059" s="1"/>
      <c r="J7059" s="1">
        <f>VLOOKUP(D7059,Data!$A$10:$B$16,2,FALSE)</f>
        <v>1</v>
      </c>
      <c r="K7059">
        <v>1</v>
      </c>
      <c r="L7059">
        <f t="shared" si="385"/>
        <v>40</v>
      </c>
      <c r="M7059">
        <f t="shared" si="386"/>
        <v>2024</v>
      </c>
      <c r="N7059" s="5">
        <f t="shared" ca="1" si="387"/>
        <v>-4</v>
      </c>
    </row>
    <row r="7060" spans="1:14" hidden="1" x14ac:dyDescent="0.25">
      <c r="A7060" s="31">
        <v>45565</v>
      </c>
      <c r="B7060" s="1" t="s">
        <v>62</v>
      </c>
      <c r="C7060" s="7" t="s">
        <v>3590</v>
      </c>
      <c r="D7060" s="1" t="s">
        <v>53</v>
      </c>
      <c r="E7060" s="1">
        <f>VLOOKUP(D7060,Data!$A$1:$B$7,2,FALSE)</f>
        <v>5</v>
      </c>
      <c r="F7060" s="2">
        <f>WORKDAY(A7060,E7060,Data!$E$2:$E$22)</f>
        <v>45572</v>
      </c>
      <c r="G7060" s="2">
        <v>45566</v>
      </c>
      <c r="H7060" s="4">
        <f ca="1">(NETWORKDAYS(A7060,G7060,Data!$E$1:$E$22))-1</f>
        <v>1</v>
      </c>
      <c r="I7060" s="1"/>
      <c r="J7060" s="1">
        <f>VLOOKUP(D7060,Data!$A$10:$B$16,2,FALSE)</f>
        <v>1</v>
      </c>
      <c r="K7060">
        <v>1</v>
      </c>
      <c r="L7060">
        <f t="shared" si="385"/>
        <v>40</v>
      </c>
      <c r="M7060">
        <f t="shared" si="386"/>
        <v>2024</v>
      </c>
      <c r="N7060" s="5">
        <f t="shared" ca="1" si="387"/>
        <v>-4</v>
      </c>
    </row>
    <row r="7061" spans="1:14" hidden="1" x14ac:dyDescent="0.25">
      <c r="A7061" s="31">
        <v>45565</v>
      </c>
      <c r="B7061" s="1" t="s">
        <v>213</v>
      </c>
      <c r="C7061" s="7" t="s">
        <v>3591</v>
      </c>
      <c r="D7061" s="1" t="s">
        <v>53</v>
      </c>
      <c r="E7061" s="1">
        <f>VLOOKUP(D7061,Data!$A$1:$B$7,2,FALSE)</f>
        <v>5</v>
      </c>
      <c r="F7061" s="2">
        <f>WORKDAY(A7061,E7061,Data!$E$2:$E$22)</f>
        <v>45572</v>
      </c>
      <c r="G7061" s="2">
        <v>45566</v>
      </c>
      <c r="H7061" s="4">
        <f ca="1">(NETWORKDAYS(A7061,G7061,Data!$E$1:$E$22))-1</f>
        <v>1</v>
      </c>
      <c r="I7061" s="1"/>
      <c r="J7061" s="1">
        <f>VLOOKUP(D7061,Data!$A$10:$B$16,2,FALSE)</f>
        <v>1</v>
      </c>
      <c r="K7061">
        <v>1</v>
      </c>
      <c r="L7061">
        <f t="shared" si="385"/>
        <v>40</v>
      </c>
      <c r="M7061">
        <f t="shared" si="386"/>
        <v>2024</v>
      </c>
      <c r="N7061" s="5">
        <f t="shared" ca="1" si="387"/>
        <v>-4</v>
      </c>
    </row>
    <row r="7062" spans="1:14" hidden="1" x14ac:dyDescent="0.25">
      <c r="A7062" s="31">
        <v>45565</v>
      </c>
      <c r="B7062" s="1" t="s">
        <v>370</v>
      </c>
      <c r="C7062" s="7" t="s">
        <v>3592</v>
      </c>
      <c r="D7062" s="1" t="s">
        <v>53</v>
      </c>
      <c r="E7062" s="1">
        <f>VLOOKUP(D7062,Data!$A$1:$B$7,2,FALSE)</f>
        <v>5</v>
      </c>
      <c r="F7062" s="2">
        <f>WORKDAY(A7062,E7062,Data!$E$2:$E$22)</f>
        <v>45572</v>
      </c>
      <c r="G7062" s="2">
        <v>45574</v>
      </c>
      <c r="H7062" s="4">
        <f ca="1">(NETWORKDAYS(A7062,G7062,Data!$E$1:$E$22))-1</f>
        <v>7</v>
      </c>
      <c r="I7062" s="1"/>
      <c r="J7062" s="1">
        <f>VLOOKUP(D7062,Data!$A$10:$B$16,2,FALSE)</f>
        <v>1</v>
      </c>
      <c r="K7062">
        <v>1</v>
      </c>
      <c r="L7062">
        <f t="shared" si="385"/>
        <v>40</v>
      </c>
      <c r="M7062">
        <f t="shared" si="386"/>
        <v>2024</v>
      </c>
      <c r="N7062" s="5">
        <f t="shared" ca="1" si="387"/>
        <v>2</v>
      </c>
    </row>
    <row r="7063" spans="1:14" hidden="1" x14ac:dyDescent="0.25">
      <c r="A7063" s="31">
        <v>45565</v>
      </c>
      <c r="B7063" s="1" t="s">
        <v>370</v>
      </c>
      <c r="C7063" s="7" t="s">
        <v>3593</v>
      </c>
      <c r="D7063" s="1" t="s">
        <v>53</v>
      </c>
      <c r="E7063" s="1">
        <f>VLOOKUP(D7063,Data!$A$1:$B$7,2,FALSE)</f>
        <v>5</v>
      </c>
      <c r="F7063" s="2">
        <f>WORKDAY(A7063,E7063,Data!$E$2:$E$22)</f>
        <v>45572</v>
      </c>
      <c r="G7063" s="2">
        <v>45574</v>
      </c>
      <c r="H7063" s="4">
        <f ca="1">(NETWORKDAYS(A7063,G7063,Data!$E$1:$E$22))-1</f>
        <v>7</v>
      </c>
      <c r="I7063" s="1"/>
      <c r="J7063" s="1">
        <f>VLOOKUP(D7063,Data!$A$10:$B$16,2,FALSE)</f>
        <v>1</v>
      </c>
      <c r="K7063">
        <v>1</v>
      </c>
      <c r="L7063">
        <f t="shared" si="385"/>
        <v>40</v>
      </c>
      <c r="M7063">
        <f t="shared" si="386"/>
        <v>2024</v>
      </c>
      <c r="N7063" s="5">
        <f t="shared" ca="1" si="387"/>
        <v>2</v>
      </c>
    </row>
    <row r="7064" spans="1:14" hidden="1" x14ac:dyDescent="0.25">
      <c r="A7064" s="31">
        <v>45565</v>
      </c>
      <c r="B7064" s="1" t="s">
        <v>777</v>
      </c>
      <c r="C7064" s="7">
        <v>458733</v>
      </c>
      <c r="D7064" s="1" t="s">
        <v>42</v>
      </c>
      <c r="E7064" s="1">
        <f>VLOOKUP(D7064,Data!$A$1:$B$7,2,FALSE)</f>
        <v>10</v>
      </c>
      <c r="F7064" s="2">
        <f>WORKDAY(A7064,E7064,Data!$E$2:$E$22)</f>
        <v>45579</v>
      </c>
      <c r="G7064" s="2">
        <v>45602</v>
      </c>
      <c r="H7064" s="4">
        <f ca="1">(NETWORKDAYS(A7064,G7064,Data!$E$1:$E$22))-1</f>
        <v>27</v>
      </c>
      <c r="I7064" s="1"/>
      <c r="J7064" s="1">
        <f>VLOOKUP(D7064,Data!$A$10:$B$16,2,FALSE)</f>
        <v>2</v>
      </c>
      <c r="K7064">
        <v>1</v>
      </c>
      <c r="L7064">
        <f t="shared" si="385"/>
        <v>40</v>
      </c>
      <c r="M7064">
        <f t="shared" si="386"/>
        <v>2024</v>
      </c>
      <c r="N7064" s="5">
        <f t="shared" ca="1" si="387"/>
        <v>17</v>
      </c>
    </row>
    <row r="7065" spans="1:14" hidden="1" x14ac:dyDescent="0.25">
      <c r="A7065" s="31">
        <v>45565</v>
      </c>
      <c r="B7065" s="1" t="s">
        <v>125</v>
      </c>
      <c r="C7065" s="7" t="s">
        <v>3595</v>
      </c>
      <c r="D7065" s="1" t="s">
        <v>53</v>
      </c>
      <c r="E7065" s="1">
        <f>VLOOKUP(D7065,Data!$A$1:$B$7,2,FALSE)</f>
        <v>5</v>
      </c>
      <c r="F7065" s="2">
        <f>WORKDAY(A7065,E7065,Data!$E$2:$E$22)</f>
        <v>45572</v>
      </c>
      <c r="G7065" s="2">
        <v>45574</v>
      </c>
      <c r="H7065" s="4">
        <f ca="1">(NETWORKDAYS(A7065,G7065,Data!$E$1:$E$22))-1</f>
        <v>7</v>
      </c>
      <c r="I7065" s="1"/>
      <c r="J7065" s="1">
        <f>VLOOKUP(D7065,Data!$A$10:$B$16,2,FALSE)</f>
        <v>1</v>
      </c>
      <c r="K7065">
        <v>1</v>
      </c>
      <c r="L7065">
        <f t="shared" si="385"/>
        <v>40</v>
      </c>
      <c r="M7065">
        <f t="shared" si="386"/>
        <v>2024</v>
      </c>
      <c r="N7065" s="5">
        <f t="shared" ca="1" si="387"/>
        <v>2</v>
      </c>
    </row>
    <row r="7066" spans="1:14" hidden="1" x14ac:dyDescent="0.25">
      <c r="A7066" s="31" t="s">
        <v>1894</v>
      </c>
      <c r="B7066" s="1" t="s">
        <v>1898</v>
      </c>
      <c r="C7066" s="7" t="s">
        <v>1899</v>
      </c>
      <c r="D7066" s="1" t="s">
        <v>53</v>
      </c>
      <c r="E7066" s="1">
        <f>VLOOKUP(D7066,Data!$A$1:$B$7,2,FALSE)</f>
        <v>5</v>
      </c>
      <c r="F7066" s="2">
        <f>WORKDAY(A7066,E7066,Data!$E$2:$E$22)</f>
        <v>45054</v>
      </c>
      <c r="G7066" s="2">
        <v>45047</v>
      </c>
      <c r="H7066" s="4">
        <f ca="1">(NETWORKDAYS(A7066,G7066,Data!$E$1:$E$22))-1</f>
        <v>0</v>
      </c>
      <c r="I7066" s="1"/>
      <c r="J7066" s="1">
        <f>VLOOKUP(D7066,Data!$A$10:$B$16,2,FALSE)</f>
        <v>1</v>
      </c>
      <c r="K7066">
        <v>1</v>
      </c>
      <c r="L7066">
        <f t="shared" si="385"/>
        <v>18</v>
      </c>
      <c r="M7066">
        <f t="shared" si="386"/>
        <v>2023</v>
      </c>
      <c r="N7066" s="5">
        <f t="shared" ca="1" si="387"/>
        <v>-5</v>
      </c>
    </row>
    <row r="7067" spans="1:14" hidden="1" x14ac:dyDescent="0.25">
      <c r="A7067" s="31" t="s">
        <v>1894</v>
      </c>
      <c r="B7067" s="1" t="s">
        <v>1900</v>
      </c>
      <c r="C7067" s="7" t="s">
        <v>1901</v>
      </c>
      <c r="D7067" s="1" t="s">
        <v>53</v>
      </c>
      <c r="E7067" s="1">
        <f>VLOOKUP(D7067,Data!$A$1:$B$7,2,FALSE)</f>
        <v>5</v>
      </c>
      <c r="F7067" s="2">
        <f>WORKDAY(A7067,E7067,Data!$E$2:$E$22)</f>
        <v>45054</v>
      </c>
      <c r="G7067" s="2">
        <v>45047</v>
      </c>
      <c r="H7067" s="4">
        <f ca="1">(NETWORKDAYS(A7067,G7067,Data!$E$1:$E$22))-1</f>
        <v>0</v>
      </c>
      <c r="I7067" s="1"/>
      <c r="J7067" s="1">
        <f>VLOOKUP(D7067,Data!$A$10:$B$16,2,FALSE)</f>
        <v>1</v>
      </c>
      <c r="K7067">
        <v>1</v>
      </c>
      <c r="L7067">
        <f t="shared" si="385"/>
        <v>18</v>
      </c>
      <c r="M7067">
        <f t="shared" si="386"/>
        <v>2023</v>
      </c>
      <c r="N7067" s="5">
        <f t="shared" ca="1" si="387"/>
        <v>-5</v>
      </c>
    </row>
    <row r="7068" spans="1:14" hidden="1" x14ac:dyDescent="0.25">
      <c r="A7068" s="31" t="s">
        <v>1894</v>
      </c>
      <c r="B7068" s="1" t="s">
        <v>302</v>
      </c>
      <c r="C7068" s="7">
        <v>457435</v>
      </c>
      <c r="D7068" s="1" t="s">
        <v>42</v>
      </c>
      <c r="E7068" s="1">
        <f>VLOOKUP(D7068,Data!$A$1:$B$7,2,FALSE)</f>
        <v>10</v>
      </c>
      <c r="F7068" s="2">
        <f>WORKDAY(A7068,E7068,Data!$E$2:$E$22)</f>
        <v>45061</v>
      </c>
      <c r="G7068" s="2">
        <v>45048</v>
      </c>
      <c r="H7068" s="4">
        <f ca="1">(NETWORKDAYS(A7068,G7068,Data!$E$1:$E$22))-1</f>
        <v>1</v>
      </c>
      <c r="I7068" s="1"/>
      <c r="J7068" s="1">
        <f>VLOOKUP(D7068,Data!$A$10:$B$16,2,FALSE)</f>
        <v>2</v>
      </c>
      <c r="K7068">
        <v>1</v>
      </c>
      <c r="L7068">
        <f t="shared" si="385"/>
        <v>18</v>
      </c>
      <c r="M7068">
        <f t="shared" si="386"/>
        <v>2023</v>
      </c>
      <c r="N7068" s="5">
        <f t="shared" ca="1" si="387"/>
        <v>-9</v>
      </c>
    </row>
    <row r="7069" spans="1:14" hidden="1" x14ac:dyDescent="0.25">
      <c r="A7069" s="31">
        <v>45566</v>
      </c>
      <c r="B7069" s="1" t="s">
        <v>12</v>
      </c>
      <c r="C7069" s="7">
        <v>263253</v>
      </c>
      <c r="D7069" s="1" t="s">
        <v>41</v>
      </c>
      <c r="E7069" s="1">
        <f>VLOOKUP(D7069,Data!$A$1:$B$7,2,FALSE)</f>
        <v>15</v>
      </c>
      <c r="F7069" s="2">
        <f>WORKDAY(A7069,E7069,Data!$E$2:$E$22)</f>
        <v>45587</v>
      </c>
      <c r="G7069" s="2">
        <v>45576</v>
      </c>
      <c r="H7069" s="4">
        <f ca="1">(NETWORKDAYS(A7069,G7069,Data!$E$1:$E$22))-1</f>
        <v>8</v>
      </c>
      <c r="I7069" s="1"/>
      <c r="J7069" s="1">
        <f>VLOOKUP(D7069,Data!$A$10:$B$16,2,FALSE)</f>
        <v>3</v>
      </c>
      <c r="K7069">
        <v>4</v>
      </c>
      <c r="L7069">
        <f t="shared" si="385"/>
        <v>40</v>
      </c>
      <c r="M7069">
        <f t="shared" si="386"/>
        <v>2024</v>
      </c>
      <c r="N7069" s="5">
        <f t="shared" ca="1" si="387"/>
        <v>-7</v>
      </c>
    </row>
    <row r="7070" spans="1:14" hidden="1" x14ac:dyDescent="0.25">
      <c r="A7070" s="31">
        <v>45565</v>
      </c>
      <c r="B7070" s="1" t="s">
        <v>569</v>
      </c>
      <c r="C7070" s="7">
        <v>458738</v>
      </c>
      <c r="D7070" s="1" t="s">
        <v>42</v>
      </c>
      <c r="E7070" s="1">
        <f>VLOOKUP(D7070,Data!$A$1:$B$7,2,FALSE)</f>
        <v>10</v>
      </c>
      <c r="F7070" s="2">
        <f>WORKDAY(A7070,E7070,Data!$E$2:$E$22)</f>
        <v>45579</v>
      </c>
      <c r="G7070" s="2">
        <v>45588</v>
      </c>
      <c r="H7070" s="4">
        <f ca="1">(NETWORKDAYS(A7070,G7070,Data!$E$1:$E$22))-1</f>
        <v>17</v>
      </c>
      <c r="I7070" s="1"/>
      <c r="J7070" s="1">
        <f>VLOOKUP(D7070,Data!$A$10:$B$16,2,FALSE)</f>
        <v>2</v>
      </c>
      <c r="K7070">
        <v>1</v>
      </c>
      <c r="L7070">
        <f t="shared" si="385"/>
        <v>40</v>
      </c>
      <c r="M7070">
        <f t="shared" si="386"/>
        <v>2024</v>
      </c>
      <c r="N7070" s="5">
        <f t="shared" ca="1" si="387"/>
        <v>7</v>
      </c>
    </row>
    <row r="7071" spans="1:14" hidden="1" x14ac:dyDescent="0.25">
      <c r="A7071" s="31">
        <v>45566</v>
      </c>
      <c r="B7071" s="1" t="s">
        <v>7</v>
      </c>
      <c r="C7071" s="7">
        <v>263312</v>
      </c>
      <c r="D7071" s="1" t="s">
        <v>41</v>
      </c>
      <c r="E7071" s="1">
        <f>VLOOKUP(D7071,Data!$A$1:$B$7,2,FALSE)</f>
        <v>15</v>
      </c>
      <c r="F7071" s="2">
        <f>WORKDAY(A7071,E7071,Data!$E$2:$E$22)</f>
        <v>45587</v>
      </c>
      <c r="G7071" s="2">
        <v>45580</v>
      </c>
      <c r="H7071" s="4">
        <f ca="1">(NETWORKDAYS(A7071,G7071,Data!$E$1:$E$22))-1</f>
        <v>10</v>
      </c>
      <c r="I7071" s="1"/>
      <c r="J7071" s="1">
        <f>VLOOKUP(D7071,Data!$A$10:$B$16,2,FALSE)</f>
        <v>3</v>
      </c>
      <c r="K7071">
        <v>6</v>
      </c>
      <c r="L7071">
        <f t="shared" si="385"/>
        <v>40</v>
      </c>
      <c r="M7071">
        <f t="shared" si="386"/>
        <v>2024</v>
      </c>
      <c r="N7071" s="5">
        <f t="shared" ca="1" si="387"/>
        <v>-5</v>
      </c>
    </row>
    <row r="7072" spans="1:14" hidden="1" x14ac:dyDescent="0.25">
      <c r="A7072" s="31">
        <v>45565</v>
      </c>
      <c r="B7072" s="1" t="s">
        <v>445</v>
      </c>
      <c r="C7072" s="7">
        <v>458739</v>
      </c>
      <c r="D7072" s="1" t="s">
        <v>42</v>
      </c>
      <c r="E7072" s="1">
        <f>VLOOKUP(D7072,Data!$A$1:$B$7,2,FALSE)</f>
        <v>10</v>
      </c>
      <c r="F7072" s="2">
        <f>WORKDAY(A7072,E7072,Data!$E$2:$E$22)</f>
        <v>45579</v>
      </c>
      <c r="G7072" s="2">
        <v>45589</v>
      </c>
      <c r="H7072" s="4">
        <f ca="1">(NETWORKDAYS(A7072,G7072,Data!$E$1:$E$22))-1</f>
        <v>18</v>
      </c>
      <c r="I7072" s="1"/>
      <c r="J7072" s="1">
        <f>VLOOKUP(D7072,Data!$A$10:$B$16,2,FALSE)</f>
        <v>2</v>
      </c>
      <c r="K7072">
        <v>1</v>
      </c>
      <c r="L7072">
        <f t="shared" si="385"/>
        <v>40</v>
      </c>
      <c r="M7072">
        <f t="shared" si="386"/>
        <v>2024</v>
      </c>
      <c r="N7072" s="5">
        <f t="shared" ca="1" si="387"/>
        <v>8</v>
      </c>
    </row>
    <row r="7073" spans="1:14" hidden="1" x14ac:dyDescent="0.25">
      <c r="A7073" s="31">
        <v>45566</v>
      </c>
      <c r="B7073" s="1" t="s">
        <v>7</v>
      </c>
      <c r="C7073" s="7">
        <v>263314</v>
      </c>
      <c r="D7073" s="1" t="s">
        <v>41</v>
      </c>
      <c r="E7073" s="1">
        <f>VLOOKUP(D7073,Data!$A$1:$B$7,2,FALSE)</f>
        <v>15</v>
      </c>
      <c r="F7073" s="2">
        <f>WORKDAY(A7073,E7073,Data!$E$2:$E$22)</f>
        <v>45587</v>
      </c>
      <c r="G7073" s="2">
        <v>45580</v>
      </c>
      <c r="H7073" s="4">
        <f ca="1">(NETWORKDAYS(A7073,G7073,Data!$E$1:$E$22))-1</f>
        <v>10</v>
      </c>
      <c r="I7073" s="1"/>
      <c r="J7073" s="1">
        <f>VLOOKUP(D7073,Data!$A$10:$B$16,2,FALSE)</f>
        <v>3</v>
      </c>
      <c r="K7073">
        <v>8</v>
      </c>
      <c r="L7073">
        <f t="shared" si="385"/>
        <v>40</v>
      </c>
      <c r="M7073">
        <f t="shared" si="386"/>
        <v>2024</v>
      </c>
      <c r="N7073" s="5">
        <f t="shared" ca="1" si="387"/>
        <v>-5</v>
      </c>
    </row>
    <row r="7074" spans="1:14" hidden="1" x14ac:dyDescent="0.25">
      <c r="A7074" s="31" t="s">
        <v>2398</v>
      </c>
      <c r="B7074" s="1" t="s">
        <v>164</v>
      </c>
      <c r="C7074" s="7" t="s">
        <v>2404</v>
      </c>
      <c r="D7074" s="1" t="s">
        <v>53</v>
      </c>
      <c r="E7074" s="1">
        <f>VLOOKUP(D7074,Data!$A$1:$B$7,2,FALSE)</f>
        <v>5</v>
      </c>
      <c r="F7074" s="2">
        <f>WORKDAY(A7074,E7074,Data!$E$2:$E$22)</f>
        <v>45209</v>
      </c>
      <c r="G7074" s="2">
        <v>45203</v>
      </c>
      <c r="H7074" s="4">
        <f ca="1">(NETWORKDAYS(A7074,G7074,Data!$E$1:$E$22))-1</f>
        <v>1</v>
      </c>
      <c r="I7074" s="1"/>
      <c r="J7074" s="1">
        <f>VLOOKUP(D7074,Data!$A$10:$B$16,2,FALSE)</f>
        <v>1</v>
      </c>
      <c r="K7074">
        <v>1</v>
      </c>
      <c r="L7074">
        <f t="shared" si="385"/>
        <v>40</v>
      </c>
      <c r="M7074">
        <f t="shared" si="386"/>
        <v>2023</v>
      </c>
      <c r="N7074" s="5">
        <f t="shared" ca="1" si="387"/>
        <v>-4</v>
      </c>
    </row>
    <row r="7075" spans="1:14" hidden="1" x14ac:dyDescent="0.25">
      <c r="A7075" s="31" t="s">
        <v>2421</v>
      </c>
      <c r="B7075" s="1" t="s">
        <v>296</v>
      </c>
      <c r="C7075" s="7" t="s">
        <v>2422</v>
      </c>
      <c r="D7075" s="1" t="s">
        <v>53</v>
      </c>
      <c r="E7075" s="1">
        <f>VLOOKUP(D7075,Data!$A$1:$B$7,2,FALSE)</f>
        <v>5</v>
      </c>
      <c r="F7075" s="2">
        <f>WORKDAY(A7075,E7075,Data!$E$2:$E$22)</f>
        <v>45215</v>
      </c>
      <c r="G7075" s="2">
        <v>45210</v>
      </c>
      <c r="H7075" s="4">
        <f ca="1">(NETWORKDAYS(A7075,G7075,Data!$E$1:$E$22))-1</f>
        <v>2</v>
      </c>
      <c r="I7075" s="1"/>
      <c r="J7075" s="1">
        <f>VLOOKUP(D7075,Data!$A$10:$B$16,2,FALSE)</f>
        <v>1</v>
      </c>
      <c r="K7075">
        <v>1</v>
      </c>
      <c r="L7075">
        <f t="shared" si="385"/>
        <v>41</v>
      </c>
      <c r="M7075">
        <f t="shared" si="386"/>
        <v>2023</v>
      </c>
      <c r="N7075" s="5">
        <f t="shared" ca="1" si="387"/>
        <v>-3</v>
      </c>
    </row>
    <row r="7076" spans="1:14" hidden="1" x14ac:dyDescent="0.25">
      <c r="A7076" s="31" t="s">
        <v>2421</v>
      </c>
      <c r="B7076" s="1" t="s">
        <v>492</v>
      </c>
      <c r="C7076" s="7" t="s">
        <v>2425</v>
      </c>
      <c r="D7076" s="1" t="s">
        <v>53</v>
      </c>
      <c r="E7076" s="1">
        <f>VLOOKUP(D7076,Data!$A$1:$B$7,2,FALSE)</f>
        <v>5</v>
      </c>
      <c r="F7076" s="2">
        <f>WORKDAY(A7076,E7076,Data!$E$2:$E$22)</f>
        <v>45215</v>
      </c>
      <c r="G7076" s="2">
        <v>45209</v>
      </c>
      <c r="H7076" s="4">
        <f ca="1">(NETWORKDAYS(A7076,G7076,Data!$E$1:$E$22))-1</f>
        <v>1</v>
      </c>
      <c r="I7076" s="1"/>
      <c r="J7076" s="1">
        <f>VLOOKUP(D7076,Data!$A$10:$B$16,2,FALSE)</f>
        <v>1</v>
      </c>
      <c r="K7076">
        <v>1</v>
      </c>
      <c r="L7076">
        <f t="shared" si="385"/>
        <v>41</v>
      </c>
      <c r="M7076">
        <f t="shared" si="386"/>
        <v>2023</v>
      </c>
      <c r="N7076" s="5">
        <f t="shared" ca="1" si="387"/>
        <v>-4</v>
      </c>
    </row>
    <row r="7077" spans="1:14" hidden="1" x14ac:dyDescent="0.25">
      <c r="A7077" s="31" t="s">
        <v>2421</v>
      </c>
      <c r="B7077" s="1" t="s">
        <v>135</v>
      </c>
      <c r="C7077" s="7" t="s">
        <v>2424</v>
      </c>
      <c r="D7077" s="1" t="s">
        <v>53</v>
      </c>
      <c r="E7077" s="1">
        <f>VLOOKUP(D7077,Data!$A$1:$B$7,2,FALSE)</f>
        <v>5</v>
      </c>
      <c r="F7077" s="2">
        <f>WORKDAY(A7077,E7077,Data!$E$2:$E$22)</f>
        <v>45215</v>
      </c>
      <c r="G7077" s="2">
        <v>45209</v>
      </c>
      <c r="H7077" s="4">
        <f ca="1">(NETWORKDAYS(A7077,G7077,Data!$E$1:$E$22))-1</f>
        <v>1</v>
      </c>
      <c r="I7077" s="1"/>
      <c r="J7077" s="1">
        <f>VLOOKUP(D7077,Data!$A$10:$B$16,2,FALSE)</f>
        <v>1</v>
      </c>
      <c r="K7077">
        <v>1</v>
      </c>
      <c r="L7077">
        <f t="shared" si="385"/>
        <v>41</v>
      </c>
      <c r="M7077">
        <f t="shared" si="386"/>
        <v>2023</v>
      </c>
      <c r="N7077" s="5">
        <f t="shared" ca="1" si="387"/>
        <v>-4</v>
      </c>
    </row>
    <row r="7078" spans="1:14" hidden="1" x14ac:dyDescent="0.25">
      <c r="A7078" s="31" t="s">
        <v>2421</v>
      </c>
      <c r="B7078" s="1" t="s">
        <v>564</v>
      </c>
      <c r="C7078" s="7" t="s">
        <v>2423</v>
      </c>
      <c r="D7078" s="1" t="s">
        <v>53</v>
      </c>
      <c r="E7078" s="1">
        <f>VLOOKUP(D7078,Data!$A$1:$B$7,2,FALSE)</f>
        <v>5</v>
      </c>
      <c r="F7078" s="2">
        <f>WORKDAY(A7078,E7078,Data!$E$2:$E$22)</f>
        <v>45215</v>
      </c>
      <c r="G7078" s="2">
        <v>45209</v>
      </c>
      <c r="H7078" s="4">
        <f ca="1">(NETWORKDAYS(A7078,G7078,Data!$E$1:$E$22))-1</f>
        <v>1</v>
      </c>
      <c r="I7078" s="1"/>
      <c r="J7078" s="1">
        <f>VLOOKUP(D7078,Data!$A$10:$B$16,2,FALSE)</f>
        <v>1</v>
      </c>
      <c r="K7078">
        <v>1</v>
      </c>
      <c r="L7078">
        <f t="shared" si="385"/>
        <v>41</v>
      </c>
      <c r="M7078">
        <f t="shared" si="386"/>
        <v>2023</v>
      </c>
      <c r="N7078" s="5">
        <f t="shared" ca="1" si="387"/>
        <v>-4</v>
      </c>
    </row>
    <row r="7079" spans="1:14" hidden="1" x14ac:dyDescent="0.25">
      <c r="A7079" s="31" t="s">
        <v>2421</v>
      </c>
      <c r="B7079" s="1" t="s">
        <v>148</v>
      </c>
      <c r="C7079" s="7">
        <v>457832</v>
      </c>
      <c r="D7079" s="1" t="s">
        <v>42</v>
      </c>
      <c r="E7079" s="1">
        <f>VLOOKUP(D7079,Data!$A$1:$B$7,2,FALSE)</f>
        <v>10</v>
      </c>
      <c r="F7079" s="2">
        <f>WORKDAY(A7079,E7079,Data!$E$2:$E$22)</f>
        <v>45222</v>
      </c>
      <c r="G7079" s="2">
        <v>45210</v>
      </c>
      <c r="H7079" s="4">
        <f ca="1">(NETWORKDAYS(A7079,G7079,Data!$E$1:$E$22))-1</f>
        <v>2</v>
      </c>
      <c r="I7079" s="1"/>
      <c r="J7079" s="1">
        <f>VLOOKUP(D7079,Data!$A$10:$B$16,2,FALSE)</f>
        <v>2</v>
      </c>
      <c r="K7079">
        <v>1</v>
      </c>
      <c r="L7079">
        <f t="shared" si="385"/>
        <v>41</v>
      </c>
      <c r="M7079">
        <f t="shared" si="386"/>
        <v>2023</v>
      </c>
      <c r="N7079" s="5">
        <f t="shared" ca="1" si="387"/>
        <v>-8</v>
      </c>
    </row>
    <row r="7080" spans="1:14" hidden="1" x14ac:dyDescent="0.25">
      <c r="A7080" s="31" t="s">
        <v>2427</v>
      </c>
      <c r="B7080" s="1" t="s">
        <v>723</v>
      </c>
      <c r="C7080" s="7" t="s">
        <v>2428</v>
      </c>
      <c r="D7080" s="1" t="s">
        <v>53</v>
      </c>
      <c r="E7080" s="1">
        <f>VLOOKUP(D7080,Data!$A$1:$B$7,2,FALSE)</f>
        <v>5</v>
      </c>
      <c r="F7080" s="2">
        <f>WORKDAY(A7080,E7080,Data!$E$2:$E$22)</f>
        <v>45216</v>
      </c>
      <c r="G7080" s="2">
        <v>45210</v>
      </c>
      <c r="H7080" s="4">
        <f ca="1">(NETWORKDAYS(A7080,G7080,Data!$E$1:$E$22))-1</f>
        <v>1</v>
      </c>
      <c r="I7080" s="1"/>
      <c r="J7080" s="1">
        <f>VLOOKUP(D7080,Data!$A$10:$B$16,2,FALSE)</f>
        <v>1</v>
      </c>
      <c r="K7080">
        <v>1</v>
      </c>
      <c r="L7080">
        <f t="shared" si="385"/>
        <v>41</v>
      </c>
      <c r="M7080">
        <f t="shared" si="386"/>
        <v>2023</v>
      </c>
      <c r="N7080" s="5">
        <f t="shared" ca="1" si="387"/>
        <v>-4</v>
      </c>
    </row>
    <row r="7081" spans="1:14" hidden="1" x14ac:dyDescent="0.25">
      <c r="A7081" s="31" t="s">
        <v>2427</v>
      </c>
      <c r="B7081" s="1" t="s">
        <v>833</v>
      </c>
      <c r="C7081" s="7" t="s">
        <v>2429</v>
      </c>
      <c r="D7081" s="1" t="s">
        <v>53</v>
      </c>
      <c r="E7081" s="1">
        <f>VLOOKUP(D7081,Data!$A$1:$B$7,2,FALSE)</f>
        <v>5</v>
      </c>
      <c r="F7081" s="2">
        <f>WORKDAY(A7081,E7081,Data!$E$2:$E$22)</f>
        <v>45216</v>
      </c>
      <c r="G7081" s="2">
        <v>45210</v>
      </c>
      <c r="H7081" s="4">
        <f ca="1">(NETWORKDAYS(A7081,G7081,Data!$E$1:$E$22))-1</f>
        <v>1</v>
      </c>
      <c r="I7081" s="1"/>
      <c r="J7081" s="1">
        <f>VLOOKUP(D7081,Data!$A$10:$B$16,2,FALSE)</f>
        <v>1</v>
      </c>
      <c r="K7081">
        <v>1</v>
      </c>
      <c r="L7081">
        <f t="shared" si="385"/>
        <v>41</v>
      </c>
      <c r="M7081">
        <f t="shared" si="386"/>
        <v>2023</v>
      </c>
      <c r="N7081" s="5">
        <f t="shared" ca="1" si="387"/>
        <v>-4</v>
      </c>
    </row>
    <row r="7082" spans="1:14" hidden="1" x14ac:dyDescent="0.25">
      <c r="A7082" s="31" t="s">
        <v>2427</v>
      </c>
      <c r="B7082" s="1" t="s">
        <v>135</v>
      </c>
      <c r="C7082" s="7" t="s">
        <v>2430</v>
      </c>
      <c r="D7082" s="1" t="s">
        <v>53</v>
      </c>
      <c r="E7082" s="1">
        <f>VLOOKUP(D7082,Data!$A$1:$B$7,2,FALSE)</f>
        <v>5</v>
      </c>
      <c r="F7082" s="2">
        <f>WORKDAY(A7082,E7082,Data!$E$2:$E$22)</f>
        <v>45216</v>
      </c>
      <c r="G7082" s="2">
        <v>45210</v>
      </c>
      <c r="H7082" s="4">
        <f ca="1">(NETWORKDAYS(A7082,G7082,Data!$E$1:$E$22))-1</f>
        <v>1</v>
      </c>
      <c r="I7082" s="1"/>
      <c r="J7082" s="1">
        <f>VLOOKUP(D7082,Data!$A$10:$B$16,2,FALSE)</f>
        <v>1</v>
      </c>
      <c r="K7082">
        <v>1</v>
      </c>
      <c r="L7082">
        <f t="shared" si="385"/>
        <v>41</v>
      </c>
      <c r="M7082">
        <f t="shared" si="386"/>
        <v>2023</v>
      </c>
      <c r="N7082" s="5">
        <f t="shared" ca="1" si="387"/>
        <v>-4</v>
      </c>
    </row>
    <row r="7083" spans="1:14" hidden="1" x14ac:dyDescent="0.25">
      <c r="A7083" s="31" t="s">
        <v>2431</v>
      </c>
      <c r="B7083" s="1" t="s">
        <v>269</v>
      </c>
      <c r="C7083" s="7">
        <v>457837</v>
      </c>
      <c r="D7083" s="1" t="s">
        <v>42</v>
      </c>
      <c r="E7083" s="1">
        <f>VLOOKUP(D7083,Data!$A$1:$B$7,2,FALSE)</f>
        <v>10</v>
      </c>
      <c r="F7083" s="2">
        <f>WORKDAY(A7083,E7083,Data!$E$2:$E$22)</f>
        <v>45225</v>
      </c>
      <c r="G7083" s="2">
        <v>45218</v>
      </c>
      <c r="H7083" s="4">
        <f ca="1">(NETWORKDAYS(A7083,G7083,Data!$E$1:$E$22))-1</f>
        <v>5</v>
      </c>
      <c r="I7083" s="1"/>
      <c r="J7083" s="1">
        <f>VLOOKUP(D7083,Data!$A$10:$B$16,2,FALSE)</f>
        <v>2</v>
      </c>
      <c r="K7083">
        <v>1</v>
      </c>
      <c r="L7083">
        <f t="shared" si="385"/>
        <v>41</v>
      </c>
      <c r="M7083">
        <f t="shared" si="386"/>
        <v>2023</v>
      </c>
      <c r="N7083" s="5">
        <f t="shared" ca="1" si="387"/>
        <v>-5</v>
      </c>
    </row>
    <row r="7084" spans="1:14" hidden="1" x14ac:dyDescent="0.25">
      <c r="A7084" s="31" t="s">
        <v>2431</v>
      </c>
      <c r="B7084" s="1" t="s">
        <v>603</v>
      </c>
      <c r="C7084" s="7">
        <v>457850</v>
      </c>
      <c r="D7084" s="1" t="s">
        <v>42</v>
      </c>
      <c r="E7084" s="1">
        <f>VLOOKUP(D7084,Data!$A$1:$B$7,2,FALSE)</f>
        <v>10</v>
      </c>
      <c r="F7084" s="2">
        <f>WORKDAY(A7084,E7084,Data!$E$2:$E$22)</f>
        <v>45225</v>
      </c>
      <c r="G7084" s="2">
        <v>45216</v>
      </c>
      <c r="H7084" s="4">
        <f ca="1">(NETWORKDAYS(A7084,G7084,Data!$E$1:$E$22))-1</f>
        <v>3</v>
      </c>
      <c r="I7084" s="1"/>
      <c r="J7084" s="1">
        <f>VLOOKUP(D7084,Data!$A$10:$B$16,2,FALSE)</f>
        <v>2</v>
      </c>
      <c r="K7084">
        <v>1</v>
      </c>
      <c r="L7084">
        <f t="shared" si="385"/>
        <v>41</v>
      </c>
      <c r="M7084">
        <f t="shared" si="386"/>
        <v>2023</v>
      </c>
      <c r="N7084" s="5">
        <f t="shared" ca="1" si="387"/>
        <v>-7</v>
      </c>
    </row>
    <row r="7085" spans="1:14" hidden="1" x14ac:dyDescent="0.25">
      <c r="A7085" s="31" t="s">
        <v>2431</v>
      </c>
      <c r="B7085" s="1" t="s">
        <v>514</v>
      </c>
      <c r="C7085" s="7">
        <v>457809</v>
      </c>
      <c r="D7085" s="1" t="s">
        <v>42</v>
      </c>
      <c r="E7085" s="1">
        <f>VLOOKUP(D7085,Data!$A$1:$B$7,2,FALSE)</f>
        <v>10</v>
      </c>
      <c r="F7085" s="2">
        <f>WORKDAY(A7085,E7085,Data!$E$2:$E$22)</f>
        <v>45225</v>
      </c>
      <c r="G7085" s="2">
        <v>45216</v>
      </c>
      <c r="H7085" s="4">
        <f ca="1">(NETWORKDAYS(A7085,G7085,Data!$E$1:$E$22))-1</f>
        <v>3</v>
      </c>
      <c r="I7085" s="1"/>
      <c r="J7085" s="1">
        <f>VLOOKUP(D7085,Data!$A$10:$B$16,2,FALSE)</f>
        <v>2</v>
      </c>
      <c r="K7085">
        <v>1</v>
      </c>
      <c r="L7085">
        <f t="shared" si="385"/>
        <v>41</v>
      </c>
      <c r="M7085">
        <f t="shared" si="386"/>
        <v>2023</v>
      </c>
      <c r="N7085" s="5">
        <f t="shared" ca="1" si="387"/>
        <v>-7</v>
      </c>
    </row>
    <row r="7086" spans="1:14" hidden="1" x14ac:dyDescent="0.25">
      <c r="A7086" s="31" t="s">
        <v>3137</v>
      </c>
      <c r="B7086" s="1" t="s">
        <v>30</v>
      </c>
      <c r="C7086" s="7">
        <v>458371</v>
      </c>
      <c r="D7086" s="1" t="s">
        <v>42</v>
      </c>
      <c r="E7086" s="1">
        <f>VLOOKUP(D7086,Data!$A$1:$B$7,2,FALSE)</f>
        <v>10</v>
      </c>
      <c r="F7086" s="2">
        <f>WORKDAY(A7086,E7086,Data!$E$2:$E$22)</f>
        <v>45443</v>
      </c>
      <c r="G7086" s="2">
        <v>45434</v>
      </c>
      <c r="H7086" s="4">
        <f ca="1">(NETWORKDAYS(A7086,G7086,Data!$E$1:$E$22))-1</f>
        <v>3</v>
      </c>
      <c r="I7086" s="1"/>
      <c r="J7086" s="1">
        <f>VLOOKUP(D7086,Data!$A$10:$B$16,2,FALSE)</f>
        <v>2</v>
      </c>
      <c r="K7086">
        <v>1</v>
      </c>
      <c r="L7086">
        <f t="shared" si="385"/>
        <v>20</v>
      </c>
      <c r="M7086">
        <f t="shared" si="386"/>
        <v>2024</v>
      </c>
      <c r="N7086" s="5">
        <f t="shared" ca="1" si="387"/>
        <v>-7</v>
      </c>
    </row>
    <row r="7087" spans="1:14" hidden="1" x14ac:dyDescent="0.25">
      <c r="A7087" s="31" t="s">
        <v>2448</v>
      </c>
      <c r="B7087" s="1" t="s">
        <v>267</v>
      </c>
      <c r="C7087" s="7">
        <v>262592</v>
      </c>
      <c r="D7087" s="1" t="s">
        <v>41</v>
      </c>
      <c r="E7087" s="1">
        <f>VLOOKUP(D7087,Data!$A$1:$B$7,2,FALSE)</f>
        <v>15</v>
      </c>
      <c r="F7087" s="2">
        <f>WORKDAY(A7087,E7087,Data!$E$2:$E$22)</f>
        <v>45238</v>
      </c>
      <c r="G7087" s="2">
        <v>45225</v>
      </c>
      <c r="H7087" s="4">
        <f ca="1">(NETWORKDAYS(A7087,G7087,Data!$E$1:$E$22))-1</f>
        <v>6</v>
      </c>
      <c r="I7087" s="1"/>
      <c r="J7087" s="1">
        <f>VLOOKUP(D7087,Data!$A$10:$B$16,2,FALSE)</f>
        <v>3</v>
      </c>
      <c r="K7087">
        <v>1</v>
      </c>
      <c r="L7087">
        <f t="shared" si="385"/>
        <v>42</v>
      </c>
      <c r="M7087">
        <f t="shared" si="386"/>
        <v>2023</v>
      </c>
      <c r="N7087" s="5">
        <f t="shared" ca="1" si="387"/>
        <v>-9</v>
      </c>
    </row>
    <row r="7088" spans="1:14" hidden="1" x14ac:dyDescent="0.25">
      <c r="A7088" s="31" t="s">
        <v>2448</v>
      </c>
      <c r="B7088" s="1" t="s">
        <v>267</v>
      </c>
      <c r="C7088" s="7">
        <v>262593</v>
      </c>
      <c r="D7088" s="1" t="s">
        <v>41</v>
      </c>
      <c r="E7088" s="1">
        <f>VLOOKUP(D7088,Data!$A$1:$B$7,2,FALSE)</f>
        <v>15</v>
      </c>
      <c r="F7088" s="2">
        <f>WORKDAY(A7088,E7088,Data!$E$2:$E$22)</f>
        <v>45238</v>
      </c>
      <c r="G7088" s="2">
        <v>45225</v>
      </c>
      <c r="H7088" s="4">
        <f ca="1">(NETWORKDAYS(A7088,G7088,Data!$E$1:$E$22))-1</f>
        <v>6</v>
      </c>
      <c r="I7088" s="1"/>
      <c r="J7088" s="1">
        <f>VLOOKUP(D7088,Data!$A$10:$B$16,2,FALSE)</f>
        <v>3</v>
      </c>
      <c r="K7088">
        <v>1</v>
      </c>
      <c r="L7088">
        <f t="shared" si="385"/>
        <v>42</v>
      </c>
      <c r="M7088">
        <f t="shared" si="386"/>
        <v>2023</v>
      </c>
      <c r="N7088" s="5">
        <f t="shared" ca="1" si="387"/>
        <v>-9</v>
      </c>
    </row>
    <row r="7089" spans="1:14" hidden="1" x14ac:dyDescent="0.25">
      <c r="A7089" s="31" t="s">
        <v>2448</v>
      </c>
      <c r="B7089" s="1" t="s">
        <v>4</v>
      </c>
      <c r="C7089" s="7">
        <v>262523</v>
      </c>
      <c r="D7089" s="1" t="s">
        <v>41</v>
      </c>
      <c r="E7089" s="1">
        <f>VLOOKUP(D7089,Data!$A$1:$B$7,2,FALSE)</f>
        <v>15</v>
      </c>
      <c r="F7089" s="2">
        <f>WORKDAY(A7089,E7089,Data!$E$2:$E$22)</f>
        <v>45238</v>
      </c>
      <c r="G7089" s="2">
        <v>45226</v>
      </c>
      <c r="H7089" s="4">
        <f ca="1">(NETWORKDAYS(A7089,G7089,Data!$E$1:$E$22))-1</f>
        <v>7</v>
      </c>
      <c r="I7089" s="1"/>
      <c r="J7089" s="1">
        <f>VLOOKUP(D7089,Data!$A$10:$B$16,2,FALSE)</f>
        <v>3</v>
      </c>
      <c r="K7089">
        <v>1</v>
      </c>
      <c r="L7089">
        <f t="shared" si="385"/>
        <v>42</v>
      </c>
      <c r="M7089">
        <f t="shared" si="386"/>
        <v>2023</v>
      </c>
      <c r="N7089" s="5">
        <f t="shared" ca="1" si="387"/>
        <v>-8</v>
      </c>
    </row>
    <row r="7090" spans="1:14" hidden="1" x14ac:dyDescent="0.25">
      <c r="A7090" s="31" t="s">
        <v>2448</v>
      </c>
      <c r="B7090" s="1" t="s">
        <v>4</v>
      </c>
      <c r="C7090" s="7">
        <v>262600</v>
      </c>
      <c r="D7090" s="1" t="s">
        <v>41</v>
      </c>
      <c r="E7090" s="1">
        <f>VLOOKUP(D7090,Data!$A$1:$B$7,2,FALSE)</f>
        <v>15</v>
      </c>
      <c r="F7090" s="2">
        <f>WORKDAY(A7090,E7090,Data!$E$2:$E$22)</f>
        <v>45238</v>
      </c>
      <c r="G7090" s="2">
        <v>45226</v>
      </c>
      <c r="H7090" s="4">
        <f ca="1">(NETWORKDAYS(A7090,G7090,Data!$E$1:$E$22))-1</f>
        <v>7</v>
      </c>
      <c r="I7090" s="1"/>
      <c r="J7090" s="1">
        <f>VLOOKUP(D7090,Data!$A$10:$B$16,2,FALSE)</f>
        <v>3</v>
      </c>
      <c r="K7090">
        <v>1</v>
      </c>
      <c r="L7090">
        <f t="shared" si="385"/>
        <v>42</v>
      </c>
      <c r="M7090">
        <f t="shared" si="386"/>
        <v>2023</v>
      </c>
      <c r="N7090" s="5">
        <f t="shared" ca="1" si="387"/>
        <v>-8</v>
      </c>
    </row>
    <row r="7091" spans="1:14" hidden="1" x14ac:dyDescent="0.25">
      <c r="A7091" s="31" t="s">
        <v>2448</v>
      </c>
      <c r="B7091" s="1" t="s">
        <v>279</v>
      </c>
      <c r="C7091" s="7" t="s">
        <v>2455</v>
      </c>
      <c r="D7091" s="1" t="s">
        <v>53</v>
      </c>
      <c r="E7091" s="1">
        <f>VLOOKUP(D7091,Data!$A$1:$B$7,2,FALSE)</f>
        <v>5</v>
      </c>
      <c r="F7091" s="2">
        <f>WORKDAY(A7091,E7091,Data!$E$2:$E$22)</f>
        <v>45224</v>
      </c>
      <c r="G7091" s="2">
        <v>45219</v>
      </c>
      <c r="H7091" s="4">
        <f ca="1">(NETWORKDAYS(A7091,G7091,Data!$E$1:$E$22))-1</f>
        <v>2</v>
      </c>
      <c r="I7091" s="1"/>
      <c r="J7091" s="1">
        <f>VLOOKUP(D7091,Data!$A$10:$B$16,2,FALSE)</f>
        <v>1</v>
      </c>
      <c r="K7091">
        <v>1</v>
      </c>
      <c r="L7091">
        <f t="shared" si="385"/>
        <v>42</v>
      </c>
      <c r="M7091">
        <f t="shared" si="386"/>
        <v>2023</v>
      </c>
      <c r="N7091" s="5">
        <f t="shared" ca="1" si="387"/>
        <v>-3</v>
      </c>
    </row>
    <row r="7092" spans="1:14" hidden="1" x14ac:dyDescent="0.25">
      <c r="A7092" s="31" t="s">
        <v>2448</v>
      </c>
      <c r="B7092" s="1" t="s">
        <v>21</v>
      </c>
      <c r="C7092" s="7" t="s">
        <v>2454</v>
      </c>
      <c r="D7092" s="1" t="s">
        <v>53</v>
      </c>
      <c r="E7092" s="1">
        <f>VLOOKUP(D7092,Data!$A$1:$B$7,2,FALSE)</f>
        <v>5</v>
      </c>
      <c r="F7092" s="2">
        <f>WORKDAY(A7092,E7092,Data!$E$2:$E$22)</f>
        <v>45224</v>
      </c>
      <c r="G7092" s="2">
        <v>45218</v>
      </c>
      <c r="H7092" s="4">
        <f ca="1">(NETWORKDAYS(A7092,G7092,Data!$E$1:$E$22))-1</f>
        <v>1</v>
      </c>
      <c r="I7092" s="1"/>
      <c r="J7092" s="1">
        <f>VLOOKUP(D7092,Data!$A$10:$B$16,2,FALSE)</f>
        <v>1</v>
      </c>
      <c r="K7092">
        <v>1</v>
      </c>
      <c r="L7092">
        <f t="shared" ref="L7092:L7155" si="388">_xlfn.ISOWEEKNUM(A7092)</f>
        <v>42</v>
      </c>
      <c r="M7092">
        <f t="shared" ref="M7092:M7155" si="389">YEAR(A7092)</f>
        <v>2023</v>
      </c>
      <c r="N7092" s="5">
        <f t="shared" ref="N7092:N7155" ca="1" si="390">H7092-E7092</f>
        <v>-4</v>
      </c>
    </row>
    <row r="7093" spans="1:14" hidden="1" x14ac:dyDescent="0.25">
      <c r="A7093" s="31" t="s">
        <v>2448</v>
      </c>
      <c r="B7093" s="1" t="s">
        <v>32</v>
      </c>
      <c r="C7093" s="7" t="s">
        <v>2449</v>
      </c>
      <c r="D7093" s="1" t="s">
        <v>53</v>
      </c>
      <c r="E7093" s="1">
        <f>VLOOKUP(D7093,Data!$A$1:$B$7,2,FALSE)</f>
        <v>5</v>
      </c>
      <c r="F7093" s="2">
        <f>WORKDAY(A7093,E7093,Data!$E$2:$E$22)</f>
        <v>45224</v>
      </c>
      <c r="G7093" s="2">
        <v>45218</v>
      </c>
      <c r="H7093" s="4">
        <f ca="1">(NETWORKDAYS(A7093,G7093,Data!$E$1:$E$22))-1</f>
        <v>1</v>
      </c>
      <c r="I7093" s="1"/>
      <c r="J7093" s="1">
        <f>VLOOKUP(D7093,Data!$A$10:$B$16,2,FALSE)</f>
        <v>1</v>
      </c>
      <c r="K7093">
        <v>1</v>
      </c>
      <c r="L7093">
        <f t="shared" si="388"/>
        <v>42</v>
      </c>
      <c r="M7093">
        <f t="shared" si="389"/>
        <v>2023</v>
      </c>
      <c r="N7093" s="5">
        <f t="shared" ca="1" si="390"/>
        <v>-4</v>
      </c>
    </row>
    <row r="7094" spans="1:14" hidden="1" x14ac:dyDescent="0.25">
      <c r="A7094" s="31" t="s">
        <v>2448</v>
      </c>
      <c r="B7094" s="1" t="s">
        <v>157</v>
      </c>
      <c r="C7094" s="7" t="s">
        <v>2452</v>
      </c>
      <c r="D7094" s="1" t="s">
        <v>53</v>
      </c>
      <c r="E7094" s="1">
        <f>VLOOKUP(D7094,Data!$A$1:$B$7,2,FALSE)</f>
        <v>5</v>
      </c>
      <c r="F7094" s="2">
        <f>WORKDAY(A7094,E7094,Data!$E$2:$E$22)</f>
        <v>45224</v>
      </c>
      <c r="G7094" s="2">
        <v>45219</v>
      </c>
      <c r="H7094" s="4">
        <f ca="1">(NETWORKDAYS(A7094,G7094,Data!$E$1:$E$22))-1</f>
        <v>2</v>
      </c>
      <c r="I7094" s="1"/>
      <c r="J7094" s="1">
        <f>VLOOKUP(D7094,Data!$A$10:$B$16,2,FALSE)</f>
        <v>1</v>
      </c>
      <c r="K7094">
        <v>1</v>
      </c>
      <c r="L7094">
        <f t="shared" si="388"/>
        <v>42</v>
      </c>
      <c r="M7094">
        <f t="shared" si="389"/>
        <v>2023</v>
      </c>
      <c r="N7094" s="5">
        <f t="shared" ca="1" si="390"/>
        <v>-3</v>
      </c>
    </row>
    <row r="7095" spans="1:14" hidden="1" x14ac:dyDescent="0.25">
      <c r="A7095" s="31" t="s">
        <v>2448</v>
      </c>
      <c r="B7095" s="1" t="s">
        <v>157</v>
      </c>
      <c r="C7095" s="7" t="s">
        <v>2451</v>
      </c>
      <c r="D7095" s="1" t="s">
        <v>53</v>
      </c>
      <c r="E7095" s="1">
        <f>VLOOKUP(D7095,Data!$A$1:$B$7,2,FALSE)</f>
        <v>5</v>
      </c>
      <c r="F7095" s="2">
        <f>WORKDAY(A7095,E7095,Data!$E$2:$E$22)</f>
        <v>45224</v>
      </c>
      <c r="G7095" s="2">
        <v>45219</v>
      </c>
      <c r="H7095" s="4">
        <f ca="1">(NETWORKDAYS(A7095,G7095,Data!$E$1:$E$22))-1</f>
        <v>2</v>
      </c>
      <c r="I7095" s="1"/>
      <c r="J7095" s="1">
        <f>VLOOKUP(D7095,Data!$A$10:$B$16,2,FALSE)</f>
        <v>1</v>
      </c>
      <c r="K7095">
        <v>1</v>
      </c>
      <c r="L7095">
        <f t="shared" si="388"/>
        <v>42</v>
      </c>
      <c r="M7095">
        <f t="shared" si="389"/>
        <v>2023</v>
      </c>
      <c r="N7095" s="5">
        <f t="shared" ca="1" si="390"/>
        <v>-3</v>
      </c>
    </row>
    <row r="7096" spans="1:14" hidden="1" x14ac:dyDescent="0.25">
      <c r="A7096" s="31" t="s">
        <v>2448</v>
      </c>
      <c r="B7096" s="1" t="s">
        <v>157</v>
      </c>
      <c r="C7096" s="7" t="s">
        <v>2450</v>
      </c>
      <c r="D7096" s="1" t="s">
        <v>53</v>
      </c>
      <c r="E7096" s="1">
        <f>VLOOKUP(D7096,Data!$A$1:$B$7,2,FALSE)</f>
        <v>5</v>
      </c>
      <c r="F7096" s="2">
        <f>WORKDAY(A7096,E7096,Data!$E$2:$E$22)</f>
        <v>45224</v>
      </c>
      <c r="G7096" s="2">
        <v>45219</v>
      </c>
      <c r="H7096" s="4">
        <f ca="1">(NETWORKDAYS(A7096,G7096,Data!$E$1:$E$22))-1</f>
        <v>2</v>
      </c>
      <c r="I7096" s="1"/>
      <c r="J7096" s="1">
        <f>VLOOKUP(D7096,Data!$A$10:$B$16,2,FALSE)</f>
        <v>1</v>
      </c>
      <c r="K7096">
        <v>1</v>
      </c>
      <c r="L7096">
        <f t="shared" si="388"/>
        <v>42</v>
      </c>
      <c r="M7096">
        <f t="shared" si="389"/>
        <v>2023</v>
      </c>
      <c r="N7096" s="5">
        <f t="shared" ca="1" si="390"/>
        <v>-3</v>
      </c>
    </row>
    <row r="7097" spans="1:14" hidden="1" x14ac:dyDescent="0.25">
      <c r="A7097" s="31" t="s">
        <v>2448</v>
      </c>
      <c r="B7097" s="1" t="s">
        <v>183</v>
      </c>
      <c r="C7097" s="7" t="s">
        <v>2453</v>
      </c>
      <c r="D7097" s="1" t="s">
        <v>55</v>
      </c>
      <c r="E7097" s="1">
        <f>VLOOKUP(D7097,Data!$A$1:$B$7,2,FALSE)</f>
        <v>10</v>
      </c>
      <c r="F7097" s="2">
        <f>WORKDAY(A7097,E7097,Data!$E$2:$E$22)</f>
        <v>45231</v>
      </c>
      <c r="G7097" s="2">
        <v>45226</v>
      </c>
      <c r="H7097" s="4">
        <f ca="1">(NETWORKDAYS(A7097,G7097,Data!$E$1:$E$22))-1</f>
        <v>7</v>
      </c>
      <c r="I7097" s="1"/>
      <c r="J7097" s="1">
        <f>VLOOKUP(D7097,Data!$A$10:$B$16,2,FALSE)</f>
        <v>3</v>
      </c>
      <c r="K7097">
        <v>1</v>
      </c>
      <c r="L7097">
        <f t="shared" si="388"/>
        <v>42</v>
      </c>
      <c r="M7097">
        <f t="shared" si="389"/>
        <v>2023</v>
      </c>
      <c r="N7097" s="5">
        <f t="shared" ca="1" si="390"/>
        <v>-3</v>
      </c>
    </row>
    <row r="7098" spans="1:14" hidden="1" x14ac:dyDescent="0.25">
      <c r="A7098" s="31" t="s">
        <v>2448</v>
      </c>
      <c r="B7098" s="1" t="s">
        <v>678</v>
      </c>
      <c r="C7098" s="7" t="s">
        <v>2456</v>
      </c>
      <c r="D7098" s="1" t="s">
        <v>53</v>
      </c>
      <c r="E7098" s="1">
        <f>VLOOKUP(D7098,Data!$A$1:$B$7,2,FALSE)</f>
        <v>5</v>
      </c>
      <c r="F7098" s="2">
        <f>WORKDAY(A7098,E7098,Data!$E$2:$E$22)</f>
        <v>45224</v>
      </c>
      <c r="G7098" s="2">
        <v>45218</v>
      </c>
      <c r="H7098" s="4">
        <f ca="1">(NETWORKDAYS(A7098,G7098,Data!$E$1:$E$22))-1</f>
        <v>1</v>
      </c>
      <c r="I7098" s="1"/>
      <c r="J7098" s="1">
        <f>VLOOKUP(D7098,Data!$A$10:$B$16,2,FALSE)</f>
        <v>1</v>
      </c>
      <c r="K7098">
        <v>1</v>
      </c>
      <c r="L7098">
        <f t="shared" si="388"/>
        <v>42</v>
      </c>
      <c r="M7098">
        <f t="shared" si="389"/>
        <v>2023</v>
      </c>
      <c r="N7098" s="5">
        <f t="shared" ca="1" si="390"/>
        <v>-4</v>
      </c>
    </row>
    <row r="7099" spans="1:14" hidden="1" x14ac:dyDescent="0.25">
      <c r="A7099" s="31" t="s">
        <v>2448</v>
      </c>
      <c r="B7099" s="1" t="s">
        <v>742</v>
      </c>
      <c r="C7099" s="7">
        <v>457865</v>
      </c>
      <c r="D7099" s="1" t="s">
        <v>42</v>
      </c>
      <c r="E7099" s="1">
        <f>VLOOKUP(D7099,Data!$A$1:$B$7,2,FALSE)</f>
        <v>10</v>
      </c>
      <c r="F7099" s="2">
        <f>WORKDAY(A7099,E7099,Data!$E$2:$E$22)</f>
        <v>45231</v>
      </c>
      <c r="G7099" s="2">
        <v>45219</v>
      </c>
      <c r="H7099" s="4">
        <f ca="1">(NETWORKDAYS(A7099,G7099,Data!$E$1:$E$22))-1</f>
        <v>2</v>
      </c>
      <c r="I7099" s="1"/>
      <c r="J7099" s="1">
        <f>VLOOKUP(D7099,Data!$A$10:$B$16,2,FALSE)</f>
        <v>2</v>
      </c>
      <c r="K7099">
        <v>1</v>
      </c>
      <c r="L7099">
        <f t="shared" si="388"/>
        <v>42</v>
      </c>
      <c r="M7099">
        <f t="shared" si="389"/>
        <v>2023</v>
      </c>
      <c r="N7099" s="5">
        <f t="shared" ca="1" si="390"/>
        <v>-8</v>
      </c>
    </row>
    <row r="7100" spans="1:14" hidden="1" x14ac:dyDescent="0.25">
      <c r="A7100" s="31" t="s">
        <v>2448</v>
      </c>
      <c r="B7100" s="1" t="s">
        <v>1730</v>
      </c>
      <c r="C7100" s="7">
        <v>615397</v>
      </c>
      <c r="D7100" s="1" t="s">
        <v>1870</v>
      </c>
      <c r="E7100" s="1">
        <f>VLOOKUP(D7100,Data!$A$1:$B$7,2,FALSE)</f>
        <v>10</v>
      </c>
      <c r="F7100" s="2">
        <f>WORKDAY(A7100,E7100,Data!$E$2:$E$22)</f>
        <v>45231</v>
      </c>
      <c r="G7100" s="2">
        <v>45222</v>
      </c>
      <c r="H7100" s="4">
        <f ca="1">(NETWORKDAYS(A7100,G7100,Data!$E$1:$E$22))-1</f>
        <v>3</v>
      </c>
      <c r="I7100" s="1"/>
      <c r="J7100" s="1">
        <f>VLOOKUP(D7100,Data!$A$10:$B$16,2,FALSE)</f>
        <v>2</v>
      </c>
      <c r="K7100">
        <v>1</v>
      </c>
      <c r="L7100">
        <f t="shared" si="388"/>
        <v>42</v>
      </c>
      <c r="M7100">
        <f t="shared" si="389"/>
        <v>2023</v>
      </c>
      <c r="N7100" s="5">
        <f t="shared" ca="1" si="390"/>
        <v>-7</v>
      </c>
    </row>
    <row r="7101" spans="1:14" hidden="1" x14ac:dyDescent="0.25">
      <c r="A7101" s="31" t="s">
        <v>3141</v>
      </c>
      <c r="B7101" s="1" t="s">
        <v>2590</v>
      </c>
      <c r="C7101" s="7">
        <v>458401</v>
      </c>
      <c r="D7101" s="1" t="s">
        <v>42</v>
      </c>
      <c r="E7101" s="1">
        <f>VLOOKUP(D7101,Data!$A$1:$B$7,2,FALSE)</f>
        <v>10</v>
      </c>
      <c r="F7101" s="2">
        <f>WORKDAY(A7101,E7101,Data!$E$2:$E$22)</f>
        <v>45443</v>
      </c>
      <c r="G7101" s="2">
        <v>45436</v>
      </c>
      <c r="H7101" s="4">
        <f ca="1">(NETWORKDAYS(A7101,G7101,Data!$E$1:$E$22))-1</f>
        <v>4</v>
      </c>
      <c r="I7101" s="1"/>
      <c r="J7101" s="1">
        <f>VLOOKUP(D7101,Data!$A$10:$B$16,2,FALSE)</f>
        <v>2</v>
      </c>
      <c r="K7101">
        <v>1</v>
      </c>
      <c r="L7101">
        <f t="shared" si="388"/>
        <v>20</v>
      </c>
      <c r="M7101">
        <f t="shared" si="389"/>
        <v>2024</v>
      </c>
      <c r="N7101" s="5">
        <f t="shared" ca="1" si="390"/>
        <v>-6</v>
      </c>
    </row>
    <row r="7102" spans="1:14" hidden="1" x14ac:dyDescent="0.25">
      <c r="A7102" s="31" t="s">
        <v>2457</v>
      </c>
      <c r="B7102" s="1" t="s">
        <v>12</v>
      </c>
      <c r="C7102" s="7">
        <v>262609</v>
      </c>
      <c r="D7102" s="1" t="s">
        <v>41</v>
      </c>
      <c r="E7102" s="1">
        <f>VLOOKUP(D7102,Data!$A$1:$B$7,2,FALSE)</f>
        <v>15</v>
      </c>
      <c r="F7102" s="2">
        <f>WORKDAY(A7102,E7102,Data!$E$2:$E$22)</f>
        <v>45239</v>
      </c>
      <c r="G7102" s="2">
        <v>45226</v>
      </c>
      <c r="H7102" s="4">
        <f ca="1">(NETWORKDAYS(A7102,G7102,Data!$E$1:$E$22))-1</f>
        <v>6</v>
      </c>
      <c r="I7102" s="1"/>
      <c r="J7102" s="1">
        <f>VLOOKUP(D7102,Data!$A$10:$B$16,2,FALSE)</f>
        <v>3</v>
      </c>
      <c r="K7102">
        <v>1</v>
      </c>
      <c r="L7102">
        <f t="shared" si="388"/>
        <v>42</v>
      </c>
      <c r="M7102">
        <f t="shared" si="389"/>
        <v>2023</v>
      </c>
      <c r="N7102" s="5">
        <f t="shared" ca="1" si="390"/>
        <v>-9</v>
      </c>
    </row>
    <row r="7103" spans="1:14" hidden="1" x14ac:dyDescent="0.25">
      <c r="A7103" s="31" t="s">
        <v>2457</v>
      </c>
      <c r="B7103" s="1" t="s">
        <v>4</v>
      </c>
      <c r="C7103" s="7">
        <v>262601</v>
      </c>
      <c r="D7103" s="1" t="s">
        <v>41</v>
      </c>
      <c r="E7103" s="1">
        <f>VLOOKUP(D7103,Data!$A$1:$B$7,2,FALSE)</f>
        <v>15</v>
      </c>
      <c r="F7103" s="2">
        <f>WORKDAY(A7103,E7103,Data!$E$2:$E$22)</f>
        <v>45239</v>
      </c>
      <c r="G7103" s="2">
        <v>45226</v>
      </c>
      <c r="H7103" s="4">
        <f ca="1">(NETWORKDAYS(A7103,G7103,Data!$E$1:$E$22))-1</f>
        <v>6</v>
      </c>
      <c r="I7103" s="1"/>
      <c r="J7103" s="1">
        <f>VLOOKUP(D7103,Data!$A$10:$B$16,2,FALSE)</f>
        <v>3</v>
      </c>
      <c r="K7103">
        <v>1</v>
      </c>
      <c r="L7103">
        <f t="shared" si="388"/>
        <v>42</v>
      </c>
      <c r="M7103">
        <f t="shared" si="389"/>
        <v>2023</v>
      </c>
      <c r="N7103" s="5">
        <f t="shared" ca="1" si="390"/>
        <v>-9</v>
      </c>
    </row>
    <row r="7104" spans="1:14" hidden="1" x14ac:dyDescent="0.25">
      <c r="A7104" s="31" t="s">
        <v>2457</v>
      </c>
      <c r="B7104" s="1" t="s">
        <v>4</v>
      </c>
      <c r="C7104" s="7">
        <v>262602</v>
      </c>
      <c r="D7104" s="1" t="s">
        <v>41</v>
      </c>
      <c r="E7104" s="1">
        <f>VLOOKUP(D7104,Data!$A$1:$B$7,2,FALSE)</f>
        <v>15</v>
      </c>
      <c r="F7104" s="2">
        <f>WORKDAY(A7104,E7104,Data!$E$2:$E$22)</f>
        <v>45239</v>
      </c>
      <c r="G7104" s="2">
        <v>45226</v>
      </c>
      <c r="H7104" s="4">
        <f ca="1">(NETWORKDAYS(A7104,G7104,Data!$E$1:$E$22))-1</f>
        <v>6</v>
      </c>
      <c r="I7104" s="1"/>
      <c r="J7104" s="1">
        <f>VLOOKUP(D7104,Data!$A$10:$B$16,2,FALSE)</f>
        <v>3</v>
      </c>
      <c r="K7104">
        <v>1</v>
      </c>
      <c r="L7104">
        <f t="shared" si="388"/>
        <v>42</v>
      </c>
      <c r="M7104">
        <f t="shared" si="389"/>
        <v>2023</v>
      </c>
      <c r="N7104" s="5">
        <f t="shared" ca="1" si="390"/>
        <v>-9</v>
      </c>
    </row>
    <row r="7105" spans="1:14" hidden="1" x14ac:dyDescent="0.25">
      <c r="A7105" s="31" t="s">
        <v>2457</v>
      </c>
      <c r="B7105" s="1" t="s">
        <v>1467</v>
      </c>
      <c r="C7105" s="7">
        <v>457867</v>
      </c>
      <c r="D7105" s="1" t="s">
        <v>42</v>
      </c>
      <c r="E7105" s="1">
        <f>VLOOKUP(D7105,Data!$A$1:$B$7,2,FALSE)</f>
        <v>10</v>
      </c>
      <c r="F7105" s="2">
        <f>WORKDAY(A7105,E7105,Data!$E$2:$E$22)</f>
        <v>45232</v>
      </c>
      <c r="G7105" s="2">
        <v>45225</v>
      </c>
      <c r="H7105" s="4">
        <f ca="1">(NETWORKDAYS(A7105,G7105,Data!$E$1:$E$22))-1</f>
        <v>5</v>
      </c>
      <c r="I7105" s="1"/>
      <c r="J7105" s="1">
        <f>VLOOKUP(D7105,Data!$A$10:$B$16,2,FALSE)</f>
        <v>2</v>
      </c>
      <c r="K7105">
        <v>1</v>
      </c>
      <c r="L7105">
        <f t="shared" si="388"/>
        <v>42</v>
      </c>
      <c r="M7105">
        <f t="shared" si="389"/>
        <v>2023</v>
      </c>
      <c r="N7105" s="5">
        <f t="shared" ca="1" si="390"/>
        <v>-5</v>
      </c>
    </row>
    <row r="7106" spans="1:14" hidden="1" x14ac:dyDescent="0.25">
      <c r="A7106" s="31" t="s">
        <v>3142</v>
      </c>
      <c r="B7106" s="1" t="s">
        <v>446</v>
      </c>
      <c r="C7106" s="7">
        <v>458394</v>
      </c>
      <c r="D7106" s="1" t="s">
        <v>42</v>
      </c>
      <c r="E7106" s="1">
        <f>VLOOKUP(D7106,Data!$A$1:$B$7,2,FALSE)</f>
        <v>10</v>
      </c>
      <c r="F7106" s="2">
        <f>WORKDAY(A7106,E7106,Data!$E$2:$E$22)</f>
        <v>45446</v>
      </c>
      <c r="G7106" s="2">
        <v>45436</v>
      </c>
      <c r="H7106" s="4">
        <f ca="1">(NETWORKDAYS(A7106,G7106,Data!$E$1:$E$22))-1</f>
        <v>4</v>
      </c>
      <c r="I7106" s="1"/>
      <c r="J7106" s="1">
        <f>VLOOKUP(D7106,Data!$A$10:$B$16,2,FALSE)</f>
        <v>2</v>
      </c>
      <c r="K7106">
        <v>1</v>
      </c>
      <c r="L7106">
        <f t="shared" si="388"/>
        <v>21</v>
      </c>
      <c r="M7106">
        <f t="shared" si="389"/>
        <v>2024</v>
      </c>
      <c r="N7106" s="5">
        <f t="shared" ca="1" si="390"/>
        <v>-6</v>
      </c>
    </row>
    <row r="7107" spans="1:14" hidden="1" x14ac:dyDescent="0.25">
      <c r="A7107" s="31" t="s">
        <v>2458</v>
      </c>
      <c r="B7107" s="1" t="s">
        <v>789</v>
      </c>
      <c r="C7107" s="7">
        <v>457884</v>
      </c>
      <c r="D7107" s="1" t="s">
        <v>42</v>
      </c>
      <c r="E7107" s="1">
        <f>VLOOKUP(D7107,Data!$A$1:$B$7,2,FALSE)</f>
        <v>10</v>
      </c>
      <c r="F7107" s="2">
        <f>WORKDAY(A7107,E7107,Data!$E$2:$E$22)</f>
        <v>45233</v>
      </c>
      <c r="G7107" s="2">
        <v>45222</v>
      </c>
      <c r="H7107" s="4">
        <f ca="1">(NETWORKDAYS(A7107,G7107,Data!$E$1:$E$22))-1</f>
        <v>1</v>
      </c>
      <c r="I7107" s="1"/>
      <c r="J7107" s="1">
        <f>VLOOKUP(D7107,Data!$A$10:$B$16,2,FALSE)</f>
        <v>2</v>
      </c>
      <c r="K7107">
        <v>1</v>
      </c>
      <c r="L7107">
        <f t="shared" si="388"/>
        <v>42</v>
      </c>
      <c r="M7107">
        <f t="shared" si="389"/>
        <v>2023</v>
      </c>
      <c r="N7107" s="5">
        <f t="shared" ca="1" si="390"/>
        <v>-9</v>
      </c>
    </row>
    <row r="7108" spans="1:14" hidden="1" x14ac:dyDescent="0.25">
      <c r="A7108" s="31" t="s">
        <v>2458</v>
      </c>
      <c r="B7108" s="1" t="s">
        <v>4</v>
      </c>
      <c r="C7108" s="7">
        <v>262603</v>
      </c>
      <c r="D7108" s="1" t="s">
        <v>41</v>
      </c>
      <c r="E7108" s="1">
        <f>VLOOKUP(D7108,Data!$A$1:$B$7,2,FALSE)</f>
        <v>15</v>
      </c>
      <c r="F7108" s="2">
        <f>WORKDAY(A7108,E7108,Data!$E$2:$E$22)</f>
        <v>45240</v>
      </c>
      <c r="G7108" s="2">
        <v>45233</v>
      </c>
      <c r="H7108" s="4">
        <f ca="1">(NETWORKDAYS(A7108,G7108,Data!$E$1:$E$22))-1</f>
        <v>10</v>
      </c>
      <c r="I7108" s="1"/>
      <c r="J7108" s="1">
        <f>VLOOKUP(D7108,Data!$A$10:$B$16,2,FALSE)</f>
        <v>3</v>
      </c>
      <c r="K7108">
        <v>1</v>
      </c>
      <c r="L7108">
        <f t="shared" si="388"/>
        <v>42</v>
      </c>
      <c r="M7108">
        <f t="shared" si="389"/>
        <v>2023</v>
      </c>
      <c r="N7108" s="5">
        <f t="shared" ca="1" si="390"/>
        <v>-5</v>
      </c>
    </row>
    <row r="7109" spans="1:14" hidden="1" x14ac:dyDescent="0.25">
      <c r="A7109" s="31" t="s">
        <v>2458</v>
      </c>
      <c r="B7109" s="1" t="s">
        <v>9</v>
      </c>
      <c r="C7109" s="7">
        <v>262613</v>
      </c>
      <c r="D7109" s="1" t="s">
        <v>41</v>
      </c>
      <c r="E7109" s="1">
        <f>VLOOKUP(D7109,Data!$A$1:$B$7,2,FALSE)</f>
        <v>15</v>
      </c>
      <c r="F7109" s="2">
        <f>WORKDAY(A7109,E7109,Data!$E$2:$E$22)</f>
        <v>45240</v>
      </c>
      <c r="G7109" s="2">
        <v>45237</v>
      </c>
      <c r="H7109" s="4">
        <f ca="1">(NETWORKDAYS(A7109,G7109,Data!$E$1:$E$22))-1</f>
        <v>12</v>
      </c>
      <c r="I7109" s="1"/>
      <c r="J7109" s="1">
        <f>VLOOKUP(D7109,Data!$A$10:$B$16,2,FALSE)</f>
        <v>3</v>
      </c>
      <c r="K7109">
        <v>1</v>
      </c>
      <c r="L7109">
        <f t="shared" si="388"/>
        <v>42</v>
      </c>
      <c r="M7109">
        <f t="shared" si="389"/>
        <v>2023</v>
      </c>
      <c r="N7109" s="5">
        <f t="shared" ca="1" si="390"/>
        <v>-3</v>
      </c>
    </row>
    <row r="7110" spans="1:14" hidden="1" x14ac:dyDescent="0.25">
      <c r="A7110" s="31" t="s">
        <v>2458</v>
      </c>
      <c r="B7110" s="1" t="s">
        <v>115</v>
      </c>
      <c r="C7110" s="7">
        <v>262612</v>
      </c>
      <c r="D7110" s="1" t="s">
        <v>41</v>
      </c>
      <c r="E7110" s="1">
        <f>VLOOKUP(D7110,Data!$A$1:$B$7,2,FALSE)</f>
        <v>15</v>
      </c>
      <c r="F7110" s="2">
        <f>WORKDAY(A7110,E7110,Data!$E$2:$E$22)</f>
        <v>45240</v>
      </c>
      <c r="G7110" s="2">
        <v>45231</v>
      </c>
      <c r="H7110" s="4">
        <f ca="1">(NETWORKDAYS(A7110,G7110,Data!$E$1:$E$22))-1</f>
        <v>8</v>
      </c>
      <c r="I7110" s="1"/>
      <c r="J7110" s="1">
        <f>VLOOKUP(D7110,Data!$A$10:$B$16,2,FALSE)</f>
        <v>3</v>
      </c>
      <c r="K7110">
        <v>1</v>
      </c>
      <c r="L7110">
        <f t="shared" si="388"/>
        <v>42</v>
      </c>
      <c r="M7110">
        <f t="shared" si="389"/>
        <v>2023</v>
      </c>
      <c r="N7110" s="5">
        <f t="shared" ca="1" si="390"/>
        <v>-7</v>
      </c>
    </row>
    <row r="7111" spans="1:14" hidden="1" x14ac:dyDescent="0.25">
      <c r="A7111" s="31" t="s">
        <v>3144</v>
      </c>
      <c r="B7111" s="1" t="s">
        <v>94</v>
      </c>
      <c r="C7111" s="7" t="s">
        <v>3145</v>
      </c>
      <c r="D7111" s="1" t="s">
        <v>53</v>
      </c>
      <c r="E7111" s="1">
        <f>VLOOKUP(D7111,Data!$A$1:$B$7,2,FALSE)</f>
        <v>5</v>
      </c>
      <c r="F7111" s="2">
        <f>WORKDAY(A7111,E7111,Data!$E$2:$E$22)</f>
        <v>45440</v>
      </c>
      <c r="G7111" s="2">
        <v>45435</v>
      </c>
      <c r="H7111" s="4">
        <f ca="1">(NETWORKDAYS(A7111,G7111,Data!$E$1:$E$22))-1</f>
        <v>2</v>
      </c>
      <c r="I7111" s="1"/>
      <c r="J7111" s="1">
        <f>VLOOKUP(D7111,Data!$A$10:$B$16,2,FALSE)</f>
        <v>1</v>
      </c>
      <c r="K7111">
        <v>1</v>
      </c>
      <c r="L7111">
        <f t="shared" si="388"/>
        <v>21</v>
      </c>
      <c r="M7111">
        <f t="shared" si="389"/>
        <v>2024</v>
      </c>
      <c r="N7111" s="5">
        <f t="shared" ca="1" si="390"/>
        <v>-3</v>
      </c>
    </row>
    <row r="7112" spans="1:14" hidden="1" x14ac:dyDescent="0.25">
      <c r="A7112" s="31" t="s">
        <v>3147</v>
      </c>
      <c r="B7112" s="1" t="s">
        <v>446</v>
      </c>
      <c r="C7112" s="7">
        <v>458247</v>
      </c>
      <c r="D7112" s="1" t="s">
        <v>42</v>
      </c>
      <c r="E7112" s="1">
        <f>VLOOKUP(D7112,Data!$A$1:$B$7,2,FALSE)</f>
        <v>10</v>
      </c>
      <c r="F7112" s="2">
        <f>WORKDAY(A7112,E7112,Data!$E$2:$E$22)</f>
        <v>45448</v>
      </c>
      <c r="G7112" s="2">
        <v>45436</v>
      </c>
      <c r="H7112" s="4">
        <f ca="1">(NETWORKDAYS(A7112,G7112,Data!$E$1:$E$22))-1</f>
        <v>2</v>
      </c>
      <c r="I7112" s="1"/>
      <c r="J7112" s="1">
        <f>VLOOKUP(D7112,Data!$A$10:$B$16,2,FALSE)</f>
        <v>2</v>
      </c>
      <c r="K7112">
        <v>1</v>
      </c>
      <c r="L7112">
        <f t="shared" si="388"/>
        <v>21</v>
      </c>
      <c r="M7112">
        <f t="shared" si="389"/>
        <v>2024</v>
      </c>
      <c r="N7112" s="5">
        <f t="shared" ca="1" si="390"/>
        <v>-8</v>
      </c>
    </row>
    <row r="7113" spans="1:14" hidden="1" x14ac:dyDescent="0.25">
      <c r="A7113" s="31" t="s">
        <v>3147</v>
      </c>
      <c r="B7113" s="1" t="s">
        <v>77</v>
      </c>
      <c r="C7113" s="7">
        <v>458400</v>
      </c>
      <c r="D7113" s="1" t="s">
        <v>42</v>
      </c>
      <c r="E7113" s="1">
        <f>VLOOKUP(D7113,Data!$A$1:$B$7,2,FALSE)</f>
        <v>10</v>
      </c>
      <c r="F7113" s="2">
        <f>WORKDAY(A7113,E7113,Data!$E$2:$E$22)</f>
        <v>45448</v>
      </c>
      <c r="G7113" s="2">
        <v>45436</v>
      </c>
      <c r="H7113" s="4">
        <f ca="1">(NETWORKDAYS(A7113,G7113,Data!$E$1:$E$22))-1</f>
        <v>2</v>
      </c>
      <c r="I7113" s="1"/>
      <c r="J7113" s="1">
        <f>VLOOKUP(D7113,Data!$A$10:$B$16,2,FALSE)</f>
        <v>2</v>
      </c>
      <c r="K7113">
        <v>1</v>
      </c>
      <c r="L7113">
        <f t="shared" si="388"/>
        <v>21</v>
      </c>
      <c r="M7113">
        <f t="shared" si="389"/>
        <v>2024</v>
      </c>
      <c r="N7113" s="5">
        <f t="shared" ca="1" si="390"/>
        <v>-8</v>
      </c>
    </row>
    <row r="7114" spans="1:14" hidden="1" x14ac:dyDescent="0.25">
      <c r="A7114" s="31" t="s">
        <v>3152</v>
      </c>
      <c r="B7114" s="1" t="s">
        <v>689</v>
      </c>
      <c r="C7114" s="7" t="s">
        <v>3155</v>
      </c>
      <c r="D7114" s="1" t="s">
        <v>53</v>
      </c>
      <c r="E7114" s="1">
        <f>VLOOKUP(D7114,Data!$A$1:$B$7,2,FALSE)</f>
        <v>5</v>
      </c>
      <c r="F7114" s="2">
        <f>WORKDAY(A7114,E7114,Data!$E$2:$E$22)</f>
        <v>45442</v>
      </c>
      <c r="G7114" s="2">
        <v>45442</v>
      </c>
      <c r="H7114" s="4">
        <f ca="1">(NETWORKDAYS(A7114,G7114,Data!$E$1:$E$22))-1</f>
        <v>5</v>
      </c>
      <c r="I7114" s="1"/>
      <c r="J7114" s="1">
        <f>VLOOKUP(D7114,Data!$A$10:$B$16,2,FALSE)</f>
        <v>1</v>
      </c>
      <c r="K7114">
        <v>1</v>
      </c>
      <c r="L7114">
        <f t="shared" si="388"/>
        <v>21</v>
      </c>
      <c r="M7114">
        <f t="shared" si="389"/>
        <v>2024</v>
      </c>
      <c r="N7114" s="5">
        <f t="shared" ca="1" si="390"/>
        <v>0</v>
      </c>
    </row>
    <row r="7115" spans="1:14" hidden="1" x14ac:dyDescent="0.25">
      <c r="A7115" s="31" t="s">
        <v>3152</v>
      </c>
      <c r="B7115" s="1" t="s">
        <v>541</v>
      </c>
      <c r="C7115" s="7" t="s">
        <v>3156</v>
      </c>
      <c r="D7115" s="1" t="s">
        <v>53</v>
      </c>
      <c r="E7115" s="1">
        <f>VLOOKUP(D7115,Data!$A$1:$B$7,2,FALSE)</f>
        <v>5</v>
      </c>
      <c r="F7115" s="2">
        <f>WORKDAY(A7115,E7115,Data!$E$2:$E$22)</f>
        <v>45442</v>
      </c>
      <c r="G7115" s="2">
        <v>45442</v>
      </c>
      <c r="H7115" s="4">
        <f ca="1">(NETWORKDAYS(A7115,G7115,Data!$E$1:$E$22))-1</f>
        <v>5</v>
      </c>
      <c r="I7115" s="1"/>
      <c r="J7115" s="1">
        <f>VLOOKUP(D7115,Data!$A$10:$B$16,2,FALSE)</f>
        <v>1</v>
      </c>
      <c r="K7115">
        <v>1</v>
      </c>
      <c r="L7115">
        <f t="shared" si="388"/>
        <v>21</v>
      </c>
      <c r="M7115">
        <f t="shared" si="389"/>
        <v>2024</v>
      </c>
      <c r="N7115" s="5">
        <f t="shared" ca="1" si="390"/>
        <v>0</v>
      </c>
    </row>
    <row r="7116" spans="1:14" hidden="1" x14ac:dyDescent="0.25">
      <c r="A7116" s="31" t="s">
        <v>3152</v>
      </c>
      <c r="B7116" s="1" t="s">
        <v>355</v>
      </c>
      <c r="C7116" s="7">
        <v>458414</v>
      </c>
      <c r="D7116" s="1" t="s">
        <v>42</v>
      </c>
      <c r="E7116" s="1">
        <f>VLOOKUP(D7116,Data!$A$1:$B$7,2,FALSE)</f>
        <v>10</v>
      </c>
      <c r="F7116" s="2">
        <f>WORKDAY(A7116,E7116,Data!$E$2:$E$22)</f>
        <v>45449</v>
      </c>
      <c r="G7116" s="2">
        <v>45441</v>
      </c>
      <c r="H7116" s="4">
        <f ca="1">(NETWORKDAYS(A7116,G7116,Data!$E$1:$E$22))-1</f>
        <v>4</v>
      </c>
      <c r="I7116" s="1"/>
      <c r="J7116" s="1">
        <f>VLOOKUP(D7116,Data!$A$10:$B$16,2,FALSE)</f>
        <v>2</v>
      </c>
      <c r="K7116">
        <v>1</v>
      </c>
      <c r="L7116">
        <f t="shared" si="388"/>
        <v>21</v>
      </c>
      <c r="M7116">
        <f t="shared" si="389"/>
        <v>2024</v>
      </c>
      <c r="N7116" s="5">
        <f t="shared" ca="1" si="390"/>
        <v>-6</v>
      </c>
    </row>
    <row r="7117" spans="1:14" hidden="1" x14ac:dyDescent="0.25">
      <c r="A7117" s="31" t="s">
        <v>2462</v>
      </c>
      <c r="B7117" s="1" t="s">
        <v>355</v>
      </c>
      <c r="C7117" s="7">
        <v>457839</v>
      </c>
      <c r="D7117" s="1" t="s">
        <v>42</v>
      </c>
      <c r="E7117" s="1">
        <f>VLOOKUP(D7117,Data!$A$1:$B$7,2,FALSE)</f>
        <v>10</v>
      </c>
      <c r="F7117" s="2">
        <f>WORKDAY(A7117,E7117,Data!$E$2:$E$22)</f>
        <v>45236</v>
      </c>
      <c r="G7117" s="2">
        <v>45225</v>
      </c>
      <c r="H7117" s="4">
        <f ca="1">(NETWORKDAYS(A7117,G7117,Data!$E$1:$E$22))-1</f>
        <v>3</v>
      </c>
      <c r="I7117" s="1"/>
      <c r="J7117" s="1">
        <f>VLOOKUP(D7117,Data!$A$10:$B$16,2,FALSE)</f>
        <v>2</v>
      </c>
      <c r="K7117">
        <v>1</v>
      </c>
      <c r="L7117">
        <f t="shared" si="388"/>
        <v>43</v>
      </c>
      <c r="M7117">
        <f t="shared" si="389"/>
        <v>2023</v>
      </c>
      <c r="N7117" s="5">
        <f t="shared" ca="1" si="390"/>
        <v>-7</v>
      </c>
    </row>
    <row r="7118" spans="1:14" hidden="1" x14ac:dyDescent="0.25">
      <c r="A7118" s="31" t="s">
        <v>2462</v>
      </c>
      <c r="B7118" s="1" t="s">
        <v>621</v>
      </c>
      <c r="C7118" s="7">
        <v>457863</v>
      </c>
      <c r="D7118" s="1" t="s">
        <v>42</v>
      </c>
      <c r="E7118" s="1">
        <f>VLOOKUP(D7118,Data!$A$1:$B$7,2,FALSE)</f>
        <v>10</v>
      </c>
      <c r="F7118" s="2">
        <f>WORKDAY(A7118,E7118,Data!$E$2:$E$22)</f>
        <v>45236</v>
      </c>
      <c r="G7118" s="2">
        <v>45225</v>
      </c>
      <c r="H7118" s="4">
        <f ca="1">(NETWORKDAYS(A7118,G7118,Data!$E$1:$E$22))-1</f>
        <v>3</v>
      </c>
      <c r="I7118" s="1"/>
      <c r="J7118" s="1">
        <f>VLOOKUP(D7118,Data!$A$10:$B$16,2,FALSE)</f>
        <v>2</v>
      </c>
      <c r="K7118">
        <v>1</v>
      </c>
      <c r="L7118">
        <f t="shared" si="388"/>
        <v>43</v>
      </c>
      <c r="M7118">
        <f t="shared" si="389"/>
        <v>2023</v>
      </c>
      <c r="N7118" s="5">
        <f t="shared" ca="1" si="390"/>
        <v>-7</v>
      </c>
    </row>
    <row r="7119" spans="1:14" hidden="1" x14ac:dyDescent="0.25">
      <c r="A7119" s="31" t="s">
        <v>2462</v>
      </c>
      <c r="B7119" s="1" t="s">
        <v>192</v>
      </c>
      <c r="C7119" s="7" t="s">
        <v>2463</v>
      </c>
      <c r="D7119" s="1" t="s">
        <v>53</v>
      </c>
      <c r="E7119" s="1">
        <f>VLOOKUP(D7119,Data!$A$1:$B$7,2,FALSE)</f>
        <v>5</v>
      </c>
      <c r="F7119" s="2">
        <f>WORKDAY(A7119,E7119,Data!$E$2:$E$22)</f>
        <v>45229</v>
      </c>
      <c r="G7119" s="2">
        <v>45223</v>
      </c>
      <c r="H7119" s="4">
        <f ca="1">(NETWORKDAYS(A7119,G7119,Data!$E$1:$E$22))-1</f>
        <v>1</v>
      </c>
      <c r="I7119" s="1"/>
      <c r="J7119" s="1">
        <f>VLOOKUP(D7119,Data!$A$10:$B$16,2,FALSE)</f>
        <v>1</v>
      </c>
      <c r="K7119">
        <v>1</v>
      </c>
      <c r="L7119">
        <f t="shared" si="388"/>
        <v>43</v>
      </c>
      <c r="M7119">
        <f t="shared" si="389"/>
        <v>2023</v>
      </c>
      <c r="N7119" s="5">
        <f t="shared" ca="1" si="390"/>
        <v>-4</v>
      </c>
    </row>
    <row r="7120" spans="1:14" hidden="1" x14ac:dyDescent="0.25">
      <c r="A7120" s="31" t="s">
        <v>2462</v>
      </c>
      <c r="B7120" s="1" t="s">
        <v>11</v>
      </c>
      <c r="C7120" s="7">
        <v>457854</v>
      </c>
      <c r="D7120" s="1" t="s">
        <v>42</v>
      </c>
      <c r="E7120" s="1">
        <f>VLOOKUP(D7120,Data!$A$1:$B$7,2,FALSE)</f>
        <v>10</v>
      </c>
      <c r="F7120" s="2">
        <f>WORKDAY(A7120,E7120,Data!$E$2:$E$22)</f>
        <v>45236</v>
      </c>
      <c r="G7120" s="2">
        <v>45226</v>
      </c>
      <c r="H7120" s="4">
        <f ca="1">(NETWORKDAYS(A7120,G7120,Data!$E$1:$E$22))-1</f>
        <v>4</v>
      </c>
      <c r="I7120" s="1" t="s">
        <v>2363</v>
      </c>
      <c r="J7120" s="1">
        <f>VLOOKUP(D7120,Data!$A$10:$B$16,2,FALSE)</f>
        <v>2</v>
      </c>
      <c r="K7120">
        <v>1</v>
      </c>
      <c r="L7120">
        <f t="shared" si="388"/>
        <v>43</v>
      </c>
      <c r="M7120">
        <f t="shared" si="389"/>
        <v>2023</v>
      </c>
      <c r="N7120" s="5">
        <f t="shared" ca="1" si="390"/>
        <v>-6</v>
      </c>
    </row>
    <row r="7121" spans="1:14" hidden="1" x14ac:dyDescent="0.25">
      <c r="A7121" s="31" t="s">
        <v>3157</v>
      </c>
      <c r="B7121" s="1" t="s">
        <v>14</v>
      </c>
      <c r="C7121" s="7">
        <v>458388</v>
      </c>
      <c r="D7121" s="1" t="s">
        <v>42</v>
      </c>
      <c r="E7121" s="1">
        <f>VLOOKUP(D7121,Data!$A$1:$B$7,2,FALSE)</f>
        <v>10</v>
      </c>
      <c r="F7121" s="2">
        <f>WORKDAY(A7121,E7121,Data!$E$2:$E$22)</f>
        <v>45450</v>
      </c>
      <c r="G7121" s="2">
        <v>45441</v>
      </c>
      <c r="H7121" s="4">
        <f ca="1">(NETWORKDAYS(A7121,G7121,Data!$E$1:$E$22))-1</f>
        <v>3</v>
      </c>
      <c r="I7121" s="1"/>
      <c r="J7121" s="1">
        <f>VLOOKUP(D7121,Data!$A$10:$B$16,2,FALSE)</f>
        <v>2</v>
      </c>
      <c r="K7121">
        <v>1</v>
      </c>
      <c r="L7121">
        <f t="shared" si="388"/>
        <v>21</v>
      </c>
      <c r="M7121">
        <f t="shared" si="389"/>
        <v>2024</v>
      </c>
      <c r="N7121" s="5">
        <f t="shared" ca="1" si="390"/>
        <v>-7</v>
      </c>
    </row>
    <row r="7122" spans="1:14" hidden="1" x14ac:dyDescent="0.25">
      <c r="A7122" s="31" t="s">
        <v>3157</v>
      </c>
      <c r="B7122" s="1" t="s">
        <v>601</v>
      </c>
      <c r="C7122" s="7">
        <v>458419</v>
      </c>
      <c r="D7122" s="1" t="s">
        <v>42</v>
      </c>
      <c r="E7122" s="1">
        <f>VLOOKUP(D7122,Data!$A$1:$B$7,2,FALSE)</f>
        <v>10</v>
      </c>
      <c r="F7122" s="2">
        <f>WORKDAY(A7122,E7122,Data!$E$2:$E$22)</f>
        <v>45450</v>
      </c>
      <c r="G7122" s="2">
        <v>45441</v>
      </c>
      <c r="H7122" s="4">
        <f ca="1">(NETWORKDAYS(A7122,G7122,Data!$E$1:$E$22))-1</f>
        <v>3</v>
      </c>
      <c r="I7122" s="1"/>
      <c r="J7122" s="1">
        <f>VLOOKUP(D7122,Data!$A$10:$B$16,2,FALSE)</f>
        <v>2</v>
      </c>
      <c r="K7122">
        <v>1</v>
      </c>
      <c r="L7122">
        <f t="shared" si="388"/>
        <v>21</v>
      </c>
      <c r="M7122">
        <f t="shared" si="389"/>
        <v>2024</v>
      </c>
      <c r="N7122" s="5">
        <f t="shared" ca="1" si="390"/>
        <v>-7</v>
      </c>
    </row>
    <row r="7123" spans="1:14" hidden="1" x14ac:dyDescent="0.25">
      <c r="A7123" s="31" t="s">
        <v>3157</v>
      </c>
      <c r="B7123" s="1" t="s">
        <v>355</v>
      </c>
      <c r="C7123" s="7">
        <v>458415</v>
      </c>
      <c r="D7123" s="1" t="s">
        <v>42</v>
      </c>
      <c r="E7123" s="1">
        <f>VLOOKUP(D7123,Data!$A$1:$B$7,2,FALSE)</f>
        <v>10</v>
      </c>
      <c r="F7123" s="2">
        <f>WORKDAY(A7123,E7123,Data!$E$2:$E$22)</f>
        <v>45450</v>
      </c>
      <c r="G7123" s="2">
        <v>45441</v>
      </c>
      <c r="H7123" s="4">
        <f ca="1">(NETWORKDAYS(A7123,G7123,Data!$E$1:$E$22))-1</f>
        <v>3</v>
      </c>
      <c r="I7123" s="1"/>
      <c r="J7123" s="1">
        <f>VLOOKUP(D7123,Data!$A$10:$B$16,2,FALSE)</f>
        <v>2</v>
      </c>
      <c r="K7123">
        <v>1</v>
      </c>
      <c r="L7123">
        <f t="shared" si="388"/>
        <v>21</v>
      </c>
      <c r="M7123">
        <f t="shared" si="389"/>
        <v>2024</v>
      </c>
      <c r="N7123" s="5">
        <f t="shared" ca="1" si="390"/>
        <v>-7</v>
      </c>
    </row>
    <row r="7124" spans="1:14" hidden="1" x14ac:dyDescent="0.25">
      <c r="A7124" s="31" t="s">
        <v>3157</v>
      </c>
      <c r="B7124" s="1" t="s">
        <v>400</v>
      </c>
      <c r="C7124" s="7" t="s">
        <v>3158</v>
      </c>
      <c r="D7124" s="1" t="s">
        <v>53</v>
      </c>
      <c r="E7124" s="1">
        <f>VLOOKUP(D7124,Data!$A$1:$B$7,2,FALSE)</f>
        <v>5</v>
      </c>
      <c r="F7124" s="2">
        <f>WORKDAY(A7124,E7124,Data!$E$2:$E$22)</f>
        <v>45443</v>
      </c>
      <c r="G7124" s="2">
        <v>45440</v>
      </c>
      <c r="H7124" s="4">
        <f ca="1">(NETWORKDAYS(A7124,G7124,Data!$E$1:$E$22))-1</f>
        <v>2</v>
      </c>
      <c r="I7124" s="1"/>
      <c r="J7124" s="1">
        <f>VLOOKUP(D7124,Data!$A$10:$B$16,2,FALSE)</f>
        <v>1</v>
      </c>
      <c r="K7124">
        <v>1</v>
      </c>
      <c r="L7124">
        <f t="shared" si="388"/>
        <v>21</v>
      </c>
      <c r="M7124">
        <f t="shared" si="389"/>
        <v>2024</v>
      </c>
      <c r="N7124" s="5">
        <f t="shared" ca="1" si="390"/>
        <v>-3</v>
      </c>
    </row>
    <row r="7125" spans="1:14" hidden="1" x14ac:dyDescent="0.25">
      <c r="A7125" s="31" t="s">
        <v>3157</v>
      </c>
      <c r="B7125" s="1" t="s">
        <v>400</v>
      </c>
      <c r="C7125" s="7" t="s">
        <v>3159</v>
      </c>
      <c r="D7125" s="1" t="s">
        <v>53</v>
      </c>
      <c r="E7125" s="1">
        <f>VLOOKUP(D7125,Data!$A$1:$B$7,2,FALSE)</f>
        <v>5</v>
      </c>
      <c r="F7125" s="2">
        <f>WORKDAY(A7125,E7125,Data!$E$2:$E$22)</f>
        <v>45443</v>
      </c>
      <c r="G7125" s="2">
        <v>45440</v>
      </c>
      <c r="H7125" s="4">
        <f ca="1">(NETWORKDAYS(A7125,G7125,Data!$E$1:$E$22))-1</f>
        <v>2</v>
      </c>
      <c r="I7125" s="1"/>
      <c r="J7125" s="1">
        <f>VLOOKUP(D7125,Data!$A$10:$B$16,2,FALSE)</f>
        <v>1</v>
      </c>
      <c r="K7125">
        <v>1</v>
      </c>
      <c r="L7125">
        <f t="shared" si="388"/>
        <v>21</v>
      </c>
      <c r="M7125">
        <f t="shared" si="389"/>
        <v>2024</v>
      </c>
      <c r="N7125" s="5">
        <f t="shared" ca="1" si="390"/>
        <v>-3</v>
      </c>
    </row>
    <row r="7126" spans="1:14" hidden="1" x14ac:dyDescent="0.25">
      <c r="A7126" s="31" t="s">
        <v>3157</v>
      </c>
      <c r="B7126" s="1" t="s">
        <v>71</v>
      </c>
      <c r="C7126" s="7">
        <v>458406</v>
      </c>
      <c r="D7126" s="1" t="s">
        <v>42</v>
      </c>
      <c r="E7126" s="1">
        <f>VLOOKUP(D7126,Data!$A$1:$B$7,2,FALSE)</f>
        <v>10</v>
      </c>
      <c r="F7126" s="2">
        <f>WORKDAY(A7126,E7126,Data!$E$2:$E$22)</f>
        <v>45450</v>
      </c>
      <c r="G7126" s="2">
        <v>45441</v>
      </c>
      <c r="H7126" s="4">
        <f ca="1">(NETWORKDAYS(A7126,G7126,Data!$E$1:$E$22))-1</f>
        <v>3</v>
      </c>
      <c r="I7126" s="1"/>
      <c r="J7126" s="1">
        <f>VLOOKUP(D7126,Data!$A$10:$B$16,2,FALSE)</f>
        <v>2</v>
      </c>
      <c r="K7126">
        <v>1</v>
      </c>
      <c r="L7126">
        <f t="shared" si="388"/>
        <v>21</v>
      </c>
      <c r="M7126">
        <f t="shared" si="389"/>
        <v>2024</v>
      </c>
      <c r="N7126" s="5">
        <f t="shared" ca="1" si="390"/>
        <v>-7</v>
      </c>
    </row>
    <row r="7127" spans="1:14" hidden="1" x14ac:dyDescent="0.25">
      <c r="A7127" s="31" t="s">
        <v>3157</v>
      </c>
      <c r="B7127" s="1" t="s">
        <v>777</v>
      </c>
      <c r="C7127" s="7">
        <v>458405</v>
      </c>
      <c r="D7127" s="1" t="s">
        <v>42</v>
      </c>
      <c r="E7127" s="1">
        <f>VLOOKUP(D7127,Data!$A$1:$B$7,2,FALSE)</f>
        <v>10</v>
      </c>
      <c r="F7127" s="2">
        <f>WORKDAY(A7127,E7127,Data!$E$2:$E$22)</f>
        <v>45450</v>
      </c>
      <c r="G7127" s="2">
        <v>45441</v>
      </c>
      <c r="H7127" s="4">
        <f ca="1">(NETWORKDAYS(A7127,G7127,Data!$E$1:$E$22))-1</f>
        <v>3</v>
      </c>
      <c r="I7127" s="1"/>
      <c r="J7127" s="1">
        <f>VLOOKUP(D7127,Data!$A$10:$B$16,2,FALSE)</f>
        <v>2</v>
      </c>
      <c r="K7127">
        <v>1</v>
      </c>
      <c r="L7127">
        <f t="shared" si="388"/>
        <v>21</v>
      </c>
      <c r="M7127">
        <f t="shared" si="389"/>
        <v>2024</v>
      </c>
      <c r="N7127" s="5">
        <f t="shared" ca="1" si="390"/>
        <v>-7</v>
      </c>
    </row>
    <row r="7128" spans="1:14" hidden="1" x14ac:dyDescent="0.25">
      <c r="A7128" s="31" t="s">
        <v>3157</v>
      </c>
      <c r="B7128" s="1" t="s">
        <v>355</v>
      </c>
      <c r="C7128" s="7">
        <v>458416</v>
      </c>
      <c r="D7128" s="1" t="s">
        <v>42</v>
      </c>
      <c r="E7128" s="1">
        <f>VLOOKUP(D7128,Data!$A$1:$B$7,2,FALSE)</f>
        <v>10</v>
      </c>
      <c r="F7128" s="2">
        <f>WORKDAY(A7128,E7128,Data!$E$2:$E$22)</f>
        <v>45450</v>
      </c>
      <c r="G7128" s="2">
        <v>45441</v>
      </c>
      <c r="H7128" s="4">
        <f ca="1">(NETWORKDAYS(A7128,G7128,Data!$E$1:$E$22))-1</f>
        <v>3</v>
      </c>
      <c r="I7128" s="1"/>
      <c r="J7128" s="1">
        <f>VLOOKUP(D7128,Data!$A$10:$B$16,2,FALSE)</f>
        <v>2</v>
      </c>
      <c r="K7128">
        <v>1</v>
      </c>
      <c r="L7128">
        <f t="shared" si="388"/>
        <v>21</v>
      </c>
      <c r="M7128">
        <f t="shared" si="389"/>
        <v>2024</v>
      </c>
      <c r="N7128" s="5">
        <f t="shared" ca="1" si="390"/>
        <v>-7</v>
      </c>
    </row>
    <row r="7129" spans="1:14" hidden="1" x14ac:dyDescent="0.25">
      <c r="A7129" s="31" t="s">
        <v>3157</v>
      </c>
      <c r="B7129" s="1" t="s">
        <v>442</v>
      </c>
      <c r="C7129" s="7">
        <v>458409</v>
      </c>
      <c r="D7129" s="1" t="s">
        <v>42</v>
      </c>
      <c r="E7129" s="1">
        <f>VLOOKUP(D7129,Data!$A$1:$B$7,2,FALSE)</f>
        <v>10</v>
      </c>
      <c r="F7129" s="2">
        <f>WORKDAY(A7129,E7129,Data!$E$2:$E$22)</f>
        <v>45450</v>
      </c>
      <c r="G7129" s="2">
        <v>45441</v>
      </c>
      <c r="H7129" s="4">
        <f ca="1">(NETWORKDAYS(A7129,G7129,Data!$E$1:$E$22))-1</f>
        <v>3</v>
      </c>
      <c r="I7129" s="1"/>
      <c r="J7129" s="1">
        <f>VLOOKUP(D7129,Data!$A$10:$B$16,2,FALSE)</f>
        <v>2</v>
      </c>
      <c r="K7129">
        <v>1</v>
      </c>
      <c r="L7129">
        <f t="shared" si="388"/>
        <v>21</v>
      </c>
      <c r="M7129">
        <f t="shared" si="389"/>
        <v>2024</v>
      </c>
      <c r="N7129" s="5">
        <f t="shared" ca="1" si="390"/>
        <v>-7</v>
      </c>
    </row>
    <row r="7130" spans="1:14" hidden="1" x14ac:dyDescent="0.25">
      <c r="A7130" s="31" t="s">
        <v>2464</v>
      </c>
      <c r="B7130" s="1" t="s">
        <v>1055</v>
      </c>
      <c r="C7130" s="7">
        <v>457885</v>
      </c>
      <c r="D7130" s="1" t="s">
        <v>42</v>
      </c>
      <c r="E7130" s="1">
        <f>VLOOKUP(D7130,Data!$A$1:$B$7,2,FALSE)</f>
        <v>10</v>
      </c>
      <c r="F7130" s="2">
        <f>WORKDAY(A7130,E7130,Data!$E$2:$E$22)</f>
        <v>45237</v>
      </c>
      <c r="G7130" s="2">
        <v>45226</v>
      </c>
      <c r="H7130" s="4">
        <f ca="1">(NETWORKDAYS(A7130,G7130,Data!$E$1:$E$22))-1</f>
        <v>3</v>
      </c>
      <c r="I7130" s="1"/>
      <c r="J7130" s="1">
        <f>VLOOKUP(D7130,Data!$A$10:$B$16,2,FALSE)</f>
        <v>2</v>
      </c>
      <c r="K7130">
        <v>1</v>
      </c>
      <c r="L7130">
        <f t="shared" si="388"/>
        <v>43</v>
      </c>
      <c r="M7130">
        <f t="shared" si="389"/>
        <v>2023</v>
      </c>
      <c r="N7130" s="5">
        <f t="shared" ca="1" si="390"/>
        <v>-7</v>
      </c>
    </row>
    <row r="7131" spans="1:14" hidden="1" x14ac:dyDescent="0.25">
      <c r="A7131" s="31" t="s">
        <v>2464</v>
      </c>
      <c r="B7131" s="1" t="s">
        <v>269</v>
      </c>
      <c r="C7131" s="7">
        <v>457862</v>
      </c>
      <c r="D7131" s="1" t="s">
        <v>42</v>
      </c>
      <c r="E7131" s="1">
        <f>VLOOKUP(D7131,Data!$A$1:$B$7,2,FALSE)</f>
        <v>10</v>
      </c>
      <c r="F7131" s="2">
        <f>WORKDAY(A7131,E7131,Data!$E$2:$E$22)</f>
        <v>45237</v>
      </c>
      <c r="G7131" s="2">
        <v>45225</v>
      </c>
      <c r="H7131" s="4">
        <f ca="1">(NETWORKDAYS(A7131,G7131,Data!$E$1:$E$22))-1</f>
        <v>2</v>
      </c>
      <c r="I7131" s="1"/>
      <c r="J7131" s="1">
        <f>VLOOKUP(D7131,Data!$A$10:$B$16,2,FALSE)</f>
        <v>2</v>
      </c>
      <c r="K7131">
        <v>1</v>
      </c>
      <c r="L7131">
        <f t="shared" si="388"/>
        <v>43</v>
      </c>
      <c r="M7131">
        <f t="shared" si="389"/>
        <v>2023</v>
      </c>
      <c r="N7131" s="5">
        <f t="shared" ca="1" si="390"/>
        <v>-8</v>
      </c>
    </row>
    <row r="7132" spans="1:14" hidden="1" x14ac:dyDescent="0.25">
      <c r="A7132" s="31" t="s">
        <v>2464</v>
      </c>
      <c r="B7132" s="1" t="s">
        <v>269</v>
      </c>
      <c r="C7132" s="7">
        <v>457873</v>
      </c>
      <c r="D7132" s="1" t="s">
        <v>42</v>
      </c>
      <c r="E7132" s="1">
        <f>VLOOKUP(D7132,Data!$A$1:$B$7,2,FALSE)</f>
        <v>10</v>
      </c>
      <c r="F7132" s="2">
        <f>WORKDAY(A7132,E7132,Data!$E$2:$E$22)</f>
        <v>45237</v>
      </c>
      <c r="G7132" s="2">
        <v>45225</v>
      </c>
      <c r="H7132" s="4">
        <f ca="1">(NETWORKDAYS(A7132,G7132,Data!$E$1:$E$22))-1</f>
        <v>2</v>
      </c>
      <c r="I7132" s="1"/>
      <c r="J7132" s="1">
        <f>VLOOKUP(D7132,Data!$A$10:$B$16,2,FALSE)</f>
        <v>2</v>
      </c>
      <c r="K7132">
        <v>1</v>
      </c>
      <c r="L7132">
        <f t="shared" si="388"/>
        <v>43</v>
      </c>
      <c r="M7132">
        <f t="shared" si="389"/>
        <v>2023</v>
      </c>
      <c r="N7132" s="5">
        <f t="shared" ca="1" si="390"/>
        <v>-8</v>
      </c>
    </row>
    <row r="7133" spans="1:14" hidden="1" x14ac:dyDescent="0.25">
      <c r="A7133" s="31" t="s">
        <v>2464</v>
      </c>
      <c r="B7133" s="1" t="s">
        <v>400</v>
      </c>
      <c r="C7133" s="7" t="s">
        <v>2473</v>
      </c>
      <c r="D7133" s="1" t="s">
        <v>53</v>
      </c>
      <c r="E7133" s="1">
        <f>VLOOKUP(D7133,Data!$A$1:$B$7,2,FALSE)</f>
        <v>5</v>
      </c>
      <c r="F7133" s="2">
        <f>WORKDAY(A7133,E7133,Data!$E$2:$E$22)</f>
        <v>45230</v>
      </c>
      <c r="G7133" s="2">
        <v>45224</v>
      </c>
      <c r="H7133" s="4">
        <f ca="1">(NETWORKDAYS(A7133,G7133,Data!$E$1:$E$22))-1</f>
        <v>1</v>
      </c>
      <c r="I7133" s="1"/>
      <c r="J7133" s="1">
        <f>VLOOKUP(D7133,Data!$A$10:$B$16,2,FALSE)</f>
        <v>1</v>
      </c>
      <c r="K7133">
        <v>1</v>
      </c>
      <c r="L7133">
        <f t="shared" si="388"/>
        <v>43</v>
      </c>
      <c r="M7133">
        <f t="shared" si="389"/>
        <v>2023</v>
      </c>
      <c r="N7133" s="5">
        <f t="shared" ca="1" si="390"/>
        <v>-4</v>
      </c>
    </row>
    <row r="7134" spans="1:14" hidden="1" x14ac:dyDescent="0.25">
      <c r="A7134" s="31" t="s">
        <v>2464</v>
      </c>
      <c r="B7134" s="1" t="s">
        <v>400</v>
      </c>
      <c r="C7134" s="7" t="s">
        <v>2469</v>
      </c>
      <c r="D7134" s="1" t="s">
        <v>53</v>
      </c>
      <c r="E7134" s="1">
        <f>VLOOKUP(D7134,Data!$A$1:$B$7,2,FALSE)</f>
        <v>5</v>
      </c>
      <c r="F7134" s="2">
        <f>WORKDAY(A7134,E7134,Data!$E$2:$E$22)</f>
        <v>45230</v>
      </c>
      <c r="G7134" s="2">
        <v>45224</v>
      </c>
      <c r="H7134" s="4">
        <f ca="1">(NETWORKDAYS(A7134,G7134,Data!$E$1:$E$22))-1</f>
        <v>1</v>
      </c>
      <c r="I7134" s="1"/>
      <c r="J7134" s="1">
        <f>VLOOKUP(D7134,Data!$A$10:$B$16,2,FALSE)</f>
        <v>1</v>
      </c>
      <c r="K7134">
        <v>1</v>
      </c>
      <c r="L7134">
        <f t="shared" si="388"/>
        <v>43</v>
      </c>
      <c r="M7134">
        <f t="shared" si="389"/>
        <v>2023</v>
      </c>
      <c r="N7134" s="5">
        <f t="shared" ca="1" si="390"/>
        <v>-4</v>
      </c>
    </row>
    <row r="7135" spans="1:14" hidden="1" x14ac:dyDescent="0.25">
      <c r="A7135" s="31" t="s">
        <v>2464</v>
      </c>
      <c r="B7135" s="1" t="s">
        <v>403</v>
      </c>
      <c r="C7135" s="7" t="s">
        <v>2471</v>
      </c>
      <c r="D7135" s="1" t="s">
        <v>53</v>
      </c>
      <c r="E7135" s="1">
        <f>VLOOKUP(D7135,Data!$A$1:$B$7,2,FALSE)</f>
        <v>5</v>
      </c>
      <c r="F7135" s="2">
        <f>WORKDAY(A7135,E7135,Data!$E$2:$E$22)</f>
        <v>45230</v>
      </c>
      <c r="G7135" s="2">
        <v>45224</v>
      </c>
      <c r="H7135" s="4">
        <f ca="1">(NETWORKDAYS(A7135,G7135,Data!$E$1:$E$22))-1</f>
        <v>1</v>
      </c>
      <c r="I7135" s="1"/>
      <c r="J7135" s="1">
        <f>VLOOKUP(D7135,Data!$A$10:$B$16,2,FALSE)</f>
        <v>1</v>
      </c>
      <c r="K7135">
        <v>1</v>
      </c>
      <c r="L7135">
        <f t="shared" si="388"/>
        <v>43</v>
      </c>
      <c r="M7135">
        <f t="shared" si="389"/>
        <v>2023</v>
      </c>
      <c r="N7135" s="5">
        <f t="shared" ca="1" si="390"/>
        <v>-4</v>
      </c>
    </row>
    <row r="7136" spans="1:14" hidden="1" x14ac:dyDescent="0.25">
      <c r="A7136" s="31" t="s">
        <v>2464</v>
      </c>
      <c r="B7136" s="1" t="s">
        <v>492</v>
      </c>
      <c r="C7136" s="7" t="s">
        <v>2468</v>
      </c>
      <c r="D7136" s="1" t="s">
        <v>53</v>
      </c>
      <c r="E7136" s="1">
        <f>VLOOKUP(D7136,Data!$A$1:$B$7,2,FALSE)</f>
        <v>5</v>
      </c>
      <c r="F7136" s="2">
        <f>WORKDAY(A7136,E7136,Data!$E$2:$E$22)</f>
        <v>45230</v>
      </c>
      <c r="G7136" s="2">
        <v>45223</v>
      </c>
      <c r="H7136" s="4">
        <f ca="1">(NETWORKDAYS(A7136,G7136,Data!$E$1:$E$22))-1</f>
        <v>0</v>
      </c>
      <c r="I7136" s="1"/>
      <c r="J7136" s="1">
        <f>VLOOKUP(D7136,Data!$A$10:$B$16,2,FALSE)</f>
        <v>1</v>
      </c>
      <c r="K7136">
        <v>1</v>
      </c>
      <c r="L7136">
        <f t="shared" si="388"/>
        <v>43</v>
      </c>
      <c r="M7136">
        <f t="shared" si="389"/>
        <v>2023</v>
      </c>
      <c r="N7136" s="5">
        <f t="shared" ca="1" si="390"/>
        <v>-5</v>
      </c>
    </row>
    <row r="7137" spans="1:14" hidden="1" x14ac:dyDescent="0.25">
      <c r="A7137" s="31" t="s">
        <v>2464</v>
      </c>
      <c r="B7137" s="1" t="s">
        <v>370</v>
      </c>
      <c r="C7137" s="7" t="s">
        <v>2465</v>
      </c>
      <c r="D7137" s="1" t="s">
        <v>53</v>
      </c>
      <c r="E7137" s="1">
        <f>VLOOKUP(D7137,Data!$A$1:$B$7,2,FALSE)</f>
        <v>5</v>
      </c>
      <c r="F7137" s="2">
        <f>WORKDAY(A7137,E7137,Data!$E$2:$E$22)</f>
        <v>45230</v>
      </c>
      <c r="G7137" s="2">
        <v>45224</v>
      </c>
      <c r="H7137" s="4">
        <f ca="1">(NETWORKDAYS(A7137,G7137,Data!$E$1:$E$22))-1</f>
        <v>1</v>
      </c>
      <c r="I7137" s="1"/>
      <c r="J7137" s="1">
        <f>VLOOKUP(D7137,Data!$A$10:$B$16,2,FALSE)</f>
        <v>1</v>
      </c>
      <c r="K7137">
        <v>1</v>
      </c>
      <c r="L7137">
        <f t="shared" si="388"/>
        <v>43</v>
      </c>
      <c r="M7137">
        <f t="shared" si="389"/>
        <v>2023</v>
      </c>
      <c r="N7137" s="5">
        <f t="shared" ca="1" si="390"/>
        <v>-4</v>
      </c>
    </row>
    <row r="7138" spans="1:14" hidden="1" x14ac:dyDescent="0.25">
      <c r="A7138" s="31" t="s">
        <v>2464</v>
      </c>
      <c r="B7138" s="1" t="s">
        <v>196</v>
      </c>
      <c r="C7138" s="7" t="s">
        <v>2467</v>
      </c>
      <c r="D7138" s="1" t="s">
        <v>53</v>
      </c>
      <c r="E7138" s="1">
        <f>VLOOKUP(D7138,Data!$A$1:$B$7,2,FALSE)</f>
        <v>5</v>
      </c>
      <c r="F7138" s="2">
        <f>WORKDAY(A7138,E7138,Data!$E$2:$E$22)</f>
        <v>45230</v>
      </c>
      <c r="G7138" s="2">
        <v>45225</v>
      </c>
      <c r="H7138" s="4">
        <f ca="1">(NETWORKDAYS(A7138,G7138,Data!$E$1:$E$22))-1</f>
        <v>2</v>
      </c>
      <c r="I7138" s="1"/>
      <c r="J7138" s="1">
        <f>VLOOKUP(D7138,Data!$A$10:$B$16,2,FALSE)</f>
        <v>1</v>
      </c>
      <c r="K7138">
        <v>1</v>
      </c>
      <c r="L7138">
        <f t="shared" si="388"/>
        <v>43</v>
      </c>
      <c r="M7138">
        <f t="shared" si="389"/>
        <v>2023</v>
      </c>
      <c r="N7138" s="5">
        <f t="shared" ca="1" si="390"/>
        <v>-3</v>
      </c>
    </row>
    <row r="7139" spans="1:14" hidden="1" x14ac:dyDescent="0.25">
      <c r="A7139" s="31" t="s">
        <v>2464</v>
      </c>
      <c r="B7139" s="1" t="s">
        <v>22</v>
      </c>
      <c r="C7139" s="7" t="s">
        <v>2466</v>
      </c>
      <c r="D7139" s="1" t="s">
        <v>53</v>
      </c>
      <c r="E7139" s="1">
        <f>VLOOKUP(D7139,Data!$A$1:$B$7,2,FALSE)</f>
        <v>5</v>
      </c>
      <c r="F7139" s="2">
        <f>WORKDAY(A7139,E7139,Data!$E$2:$E$22)</f>
        <v>45230</v>
      </c>
      <c r="G7139" s="2">
        <v>45225</v>
      </c>
      <c r="H7139" s="4">
        <f ca="1">(NETWORKDAYS(A7139,G7139,Data!$E$1:$E$22))-1</f>
        <v>2</v>
      </c>
      <c r="I7139" s="1"/>
      <c r="J7139" s="1">
        <f>VLOOKUP(D7139,Data!$A$10:$B$16,2,FALSE)</f>
        <v>1</v>
      </c>
      <c r="K7139">
        <v>1</v>
      </c>
      <c r="L7139">
        <f t="shared" si="388"/>
        <v>43</v>
      </c>
      <c r="M7139">
        <f t="shared" si="389"/>
        <v>2023</v>
      </c>
      <c r="N7139" s="5">
        <f t="shared" ca="1" si="390"/>
        <v>-3</v>
      </c>
    </row>
    <row r="7140" spans="1:14" hidden="1" x14ac:dyDescent="0.25">
      <c r="A7140" s="31" t="s">
        <v>2464</v>
      </c>
      <c r="B7140" s="1" t="s">
        <v>678</v>
      </c>
      <c r="C7140" s="7" t="s">
        <v>2470</v>
      </c>
      <c r="D7140" s="1" t="s">
        <v>53</v>
      </c>
      <c r="E7140" s="1">
        <f>VLOOKUP(D7140,Data!$A$1:$B$7,2,FALSE)</f>
        <v>5</v>
      </c>
      <c r="F7140" s="2">
        <f>WORKDAY(A7140,E7140,Data!$E$2:$E$22)</f>
        <v>45230</v>
      </c>
      <c r="G7140" s="2">
        <v>45224</v>
      </c>
      <c r="H7140" s="4">
        <f ca="1">(NETWORKDAYS(A7140,G7140,Data!$E$1:$E$22))-1</f>
        <v>1</v>
      </c>
      <c r="I7140" s="1"/>
      <c r="J7140" s="1">
        <f>VLOOKUP(D7140,Data!$A$10:$B$16,2,FALSE)</f>
        <v>1</v>
      </c>
      <c r="K7140">
        <v>1</v>
      </c>
      <c r="L7140">
        <f t="shared" si="388"/>
        <v>43</v>
      </c>
      <c r="M7140">
        <f t="shared" si="389"/>
        <v>2023</v>
      </c>
      <c r="N7140" s="5">
        <f t="shared" ca="1" si="390"/>
        <v>-4</v>
      </c>
    </row>
    <row r="7141" spans="1:14" hidden="1" x14ac:dyDescent="0.25">
      <c r="A7141" s="31" t="s">
        <v>2464</v>
      </c>
      <c r="B7141" s="1" t="s">
        <v>247</v>
      </c>
      <c r="C7141" s="7" t="s">
        <v>2474</v>
      </c>
      <c r="D7141" s="1" t="s">
        <v>53</v>
      </c>
      <c r="E7141" s="1">
        <f>VLOOKUP(D7141,Data!$A$1:$B$7,2,FALSE)</f>
        <v>5</v>
      </c>
      <c r="F7141" s="2">
        <f>WORKDAY(A7141,E7141,Data!$E$2:$E$22)</f>
        <v>45230</v>
      </c>
      <c r="G7141" s="2">
        <v>45224</v>
      </c>
      <c r="H7141" s="4">
        <f ca="1">(NETWORKDAYS(A7141,G7141,Data!$E$1:$E$22))-1</f>
        <v>1</v>
      </c>
      <c r="I7141" s="1"/>
      <c r="J7141" s="1">
        <f>VLOOKUP(D7141,Data!$A$10:$B$16,2,FALSE)</f>
        <v>1</v>
      </c>
      <c r="K7141">
        <v>1</v>
      </c>
      <c r="L7141">
        <f t="shared" si="388"/>
        <v>43</v>
      </c>
      <c r="M7141">
        <f t="shared" si="389"/>
        <v>2023</v>
      </c>
      <c r="N7141" s="5">
        <f t="shared" ca="1" si="390"/>
        <v>-4</v>
      </c>
    </row>
    <row r="7142" spans="1:14" hidden="1" x14ac:dyDescent="0.25">
      <c r="A7142" s="31" t="s">
        <v>2464</v>
      </c>
      <c r="B7142" s="1" t="s">
        <v>247</v>
      </c>
      <c r="C7142" s="7" t="s">
        <v>2475</v>
      </c>
      <c r="D7142" s="1" t="s">
        <v>53</v>
      </c>
      <c r="E7142" s="1">
        <f>VLOOKUP(D7142,Data!$A$1:$B$7,2,FALSE)</f>
        <v>5</v>
      </c>
      <c r="F7142" s="2">
        <f>WORKDAY(A7142,E7142,Data!$E$2:$E$22)</f>
        <v>45230</v>
      </c>
      <c r="G7142" s="2">
        <v>45224</v>
      </c>
      <c r="H7142" s="4">
        <f ca="1">(NETWORKDAYS(A7142,G7142,Data!$E$1:$E$22))-1</f>
        <v>1</v>
      </c>
      <c r="I7142" s="1"/>
      <c r="J7142" s="1">
        <f>VLOOKUP(D7142,Data!$A$10:$B$16,2,FALSE)</f>
        <v>1</v>
      </c>
      <c r="K7142">
        <v>1</v>
      </c>
      <c r="L7142">
        <f t="shared" si="388"/>
        <v>43</v>
      </c>
      <c r="M7142">
        <f t="shared" si="389"/>
        <v>2023</v>
      </c>
      <c r="N7142" s="5">
        <f t="shared" ca="1" si="390"/>
        <v>-4</v>
      </c>
    </row>
    <row r="7143" spans="1:14" hidden="1" x14ac:dyDescent="0.25">
      <c r="A7143" s="31" t="s">
        <v>2464</v>
      </c>
      <c r="B7143" s="1" t="s">
        <v>547</v>
      </c>
      <c r="C7143" s="7" t="s">
        <v>2472</v>
      </c>
      <c r="D7143" s="1" t="s">
        <v>53</v>
      </c>
      <c r="E7143" s="1">
        <f>VLOOKUP(D7143,Data!$A$1:$B$7,2,FALSE)</f>
        <v>5</v>
      </c>
      <c r="F7143" s="2">
        <f>WORKDAY(A7143,E7143,Data!$E$2:$E$22)</f>
        <v>45230</v>
      </c>
      <c r="G7143" s="2">
        <v>45226</v>
      </c>
      <c r="H7143" s="4">
        <f ca="1">(NETWORKDAYS(A7143,G7143,Data!$E$1:$E$22))-1</f>
        <v>3</v>
      </c>
      <c r="I7143" s="1"/>
      <c r="J7143" s="1">
        <f>VLOOKUP(D7143,Data!$A$10:$B$16,2,FALSE)</f>
        <v>1</v>
      </c>
      <c r="K7143">
        <v>1</v>
      </c>
      <c r="L7143">
        <f t="shared" si="388"/>
        <v>43</v>
      </c>
      <c r="M7143">
        <f t="shared" si="389"/>
        <v>2023</v>
      </c>
      <c r="N7143" s="5">
        <f t="shared" ca="1" si="390"/>
        <v>-2</v>
      </c>
    </row>
    <row r="7144" spans="1:14" hidden="1" x14ac:dyDescent="0.25">
      <c r="A7144" s="31" t="s">
        <v>2464</v>
      </c>
      <c r="B7144" s="1" t="s">
        <v>116</v>
      </c>
      <c r="C7144" s="7">
        <v>457852</v>
      </c>
      <c r="D7144" s="1" t="s">
        <v>42</v>
      </c>
      <c r="E7144" s="1">
        <f>VLOOKUP(D7144,Data!$A$1:$B$7,2,FALSE)</f>
        <v>10</v>
      </c>
      <c r="F7144" s="2">
        <f>WORKDAY(A7144,E7144,Data!$E$2:$E$22)</f>
        <v>45237</v>
      </c>
      <c r="G7144" s="2">
        <v>45226</v>
      </c>
      <c r="H7144" s="4">
        <f ca="1">(NETWORKDAYS(A7144,G7144,Data!$E$1:$E$22))-1</f>
        <v>3</v>
      </c>
      <c r="I7144" s="1"/>
      <c r="J7144" s="1">
        <f>VLOOKUP(D7144,Data!$A$10:$B$16,2,FALSE)</f>
        <v>2</v>
      </c>
      <c r="K7144">
        <v>1</v>
      </c>
      <c r="L7144">
        <f t="shared" si="388"/>
        <v>43</v>
      </c>
      <c r="M7144">
        <f t="shared" si="389"/>
        <v>2023</v>
      </c>
      <c r="N7144" s="5">
        <f t="shared" ca="1" si="390"/>
        <v>-7</v>
      </c>
    </row>
    <row r="7145" spans="1:14" hidden="1" x14ac:dyDescent="0.25">
      <c r="A7145" s="31" t="s">
        <v>2464</v>
      </c>
      <c r="B7145" s="1" t="s">
        <v>116</v>
      </c>
      <c r="C7145" s="7">
        <v>457853</v>
      </c>
      <c r="D7145" s="1" t="s">
        <v>42</v>
      </c>
      <c r="E7145" s="1">
        <f>VLOOKUP(D7145,Data!$A$1:$B$7,2,FALSE)</f>
        <v>10</v>
      </c>
      <c r="F7145" s="2">
        <f>WORKDAY(A7145,E7145,Data!$E$2:$E$22)</f>
        <v>45237</v>
      </c>
      <c r="G7145" s="2">
        <v>45226</v>
      </c>
      <c r="H7145" s="4">
        <f ca="1">(NETWORKDAYS(A7145,G7145,Data!$E$1:$E$22))-1</f>
        <v>3</v>
      </c>
      <c r="I7145" s="1"/>
      <c r="J7145" s="1">
        <f>VLOOKUP(D7145,Data!$A$10:$B$16,2,FALSE)</f>
        <v>2</v>
      </c>
      <c r="K7145">
        <v>1</v>
      </c>
      <c r="L7145">
        <f t="shared" si="388"/>
        <v>43</v>
      </c>
      <c r="M7145">
        <f t="shared" si="389"/>
        <v>2023</v>
      </c>
      <c r="N7145" s="5">
        <f t="shared" ca="1" si="390"/>
        <v>-7</v>
      </c>
    </row>
    <row r="7146" spans="1:14" hidden="1" x14ac:dyDescent="0.25">
      <c r="A7146" s="31" t="s">
        <v>2479</v>
      </c>
      <c r="B7146" s="1" t="s">
        <v>347</v>
      </c>
      <c r="C7146" s="7">
        <v>457840</v>
      </c>
      <c r="D7146" s="1" t="s">
        <v>42</v>
      </c>
      <c r="E7146" s="1">
        <f>VLOOKUP(D7146,Data!$A$1:$B$7,2,FALSE)</f>
        <v>10</v>
      </c>
      <c r="F7146" s="2">
        <f>WORKDAY(A7146,E7146,Data!$E$2:$E$22)</f>
        <v>45238</v>
      </c>
      <c r="G7146" s="2">
        <v>45230</v>
      </c>
      <c r="H7146" s="4">
        <f ca="1">(NETWORKDAYS(A7146,G7146,Data!$E$1:$E$22))-1</f>
        <v>4</v>
      </c>
      <c r="I7146" s="1"/>
      <c r="J7146" s="1">
        <f>VLOOKUP(D7146,Data!$A$10:$B$16,2,FALSE)</f>
        <v>2</v>
      </c>
      <c r="K7146">
        <v>1</v>
      </c>
      <c r="L7146">
        <f t="shared" si="388"/>
        <v>43</v>
      </c>
      <c r="M7146">
        <f t="shared" si="389"/>
        <v>2023</v>
      </c>
      <c r="N7146" s="5">
        <f t="shared" ca="1" si="390"/>
        <v>-6</v>
      </c>
    </row>
    <row r="7147" spans="1:14" hidden="1" x14ac:dyDescent="0.25">
      <c r="A7147" s="31" t="s">
        <v>2479</v>
      </c>
      <c r="B7147" s="1" t="s">
        <v>843</v>
      </c>
      <c r="C7147" s="7">
        <v>262596</v>
      </c>
      <c r="D7147" s="1" t="s">
        <v>41</v>
      </c>
      <c r="E7147" s="1">
        <f>VLOOKUP(D7147,Data!$A$1:$B$7,2,FALSE)</f>
        <v>15</v>
      </c>
      <c r="F7147" s="2">
        <f>WORKDAY(A7147,E7147,Data!$E$2:$E$22)</f>
        <v>45245</v>
      </c>
      <c r="G7147" s="2">
        <v>45230</v>
      </c>
      <c r="H7147" s="4">
        <f ca="1">(NETWORKDAYS(A7147,G7147,Data!$E$1:$E$22))-1</f>
        <v>4</v>
      </c>
      <c r="I7147" s="1"/>
      <c r="J7147" s="1">
        <f>VLOOKUP(D7147,Data!$A$10:$B$16,2,FALSE)</f>
        <v>3</v>
      </c>
      <c r="K7147">
        <v>1</v>
      </c>
      <c r="L7147">
        <f t="shared" si="388"/>
        <v>43</v>
      </c>
      <c r="M7147">
        <f t="shared" si="389"/>
        <v>2023</v>
      </c>
      <c r="N7147" s="5">
        <f t="shared" ca="1" si="390"/>
        <v>-11</v>
      </c>
    </row>
    <row r="7148" spans="1:14" hidden="1" x14ac:dyDescent="0.25">
      <c r="A7148" s="31" t="s">
        <v>2479</v>
      </c>
      <c r="B7148" s="1" t="s">
        <v>13</v>
      </c>
      <c r="C7148" s="7">
        <v>457855</v>
      </c>
      <c r="D7148" s="1" t="s">
        <v>42</v>
      </c>
      <c r="E7148" s="1">
        <f>VLOOKUP(D7148,Data!$A$1:$B$7,2,FALSE)</f>
        <v>10</v>
      </c>
      <c r="F7148" s="2">
        <f>WORKDAY(A7148,E7148,Data!$E$2:$E$22)</f>
        <v>45238</v>
      </c>
      <c r="G7148" s="2">
        <v>45230</v>
      </c>
      <c r="H7148" s="4">
        <f ca="1">(NETWORKDAYS(A7148,G7148,Data!$E$1:$E$22))-1</f>
        <v>4</v>
      </c>
      <c r="I7148" s="1"/>
      <c r="J7148" s="1">
        <f>VLOOKUP(D7148,Data!$A$10:$B$16,2,FALSE)</f>
        <v>2</v>
      </c>
      <c r="K7148">
        <v>1</v>
      </c>
      <c r="L7148">
        <f t="shared" si="388"/>
        <v>43</v>
      </c>
      <c r="M7148">
        <f t="shared" si="389"/>
        <v>2023</v>
      </c>
      <c r="N7148" s="5">
        <f t="shared" ca="1" si="390"/>
        <v>-6</v>
      </c>
    </row>
    <row r="7149" spans="1:14" hidden="1" x14ac:dyDescent="0.25">
      <c r="A7149" s="31" t="s">
        <v>2479</v>
      </c>
      <c r="B7149" s="1" t="s">
        <v>116</v>
      </c>
      <c r="C7149" s="7">
        <v>457859</v>
      </c>
      <c r="D7149" s="1" t="s">
        <v>42</v>
      </c>
      <c r="E7149" s="1">
        <f>VLOOKUP(D7149,Data!$A$1:$B$7,2,FALSE)</f>
        <v>10</v>
      </c>
      <c r="F7149" s="2">
        <f>WORKDAY(A7149,E7149,Data!$E$2:$E$22)</f>
        <v>45238</v>
      </c>
      <c r="G7149" s="2">
        <v>45233</v>
      </c>
      <c r="H7149" s="4">
        <f ca="1">(NETWORKDAYS(A7149,G7149,Data!$E$1:$E$22))-1</f>
        <v>7</v>
      </c>
      <c r="I7149" s="1"/>
      <c r="J7149" s="1">
        <f>VLOOKUP(D7149,Data!$A$10:$B$16,2,FALSE)</f>
        <v>2</v>
      </c>
      <c r="K7149">
        <v>1</v>
      </c>
      <c r="L7149">
        <f t="shared" si="388"/>
        <v>43</v>
      </c>
      <c r="M7149">
        <f t="shared" si="389"/>
        <v>2023</v>
      </c>
      <c r="N7149" s="5">
        <f t="shared" ca="1" si="390"/>
        <v>-3</v>
      </c>
    </row>
    <row r="7150" spans="1:14" hidden="1" x14ac:dyDescent="0.25">
      <c r="A7150" s="31" t="s">
        <v>1280</v>
      </c>
      <c r="B7150" s="1" t="s">
        <v>88</v>
      </c>
      <c r="C7150" s="7" t="s">
        <v>1290</v>
      </c>
      <c r="D7150" s="1" t="s">
        <v>1195</v>
      </c>
      <c r="E7150" s="1">
        <f>VLOOKUP(D7150,Data!$A$1:$B$7,2,FALSE)</f>
        <v>15</v>
      </c>
      <c r="F7150" s="2">
        <f>WORKDAY(A7150,E7150,Data!$E$2:$E$22)</f>
        <v>44881</v>
      </c>
      <c r="G7150" s="2">
        <v>44867</v>
      </c>
      <c r="H7150" s="4">
        <f ca="1">(NETWORKDAYS(A7150,G7150,Data!$E$1:$E$22))-1</f>
        <v>5</v>
      </c>
      <c r="I7150" s="1"/>
      <c r="J7150" s="1">
        <f>VLOOKUP(D7150,Data!$A$10:$B$15,2,FALSE)</f>
        <v>2</v>
      </c>
      <c r="K7150">
        <v>1</v>
      </c>
      <c r="L7150">
        <f t="shared" si="388"/>
        <v>43</v>
      </c>
      <c r="M7150">
        <f t="shared" si="389"/>
        <v>2022</v>
      </c>
      <c r="N7150" s="5">
        <f t="shared" ca="1" si="390"/>
        <v>-10</v>
      </c>
    </row>
    <row r="7151" spans="1:14" hidden="1" x14ac:dyDescent="0.25">
      <c r="A7151" s="31" t="s">
        <v>1280</v>
      </c>
      <c r="B7151" s="1" t="s">
        <v>88</v>
      </c>
      <c r="C7151" s="7" t="s">
        <v>1289</v>
      </c>
      <c r="D7151" s="1" t="s">
        <v>1195</v>
      </c>
      <c r="E7151" s="1">
        <f>VLOOKUP(D7151,Data!$A$1:$B$7,2,FALSE)</f>
        <v>15</v>
      </c>
      <c r="F7151" s="2">
        <f>WORKDAY(A7151,E7151,Data!$E$2:$E$22)</f>
        <v>44881</v>
      </c>
      <c r="G7151" s="2">
        <v>44867</v>
      </c>
      <c r="H7151" s="4">
        <f ca="1">(NETWORKDAYS(A7151,G7151,Data!$E$1:$E$22))-1</f>
        <v>5</v>
      </c>
      <c r="I7151" s="1"/>
      <c r="J7151" s="1">
        <f>VLOOKUP(D7151,Data!$A$10:$B$15,2,FALSE)</f>
        <v>2</v>
      </c>
      <c r="K7151">
        <v>1</v>
      </c>
      <c r="L7151">
        <f t="shared" si="388"/>
        <v>43</v>
      </c>
      <c r="M7151">
        <f t="shared" si="389"/>
        <v>2022</v>
      </c>
      <c r="N7151" s="5">
        <f t="shared" ca="1" si="390"/>
        <v>-10</v>
      </c>
    </row>
    <row r="7152" spans="1:14" hidden="1" x14ac:dyDescent="0.25">
      <c r="A7152" s="31" t="s">
        <v>2480</v>
      </c>
      <c r="B7152" s="1" t="s">
        <v>367</v>
      </c>
      <c r="C7152" s="7">
        <v>262594</v>
      </c>
      <c r="D7152" s="1" t="s">
        <v>41</v>
      </c>
      <c r="E7152" s="1">
        <f>VLOOKUP(D7152,Data!$A$1:$B$7,2,FALSE)</f>
        <v>15</v>
      </c>
      <c r="F7152" s="2">
        <f>WORKDAY(A7152,E7152,Data!$E$2:$E$22)</f>
        <v>45246</v>
      </c>
      <c r="G7152" s="2">
        <v>45237</v>
      </c>
      <c r="H7152" s="4">
        <f ca="1">(NETWORKDAYS(A7152,G7152,Data!$E$1:$E$22))-1</f>
        <v>8</v>
      </c>
      <c r="I7152" s="1"/>
      <c r="J7152" s="1">
        <f>VLOOKUP(D7152,Data!$A$10:$B$16,2,FALSE)</f>
        <v>3</v>
      </c>
      <c r="K7152">
        <v>1</v>
      </c>
      <c r="L7152">
        <f t="shared" si="388"/>
        <v>43</v>
      </c>
      <c r="M7152">
        <f t="shared" si="389"/>
        <v>2023</v>
      </c>
      <c r="N7152" s="5">
        <f t="shared" ca="1" si="390"/>
        <v>-7</v>
      </c>
    </row>
    <row r="7153" spans="1:14" hidden="1" x14ac:dyDescent="0.25">
      <c r="A7153" s="31" t="s">
        <v>2480</v>
      </c>
      <c r="B7153" s="1" t="s">
        <v>843</v>
      </c>
      <c r="C7153" s="7">
        <v>262597</v>
      </c>
      <c r="D7153" s="1" t="s">
        <v>41</v>
      </c>
      <c r="E7153" s="1">
        <f>VLOOKUP(D7153,Data!$A$1:$B$7,2,FALSE)</f>
        <v>15</v>
      </c>
      <c r="F7153" s="2">
        <f>WORKDAY(A7153,E7153,Data!$E$2:$E$22)</f>
        <v>45246</v>
      </c>
      <c r="G7153" s="2">
        <v>45232</v>
      </c>
      <c r="H7153" s="4">
        <f ca="1">(NETWORKDAYS(A7153,G7153,Data!$E$1:$E$22))-1</f>
        <v>5</v>
      </c>
      <c r="I7153" s="1"/>
      <c r="J7153" s="1">
        <f>VLOOKUP(D7153,Data!$A$10:$B$16,2,FALSE)</f>
        <v>3</v>
      </c>
      <c r="K7153">
        <v>1</v>
      </c>
      <c r="L7153">
        <f t="shared" si="388"/>
        <v>43</v>
      </c>
      <c r="M7153">
        <f t="shared" si="389"/>
        <v>2023</v>
      </c>
      <c r="N7153" s="5">
        <f t="shared" ca="1" si="390"/>
        <v>-10</v>
      </c>
    </row>
    <row r="7154" spans="1:14" hidden="1" x14ac:dyDescent="0.25">
      <c r="A7154" s="31" t="s">
        <v>2480</v>
      </c>
      <c r="B7154" s="1" t="s">
        <v>62</v>
      </c>
      <c r="C7154" s="7" t="s">
        <v>2486</v>
      </c>
      <c r="D7154" s="1" t="s">
        <v>53</v>
      </c>
      <c r="E7154" s="1">
        <f>VLOOKUP(D7154,Data!$A$1:$B$7,2,FALSE)</f>
        <v>5</v>
      </c>
      <c r="F7154" s="2">
        <f>WORKDAY(A7154,E7154,Data!$E$2:$E$22)</f>
        <v>45232</v>
      </c>
      <c r="G7154" s="2">
        <v>45225</v>
      </c>
      <c r="H7154" s="4">
        <f ca="1">(NETWORKDAYS(A7154,G7154,Data!$E$1:$E$22))-1</f>
        <v>0</v>
      </c>
      <c r="I7154" s="1"/>
      <c r="J7154" s="1">
        <f>VLOOKUP(D7154,Data!$A$10:$B$16,2,FALSE)</f>
        <v>1</v>
      </c>
      <c r="K7154">
        <v>1</v>
      </c>
      <c r="L7154">
        <f t="shared" si="388"/>
        <v>43</v>
      </c>
      <c r="M7154">
        <f t="shared" si="389"/>
        <v>2023</v>
      </c>
      <c r="N7154" s="5">
        <f t="shared" ca="1" si="390"/>
        <v>-5</v>
      </c>
    </row>
    <row r="7155" spans="1:14" hidden="1" x14ac:dyDescent="0.25">
      <c r="A7155" s="31" t="s">
        <v>2480</v>
      </c>
      <c r="B7155" s="1" t="s">
        <v>251</v>
      </c>
      <c r="C7155" s="7" t="s">
        <v>2482</v>
      </c>
      <c r="D7155" s="1" t="s">
        <v>53</v>
      </c>
      <c r="E7155" s="1">
        <f>VLOOKUP(D7155,Data!$A$1:$B$7,2,FALSE)</f>
        <v>5</v>
      </c>
      <c r="F7155" s="2">
        <f>WORKDAY(A7155,E7155,Data!$E$2:$E$22)</f>
        <v>45232</v>
      </c>
      <c r="G7155" s="2">
        <v>45226</v>
      </c>
      <c r="H7155" s="4">
        <f ca="1">(NETWORKDAYS(A7155,G7155,Data!$E$1:$E$22))-1</f>
        <v>1</v>
      </c>
      <c r="I7155" s="1"/>
      <c r="J7155" s="1">
        <f>VLOOKUP(D7155,Data!$A$10:$B$16,2,FALSE)</f>
        <v>1</v>
      </c>
      <c r="K7155">
        <v>1</v>
      </c>
      <c r="L7155">
        <f t="shared" si="388"/>
        <v>43</v>
      </c>
      <c r="M7155">
        <f t="shared" si="389"/>
        <v>2023</v>
      </c>
      <c r="N7155" s="5">
        <f t="shared" ca="1" si="390"/>
        <v>-4</v>
      </c>
    </row>
    <row r="7156" spans="1:14" hidden="1" x14ac:dyDescent="0.25">
      <c r="A7156" s="31" t="s">
        <v>2480</v>
      </c>
      <c r="B7156" s="1" t="s">
        <v>251</v>
      </c>
      <c r="C7156" s="7" t="s">
        <v>2481</v>
      </c>
      <c r="D7156" s="1" t="s">
        <v>53</v>
      </c>
      <c r="E7156" s="1">
        <f>VLOOKUP(D7156,Data!$A$1:$B$7,2,FALSE)</f>
        <v>5</v>
      </c>
      <c r="F7156" s="2">
        <f>WORKDAY(A7156,E7156,Data!$E$2:$E$22)</f>
        <v>45232</v>
      </c>
      <c r="G7156" s="2">
        <v>45226</v>
      </c>
      <c r="H7156" s="4">
        <f ca="1">(NETWORKDAYS(A7156,G7156,Data!$E$1:$E$22))-1</f>
        <v>1</v>
      </c>
      <c r="I7156" s="1"/>
      <c r="J7156" s="1">
        <f>VLOOKUP(D7156,Data!$A$10:$B$16,2,FALSE)</f>
        <v>1</v>
      </c>
      <c r="K7156">
        <v>1</v>
      </c>
      <c r="L7156">
        <f t="shared" ref="L7156:L7219" si="391">_xlfn.ISOWEEKNUM(A7156)</f>
        <v>43</v>
      </c>
      <c r="M7156">
        <f t="shared" ref="M7156:M7219" si="392">YEAR(A7156)</f>
        <v>2023</v>
      </c>
      <c r="N7156" s="5">
        <f t="shared" ref="N7156:N7219" ca="1" si="393">H7156-E7156</f>
        <v>-4</v>
      </c>
    </row>
    <row r="7157" spans="1:14" hidden="1" x14ac:dyDescent="0.25">
      <c r="A7157" s="31" t="s">
        <v>2480</v>
      </c>
      <c r="B7157" s="1" t="s">
        <v>251</v>
      </c>
      <c r="C7157" s="7" t="s">
        <v>2483</v>
      </c>
      <c r="D7157" s="1" t="s">
        <v>53</v>
      </c>
      <c r="E7157" s="1">
        <f>VLOOKUP(D7157,Data!$A$1:$B$7,2,FALSE)</f>
        <v>5</v>
      </c>
      <c r="F7157" s="2">
        <f>WORKDAY(A7157,E7157,Data!$E$2:$E$22)</f>
        <v>45232</v>
      </c>
      <c r="G7157" s="2">
        <v>45226</v>
      </c>
      <c r="H7157" s="4">
        <f ca="1">(NETWORKDAYS(A7157,G7157,Data!$E$1:$E$22))-1</f>
        <v>1</v>
      </c>
      <c r="I7157" s="1"/>
      <c r="J7157" s="1">
        <f>VLOOKUP(D7157,Data!$A$10:$B$16,2,FALSE)</f>
        <v>1</v>
      </c>
      <c r="K7157">
        <v>1</v>
      </c>
      <c r="L7157">
        <f t="shared" si="391"/>
        <v>43</v>
      </c>
      <c r="M7157">
        <f t="shared" si="392"/>
        <v>2023</v>
      </c>
      <c r="N7157" s="5">
        <f t="shared" ca="1" si="393"/>
        <v>-4</v>
      </c>
    </row>
    <row r="7158" spans="1:14" hidden="1" x14ac:dyDescent="0.25">
      <c r="A7158" s="31" t="s">
        <v>2480</v>
      </c>
      <c r="B7158" s="1" t="s">
        <v>359</v>
      </c>
      <c r="C7158" s="7" t="s">
        <v>2488</v>
      </c>
      <c r="D7158" s="1" t="s">
        <v>53</v>
      </c>
      <c r="E7158" s="1">
        <f>VLOOKUP(D7158,Data!$A$1:$B$7,2,FALSE)</f>
        <v>5</v>
      </c>
      <c r="F7158" s="2">
        <f>WORKDAY(A7158,E7158,Data!$E$2:$E$22)</f>
        <v>45232</v>
      </c>
      <c r="G7158" s="2">
        <v>45229</v>
      </c>
      <c r="H7158" s="4">
        <f ca="1">(NETWORKDAYS(A7158,G7158,Data!$E$1:$E$22))-1</f>
        <v>2</v>
      </c>
      <c r="I7158" s="1"/>
      <c r="J7158" s="1">
        <f>VLOOKUP(D7158,Data!$A$10:$B$16,2,FALSE)</f>
        <v>1</v>
      </c>
      <c r="K7158">
        <v>1</v>
      </c>
      <c r="L7158">
        <f t="shared" si="391"/>
        <v>43</v>
      </c>
      <c r="M7158">
        <f t="shared" si="392"/>
        <v>2023</v>
      </c>
      <c r="N7158" s="5">
        <f t="shared" ca="1" si="393"/>
        <v>-3</v>
      </c>
    </row>
    <row r="7159" spans="1:14" hidden="1" x14ac:dyDescent="0.25">
      <c r="A7159" s="31" t="s">
        <v>2480</v>
      </c>
      <c r="B7159" s="1" t="s">
        <v>359</v>
      </c>
      <c r="C7159" s="7" t="s">
        <v>2489</v>
      </c>
      <c r="D7159" s="1" t="s">
        <v>53</v>
      </c>
      <c r="E7159" s="1">
        <f>VLOOKUP(D7159,Data!$A$1:$B$7,2,FALSE)</f>
        <v>5</v>
      </c>
      <c r="F7159" s="2">
        <f>WORKDAY(A7159,E7159,Data!$E$2:$E$22)</f>
        <v>45232</v>
      </c>
      <c r="G7159" s="2">
        <v>45229</v>
      </c>
      <c r="H7159" s="4">
        <f ca="1">(NETWORKDAYS(A7159,G7159,Data!$E$1:$E$22))-1</f>
        <v>2</v>
      </c>
      <c r="I7159" s="1"/>
      <c r="J7159" s="1">
        <f>VLOOKUP(D7159,Data!$A$10:$B$16,2,FALSE)</f>
        <v>1</v>
      </c>
      <c r="K7159">
        <v>1</v>
      </c>
      <c r="L7159">
        <f t="shared" si="391"/>
        <v>43</v>
      </c>
      <c r="M7159">
        <f t="shared" si="392"/>
        <v>2023</v>
      </c>
      <c r="N7159" s="5">
        <f t="shared" ca="1" si="393"/>
        <v>-3</v>
      </c>
    </row>
    <row r="7160" spans="1:14" hidden="1" x14ac:dyDescent="0.25">
      <c r="A7160" s="31" t="s">
        <v>2480</v>
      </c>
      <c r="B7160" s="1" t="s">
        <v>359</v>
      </c>
      <c r="C7160" s="7" t="s">
        <v>2490</v>
      </c>
      <c r="D7160" s="1" t="s">
        <v>53</v>
      </c>
      <c r="E7160" s="1">
        <f>VLOOKUP(D7160,Data!$A$1:$B$7,2,FALSE)</f>
        <v>5</v>
      </c>
      <c r="F7160" s="2">
        <f>WORKDAY(A7160,E7160,Data!$E$2:$E$22)</f>
        <v>45232</v>
      </c>
      <c r="G7160" s="2">
        <v>45229</v>
      </c>
      <c r="H7160" s="4">
        <f ca="1">(NETWORKDAYS(A7160,G7160,Data!$E$1:$E$22))-1</f>
        <v>2</v>
      </c>
      <c r="I7160" s="1"/>
      <c r="J7160" s="1">
        <f>VLOOKUP(D7160,Data!$A$10:$B$16,2,FALSE)</f>
        <v>1</v>
      </c>
      <c r="K7160">
        <v>1</v>
      </c>
      <c r="L7160">
        <f t="shared" si="391"/>
        <v>43</v>
      </c>
      <c r="M7160">
        <f t="shared" si="392"/>
        <v>2023</v>
      </c>
      <c r="N7160" s="5">
        <f t="shared" ca="1" si="393"/>
        <v>-3</v>
      </c>
    </row>
    <row r="7161" spans="1:14" hidden="1" x14ac:dyDescent="0.25">
      <c r="A7161" s="31" t="s">
        <v>2480</v>
      </c>
      <c r="B7161" s="1" t="s">
        <v>359</v>
      </c>
      <c r="C7161" s="7" t="s">
        <v>2491</v>
      </c>
      <c r="D7161" s="1" t="s">
        <v>53</v>
      </c>
      <c r="E7161" s="1">
        <f>VLOOKUP(D7161,Data!$A$1:$B$7,2,FALSE)</f>
        <v>5</v>
      </c>
      <c r="F7161" s="2">
        <f>WORKDAY(A7161,E7161,Data!$E$2:$E$22)</f>
        <v>45232</v>
      </c>
      <c r="G7161" s="2">
        <v>45229</v>
      </c>
      <c r="H7161" s="4">
        <f ca="1">(NETWORKDAYS(A7161,G7161,Data!$E$1:$E$22))-1</f>
        <v>2</v>
      </c>
      <c r="I7161" s="1"/>
      <c r="J7161" s="1">
        <f>VLOOKUP(D7161,Data!$A$10:$B$16,2,FALSE)</f>
        <v>1</v>
      </c>
      <c r="K7161">
        <v>1</v>
      </c>
      <c r="L7161">
        <f t="shared" si="391"/>
        <v>43</v>
      </c>
      <c r="M7161">
        <f t="shared" si="392"/>
        <v>2023</v>
      </c>
      <c r="N7161" s="5">
        <f t="shared" ca="1" si="393"/>
        <v>-3</v>
      </c>
    </row>
    <row r="7162" spans="1:14" hidden="1" x14ac:dyDescent="0.25">
      <c r="A7162" s="31" t="s">
        <v>2480</v>
      </c>
      <c r="B7162" s="1" t="s">
        <v>737</v>
      </c>
      <c r="C7162" s="7" t="s">
        <v>2485</v>
      </c>
      <c r="D7162" s="1" t="s">
        <v>53</v>
      </c>
      <c r="E7162" s="1">
        <f>VLOOKUP(D7162,Data!$A$1:$B$7,2,FALSE)</f>
        <v>5</v>
      </c>
      <c r="F7162" s="2">
        <f>WORKDAY(A7162,E7162,Data!$E$2:$E$22)</f>
        <v>45232</v>
      </c>
      <c r="G7162" s="2">
        <v>45229</v>
      </c>
      <c r="H7162" s="4">
        <f ca="1">(NETWORKDAYS(A7162,G7162,Data!$E$1:$E$22))-1</f>
        <v>2</v>
      </c>
      <c r="I7162" s="1"/>
      <c r="J7162" s="1">
        <f>VLOOKUP(D7162,Data!$A$10:$B$16,2,FALSE)</f>
        <v>1</v>
      </c>
      <c r="K7162">
        <v>1</v>
      </c>
      <c r="L7162">
        <f t="shared" si="391"/>
        <v>43</v>
      </c>
      <c r="M7162">
        <f t="shared" si="392"/>
        <v>2023</v>
      </c>
      <c r="N7162" s="5">
        <f t="shared" ca="1" si="393"/>
        <v>-3</v>
      </c>
    </row>
    <row r="7163" spans="1:14" hidden="1" x14ac:dyDescent="0.25">
      <c r="A7163" s="31" t="s">
        <v>2480</v>
      </c>
      <c r="B7163" s="1" t="s">
        <v>21</v>
      </c>
      <c r="C7163" s="7" t="s">
        <v>2484</v>
      </c>
      <c r="D7163" s="1" t="s">
        <v>53</v>
      </c>
      <c r="E7163" s="1">
        <f>VLOOKUP(D7163,Data!$A$1:$B$7,2,FALSE)</f>
        <v>5</v>
      </c>
      <c r="F7163" s="2">
        <f>WORKDAY(A7163,E7163,Data!$E$2:$E$22)</f>
        <v>45232</v>
      </c>
      <c r="G7163" s="2">
        <v>45225</v>
      </c>
      <c r="H7163" s="4">
        <f ca="1">(NETWORKDAYS(A7163,G7163,Data!$E$1:$E$22))-1</f>
        <v>0</v>
      </c>
      <c r="I7163" s="1"/>
      <c r="J7163" s="1">
        <f>VLOOKUP(D7163,Data!$A$10:$B$16,2,FALSE)</f>
        <v>1</v>
      </c>
      <c r="K7163">
        <v>1</v>
      </c>
      <c r="L7163">
        <f t="shared" si="391"/>
        <v>43</v>
      </c>
      <c r="M7163">
        <f t="shared" si="392"/>
        <v>2023</v>
      </c>
      <c r="N7163" s="5">
        <f t="shared" ca="1" si="393"/>
        <v>-5</v>
      </c>
    </row>
    <row r="7164" spans="1:14" hidden="1" x14ac:dyDescent="0.25">
      <c r="A7164" s="31" t="s">
        <v>2480</v>
      </c>
      <c r="B7164" s="1" t="s">
        <v>238</v>
      </c>
      <c r="C7164" s="7" t="s">
        <v>2487</v>
      </c>
      <c r="D7164" s="1" t="s">
        <v>53</v>
      </c>
      <c r="E7164" s="1">
        <f>VLOOKUP(D7164,Data!$A$1:$B$7,2,FALSE)</f>
        <v>5</v>
      </c>
      <c r="F7164" s="2">
        <f>WORKDAY(A7164,E7164,Data!$E$2:$E$22)</f>
        <v>45232</v>
      </c>
      <c r="G7164" s="2">
        <v>45225</v>
      </c>
      <c r="H7164" s="4">
        <f ca="1">(NETWORKDAYS(A7164,G7164,Data!$E$1:$E$22))-1</f>
        <v>0</v>
      </c>
      <c r="I7164" s="1"/>
      <c r="J7164" s="1">
        <f>VLOOKUP(D7164,Data!$A$10:$B$16,2,FALSE)</f>
        <v>1</v>
      </c>
      <c r="K7164">
        <v>1</v>
      </c>
      <c r="L7164">
        <f t="shared" si="391"/>
        <v>43</v>
      </c>
      <c r="M7164">
        <f t="shared" si="392"/>
        <v>2023</v>
      </c>
      <c r="N7164" s="5">
        <f t="shared" ca="1" si="393"/>
        <v>-5</v>
      </c>
    </row>
    <row r="7165" spans="1:14" hidden="1" x14ac:dyDescent="0.25">
      <c r="A7165" s="31" t="s">
        <v>2480</v>
      </c>
      <c r="B7165" s="1" t="s">
        <v>72</v>
      </c>
      <c r="C7165" s="7">
        <v>457857</v>
      </c>
      <c r="D7165" s="1" t="s">
        <v>42</v>
      </c>
      <c r="E7165" s="1">
        <f>VLOOKUP(D7165,Data!$A$1:$B$7,2,FALSE)</f>
        <v>10</v>
      </c>
      <c r="F7165" s="2">
        <f>WORKDAY(A7165,E7165,Data!$E$2:$E$22)</f>
        <v>45239</v>
      </c>
      <c r="G7165" s="2">
        <v>45230</v>
      </c>
      <c r="H7165" s="4">
        <f ca="1">(NETWORKDAYS(A7165,G7165,Data!$E$1:$E$22))-1</f>
        <v>3</v>
      </c>
      <c r="I7165" s="1"/>
      <c r="J7165" s="1">
        <f>VLOOKUP(D7165,Data!$A$10:$B$16,2,FALSE)</f>
        <v>2</v>
      </c>
      <c r="K7165">
        <v>1</v>
      </c>
      <c r="L7165">
        <f t="shared" si="391"/>
        <v>43</v>
      </c>
      <c r="M7165">
        <f t="shared" si="392"/>
        <v>2023</v>
      </c>
      <c r="N7165" s="5">
        <f t="shared" ca="1" si="393"/>
        <v>-7</v>
      </c>
    </row>
    <row r="7166" spans="1:14" hidden="1" x14ac:dyDescent="0.25">
      <c r="A7166" s="31" t="s">
        <v>2480</v>
      </c>
      <c r="B7166" s="1" t="s">
        <v>348</v>
      </c>
      <c r="C7166" s="7">
        <v>457848</v>
      </c>
      <c r="D7166" s="1" t="s">
        <v>42</v>
      </c>
      <c r="E7166" s="1">
        <f>VLOOKUP(D7166,Data!$A$1:$B$7,2,FALSE)</f>
        <v>10</v>
      </c>
      <c r="F7166" s="2">
        <f>WORKDAY(A7166,E7166,Data!$E$2:$E$22)</f>
        <v>45239</v>
      </c>
      <c r="G7166" s="2">
        <v>45230</v>
      </c>
      <c r="H7166" s="4">
        <f ca="1">(NETWORKDAYS(A7166,G7166,Data!$E$1:$E$22))-1</f>
        <v>3</v>
      </c>
      <c r="I7166" s="1"/>
      <c r="J7166" s="1">
        <f>VLOOKUP(D7166,Data!$A$10:$B$16,2,FALSE)</f>
        <v>2</v>
      </c>
      <c r="K7166">
        <v>1</v>
      </c>
      <c r="L7166">
        <f t="shared" si="391"/>
        <v>43</v>
      </c>
      <c r="M7166">
        <f t="shared" si="392"/>
        <v>2023</v>
      </c>
      <c r="N7166" s="5">
        <f t="shared" ca="1" si="393"/>
        <v>-7</v>
      </c>
    </row>
    <row r="7167" spans="1:14" hidden="1" x14ac:dyDescent="0.25">
      <c r="A7167" s="31" t="s">
        <v>1293</v>
      </c>
      <c r="B7167" s="1" t="s">
        <v>88</v>
      </c>
      <c r="C7167" s="7">
        <v>11162</v>
      </c>
      <c r="D7167" s="1" t="s">
        <v>1195</v>
      </c>
      <c r="E7167" s="1">
        <f>VLOOKUP(D7167,Data!$A$1:$B$7,2,FALSE)</f>
        <v>15</v>
      </c>
      <c r="F7167" s="2">
        <f>WORKDAY(A7167,E7167,Data!$E$2:$E$22)</f>
        <v>44882</v>
      </c>
      <c r="G7167" s="2">
        <v>44867</v>
      </c>
      <c r="H7167" s="4">
        <f ca="1">(NETWORKDAYS(A7167,G7167,Data!$E$1:$E$22))-1</f>
        <v>4</v>
      </c>
      <c r="I7167" s="1"/>
      <c r="J7167" s="1">
        <f>VLOOKUP(D7167,Data!$A$10:$B$15,2,FALSE)</f>
        <v>2</v>
      </c>
      <c r="K7167">
        <v>1</v>
      </c>
      <c r="L7167">
        <f t="shared" si="391"/>
        <v>43</v>
      </c>
      <c r="M7167">
        <f t="shared" si="392"/>
        <v>2022</v>
      </c>
      <c r="N7167" s="5">
        <f t="shared" ca="1" si="393"/>
        <v>-11</v>
      </c>
    </row>
    <row r="7168" spans="1:14" hidden="1" x14ac:dyDescent="0.25">
      <c r="A7168" s="31" t="s">
        <v>1293</v>
      </c>
      <c r="B7168" s="1" t="s">
        <v>88</v>
      </c>
      <c r="C7168" s="7">
        <v>11163</v>
      </c>
      <c r="D7168" s="1" t="s">
        <v>1195</v>
      </c>
      <c r="E7168" s="1">
        <f>VLOOKUP(D7168,Data!$A$1:$B$7,2,FALSE)</f>
        <v>15</v>
      </c>
      <c r="F7168" s="2">
        <f>WORKDAY(A7168,E7168,Data!$E$2:$E$22)</f>
        <v>44882</v>
      </c>
      <c r="G7168" s="2">
        <v>44867</v>
      </c>
      <c r="H7168" s="4">
        <f ca="1">(NETWORKDAYS(A7168,G7168,Data!$E$1:$E$22))-1</f>
        <v>4</v>
      </c>
      <c r="I7168" s="1"/>
      <c r="J7168" s="1">
        <f>VLOOKUP(D7168,Data!$A$10:$B$15,2,FALSE)</f>
        <v>2</v>
      </c>
      <c r="K7168">
        <v>1</v>
      </c>
      <c r="L7168">
        <f t="shared" si="391"/>
        <v>43</v>
      </c>
      <c r="M7168">
        <f t="shared" si="392"/>
        <v>2022</v>
      </c>
      <c r="N7168" s="5">
        <f t="shared" ca="1" si="393"/>
        <v>-11</v>
      </c>
    </row>
    <row r="7169" spans="1:14" hidden="1" x14ac:dyDescent="0.25">
      <c r="A7169" s="31" t="s">
        <v>1293</v>
      </c>
      <c r="B7169" s="1" t="s">
        <v>88</v>
      </c>
      <c r="C7169" s="7">
        <v>11163</v>
      </c>
      <c r="D7169" s="1" t="s">
        <v>1195</v>
      </c>
      <c r="E7169" s="1">
        <f>VLOOKUP(D7169,Data!$A$1:$B$7,2,FALSE)</f>
        <v>15</v>
      </c>
      <c r="F7169" s="2">
        <f>WORKDAY(A7169,E7169,Data!$E$2:$E$22)</f>
        <v>44882</v>
      </c>
      <c r="G7169" s="2">
        <v>44867</v>
      </c>
      <c r="H7169" s="4">
        <f ca="1">(NETWORKDAYS(A7169,G7169,Data!$E$1:$E$22))-1</f>
        <v>4</v>
      </c>
      <c r="I7169" s="1"/>
      <c r="J7169" s="1">
        <f>VLOOKUP(D7169,Data!$A$10:$B$15,2,FALSE)</f>
        <v>2</v>
      </c>
      <c r="K7169">
        <v>1</v>
      </c>
      <c r="L7169">
        <f t="shared" si="391"/>
        <v>43</v>
      </c>
      <c r="M7169">
        <f t="shared" si="392"/>
        <v>2022</v>
      </c>
      <c r="N7169" s="5">
        <f t="shared" ca="1" si="393"/>
        <v>-11</v>
      </c>
    </row>
    <row r="7170" spans="1:14" hidden="1" x14ac:dyDescent="0.25">
      <c r="A7170" s="31" t="s">
        <v>1293</v>
      </c>
      <c r="B7170" s="1" t="s">
        <v>88</v>
      </c>
      <c r="C7170" s="7">
        <v>11165</v>
      </c>
      <c r="D7170" s="1" t="s">
        <v>1195</v>
      </c>
      <c r="E7170" s="1">
        <f>VLOOKUP(D7170,Data!$A$1:$B$7,2,FALSE)</f>
        <v>15</v>
      </c>
      <c r="F7170" s="2">
        <f>WORKDAY(A7170,E7170,Data!$E$2:$E$22)</f>
        <v>44882</v>
      </c>
      <c r="G7170" s="2">
        <v>44867</v>
      </c>
      <c r="H7170" s="4">
        <f ca="1">(NETWORKDAYS(A7170,G7170,Data!$E$1:$E$22))-1</f>
        <v>4</v>
      </c>
      <c r="I7170" s="1"/>
      <c r="J7170" s="1">
        <f>VLOOKUP(D7170,Data!$A$10:$B$15,2,FALSE)</f>
        <v>2</v>
      </c>
      <c r="K7170">
        <v>1</v>
      </c>
      <c r="L7170">
        <f t="shared" si="391"/>
        <v>43</v>
      </c>
      <c r="M7170">
        <f t="shared" si="392"/>
        <v>2022</v>
      </c>
      <c r="N7170" s="5">
        <f t="shared" ca="1" si="393"/>
        <v>-11</v>
      </c>
    </row>
    <row r="7171" spans="1:14" hidden="1" x14ac:dyDescent="0.25">
      <c r="A7171" s="31" t="s">
        <v>2492</v>
      </c>
      <c r="B7171" s="1" t="s">
        <v>115</v>
      </c>
      <c r="C7171" s="7">
        <v>262630</v>
      </c>
      <c r="D7171" s="1" t="s">
        <v>41</v>
      </c>
      <c r="E7171" s="1">
        <f>VLOOKUP(D7171,Data!$A$1:$B$7,2,FALSE)</f>
        <v>15</v>
      </c>
      <c r="F7171" s="2">
        <f>WORKDAY(A7171,E7171,Data!$E$2:$E$22)</f>
        <v>45247</v>
      </c>
      <c r="G7171" s="2">
        <v>45233</v>
      </c>
      <c r="H7171" s="4">
        <f ca="1">(NETWORKDAYS(A7171,G7171,Data!$E$1:$E$22))-1</f>
        <v>5</v>
      </c>
      <c r="I7171" s="1"/>
      <c r="J7171" s="1">
        <f>VLOOKUP(D7171,Data!$A$10:$B$16,2,FALSE)</f>
        <v>3</v>
      </c>
      <c r="K7171">
        <v>1</v>
      </c>
      <c r="L7171">
        <f t="shared" si="391"/>
        <v>43</v>
      </c>
      <c r="M7171">
        <f t="shared" si="392"/>
        <v>2023</v>
      </c>
      <c r="N7171" s="5">
        <f t="shared" ca="1" si="393"/>
        <v>-10</v>
      </c>
    </row>
    <row r="7172" spans="1:14" hidden="1" x14ac:dyDescent="0.25">
      <c r="A7172" s="31" t="s">
        <v>2492</v>
      </c>
      <c r="B7172" s="1" t="s">
        <v>8</v>
      </c>
      <c r="C7172" s="7">
        <v>262629</v>
      </c>
      <c r="D7172" s="1" t="s">
        <v>41</v>
      </c>
      <c r="E7172" s="1">
        <f>VLOOKUP(D7172,Data!$A$1:$B$7,2,FALSE)</f>
        <v>15</v>
      </c>
      <c r="F7172" s="2">
        <f>WORKDAY(A7172,E7172,Data!$E$2:$E$22)</f>
        <v>45247</v>
      </c>
      <c r="G7172" s="2">
        <v>45237</v>
      </c>
      <c r="H7172" s="4">
        <f ca="1">(NETWORKDAYS(A7172,G7172,Data!$E$1:$E$22))-1</f>
        <v>7</v>
      </c>
      <c r="I7172" s="1"/>
      <c r="J7172" s="1">
        <f>VLOOKUP(D7172,Data!$A$10:$B$16,2,FALSE)</f>
        <v>3</v>
      </c>
      <c r="K7172">
        <v>1</v>
      </c>
      <c r="L7172">
        <f t="shared" si="391"/>
        <v>43</v>
      </c>
      <c r="M7172">
        <f t="shared" si="392"/>
        <v>2023</v>
      </c>
      <c r="N7172" s="5">
        <f t="shared" ca="1" si="393"/>
        <v>-8</v>
      </c>
    </row>
    <row r="7173" spans="1:14" hidden="1" x14ac:dyDescent="0.25">
      <c r="A7173" s="31" t="s">
        <v>2492</v>
      </c>
      <c r="B7173" s="1" t="s">
        <v>2493</v>
      </c>
      <c r="C7173" s="7">
        <v>457860</v>
      </c>
      <c r="D7173" s="1" t="s">
        <v>42</v>
      </c>
      <c r="E7173" s="1">
        <f>VLOOKUP(D7173,Data!$A$1:$B$7,2,FALSE)</f>
        <v>10</v>
      </c>
      <c r="F7173" s="2">
        <f>WORKDAY(A7173,E7173,Data!$E$2:$E$22)</f>
        <v>45240</v>
      </c>
      <c r="G7173" s="2">
        <v>45233</v>
      </c>
      <c r="H7173" s="4">
        <f ca="1">(NETWORKDAYS(A7173,G7173,Data!$E$1:$E$22))-1</f>
        <v>5</v>
      </c>
      <c r="I7173" s="1"/>
      <c r="J7173" s="1">
        <f>VLOOKUP(D7173,Data!$A$10:$B$16,2,FALSE)</f>
        <v>2</v>
      </c>
      <c r="K7173">
        <v>1</v>
      </c>
      <c r="L7173">
        <f t="shared" si="391"/>
        <v>43</v>
      </c>
      <c r="M7173">
        <f t="shared" si="392"/>
        <v>2023</v>
      </c>
      <c r="N7173" s="5">
        <f t="shared" ca="1" si="393"/>
        <v>-5</v>
      </c>
    </row>
    <row r="7174" spans="1:14" hidden="1" x14ac:dyDescent="0.25">
      <c r="A7174" s="31" t="s">
        <v>2492</v>
      </c>
      <c r="B7174" s="1" t="s">
        <v>148</v>
      </c>
      <c r="C7174" s="7">
        <v>457858</v>
      </c>
      <c r="D7174" s="1" t="s">
        <v>42</v>
      </c>
      <c r="E7174" s="1">
        <f>VLOOKUP(D7174,Data!$A$1:$B$7,2,FALSE)</f>
        <v>10</v>
      </c>
      <c r="F7174" s="2">
        <f>WORKDAY(A7174,E7174,Data!$E$2:$E$22)</f>
        <v>45240</v>
      </c>
      <c r="G7174" s="2">
        <v>45230</v>
      </c>
      <c r="H7174" s="4">
        <f ca="1">(NETWORKDAYS(A7174,G7174,Data!$E$1:$E$22))-1</f>
        <v>2</v>
      </c>
      <c r="I7174" s="1"/>
      <c r="J7174" s="1">
        <f>VLOOKUP(D7174,Data!$A$10:$B$16,2,FALSE)</f>
        <v>2</v>
      </c>
      <c r="K7174">
        <v>1</v>
      </c>
      <c r="L7174">
        <f t="shared" si="391"/>
        <v>43</v>
      </c>
      <c r="M7174">
        <f t="shared" si="392"/>
        <v>2023</v>
      </c>
      <c r="N7174" s="5">
        <f t="shared" ca="1" si="393"/>
        <v>-8</v>
      </c>
    </row>
    <row r="7175" spans="1:14" hidden="1" x14ac:dyDescent="0.25">
      <c r="A7175" s="31" t="s">
        <v>2492</v>
      </c>
      <c r="B7175" s="1" t="s">
        <v>244</v>
      </c>
      <c r="C7175" s="7">
        <v>457861</v>
      </c>
      <c r="D7175" s="1" t="s">
        <v>42</v>
      </c>
      <c r="E7175" s="1">
        <f>VLOOKUP(D7175,Data!$A$1:$B$7,2,FALSE)</f>
        <v>10</v>
      </c>
      <c r="F7175" s="2">
        <f>WORKDAY(A7175,E7175,Data!$E$2:$E$22)</f>
        <v>45240</v>
      </c>
      <c r="G7175" s="2">
        <v>45230</v>
      </c>
      <c r="H7175" s="4">
        <f ca="1">(NETWORKDAYS(A7175,G7175,Data!$E$1:$E$22))-1</f>
        <v>2</v>
      </c>
      <c r="I7175" s="1"/>
      <c r="J7175" s="1">
        <f>VLOOKUP(D7175,Data!$A$10:$B$16,2,FALSE)</f>
        <v>2</v>
      </c>
      <c r="K7175">
        <v>1</v>
      </c>
      <c r="L7175">
        <f t="shared" si="391"/>
        <v>43</v>
      </c>
      <c r="M7175">
        <f t="shared" si="392"/>
        <v>2023</v>
      </c>
      <c r="N7175" s="5">
        <f t="shared" ca="1" si="393"/>
        <v>-8</v>
      </c>
    </row>
    <row r="7176" spans="1:14" hidden="1" x14ac:dyDescent="0.25">
      <c r="A7176" s="31" t="s">
        <v>3177</v>
      </c>
      <c r="B7176" s="1" t="s">
        <v>386</v>
      </c>
      <c r="C7176" s="7" t="s">
        <v>3178</v>
      </c>
      <c r="D7176" s="1" t="s">
        <v>53</v>
      </c>
      <c r="E7176" s="1">
        <f>VLOOKUP(D7176,Data!$A$1:$B$7,2,FALSE)</f>
        <v>5</v>
      </c>
      <c r="F7176" s="2">
        <f>WORKDAY(A7176,E7176,Data!$E$2:$E$22)</f>
        <v>45447</v>
      </c>
      <c r="G7176" s="2">
        <v>45443</v>
      </c>
      <c r="H7176" s="4">
        <f ca="1">(NETWORKDAYS(A7176,G7176,Data!$E$1:$E$22))-1</f>
        <v>3</v>
      </c>
      <c r="I7176" s="1"/>
      <c r="J7176" s="1">
        <f>VLOOKUP(D7176,Data!$A$10:$B$16,2,FALSE)</f>
        <v>1</v>
      </c>
      <c r="K7176">
        <v>1</v>
      </c>
      <c r="L7176">
        <f t="shared" si="391"/>
        <v>22</v>
      </c>
      <c r="M7176">
        <f t="shared" si="392"/>
        <v>2024</v>
      </c>
      <c r="N7176" s="5">
        <f t="shared" ca="1" si="393"/>
        <v>-2</v>
      </c>
    </row>
    <row r="7177" spans="1:14" hidden="1" x14ac:dyDescent="0.25">
      <c r="A7177" s="31" t="s">
        <v>3177</v>
      </c>
      <c r="B7177" s="1" t="s">
        <v>417</v>
      </c>
      <c r="C7177" s="7" t="s">
        <v>3179</v>
      </c>
      <c r="D7177" s="1" t="s">
        <v>53</v>
      </c>
      <c r="E7177" s="1">
        <f>VLOOKUP(D7177,Data!$A$1:$B$7,2,FALSE)</f>
        <v>5</v>
      </c>
      <c r="F7177" s="2">
        <f>WORKDAY(A7177,E7177,Data!$E$2:$E$22)</f>
        <v>45447</v>
      </c>
      <c r="G7177" s="2">
        <v>45442</v>
      </c>
      <c r="H7177" s="4">
        <f ca="1">(NETWORKDAYS(A7177,G7177,Data!$E$1:$E$22))-1</f>
        <v>2</v>
      </c>
      <c r="I7177" s="1"/>
      <c r="J7177" s="1">
        <f>VLOOKUP(D7177,Data!$A$10:$B$16,2,FALSE)</f>
        <v>1</v>
      </c>
      <c r="K7177">
        <v>1</v>
      </c>
      <c r="L7177">
        <f t="shared" si="391"/>
        <v>22</v>
      </c>
      <c r="M7177">
        <f t="shared" si="392"/>
        <v>2024</v>
      </c>
      <c r="N7177" s="5">
        <f t="shared" ca="1" si="393"/>
        <v>-3</v>
      </c>
    </row>
    <row r="7178" spans="1:14" hidden="1" x14ac:dyDescent="0.25">
      <c r="A7178" s="31" t="s">
        <v>3177</v>
      </c>
      <c r="B7178" s="1" t="s">
        <v>398</v>
      </c>
      <c r="C7178" s="7" t="s">
        <v>3180</v>
      </c>
      <c r="D7178" s="1" t="s">
        <v>55</v>
      </c>
      <c r="E7178" s="1">
        <f>VLOOKUP(D7178,Data!$A$1:$B$7,2,FALSE)</f>
        <v>10</v>
      </c>
      <c r="F7178" s="2">
        <f>WORKDAY(A7178,E7178,Data!$E$2:$E$22)</f>
        <v>45454</v>
      </c>
      <c r="G7178" s="2">
        <v>45441</v>
      </c>
      <c r="H7178" s="4">
        <f ca="1">(NETWORKDAYS(A7178,G7178,Data!$E$1:$E$22))-1</f>
        <v>1</v>
      </c>
      <c r="I7178" s="1"/>
      <c r="J7178" s="1">
        <f>VLOOKUP(D7178,Data!$A$10:$B$16,2,FALSE)</f>
        <v>3</v>
      </c>
      <c r="K7178">
        <v>1</v>
      </c>
      <c r="L7178">
        <f t="shared" si="391"/>
        <v>22</v>
      </c>
      <c r="M7178">
        <f t="shared" si="392"/>
        <v>2024</v>
      </c>
      <c r="N7178" s="5">
        <f t="shared" ca="1" si="393"/>
        <v>-9</v>
      </c>
    </row>
    <row r="7179" spans="1:14" hidden="1" x14ac:dyDescent="0.25">
      <c r="A7179" s="31" t="s">
        <v>3177</v>
      </c>
      <c r="B7179" s="1" t="s">
        <v>398</v>
      </c>
      <c r="C7179" s="7" t="s">
        <v>3183</v>
      </c>
      <c r="D7179" s="1" t="s">
        <v>55</v>
      </c>
      <c r="E7179" s="1">
        <f>VLOOKUP(D7179,Data!$A$1:$B$7,2,FALSE)</f>
        <v>10</v>
      </c>
      <c r="F7179" s="2">
        <f>WORKDAY(A7179,E7179,Data!$E$2:$E$22)</f>
        <v>45454</v>
      </c>
      <c r="G7179" s="2">
        <v>45441</v>
      </c>
      <c r="H7179" s="4">
        <f ca="1">(NETWORKDAYS(A7179,G7179,Data!$E$1:$E$22))-1</f>
        <v>1</v>
      </c>
      <c r="I7179" s="1"/>
      <c r="J7179" s="1">
        <f>VLOOKUP(D7179,Data!$A$10:$B$16,2,FALSE)</f>
        <v>3</v>
      </c>
      <c r="K7179">
        <v>1</v>
      </c>
      <c r="L7179">
        <f t="shared" si="391"/>
        <v>22</v>
      </c>
      <c r="M7179">
        <f t="shared" si="392"/>
        <v>2024</v>
      </c>
      <c r="N7179" s="5">
        <f t="shared" ca="1" si="393"/>
        <v>-9</v>
      </c>
    </row>
    <row r="7180" spans="1:14" hidden="1" x14ac:dyDescent="0.25">
      <c r="A7180" s="31" t="s">
        <v>3177</v>
      </c>
      <c r="B7180" s="1" t="s">
        <v>398</v>
      </c>
      <c r="C7180" s="7" t="s">
        <v>3184</v>
      </c>
      <c r="D7180" s="1" t="s">
        <v>55</v>
      </c>
      <c r="E7180" s="1">
        <f>VLOOKUP(D7180,Data!$A$1:$B$7,2,FALSE)</f>
        <v>10</v>
      </c>
      <c r="F7180" s="2">
        <f>WORKDAY(A7180,E7180,Data!$E$2:$E$22)</f>
        <v>45454</v>
      </c>
      <c r="G7180" s="2">
        <v>45441</v>
      </c>
      <c r="H7180" s="4">
        <f ca="1">(NETWORKDAYS(A7180,G7180,Data!$E$1:$E$22))-1</f>
        <v>1</v>
      </c>
      <c r="I7180" s="1"/>
      <c r="J7180" s="1">
        <f>VLOOKUP(D7180,Data!$A$10:$B$16,2,FALSE)</f>
        <v>3</v>
      </c>
      <c r="K7180">
        <v>1</v>
      </c>
      <c r="L7180">
        <f t="shared" si="391"/>
        <v>22</v>
      </c>
      <c r="M7180">
        <f t="shared" si="392"/>
        <v>2024</v>
      </c>
      <c r="N7180" s="5">
        <f t="shared" ca="1" si="393"/>
        <v>-9</v>
      </c>
    </row>
    <row r="7181" spans="1:14" hidden="1" x14ac:dyDescent="0.25">
      <c r="A7181" s="31" t="s">
        <v>3177</v>
      </c>
      <c r="B7181" s="1" t="s">
        <v>398</v>
      </c>
      <c r="C7181" s="7" t="s">
        <v>3185</v>
      </c>
      <c r="D7181" s="1" t="s">
        <v>55</v>
      </c>
      <c r="E7181" s="1">
        <f>VLOOKUP(D7181,Data!$A$1:$B$7,2,FALSE)</f>
        <v>10</v>
      </c>
      <c r="F7181" s="2">
        <f>WORKDAY(A7181,E7181,Data!$E$2:$E$22)</f>
        <v>45454</v>
      </c>
      <c r="G7181" s="2">
        <v>45441</v>
      </c>
      <c r="H7181" s="4">
        <f ca="1">(NETWORKDAYS(A7181,G7181,Data!$E$1:$E$22))-1</f>
        <v>1</v>
      </c>
      <c r="I7181" s="1"/>
      <c r="J7181" s="1">
        <f>VLOOKUP(D7181,Data!$A$10:$B$16,2,FALSE)</f>
        <v>3</v>
      </c>
      <c r="K7181">
        <v>1</v>
      </c>
      <c r="L7181">
        <f t="shared" si="391"/>
        <v>22</v>
      </c>
      <c r="M7181">
        <f t="shared" si="392"/>
        <v>2024</v>
      </c>
      <c r="N7181" s="5">
        <f t="shared" ca="1" si="393"/>
        <v>-9</v>
      </c>
    </row>
    <row r="7182" spans="1:14" hidden="1" x14ac:dyDescent="0.25">
      <c r="A7182" s="31" t="s">
        <v>3186</v>
      </c>
      <c r="B7182" s="1" t="s">
        <v>251</v>
      </c>
      <c r="C7182" s="7" t="s">
        <v>3189</v>
      </c>
      <c r="D7182" s="1" t="s">
        <v>53</v>
      </c>
      <c r="E7182" s="1">
        <f>VLOOKUP(D7182,Data!$A$1:$B$7,2,FALSE)</f>
        <v>5</v>
      </c>
      <c r="F7182" s="2">
        <f>WORKDAY(A7182,E7182,Data!$E$2:$E$22)</f>
        <v>45448</v>
      </c>
      <c r="G7182" s="2">
        <v>45442</v>
      </c>
      <c r="H7182" s="4">
        <f ca="1">(NETWORKDAYS(A7182,G7182,Data!$E$1:$E$22))-1</f>
        <v>1</v>
      </c>
      <c r="I7182" s="1"/>
      <c r="J7182" s="1">
        <f>VLOOKUP(D7182,Data!$A$10:$B$16,2,FALSE)</f>
        <v>1</v>
      </c>
      <c r="K7182">
        <v>1</v>
      </c>
      <c r="L7182">
        <f t="shared" si="391"/>
        <v>22</v>
      </c>
      <c r="M7182">
        <f t="shared" si="392"/>
        <v>2024</v>
      </c>
      <c r="N7182" s="5">
        <f t="shared" ca="1" si="393"/>
        <v>-4</v>
      </c>
    </row>
    <row r="7183" spans="1:14" hidden="1" x14ac:dyDescent="0.25">
      <c r="A7183" s="31" t="s">
        <v>3186</v>
      </c>
      <c r="B7183" s="1" t="s">
        <v>23</v>
      </c>
      <c r="C7183" s="7" t="s">
        <v>3190</v>
      </c>
      <c r="D7183" s="1" t="s">
        <v>53</v>
      </c>
      <c r="E7183" s="1">
        <f>VLOOKUP(D7183,Data!$A$1:$B$7,2,FALSE)</f>
        <v>5</v>
      </c>
      <c r="F7183" s="2">
        <f>WORKDAY(A7183,E7183,Data!$E$2:$E$22)</f>
        <v>45448</v>
      </c>
      <c r="G7183" s="2">
        <v>45443</v>
      </c>
      <c r="H7183" s="4">
        <f ca="1">(NETWORKDAYS(A7183,G7183,Data!$E$1:$E$22))-1</f>
        <v>2</v>
      </c>
      <c r="I7183" s="1"/>
      <c r="J7183" s="1">
        <f>VLOOKUP(D7183,Data!$A$10:$B$16,2,FALSE)</f>
        <v>1</v>
      </c>
      <c r="K7183">
        <v>1</v>
      </c>
      <c r="L7183">
        <f t="shared" si="391"/>
        <v>22</v>
      </c>
      <c r="M7183">
        <f t="shared" si="392"/>
        <v>2024</v>
      </c>
      <c r="N7183" s="5">
        <f t="shared" ca="1" si="393"/>
        <v>-3</v>
      </c>
    </row>
    <row r="7184" spans="1:14" hidden="1" x14ac:dyDescent="0.25">
      <c r="A7184" s="31" t="s">
        <v>3186</v>
      </c>
      <c r="B7184" s="1" t="s">
        <v>23</v>
      </c>
      <c r="C7184" s="7" t="s">
        <v>3191</v>
      </c>
      <c r="D7184" s="1" t="s">
        <v>53</v>
      </c>
      <c r="E7184" s="1">
        <f>VLOOKUP(D7184,Data!$A$1:$B$7,2,FALSE)</f>
        <v>5</v>
      </c>
      <c r="F7184" s="2">
        <f>WORKDAY(A7184,E7184,Data!$E$2:$E$22)</f>
        <v>45448</v>
      </c>
      <c r="G7184" s="2">
        <v>45443</v>
      </c>
      <c r="H7184" s="4">
        <f ca="1">(NETWORKDAYS(A7184,G7184,Data!$E$1:$E$22))-1</f>
        <v>2</v>
      </c>
      <c r="I7184" s="1"/>
      <c r="J7184" s="1">
        <f>VLOOKUP(D7184,Data!$A$10:$B$16,2,FALSE)</f>
        <v>1</v>
      </c>
      <c r="K7184">
        <v>1</v>
      </c>
      <c r="L7184">
        <f t="shared" si="391"/>
        <v>22</v>
      </c>
      <c r="M7184">
        <f t="shared" si="392"/>
        <v>2024</v>
      </c>
      <c r="N7184" s="5">
        <f t="shared" ca="1" si="393"/>
        <v>-3</v>
      </c>
    </row>
    <row r="7185" spans="1:14" hidden="1" x14ac:dyDescent="0.25">
      <c r="A7185" s="31" t="s">
        <v>3186</v>
      </c>
      <c r="B7185" s="1" t="s">
        <v>23</v>
      </c>
      <c r="C7185" s="7" t="s">
        <v>3192</v>
      </c>
      <c r="D7185" s="1" t="s">
        <v>53</v>
      </c>
      <c r="E7185" s="1">
        <f>VLOOKUP(D7185,Data!$A$1:$B$7,2,FALSE)</f>
        <v>5</v>
      </c>
      <c r="F7185" s="2">
        <f>WORKDAY(A7185,E7185,Data!$E$2:$E$22)</f>
        <v>45448</v>
      </c>
      <c r="G7185" s="2">
        <v>45443</v>
      </c>
      <c r="H7185" s="4">
        <f ca="1">(NETWORKDAYS(A7185,G7185,Data!$E$1:$E$22))-1</f>
        <v>2</v>
      </c>
      <c r="I7185" s="1"/>
      <c r="J7185" s="1">
        <f>VLOOKUP(D7185,Data!$A$10:$B$16,2,FALSE)</f>
        <v>1</v>
      </c>
      <c r="K7185">
        <v>1</v>
      </c>
      <c r="L7185">
        <f t="shared" si="391"/>
        <v>22</v>
      </c>
      <c r="M7185">
        <f t="shared" si="392"/>
        <v>2024</v>
      </c>
      <c r="N7185" s="5">
        <f t="shared" ca="1" si="393"/>
        <v>-3</v>
      </c>
    </row>
    <row r="7186" spans="1:14" hidden="1" x14ac:dyDescent="0.25">
      <c r="A7186" s="31" t="s">
        <v>3186</v>
      </c>
      <c r="B7186" s="1" t="s">
        <v>23</v>
      </c>
      <c r="C7186" s="7" t="s">
        <v>3193</v>
      </c>
      <c r="D7186" s="1" t="s">
        <v>53</v>
      </c>
      <c r="E7186" s="1">
        <f>VLOOKUP(D7186,Data!$A$1:$B$7,2,FALSE)</f>
        <v>5</v>
      </c>
      <c r="F7186" s="2">
        <f>WORKDAY(A7186,E7186,Data!$E$2:$E$22)</f>
        <v>45448</v>
      </c>
      <c r="G7186" s="2">
        <v>45443</v>
      </c>
      <c r="H7186" s="4">
        <f ca="1">(NETWORKDAYS(A7186,G7186,Data!$E$1:$E$22))-1</f>
        <v>2</v>
      </c>
      <c r="I7186" s="1"/>
      <c r="J7186" s="1">
        <f>VLOOKUP(D7186,Data!$A$10:$B$16,2,FALSE)</f>
        <v>1</v>
      </c>
      <c r="K7186">
        <v>1</v>
      </c>
      <c r="L7186">
        <f t="shared" si="391"/>
        <v>22</v>
      </c>
      <c r="M7186">
        <f t="shared" si="392"/>
        <v>2024</v>
      </c>
      <c r="N7186" s="5">
        <f t="shared" ca="1" si="393"/>
        <v>-3</v>
      </c>
    </row>
    <row r="7187" spans="1:14" hidden="1" x14ac:dyDescent="0.25">
      <c r="A7187" s="31" t="s">
        <v>3186</v>
      </c>
      <c r="B7187" s="1" t="s">
        <v>247</v>
      </c>
      <c r="C7187" s="7" t="s">
        <v>3194</v>
      </c>
      <c r="D7187" s="1" t="s">
        <v>53</v>
      </c>
      <c r="E7187" s="1">
        <f>VLOOKUP(D7187,Data!$A$1:$B$7,2,FALSE)</f>
        <v>5</v>
      </c>
      <c r="F7187" s="2">
        <f>WORKDAY(A7187,E7187,Data!$E$2:$E$22)</f>
        <v>45448</v>
      </c>
      <c r="G7187" s="2">
        <v>45446</v>
      </c>
      <c r="H7187" s="4">
        <f ca="1">(NETWORKDAYS(A7187,G7187,Data!$E$1:$E$22))-1</f>
        <v>3</v>
      </c>
      <c r="I7187" s="1"/>
      <c r="J7187" s="1">
        <f>VLOOKUP(D7187,Data!$A$10:$B$16,2,FALSE)</f>
        <v>1</v>
      </c>
      <c r="K7187">
        <v>1</v>
      </c>
      <c r="L7187">
        <f t="shared" si="391"/>
        <v>22</v>
      </c>
      <c r="M7187">
        <f t="shared" si="392"/>
        <v>2024</v>
      </c>
      <c r="N7187" s="5">
        <f t="shared" ca="1" si="393"/>
        <v>-2</v>
      </c>
    </row>
    <row r="7188" spans="1:14" hidden="1" x14ac:dyDescent="0.25">
      <c r="A7188" s="31" t="s">
        <v>2494</v>
      </c>
      <c r="B7188" s="1" t="s">
        <v>4</v>
      </c>
      <c r="C7188" s="7">
        <v>262535</v>
      </c>
      <c r="D7188" s="1" t="s">
        <v>41</v>
      </c>
      <c r="E7188" s="1">
        <f>VLOOKUP(D7188,Data!$A$1:$B$7,2,FALSE)</f>
        <v>15</v>
      </c>
      <c r="F7188" s="2">
        <f>WORKDAY(A7188,E7188,Data!$E$2:$E$22)</f>
        <v>45250</v>
      </c>
      <c r="G7188" s="2">
        <v>45243</v>
      </c>
      <c r="H7188" s="4">
        <f ca="1">(NETWORKDAYS(A7188,G7188,Data!$E$1:$E$22))-1</f>
        <v>10</v>
      </c>
      <c r="I7188" s="1" t="s">
        <v>227</v>
      </c>
      <c r="J7188" s="1">
        <f>VLOOKUP(D7188,Data!$A$10:$B$16,2,FALSE)</f>
        <v>3</v>
      </c>
      <c r="K7188">
        <v>1</v>
      </c>
      <c r="L7188">
        <f t="shared" si="391"/>
        <v>44</v>
      </c>
      <c r="M7188">
        <f t="shared" si="392"/>
        <v>2023</v>
      </c>
      <c r="N7188" s="5">
        <f t="shared" ca="1" si="393"/>
        <v>-5</v>
      </c>
    </row>
    <row r="7189" spans="1:14" hidden="1" x14ac:dyDescent="0.25">
      <c r="A7189" s="31" t="s">
        <v>2494</v>
      </c>
      <c r="B7189" s="1" t="s">
        <v>91</v>
      </c>
      <c r="C7189" s="20" t="s">
        <v>2495</v>
      </c>
      <c r="D7189" s="1" t="s">
        <v>53</v>
      </c>
      <c r="E7189" s="1">
        <f>VLOOKUP(D7189,Data!$A$1:$B$7,2,FALSE)</f>
        <v>5</v>
      </c>
      <c r="F7189" s="2">
        <f>WORKDAY(A7189,E7189,Data!$E$2:$E$22)</f>
        <v>45236</v>
      </c>
      <c r="G7189" s="2">
        <v>45229</v>
      </c>
      <c r="H7189" s="4">
        <f ca="1">(NETWORKDAYS(A7189,G7189,Data!$E$1:$E$22))-1</f>
        <v>0</v>
      </c>
      <c r="I7189" s="1"/>
      <c r="J7189" s="1">
        <f>VLOOKUP(D7189,Data!$A$10:$B$16,2,FALSE)</f>
        <v>1</v>
      </c>
      <c r="K7189">
        <v>1</v>
      </c>
      <c r="L7189">
        <f t="shared" si="391"/>
        <v>44</v>
      </c>
      <c r="M7189">
        <f t="shared" si="392"/>
        <v>2023</v>
      </c>
      <c r="N7189" s="5">
        <f t="shared" ca="1" si="393"/>
        <v>-5</v>
      </c>
    </row>
    <row r="7190" spans="1:14" hidden="1" x14ac:dyDescent="0.25">
      <c r="A7190" s="31" t="s">
        <v>2494</v>
      </c>
      <c r="B7190" s="1" t="s">
        <v>286</v>
      </c>
      <c r="C7190" s="20" t="s">
        <v>2496</v>
      </c>
      <c r="D7190" s="1" t="s">
        <v>55</v>
      </c>
      <c r="E7190" s="1">
        <f>VLOOKUP(D7190,Data!$A$1:$B$7,2,FALSE)</f>
        <v>10</v>
      </c>
      <c r="F7190" s="2">
        <f>WORKDAY(A7190,E7190,Data!$E$2:$E$22)</f>
        <v>45243</v>
      </c>
      <c r="G7190" s="2">
        <v>45231</v>
      </c>
      <c r="H7190" s="4">
        <f ca="1">(NETWORKDAYS(A7190,G7190,Data!$E$1:$E$22))-1</f>
        <v>2</v>
      </c>
      <c r="I7190" s="1"/>
      <c r="J7190" s="1">
        <f>VLOOKUP(D7190,Data!$A$10:$B$16,2,FALSE)</f>
        <v>3</v>
      </c>
      <c r="K7190">
        <v>1</v>
      </c>
      <c r="L7190">
        <f t="shared" si="391"/>
        <v>44</v>
      </c>
      <c r="M7190">
        <f t="shared" si="392"/>
        <v>2023</v>
      </c>
      <c r="N7190" s="5">
        <f t="shared" ca="1" si="393"/>
        <v>-8</v>
      </c>
    </row>
    <row r="7191" spans="1:14" hidden="1" x14ac:dyDescent="0.25">
      <c r="A7191" s="31" t="s">
        <v>2494</v>
      </c>
      <c r="B7191" s="1" t="s">
        <v>286</v>
      </c>
      <c r="C7191" s="20" t="s">
        <v>2497</v>
      </c>
      <c r="D7191" s="1" t="s">
        <v>55</v>
      </c>
      <c r="E7191" s="1">
        <f>VLOOKUP(D7191,Data!$A$1:$B$7,2,FALSE)</f>
        <v>10</v>
      </c>
      <c r="F7191" s="2">
        <f>WORKDAY(A7191,E7191,Data!$E$2:$E$22)</f>
        <v>45243</v>
      </c>
      <c r="G7191" s="2">
        <v>45231</v>
      </c>
      <c r="H7191" s="4">
        <f ca="1">(NETWORKDAYS(A7191,G7191,Data!$E$1:$E$22))-1</f>
        <v>2</v>
      </c>
      <c r="I7191" s="1"/>
      <c r="J7191" s="1">
        <f>VLOOKUP(D7191,Data!$A$10:$B$16,2,FALSE)</f>
        <v>3</v>
      </c>
      <c r="K7191">
        <v>1</v>
      </c>
      <c r="L7191">
        <f t="shared" si="391"/>
        <v>44</v>
      </c>
      <c r="M7191">
        <f t="shared" si="392"/>
        <v>2023</v>
      </c>
      <c r="N7191" s="5">
        <f t="shared" ca="1" si="393"/>
        <v>-8</v>
      </c>
    </row>
    <row r="7192" spans="1:14" hidden="1" x14ac:dyDescent="0.25">
      <c r="A7192" s="31" t="s">
        <v>2494</v>
      </c>
      <c r="B7192" s="1" t="s">
        <v>112</v>
      </c>
      <c r="C7192" s="7">
        <v>457874</v>
      </c>
      <c r="D7192" s="1" t="s">
        <v>42</v>
      </c>
      <c r="E7192" s="1">
        <f>VLOOKUP(D7192,Data!$A$1:$B$7,2,FALSE)</f>
        <v>10</v>
      </c>
      <c r="F7192" s="2">
        <f>WORKDAY(A7192,E7192,Data!$E$2:$E$22)</f>
        <v>45243</v>
      </c>
      <c r="G7192" s="2">
        <v>45236</v>
      </c>
      <c r="H7192" s="4">
        <f ca="1">(NETWORKDAYS(A7192,G7192,Data!$E$1:$E$22))-1</f>
        <v>5</v>
      </c>
      <c r="I7192" s="1"/>
      <c r="J7192" s="1">
        <f>VLOOKUP(D7192,Data!$A$10:$B$16,2,FALSE)</f>
        <v>2</v>
      </c>
      <c r="K7192">
        <v>1</v>
      </c>
      <c r="L7192">
        <f t="shared" si="391"/>
        <v>44</v>
      </c>
      <c r="M7192">
        <f t="shared" si="392"/>
        <v>2023</v>
      </c>
      <c r="N7192" s="5">
        <f t="shared" ca="1" si="393"/>
        <v>-5</v>
      </c>
    </row>
    <row r="7193" spans="1:14" hidden="1" x14ac:dyDescent="0.25">
      <c r="A7193" s="31" t="s">
        <v>2494</v>
      </c>
      <c r="B7193" s="1" t="s">
        <v>133</v>
      </c>
      <c r="C7193" s="7">
        <v>615395</v>
      </c>
      <c r="D7193" s="1" t="s">
        <v>1870</v>
      </c>
      <c r="E7193" s="1">
        <f>VLOOKUP(D7193,Data!$A$1:$B$7,2,FALSE)</f>
        <v>10</v>
      </c>
      <c r="F7193" s="2">
        <f>WORKDAY(A7193,E7193,Data!$E$2:$E$22)</f>
        <v>45243</v>
      </c>
      <c r="G7193" s="2">
        <v>45233</v>
      </c>
      <c r="H7193" s="4">
        <f ca="1">(NETWORKDAYS(A7193,G7193,Data!$E$1:$E$22))-1</f>
        <v>4</v>
      </c>
      <c r="I7193" s="1" t="s">
        <v>2363</v>
      </c>
      <c r="J7193" s="1">
        <f>VLOOKUP(D7193,Data!$A$10:$B$16,2,FALSE)</f>
        <v>2</v>
      </c>
      <c r="K7193">
        <v>1</v>
      </c>
      <c r="L7193">
        <f t="shared" si="391"/>
        <v>44</v>
      </c>
      <c r="M7193">
        <f t="shared" si="392"/>
        <v>2023</v>
      </c>
      <c r="N7193" s="5">
        <f t="shared" ca="1" si="393"/>
        <v>-6</v>
      </c>
    </row>
    <row r="7194" spans="1:14" hidden="1" x14ac:dyDescent="0.25">
      <c r="A7194" s="31" t="s">
        <v>2498</v>
      </c>
      <c r="B7194" s="1" t="s">
        <v>195</v>
      </c>
      <c r="C7194" s="7">
        <v>262530</v>
      </c>
      <c r="D7194" s="1" t="s">
        <v>41</v>
      </c>
      <c r="E7194" s="1">
        <f>VLOOKUP(D7194,Data!$A$1:$B$7,2,FALSE)</f>
        <v>15</v>
      </c>
      <c r="F7194" s="2">
        <f>WORKDAY(A7194,E7194,Data!$E$2:$E$22)</f>
        <v>45251</v>
      </c>
      <c r="G7194" s="2">
        <v>45251</v>
      </c>
      <c r="H7194" s="4">
        <f ca="1">(NETWORKDAYS(A7194,G7194,Data!$E$1:$E$22))-1</f>
        <v>15</v>
      </c>
      <c r="I7194" s="1"/>
      <c r="J7194" s="1">
        <f>VLOOKUP(D7194,Data!$A$10:$B$16,2,FALSE)</f>
        <v>3</v>
      </c>
      <c r="K7194">
        <v>1</v>
      </c>
      <c r="L7194">
        <f t="shared" si="391"/>
        <v>44</v>
      </c>
      <c r="M7194">
        <f t="shared" si="392"/>
        <v>2023</v>
      </c>
      <c r="N7194" s="5">
        <f t="shared" ca="1" si="393"/>
        <v>0</v>
      </c>
    </row>
    <row r="7195" spans="1:14" hidden="1" x14ac:dyDescent="0.25">
      <c r="A7195" s="31" t="s">
        <v>2498</v>
      </c>
      <c r="B7195" s="1" t="s">
        <v>863</v>
      </c>
      <c r="C7195" s="7">
        <v>262595</v>
      </c>
      <c r="D7195" s="1" t="s">
        <v>41</v>
      </c>
      <c r="E7195" s="1">
        <f>VLOOKUP(D7195,Data!$A$1:$B$7,2,FALSE)</f>
        <v>15</v>
      </c>
      <c r="F7195" s="2">
        <f>WORKDAY(A7195,E7195,Data!$E$2:$E$22)</f>
        <v>45251</v>
      </c>
      <c r="G7195" s="2">
        <v>45232</v>
      </c>
      <c r="H7195" s="4">
        <f ca="1">(NETWORKDAYS(A7195,G7195,Data!$E$1:$E$22))-1</f>
        <v>2</v>
      </c>
      <c r="I7195" s="1"/>
      <c r="J7195" s="1">
        <f>VLOOKUP(D7195,Data!$A$10:$B$16,2,FALSE)</f>
        <v>3</v>
      </c>
      <c r="K7195">
        <v>1</v>
      </c>
      <c r="L7195">
        <f t="shared" si="391"/>
        <v>44</v>
      </c>
      <c r="M7195">
        <f t="shared" si="392"/>
        <v>2023</v>
      </c>
      <c r="N7195" s="5">
        <f t="shared" ca="1" si="393"/>
        <v>-13</v>
      </c>
    </row>
    <row r="7196" spans="1:14" hidden="1" x14ac:dyDescent="0.25">
      <c r="A7196" s="31" t="s">
        <v>2498</v>
      </c>
      <c r="B7196" s="1" t="s">
        <v>4</v>
      </c>
      <c r="C7196" s="7">
        <v>262519</v>
      </c>
      <c r="D7196" s="1" t="s">
        <v>41</v>
      </c>
      <c r="E7196" s="1">
        <f>VLOOKUP(D7196,Data!$A$1:$B$7,2,FALSE)</f>
        <v>15</v>
      </c>
      <c r="F7196" s="2">
        <f>WORKDAY(A7196,E7196,Data!$E$2:$E$22)</f>
        <v>45251</v>
      </c>
      <c r="G7196" s="2">
        <v>45245</v>
      </c>
      <c r="H7196" s="4">
        <f ca="1">(NETWORKDAYS(A7196,G7196,Data!$E$1:$E$22))-1</f>
        <v>11</v>
      </c>
      <c r="I7196" s="1"/>
      <c r="J7196" s="1">
        <f>VLOOKUP(D7196,Data!$A$10:$B$16,2,FALSE)</f>
        <v>3</v>
      </c>
      <c r="K7196">
        <v>1</v>
      </c>
      <c r="L7196">
        <f t="shared" si="391"/>
        <v>44</v>
      </c>
      <c r="M7196">
        <f t="shared" si="392"/>
        <v>2023</v>
      </c>
      <c r="N7196" s="5">
        <f t="shared" ca="1" si="393"/>
        <v>-4</v>
      </c>
    </row>
    <row r="7197" spans="1:14" hidden="1" x14ac:dyDescent="0.25">
      <c r="A7197" s="31" t="s">
        <v>2498</v>
      </c>
      <c r="B7197" s="1" t="s">
        <v>4</v>
      </c>
      <c r="C7197" s="7">
        <v>262553</v>
      </c>
      <c r="D7197" s="1" t="s">
        <v>41</v>
      </c>
      <c r="E7197" s="1">
        <f>VLOOKUP(D7197,Data!$A$1:$B$7,2,FALSE)</f>
        <v>15</v>
      </c>
      <c r="F7197" s="2">
        <f>WORKDAY(A7197,E7197,Data!$E$2:$E$22)</f>
        <v>45251</v>
      </c>
      <c r="G7197" s="2">
        <v>45251</v>
      </c>
      <c r="H7197" s="4">
        <f ca="1">(NETWORKDAYS(A7197,G7197,Data!$E$1:$E$22))-1</f>
        <v>15</v>
      </c>
      <c r="I7197" s="1"/>
      <c r="J7197" s="1">
        <f>VLOOKUP(D7197,Data!$A$10:$B$16,2,FALSE)</f>
        <v>3</v>
      </c>
      <c r="K7197">
        <v>1</v>
      </c>
      <c r="L7197">
        <f t="shared" si="391"/>
        <v>44</v>
      </c>
      <c r="M7197">
        <f t="shared" si="392"/>
        <v>2023</v>
      </c>
      <c r="N7197" s="5">
        <f t="shared" ca="1" si="393"/>
        <v>0</v>
      </c>
    </row>
    <row r="7198" spans="1:14" hidden="1" x14ac:dyDescent="0.25">
      <c r="A7198" s="31" t="s">
        <v>2498</v>
      </c>
      <c r="B7198" s="1" t="s">
        <v>4</v>
      </c>
      <c r="C7198" s="7">
        <v>262608</v>
      </c>
      <c r="D7198" s="1" t="s">
        <v>41</v>
      </c>
      <c r="E7198" s="1">
        <f>VLOOKUP(D7198,Data!$A$1:$B$7,2,FALSE)</f>
        <v>15</v>
      </c>
      <c r="F7198" s="2">
        <f>WORKDAY(A7198,E7198,Data!$E$2:$E$22)</f>
        <v>45251</v>
      </c>
      <c r="G7198" s="2">
        <v>45243</v>
      </c>
      <c r="H7198" s="4">
        <f ca="1">(NETWORKDAYS(A7198,G7198,Data!$E$1:$E$22))-1</f>
        <v>9</v>
      </c>
      <c r="I7198" s="1"/>
      <c r="J7198" s="1">
        <f>VLOOKUP(D7198,Data!$A$10:$B$16,2,FALSE)</f>
        <v>3</v>
      </c>
      <c r="K7198">
        <v>1</v>
      </c>
      <c r="L7198">
        <f t="shared" si="391"/>
        <v>44</v>
      </c>
      <c r="M7198">
        <f t="shared" si="392"/>
        <v>2023</v>
      </c>
      <c r="N7198" s="5">
        <f t="shared" ca="1" si="393"/>
        <v>-6</v>
      </c>
    </row>
    <row r="7199" spans="1:14" hidden="1" x14ac:dyDescent="0.25">
      <c r="A7199" s="31" t="s">
        <v>2498</v>
      </c>
      <c r="B7199" s="1" t="s">
        <v>192</v>
      </c>
      <c r="C7199" s="7" t="s">
        <v>2502</v>
      </c>
      <c r="D7199" s="1" t="s">
        <v>53</v>
      </c>
      <c r="E7199" s="1">
        <f>VLOOKUP(D7199,Data!$A$1:$B$7,2,FALSE)</f>
        <v>5</v>
      </c>
      <c r="F7199" s="2">
        <f>WORKDAY(A7199,E7199,Data!$E$2:$E$22)</f>
        <v>45237</v>
      </c>
      <c r="G7199" s="2">
        <v>45231</v>
      </c>
      <c r="H7199" s="4">
        <f ca="1">(NETWORKDAYS(A7199,G7199,Data!$E$1:$E$22))-1</f>
        <v>1</v>
      </c>
      <c r="I7199" s="1"/>
      <c r="J7199" s="1">
        <f>VLOOKUP(D7199,Data!$A$10:$B$16,2,FALSE)</f>
        <v>1</v>
      </c>
      <c r="K7199">
        <v>1</v>
      </c>
      <c r="L7199">
        <f t="shared" si="391"/>
        <v>44</v>
      </c>
      <c r="M7199">
        <f t="shared" si="392"/>
        <v>2023</v>
      </c>
      <c r="N7199" s="5">
        <f t="shared" ca="1" si="393"/>
        <v>-4</v>
      </c>
    </row>
    <row r="7200" spans="1:14" hidden="1" x14ac:dyDescent="0.25">
      <c r="A7200" s="31" t="s">
        <v>2498</v>
      </c>
      <c r="B7200" s="1" t="s">
        <v>192</v>
      </c>
      <c r="C7200" s="7" t="s">
        <v>2501</v>
      </c>
      <c r="D7200" s="1" t="s">
        <v>53</v>
      </c>
      <c r="E7200" s="1">
        <f>VLOOKUP(D7200,Data!$A$1:$B$7,2,FALSE)</f>
        <v>5</v>
      </c>
      <c r="F7200" s="2">
        <f>WORKDAY(A7200,E7200,Data!$E$2:$E$22)</f>
        <v>45237</v>
      </c>
      <c r="G7200" s="2">
        <v>45231</v>
      </c>
      <c r="H7200" s="4">
        <f ca="1">(NETWORKDAYS(A7200,G7200,Data!$E$1:$E$22))-1</f>
        <v>1</v>
      </c>
      <c r="I7200" s="1"/>
      <c r="J7200" s="1">
        <f>VLOOKUP(D7200,Data!$A$10:$B$16,2,FALSE)</f>
        <v>1</v>
      </c>
      <c r="K7200">
        <v>1</v>
      </c>
      <c r="L7200">
        <f t="shared" si="391"/>
        <v>44</v>
      </c>
      <c r="M7200">
        <f t="shared" si="392"/>
        <v>2023</v>
      </c>
      <c r="N7200" s="5">
        <f t="shared" ca="1" si="393"/>
        <v>-4</v>
      </c>
    </row>
    <row r="7201" spans="1:14" hidden="1" x14ac:dyDescent="0.25">
      <c r="A7201" s="31" t="s">
        <v>2498</v>
      </c>
      <c r="B7201" s="1" t="s">
        <v>403</v>
      </c>
      <c r="C7201" s="7" t="s">
        <v>2510</v>
      </c>
      <c r="D7201" s="1" t="s">
        <v>53</v>
      </c>
      <c r="E7201" s="1">
        <f>VLOOKUP(D7201,Data!$A$1:$B$7,2,FALSE)</f>
        <v>5</v>
      </c>
      <c r="F7201" s="2">
        <f>WORKDAY(A7201,E7201,Data!$E$2:$E$22)</f>
        <v>45237</v>
      </c>
      <c r="G7201" s="2">
        <v>45231</v>
      </c>
      <c r="H7201" s="4">
        <f ca="1">(NETWORKDAYS(A7201,G7201,Data!$E$1:$E$22))-1</f>
        <v>1</v>
      </c>
      <c r="I7201" s="1"/>
      <c r="J7201" s="1">
        <f>VLOOKUP(D7201,Data!$A$10:$B$16,2,FALSE)</f>
        <v>1</v>
      </c>
      <c r="K7201">
        <v>1</v>
      </c>
      <c r="L7201">
        <f t="shared" si="391"/>
        <v>44</v>
      </c>
      <c r="M7201">
        <f t="shared" si="392"/>
        <v>2023</v>
      </c>
      <c r="N7201" s="5">
        <f t="shared" ca="1" si="393"/>
        <v>-4</v>
      </c>
    </row>
    <row r="7202" spans="1:14" hidden="1" x14ac:dyDescent="0.25">
      <c r="A7202" s="31" t="s">
        <v>2498</v>
      </c>
      <c r="B7202" s="1" t="s">
        <v>94</v>
      </c>
      <c r="C7202" s="7" t="s">
        <v>2507</v>
      </c>
      <c r="D7202" s="1" t="s">
        <v>53</v>
      </c>
      <c r="E7202" s="1">
        <f>VLOOKUP(D7202,Data!$A$1:$B$7,2,FALSE)</f>
        <v>5</v>
      </c>
      <c r="F7202" s="2">
        <f>WORKDAY(A7202,E7202,Data!$E$2:$E$22)</f>
        <v>45237</v>
      </c>
      <c r="G7202" s="2">
        <v>45231</v>
      </c>
      <c r="H7202" s="4">
        <f ca="1">(NETWORKDAYS(A7202,G7202,Data!$E$1:$E$22))-1</f>
        <v>1</v>
      </c>
      <c r="I7202" s="1"/>
      <c r="J7202" s="1">
        <f>VLOOKUP(D7202,Data!$A$10:$B$16,2,FALSE)</f>
        <v>1</v>
      </c>
      <c r="K7202">
        <v>1</v>
      </c>
      <c r="L7202">
        <f t="shared" si="391"/>
        <v>44</v>
      </c>
      <c r="M7202">
        <f t="shared" si="392"/>
        <v>2023</v>
      </c>
      <c r="N7202" s="5">
        <f t="shared" ca="1" si="393"/>
        <v>-4</v>
      </c>
    </row>
    <row r="7203" spans="1:14" hidden="1" x14ac:dyDescent="0.25">
      <c r="A7203" s="31" t="s">
        <v>2498</v>
      </c>
      <c r="B7203" s="1" t="s">
        <v>94</v>
      </c>
      <c r="C7203" s="7" t="s">
        <v>2508</v>
      </c>
      <c r="D7203" s="1" t="s">
        <v>53</v>
      </c>
      <c r="E7203" s="1">
        <f>VLOOKUP(D7203,Data!$A$1:$B$7,2,FALSE)</f>
        <v>5</v>
      </c>
      <c r="F7203" s="2">
        <f>WORKDAY(A7203,E7203,Data!$E$2:$E$22)</f>
        <v>45237</v>
      </c>
      <c r="G7203" s="2">
        <v>45231</v>
      </c>
      <c r="H7203" s="4">
        <f ca="1">(NETWORKDAYS(A7203,G7203,Data!$E$1:$E$22))-1</f>
        <v>1</v>
      </c>
      <c r="I7203" s="1"/>
      <c r="J7203" s="1">
        <f>VLOOKUP(D7203,Data!$A$10:$B$16,2,FALSE)</f>
        <v>1</v>
      </c>
      <c r="K7203">
        <v>1</v>
      </c>
      <c r="L7203">
        <f t="shared" si="391"/>
        <v>44</v>
      </c>
      <c r="M7203">
        <f t="shared" si="392"/>
        <v>2023</v>
      </c>
      <c r="N7203" s="5">
        <f t="shared" ca="1" si="393"/>
        <v>-4</v>
      </c>
    </row>
    <row r="7204" spans="1:14" hidden="1" x14ac:dyDescent="0.25">
      <c r="A7204" s="31" t="s">
        <v>2498</v>
      </c>
      <c r="B7204" s="1" t="s">
        <v>370</v>
      </c>
      <c r="C7204" s="7" t="s">
        <v>2505</v>
      </c>
      <c r="D7204" s="1" t="s">
        <v>53</v>
      </c>
      <c r="E7204" s="1">
        <f>VLOOKUP(D7204,Data!$A$1:$B$7,2,FALSE)</f>
        <v>5</v>
      </c>
      <c r="F7204" s="2">
        <f>WORKDAY(A7204,E7204,Data!$E$2:$E$22)</f>
        <v>45237</v>
      </c>
      <c r="G7204" s="2">
        <v>45231</v>
      </c>
      <c r="H7204" s="4">
        <f ca="1">(NETWORKDAYS(A7204,G7204,Data!$E$1:$E$22))-1</f>
        <v>1</v>
      </c>
      <c r="I7204" s="1"/>
      <c r="J7204" s="1">
        <f>VLOOKUP(D7204,Data!$A$10:$B$16,2,FALSE)</f>
        <v>1</v>
      </c>
      <c r="K7204">
        <v>1</v>
      </c>
      <c r="L7204">
        <f t="shared" si="391"/>
        <v>44</v>
      </c>
      <c r="M7204">
        <f t="shared" si="392"/>
        <v>2023</v>
      </c>
      <c r="N7204" s="5">
        <f t="shared" ca="1" si="393"/>
        <v>-4</v>
      </c>
    </row>
    <row r="7205" spans="1:14" hidden="1" x14ac:dyDescent="0.25">
      <c r="A7205" s="31" t="s">
        <v>2498</v>
      </c>
      <c r="B7205" s="1" t="s">
        <v>370</v>
      </c>
      <c r="C7205" s="7" t="s">
        <v>2504</v>
      </c>
      <c r="D7205" s="1" t="s">
        <v>53</v>
      </c>
      <c r="E7205" s="1">
        <f>VLOOKUP(D7205,Data!$A$1:$B$7,2,FALSE)</f>
        <v>5</v>
      </c>
      <c r="F7205" s="2">
        <f>WORKDAY(A7205,E7205,Data!$E$2:$E$22)</f>
        <v>45237</v>
      </c>
      <c r="G7205" s="2">
        <v>45231</v>
      </c>
      <c r="H7205" s="4">
        <f ca="1">(NETWORKDAYS(A7205,G7205,Data!$E$1:$E$22))-1</f>
        <v>1</v>
      </c>
      <c r="I7205" s="1"/>
      <c r="J7205" s="1">
        <f>VLOOKUP(D7205,Data!$A$10:$B$16,2,FALSE)</f>
        <v>1</v>
      </c>
      <c r="K7205">
        <v>1</v>
      </c>
      <c r="L7205">
        <f t="shared" si="391"/>
        <v>44</v>
      </c>
      <c r="M7205">
        <f t="shared" si="392"/>
        <v>2023</v>
      </c>
      <c r="N7205" s="5">
        <f t="shared" ca="1" si="393"/>
        <v>-4</v>
      </c>
    </row>
    <row r="7206" spans="1:14" hidden="1" x14ac:dyDescent="0.25">
      <c r="A7206" s="31" t="s">
        <v>2498</v>
      </c>
      <c r="B7206" s="1" t="s">
        <v>370</v>
      </c>
      <c r="C7206" s="7" t="s">
        <v>2503</v>
      </c>
      <c r="D7206" s="1" t="s">
        <v>53</v>
      </c>
      <c r="E7206" s="1">
        <f>VLOOKUP(D7206,Data!$A$1:$B$7,2,FALSE)</f>
        <v>5</v>
      </c>
      <c r="F7206" s="2">
        <f>WORKDAY(A7206,E7206,Data!$E$2:$E$22)</f>
        <v>45237</v>
      </c>
      <c r="G7206" s="2">
        <v>45231</v>
      </c>
      <c r="H7206" s="4">
        <f ca="1">(NETWORKDAYS(A7206,G7206,Data!$E$1:$E$22))-1</f>
        <v>1</v>
      </c>
      <c r="I7206" s="1"/>
      <c r="J7206" s="1">
        <f>VLOOKUP(D7206,Data!$A$10:$B$16,2,FALSE)</f>
        <v>1</v>
      </c>
      <c r="K7206">
        <v>1</v>
      </c>
      <c r="L7206">
        <f t="shared" si="391"/>
        <v>44</v>
      </c>
      <c r="M7206">
        <f t="shared" si="392"/>
        <v>2023</v>
      </c>
      <c r="N7206" s="5">
        <f t="shared" ca="1" si="393"/>
        <v>-4</v>
      </c>
    </row>
    <row r="7207" spans="1:14" hidden="1" x14ac:dyDescent="0.25">
      <c r="A7207" s="31" t="s">
        <v>2498</v>
      </c>
      <c r="B7207" s="1" t="s">
        <v>370</v>
      </c>
      <c r="C7207" s="7" t="s">
        <v>2506</v>
      </c>
      <c r="D7207" s="1" t="s">
        <v>53</v>
      </c>
      <c r="E7207" s="1">
        <f>VLOOKUP(D7207,Data!$A$1:$B$7,2,FALSE)</f>
        <v>5</v>
      </c>
      <c r="F7207" s="2">
        <f>WORKDAY(A7207,E7207,Data!$E$2:$E$22)</f>
        <v>45237</v>
      </c>
      <c r="G7207" s="2">
        <v>45231</v>
      </c>
      <c r="H7207" s="4">
        <f ca="1">(NETWORKDAYS(A7207,G7207,Data!$E$1:$E$22))-1</f>
        <v>1</v>
      </c>
      <c r="I7207" s="1"/>
      <c r="J7207" s="1">
        <f>VLOOKUP(D7207,Data!$A$10:$B$16,2,FALSE)</f>
        <v>1</v>
      </c>
      <c r="K7207">
        <v>1</v>
      </c>
      <c r="L7207">
        <f t="shared" si="391"/>
        <v>44</v>
      </c>
      <c r="M7207">
        <f t="shared" si="392"/>
        <v>2023</v>
      </c>
      <c r="N7207" s="5">
        <f t="shared" ca="1" si="393"/>
        <v>-4</v>
      </c>
    </row>
    <row r="7208" spans="1:14" hidden="1" x14ac:dyDescent="0.25">
      <c r="A7208" s="31" t="s">
        <v>2498</v>
      </c>
      <c r="B7208" s="1" t="s">
        <v>32</v>
      </c>
      <c r="C7208" s="7" t="s">
        <v>2500</v>
      </c>
      <c r="D7208" s="1" t="s">
        <v>53</v>
      </c>
      <c r="E7208" s="1">
        <f>VLOOKUP(D7208,Data!$A$1:$B$7,2,FALSE)</f>
        <v>5</v>
      </c>
      <c r="F7208" s="2">
        <f>WORKDAY(A7208,E7208,Data!$E$2:$E$22)</f>
        <v>45237</v>
      </c>
      <c r="G7208" s="2">
        <v>45231</v>
      </c>
      <c r="H7208" s="4">
        <f ca="1">(NETWORKDAYS(A7208,G7208,Data!$E$1:$E$22))-1</f>
        <v>1</v>
      </c>
      <c r="I7208" s="1"/>
      <c r="J7208" s="1">
        <f>VLOOKUP(D7208,Data!$A$10:$B$16,2,FALSE)</f>
        <v>1</v>
      </c>
      <c r="K7208">
        <v>1</v>
      </c>
      <c r="L7208">
        <f t="shared" si="391"/>
        <v>44</v>
      </c>
      <c r="M7208">
        <f t="shared" si="392"/>
        <v>2023</v>
      </c>
      <c r="N7208" s="5">
        <f t="shared" ca="1" si="393"/>
        <v>-4</v>
      </c>
    </row>
    <row r="7209" spans="1:14" hidden="1" x14ac:dyDescent="0.25">
      <c r="A7209" s="31" t="s">
        <v>2498</v>
      </c>
      <c r="B7209" s="1" t="s">
        <v>147</v>
      </c>
      <c r="C7209" s="7" t="s">
        <v>2499</v>
      </c>
      <c r="D7209" s="1" t="s">
        <v>53</v>
      </c>
      <c r="E7209" s="1">
        <f>VLOOKUP(D7209,Data!$A$1:$B$7,2,FALSE)</f>
        <v>5</v>
      </c>
      <c r="F7209" s="2">
        <f>WORKDAY(A7209,E7209,Data!$E$2:$E$22)</f>
        <v>45237</v>
      </c>
      <c r="G7209" s="2">
        <v>45231</v>
      </c>
      <c r="H7209" s="4">
        <f ca="1">(NETWORKDAYS(A7209,G7209,Data!$E$1:$E$22))-1</f>
        <v>1</v>
      </c>
      <c r="I7209" s="1"/>
      <c r="J7209" s="1">
        <f>VLOOKUP(D7209,Data!$A$10:$B$16,2,FALSE)</f>
        <v>1</v>
      </c>
      <c r="K7209">
        <v>1</v>
      </c>
      <c r="L7209">
        <f t="shared" si="391"/>
        <v>44</v>
      </c>
      <c r="M7209">
        <f t="shared" si="392"/>
        <v>2023</v>
      </c>
      <c r="N7209" s="5">
        <f t="shared" ca="1" si="393"/>
        <v>-4</v>
      </c>
    </row>
    <row r="7210" spans="1:14" hidden="1" x14ac:dyDescent="0.25">
      <c r="A7210" s="31" t="s">
        <v>2498</v>
      </c>
      <c r="B7210" s="1" t="s">
        <v>530</v>
      </c>
      <c r="C7210" s="7" t="s">
        <v>2509</v>
      </c>
      <c r="D7210" s="1" t="s">
        <v>53</v>
      </c>
      <c r="E7210" s="1">
        <f>VLOOKUP(D7210,Data!$A$1:$B$7,2,FALSE)</f>
        <v>5</v>
      </c>
      <c r="F7210" s="2">
        <f>WORKDAY(A7210,E7210,Data!$E$2:$E$22)</f>
        <v>45237</v>
      </c>
      <c r="G7210" s="2">
        <v>45231</v>
      </c>
      <c r="H7210" s="4">
        <f ca="1">(NETWORKDAYS(A7210,G7210,Data!$E$1:$E$22))-1</f>
        <v>1</v>
      </c>
      <c r="I7210" s="1"/>
      <c r="J7210" s="1">
        <f>VLOOKUP(D7210,Data!$A$10:$B$16,2,FALSE)</f>
        <v>1</v>
      </c>
      <c r="K7210">
        <v>1</v>
      </c>
      <c r="L7210">
        <f t="shared" si="391"/>
        <v>44</v>
      </c>
      <c r="M7210">
        <f t="shared" si="392"/>
        <v>2023</v>
      </c>
      <c r="N7210" s="5">
        <f t="shared" ca="1" si="393"/>
        <v>-4</v>
      </c>
    </row>
    <row r="7211" spans="1:14" hidden="1" x14ac:dyDescent="0.25">
      <c r="A7211" s="31" t="s">
        <v>2498</v>
      </c>
      <c r="B7211" s="1" t="s">
        <v>304</v>
      </c>
      <c r="C7211" s="7">
        <v>457856</v>
      </c>
      <c r="D7211" s="1" t="s">
        <v>42</v>
      </c>
      <c r="E7211" s="1">
        <f>VLOOKUP(D7211,Data!$A$1:$B$7,2,FALSE)</f>
        <v>10</v>
      </c>
      <c r="F7211" s="2">
        <f>WORKDAY(A7211,E7211,Data!$E$2:$E$22)</f>
        <v>45244</v>
      </c>
      <c r="G7211" s="2">
        <v>45236</v>
      </c>
      <c r="H7211" s="4">
        <f ca="1">(NETWORKDAYS(A7211,G7211,Data!$E$1:$E$22))-1</f>
        <v>4</v>
      </c>
      <c r="I7211" s="1"/>
      <c r="J7211" s="1">
        <f>VLOOKUP(D7211,Data!$A$10:$B$16,2,FALSE)</f>
        <v>2</v>
      </c>
      <c r="K7211">
        <v>1</v>
      </c>
      <c r="L7211">
        <f t="shared" si="391"/>
        <v>44</v>
      </c>
      <c r="M7211">
        <f t="shared" si="392"/>
        <v>2023</v>
      </c>
      <c r="N7211" s="5">
        <f t="shared" ca="1" si="393"/>
        <v>-6</v>
      </c>
    </row>
    <row r="7212" spans="1:14" hidden="1" x14ac:dyDescent="0.25">
      <c r="A7212" s="31" t="s">
        <v>2498</v>
      </c>
      <c r="B7212" s="1" t="s">
        <v>112</v>
      </c>
      <c r="C7212" s="7">
        <v>457875</v>
      </c>
      <c r="D7212" s="1" t="s">
        <v>42</v>
      </c>
      <c r="E7212" s="1">
        <f>VLOOKUP(D7212,Data!$A$1:$B$7,2,FALSE)</f>
        <v>10</v>
      </c>
      <c r="F7212" s="2">
        <f>WORKDAY(A7212,E7212,Data!$E$2:$E$22)</f>
        <v>45244</v>
      </c>
      <c r="G7212" s="2">
        <v>45236</v>
      </c>
      <c r="H7212" s="4">
        <f ca="1">(NETWORKDAYS(A7212,G7212,Data!$E$1:$E$22))-1</f>
        <v>4</v>
      </c>
      <c r="I7212" s="1"/>
      <c r="J7212" s="1">
        <f>VLOOKUP(D7212,Data!$A$10:$B$16,2,FALSE)</f>
        <v>2</v>
      </c>
      <c r="K7212">
        <v>1</v>
      </c>
      <c r="L7212">
        <f t="shared" si="391"/>
        <v>44</v>
      </c>
      <c r="M7212">
        <f t="shared" si="392"/>
        <v>2023</v>
      </c>
      <c r="N7212" s="5">
        <f t="shared" ca="1" si="393"/>
        <v>-6</v>
      </c>
    </row>
    <row r="7213" spans="1:14" hidden="1" x14ac:dyDescent="0.25">
      <c r="A7213" s="2"/>
      <c r="B7213" s="1" t="s">
        <v>3039</v>
      </c>
      <c r="C7213" s="7">
        <v>262941</v>
      </c>
      <c r="D7213" s="1" t="s">
        <v>41</v>
      </c>
      <c r="E7213" s="1">
        <f>VLOOKUP(D7213,Data!$A$1:$B$7,2,FALSE)</f>
        <v>15</v>
      </c>
      <c r="F7213" s="2">
        <f>WORKDAY(A7213,E7213,Data!$E$2:$E$22)</f>
        <v>20</v>
      </c>
      <c r="G7213" s="2">
        <v>45401</v>
      </c>
      <c r="H7213" s="4">
        <f ca="1">(NETWORKDAYS(A7213,G7213,Data!$E$1:$E$22))-1</f>
        <v>32429</v>
      </c>
      <c r="I7213" s="1"/>
      <c r="J7213" s="1">
        <f>VLOOKUP(D7213,Data!$A$10:$B$16,2,FALSE)</f>
        <v>3</v>
      </c>
      <c r="K7213">
        <v>1</v>
      </c>
      <c r="L7213">
        <f t="shared" si="391"/>
        <v>52</v>
      </c>
      <c r="M7213">
        <f t="shared" si="392"/>
        <v>1900</v>
      </c>
      <c r="N7213" s="5">
        <f t="shared" ca="1" si="393"/>
        <v>32414</v>
      </c>
    </row>
    <row r="7214" spans="1:14" hidden="1" x14ac:dyDescent="0.25">
      <c r="A7214" s="31">
        <v>45566</v>
      </c>
      <c r="B7214" s="1" t="s">
        <v>251</v>
      </c>
      <c r="C7214" s="7" t="s">
        <v>3597</v>
      </c>
      <c r="D7214" s="1" t="s">
        <v>53</v>
      </c>
      <c r="E7214" s="1">
        <f>VLOOKUP(D7214,Data!$A$1:$B$7,2,FALSE)</f>
        <v>5</v>
      </c>
      <c r="F7214" s="2">
        <f>WORKDAY(A7214,E7214,Data!$E$2:$E$22)</f>
        <v>45573</v>
      </c>
      <c r="G7214" s="2">
        <v>45566</v>
      </c>
      <c r="H7214" s="4">
        <f ca="1">(NETWORKDAYS(A7214,G7214,Data!$E$1:$E$22))-1</f>
        <v>0</v>
      </c>
      <c r="I7214" s="1"/>
      <c r="J7214" s="1">
        <f>VLOOKUP(D7214,Data!$A$10:$B$16,2,FALSE)</f>
        <v>1</v>
      </c>
      <c r="K7214">
        <v>16</v>
      </c>
      <c r="L7214">
        <f t="shared" si="391"/>
        <v>40</v>
      </c>
      <c r="M7214">
        <f t="shared" si="392"/>
        <v>2024</v>
      </c>
      <c r="N7214" s="5">
        <f t="shared" ca="1" si="393"/>
        <v>-5</v>
      </c>
    </row>
    <row r="7215" spans="1:14" hidden="1" x14ac:dyDescent="0.25">
      <c r="A7215" s="31">
        <v>45566</v>
      </c>
      <c r="B7215" s="1" t="s">
        <v>32</v>
      </c>
      <c r="C7215" s="7" t="s">
        <v>3598</v>
      </c>
      <c r="D7215" s="1" t="s">
        <v>53</v>
      </c>
      <c r="E7215" s="1">
        <f>VLOOKUP(D7215,Data!$A$1:$B$7,2,FALSE)</f>
        <v>5</v>
      </c>
      <c r="F7215" s="2">
        <f>WORKDAY(A7215,E7215,Data!$E$2:$E$22)</f>
        <v>45573</v>
      </c>
      <c r="G7215" s="2">
        <v>45566</v>
      </c>
      <c r="H7215" s="4">
        <f ca="1">(NETWORKDAYS(A7215,G7215,Data!$E$1:$E$22))-1</f>
        <v>0</v>
      </c>
      <c r="I7215" s="1"/>
      <c r="J7215" s="1">
        <f>VLOOKUP(D7215,Data!$A$10:$B$16,2,FALSE)</f>
        <v>1</v>
      </c>
      <c r="K7215">
        <v>17</v>
      </c>
      <c r="L7215">
        <f t="shared" si="391"/>
        <v>40</v>
      </c>
      <c r="M7215">
        <f t="shared" si="392"/>
        <v>2024</v>
      </c>
      <c r="N7215" s="5">
        <f t="shared" ca="1" si="393"/>
        <v>-5</v>
      </c>
    </row>
    <row r="7216" spans="1:14" hidden="1" x14ac:dyDescent="0.25">
      <c r="A7216" s="31">
        <v>45566</v>
      </c>
      <c r="B7216" s="1" t="s">
        <v>105</v>
      </c>
      <c r="C7216" s="7">
        <v>263254</v>
      </c>
      <c r="D7216" s="1" t="s">
        <v>41</v>
      </c>
      <c r="E7216" s="1">
        <f>VLOOKUP(D7216,Data!$A$1:$B$7,2,FALSE)</f>
        <v>15</v>
      </c>
      <c r="F7216" s="2">
        <f>WORKDAY(A7216,E7216,Data!$E$2:$E$22)</f>
        <v>45587</v>
      </c>
      <c r="G7216" s="2">
        <v>45580</v>
      </c>
      <c r="H7216" s="4">
        <f ca="1">(NETWORKDAYS(A7216,G7216,Data!$E$1:$E$22))-1</f>
        <v>10</v>
      </c>
      <c r="I7216" s="1"/>
      <c r="J7216" s="1">
        <f>VLOOKUP(D7216,Data!$A$10:$B$16,2,FALSE)</f>
        <v>3</v>
      </c>
      <c r="K7216">
        <v>20</v>
      </c>
      <c r="L7216">
        <f t="shared" si="391"/>
        <v>40</v>
      </c>
      <c r="M7216">
        <f t="shared" si="392"/>
        <v>2024</v>
      </c>
      <c r="N7216" s="5">
        <f t="shared" ca="1" si="393"/>
        <v>-5</v>
      </c>
    </row>
    <row r="7217" spans="1:14" hidden="1" x14ac:dyDescent="0.25">
      <c r="A7217" s="31">
        <v>45565</v>
      </c>
      <c r="B7217" s="1" t="s">
        <v>795</v>
      </c>
      <c r="C7217" s="7" t="s">
        <v>3594</v>
      </c>
      <c r="D7217" s="1" t="s">
        <v>53</v>
      </c>
      <c r="E7217" s="1">
        <f>VLOOKUP(D7217,Data!$A$1:$B$7,2,FALSE)</f>
        <v>5</v>
      </c>
      <c r="F7217" s="2">
        <f>WORKDAY(A7217,E7217,Data!$E$2:$E$22)</f>
        <v>45572</v>
      </c>
      <c r="G7217" s="2">
        <v>45595</v>
      </c>
      <c r="H7217" s="4">
        <f ca="1">(NETWORKDAYS(A7217,G7217,Data!$E$1:$E$22))-1</f>
        <v>22</v>
      </c>
      <c r="I7217" s="1"/>
      <c r="J7217" s="1">
        <f>VLOOKUP(D7217,Data!$A$10:$B$16,2,FALSE)</f>
        <v>1</v>
      </c>
      <c r="K7217">
        <v>1</v>
      </c>
      <c r="L7217">
        <f t="shared" si="391"/>
        <v>40</v>
      </c>
      <c r="M7217">
        <f t="shared" si="392"/>
        <v>2024</v>
      </c>
      <c r="N7217" s="5">
        <f t="shared" ca="1" si="393"/>
        <v>17</v>
      </c>
    </row>
    <row r="7218" spans="1:14" hidden="1" x14ac:dyDescent="0.25">
      <c r="A7218" s="31" t="s">
        <v>3596</v>
      </c>
      <c r="B7218" s="1" t="s">
        <v>302</v>
      </c>
      <c r="C7218" s="7">
        <v>458718</v>
      </c>
      <c r="D7218" s="1" t="s">
        <v>42</v>
      </c>
      <c r="E7218" s="1">
        <f>VLOOKUP(D7218,Data!$A$1:$B$7,2,FALSE)</f>
        <v>10</v>
      </c>
      <c r="F7218" s="2">
        <f>WORKDAY(A7218,E7218,Data!$E$2:$E$22)</f>
        <v>45580</v>
      </c>
      <c r="G7218" s="2">
        <v>45572</v>
      </c>
      <c r="H7218" s="4">
        <f ca="1">(NETWORKDAYS(A7218,G7218,Data!$E$1:$E$22))-1</f>
        <v>4</v>
      </c>
      <c r="I7218" s="1"/>
      <c r="J7218" s="1">
        <f>VLOOKUP(D7218,Data!$A$10:$B$16,2,FALSE)</f>
        <v>2</v>
      </c>
      <c r="K7218">
        <v>24</v>
      </c>
      <c r="L7218">
        <f t="shared" si="391"/>
        <v>40</v>
      </c>
      <c r="M7218">
        <f t="shared" si="392"/>
        <v>2024</v>
      </c>
      <c r="N7218" s="5">
        <f t="shared" ca="1" si="393"/>
        <v>-6</v>
      </c>
    </row>
    <row r="7219" spans="1:14" hidden="1" x14ac:dyDescent="0.25">
      <c r="A7219" s="31" t="s">
        <v>3596</v>
      </c>
      <c r="B7219" s="1" t="s">
        <v>302</v>
      </c>
      <c r="C7219" s="7">
        <v>458719</v>
      </c>
      <c r="D7219" s="1" t="s">
        <v>42</v>
      </c>
      <c r="E7219" s="1">
        <f>VLOOKUP(D7219,Data!$A$1:$B$7,2,FALSE)</f>
        <v>10</v>
      </c>
      <c r="F7219" s="2">
        <f>WORKDAY(A7219,E7219,Data!$E$2:$E$22)</f>
        <v>45580</v>
      </c>
      <c r="G7219" s="2">
        <v>45572</v>
      </c>
      <c r="H7219" s="4">
        <f ca="1">(NETWORKDAYS(A7219,G7219,Data!$E$1:$E$22))-1</f>
        <v>4</v>
      </c>
      <c r="I7219" s="1"/>
      <c r="J7219" s="1">
        <f>VLOOKUP(D7219,Data!$A$10:$B$16,2,FALSE)</f>
        <v>2</v>
      </c>
      <c r="K7219">
        <v>25</v>
      </c>
      <c r="L7219">
        <f t="shared" si="391"/>
        <v>40</v>
      </c>
      <c r="M7219">
        <f t="shared" si="392"/>
        <v>2024</v>
      </c>
      <c r="N7219" s="5">
        <f t="shared" ca="1" si="393"/>
        <v>-6</v>
      </c>
    </row>
    <row r="7220" spans="1:14" hidden="1" x14ac:dyDescent="0.25">
      <c r="A7220" s="31">
        <v>45566</v>
      </c>
      <c r="B7220" s="1" t="s">
        <v>7</v>
      </c>
      <c r="C7220" s="7">
        <v>263311</v>
      </c>
      <c r="D7220" s="1" t="s">
        <v>41</v>
      </c>
      <c r="E7220" s="1">
        <f>VLOOKUP(D7220,Data!$A$1:$B$7,2,FALSE)</f>
        <v>15</v>
      </c>
      <c r="F7220" s="2">
        <f>WORKDAY(A7220,E7220,Data!$E$2:$E$22)</f>
        <v>45587</v>
      </c>
      <c r="G7220" s="2">
        <v>45590</v>
      </c>
      <c r="H7220" s="4">
        <f ca="1">(NETWORKDAYS(A7220,G7220,Data!$E$1:$E$22))-1</f>
        <v>18</v>
      </c>
      <c r="I7220" s="1"/>
      <c r="J7220" s="1">
        <f>VLOOKUP(D7220,Data!$A$10:$B$16,2,FALSE)</f>
        <v>3</v>
      </c>
      <c r="K7220">
        <v>5</v>
      </c>
      <c r="L7220">
        <f t="shared" ref="L7220:L7282" si="394">_xlfn.ISOWEEKNUM(A7220)</f>
        <v>40</v>
      </c>
      <c r="M7220">
        <f t="shared" ref="M7220:M7282" si="395">YEAR(A7220)</f>
        <v>2024</v>
      </c>
      <c r="N7220" s="5">
        <f t="shared" ref="N7220:N7282" ca="1" si="396">H7220-E7220</f>
        <v>3</v>
      </c>
    </row>
    <row r="7221" spans="1:14" hidden="1" x14ac:dyDescent="0.25">
      <c r="A7221" s="31" t="s">
        <v>3596</v>
      </c>
      <c r="B7221" s="1" t="s">
        <v>152</v>
      </c>
      <c r="C7221" s="7" t="s">
        <v>3599</v>
      </c>
      <c r="D7221" s="1" t="s">
        <v>55</v>
      </c>
      <c r="E7221" s="1">
        <f>VLOOKUP(D7221,Data!$A$1:$B$7,2,FALSE)</f>
        <v>10</v>
      </c>
      <c r="F7221" s="2">
        <f>WORKDAY(A7221,E7221,Data!$E$2:$E$22)</f>
        <v>45580</v>
      </c>
      <c r="G7221" s="2">
        <v>45573</v>
      </c>
      <c r="H7221" s="4">
        <f ca="1">(NETWORKDAYS(A7221,G7221,Data!$E$1:$E$22))-1</f>
        <v>5</v>
      </c>
      <c r="I7221" s="1"/>
      <c r="J7221" s="1">
        <f>VLOOKUP(D7221,Data!$A$10:$B$16,2,FALSE)</f>
        <v>3</v>
      </c>
      <c r="K7221">
        <v>18</v>
      </c>
      <c r="L7221">
        <f t="shared" si="394"/>
        <v>40</v>
      </c>
      <c r="M7221">
        <f t="shared" si="395"/>
        <v>2024</v>
      </c>
      <c r="N7221" s="5">
        <f t="shared" ca="1" si="396"/>
        <v>-5</v>
      </c>
    </row>
    <row r="7222" spans="1:14" hidden="1" x14ac:dyDescent="0.25">
      <c r="A7222" s="31">
        <v>45566</v>
      </c>
      <c r="B7222" s="1" t="s">
        <v>7</v>
      </c>
      <c r="C7222" s="7">
        <v>263313</v>
      </c>
      <c r="D7222" s="1" t="s">
        <v>41</v>
      </c>
      <c r="E7222" s="1">
        <f>VLOOKUP(D7222,Data!$A$1:$B$7,2,FALSE)</f>
        <v>15</v>
      </c>
      <c r="F7222" s="2">
        <f>WORKDAY(A7222,E7222,Data!$E$2:$E$22)</f>
        <v>45587</v>
      </c>
      <c r="G7222" s="2">
        <v>45590</v>
      </c>
      <c r="H7222" s="4">
        <f ca="1">(NETWORKDAYS(A7222,G7222,Data!$E$1:$E$22))-1</f>
        <v>18</v>
      </c>
      <c r="I7222" s="1"/>
      <c r="J7222" s="1">
        <f>VLOOKUP(D7222,Data!$A$10:$B$16,2,FALSE)</f>
        <v>3</v>
      </c>
      <c r="K7222">
        <v>7</v>
      </c>
      <c r="L7222">
        <f t="shared" si="394"/>
        <v>40</v>
      </c>
      <c r="M7222">
        <f t="shared" si="395"/>
        <v>2024</v>
      </c>
      <c r="N7222" s="5">
        <f t="shared" ca="1" si="396"/>
        <v>3</v>
      </c>
    </row>
    <row r="7223" spans="1:14" hidden="1" x14ac:dyDescent="0.25">
      <c r="A7223" s="31">
        <v>45566</v>
      </c>
      <c r="B7223" s="1" t="s">
        <v>29</v>
      </c>
      <c r="C7223" s="7">
        <v>458631</v>
      </c>
      <c r="D7223" s="1" t="s">
        <v>42</v>
      </c>
      <c r="E7223" s="1">
        <f>VLOOKUP(D7223,Data!$A$1:$B$7,2,FALSE)</f>
        <v>10</v>
      </c>
      <c r="F7223" s="2">
        <f>WORKDAY(A7223,E7223,Data!$E$2:$E$22)</f>
        <v>45580</v>
      </c>
      <c r="G7223" s="2">
        <v>45589</v>
      </c>
      <c r="H7223" s="4">
        <f ca="1">(NETWORKDAYS(A7223,G7223,Data!$E$1:$E$22))-1</f>
        <v>17</v>
      </c>
      <c r="I7223" s="1"/>
      <c r="J7223" s="1">
        <f>VLOOKUP(D7223,Data!$A$10:$B$16,2,FALSE)</f>
        <v>2</v>
      </c>
      <c r="K7223">
        <v>19</v>
      </c>
      <c r="L7223">
        <f t="shared" si="394"/>
        <v>40</v>
      </c>
      <c r="M7223">
        <f t="shared" si="395"/>
        <v>2024</v>
      </c>
      <c r="N7223" s="5">
        <f t="shared" ca="1" si="396"/>
        <v>7</v>
      </c>
    </row>
    <row r="7224" spans="1:14" hidden="1" x14ac:dyDescent="0.25">
      <c r="A7224" s="31">
        <v>45566</v>
      </c>
      <c r="B7224" s="1" t="s">
        <v>446</v>
      </c>
      <c r="C7224" s="7">
        <v>458646</v>
      </c>
      <c r="D7224" s="1" t="s">
        <v>42</v>
      </c>
      <c r="E7224" s="1">
        <f>VLOOKUP(D7224,Data!$A$1:$B$7,2,FALSE)</f>
        <v>10</v>
      </c>
      <c r="F7224" s="2">
        <f>WORKDAY(A7224,E7224,Data!$E$2:$E$22)</f>
        <v>45580</v>
      </c>
      <c r="G7224" s="2">
        <v>45589</v>
      </c>
      <c r="H7224" s="4">
        <f ca="1">(NETWORKDAYS(A7224,G7224,Data!$E$1:$E$22))-1</f>
        <v>17</v>
      </c>
      <c r="I7224" s="1"/>
      <c r="J7224" s="1">
        <f>VLOOKUP(D7224,Data!$A$10:$B$16,2,FALSE)</f>
        <v>2</v>
      </c>
      <c r="K7224">
        <v>26</v>
      </c>
      <c r="L7224">
        <f t="shared" si="394"/>
        <v>40</v>
      </c>
      <c r="M7224">
        <f t="shared" si="395"/>
        <v>2024</v>
      </c>
      <c r="N7224" s="5">
        <f t="shared" ca="1" si="396"/>
        <v>7</v>
      </c>
    </row>
    <row r="7225" spans="1:14" hidden="1" x14ac:dyDescent="0.25">
      <c r="A7225" s="31">
        <v>45566</v>
      </c>
      <c r="B7225" s="1" t="s">
        <v>183</v>
      </c>
      <c r="C7225" s="7" t="s">
        <v>3600</v>
      </c>
      <c r="D7225" s="1" t="s">
        <v>55</v>
      </c>
      <c r="E7225" s="1">
        <f>VLOOKUP(D7225,Data!$A$1:$B$7,2,FALSE)</f>
        <v>10</v>
      </c>
      <c r="F7225" s="2">
        <f>WORKDAY(A7225,E7225,Data!$E$2:$E$22)</f>
        <v>45580</v>
      </c>
      <c r="G7225" s="2">
        <v>45593</v>
      </c>
      <c r="H7225" s="4">
        <f ca="1">(NETWORKDAYS(A7225,G7225,Data!$E$1:$E$22))-1</f>
        <v>19</v>
      </c>
      <c r="I7225" s="1"/>
      <c r="J7225" s="1">
        <f>VLOOKUP(D7225,Data!$A$10:$B$16,2,FALSE)</f>
        <v>3</v>
      </c>
      <c r="K7225">
        <v>21</v>
      </c>
      <c r="L7225">
        <f t="shared" si="394"/>
        <v>40</v>
      </c>
      <c r="M7225">
        <f t="shared" si="395"/>
        <v>2024</v>
      </c>
      <c r="N7225" s="5">
        <f t="shared" ca="1" si="396"/>
        <v>9</v>
      </c>
    </row>
    <row r="7226" spans="1:14" hidden="1" x14ac:dyDescent="0.25">
      <c r="A7226" s="31">
        <v>45567</v>
      </c>
      <c r="B7226" s="1" t="s">
        <v>18</v>
      </c>
      <c r="C7226" s="7">
        <v>263242</v>
      </c>
      <c r="D7226" s="1" t="s">
        <v>41</v>
      </c>
      <c r="E7226" s="1">
        <f>VLOOKUP(D7226,Data!$A$1:$B$7,2,FALSE)</f>
        <v>15</v>
      </c>
      <c r="F7226" s="2">
        <f>WORKDAY(A7226,E7226,Data!$E$2:$E$22)</f>
        <v>45588</v>
      </c>
      <c r="G7226" s="2">
        <v>45574</v>
      </c>
      <c r="H7226" s="4">
        <f ca="1">(NETWORKDAYS(A7226,G7226,Data!$E$1:$E$22))-1</f>
        <v>5</v>
      </c>
      <c r="I7226" s="1"/>
      <c r="J7226" s="1">
        <f>VLOOKUP(D7226,Data!$A$10:$B$16,2,FALSE)</f>
        <v>3</v>
      </c>
      <c r="K7226">
        <v>28</v>
      </c>
      <c r="L7226">
        <f t="shared" si="394"/>
        <v>40</v>
      </c>
      <c r="M7226">
        <f t="shared" si="395"/>
        <v>2024</v>
      </c>
      <c r="N7226" s="5">
        <f t="shared" ca="1" si="396"/>
        <v>-10</v>
      </c>
    </row>
    <row r="7227" spans="1:14" hidden="1" x14ac:dyDescent="0.25">
      <c r="A7227" s="31">
        <v>45567</v>
      </c>
      <c r="B7227" s="1" t="s">
        <v>18</v>
      </c>
      <c r="C7227" s="7">
        <v>263322</v>
      </c>
      <c r="D7227" s="1" t="s">
        <v>41</v>
      </c>
      <c r="E7227" s="1">
        <f>VLOOKUP(D7227,Data!$A$1:$B$7,2,FALSE)</f>
        <v>15</v>
      </c>
      <c r="F7227" s="2">
        <f>WORKDAY(A7227,E7227,Data!$E$2:$E$22)</f>
        <v>45588</v>
      </c>
      <c r="G7227" s="2">
        <v>45574</v>
      </c>
      <c r="H7227" s="4">
        <f ca="1">(NETWORKDAYS(A7227,G7227,Data!$E$1:$E$22))-1</f>
        <v>5</v>
      </c>
      <c r="I7227" s="1"/>
      <c r="J7227" s="1">
        <f>VLOOKUP(D7227,Data!$A$10:$B$16,2,FALSE)</f>
        <v>3</v>
      </c>
      <c r="K7227">
        <v>32</v>
      </c>
      <c r="L7227">
        <f t="shared" si="394"/>
        <v>40</v>
      </c>
      <c r="M7227">
        <f t="shared" si="395"/>
        <v>2024</v>
      </c>
      <c r="N7227" s="5">
        <f t="shared" ca="1" si="396"/>
        <v>-10</v>
      </c>
    </row>
    <row r="7228" spans="1:14" hidden="1" x14ac:dyDescent="0.25">
      <c r="A7228" s="31">
        <v>45566</v>
      </c>
      <c r="B7228" s="1" t="s">
        <v>183</v>
      </c>
      <c r="C7228" s="7" t="s">
        <v>3601</v>
      </c>
      <c r="D7228" s="1" t="s">
        <v>55</v>
      </c>
      <c r="E7228" s="1">
        <f>VLOOKUP(D7228,Data!$A$1:$B$7,2,FALSE)</f>
        <v>10</v>
      </c>
      <c r="F7228" s="2">
        <f>WORKDAY(A7228,E7228,Data!$E$2:$E$22)</f>
        <v>45580</v>
      </c>
      <c r="G7228" s="2">
        <v>45593</v>
      </c>
      <c r="H7228" s="4">
        <f ca="1">(NETWORKDAYS(A7228,G7228,Data!$E$1:$E$22))-1</f>
        <v>19</v>
      </c>
      <c r="I7228" s="1"/>
      <c r="J7228" s="1">
        <f>VLOOKUP(D7228,Data!$A$10:$B$16,2,FALSE)</f>
        <v>3</v>
      </c>
      <c r="K7228">
        <v>22</v>
      </c>
      <c r="L7228">
        <f t="shared" si="394"/>
        <v>40</v>
      </c>
      <c r="M7228">
        <f t="shared" si="395"/>
        <v>2024</v>
      </c>
      <c r="N7228" s="5">
        <f t="shared" ca="1" si="396"/>
        <v>9</v>
      </c>
    </row>
    <row r="7229" spans="1:14" hidden="1" x14ac:dyDescent="0.25">
      <c r="A7229" s="31">
        <v>45567</v>
      </c>
      <c r="B7229" s="1" t="s">
        <v>446</v>
      </c>
      <c r="C7229" s="7">
        <v>458736</v>
      </c>
      <c r="D7229" s="1" t="s">
        <v>42</v>
      </c>
      <c r="E7229" s="1">
        <f>VLOOKUP(D7229,Data!$A$1:$B$7,2,FALSE)</f>
        <v>10</v>
      </c>
      <c r="F7229" s="2">
        <f>WORKDAY(A7229,E7229,Data!$E$2:$E$22)</f>
        <v>45581</v>
      </c>
      <c r="G7229" s="2">
        <v>45574</v>
      </c>
      <c r="H7229" s="4">
        <f ca="1">(NETWORKDAYS(A7229,G7229,Data!$E$1:$E$22))-1</f>
        <v>5</v>
      </c>
      <c r="I7229" s="1"/>
      <c r="J7229" s="1">
        <f>VLOOKUP(D7229,Data!$A$10:$B$16,2,FALSE)</f>
        <v>2</v>
      </c>
      <c r="K7229">
        <v>37</v>
      </c>
      <c r="L7229">
        <f t="shared" si="394"/>
        <v>40</v>
      </c>
      <c r="M7229">
        <f t="shared" si="395"/>
        <v>2024</v>
      </c>
      <c r="N7229" s="5">
        <f t="shared" ca="1" si="396"/>
        <v>-5</v>
      </c>
    </row>
    <row r="7230" spans="1:14" hidden="1" x14ac:dyDescent="0.25">
      <c r="A7230" s="31">
        <v>45567</v>
      </c>
      <c r="B7230" s="1" t="s">
        <v>23</v>
      </c>
      <c r="C7230" s="7" t="s">
        <v>3603</v>
      </c>
      <c r="D7230" s="1" t="s">
        <v>53</v>
      </c>
      <c r="E7230" s="1">
        <f>VLOOKUP(D7230,Data!$A$1:$B$7,2,FALSE)</f>
        <v>5</v>
      </c>
      <c r="F7230" s="2">
        <f>WORKDAY(A7230,E7230,Data!$E$2:$E$22)</f>
        <v>45574</v>
      </c>
      <c r="G7230" s="2">
        <v>45572</v>
      </c>
      <c r="H7230" s="4">
        <f ca="1">(NETWORKDAYS(A7230,G7230,Data!$E$1:$E$22))-1</f>
        <v>3</v>
      </c>
      <c r="I7230" s="1"/>
      <c r="J7230" s="1">
        <f>VLOOKUP(D7230,Data!$A$10:$B$16,2,FALSE)</f>
        <v>1</v>
      </c>
      <c r="K7230">
        <v>29</v>
      </c>
      <c r="L7230">
        <f t="shared" si="394"/>
        <v>40</v>
      </c>
      <c r="M7230">
        <f t="shared" si="395"/>
        <v>2024</v>
      </c>
      <c r="N7230" s="5">
        <f t="shared" ca="1" si="396"/>
        <v>-2</v>
      </c>
    </row>
    <row r="7231" spans="1:14" hidden="1" x14ac:dyDescent="0.25">
      <c r="A7231" s="31">
        <v>45567</v>
      </c>
      <c r="B7231" s="1" t="s">
        <v>492</v>
      </c>
      <c r="C7231" s="7" t="s">
        <v>3604</v>
      </c>
      <c r="D7231" s="1" t="s">
        <v>53</v>
      </c>
      <c r="E7231" s="1">
        <f>VLOOKUP(D7231,Data!$A$1:$B$7,2,FALSE)</f>
        <v>5</v>
      </c>
      <c r="F7231" s="2">
        <f>WORKDAY(A7231,E7231,Data!$E$2:$E$22)</f>
        <v>45574</v>
      </c>
      <c r="G7231" s="2">
        <v>45574</v>
      </c>
      <c r="H7231" s="4">
        <f ca="1">(NETWORKDAYS(A7231,G7231,Data!$E$1:$E$22))-1</f>
        <v>5</v>
      </c>
      <c r="I7231" s="1"/>
      <c r="J7231" s="1">
        <f>VLOOKUP(D7231,Data!$A$10:$B$16,2,FALSE)</f>
        <v>1</v>
      </c>
      <c r="K7231">
        <v>31</v>
      </c>
      <c r="L7231">
        <f t="shared" si="394"/>
        <v>40</v>
      </c>
      <c r="M7231">
        <f t="shared" si="395"/>
        <v>2024</v>
      </c>
      <c r="N7231" s="5">
        <f t="shared" ca="1" si="396"/>
        <v>0</v>
      </c>
    </row>
    <row r="7232" spans="1:14" hidden="1" x14ac:dyDescent="0.25">
      <c r="A7232" s="31">
        <v>45567</v>
      </c>
      <c r="B7232" s="1" t="s">
        <v>400</v>
      </c>
      <c r="C7232" s="7" t="s">
        <v>3605</v>
      </c>
      <c r="D7232" s="1" t="s">
        <v>53</v>
      </c>
      <c r="E7232" s="1">
        <f>VLOOKUP(D7232,Data!$A$1:$B$7,2,FALSE)</f>
        <v>5</v>
      </c>
      <c r="F7232" s="2">
        <f>WORKDAY(A7232,E7232,Data!$E$2:$E$22)</f>
        <v>45574</v>
      </c>
      <c r="G7232" s="2">
        <v>45574</v>
      </c>
      <c r="H7232" s="4">
        <f ca="1">(NETWORKDAYS(A7232,G7232,Data!$E$1:$E$22))-1</f>
        <v>5</v>
      </c>
      <c r="I7232" s="1"/>
      <c r="J7232" s="1">
        <f>VLOOKUP(D7232,Data!$A$10:$B$16,2,FALSE)</f>
        <v>1</v>
      </c>
      <c r="K7232">
        <v>33</v>
      </c>
      <c r="L7232">
        <f t="shared" si="394"/>
        <v>40</v>
      </c>
      <c r="M7232">
        <f t="shared" si="395"/>
        <v>2024</v>
      </c>
      <c r="N7232" s="5">
        <f t="shared" ca="1" si="396"/>
        <v>0</v>
      </c>
    </row>
    <row r="7233" spans="1:14" hidden="1" x14ac:dyDescent="0.25">
      <c r="A7233" s="31">
        <v>45567</v>
      </c>
      <c r="B7233" s="1" t="s">
        <v>400</v>
      </c>
      <c r="C7233" s="7" t="s">
        <v>3606</v>
      </c>
      <c r="D7233" s="1" t="s">
        <v>53</v>
      </c>
      <c r="E7233" s="1">
        <f>VLOOKUP(D7233,Data!$A$1:$B$7,2,FALSE)</f>
        <v>5</v>
      </c>
      <c r="F7233" s="2">
        <f>WORKDAY(A7233,E7233,Data!$E$2:$E$22)</f>
        <v>45574</v>
      </c>
      <c r="G7233" s="2">
        <v>45574</v>
      </c>
      <c r="H7233" s="4">
        <f ca="1">(NETWORKDAYS(A7233,G7233,Data!$E$1:$E$22))-1</f>
        <v>5</v>
      </c>
      <c r="I7233" s="1"/>
      <c r="J7233" s="1">
        <f>VLOOKUP(D7233,Data!$A$10:$B$16,2,FALSE)</f>
        <v>1</v>
      </c>
      <c r="K7233">
        <v>34</v>
      </c>
      <c r="L7233">
        <f t="shared" si="394"/>
        <v>40</v>
      </c>
      <c r="M7233">
        <f t="shared" si="395"/>
        <v>2024</v>
      </c>
      <c r="N7233" s="5">
        <f t="shared" ca="1" si="396"/>
        <v>0</v>
      </c>
    </row>
    <row r="7234" spans="1:14" hidden="1" x14ac:dyDescent="0.25">
      <c r="A7234" s="31">
        <v>45567</v>
      </c>
      <c r="B7234" s="1" t="s">
        <v>400</v>
      </c>
      <c r="C7234" s="7" t="s">
        <v>3607</v>
      </c>
      <c r="D7234" s="1" t="s">
        <v>53</v>
      </c>
      <c r="E7234" s="1">
        <f>VLOOKUP(D7234,Data!$A$1:$B$7,2,FALSE)</f>
        <v>5</v>
      </c>
      <c r="F7234" s="2">
        <f>WORKDAY(A7234,E7234,Data!$E$2:$E$22)</f>
        <v>45574</v>
      </c>
      <c r="G7234" s="2">
        <v>45574</v>
      </c>
      <c r="H7234" s="4">
        <f ca="1">(NETWORKDAYS(A7234,G7234,Data!$E$1:$E$22))-1</f>
        <v>5</v>
      </c>
      <c r="I7234" s="1"/>
      <c r="J7234" s="1">
        <f>VLOOKUP(D7234,Data!$A$10:$B$16,2,FALSE)</f>
        <v>1</v>
      </c>
      <c r="K7234">
        <v>35</v>
      </c>
      <c r="L7234">
        <f t="shared" si="394"/>
        <v>40</v>
      </c>
      <c r="M7234">
        <f t="shared" si="395"/>
        <v>2024</v>
      </c>
      <c r="N7234" s="5">
        <f t="shared" ca="1" si="396"/>
        <v>0</v>
      </c>
    </row>
    <row r="7235" spans="1:14" hidden="1" x14ac:dyDescent="0.25">
      <c r="A7235" s="31">
        <v>45567</v>
      </c>
      <c r="B7235" s="1" t="s">
        <v>400</v>
      </c>
      <c r="C7235" s="7" t="s">
        <v>3608</v>
      </c>
      <c r="D7235" s="1" t="s">
        <v>53</v>
      </c>
      <c r="E7235" s="1">
        <f>VLOOKUP(D7235,Data!$A$1:$B$7,2,FALSE)</f>
        <v>5</v>
      </c>
      <c r="F7235" s="2">
        <f>WORKDAY(A7235,E7235,Data!$E$2:$E$22)</f>
        <v>45574</v>
      </c>
      <c r="G7235" s="2">
        <v>45574</v>
      </c>
      <c r="H7235" s="4">
        <f ca="1">(NETWORKDAYS(A7235,G7235,Data!$E$1:$E$22))-1</f>
        <v>5</v>
      </c>
      <c r="I7235" s="1"/>
      <c r="J7235" s="1">
        <f>VLOOKUP(D7235,Data!$A$10:$B$16,2,FALSE)</f>
        <v>1</v>
      </c>
      <c r="K7235">
        <v>36</v>
      </c>
      <c r="L7235">
        <f t="shared" si="394"/>
        <v>40</v>
      </c>
      <c r="M7235">
        <f t="shared" si="395"/>
        <v>2024</v>
      </c>
      <c r="N7235" s="5">
        <f t="shared" ca="1" si="396"/>
        <v>0</v>
      </c>
    </row>
    <row r="7236" spans="1:14" hidden="1" x14ac:dyDescent="0.25">
      <c r="A7236" s="31">
        <v>45566</v>
      </c>
      <c r="B7236" s="1" t="s">
        <v>183</v>
      </c>
      <c r="C7236" s="7" t="s">
        <v>3602</v>
      </c>
      <c r="D7236" s="1" t="s">
        <v>55</v>
      </c>
      <c r="E7236" s="1">
        <f>VLOOKUP(D7236,Data!$A$1:$B$7,2,FALSE)</f>
        <v>10</v>
      </c>
      <c r="F7236" s="2">
        <f>WORKDAY(A7236,E7236,Data!$E$2:$E$22)</f>
        <v>45580</v>
      </c>
      <c r="G7236" s="2">
        <v>45593</v>
      </c>
      <c r="H7236" s="4">
        <f ca="1">(NETWORKDAYS(A7236,G7236,Data!$E$1:$E$22))-1</f>
        <v>19</v>
      </c>
      <c r="I7236" s="1"/>
      <c r="J7236" s="1">
        <f>VLOOKUP(D7236,Data!$A$10:$B$16,2,FALSE)</f>
        <v>3</v>
      </c>
      <c r="K7236">
        <v>23</v>
      </c>
      <c r="L7236">
        <f t="shared" si="394"/>
        <v>40</v>
      </c>
      <c r="M7236">
        <f t="shared" si="395"/>
        <v>2024</v>
      </c>
      <c r="N7236" s="5">
        <f t="shared" ca="1" si="396"/>
        <v>9</v>
      </c>
    </row>
    <row r="7237" spans="1:14" hidden="1" x14ac:dyDescent="0.25">
      <c r="A7237" s="31">
        <v>45567</v>
      </c>
      <c r="B7237" s="1" t="s">
        <v>7</v>
      </c>
      <c r="C7237" s="7">
        <v>263315</v>
      </c>
      <c r="D7237" s="1" t="s">
        <v>41</v>
      </c>
      <c r="E7237" s="1">
        <f>VLOOKUP(D7237,Data!$A$1:$B$7,2,FALSE)</f>
        <v>15</v>
      </c>
      <c r="F7237" s="2">
        <f>WORKDAY(A7237,E7237,Data!$E$2:$E$22)</f>
        <v>45588</v>
      </c>
      <c r="G7237" s="2">
        <v>45590</v>
      </c>
      <c r="H7237" s="4">
        <f ca="1">(NETWORKDAYS(A7237,G7237,Data!$E$1:$E$22))-1</f>
        <v>17</v>
      </c>
      <c r="I7237" s="1"/>
      <c r="J7237" s="1">
        <f>VLOOKUP(D7237,Data!$A$10:$B$16,2,FALSE)</f>
        <v>3</v>
      </c>
      <c r="K7237">
        <v>27</v>
      </c>
      <c r="L7237">
        <f t="shared" si="394"/>
        <v>40</v>
      </c>
      <c r="M7237">
        <f t="shared" si="395"/>
        <v>2024</v>
      </c>
      <c r="N7237" s="5">
        <f t="shared" ca="1" si="396"/>
        <v>2</v>
      </c>
    </row>
    <row r="7238" spans="1:14" hidden="1" x14ac:dyDescent="0.25">
      <c r="A7238" s="31">
        <v>45567</v>
      </c>
      <c r="B7238" s="1" t="s">
        <v>29</v>
      </c>
      <c r="C7238" s="7">
        <v>458737</v>
      </c>
      <c r="D7238" s="1" t="s">
        <v>42</v>
      </c>
      <c r="E7238" s="1">
        <f>VLOOKUP(D7238,Data!$A$1:$B$7,2,FALSE)</f>
        <v>10</v>
      </c>
      <c r="F7238" s="2">
        <f>WORKDAY(A7238,E7238,Data!$E$2:$E$22)</f>
        <v>45581</v>
      </c>
      <c r="G7238" s="2">
        <v>45589</v>
      </c>
      <c r="H7238" s="4">
        <f ca="1">(NETWORKDAYS(A7238,G7238,Data!$E$1:$E$22))-1</f>
        <v>16</v>
      </c>
      <c r="I7238" s="1"/>
      <c r="J7238" s="1">
        <f>VLOOKUP(D7238,Data!$A$10:$B$16,2,FALSE)</f>
        <v>2</v>
      </c>
      <c r="K7238">
        <v>30</v>
      </c>
      <c r="L7238">
        <f t="shared" si="394"/>
        <v>40</v>
      </c>
      <c r="M7238">
        <f t="shared" si="395"/>
        <v>2024</v>
      </c>
      <c r="N7238" s="5">
        <f t="shared" ca="1" si="396"/>
        <v>6</v>
      </c>
    </row>
    <row r="7239" spans="1:14" hidden="1" x14ac:dyDescent="0.25">
      <c r="A7239" s="31">
        <v>45568</v>
      </c>
      <c r="B7239" s="1" t="s">
        <v>154</v>
      </c>
      <c r="C7239" s="7">
        <v>263273</v>
      </c>
      <c r="D7239" s="1" t="s">
        <v>41</v>
      </c>
      <c r="E7239" s="1">
        <f>VLOOKUP(D7239,Data!$A$1:$B$7,2,FALSE)</f>
        <v>15</v>
      </c>
      <c r="F7239" s="2">
        <f>WORKDAY(A7239,E7239,Data!$E$2:$E$22)</f>
        <v>45589</v>
      </c>
      <c r="G7239" s="2">
        <v>45593</v>
      </c>
      <c r="H7239" s="4">
        <f ca="1">(NETWORKDAYS(A7239,G7239,Data!$E$1:$E$22))-1</f>
        <v>17</v>
      </c>
      <c r="I7239" s="1"/>
      <c r="J7239" s="1">
        <f>VLOOKUP(D7239,Data!$A$10:$B$16,2,FALSE)</f>
        <v>3</v>
      </c>
      <c r="K7239">
        <v>40</v>
      </c>
      <c r="L7239">
        <f t="shared" si="394"/>
        <v>40</v>
      </c>
      <c r="M7239">
        <f t="shared" si="395"/>
        <v>2024</v>
      </c>
      <c r="N7239" s="5">
        <f t="shared" ca="1" si="396"/>
        <v>2</v>
      </c>
    </row>
    <row r="7240" spans="1:14" hidden="1" x14ac:dyDescent="0.25">
      <c r="A7240" s="31">
        <v>45568</v>
      </c>
      <c r="B7240" s="1" t="s">
        <v>2299</v>
      </c>
      <c r="C7240" s="7">
        <v>458752</v>
      </c>
      <c r="D7240" s="1" t="s">
        <v>42</v>
      </c>
      <c r="E7240" s="1">
        <f>VLOOKUP(D7240,Data!$A$1:$B$7,2,FALSE)</f>
        <v>10</v>
      </c>
      <c r="F7240" s="2">
        <f>WORKDAY(A7240,E7240,Data!$E$2:$E$22)</f>
        <v>45582</v>
      </c>
      <c r="G7240" s="2">
        <v>45574</v>
      </c>
      <c r="H7240" s="4">
        <f ca="1">(NETWORKDAYS(A7240,G7240,Data!$E$1:$E$22))-1</f>
        <v>4</v>
      </c>
      <c r="I7240" s="1"/>
      <c r="J7240" s="1">
        <f>VLOOKUP(D7240,Data!$A$10:$B$16,2,FALSE)</f>
        <v>2</v>
      </c>
      <c r="K7240">
        <v>48</v>
      </c>
      <c r="L7240">
        <f t="shared" si="394"/>
        <v>40</v>
      </c>
      <c r="M7240">
        <f t="shared" si="395"/>
        <v>2024</v>
      </c>
      <c r="N7240" s="5">
        <f t="shared" ca="1" si="396"/>
        <v>-6</v>
      </c>
    </row>
    <row r="7241" spans="1:14" hidden="1" x14ac:dyDescent="0.25">
      <c r="A7241" s="31">
        <v>45568</v>
      </c>
      <c r="B7241" s="1" t="s">
        <v>116</v>
      </c>
      <c r="C7241" s="7">
        <v>458654</v>
      </c>
      <c r="D7241" s="1" t="s">
        <v>42</v>
      </c>
      <c r="E7241" s="1">
        <f>VLOOKUP(D7241,Data!$A$1:$B$7,2,FALSE)</f>
        <v>10</v>
      </c>
      <c r="F7241" s="2">
        <f>WORKDAY(A7241,E7241,Data!$E$2:$E$22)</f>
        <v>45582</v>
      </c>
      <c r="G7241" s="2">
        <v>45574</v>
      </c>
      <c r="H7241" s="4">
        <f ca="1">(NETWORKDAYS(A7241,G7241,Data!$E$1:$E$22))-1</f>
        <v>4</v>
      </c>
      <c r="I7241" s="1"/>
      <c r="J7241" s="1">
        <f>VLOOKUP(D7241,Data!$A$10:$B$16,2,FALSE)</f>
        <v>2</v>
      </c>
      <c r="K7241">
        <v>50</v>
      </c>
      <c r="L7241">
        <f t="shared" si="394"/>
        <v>40</v>
      </c>
      <c r="M7241">
        <f t="shared" si="395"/>
        <v>2024</v>
      </c>
      <c r="N7241" s="5">
        <f t="shared" ca="1" si="396"/>
        <v>-6</v>
      </c>
    </row>
    <row r="7242" spans="1:14" hidden="1" x14ac:dyDescent="0.25">
      <c r="A7242" s="31">
        <v>45568</v>
      </c>
      <c r="B7242" s="1" t="s">
        <v>65</v>
      </c>
      <c r="C7242" s="7" t="s">
        <v>3609</v>
      </c>
      <c r="D7242" s="1" t="s">
        <v>53</v>
      </c>
      <c r="E7242" s="1">
        <f>VLOOKUP(D7242,Data!$A$1:$B$7,2,FALSE)</f>
        <v>5</v>
      </c>
      <c r="F7242" s="2">
        <f>WORKDAY(A7242,E7242,Data!$E$2:$E$22)</f>
        <v>45575</v>
      </c>
      <c r="G7242" s="2">
        <v>45575</v>
      </c>
      <c r="H7242" s="4">
        <f ca="1">(NETWORKDAYS(A7242,G7242,Data!$E$1:$E$22))-1</f>
        <v>5</v>
      </c>
      <c r="I7242" s="1"/>
      <c r="J7242" s="1">
        <f>VLOOKUP(D7242,Data!$A$10:$B$16,2,FALSE)</f>
        <v>1</v>
      </c>
      <c r="K7242">
        <v>41</v>
      </c>
      <c r="L7242">
        <f t="shared" si="394"/>
        <v>40</v>
      </c>
      <c r="M7242">
        <f t="shared" si="395"/>
        <v>2024</v>
      </c>
      <c r="N7242" s="5">
        <f t="shared" ca="1" si="396"/>
        <v>0</v>
      </c>
    </row>
    <row r="7243" spans="1:14" hidden="1" x14ac:dyDescent="0.25">
      <c r="A7243" s="31">
        <v>45568</v>
      </c>
      <c r="B7243" s="1" t="s">
        <v>490</v>
      </c>
      <c r="C7243" s="7" t="s">
        <v>3610</v>
      </c>
      <c r="D7243" s="1" t="s">
        <v>53</v>
      </c>
      <c r="E7243" s="1">
        <f>VLOOKUP(D7243,Data!$A$1:$B$7,2,FALSE)</f>
        <v>5</v>
      </c>
      <c r="F7243" s="2">
        <f>WORKDAY(A7243,E7243,Data!$E$2:$E$22)</f>
        <v>45575</v>
      </c>
      <c r="G7243" s="2">
        <v>45574</v>
      </c>
      <c r="H7243" s="4">
        <f ca="1">(NETWORKDAYS(A7243,G7243,Data!$E$1:$E$22))-1</f>
        <v>4</v>
      </c>
      <c r="I7243" s="1"/>
      <c r="J7243" s="1">
        <f>VLOOKUP(D7243,Data!$A$10:$B$16,2,FALSE)</f>
        <v>1</v>
      </c>
      <c r="K7243">
        <v>42</v>
      </c>
      <c r="L7243">
        <f t="shared" si="394"/>
        <v>40</v>
      </c>
      <c r="M7243">
        <f t="shared" si="395"/>
        <v>2024</v>
      </c>
      <c r="N7243" s="5">
        <f t="shared" ca="1" si="396"/>
        <v>-1</v>
      </c>
    </row>
    <row r="7244" spans="1:14" hidden="1" x14ac:dyDescent="0.25">
      <c r="A7244" s="31">
        <v>45568</v>
      </c>
      <c r="B7244" s="1" t="s">
        <v>1560</v>
      </c>
      <c r="C7244" s="7" t="s">
        <v>3611</v>
      </c>
      <c r="D7244" s="1" t="s">
        <v>53</v>
      </c>
      <c r="E7244" s="1">
        <f>VLOOKUP(D7244,Data!$A$1:$B$7,2,FALSE)</f>
        <v>5</v>
      </c>
      <c r="F7244" s="2">
        <f>WORKDAY(A7244,E7244,Data!$E$2:$E$22)</f>
        <v>45575</v>
      </c>
      <c r="G7244" s="2">
        <v>45574</v>
      </c>
      <c r="H7244" s="4">
        <f ca="1">(NETWORKDAYS(A7244,G7244,Data!$E$1:$E$22))-1</f>
        <v>4</v>
      </c>
      <c r="I7244" s="1"/>
      <c r="J7244" s="1">
        <f>VLOOKUP(D7244,Data!$A$10:$B$16,2,FALSE)</f>
        <v>1</v>
      </c>
      <c r="K7244">
        <v>43</v>
      </c>
      <c r="L7244">
        <f t="shared" si="394"/>
        <v>40</v>
      </c>
      <c r="M7244">
        <f t="shared" si="395"/>
        <v>2024</v>
      </c>
      <c r="N7244" s="5">
        <f t="shared" ca="1" si="396"/>
        <v>-1</v>
      </c>
    </row>
    <row r="7245" spans="1:14" hidden="1" x14ac:dyDescent="0.25">
      <c r="A7245" s="31">
        <v>45568</v>
      </c>
      <c r="B7245" s="1" t="s">
        <v>196</v>
      </c>
      <c r="C7245" s="7" t="s">
        <v>3612</v>
      </c>
      <c r="D7245" s="1" t="s">
        <v>53</v>
      </c>
      <c r="E7245" s="1">
        <f>VLOOKUP(D7245,Data!$A$1:$B$7,2,FALSE)</f>
        <v>5</v>
      </c>
      <c r="F7245" s="2">
        <f>WORKDAY(A7245,E7245,Data!$E$2:$E$22)</f>
        <v>45575</v>
      </c>
      <c r="G7245" s="2">
        <v>45580</v>
      </c>
      <c r="H7245" s="4">
        <f ca="1">(NETWORKDAYS(A7245,G7245,Data!$E$1:$E$22))-1</f>
        <v>8</v>
      </c>
      <c r="I7245" s="1"/>
      <c r="J7245" s="1">
        <f>VLOOKUP(D7245,Data!$A$10:$B$16,2,FALSE)</f>
        <v>1</v>
      </c>
      <c r="K7245">
        <v>44</v>
      </c>
      <c r="L7245">
        <f t="shared" si="394"/>
        <v>40</v>
      </c>
      <c r="M7245">
        <f t="shared" si="395"/>
        <v>2024</v>
      </c>
      <c r="N7245" s="5">
        <f t="shared" ca="1" si="396"/>
        <v>3</v>
      </c>
    </row>
    <row r="7246" spans="1:14" hidden="1" x14ac:dyDescent="0.25">
      <c r="A7246" s="31">
        <v>45568</v>
      </c>
      <c r="B7246" s="1" t="s">
        <v>22</v>
      </c>
      <c r="C7246" s="7" t="s">
        <v>3613</v>
      </c>
      <c r="D7246" s="1" t="s">
        <v>53</v>
      </c>
      <c r="E7246" s="1">
        <f>VLOOKUP(D7246,Data!$A$1:$B$7,2,FALSE)</f>
        <v>5</v>
      </c>
      <c r="F7246" s="2">
        <f>WORKDAY(A7246,E7246,Data!$E$2:$E$22)</f>
        <v>45575</v>
      </c>
      <c r="G7246" s="2">
        <v>45580</v>
      </c>
      <c r="H7246" s="4">
        <f ca="1">(NETWORKDAYS(A7246,G7246,Data!$E$1:$E$22))-1</f>
        <v>8</v>
      </c>
      <c r="I7246" s="1"/>
      <c r="J7246" s="1">
        <f>VLOOKUP(D7246,Data!$A$10:$B$16,2,FALSE)</f>
        <v>1</v>
      </c>
      <c r="K7246">
        <v>45</v>
      </c>
      <c r="L7246">
        <f t="shared" si="394"/>
        <v>40</v>
      </c>
      <c r="M7246">
        <f t="shared" si="395"/>
        <v>2024</v>
      </c>
      <c r="N7246" s="5">
        <f t="shared" ca="1" si="396"/>
        <v>3</v>
      </c>
    </row>
    <row r="7247" spans="1:14" hidden="1" x14ac:dyDescent="0.25">
      <c r="A7247" s="31">
        <v>45568</v>
      </c>
      <c r="B7247" s="1" t="s">
        <v>76</v>
      </c>
      <c r="C7247" s="7">
        <v>263289</v>
      </c>
      <c r="D7247" s="1" t="s">
        <v>41</v>
      </c>
      <c r="E7247" s="1">
        <f>VLOOKUP(D7247,Data!$A$1:$B$7,2,FALSE)</f>
        <v>15</v>
      </c>
      <c r="F7247" s="2">
        <f>WORKDAY(A7247,E7247,Data!$E$2:$E$22)</f>
        <v>45589</v>
      </c>
      <c r="G7247" s="2">
        <v>45593</v>
      </c>
      <c r="H7247" s="4">
        <f ca="1">(NETWORKDAYS(A7247,G7247,Data!$E$1:$E$22))-1</f>
        <v>17</v>
      </c>
      <c r="I7247" s="1"/>
      <c r="J7247" s="1">
        <f>VLOOKUP(D7247,Data!$A$10:$B$16,2,FALSE)</f>
        <v>3</v>
      </c>
      <c r="K7247">
        <v>49</v>
      </c>
      <c r="L7247">
        <f t="shared" si="394"/>
        <v>40</v>
      </c>
      <c r="M7247">
        <f t="shared" si="395"/>
        <v>2024</v>
      </c>
      <c r="N7247" s="5">
        <f t="shared" ca="1" si="396"/>
        <v>2</v>
      </c>
    </row>
    <row r="7248" spans="1:14" hidden="1" x14ac:dyDescent="0.25">
      <c r="A7248" s="31">
        <v>45569</v>
      </c>
      <c r="B7248" s="1" t="s">
        <v>13</v>
      </c>
      <c r="C7248" s="7">
        <v>458823</v>
      </c>
      <c r="D7248" s="1" t="s">
        <v>42</v>
      </c>
      <c r="E7248" s="1">
        <f>VLOOKUP(D7248,Data!$A$1:$B$7,2,FALSE)</f>
        <v>10</v>
      </c>
      <c r="F7248" s="2">
        <f>WORKDAY(A7248,E7248,Data!$E$2:$E$22)</f>
        <v>45583</v>
      </c>
      <c r="G7248" s="2">
        <v>45574</v>
      </c>
      <c r="H7248" s="4">
        <f ca="1">(NETWORKDAYS(A7248,G7248,Data!$E$1:$E$22))-1</f>
        <v>3</v>
      </c>
      <c r="I7248" s="1"/>
      <c r="J7248" s="1">
        <f>VLOOKUP(D7248,Data!$A$10:$B$16,2,FALSE)</f>
        <v>2</v>
      </c>
      <c r="K7248">
        <v>51</v>
      </c>
      <c r="L7248">
        <f t="shared" si="394"/>
        <v>40</v>
      </c>
      <c r="M7248">
        <f t="shared" si="395"/>
        <v>2024</v>
      </c>
      <c r="N7248" s="5">
        <f t="shared" ca="1" si="396"/>
        <v>-7</v>
      </c>
    </row>
    <row r="7249" spans="1:14" hidden="1" x14ac:dyDescent="0.25">
      <c r="A7249" s="31">
        <v>45569</v>
      </c>
      <c r="B7249" s="1" t="s">
        <v>148</v>
      </c>
      <c r="C7249" s="7">
        <v>458292</v>
      </c>
      <c r="D7249" s="1" t="s">
        <v>42</v>
      </c>
      <c r="E7249" s="1">
        <f>VLOOKUP(D7249,Data!$A$1:$B$7,2,FALSE)</f>
        <v>10</v>
      </c>
      <c r="F7249" s="2">
        <f>WORKDAY(A7249,E7249,Data!$E$2:$E$22)</f>
        <v>45583</v>
      </c>
      <c r="G7249" s="2">
        <v>45574</v>
      </c>
      <c r="H7249" s="4">
        <f ca="1">(NETWORKDAYS(A7249,G7249,Data!$E$1:$E$22))-1</f>
        <v>3</v>
      </c>
      <c r="I7249" s="1"/>
      <c r="J7249" s="1">
        <f>VLOOKUP(D7249,Data!$A$10:$B$16,2,FALSE)</f>
        <v>2</v>
      </c>
      <c r="K7249">
        <v>52</v>
      </c>
      <c r="L7249">
        <f t="shared" si="394"/>
        <v>40</v>
      </c>
      <c r="M7249">
        <f t="shared" si="395"/>
        <v>2024</v>
      </c>
      <c r="N7249" s="5">
        <f t="shared" ca="1" si="396"/>
        <v>-7</v>
      </c>
    </row>
    <row r="7250" spans="1:14" hidden="1" x14ac:dyDescent="0.25">
      <c r="A7250" s="31">
        <v>45568</v>
      </c>
      <c r="B7250" s="1" t="s">
        <v>76</v>
      </c>
      <c r="C7250" s="7">
        <v>263302</v>
      </c>
      <c r="D7250" s="1" t="s">
        <v>41</v>
      </c>
      <c r="E7250" s="1">
        <f>VLOOKUP(D7250,Data!$A$1:$B$7,2,FALSE)</f>
        <v>15</v>
      </c>
      <c r="F7250" s="2">
        <f>WORKDAY(A7250,E7250,Data!$E$2:$E$22)</f>
        <v>45589</v>
      </c>
      <c r="G7250" s="2">
        <v>45590</v>
      </c>
      <c r="H7250" s="4">
        <f ca="1">(NETWORKDAYS(A7250,G7250,Data!$E$1:$E$22))-1</f>
        <v>16</v>
      </c>
      <c r="I7250" s="1"/>
      <c r="J7250" s="1">
        <f>VLOOKUP(D7250,Data!$A$10:$B$16,2,FALSE)</f>
        <v>3</v>
      </c>
      <c r="K7250">
        <v>39</v>
      </c>
      <c r="L7250">
        <f t="shared" si="394"/>
        <v>40</v>
      </c>
      <c r="M7250">
        <f t="shared" si="395"/>
        <v>2024</v>
      </c>
      <c r="N7250" s="5">
        <f t="shared" ca="1" si="396"/>
        <v>1</v>
      </c>
    </row>
    <row r="7251" spans="1:14" hidden="1" x14ac:dyDescent="0.25">
      <c r="A7251" s="31">
        <v>45568</v>
      </c>
      <c r="B7251" s="1" t="s">
        <v>76</v>
      </c>
      <c r="C7251" s="7">
        <v>263303</v>
      </c>
      <c r="D7251" s="1" t="s">
        <v>41</v>
      </c>
      <c r="E7251" s="1">
        <f>VLOOKUP(D7251,Data!$A$1:$B$7,2,FALSE)</f>
        <v>15</v>
      </c>
      <c r="F7251" s="2">
        <f>WORKDAY(A7251,E7251,Data!$E$2:$E$22)</f>
        <v>45589</v>
      </c>
      <c r="G7251" s="2">
        <v>45590</v>
      </c>
      <c r="H7251" s="4">
        <f ca="1">(NETWORKDAYS(A7251,G7251,Data!$E$1:$E$22))-1</f>
        <v>16</v>
      </c>
      <c r="I7251" s="1"/>
      <c r="J7251" s="1">
        <f>VLOOKUP(D7251,Data!$A$10:$B$16,2,FALSE)</f>
        <v>3</v>
      </c>
      <c r="K7251">
        <v>38</v>
      </c>
      <c r="L7251">
        <f t="shared" si="394"/>
        <v>40</v>
      </c>
      <c r="M7251">
        <f t="shared" si="395"/>
        <v>2024</v>
      </c>
      <c r="N7251" s="5">
        <f t="shared" ca="1" si="396"/>
        <v>1</v>
      </c>
    </row>
    <row r="7252" spans="1:14" hidden="1" x14ac:dyDescent="0.25">
      <c r="A7252" s="31">
        <v>45568</v>
      </c>
      <c r="B7252" s="1" t="s">
        <v>116</v>
      </c>
      <c r="C7252" s="7">
        <v>458735</v>
      </c>
      <c r="D7252" s="1" t="s">
        <v>42</v>
      </c>
      <c r="E7252" s="1">
        <f>VLOOKUP(D7252,Data!$A$1:$B$7,2,FALSE)</f>
        <v>10</v>
      </c>
      <c r="F7252" s="2">
        <f>WORKDAY(A7252,E7252,Data!$E$2:$E$22)</f>
        <v>45582</v>
      </c>
      <c r="G7252" s="2">
        <v>45609</v>
      </c>
      <c r="H7252" s="4">
        <f ca="1">(NETWORKDAYS(A7252,G7252,Data!$E$1:$E$22))-1</f>
        <v>29</v>
      </c>
      <c r="I7252" s="1"/>
      <c r="J7252" s="1">
        <f>VLOOKUP(D7252,Data!$A$10:$B$16,2,FALSE)</f>
        <v>2</v>
      </c>
      <c r="K7252">
        <v>47</v>
      </c>
      <c r="L7252">
        <f t="shared" si="394"/>
        <v>40</v>
      </c>
      <c r="M7252">
        <f t="shared" si="395"/>
        <v>2024</v>
      </c>
      <c r="N7252" s="5">
        <f t="shared" ca="1" si="396"/>
        <v>19</v>
      </c>
    </row>
    <row r="7253" spans="1:14" hidden="1" x14ac:dyDescent="0.25">
      <c r="A7253" s="31">
        <v>45568</v>
      </c>
      <c r="B7253" s="1" t="s">
        <v>183</v>
      </c>
      <c r="C7253" s="7" t="s">
        <v>3614</v>
      </c>
      <c r="D7253" s="1" t="s">
        <v>55</v>
      </c>
      <c r="E7253" s="1">
        <f>VLOOKUP(D7253,Data!$A$1:$B$7,2,FALSE)</f>
        <v>10</v>
      </c>
      <c r="F7253" s="2">
        <f>WORKDAY(A7253,E7253,Data!$E$2:$E$22)</f>
        <v>45582</v>
      </c>
      <c r="G7253" s="2">
        <v>45593</v>
      </c>
      <c r="H7253" s="4">
        <f ca="1">(NETWORKDAYS(A7253,G7253,Data!$E$1:$E$22))-1</f>
        <v>17</v>
      </c>
      <c r="I7253" s="1"/>
      <c r="J7253" s="1">
        <f>VLOOKUP(D7253,Data!$A$10:$B$16,2,FALSE)</f>
        <v>3</v>
      </c>
      <c r="K7253">
        <v>46</v>
      </c>
      <c r="L7253">
        <f t="shared" si="394"/>
        <v>40</v>
      </c>
      <c r="M7253">
        <f t="shared" si="395"/>
        <v>2024</v>
      </c>
      <c r="N7253" s="5">
        <f t="shared" ca="1" si="396"/>
        <v>7</v>
      </c>
    </row>
    <row r="7254" spans="1:14" hidden="1" x14ac:dyDescent="0.25">
      <c r="A7254" s="31">
        <v>45569</v>
      </c>
      <c r="B7254" s="1" t="s">
        <v>584</v>
      </c>
      <c r="C7254" s="7" t="s">
        <v>3615</v>
      </c>
      <c r="D7254" s="1" t="s">
        <v>55</v>
      </c>
      <c r="E7254" s="1">
        <f>VLOOKUP(D7254,Data!$A$1:$B$7,2,FALSE)</f>
        <v>10</v>
      </c>
      <c r="F7254" s="2">
        <f>WORKDAY(A7254,E7254,Data!$E$2:$E$22)</f>
        <v>45583</v>
      </c>
      <c r="G7254" s="2">
        <v>45590</v>
      </c>
      <c r="H7254" s="4">
        <f ca="1">(NETWORKDAYS(A7254,G7254,Data!$E$1:$E$22))-1</f>
        <v>15</v>
      </c>
      <c r="I7254" s="1"/>
      <c r="J7254" s="1">
        <f>VLOOKUP(D7254,Data!$A$10:$B$16,2,FALSE)</f>
        <v>3</v>
      </c>
      <c r="K7254">
        <v>53</v>
      </c>
      <c r="L7254">
        <f t="shared" si="394"/>
        <v>40</v>
      </c>
      <c r="M7254">
        <f t="shared" si="395"/>
        <v>2024</v>
      </c>
      <c r="N7254" s="5">
        <f t="shared" ca="1" si="396"/>
        <v>5</v>
      </c>
    </row>
    <row r="7255" spans="1:14" hidden="1" x14ac:dyDescent="0.25">
      <c r="A7255" s="31">
        <v>45569</v>
      </c>
      <c r="B7255" s="1" t="s">
        <v>143</v>
      </c>
      <c r="C7255" s="7" t="s">
        <v>3618</v>
      </c>
      <c r="D7255" s="1" t="s">
        <v>55</v>
      </c>
      <c r="E7255" s="1">
        <f>VLOOKUP(D7255,Data!$A$1:$B$7,2,FALSE)</f>
        <v>10</v>
      </c>
      <c r="F7255" s="2">
        <f>WORKDAY(A7255,E7255,Data!$E$2:$E$22)</f>
        <v>45583</v>
      </c>
      <c r="G7255" s="2">
        <v>45588</v>
      </c>
      <c r="H7255" s="4">
        <f ca="1">(NETWORKDAYS(A7255,G7255,Data!$E$1:$E$22))-1</f>
        <v>13</v>
      </c>
      <c r="I7255" s="1"/>
      <c r="J7255" s="1">
        <f>VLOOKUP(D7255,Data!$A$10:$B$16,2,FALSE)</f>
        <v>3</v>
      </c>
      <c r="K7255">
        <v>56</v>
      </c>
      <c r="L7255">
        <f t="shared" si="394"/>
        <v>40</v>
      </c>
      <c r="M7255">
        <f t="shared" si="395"/>
        <v>2024</v>
      </c>
      <c r="N7255" s="5">
        <f t="shared" ca="1" si="396"/>
        <v>3</v>
      </c>
    </row>
    <row r="7256" spans="1:14" hidden="1" x14ac:dyDescent="0.25">
      <c r="A7256" s="31">
        <v>45569</v>
      </c>
      <c r="B7256" s="1" t="s">
        <v>143</v>
      </c>
      <c r="C7256" s="7" t="s">
        <v>3616</v>
      </c>
      <c r="D7256" s="1" t="s">
        <v>55</v>
      </c>
      <c r="E7256" s="1">
        <f>VLOOKUP(D7256,Data!$A$1:$B$7,2,FALSE)</f>
        <v>10</v>
      </c>
      <c r="F7256" s="2">
        <f>WORKDAY(A7256,E7256,Data!$E$2:$E$22)</f>
        <v>45583</v>
      </c>
      <c r="G7256" s="2">
        <v>45588</v>
      </c>
      <c r="H7256" s="4">
        <f ca="1">(NETWORKDAYS(A7256,G7256,Data!$E$1:$E$22))-1</f>
        <v>13</v>
      </c>
      <c r="I7256" s="1"/>
      <c r="J7256" s="1">
        <f>VLOOKUP(D7256,Data!$A$10:$B$16,2,FALSE)</f>
        <v>3</v>
      </c>
      <c r="K7256">
        <v>54</v>
      </c>
      <c r="L7256">
        <f t="shared" si="394"/>
        <v>40</v>
      </c>
      <c r="M7256">
        <f t="shared" si="395"/>
        <v>2024</v>
      </c>
      <c r="N7256" s="5">
        <f t="shared" ca="1" si="396"/>
        <v>3</v>
      </c>
    </row>
    <row r="7257" spans="1:14" hidden="1" x14ac:dyDescent="0.25">
      <c r="A7257" s="31">
        <v>45569</v>
      </c>
      <c r="B7257" s="1" t="s">
        <v>143</v>
      </c>
      <c r="C7257" s="7" t="s">
        <v>3617</v>
      </c>
      <c r="D7257" s="1" t="s">
        <v>55</v>
      </c>
      <c r="E7257" s="1">
        <f>VLOOKUP(D7257,Data!$A$1:$B$7,2,FALSE)</f>
        <v>10</v>
      </c>
      <c r="F7257" s="2">
        <f>WORKDAY(A7257,E7257,Data!$E$2:$E$22)</f>
        <v>45583</v>
      </c>
      <c r="G7257" s="2">
        <v>45588</v>
      </c>
      <c r="H7257" s="4">
        <f ca="1">(NETWORKDAYS(A7257,G7257,Data!$E$1:$E$22))-1</f>
        <v>13</v>
      </c>
      <c r="I7257" s="1"/>
      <c r="J7257" s="1">
        <f>VLOOKUP(D7257,Data!$A$10:$B$16,2,FALSE)</f>
        <v>3</v>
      </c>
      <c r="K7257">
        <v>55</v>
      </c>
      <c r="L7257">
        <f t="shared" si="394"/>
        <v>40</v>
      </c>
      <c r="M7257">
        <f t="shared" si="395"/>
        <v>2024</v>
      </c>
      <c r="N7257" s="5">
        <f t="shared" ca="1" si="396"/>
        <v>3</v>
      </c>
    </row>
    <row r="7258" spans="1:14" hidden="1" x14ac:dyDescent="0.25">
      <c r="A7258" s="31">
        <v>45571</v>
      </c>
      <c r="B7258" s="1" t="s">
        <v>76</v>
      </c>
      <c r="C7258" s="7">
        <v>263212</v>
      </c>
      <c r="D7258" s="1" t="s">
        <v>41</v>
      </c>
      <c r="E7258" s="1">
        <f>VLOOKUP(D7258,Data!$A$1:$B$7,2,FALSE)</f>
        <v>15</v>
      </c>
      <c r="F7258" s="2">
        <f>WORKDAY(A7258,E7258,Data!$E$2:$E$22)</f>
        <v>45590</v>
      </c>
      <c r="G7258" s="2">
        <v>45595</v>
      </c>
      <c r="H7258" s="4">
        <f ca="1">(NETWORKDAYS(A7258,G7258,Data!$E$1:$E$22))-1</f>
        <v>17</v>
      </c>
      <c r="I7258" s="1"/>
      <c r="J7258" s="1">
        <f>VLOOKUP(D7258,Data!$A$10:$B$16,2,FALSE)</f>
        <v>3</v>
      </c>
      <c r="K7258">
        <v>57</v>
      </c>
      <c r="L7258">
        <f t="shared" si="394"/>
        <v>40</v>
      </c>
      <c r="M7258">
        <f t="shared" si="395"/>
        <v>2024</v>
      </c>
      <c r="N7258" s="5">
        <f t="shared" ca="1" si="396"/>
        <v>2</v>
      </c>
    </row>
    <row r="7259" spans="1:14" hidden="1" x14ac:dyDescent="0.25">
      <c r="A7259" s="31">
        <v>45571</v>
      </c>
      <c r="B7259" s="1" t="s">
        <v>131</v>
      </c>
      <c r="C7259" s="7">
        <v>263272</v>
      </c>
      <c r="D7259" s="1" t="s">
        <v>41</v>
      </c>
      <c r="E7259" s="1">
        <f>VLOOKUP(D7259,Data!$A$1:$B$7,2,FALSE)</f>
        <v>15</v>
      </c>
      <c r="F7259" s="2">
        <f>WORKDAY(A7259,E7259,Data!$E$2:$E$22)</f>
        <v>45590</v>
      </c>
      <c r="G7259" s="2">
        <v>45595</v>
      </c>
      <c r="H7259" s="4">
        <f ca="1">(NETWORKDAYS(A7259,G7259,Data!$E$1:$E$22))-1</f>
        <v>17</v>
      </c>
      <c r="I7259" s="1"/>
      <c r="J7259" s="1">
        <f>VLOOKUP(D7259,Data!$A$10:$B$16,2,FALSE)</f>
        <v>3</v>
      </c>
      <c r="K7259">
        <v>58</v>
      </c>
      <c r="L7259">
        <f t="shared" si="394"/>
        <v>40</v>
      </c>
      <c r="M7259">
        <f t="shared" si="395"/>
        <v>2024</v>
      </c>
      <c r="N7259" s="5">
        <f t="shared" ca="1" si="396"/>
        <v>2</v>
      </c>
    </row>
    <row r="7260" spans="1:14" hidden="1" x14ac:dyDescent="0.25">
      <c r="A7260" s="31">
        <v>45571</v>
      </c>
      <c r="B7260" s="1" t="s">
        <v>131</v>
      </c>
      <c r="C7260" s="7">
        <v>263287</v>
      </c>
      <c r="D7260" s="1" t="s">
        <v>41</v>
      </c>
      <c r="E7260" s="1">
        <f>VLOOKUP(D7260,Data!$A$1:$B$7,2,FALSE)</f>
        <v>15</v>
      </c>
      <c r="F7260" s="2">
        <f>WORKDAY(A7260,E7260,Data!$E$2:$E$22)</f>
        <v>45590</v>
      </c>
      <c r="G7260" s="2">
        <v>45595</v>
      </c>
      <c r="H7260" s="4">
        <f ca="1">(NETWORKDAYS(A7260,G7260,Data!$E$1:$E$22))-1</f>
        <v>17</v>
      </c>
      <c r="I7260" s="1"/>
      <c r="J7260" s="1">
        <f>VLOOKUP(D7260,Data!$A$10:$B$16,2,FALSE)</f>
        <v>3</v>
      </c>
      <c r="K7260">
        <v>65</v>
      </c>
      <c r="L7260">
        <f t="shared" si="394"/>
        <v>40</v>
      </c>
      <c r="M7260">
        <f t="shared" si="395"/>
        <v>2024</v>
      </c>
      <c r="N7260" s="5">
        <f t="shared" ca="1" si="396"/>
        <v>2</v>
      </c>
    </row>
    <row r="7261" spans="1:14" hidden="1" x14ac:dyDescent="0.25">
      <c r="A7261" s="31">
        <v>45571</v>
      </c>
      <c r="B7261" s="1" t="s">
        <v>148</v>
      </c>
      <c r="C7261" s="7">
        <v>458669</v>
      </c>
      <c r="D7261" s="1" t="s">
        <v>42</v>
      </c>
      <c r="E7261" s="1">
        <f>VLOOKUP(D7261,Data!$A$1:$B$7,2,FALSE)</f>
        <v>10</v>
      </c>
      <c r="F7261" s="2">
        <f>WORKDAY(A7261,E7261,Data!$E$2:$E$22)</f>
        <v>45583</v>
      </c>
      <c r="G7261" s="2">
        <v>45588</v>
      </c>
      <c r="H7261" s="4">
        <f ca="1">(NETWORKDAYS(A7261,G7261,Data!$E$1:$E$22))-1</f>
        <v>12</v>
      </c>
      <c r="I7261" s="1"/>
      <c r="J7261" s="1">
        <f>VLOOKUP(D7261,Data!$A$10:$B$16,2,FALSE)</f>
        <v>2</v>
      </c>
      <c r="K7261">
        <v>63</v>
      </c>
      <c r="L7261">
        <f t="shared" si="394"/>
        <v>40</v>
      </c>
      <c r="M7261">
        <f t="shared" si="395"/>
        <v>2024</v>
      </c>
      <c r="N7261" s="5">
        <f t="shared" ca="1" si="396"/>
        <v>2</v>
      </c>
    </row>
    <row r="7262" spans="1:14" hidden="1" x14ac:dyDescent="0.25">
      <c r="A7262" s="31">
        <v>45571</v>
      </c>
      <c r="B7262" s="1" t="s">
        <v>148</v>
      </c>
      <c r="C7262" s="7">
        <v>458671</v>
      </c>
      <c r="D7262" s="1" t="s">
        <v>42</v>
      </c>
      <c r="E7262" s="1">
        <f>VLOOKUP(D7262,Data!$A$1:$B$7,2,FALSE)</f>
        <v>10</v>
      </c>
      <c r="F7262" s="2">
        <f>WORKDAY(A7262,E7262,Data!$E$2:$E$22)</f>
        <v>45583</v>
      </c>
      <c r="G7262" s="2">
        <v>45588</v>
      </c>
      <c r="H7262" s="4">
        <f ca="1">(NETWORKDAYS(A7262,G7262,Data!$E$1:$E$22))-1</f>
        <v>12</v>
      </c>
      <c r="I7262" s="1"/>
      <c r="J7262" s="1">
        <f>VLOOKUP(D7262,Data!$A$10:$B$16,2,FALSE)</f>
        <v>2</v>
      </c>
      <c r="K7262">
        <v>64</v>
      </c>
      <c r="L7262">
        <f t="shared" si="394"/>
        <v>40</v>
      </c>
      <c r="M7262">
        <f t="shared" si="395"/>
        <v>2024</v>
      </c>
      <c r="N7262" s="5">
        <f t="shared" ca="1" si="396"/>
        <v>2</v>
      </c>
    </row>
    <row r="7263" spans="1:14" hidden="1" x14ac:dyDescent="0.25">
      <c r="A7263" s="31">
        <v>45571</v>
      </c>
      <c r="B7263" s="1" t="s">
        <v>584</v>
      </c>
      <c r="C7263" s="7" t="s">
        <v>3619</v>
      </c>
      <c r="D7263" s="1" t="s">
        <v>55</v>
      </c>
      <c r="E7263" s="1">
        <f>VLOOKUP(D7263,Data!$A$1:$B$7,2,FALSE)</f>
        <v>10</v>
      </c>
      <c r="F7263" s="2">
        <f>WORKDAY(A7263,E7263,Data!$E$2:$E$22)</f>
        <v>45583</v>
      </c>
      <c r="G7263" s="2">
        <v>45590</v>
      </c>
      <c r="H7263" s="4">
        <f ca="1">(NETWORKDAYS(A7263,G7263,Data!$E$1:$E$22))-1</f>
        <v>14</v>
      </c>
      <c r="I7263" s="1"/>
      <c r="J7263" s="1">
        <f>VLOOKUP(D7263,Data!$A$10:$B$16,2,FALSE)</f>
        <v>3</v>
      </c>
      <c r="K7263">
        <v>59</v>
      </c>
      <c r="L7263">
        <f t="shared" si="394"/>
        <v>40</v>
      </c>
      <c r="M7263">
        <f t="shared" si="395"/>
        <v>2024</v>
      </c>
      <c r="N7263" s="5">
        <f t="shared" ca="1" si="396"/>
        <v>4</v>
      </c>
    </row>
    <row r="7264" spans="1:14" hidden="1" x14ac:dyDescent="0.25">
      <c r="A7264" s="31">
        <v>45571</v>
      </c>
      <c r="B7264" s="1" t="s">
        <v>508</v>
      </c>
      <c r="C7264" s="7" t="s">
        <v>3621</v>
      </c>
      <c r="D7264" s="1" t="s">
        <v>55</v>
      </c>
      <c r="E7264" s="1">
        <f>VLOOKUP(D7264,Data!$A$1:$B$7,2,FALSE)</f>
        <v>10</v>
      </c>
      <c r="F7264" s="2">
        <f>WORKDAY(A7264,E7264,Data!$E$2:$E$22)</f>
        <v>45583</v>
      </c>
      <c r="G7264" s="2">
        <v>45588</v>
      </c>
      <c r="H7264" s="4">
        <f ca="1">(NETWORKDAYS(A7264,G7264,Data!$E$1:$E$22))-1</f>
        <v>12</v>
      </c>
      <c r="I7264" s="1"/>
      <c r="J7264" s="1">
        <f>VLOOKUP(D7264,Data!$A$10:$B$16,2,FALSE)</f>
        <v>3</v>
      </c>
      <c r="K7264">
        <v>61</v>
      </c>
      <c r="L7264">
        <f t="shared" si="394"/>
        <v>40</v>
      </c>
      <c r="M7264">
        <f t="shared" si="395"/>
        <v>2024</v>
      </c>
      <c r="N7264" s="5">
        <f t="shared" ca="1" si="396"/>
        <v>2</v>
      </c>
    </row>
    <row r="7265" spans="1:14" hidden="1" x14ac:dyDescent="0.25">
      <c r="A7265" s="31">
        <v>45571</v>
      </c>
      <c r="B7265" s="1" t="s">
        <v>508</v>
      </c>
      <c r="C7265" s="7" t="s">
        <v>3622</v>
      </c>
      <c r="D7265" s="1" t="s">
        <v>55</v>
      </c>
      <c r="E7265" s="1">
        <f>VLOOKUP(D7265,Data!$A$1:$B$7,2,FALSE)</f>
        <v>10</v>
      </c>
      <c r="F7265" s="2">
        <f>WORKDAY(A7265,E7265,Data!$E$2:$E$22)</f>
        <v>45583</v>
      </c>
      <c r="G7265" s="2">
        <v>45588</v>
      </c>
      <c r="H7265" s="4">
        <f ca="1">(NETWORKDAYS(A7265,G7265,Data!$E$1:$E$22))-1</f>
        <v>12</v>
      </c>
      <c r="I7265" s="1"/>
      <c r="J7265" s="1">
        <f>VLOOKUP(D7265,Data!$A$10:$B$16,2,FALSE)</f>
        <v>3</v>
      </c>
      <c r="K7265">
        <v>62</v>
      </c>
      <c r="L7265">
        <f t="shared" si="394"/>
        <v>40</v>
      </c>
      <c r="M7265">
        <f t="shared" si="395"/>
        <v>2024</v>
      </c>
      <c r="N7265" s="5">
        <f t="shared" ca="1" si="396"/>
        <v>2</v>
      </c>
    </row>
    <row r="7266" spans="1:14" hidden="1" x14ac:dyDescent="0.25">
      <c r="A7266" s="31">
        <v>45571</v>
      </c>
      <c r="B7266" s="1" t="s">
        <v>508</v>
      </c>
      <c r="C7266" s="7" t="s">
        <v>3620</v>
      </c>
      <c r="D7266" s="1" t="s">
        <v>55</v>
      </c>
      <c r="E7266" s="1">
        <f>VLOOKUP(D7266,Data!$A$1:$B$7,2,FALSE)</f>
        <v>10</v>
      </c>
      <c r="F7266" s="2">
        <f>WORKDAY(A7266,E7266,Data!$E$2:$E$22)</f>
        <v>45583</v>
      </c>
      <c r="G7266" s="2">
        <v>45588</v>
      </c>
      <c r="H7266" s="4">
        <f ca="1">(NETWORKDAYS(A7266,G7266,Data!$E$1:$E$22))-1</f>
        <v>12</v>
      </c>
      <c r="I7266" s="1"/>
      <c r="J7266" s="1">
        <f>VLOOKUP(D7266,Data!$A$10:$B$16,2,FALSE)</f>
        <v>3</v>
      </c>
      <c r="K7266">
        <v>60</v>
      </c>
      <c r="L7266">
        <f t="shared" si="394"/>
        <v>40</v>
      </c>
      <c r="M7266">
        <f t="shared" si="395"/>
        <v>2024</v>
      </c>
      <c r="N7266" s="5">
        <f t="shared" ca="1" si="396"/>
        <v>2</v>
      </c>
    </row>
    <row r="7267" spans="1:14" hidden="1" x14ac:dyDescent="0.25">
      <c r="A7267" s="31">
        <v>45572</v>
      </c>
      <c r="B7267" s="1" t="s">
        <v>4</v>
      </c>
      <c r="C7267" s="7">
        <v>263306</v>
      </c>
      <c r="D7267" s="1" t="s">
        <v>41</v>
      </c>
      <c r="E7267" s="1">
        <f>VLOOKUP(D7267,Data!$A$1:$B$7,2,FALSE)</f>
        <v>15</v>
      </c>
      <c r="F7267" s="2">
        <f>WORKDAY(A7267,E7267,Data!$E$2:$E$22)</f>
        <v>45593</v>
      </c>
      <c r="G7267" s="2">
        <v>45594</v>
      </c>
      <c r="H7267" s="4">
        <f ca="1">(NETWORKDAYS(A7267,G7267,Data!$E$1:$E$22))-1</f>
        <v>16</v>
      </c>
      <c r="I7267" s="1"/>
      <c r="J7267" s="1">
        <f>VLOOKUP(D7267,Data!$A$10:$B$16,2,FALSE)</f>
        <v>3</v>
      </c>
      <c r="K7267">
        <v>66</v>
      </c>
      <c r="L7267">
        <f t="shared" si="394"/>
        <v>41</v>
      </c>
      <c r="M7267">
        <f t="shared" si="395"/>
        <v>2024</v>
      </c>
      <c r="N7267" s="5">
        <f t="shared" ca="1" si="396"/>
        <v>1</v>
      </c>
    </row>
    <row r="7268" spans="1:14" hidden="1" x14ac:dyDescent="0.25">
      <c r="A7268" s="31">
        <v>45572</v>
      </c>
      <c r="B7268" s="1" t="s">
        <v>4</v>
      </c>
      <c r="C7268" s="7">
        <v>263316</v>
      </c>
      <c r="D7268" s="1" t="s">
        <v>41</v>
      </c>
      <c r="E7268" s="1">
        <f>VLOOKUP(D7268,Data!$A$1:$B$7,2,FALSE)</f>
        <v>15</v>
      </c>
      <c r="F7268" s="2">
        <f>WORKDAY(A7268,E7268,Data!$E$2:$E$22)</f>
        <v>45593</v>
      </c>
      <c r="G7268" s="2">
        <v>45623</v>
      </c>
      <c r="H7268" s="4">
        <f ca="1">(NETWORKDAYS(A7268,G7268,Data!$E$1:$E$22))-1</f>
        <v>37</v>
      </c>
      <c r="I7268" s="1"/>
      <c r="J7268" s="1">
        <f>VLOOKUP(D7268,Data!$A$10:$B$16,2,FALSE)</f>
        <v>3</v>
      </c>
      <c r="K7268">
        <v>178</v>
      </c>
      <c r="L7268">
        <f t="shared" si="394"/>
        <v>41</v>
      </c>
      <c r="M7268">
        <f t="shared" si="395"/>
        <v>2024</v>
      </c>
      <c r="N7268" s="5">
        <f t="shared" ca="1" si="396"/>
        <v>22</v>
      </c>
    </row>
    <row r="7269" spans="1:14" hidden="1" x14ac:dyDescent="0.25">
      <c r="A7269" s="31">
        <v>45572</v>
      </c>
      <c r="B7269" s="1" t="s">
        <v>86</v>
      </c>
      <c r="C7269" s="7">
        <v>458647</v>
      </c>
      <c r="D7269" s="1" t="s">
        <v>42</v>
      </c>
      <c r="E7269" s="1">
        <f>VLOOKUP(D7269,Data!$A$1:$B$7,2,FALSE)</f>
        <v>10</v>
      </c>
      <c r="F7269" s="2">
        <f>WORKDAY(A7269,E7269,Data!$E$2:$E$22)</f>
        <v>45586</v>
      </c>
      <c r="G7269" s="2">
        <v>45588</v>
      </c>
      <c r="H7269" s="4">
        <f ca="1">(NETWORKDAYS(A7269,G7269,Data!$E$1:$E$22))-1</f>
        <v>12</v>
      </c>
      <c r="I7269" s="1"/>
      <c r="J7269" s="1">
        <f>VLOOKUP(D7269,Data!$A$10:$B$16,2,FALSE)</f>
        <v>2</v>
      </c>
      <c r="K7269">
        <v>71</v>
      </c>
      <c r="L7269">
        <f t="shared" si="394"/>
        <v>41</v>
      </c>
      <c r="M7269">
        <f t="shared" si="395"/>
        <v>2024</v>
      </c>
      <c r="N7269" s="5">
        <f t="shared" ca="1" si="396"/>
        <v>2</v>
      </c>
    </row>
    <row r="7270" spans="1:14" hidden="1" x14ac:dyDescent="0.25">
      <c r="A7270" s="31">
        <v>45572</v>
      </c>
      <c r="B7270" s="1" t="s">
        <v>86</v>
      </c>
      <c r="C7270" s="7">
        <v>458648</v>
      </c>
      <c r="D7270" s="1" t="s">
        <v>42</v>
      </c>
      <c r="E7270" s="1">
        <f>VLOOKUP(D7270,Data!$A$1:$B$7,2,FALSE)</f>
        <v>10</v>
      </c>
      <c r="F7270" s="2">
        <f>WORKDAY(A7270,E7270,Data!$E$2:$E$22)</f>
        <v>45586</v>
      </c>
      <c r="G7270" s="2">
        <v>45588</v>
      </c>
      <c r="H7270" s="4">
        <f ca="1">(NETWORKDAYS(A7270,G7270,Data!$E$1:$E$22))-1</f>
        <v>12</v>
      </c>
      <c r="I7270" s="1"/>
      <c r="J7270" s="1">
        <f>VLOOKUP(D7270,Data!$A$10:$B$16,2,FALSE)</f>
        <v>2</v>
      </c>
      <c r="K7270">
        <v>74</v>
      </c>
      <c r="L7270">
        <f t="shared" si="394"/>
        <v>41</v>
      </c>
      <c r="M7270">
        <f t="shared" si="395"/>
        <v>2024</v>
      </c>
      <c r="N7270" s="5">
        <f t="shared" ca="1" si="396"/>
        <v>2</v>
      </c>
    </row>
    <row r="7271" spans="1:14" hidden="1" x14ac:dyDescent="0.25">
      <c r="A7271" s="31">
        <v>45572</v>
      </c>
      <c r="B7271" s="1" t="s">
        <v>1439</v>
      </c>
      <c r="C7271" s="7">
        <v>458729</v>
      </c>
      <c r="D7271" s="1" t="s">
        <v>42</v>
      </c>
      <c r="E7271" s="1">
        <f>VLOOKUP(D7271,Data!$A$1:$B$7,2,FALSE)</f>
        <v>10</v>
      </c>
      <c r="F7271" s="2">
        <f>WORKDAY(A7271,E7271,Data!$E$2:$E$22)</f>
        <v>45586</v>
      </c>
      <c r="G7271" s="2">
        <v>45602</v>
      </c>
      <c r="H7271" s="4">
        <f ca="1">(NETWORKDAYS(A7271,G7271,Data!$E$1:$E$22))-1</f>
        <v>22</v>
      </c>
      <c r="I7271" s="1"/>
      <c r="J7271" s="1">
        <f>VLOOKUP(D7271,Data!$A$10:$B$16,2,FALSE)</f>
        <v>2</v>
      </c>
      <c r="K7271">
        <v>69</v>
      </c>
      <c r="L7271">
        <f t="shared" si="394"/>
        <v>41</v>
      </c>
      <c r="M7271">
        <f t="shared" si="395"/>
        <v>2024</v>
      </c>
      <c r="N7271" s="5">
        <f t="shared" ca="1" si="396"/>
        <v>12</v>
      </c>
    </row>
    <row r="7272" spans="1:14" hidden="1" x14ac:dyDescent="0.25">
      <c r="A7272" s="31">
        <v>45558</v>
      </c>
      <c r="B7272" s="1" t="s">
        <v>76</v>
      </c>
      <c r="C7272" s="7">
        <v>263205</v>
      </c>
      <c r="D7272" s="1" t="s">
        <v>41</v>
      </c>
      <c r="E7272" s="1">
        <f>VLOOKUP(D7272,Data!$A$1:$B$7,2,FALSE)</f>
        <v>15</v>
      </c>
      <c r="F7272" s="2">
        <f>WORKDAY(A7272,E7272,Data!$E$2:$E$22)</f>
        <v>45579</v>
      </c>
      <c r="G7272" s="2">
        <v>45573</v>
      </c>
      <c r="H7272" s="4">
        <f ca="1">(NETWORKDAYS(A7272,G7272,Data!$E$1:$E$22))-1</f>
        <v>11</v>
      </c>
      <c r="I7272" s="1"/>
      <c r="J7272" s="1">
        <f>VLOOKUP(D7272,Data!$A$10:$B$16,2,FALSE)</f>
        <v>3</v>
      </c>
      <c r="K7272">
        <v>75</v>
      </c>
      <c r="L7272">
        <f t="shared" si="394"/>
        <v>39</v>
      </c>
      <c r="M7272">
        <f t="shared" si="395"/>
        <v>2024</v>
      </c>
      <c r="N7272" s="5">
        <f t="shared" ca="1" si="396"/>
        <v>-4</v>
      </c>
    </row>
    <row r="7273" spans="1:14" hidden="1" x14ac:dyDescent="0.25">
      <c r="A7273" s="31">
        <v>45572</v>
      </c>
      <c r="B7273" s="1" t="s">
        <v>1439</v>
      </c>
      <c r="C7273" s="7">
        <v>458730</v>
      </c>
      <c r="D7273" s="1" t="s">
        <v>42</v>
      </c>
      <c r="E7273" s="1">
        <f>VLOOKUP(D7273,Data!$A$1:$B$7,2,FALSE)</f>
        <v>10</v>
      </c>
      <c r="F7273" s="2">
        <f>WORKDAY(A7273,E7273,Data!$E$2:$E$22)</f>
        <v>45586</v>
      </c>
      <c r="G7273" s="2">
        <v>45602</v>
      </c>
      <c r="H7273" s="4">
        <f ca="1">(NETWORKDAYS(A7273,G7273,Data!$E$1:$E$22))-1</f>
        <v>22</v>
      </c>
      <c r="I7273" s="1"/>
      <c r="J7273" s="1">
        <f>VLOOKUP(D7273,Data!$A$10:$B$16,2,FALSE)</f>
        <v>2</v>
      </c>
      <c r="K7273">
        <v>70</v>
      </c>
      <c r="L7273">
        <f t="shared" si="394"/>
        <v>41</v>
      </c>
      <c r="M7273">
        <f t="shared" si="395"/>
        <v>2024</v>
      </c>
      <c r="N7273" s="5">
        <f t="shared" ca="1" si="396"/>
        <v>12</v>
      </c>
    </row>
    <row r="7274" spans="1:14" hidden="1" x14ac:dyDescent="0.25">
      <c r="A7274" s="31">
        <v>45572</v>
      </c>
      <c r="B7274" s="1" t="s">
        <v>2016</v>
      </c>
      <c r="C7274" s="7">
        <v>458803</v>
      </c>
      <c r="D7274" s="1" t="s">
        <v>42</v>
      </c>
      <c r="E7274" s="1">
        <f>VLOOKUP(D7274,Data!$A$1:$B$7,2,FALSE)</f>
        <v>10</v>
      </c>
      <c r="F7274" s="2">
        <f>WORKDAY(A7274,E7274,Data!$E$2:$E$22)</f>
        <v>45586</v>
      </c>
      <c r="G7274" s="2">
        <v>45590</v>
      </c>
      <c r="H7274" s="4">
        <f ca="1">(NETWORKDAYS(A7274,G7274,Data!$E$1:$E$22))-1</f>
        <v>14</v>
      </c>
      <c r="I7274" s="1"/>
      <c r="J7274" s="1">
        <f>VLOOKUP(D7274,Data!$A$10:$B$16,2,FALSE)</f>
        <v>2</v>
      </c>
      <c r="K7274">
        <v>67</v>
      </c>
      <c r="L7274">
        <f t="shared" si="394"/>
        <v>41</v>
      </c>
      <c r="M7274">
        <f t="shared" si="395"/>
        <v>2024</v>
      </c>
      <c r="N7274" s="5">
        <f t="shared" ca="1" si="396"/>
        <v>4</v>
      </c>
    </row>
    <row r="7275" spans="1:14" hidden="1" x14ac:dyDescent="0.25">
      <c r="A7275" s="31">
        <v>45572</v>
      </c>
      <c r="B7275" s="1" t="s">
        <v>2016</v>
      </c>
      <c r="C7275" s="7">
        <v>458804</v>
      </c>
      <c r="D7275" s="1" t="s">
        <v>42</v>
      </c>
      <c r="E7275" s="1">
        <f>VLOOKUP(D7275,Data!$A$1:$B$7,2,FALSE)</f>
        <v>10</v>
      </c>
      <c r="F7275" s="2">
        <f>WORKDAY(A7275,E7275,Data!$E$2:$E$22)</f>
        <v>45586</v>
      </c>
      <c r="G7275" s="2">
        <v>45593</v>
      </c>
      <c r="H7275" s="4">
        <f ca="1">(NETWORKDAYS(A7275,G7275,Data!$E$1:$E$22))-1</f>
        <v>15</v>
      </c>
      <c r="I7275" s="1"/>
      <c r="J7275" s="1">
        <f>VLOOKUP(D7275,Data!$A$10:$B$16,2,FALSE)</f>
        <v>2</v>
      </c>
      <c r="K7275">
        <v>68</v>
      </c>
      <c r="L7275">
        <f t="shared" si="394"/>
        <v>41</v>
      </c>
      <c r="M7275">
        <f t="shared" si="395"/>
        <v>2024</v>
      </c>
      <c r="N7275" s="5">
        <f t="shared" ca="1" si="396"/>
        <v>5</v>
      </c>
    </row>
    <row r="7276" spans="1:14" hidden="1" x14ac:dyDescent="0.25">
      <c r="A7276" s="31">
        <v>45572</v>
      </c>
      <c r="B7276" s="1" t="s">
        <v>163</v>
      </c>
      <c r="C7276" s="7">
        <v>458854</v>
      </c>
      <c r="D7276" s="1" t="s">
        <v>42</v>
      </c>
      <c r="E7276" s="1">
        <f>VLOOKUP(D7276,Data!$A$1:$B$7,2,FALSE)</f>
        <v>10</v>
      </c>
      <c r="F7276" s="2">
        <f>WORKDAY(A7276,E7276,Data!$E$2:$E$22)</f>
        <v>45586</v>
      </c>
      <c r="G7276" s="2">
        <v>45607</v>
      </c>
      <c r="H7276" s="4">
        <f ca="1">(NETWORKDAYS(A7276,G7276,Data!$E$1:$E$22))-1</f>
        <v>25</v>
      </c>
      <c r="I7276" s="1"/>
      <c r="J7276" s="1">
        <f>VLOOKUP(D7276,Data!$A$10:$B$16,2,FALSE)</f>
        <v>2</v>
      </c>
      <c r="K7276">
        <v>73</v>
      </c>
      <c r="L7276">
        <f t="shared" si="394"/>
        <v>41</v>
      </c>
      <c r="M7276">
        <f t="shared" si="395"/>
        <v>2024</v>
      </c>
      <c r="N7276" s="5">
        <f t="shared" ca="1" si="396"/>
        <v>15</v>
      </c>
    </row>
    <row r="7277" spans="1:14" hidden="1" x14ac:dyDescent="0.25">
      <c r="A7277" s="31">
        <v>45572</v>
      </c>
      <c r="B7277" s="1" t="s">
        <v>378</v>
      </c>
      <c r="C7277" s="7" t="s">
        <v>3623</v>
      </c>
      <c r="D7277" s="1" t="s">
        <v>55</v>
      </c>
      <c r="E7277" s="1">
        <f>VLOOKUP(D7277,Data!$A$1:$B$7,2,FALSE)</f>
        <v>10</v>
      </c>
      <c r="F7277" s="2">
        <f>WORKDAY(A7277,E7277,Data!$E$2:$E$22)</f>
        <v>45586</v>
      </c>
      <c r="G7277" s="2">
        <v>45681</v>
      </c>
      <c r="H7277" s="4">
        <f ca="1">(NETWORKDAYS(A7277,G7277,Data!$E$1:$E$22))-1</f>
        <v>78</v>
      </c>
      <c r="I7277" s="1"/>
      <c r="J7277" s="1">
        <f>VLOOKUP(D7277,Data!$A$10:$B$16,2,FALSE)</f>
        <v>3</v>
      </c>
      <c r="K7277">
        <v>72</v>
      </c>
      <c r="L7277">
        <f t="shared" si="394"/>
        <v>41</v>
      </c>
      <c r="M7277">
        <f t="shared" si="395"/>
        <v>2024</v>
      </c>
      <c r="N7277" s="5">
        <f t="shared" ca="1" si="396"/>
        <v>68</v>
      </c>
    </row>
    <row r="7278" spans="1:14" hidden="1" x14ac:dyDescent="0.25">
      <c r="A7278" s="31">
        <v>45573</v>
      </c>
      <c r="B7278" s="1" t="s">
        <v>16</v>
      </c>
      <c r="C7278" s="7">
        <v>263276</v>
      </c>
      <c r="D7278" s="1" t="s">
        <v>41</v>
      </c>
      <c r="E7278" s="1">
        <f>VLOOKUP(D7278,Data!$A$1:$B$7,2,FALSE)</f>
        <v>15</v>
      </c>
      <c r="F7278" s="2">
        <f>WORKDAY(A7278,E7278,Data!$E$2:$E$22)</f>
        <v>45594</v>
      </c>
      <c r="G7278" s="2">
        <v>45594</v>
      </c>
      <c r="H7278" s="4">
        <f ca="1">(NETWORKDAYS(A7278,G7278,Data!$E$1:$E$22))-1</f>
        <v>15</v>
      </c>
      <c r="I7278" s="1"/>
      <c r="J7278" s="1">
        <f>VLOOKUP(D7278,Data!$A$10:$B$16,2,FALSE)</f>
        <v>3</v>
      </c>
      <c r="K7278">
        <v>76</v>
      </c>
      <c r="L7278">
        <f t="shared" si="394"/>
        <v>41</v>
      </c>
      <c r="M7278">
        <f t="shared" si="395"/>
        <v>2024</v>
      </c>
      <c r="N7278" s="5">
        <f t="shared" ca="1" si="396"/>
        <v>0</v>
      </c>
    </row>
    <row r="7279" spans="1:14" hidden="1" x14ac:dyDescent="0.25">
      <c r="A7279" s="31">
        <v>45573</v>
      </c>
      <c r="B7279" s="1" t="s">
        <v>3624</v>
      </c>
      <c r="C7279" s="7" t="s">
        <v>3625</v>
      </c>
      <c r="D7279" s="1" t="s">
        <v>53</v>
      </c>
      <c r="E7279" s="1">
        <f>VLOOKUP(D7279,Data!$A$1:$B$7,2,FALSE)</f>
        <v>5</v>
      </c>
      <c r="F7279" s="2">
        <f>WORKDAY(A7279,E7279,Data!$E$2:$E$22)</f>
        <v>45580</v>
      </c>
      <c r="G7279" s="2">
        <v>45574</v>
      </c>
      <c r="H7279" s="4">
        <f ca="1">(NETWORKDAYS(A7279,G7279,Data!$E$1:$E$22))-1</f>
        <v>1</v>
      </c>
      <c r="I7279" s="1"/>
      <c r="J7279" s="1">
        <f>VLOOKUP(D7279,Data!$A$10:$B$16,2,FALSE)</f>
        <v>1</v>
      </c>
      <c r="K7279">
        <v>78</v>
      </c>
      <c r="L7279">
        <f t="shared" si="394"/>
        <v>41</v>
      </c>
      <c r="M7279">
        <f t="shared" si="395"/>
        <v>2024</v>
      </c>
      <c r="N7279" s="5">
        <f t="shared" ca="1" si="396"/>
        <v>-4</v>
      </c>
    </row>
    <row r="7280" spans="1:14" hidden="1" x14ac:dyDescent="0.25">
      <c r="A7280" s="31">
        <v>45573</v>
      </c>
      <c r="B7280" s="1" t="s">
        <v>3624</v>
      </c>
      <c r="C7280" s="7" t="s">
        <v>3626</v>
      </c>
      <c r="D7280" s="1" t="s">
        <v>53</v>
      </c>
      <c r="E7280" s="1">
        <f>VLOOKUP(D7280,Data!$A$1:$B$7,2,FALSE)</f>
        <v>5</v>
      </c>
      <c r="F7280" s="2">
        <f>WORKDAY(A7280,E7280,Data!$E$2:$E$22)</f>
        <v>45580</v>
      </c>
      <c r="G7280" s="2">
        <v>45574</v>
      </c>
      <c r="H7280" s="4">
        <f ca="1">(NETWORKDAYS(A7280,G7280,Data!$E$1:$E$22))-1</f>
        <v>1</v>
      </c>
      <c r="I7280" s="1"/>
      <c r="J7280" s="1">
        <f>VLOOKUP(D7280,Data!$A$10:$B$16,2,FALSE)</f>
        <v>1</v>
      </c>
      <c r="K7280">
        <v>79</v>
      </c>
      <c r="L7280">
        <f t="shared" si="394"/>
        <v>41</v>
      </c>
      <c r="M7280">
        <f t="shared" si="395"/>
        <v>2024</v>
      </c>
      <c r="N7280" s="5">
        <f t="shared" ca="1" si="396"/>
        <v>-4</v>
      </c>
    </row>
    <row r="7281" spans="1:14" hidden="1" x14ac:dyDescent="0.25">
      <c r="A7281" s="31">
        <v>45573</v>
      </c>
      <c r="B7281" s="1" t="s">
        <v>3624</v>
      </c>
      <c r="C7281" s="7" t="s">
        <v>3627</v>
      </c>
      <c r="D7281" s="1" t="s">
        <v>53</v>
      </c>
      <c r="E7281" s="1">
        <f>VLOOKUP(D7281,Data!$A$1:$B$7,2,FALSE)</f>
        <v>5</v>
      </c>
      <c r="F7281" s="2">
        <f>WORKDAY(A7281,E7281,Data!$E$2:$E$22)</f>
        <v>45580</v>
      </c>
      <c r="G7281" s="2">
        <v>45574</v>
      </c>
      <c r="H7281" s="4">
        <f ca="1">(NETWORKDAYS(A7281,G7281,Data!$E$1:$E$22))-1</f>
        <v>1</v>
      </c>
      <c r="I7281" s="1"/>
      <c r="J7281" s="1">
        <f>VLOOKUP(D7281,Data!$A$10:$B$16,2,FALSE)</f>
        <v>1</v>
      </c>
      <c r="K7281">
        <v>80</v>
      </c>
      <c r="L7281">
        <f t="shared" si="394"/>
        <v>41</v>
      </c>
      <c r="M7281">
        <f t="shared" si="395"/>
        <v>2024</v>
      </c>
      <c r="N7281" s="5">
        <f t="shared" ca="1" si="396"/>
        <v>-4</v>
      </c>
    </row>
    <row r="7282" spans="1:14" hidden="1" x14ac:dyDescent="0.25">
      <c r="A7282" s="31">
        <v>45573</v>
      </c>
      <c r="B7282" s="1" t="s">
        <v>3515</v>
      </c>
      <c r="C7282" s="7" t="s">
        <v>3628</v>
      </c>
      <c r="D7282" s="1" t="s">
        <v>53</v>
      </c>
      <c r="E7282" s="1">
        <f>VLOOKUP(D7282,Data!$A$1:$B$7,2,FALSE)</f>
        <v>5</v>
      </c>
      <c r="F7282" s="2">
        <f>WORKDAY(A7282,E7282,Data!$E$2:$E$22)</f>
        <v>45580</v>
      </c>
      <c r="G7282" s="2">
        <v>45574</v>
      </c>
      <c r="H7282" s="4">
        <f ca="1">(NETWORKDAYS(A7282,G7282,Data!$E$1:$E$22))-1</f>
        <v>1</v>
      </c>
      <c r="I7282" s="1"/>
      <c r="J7282" s="1">
        <f>VLOOKUP(D7282,Data!$A$10:$B$16,2,FALSE)</f>
        <v>1</v>
      </c>
      <c r="K7282">
        <v>81</v>
      </c>
      <c r="L7282">
        <f t="shared" si="394"/>
        <v>41</v>
      </c>
      <c r="M7282">
        <f t="shared" si="395"/>
        <v>2024</v>
      </c>
      <c r="N7282" s="5">
        <f t="shared" ca="1" si="396"/>
        <v>-4</v>
      </c>
    </row>
    <row r="7283" spans="1:14" hidden="1" x14ac:dyDescent="0.25">
      <c r="A7283" s="31">
        <v>45573</v>
      </c>
      <c r="B7283" s="1" t="s">
        <v>678</v>
      </c>
      <c r="C7283" s="7" t="s">
        <v>3629</v>
      </c>
      <c r="D7283" s="1" t="s">
        <v>53</v>
      </c>
      <c r="E7283" s="1">
        <f>VLOOKUP(D7283,Data!$A$1:$B$7,2,FALSE)</f>
        <v>5</v>
      </c>
      <c r="F7283" s="2">
        <f>WORKDAY(A7283,E7283,Data!$E$2:$E$22)</f>
        <v>45580</v>
      </c>
      <c r="G7283" s="2">
        <v>45574</v>
      </c>
      <c r="H7283" s="4">
        <f ca="1">(NETWORKDAYS(A7283,G7283,Data!$E$1:$E$22))-1</f>
        <v>1</v>
      </c>
      <c r="I7283" s="1"/>
      <c r="J7283" s="1">
        <f>VLOOKUP(D7283,Data!$A$10:$B$16,2,FALSE)</f>
        <v>1</v>
      </c>
      <c r="K7283">
        <v>82</v>
      </c>
      <c r="L7283">
        <f t="shared" ref="L7283:L7346" si="397">_xlfn.ISOWEEKNUM(A7283)</f>
        <v>41</v>
      </c>
      <c r="M7283">
        <f t="shared" ref="M7283:M7346" si="398">YEAR(A7283)</f>
        <v>2024</v>
      </c>
      <c r="N7283" s="5">
        <f t="shared" ref="N7283:N7346" ca="1" si="399">H7283-E7283</f>
        <v>-4</v>
      </c>
    </row>
    <row r="7284" spans="1:14" hidden="1" x14ac:dyDescent="0.25">
      <c r="A7284" s="31">
        <v>45573</v>
      </c>
      <c r="B7284" s="1" t="s">
        <v>3630</v>
      </c>
      <c r="C7284" s="7" t="s">
        <v>3631</v>
      </c>
      <c r="D7284" s="1" t="s">
        <v>53</v>
      </c>
      <c r="E7284" s="1">
        <f>VLOOKUP(D7284,Data!$A$1:$B$7,2,FALSE)</f>
        <v>5</v>
      </c>
      <c r="F7284" s="2">
        <f>WORKDAY(A7284,E7284,Data!$E$2:$E$22)</f>
        <v>45580</v>
      </c>
      <c r="G7284" s="2">
        <v>45574</v>
      </c>
      <c r="H7284" s="4">
        <f ca="1">(NETWORKDAYS(A7284,G7284,Data!$E$1:$E$22))-1</f>
        <v>1</v>
      </c>
      <c r="I7284" s="1"/>
      <c r="J7284" s="1">
        <f>VLOOKUP(D7284,Data!$A$10:$B$16,2,FALSE)</f>
        <v>1</v>
      </c>
      <c r="K7284">
        <v>83</v>
      </c>
      <c r="L7284">
        <f t="shared" si="397"/>
        <v>41</v>
      </c>
      <c r="M7284">
        <f t="shared" si="398"/>
        <v>2024</v>
      </c>
      <c r="N7284" s="5">
        <f t="shared" ca="1" si="399"/>
        <v>-4</v>
      </c>
    </row>
    <row r="7285" spans="1:14" hidden="1" x14ac:dyDescent="0.25">
      <c r="A7285" s="31">
        <v>45573</v>
      </c>
      <c r="B7285" s="1" t="s">
        <v>3630</v>
      </c>
      <c r="C7285" s="7" t="s">
        <v>3632</v>
      </c>
      <c r="D7285" s="1" t="s">
        <v>53</v>
      </c>
      <c r="E7285" s="1">
        <f>VLOOKUP(D7285,Data!$A$1:$B$7,2,FALSE)</f>
        <v>5</v>
      </c>
      <c r="F7285" s="2">
        <f>WORKDAY(A7285,E7285,Data!$E$2:$E$22)</f>
        <v>45580</v>
      </c>
      <c r="G7285" s="2">
        <v>45579</v>
      </c>
      <c r="H7285" s="4">
        <f ca="1">(NETWORKDAYS(A7285,G7285,Data!$E$1:$E$22))-1</f>
        <v>4</v>
      </c>
      <c r="I7285" s="1"/>
      <c r="J7285" s="1">
        <f>VLOOKUP(D7285,Data!$A$10:$B$16,2,FALSE)</f>
        <v>1</v>
      </c>
      <c r="K7285">
        <v>84</v>
      </c>
      <c r="L7285">
        <f t="shared" si="397"/>
        <v>41</v>
      </c>
      <c r="M7285">
        <f t="shared" si="398"/>
        <v>2024</v>
      </c>
      <c r="N7285" s="5">
        <f t="shared" ca="1" si="399"/>
        <v>-1</v>
      </c>
    </row>
    <row r="7286" spans="1:14" hidden="1" x14ac:dyDescent="0.25">
      <c r="A7286" s="31">
        <v>45573</v>
      </c>
      <c r="B7286" s="1" t="s">
        <v>16</v>
      </c>
      <c r="C7286" s="7">
        <v>263277</v>
      </c>
      <c r="D7286" s="1" t="s">
        <v>41</v>
      </c>
      <c r="E7286" s="1">
        <f>VLOOKUP(D7286,Data!$A$1:$B$7,2,FALSE)</f>
        <v>15</v>
      </c>
      <c r="F7286" s="2">
        <f>WORKDAY(A7286,E7286,Data!$E$2:$E$22)</f>
        <v>45594</v>
      </c>
      <c r="G7286" s="2">
        <v>45594</v>
      </c>
      <c r="H7286" s="4">
        <f ca="1">(NETWORKDAYS(A7286,G7286,Data!$E$1:$E$22))-1</f>
        <v>15</v>
      </c>
      <c r="I7286" s="1"/>
      <c r="J7286" s="1">
        <f>VLOOKUP(D7286,Data!$A$10:$B$16,2,FALSE)</f>
        <v>3</v>
      </c>
      <c r="K7286">
        <v>77</v>
      </c>
      <c r="L7286">
        <f t="shared" si="397"/>
        <v>41</v>
      </c>
      <c r="M7286">
        <f t="shared" si="398"/>
        <v>2024</v>
      </c>
      <c r="N7286" s="5">
        <f t="shared" ca="1" si="399"/>
        <v>0</v>
      </c>
    </row>
    <row r="7287" spans="1:14" hidden="1" x14ac:dyDescent="0.25">
      <c r="A7287" s="31">
        <v>45573</v>
      </c>
      <c r="B7287" s="1" t="s">
        <v>11</v>
      </c>
      <c r="C7287" s="7">
        <v>458635</v>
      </c>
      <c r="D7287" s="1" t="s">
        <v>42</v>
      </c>
      <c r="E7287" s="1">
        <f>VLOOKUP(D7287,Data!$A$1:$B$7,2,FALSE)</f>
        <v>10</v>
      </c>
      <c r="F7287" s="2">
        <f>WORKDAY(A7287,E7287,Data!$E$2:$E$22)</f>
        <v>45587</v>
      </c>
      <c r="G7287" s="2">
        <v>45602</v>
      </c>
      <c r="H7287" s="4">
        <f ca="1">(NETWORKDAYS(A7287,G7287,Data!$E$1:$E$22))-1</f>
        <v>21</v>
      </c>
      <c r="I7287" s="1"/>
      <c r="J7287" s="1">
        <f>VLOOKUP(D7287,Data!$A$10:$B$16,2,FALSE)</f>
        <v>2</v>
      </c>
      <c r="K7287">
        <v>85</v>
      </c>
      <c r="L7287">
        <f t="shared" si="397"/>
        <v>41</v>
      </c>
      <c r="M7287">
        <f t="shared" si="398"/>
        <v>2024</v>
      </c>
      <c r="N7287" s="5">
        <f t="shared" ca="1" si="399"/>
        <v>11</v>
      </c>
    </row>
    <row r="7288" spans="1:14" hidden="1" x14ac:dyDescent="0.25">
      <c r="A7288" s="31">
        <v>45573</v>
      </c>
      <c r="B7288" s="1" t="s">
        <v>11</v>
      </c>
      <c r="C7288" s="7">
        <v>458636</v>
      </c>
      <c r="D7288" s="1" t="s">
        <v>42</v>
      </c>
      <c r="E7288" s="1">
        <f>VLOOKUP(D7288,Data!$A$1:$B$7,2,FALSE)</f>
        <v>10</v>
      </c>
      <c r="F7288" s="2">
        <f>WORKDAY(A7288,E7288,Data!$E$2:$E$22)</f>
        <v>45587</v>
      </c>
      <c r="G7288" s="2">
        <v>45602</v>
      </c>
      <c r="H7288" s="4">
        <f ca="1">(NETWORKDAYS(A7288,G7288,Data!$E$1:$E$22))-1</f>
        <v>21</v>
      </c>
      <c r="I7288" s="1"/>
      <c r="J7288" s="1">
        <f>VLOOKUP(D7288,Data!$A$10:$B$16,2,FALSE)</f>
        <v>2</v>
      </c>
      <c r="K7288">
        <v>88</v>
      </c>
      <c r="L7288">
        <f t="shared" si="397"/>
        <v>41</v>
      </c>
      <c r="M7288">
        <f t="shared" si="398"/>
        <v>2024</v>
      </c>
      <c r="N7288" s="5">
        <f t="shared" ca="1" si="399"/>
        <v>11</v>
      </c>
    </row>
    <row r="7289" spans="1:14" hidden="1" x14ac:dyDescent="0.25">
      <c r="A7289" s="31">
        <v>45573</v>
      </c>
      <c r="B7289" s="1" t="s">
        <v>11</v>
      </c>
      <c r="C7289" s="7">
        <v>458637</v>
      </c>
      <c r="D7289" s="1" t="s">
        <v>42</v>
      </c>
      <c r="E7289" s="1">
        <f>VLOOKUP(D7289,Data!$A$1:$B$7,2,FALSE)</f>
        <v>10</v>
      </c>
      <c r="F7289" s="2">
        <f>WORKDAY(A7289,E7289,Data!$E$2:$E$22)</f>
        <v>45587</v>
      </c>
      <c r="G7289" s="2">
        <v>45602</v>
      </c>
      <c r="H7289" s="4">
        <f ca="1">(NETWORKDAYS(A7289,G7289,Data!$E$1:$E$22))-1</f>
        <v>21</v>
      </c>
      <c r="I7289" s="1"/>
      <c r="J7289" s="1">
        <f>VLOOKUP(D7289,Data!$A$10:$B$16,2,FALSE)</f>
        <v>2</v>
      </c>
      <c r="K7289">
        <v>90</v>
      </c>
      <c r="L7289">
        <f t="shared" si="397"/>
        <v>41</v>
      </c>
      <c r="M7289">
        <f t="shared" si="398"/>
        <v>2024</v>
      </c>
      <c r="N7289" s="5">
        <f t="shared" ca="1" si="399"/>
        <v>11</v>
      </c>
    </row>
    <row r="7290" spans="1:14" hidden="1" x14ac:dyDescent="0.25">
      <c r="A7290" s="31">
        <v>45573</v>
      </c>
      <c r="B7290" s="1" t="s">
        <v>71</v>
      </c>
      <c r="C7290" s="7">
        <v>458749</v>
      </c>
      <c r="D7290" s="1" t="s">
        <v>42</v>
      </c>
      <c r="E7290" s="1">
        <f>VLOOKUP(D7290,Data!$A$1:$B$7,2,FALSE)</f>
        <v>10</v>
      </c>
      <c r="F7290" s="2">
        <f>WORKDAY(A7290,E7290,Data!$E$2:$E$22)</f>
        <v>45587</v>
      </c>
      <c r="G7290" s="2">
        <v>45593</v>
      </c>
      <c r="H7290" s="4">
        <f ca="1">(NETWORKDAYS(A7290,G7290,Data!$E$1:$E$22))-1</f>
        <v>14</v>
      </c>
      <c r="I7290" s="1"/>
      <c r="J7290" s="1">
        <f>VLOOKUP(D7290,Data!$A$10:$B$16,2,FALSE)</f>
        <v>2</v>
      </c>
      <c r="K7290">
        <v>87</v>
      </c>
      <c r="L7290">
        <f t="shared" si="397"/>
        <v>41</v>
      </c>
      <c r="M7290">
        <f t="shared" si="398"/>
        <v>2024</v>
      </c>
      <c r="N7290" s="5">
        <f t="shared" ca="1" si="399"/>
        <v>4</v>
      </c>
    </row>
    <row r="7291" spans="1:14" hidden="1" x14ac:dyDescent="0.25">
      <c r="A7291" s="31">
        <v>45573</v>
      </c>
      <c r="B7291" s="1" t="s">
        <v>71</v>
      </c>
      <c r="C7291" s="7">
        <v>458800</v>
      </c>
      <c r="D7291" s="1" t="s">
        <v>42</v>
      </c>
      <c r="E7291" s="1">
        <f>VLOOKUP(D7291,Data!$A$1:$B$7,2,FALSE)</f>
        <v>10</v>
      </c>
      <c r="F7291" s="2">
        <f>WORKDAY(A7291,E7291,Data!$E$2:$E$22)</f>
        <v>45587</v>
      </c>
      <c r="G7291" s="2">
        <v>45593</v>
      </c>
      <c r="H7291" s="4">
        <f ca="1">(NETWORKDAYS(A7291,G7291,Data!$E$1:$E$22))-1</f>
        <v>14</v>
      </c>
      <c r="I7291" s="1"/>
      <c r="J7291" s="1">
        <f>VLOOKUP(D7291,Data!$A$10:$B$16,2,FALSE)</f>
        <v>2</v>
      </c>
      <c r="K7291">
        <v>89</v>
      </c>
      <c r="L7291">
        <f t="shared" si="397"/>
        <v>41</v>
      </c>
      <c r="M7291">
        <f t="shared" si="398"/>
        <v>2024</v>
      </c>
      <c r="N7291" s="5">
        <f t="shared" ca="1" si="399"/>
        <v>4</v>
      </c>
    </row>
    <row r="7292" spans="1:14" hidden="1" x14ac:dyDescent="0.25">
      <c r="A7292" s="31">
        <v>45573</v>
      </c>
      <c r="B7292" s="1" t="s">
        <v>562</v>
      </c>
      <c r="C7292" s="7" t="s">
        <v>3633</v>
      </c>
      <c r="D7292" s="1" t="s">
        <v>53</v>
      </c>
      <c r="E7292" s="1">
        <f>VLOOKUP(D7292,Data!$A$1:$B$7,2,FALSE)</f>
        <v>5</v>
      </c>
      <c r="F7292" s="2">
        <f>WORKDAY(A7292,E7292,Data!$E$2:$E$22)</f>
        <v>45580</v>
      </c>
      <c r="G7292" s="2">
        <v>45609</v>
      </c>
      <c r="H7292" s="4">
        <f ca="1">(NETWORKDAYS(A7292,G7292,Data!$E$1:$E$22))-1</f>
        <v>26</v>
      </c>
      <c r="I7292" s="1"/>
      <c r="J7292" s="1">
        <f>VLOOKUP(D7292,Data!$A$10:$B$16,2,FALSE)</f>
        <v>1</v>
      </c>
      <c r="K7292">
        <v>86</v>
      </c>
      <c r="L7292">
        <f t="shared" si="397"/>
        <v>41</v>
      </c>
      <c r="M7292">
        <f t="shared" si="398"/>
        <v>2024</v>
      </c>
      <c r="N7292" s="5">
        <f t="shared" ca="1" si="399"/>
        <v>21</v>
      </c>
    </row>
    <row r="7293" spans="1:14" hidden="1" x14ac:dyDescent="0.25">
      <c r="A7293" s="31">
        <v>45574</v>
      </c>
      <c r="B7293" s="1" t="s">
        <v>94</v>
      </c>
      <c r="C7293" s="7" t="s">
        <v>3634</v>
      </c>
      <c r="D7293" s="1" t="s">
        <v>53</v>
      </c>
      <c r="E7293" s="1">
        <f>VLOOKUP(D7293,Data!$A$1:$B$7,2,FALSE)</f>
        <v>5</v>
      </c>
      <c r="F7293" s="2">
        <f>WORKDAY(A7293,E7293,Data!$E$2:$E$22)</f>
        <v>45581</v>
      </c>
      <c r="G7293" s="2">
        <v>45580</v>
      </c>
      <c r="H7293" s="4">
        <f ca="1">(NETWORKDAYS(A7293,G7293,Data!$E$1:$E$22))-1</f>
        <v>4</v>
      </c>
      <c r="I7293" s="1"/>
      <c r="J7293" s="1">
        <f>VLOOKUP(D7293,Data!$A$10:$B$16,2,FALSE)</f>
        <v>1</v>
      </c>
      <c r="K7293">
        <v>94</v>
      </c>
      <c r="L7293">
        <f t="shared" si="397"/>
        <v>41</v>
      </c>
      <c r="M7293">
        <f t="shared" si="398"/>
        <v>2024</v>
      </c>
      <c r="N7293" s="5">
        <f t="shared" ca="1" si="399"/>
        <v>-1</v>
      </c>
    </row>
    <row r="7294" spans="1:14" hidden="1" x14ac:dyDescent="0.25">
      <c r="A7294" s="31">
        <v>45574</v>
      </c>
      <c r="B7294" s="1" t="s">
        <v>88</v>
      </c>
      <c r="C7294" s="7" t="s">
        <v>3635</v>
      </c>
      <c r="D7294" s="1" t="s">
        <v>53</v>
      </c>
      <c r="E7294" s="1">
        <f>VLOOKUP(D7294,Data!$A$1:$B$7,2,FALSE)</f>
        <v>5</v>
      </c>
      <c r="F7294" s="2">
        <f>WORKDAY(A7294,E7294,Data!$E$2:$E$22)</f>
        <v>45581</v>
      </c>
      <c r="G7294" s="2">
        <v>45581</v>
      </c>
      <c r="H7294" s="4">
        <f ca="1">(NETWORKDAYS(A7294,G7294,Data!$E$1:$E$22))-1</f>
        <v>5</v>
      </c>
      <c r="I7294" s="1"/>
      <c r="J7294" s="1">
        <f>VLOOKUP(D7294,Data!$A$10:$B$16,2,FALSE)</f>
        <v>1</v>
      </c>
      <c r="K7294">
        <v>95</v>
      </c>
      <c r="L7294">
        <f t="shared" si="397"/>
        <v>41</v>
      </c>
      <c r="M7294">
        <f t="shared" si="398"/>
        <v>2024</v>
      </c>
      <c r="N7294" s="5">
        <f t="shared" ca="1" si="399"/>
        <v>0</v>
      </c>
    </row>
    <row r="7295" spans="1:14" hidden="1" x14ac:dyDescent="0.25">
      <c r="A7295" s="31">
        <v>45574</v>
      </c>
      <c r="B7295" s="1" t="s">
        <v>88</v>
      </c>
      <c r="C7295" s="7" t="s">
        <v>3636</v>
      </c>
      <c r="D7295" s="1" t="s">
        <v>53</v>
      </c>
      <c r="E7295" s="1">
        <f>VLOOKUP(D7295,Data!$A$1:$B$7,2,FALSE)</f>
        <v>5</v>
      </c>
      <c r="F7295" s="2">
        <f>WORKDAY(A7295,E7295,Data!$E$2:$E$22)</f>
        <v>45581</v>
      </c>
      <c r="G7295" s="2">
        <v>45581</v>
      </c>
      <c r="H7295" s="4">
        <f ca="1">(NETWORKDAYS(A7295,G7295,Data!$E$1:$E$22))-1</f>
        <v>5</v>
      </c>
      <c r="I7295" s="1"/>
      <c r="J7295" s="1">
        <f>VLOOKUP(D7295,Data!$A$10:$B$16,2,FALSE)</f>
        <v>1</v>
      </c>
      <c r="K7295">
        <v>96</v>
      </c>
      <c r="L7295">
        <f t="shared" si="397"/>
        <v>41</v>
      </c>
      <c r="M7295">
        <f t="shared" si="398"/>
        <v>2024</v>
      </c>
      <c r="N7295" s="5">
        <f t="shared" ca="1" si="399"/>
        <v>0</v>
      </c>
    </row>
    <row r="7296" spans="1:14" hidden="1" x14ac:dyDescent="0.25">
      <c r="A7296" s="31">
        <v>45574</v>
      </c>
      <c r="B7296" s="1" t="s">
        <v>12</v>
      </c>
      <c r="C7296" s="7">
        <v>263278</v>
      </c>
      <c r="D7296" s="1" t="s">
        <v>41</v>
      </c>
      <c r="E7296" s="1">
        <f>VLOOKUP(D7296,Data!$A$1:$B$7,2,FALSE)</f>
        <v>15</v>
      </c>
      <c r="F7296" s="2">
        <f>WORKDAY(A7296,E7296,Data!$E$2:$E$22)</f>
        <v>45595</v>
      </c>
      <c r="G7296" s="2">
        <v>45630</v>
      </c>
      <c r="H7296" s="4">
        <f ca="1">(NETWORKDAYS(A7296,G7296,Data!$E$1:$E$22))-1</f>
        <v>40</v>
      </c>
      <c r="I7296" s="1"/>
      <c r="J7296" s="1">
        <f>VLOOKUP(D7296,Data!$A$10:$B$16,2,FALSE)</f>
        <v>3</v>
      </c>
      <c r="K7296">
        <v>98</v>
      </c>
      <c r="L7296">
        <f t="shared" si="397"/>
        <v>41</v>
      </c>
      <c r="M7296">
        <f t="shared" si="398"/>
        <v>2024</v>
      </c>
      <c r="N7296" s="5">
        <f t="shared" ca="1" si="399"/>
        <v>25</v>
      </c>
    </row>
    <row r="7297" spans="1:14" hidden="1" x14ac:dyDescent="0.25">
      <c r="A7297" s="31">
        <v>45574</v>
      </c>
      <c r="B7297" s="1" t="s">
        <v>2407</v>
      </c>
      <c r="C7297" s="7">
        <v>263279</v>
      </c>
      <c r="D7297" s="1" t="s">
        <v>41</v>
      </c>
      <c r="E7297" s="1">
        <f>VLOOKUP(D7297,Data!$A$1:$B$7,2,FALSE)</f>
        <v>15</v>
      </c>
      <c r="F7297" s="2">
        <f>WORKDAY(A7297,E7297,Data!$E$2:$E$22)</f>
        <v>45595</v>
      </c>
      <c r="G7297" s="2">
        <v>45611</v>
      </c>
      <c r="H7297" s="4">
        <f ca="1">(NETWORKDAYS(A7297,G7297,Data!$E$1:$E$22))-1</f>
        <v>27</v>
      </c>
      <c r="I7297" s="1"/>
      <c r="J7297" s="1">
        <f>VLOOKUP(D7297,Data!$A$10:$B$16,2,FALSE)</f>
        <v>3</v>
      </c>
      <c r="K7297">
        <v>92</v>
      </c>
      <c r="L7297">
        <f t="shared" si="397"/>
        <v>41</v>
      </c>
      <c r="M7297">
        <f t="shared" si="398"/>
        <v>2024</v>
      </c>
      <c r="N7297" s="5">
        <f t="shared" ca="1" si="399"/>
        <v>12</v>
      </c>
    </row>
    <row r="7298" spans="1:14" hidden="1" x14ac:dyDescent="0.25">
      <c r="A7298" s="31">
        <v>45574</v>
      </c>
      <c r="B7298" s="1" t="s">
        <v>11</v>
      </c>
      <c r="C7298" s="7">
        <v>458640</v>
      </c>
      <c r="D7298" s="1" t="s">
        <v>42</v>
      </c>
      <c r="E7298" s="1">
        <f>VLOOKUP(D7298,Data!$A$1:$B$7,2,FALSE)</f>
        <v>10</v>
      </c>
      <c r="F7298" s="2">
        <f>WORKDAY(A7298,E7298,Data!$E$2:$E$22)</f>
        <v>45588</v>
      </c>
      <c r="G7298" s="2">
        <v>45597</v>
      </c>
      <c r="H7298" s="4">
        <f ca="1">(NETWORKDAYS(A7298,G7298,Data!$E$1:$E$22))-1</f>
        <v>17</v>
      </c>
      <c r="I7298" s="1"/>
      <c r="J7298" s="1">
        <f>VLOOKUP(D7298,Data!$A$10:$B$16,2,FALSE)</f>
        <v>2</v>
      </c>
      <c r="K7298">
        <v>93</v>
      </c>
      <c r="L7298">
        <f t="shared" si="397"/>
        <v>41</v>
      </c>
      <c r="M7298">
        <f t="shared" si="398"/>
        <v>2024</v>
      </c>
      <c r="N7298" s="5">
        <f t="shared" ca="1" si="399"/>
        <v>7</v>
      </c>
    </row>
    <row r="7299" spans="1:14" hidden="1" x14ac:dyDescent="0.25">
      <c r="A7299" s="31">
        <v>45574</v>
      </c>
      <c r="B7299" s="1" t="s">
        <v>112</v>
      </c>
      <c r="C7299" s="7">
        <v>458641</v>
      </c>
      <c r="D7299" s="1" t="s">
        <v>42</v>
      </c>
      <c r="E7299" s="1">
        <f>VLOOKUP(D7299,Data!$A$1:$B$7,2,FALSE)</f>
        <v>10</v>
      </c>
      <c r="F7299" s="2">
        <f>WORKDAY(A7299,E7299,Data!$E$2:$E$22)</f>
        <v>45588</v>
      </c>
      <c r="G7299" s="2">
        <v>45597</v>
      </c>
      <c r="H7299" s="4">
        <f ca="1">(NETWORKDAYS(A7299,G7299,Data!$E$1:$E$22))-1</f>
        <v>17</v>
      </c>
      <c r="I7299" s="1"/>
      <c r="J7299" s="1">
        <f>VLOOKUP(D7299,Data!$A$10:$B$16,2,FALSE)</f>
        <v>2</v>
      </c>
      <c r="K7299">
        <v>99</v>
      </c>
      <c r="L7299">
        <f t="shared" si="397"/>
        <v>41</v>
      </c>
      <c r="M7299">
        <f t="shared" si="398"/>
        <v>2024</v>
      </c>
      <c r="N7299" s="5">
        <f t="shared" ca="1" si="399"/>
        <v>7</v>
      </c>
    </row>
    <row r="7300" spans="1:14" hidden="1" x14ac:dyDescent="0.25">
      <c r="A7300" s="31">
        <v>45574</v>
      </c>
      <c r="B7300" s="1" t="s">
        <v>71</v>
      </c>
      <c r="C7300" s="7">
        <v>458801</v>
      </c>
      <c r="D7300" s="1" t="s">
        <v>42</v>
      </c>
      <c r="E7300" s="1">
        <f>VLOOKUP(D7300,Data!$A$1:$B$7,2,FALSE)</f>
        <v>10</v>
      </c>
      <c r="F7300" s="2">
        <f>WORKDAY(A7300,E7300,Data!$E$2:$E$22)</f>
        <v>45588</v>
      </c>
      <c r="G7300" s="2">
        <v>45593</v>
      </c>
      <c r="H7300" s="4">
        <f ca="1">(NETWORKDAYS(A7300,G7300,Data!$E$1:$E$22))-1</f>
        <v>13</v>
      </c>
      <c r="I7300" s="1"/>
      <c r="J7300" s="1">
        <f>VLOOKUP(D7300,Data!$A$10:$B$16,2,FALSE)</f>
        <v>2</v>
      </c>
      <c r="K7300">
        <v>97</v>
      </c>
      <c r="L7300">
        <f t="shared" si="397"/>
        <v>41</v>
      </c>
      <c r="M7300">
        <f t="shared" si="398"/>
        <v>2024</v>
      </c>
      <c r="N7300" s="5">
        <f t="shared" ca="1" si="399"/>
        <v>3</v>
      </c>
    </row>
    <row r="7301" spans="1:14" hidden="1" x14ac:dyDescent="0.25">
      <c r="A7301" s="31">
        <v>45574</v>
      </c>
      <c r="B7301" s="1" t="s">
        <v>163</v>
      </c>
      <c r="C7301" s="7">
        <v>458814</v>
      </c>
      <c r="D7301" s="1" t="s">
        <v>42</v>
      </c>
      <c r="E7301" s="1">
        <f>VLOOKUP(D7301,Data!$A$1:$B$7,2,FALSE)</f>
        <v>10</v>
      </c>
      <c r="F7301" s="2">
        <f>WORKDAY(A7301,E7301,Data!$E$2:$E$22)</f>
        <v>45588</v>
      </c>
      <c r="G7301" s="2">
        <v>45593</v>
      </c>
      <c r="H7301" s="4">
        <f ca="1">(NETWORKDAYS(A7301,G7301,Data!$E$1:$E$22))-1</f>
        <v>13</v>
      </c>
      <c r="I7301" s="1"/>
      <c r="J7301" s="1">
        <f>VLOOKUP(D7301,Data!$A$10:$B$16,2,FALSE)</f>
        <v>2</v>
      </c>
      <c r="K7301">
        <v>91</v>
      </c>
      <c r="L7301">
        <f t="shared" si="397"/>
        <v>41</v>
      </c>
      <c r="M7301">
        <f t="shared" si="398"/>
        <v>2024</v>
      </c>
      <c r="N7301" s="5">
        <f t="shared" ca="1" si="399"/>
        <v>3</v>
      </c>
    </row>
    <row r="7302" spans="1:14" hidden="1" x14ac:dyDescent="0.25">
      <c r="A7302" s="31">
        <v>45575</v>
      </c>
      <c r="B7302" s="1" t="s">
        <v>115</v>
      </c>
      <c r="C7302" s="7">
        <v>263283</v>
      </c>
      <c r="D7302" s="1" t="s">
        <v>41</v>
      </c>
      <c r="E7302" s="1">
        <f>VLOOKUP(D7302,Data!$A$1:$B$7,2,FALSE)</f>
        <v>15</v>
      </c>
      <c r="F7302" s="2">
        <f>WORKDAY(A7302,E7302,Data!$E$2:$E$22)</f>
        <v>45596</v>
      </c>
      <c r="G7302" s="2">
        <v>45600</v>
      </c>
      <c r="H7302" s="4">
        <f ca="1">(NETWORKDAYS(A7302,G7302,Data!$E$1:$E$22))-1</f>
        <v>17</v>
      </c>
      <c r="I7302" s="1"/>
      <c r="J7302" s="1">
        <f>VLOOKUP(D7302,Data!$A$10:$B$16,2,FALSE)</f>
        <v>3</v>
      </c>
      <c r="K7302">
        <v>106</v>
      </c>
      <c r="L7302">
        <f t="shared" si="397"/>
        <v>41</v>
      </c>
      <c r="M7302">
        <f t="shared" si="398"/>
        <v>2024</v>
      </c>
      <c r="N7302" s="5">
        <f t="shared" ca="1" si="399"/>
        <v>2</v>
      </c>
    </row>
    <row r="7303" spans="1:14" hidden="1" x14ac:dyDescent="0.25">
      <c r="A7303" s="31">
        <v>45575</v>
      </c>
      <c r="B7303" s="1" t="s">
        <v>8</v>
      </c>
      <c r="C7303" s="7">
        <v>263284</v>
      </c>
      <c r="D7303" s="1" t="s">
        <v>41</v>
      </c>
      <c r="E7303" s="1">
        <f>VLOOKUP(D7303,Data!$A$1:$B$7,2,FALSE)</f>
        <v>15</v>
      </c>
      <c r="F7303" s="2">
        <f>WORKDAY(A7303,E7303,Data!$E$2:$E$22)</f>
        <v>45596</v>
      </c>
      <c r="G7303" s="2">
        <v>45600</v>
      </c>
      <c r="H7303" s="4">
        <f ca="1">(NETWORKDAYS(A7303,G7303,Data!$E$1:$E$22))-1</f>
        <v>17</v>
      </c>
      <c r="I7303" s="1"/>
      <c r="J7303" s="1">
        <f>VLOOKUP(D7303,Data!$A$10:$B$16,2,FALSE)</f>
        <v>3</v>
      </c>
      <c r="K7303">
        <v>108</v>
      </c>
      <c r="L7303">
        <f t="shared" si="397"/>
        <v>41</v>
      </c>
      <c r="M7303">
        <f t="shared" si="398"/>
        <v>2024</v>
      </c>
      <c r="N7303" s="5">
        <f t="shared" ca="1" si="399"/>
        <v>2</v>
      </c>
    </row>
    <row r="7304" spans="1:14" hidden="1" x14ac:dyDescent="0.25">
      <c r="A7304" s="31">
        <v>45575</v>
      </c>
      <c r="B7304" s="1" t="s">
        <v>115</v>
      </c>
      <c r="C7304" s="7">
        <v>263308</v>
      </c>
      <c r="D7304" s="1" t="s">
        <v>41</v>
      </c>
      <c r="E7304" s="1">
        <f>VLOOKUP(D7304,Data!$A$1:$B$7,2,FALSE)</f>
        <v>15</v>
      </c>
      <c r="F7304" s="2">
        <f>WORKDAY(A7304,E7304,Data!$E$2:$E$22)</f>
        <v>45596</v>
      </c>
      <c r="G7304" s="2">
        <v>45600</v>
      </c>
      <c r="H7304" s="4">
        <f ca="1">(NETWORKDAYS(A7304,G7304,Data!$E$1:$E$22))-1</f>
        <v>17</v>
      </c>
      <c r="I7304" s="1"/>
      <c r="J7304" s="1">
        <f>VLOOKUP(D7304,Data!$A$10:$B$16,2,FALSE)</f>
        <v>3</v>
      </c>
      <c r="K7304">
        <v>100</v>
      </c>
      <c r="L7304">
        <f t="shared" si="397"/>
        <v>41</v>
      </c>
      <c r="M7304">
        <f t="shared" si="398"/>
        <v>2024</v>
      </c>
      <c r="N7304" s="5">
        <f t="shared" ca="1" si="399"/>
        <v>2</v>
      </c>
    </row>
    <row r="7305" spans="1:14" hidden="1" x14ac:dyDescent="0.25">
      <c r="A7305" s="31">
        <v>45575</v>
      </c>
      <c r="B7305" s="1" t="s">
        <v>157</v>
      </c>
      <c r="C7305" s="7" t="s">
        <v>3638</v>
      </c>
      <c r="D7305" s="1" t="s">
        <v>53</v>
      </c>
      <c r="E7305" s="1">
        <f>VLOOKUP(D7305,Data!$A$1:$B$7,2,FALSE)</f>
        <v>5</v>
      </c>
      <c r="F7305" s="2">
        <f>WORKDAY(A7305,E7305,Data!$E$2:$E$22)</f>
        <v>45582</v>
      </c>
      <c r="G7305" s="2">
        <v>45576</v>
      </c>
      <c r="H7305" s="4">
        <f ca="1">(NETWORKDAYS(A7305,G7305,Data!$E$1:$E$22))-1</f>
        <v>1</v>
      </c>
      <c r="I7305" s="1"/>
      <c r="J7305" s="1">
        <f>VLOOKUP(D7305,Data!$A$10:$B$16,2,FALSE)</f>
        <v>1</v>
      </c>
      <c r="K7305">
        <v>109</v>
      </c>
      <c r="L7305">
        <f t="shared" si="397"/>
        <v>41</v>
      </c>
      <c r="M7305">
        <f t="shared" si="398"/>
        <v>2024</v>
      </c>
      <c r="N7305" s="5">
        <f t="shared" ca="1" si="399"/>
        <v>-4</v>
      </c>
    </row>
    <row r="7306" spans="1:14" hidden="1" x14ac:dyDescent="0.25">
      <c r="A7306" s="31">
        <v>45575</v>
      </c>
      <c r="B7306" s="1" t="s">
        <v>292</v>
      </c>
      <c r="C7306" s="7">
        <v>458667</v>
      </c>
      <c r="D7306" s="1" t="s">
        <v>42</v>
      </c>
      <c r="E7306" s="1">
        <f>VLOOKUP(D7306,Data!$A$1:$B$7,2,FALSE)</f>
        <v>10</v>
      </c>
      <c r="F7306" s="2">
        <f>WORKDAY(A7306,E7306,Data!$E$2:$E$22)</f>
        <v>45589</v>
      </c>
      <c r="G7306" s="2">
        <v>45597</v>
      </c>
      <c r="H7306" s="4">
        <f ca="1">(NETWORKDAYS(A7306,G7306,Data!$E$1:$E$22))-1</f>
        <v>16</v>
      </c>
      <c r="I7306" s="1"/>
      <c r="J7306" s="1">
        <f>VLOOKUP(D7306,Data!$A$10:$B$16,2,FALSE)</f>
        <v>2</v>
      </c>
      <c r="K7306">
        <v>107</v>
      </c>
      <c r="L7306">
        <f t="shared" si="397"/>
        <v>41</v>
      </c>
      <c r="M7306">
        <f t="shared" si="398"/>
        <v>2024</v>
      </c>
      <c r="N7306" s="5">
        <f t="shared" ca="1" si="399"/>
        <v>6</v>
      </c>
    </row>
    <row r="7307" spans="1:14" hidden="1" x14ac:dyDescent="0.25">
      <c r="A7307" s="31">
        <v>45575</v>
      </c>
      <c r="B7307" s="1" t="s">
        <v>366</v>
      </c>
      <c r="C7307" s="7">
        <v>458672</v>
      </c>
      <c r="D7307" s="1" t="s">
        <v>42</v>
      </c>
      <c r="E7307" s="1">
        <f>VLOOKUP(D7307,Data!$A$1:$B$7,2,FALSE)</f>
        <v>10</v>
      </c>
      <c r="F7307" s="2">
        <f>WORKDAY(A7307,E7307,Data!$E$2:$E$22)</f>
        <v>45589</v>
      </c>
      <c r="G7307" s="2">
        <v>45597</v>
      </c>
      <c r="H7307" s="4">
        <f ca="1">(NETWORKDAYS(A7307,G7307,Data!$E$1:$E$22))-1</f>
        <v>16</v>
      </c>
      <c r="I7307" s="1"/>
      <c r="J7307" s="1">
        <f>VLOOKUP(D7307,Data!$A$10:$B$16,2,FALSE)</f>
        <v>2</v>
      </c>
      <c r="K7307">
        <v>105</v>
      </c>
      <c r="L7307">
        <f t="shared" si="397"/>
        <v>41</v>
      </c>
      <c r="M7307">
        <f t="shared" si="398"/>
        <v>2024</v>
      </c>
      <c r="N7307" s="5">
        <f t="shared" ca="1" si="399"/>
        <v>6</v>
      </c>
    </row>
    <row r="7308" spans="1:14" hidden="1" x14ac:dyDescent="0.25">
      <c r="A7308" s="31">
        <v>45575</v>
      </c>
      <c r="B7308" s="1" t="s">
        <v>366</v>
      </c>
      <c r="C7308" s="7">
        <v>458673</v>
      </c>
      <c r="D7308" s="1" t="s">
        <v>42</v>
      </c>
      <c r="E7308" s="1">
        <f>VLOOKUP(D7308,Data!$A$1:$B$7,2,FALSE)</f>
        <v>10</v>
      </c>
      <c r="F7308" s="2">
        <f>WORKDAY(A7308,E7308,Data!$E$2:$E$22)</f>
        <v>45589</v>
      </c>
      <c r="G7308" s="2">
        <v>45597</v>
      </c>
      <c r="H7308" s="4">
        <f ca="1">(NETWORKDAYS(A7308,G7308,Data!$E$1:$E$22))-1</f>
        <v>16</v>
      </c>
      <c r="I7308" s="1"/>
      <c r="J7308" s="1">
        <f>VLOOKUP(D7308,Data!$A$10:$B$16,2,FALSE)</f>
        <v>2</v>
      </c>
      <c r="K7308">
        <v>104</v>
      </c>
      <c r="L7308">
        <f t="shared" si="397"/>
        <v>41</v>
      </c>
      <c r="M7308">
        <f t="shared" si="398"/>
        <v>2024</v>
      </c>
      <c r="N7308" s="5">
        <f t="shared" ca="1" si="399"/>
        <v>6</v>
      </c>
    </row>
    <row r="7309" spans="1:14" hidden="1" x14ac:dyDescent="0.25">
      <c r="A7309" s="31">
        <v>45575</v>
      </c>
      <c r="B7309" s="1" t="s">
        <v>2156</v>
      </c>
      <c r="C7309" s="7">
        <v>458731</v>
      </c>
      <c r="D7309" s="1" t="s">
        <v>42</v>
      </c>
      <c r="E7309" s="1">
        <f>VLOOKUP(D7309,Data!$A$1:$B$7,2,FALSE)</f>
        <v>10</v>
      </c>
      <c r="F7309" s="2">
        <f>WORKDAY(A7309,E7309,Data!$E$2:$E$22)</f>
        <v>45589</v>
      </c>
      <c r="G7309" s="2">
        <v>45590</v>
      </c>
      <c r="H7309" s="4">
        <f ca="1">(NETWORKDAYS(A7309,G7309,Data!$E$1:$E$22))-1</f>
        <v>11</v>
      </c>
      <c r="I7309" s="1"/>
      <c r="J7309" s="1">
        <f>VLOOKUP(D7309,Data!$A$10:$B$16,2,FALSE)</f>
        <v>2</v>
      </c>
      <c r="K7309">
        <v>102</v>
      </c>
      <c r="L7309">
        <f t="shared" si="397"/>
        <v>41</v>
      </c>
      <c r="M7309">
        <f t="shared" si="398"/>
        <v>2024</v>
      </c>
      <c r="N7309" s="5">
        <f t="shared" ca="1" si="399"/>
        <v>1</v>
      </c>
    </row>
    <row r="7310" spans="1:14" hidden="1" x14ac:dyDescent="0.25">
      <c r="A7310" s="31">
        <v>45575</v>
      </c>
      <c r="B7310" s="1" t="s">
        <v>269</v>
      </c>
      <c r="C7310" s="7">
        <v>458743</v>
      </c>
      <c r="D7310" s="1" t="s">
        <v>42</v>
      </c>
      <c r="E7310" s="1">
        <f>VLOOKUP(D7310,Data!$A$1:$B$7,2,FALSE)</f>
        <v>10</v>
      </c>
      <c r="F7310" s="2">
        <f>WORKDAY(A7310,E7310,Data!$E$2:$E$22)</f>
        <v>45589</v>
      </c>
      <c r="G7310" s="2">
        <v>45593</v>
      </c>
      <c r="H7310" s="4">
        <f ca="1">(NETWORKDAYS(A7310,G7310,Data!$E$1:$E$22))-1</f>
        <v>12</v>
      </c>
      <c r="I7310" s="1"/>
      <c r="J7310" s="1">
        <f>VLOOKUP(D7310,Data!$A$10:$B$16,2,FALSE)</f>
        <v>2</v>
      </c>
      <c r="K7310">
        <v>101</v>
      </c>
      <c r="L7310">
        <f t="shared" si="397"/>
        <v>41</v>
      </c>
      <c r="M7310">
        <f t="shared" si="398"/>
        <v>2024</v>
      </c>
      <c r="N7310" s="5">
        <f t="shared" ca="1" si="399"/>
        <v>2</v>
      </c>
    </row>
    <row r="7311" spans="1:14" hidden="1" x14ac:dyDescent="0.25">
      <c r="A7311" s="31">
        <v>45575</v>
      </c>
      <c r="B7311" s="1" t="s">
        <v>152</v>
      </c>
      <c r="C7311" s="7" t="s">
        <v>3637</v>
      </c>
      <c r="D7311" s="1" t="s">
        <v>55</v>
      </c>
      <c r="E7311" s="1">
        <f>VLOOKUP(D7311,Data!$A$1:$B$7,2,FALSE)</f>
        <v>10</v>
      </c>
      <c r="F7311" s="2">
        <f>WORKDAY(A7311,E7311,Data!$E$2:$E$22)</f>
        <v>45589</v>
      </c>
      <c r="G7311" s="2">
        <v>45579</v>
      </c>
      <c r="H7311" s="4">
        <f ca="1">(NETWORKDAYS(A7311,G7311,Data!$E$1:$E$22))-1</f>
        <v>2</v>
      </c>
      <c r="I7311" s="1"/>
      <c r="J7311" s="1">
        <f>VLOOKUP(D7311,Data!$A$10:$B$16,2,FALSE)</f>
        <v>3</v>
      </c>
      <c r="K7311">
        <v>103</v>
      </c>
      <c r="L7311">
        <f t="shared" si="397"/>
        <v>41</v>
      </c>
      <c r="M7311">
        <f t="shared" si="398"/>
        <v>2024</v>
      </c>
      <c r="N7311" s="5">
        <f t="shared" ca="1" si="399"/>
        <v>-8</v>
      </c>
    </row>
    <row r="7312" spans="1:14" hidden="1" x14ac:dyDescent="0.25">
      <c r="A7312" s="31">
        <v>45576</v>
      </c>
      <c r="B7312" s="1" t="s">
        <v>9</v>
      </c>
      <c r="C7312" s="7">
        <v>263285</v>
      </c>
      <c r="D7312" s="1" t="s">
        <v>41</v>
      </c>
      <c r="E7312" s="1">
        <f>VLOOKUP(D7312,Data!$A$1:$B$7,2,FALSE)</f>
        <v>15</v>
      </c>
      <c r="F7312" s="2">
        <f>WORKDAY(A7312,E7312,Data!$E$2:$E$22)</f>
        <v>45597</v>
      </c>
      <c r="G7312" s="2">
        <v>45601</v>
      </c>
      <c r="H7312" s="4">
        <f ca="1">(NETWORKDAYS(A7312,G7312,Data!$E$1:$E$22))-1</f>
        <v>17</v>
      </c>
      <c r="I7312" s="1"/>
      <c r="J7312" s="1">
        <f>VLOOKUP(D7312,Data!$A$10:$B$16,2,FALSE)</f>
        <v>3</v>
      </c>
      <c r="K7312">
        <v>119</v>
      </c>
      <c r="L7312">
        <f t="shared" si="397"/>
        <v>41</v>
      </c>
      <c r="M7312">
        <f t="shared" si="398"/>
        <v>2024</v>
      </c>
      <c r="N7312" s="5">
        <f t="shared" ca="1" si="399"/>
        <v>2</v>
      </c>
    </row>
    <row r="7313" spans="1:14" hidden="1" x14ac:dyDescent="0.25">
      <c r="A7313" s="31">
        <v>45576</v>
      </c>
      <c r="B7313" s="1" t="s">
        <v>8</v>
      </c>
      <c r="C7313" s="7">
        <v>263309</v>
      </c>
      <c r="D7313" s="1" t="s">
        <v>41</v>
      </c>
      <c r="E7313" s="1">
        <f>VLOOKUP(D7313,Data!$A$1:$B$7,2,FALSE)</f>
        <v>15</v>
      </c>
      <c r="F7313" s="2">
        <f>WORKDAY(A7313,E7313,Data!$E$2:$E$22)</f>
        <v>45597</v>
      </c>
      <c r="G7313" s="2">
        <v>45600</v>
      </c>
      <c r="H7313" s="4">
        <f ca="1">(NETWORKDAYS(A7313,G7313,Data!$E$1:$E$22))-1</f>
        <v>16</v>
      </c>
      <c r="I7313" s="1"/>
      <c r="J7313" s="1">
        <f>VLOOKUP(D7313,Data!$A$10:$B$16,2,FALSE)</f>
        <v>3</v>
      </c>
      <c r="K7313">
        <v>112</v>
      </c>
      <c r="L7313">
        <f t="shared" si="397"/>
        <v>41</v>
      </c>
      <c r="M7313">
        <f t="shared" si="398"/>
        <v>2024</v>
      </c>
      <c r="N7313" s="5">
        <f t="shared" ca="1" si="399"/>
        <v>1</v>
      </c>
    </row>
    <row r="7314" spans="1:14" hidden="1" x14ac:dyDescent="0.25">
      <c r="A7314" s="31" t="s">
        <v>3639</v>
      </c>
      <c r="B7314" s="1" t="s">
        <v>190</v>
      </c>
      <c r="C7314" s="7" t="s">
        <v>3641</v>
      </c>
      <c r="D7314" s="1" t="s">
        <v>53</v>
      </c>
      <c r="E7314" s="1">
        <f>VLOOKUP(D7314,Data!$A$1:$B$7,2,FALSE)</f>
        <v>5</v>
      </c>
      <c r="F7314" s="2">
        <f>WORKDAY(A7314,E7314,Data!$E$2:$E$22)</f>
        <v>45583</v>
      </c>
      <c r="G7314" s="2">
        <v>45579</v>
      </c>
      <c r="H7314" s="4">
        <f ca="1">(NETWORKDAYS(A7314,G7314,Data!$E$1:$E$22))-1</f>
        <v>1</v>
      </c>
      <c r="I7314" s="1"/>
      <c r="J7314" s="1">
        <f>VLOOKUP(D7314,Data!$A$10:$B$16,2,FALSE)</f>
        <v>1</v>
      </c>
      <c r="K7314">
        <v>114</v>
      </c>
      <c r="L7314">
        <f t="shared" si="397"/>
        <v>41</v>
      </c>
      <c r="M7314">
        <f t="shared" si="398"/>
        <v>2024</v>
      </c>
      <c r="N7314" s="5">
        <f t="shared" ca="1" si="399"/>
        <v>-4</v>
      </c>
    </row>
    <row r="7315" spans="1:14" hidden="1" x14ac:dyDescent="0.25">
      <c r="A7315" s="36">
        <v>45576</v>
      </c>
      <c r="B7315" s="1" t="s">
        <v>8</v>
      </c>
      <c r="C7315" s="7">
        <v>263310</v>
      </c>
      <c r="D7315" s="1" t="s">
        <v>41</v>
      </c>
      <c r="E7315" s="1">
        <f>VLOOKUP(D7315,Data!$A$1:$B$7,2,FALSE)</f>
        <v>15</v>
      </c>
      <c r="F7315" s="2">
        <f>WORKDAY(A7315,E7315,Data!$E$2:$E$22)</f>
        <v>45597</v>
      </c>
      <c r="G7315" s="2">
        <v>45600</v>
      </c>
      <c r="H7315" s="4">
        <f ca="1">(NETWORKDAYS(A7315,G7315,Data!$E$1:$E$22))-1</f>
        <v>16</v>
      </c>
      <c r="I7315" s="1"/>
      <c r="J7315" s="1">
        <f>VLOOKUP(D7315,Data!$A$10:$B$16,2,FALSE)</f>
        <v>3</v>
      </c>
      <c r="K7315">
        <v>110</v>
      </c>
      <c r="L7315">
        <f t="shared" si="397"/>
        <v>41</v>
      </c>
      <c r="M7315">
        <f t="shared" si="398"/>
        <v>2024</v>
      </c>
      <c r="N7315" s="5">
        <f t="shared" ca="1" si="399"/>
        <v>1</v>
      </c>
    </row>
    <row r="7316" spans="1:14" hidden="1" x14ac:dyDescent="0.25">
      <c r="A7316" s="31">
        <v>45576</v>
      </c>
      <c r="B7316" s="1" t="s">
        <v>8</v>
      </c>
      <c r="C7316" s="7">
        <v>263328</v>
      </c>
      <c r="D7316" s="1" t="s">
        <v>41</v>
      </c>
      <c r="E7316" s="1">
        <f>VLOOKUP(D7316,Data!$A$1:$B$7,2,FALSE)</f>
        <v>15</v>
      </c>
      <c r="F7316" s="2">
        <f>WORKDAY(A7316,E7316,Data!$E$2:$E$22)</f>
        <v>45597</v>
      </c>
      <c r="G7316" s="2">
        <v>45600</v>
      </c>
      <c r="H7316" s="4">
        <f ca="1">(NETWORKDAYS(A7316,G7316,Data!$E$1:$E$22))-1</f>
        <v>16</v>
      </c>
      <c r="I7316" s="1"/>
      <c r="J7316" s="1">
        <f>VLOOKUP(D7316,Data!$A$10:$B$16,2,FALSE)</f>
        <v>3</v>
      </c>
      <c r="K7316">
        <v>111</v>
      </c>
      <c r="L7316">
        <f t="shared" si="397"/>
        <v>41</v>
      </c>
      <c r="M7316">
        <f t="shared" si="398"/>
        <v>2024</v>
      </c>
      <c r="N7316" s="5">
        <f t="shared" ca="1" si="399"/>
        <v>1</v>
      </c>
    </row>
    <row r="7317" spans="1:14" hidden="1" x14ac:dyDescent="0.25">
      <c r="A7317" s="31">
        <v>45576</v>
      </c>
      <c r="B7317" s="1" t="s">
        <v>132</v>
      </c>
      <c r="C7317" s="7">
        <v>458651</v>
      </c>
      <c r="D7317" s="1" t="s">
        <v>42</v>
      </c>
      <c r="E7317" s="1">
        <f>VLOOKUP(D7317,Data!$A$1:$B$7,2,FALSE)</f>
        <v>10</v>
      </c>
      <c r="F7317" s="2">
        <f>WORKDAY(A7317,E7317,Data!$E$2:$E$22)</f>
        <v>45590</v>
      </c>
      <c r="G7317" s="2">
        <v>45597</v>
      </c>
      <c r="H7317" s="4">
        <f ca="1">(NETWORKDAYS(A7317,G7317,Data!$E$1:$E$22))-1</f>
        <v>15</v>
      </c>
      <c r="I7317" s="1"/>
      <c r="J7317" s="1">
        <f>VLOOKUP(D7317,Data!$A$10:$B$16,2,FALSE)</f>
        <v>2</v>
      </c>
      <c r="K7317">
        <v>118</v>
      </c>
      <c r="L7317">
        <f t="shared" si="397"/>
        <v>41</v>
      </c>
      <c r="M7317">
        <f t="shared" si="398"/>
        <v>2024</v>
      </c>
      <c r="N7317" s="5">
        <f t="shared" ca="1" si="399"/>
        <v>5</v>
      </c>
    </row>
    <row r="7318" spans="1:14" hidden="1" x14ac:dyDescent="0.25">
      <c r="A7318" s="31">
        <v>45576</v>
      </c>
      <c r="B7318" s="1" t="s">
        <v>29</v>
      </c>
      <c r="C7318" s="7">
        <v>458778</v>
      </c>
      <c r="D7318" s="1" t="s">
        <v>42</v>
      </c>
      <c r="E7318" s="1">
        <f>VLOOKUP(D7318,Data!$A$1:$B$7,2,FALSE)</f>
        <v>10</v>
      </c>
      <c r="F7318" s="2">
        <f>WORKDAY(A7318,E7318,Data!$E$2:$E$22)</f>
        <v>45590</v>
      </c>
      <c r="G7318" s="2">
        <v>45597</v>
      </c>
      <c r="H7318" s="4">
        <f ca="1">(NETWORKDAYS(A7318,G7318,Data!$E$1:$E$22))-1</f>
        <v>15</v>
      </c>
      <c r="I7318" s="1"/>
      <c r="J7318" s="1">
        <f>VLOOKUP(D7318,Data!$A$10:$B$16,2,FALSE)</f>
        <v>2</v>
      </c>
      <c r="K7318">
        <v>116</v>
      </c>
      <c r="L7318">
        <f t="shared" si="397"/>
        <v>41</v>
      </c>
      <c r="M7318">
        <f t="shared" si="398"/>
        <v>2024</v>
      </c>
      <c r="N7318" s="5">
        <f t="shared" ca="1" si="399"/>
        <v>5</v>
      </c>
    </row>
    <row r="7319" spans="1:14" hidden="1" x14ac:dyDescent="0.25">
      <c r="A7319" s="31">
        <v>45576</v>
      </c>
      <c r="B7319" s="1" t="s">
        <v>742</v>
      </c>
      <c r="C7319" s="7">
        <v>458835</v>
      </c>
      <c r="D7319" s="1" t="s">
        <v>42</v>
      </c>
      <c r="E7319" s="1">
        <f>VLOOKUP(D7319,Data!$A$1:$B$7,2,FALSE)</f>
        <v>10</v>
      </c>
      <c r="F7319" s="2">
        <f>WORKDAY(A7319,E7319,Data!$E$2:$E$22)</f>
        <v>45590</v>
      </c>
      <c r="G7319" s="2">
        <v>45590</v>
      </c>
      <c r="H7319" s="4">
        <f ca="1">(NETWORKDAYS(A7319,G7319,Data!$E$1:$E$22))-1</f>
        <v>10</v>
      </c>
      <c r="I7319" s="1"/>
      <c r="J7319" s="1">
        <f>VLOOKUP(D7319,Data!$A$10:$B$16,2,FALSE)</f>
        <v>2</v>
      </c>
      <c r="K7319">
        <v>120</v>
      </c>
      <c r="L7319">
        <f t="shared" si="397"/>
        <v>41</v>
      </c>
      <c r="M7319">
        <f t="shared" si="398"/>
        <v>2024</v>
      </c>
      <c r="N7319" s="5">
        <f t="shared" ca="1" si="399"/>
        <v>0</v>
      </c>
    </row>
    <row r="7320" spans="1:14" hidden="1" x14ac:dyDescent="0.25">
      <c r="A7320" s="31">
        <v>45576</v>
      </c>
      <c r="B7320" s="1" t="s">
        <v>389</v>
      </c>
      <c r="C7320" s="7" t="s">
        <v>3644</v>
      </c>
      <c r="D7320" s="1" t="s">
        <v>55</v>
      </c>
      <c r="E7320" s="1">
        <f>VLOOKUP(D7320,Data!$A$1:$B$7,2,FALSE)</f>
        <v>10</v>
      </c>
      <c r="F7320" s="2">
        <f>WORKDAY(A7320,E7320,Data!$E$2:$E$22)</f>
        <v>45590</v>
      </c>
      <c r="G7320" s="2">
        <v>45602</v>
      </c>
      <c r="H7320" s="4">
        <f ca="1">(NETWORKDAYS(A7320,G7320,Data!$E$1:$E$22))-1</f>
        <v>18</v>
      </c>
      <c r="I7320" s="1"/>
      <c r="J7320" s="1">
        <f>VLOOKUP(D7320,Data!$A$10:$B$16,2,FALSE)</f>
        <v>3</v>
      </c>
      <c r="K7320">
        <v>117</v>
      </c>
      <c r="L7320">
        <f t="shared" si="397"/>
        <v>41</v>
      </c>
      <c r="M7320">
        <f t="shared" si="398"/>
        <v>2024</v>
      </c>
      <c r="N7320" s="5">
        <f t="shared" ca="1" si="399"/>
        <v>8</v>
      </c>
    </row>
    <row r="7321" spans="1:14" hidden="1" x14ac:dyDescent="0.25">
      <c r="A7321" s="31">
        <v>45576</v>
      </c>
      <c r="B7321" s="1" t="s">
        <v>3642</v>
      </c>
      <c r="C7321" s="7" t="s">
        <v>3643</v>
      </c>
      <c r="D7321" s="1" t="s">
        <v>55</v>
      </c>
      <c r="E7321" s="1">
        <f>VLOOKUP(D7321,Data!$A$1:$B$7,2,FALSE)</f>
        <v>10</v>
      </c>
      <c r="F7321" s="2">
        <f>WORKDAY(A7321,E7321,Data!$E$2:$E$22)</f>
        <v>45590</v>
      </c>
      <c r="G7321" s="2">
        <v>45602</v>
      </c>
      <c r="H7321" s="4">
        <f ca="1">(NETWORKDAYS(A7321,G7321,Data!$E$1:$E$22))-1</f>
        <v>18</v>
      </c>
      <c r="I7321" s="1"/>
      <c r="J7321" s="1">
        <f>VLOOKUP(D7321,Data!$A$10:$B$16,2,FALSE)</f>
        <v>3</v>
      </c>
      <c r="K7321">
        <v>115</v>
      </c>
      <c r="L7321">
        <f t="shared" si="397"/>
        <v>41</v>
      </c>
      <c r="M7321">
        <f t="shared" si="398"/>
        <v>2024</v>
      </c>
      <c r="N7321" s="5">
        <f t="shared" ca="1" si="399"/>
        <v>8</v>
      </c>
    </row>
    <row r="7322" spans="1:14" hidden="1" x14ac:dyDescent="0.25">
      <c r="A7322" s="31">
        <v>45576</v>
      </c>
      <c r="B7322" s="1" t="s">
        <v>351</v>
      </c>
      <c r="C7322" s="7" t="s">
        <v>3640</v>
      </c>
      <c r="D7322" s="1" t="s">
        <v>53</v>
      </c>
      <c r="E7322" s="1">
        <f>VLOOKUP(D7322,Data!$A$1:$B$7,2,FALSE)</f>
        <v>5</v>
      </c>
      <c r="F7322" s="2">
        <f>WORKDAY(A7322,E7322,Data!$E$2:$E$22)</f>
        <v>45583</v>
      </c>
      <c r="G7322" s="2">
        <v>45597</v>
      </c>
      <c r="H7322" s="4">
        <f ca="1">(NETWORKDAYS(A7322,G7322,Data!$E$1:$E$22))-1</f>
        <v>15</v>
      </c>
      <c r="I7322" s="1"/>
      <c r="J7322" s="1">
        <f>VLOOKUP(D7322,Data!$A$10:$B$16,2,FALSE)</f>
        <v>1</v>
      </c>
      <c r="K7322">
        <v>113</v>
      </c>
      <c r="L7322">
        <f t="shared" si="397"/>
        <v>41</v>
      </c>
      <c r="M7322">
        <f t="shared" si="398"/>
        <v>2024</v>
      </c>
      <c r="N7322" s="5">
        <f t="shared" ca="1" si="399"/>
        <v>10</v>
      </c>
    </row>
    <row r="7323" spans="1:14" hidden="1" x14ac:dyDescent="0.25">
      <c r="A7323" s="31">
        <v>45578</v>
      </c>
      <c r="B7323" s="1" t="s">
        <v>9</v>
      </c>
      <c r="C7323" s="7">
        <v>263338</v>
      </c>
      <c r="D7323" s="1" t="s">
        <v>41</v>
      </c>
      <c r="E7323" s="1">
        <f>VLOOKUP(D7323,Data!$A$1:$B$7,2,FALSE)</f>
        <v>15</v>
      </c>
      <c r="F7323" s="2">
        <f>WORKDAY(A7323,E7323,Data!$E$2:$E$22)</f>
        <v>45597</v>
      </c>
      <c r="G7323" s="2">
        <v>45601</v>
      </c>
      <c r="H7323" s="4">
        <f ca="1">(NETWORKDAYS(A7323,G7323,Data!$E$1:$E$22))-1</f>
        <v>16</v>
      </c>
      <c r="I7323" s="1"/>
      <c r="J7323" s="1">
        <f>VLOOKUP(D7323,Data!$A$10:$B$16,2,FALSE)</f>
        <v>3</v>
      </c>
      <c r="K7323">
        <v>122</v>
      </c>
      <c r="L7323">
        <f t="shared" si="397"/>
        <v>41</v>
      </c>
      <c r="M7323">
        <f t="shared" si="398"/>
        <v>2024</v>
      </c>
      <c r="N7323" s="5">
        <f t="shared" ca="1" si="399"/>
        <v>1</v>
      </c>
    </row>
    <row r="7324" spans="1:14" hidden="1" x14ac:dyDescent="0.25">
      <c r="A7324" s="31">
        <v>45578</v>
      </c>
      <c r="B7324" s="1" t="s">
        <v>29</v>
      </c>
      <c r="C7324" s="7">
        <v>458779</v>
      </c>
      <c r="D7324" s="1" t="s">
        <v>42</v>
      </c>
      <c r="E7324" s="1">
        <f>VLOOKUP(D7324,Data!$A$1:$B$7,2,FALSE)</f>
        <v>10</v>
      </c>
      <c r="F7324" s="2">
        <f>WORKDAY(A7324,E7324,Data!$E$2:$E$22)</f>
        <v>45590</v>
      </c>
      <c r="G7324" s="2">
        <v>45597</v>
      </c>
      <c r="H7324" s="4">
        <f ca="1">(NETWORKDAYS(A7324,G7324,Data!$E$1:$E$22))-1</f>
        <v>14</v>
      </c>
      <c r="I7324" s="1"/>
      <c r="J7324" s="1">
        <f>VLOOKUP(D7324,Data!$A$10:$B$16,2,FALSE)</f>
        <v>2</v>
      </c>
      <c r="K7324">
        <v>121</v>
      </c>
      <c r="L7324">
        <f t="shared" si="397"/>
        <v>41</v>
      </c>
      <c r="M7324">
        <f t="shared" si="398"/>
        <v>2024</v>
      </c>
      <c r="N7324" s="5">
        <f t="shared" ca="1" si="399"/>
        <v>4</v>
      </c>
    </row>
    <row r="7325" spans="1:14" hidden="1" x14ac:dyDescent="0.25">
      <c r="A7325" s="31">
        <v>45579</v>
      </c>
      <c r="B7325" s="1" t="s">
        <v>12</v>
      </c>
      <c r="C7325" s="7">
        <v>263320</v>
      </c>
      <c r="D7325" s="1" t="s">
        <v>41</v>
      </c>
      <c r="E7325" s="1">
        <f>VLOOKUP(D7325,Data!$A$1:$B$7,2,FALSE)</f>
        <v>15</v>
      </c>
      <c r="F7325" s="2">
        <f>WORKDAY(A7325,E7325,Data!$E$2:$E$22)</f>
        <v>45600</v>
      </c>
      <c r="G7325" s="2">
        <v>45600</v>
      </c>
      <c r="H7325" s="4">
        <f ca="1">(NETWORKDAYS(A7325,G7325,Data!$E$1:$E$22))-1</f>
        <v>15</v>
      </c>
      <c r="I7325" s="1"/>
      <c r="J7325" s="1">
        <f>VLOOKUP(D7325,Data!$A$10:$B$16,2,FALSE)</f>
        <v>3</v>
      </c>
      <c r="K7325">
        <v>131</v>
      </c>
      <c r="L7325">
        <f t="shared" si="397"/>
        <v>42</v>
      </c>
      <c r="M7325">
        <f t="shared" si="398"/>
        <v>2024</v>
      </c>
      <c r="N7325" s="5">
        <f t="shared" ca="1" si="399"/>
        <v>0</v>
      </c>
    </row>
    <row r="7326" spans="1:14" hidden="1" x14ac:dyDescent="0.25">
      <c r="A7326" s="31">
        <v>45579</v>
      </c>
      <c r="B7326" s="1" t="s">
        <v>115</v>
      </c>
      <c r="C7326" s="7">
        <v>263329</v>
      </c>
      <c r="D7326" s="1" t="s">
        <v>41</v>
      </c>
      <c r="E7326" s="1">
        <f>VLOOKUP(D7326,Data!$A$1:$B$7,2,FALSE)</f>
        <v>15</v>
      </c>
      <c r="F7326" s="2">
        <f>WORKDAY(A7326,E7326,Data!$E$2:$E$22)</f>
        <v>45600</v>
      </c>
      <c r="G7326" s="2">
        <v>45602</v>
      </c>
      <c r="H7326" s="4">
        <f ca="1">(NETWORKDAYS(A7326,G7326,Data!$E$1:$E$22))-1</f>
        <v>17</v>
      </c>
      <c r="I7326" s="1"/>
      <c r="J7326" s="1">
        <f>VLOOKUP(D7326,Data!$A$10:$B$16,2,FALSE)</f>
        <v>3</v>
      </c>
      <c r="K7326">
        <v>126</v>
      </c>
      <c r="L7326">
        <f t="shared" si="397"/>
        <v>42</v>
      </c>
      <c r="M7326">
        <f t="shared" si="398"/>
        <v>2024</v>
      </c>
      <c r="N7326" s="5">
        <f t="shared" ca="1" si="399"/>
        <v>2</v>
      </c>
    </row>
    <row r="7327" spans="1:14" hidden="1" x14ac:dyDescent="0.25">
      <c r="A7327" s="31" t="s">
        <v>3645</v>
      </c>
      <c r="B7327" s="1" t="s">
        <v>65</v>
      </c>
      <c r="C7327" s="7" t="s">
        <v>3646</v>
      </c>
      <c r="D7327" s="1" t="s">
        <v>53</v>
      </c>
      <c r="E7327" s="1">
        <f>VLOOKUP(D7327,Data!$A$1:$B$7,2,FALSE)</f>
        <v>5</v>
      </c>
      <c r="F7327" s="2">
        <f>WORKDAY(A7327,E7327,Data!$E$2:$E$22)</f>
        <v>45586</v>
      </c>
      <c r="G7327" s="2">
        <v>45583</v>
      </c>
      <c r="H7327" s="4">
        <f ca="1">(NETWORKDAYS(A7327,G7327,Data!$E$1:$E$22))-1</f>
        <v>4</v>
      </c>
      <c r="I7327" s="1"/>
      <c r="J7327" s="1">
        <f>VLOOKUP(D7327,Data!$A$10:$B$16,2,FALSE)</f>
        <v>1</v>
      </c>
      <c r="K7327">
        <v>128</v>
      </c>
      <c r="L7327">
        <f t="shared" si="397"/>
        <v>42</v>
      </c>
      <c r="M7327">
        <f t="shared" si="398"/>
        <v>2024</v>
      </c>
      <c r="N7327" s="5">
        <f t="shared" ca="1" si="399"/>
        <v>-1</v>
      </c>
    </row>
    <row r="7328" spans="1:14" hidden="1" x14ac:dyDescent="0.25">
      <c r="A7328" s="31" t="s">
        <v>3645</v>
      </c>
      <c r="B7328" s="1" t="s">
        <v>65</v>
      </c>
      <c r="C7328" s="7" t="s">
        <v>3647</v>
      </c>
      <c r="D7328" s="1" t="s">
        <v>53</v>
      </c>
      <c r="E7328" s="1">
        <f>VLOOKUP(D7328,Data!$A$1:$B$7,2,FALSE)</f>
        <v>5</v>
      </c>
      <c r="F7328" s="2">
        <f>WORKDAY(A7328,E7328,Data!$E$2:$E$22)</f>
        <v>45586</v>
      </c>
      <c r="G7328" s="2">
        <v>45583</v>
      </c>
      <c r="H7328" s="4">
        <f ca="1">(NETWORKDAYS(A7328,G7328,Data!$E$1:$E$22))-1</f>
        <v>4</v>
      </c>
      <c r="I7328" s="1"/>
      <c r="J7328" s="1">
        <f>VLOOKUP(D7328,Data!$A$10:$B$16,2,FALSE)</f>
        <v>1</v>
      </c>
      <c r="K7328">
        <v>129</v>
      </c>
      <c r="L7328">
        <f t="shared" si="397"/>
        <v>42</v>
      </c>
      <c r="M7328">
        <f t="shared" si="398"/>
        <v>2024</v>
      </c>
      <c r="N7328" s="5">
        <f t="shared" ca="1" si="399"/>
        <v>-1</v>
      </c>
    </row>
    <row r="7329" spans="1:14" hidden="1" x14ac:dyDescent="0.25">
      <c r="A7329" s="31">
        <v>45579</v>
      </c>
      <c r="B7329" s="1" t="s">
        <v>9</v>
      </c>
      <c r="C7329" s="7">
        <v>263330</v>
      </c>
      <c r="D7329" s="1" t="s">
        <v>41</v>
      </c>
      <c r="E7329" s="1">
        <f>VLOOKUP(D7329,Data!$A$1:$B$7,2,FALSE)</f>
        <v>15</v>
      </c>
      <c r="F7329" s="2">
        <f>WORKDAY(A7329,E7329,Data!$E$2:$E$22)</f>
        <v>45600</v>
      </c>
      <c r="G7329" s="2">
        <v>45601</v>
      </c>
      <c r="H7329" s="4">
        <f ca="1">(NETWORKDAYS(A7329,G7329,Data!$E$1:$E$22))-1</f>
        <v>16</v>
      </c>
      <c r="I7329" s="1"/>
      <c r="J7329" s="1">
        <f>VLOOKUP(D7329,Data!$A$10:$B$16,2,FALSE)</f>
        <v>3</v>
      </c>
      <c r="K7329">
        <v>125</v>
      </c>
      <c r="L7329">
        <f t="shared" si="397"/>
        <v>42</v>
      </c>
      <c r="M7329">
        <f t="shared" si="398"/>
        <v>2024</v>
      </c>
      <c r="N7329" s="5">
        <f t="shared" ca="1" si="399"/>
        <v>1</v>
      </c>
    </row>
    <row r="7330" spans="1:14" hidden="1" x14ac:dyDescent="0.25">
      <c r="A7330" s="31">
        <v>45579</v>
      </c>
      <c r="B7330" s="1" t="s">
        <v>284</v>
      </c>
      <c r="C7330" s="7">
        <v>458655</v>
      </c>
      <c r="D7330" s="1" t="s">
        <v>42</v>
      </c>
      <c r="E7330" s="1">
        <f>VLOOKUP(D7330,Data!$A$1:$B$7,2,FALSE)</f>
        <v>10</v>
      </c>
      <c r="F7330" s="2">
        <f>WORKDAY(A7330,E7330,Data!$E$2:$E$22)</f>
        <v>45593</v>
      </c>
      <c r="G7330" s="2">
        <v>45597</v>
      </c>
      <c r="H7330" s="4">
        <f ca="1">(NETWORKDAYS(A7330,G7330,Data!$E$1:$E$22))-1</f>
        <v>14</v>
      </c>
      <c r="I7330" s="1"/>
      <c r="J7330" s="1">
        <f>VLOOKUP(D7330,Data!$A$10:$B$16,2,FALSE)</f>
        <v>2</v>
      </c>
      <c r="K7330">
        <v>123</v>
      </c>
      <c r="L7330">
        <f t="shared" si="397"/>
        <v>42</v>
      </c>
      <c r="M7330">
        <f t="shared" si="398"/>
        <v>2024</v>
      </c>
      <c r="N7330" s="5">
        <f t="shared" ca="1" si="399"/>
        <v>4</v>
      </c>
    </row>
    <row r="7331" spans="1:14" hidden="1" x14ac:dyDescent="0.25">
      <c r="A7331" s="31">
        <v>45579</v>
      </c>
      <c r="B7331" s="1" t="s">
        <v>781</v>
      </c>
      <c r="C7331" s="7">
        <v>458657</v>
      </c>
      <c r="D7331" s="1" t="s">
        <v>42</v>
      </c>
      <c r="E7331" s="1">
        <f>VLOOKUP(D7331,Data!$A$1:$B$7,2,FALSE)</f>
        <v>10</v>
      </c>
      <c r="F7331" s="2">
        <f>WORKDAY(A7331,E7331,Data!$E$2:$E$22)</f>
        <v>45593</v>
      </c>
      <c r="G7331" s="2">
        <v>45597</v>
      </c>
      <c r="H7331" s="4">
        <f ca="1">(NETWORKDAYS(A7331,G7331,Data!$E$1:$E$22))-1</f>
        <v>14</v>
      </c>
      <c r="I7331" s="1"/>
      <c r="J7331" s="1">
        <f>VLOOKUP(D7331,Data!$A$10:$B$16,2,FALSE)</f>
        <v>2</v>
      </c>
      <c r="K7331">
        <v>132</v>
      </c>
      <c r="L7331">
        <f t="shared" si="397"/>
        <v>42</v>
      </c>
      <c r="M7331">
        <f t="shared" si="398"/>
        <v>2024</v>
      </c>
      <c r="N7331" s="5">
        <f t="shared" ca="1" si="399"/>
        <v>4</v>
      </c>
    </row>
    <row r="7332" spans="1:14" hidden="1" x14ac:dyDescent="0.25">
      <c r="A7332" s="31">
        <v>45579</v>
      </c>
      <c r="B7332" s="1" t="s">
        <v>77</v>
      </c>
      <c r="C7332" s="7">
        <v>458658</v>
      </c>
      <c r="D7332" s="1" t="s">
        <v>42</v>
      </c>
      <c r="E7332" s="1">
        <f>VLOOKUP(D7332,Data!$A$1:$B$7,2,FALSE)</f>
        <v>10</v>
      </c>
      <c r="F7332" s="2">
        <f>WORKDAY(A7332,E7332,Data!$E$2:$E$22)</f>
        <v>45593</v>
      </c>
      <c r="G7332" s="2">
        <v>45597</v>
      </c>
      <c r="H7332" s="4">
        <f ca="1">(NETWORKDAYS(A7332,G7332,Data!$E$1:$E$22))-1</f>
        <v>14</v>
      </c>
      <c r="I7332" s="1"/>
      <c r="J7332" s="1">
        <f>VLOOKUP(D7332,Data!$A$10:$B$16,2,FALSE)</f>
        <v>2</v>
      </c>
      <c r="K7332">
        <v>133</v>
      </c>
      <c r="L7332">
        <f t="shared" si="397"/>
        <v>42</v>
      </c>
      <c r="M7332">
        <f t="shared" si="398"/>
        <v>2024</v>
      </c>
      <c r="N7332" s="5">
        <f t="shared" ca="1" si="399"/>
        <v>4</v>
      </c>
    </row>
    <row r="7333" spans="1:14" hidden="1" x14ac:dyDescent="0.25">
      <c r="A7333" s="31">
        <v>45579</v>
      </c>
      <c r="B7333" s="1" t="s">
        <v>71</v>
      </c>
      <c r="C7333" s="7">
        <v>458817</v>
      </c>
      <c r="D7333" s="1" t="s">
        <v>42</v>
      </c>
      <c r="E7333" s="1">
        <f>VLOOKUP(D7333,Data!$A$1:$B$7,2,FALSE)</f>
        <v>10</v>
      </c>
      <c r="F7333" s="2">
        <f>WORKDAY(A7333,E7333,Data!$E$2:$E$22)</f>
        <v>45593</v>
      </c>
      <c r="G7333" s="2">
        <v>45590</v>
      </c>
      <c r="H7333" s="4">
        <f ca="1">(NETWORKDAYS(A7333,G7333,Data!$E$1:$E$22))-1</f>
        <v>9</v>
      </c>
      <c r="I7333" s="1"/>
      <c r="J7333" s="1">
        <f>VLOOKUP(D7333,Data!$A$10:$B$16,2,FALSE)</f>
        <v>2</v>
      </c>
      <c r="K7333">
        <v>124</v>
      </c>
      <c r="L7333">
        <f t="shared" si="397"/>
        <v>42</v>
      </c>
      <c r="M7333">
        <f t="shared" si="398"/>
        <v>2024</v>
      </c>
      <c r="N7333" s="5">
        <f t="shared" ca="1" si="399"/>
        <v>-1</v>
      </c>
    </row>
    <row r="7334" spans="1:14" hidden="1" x14ac:dyDescent="0.25">
      <c r="A7334" s="31">
        <v>45579</v>
      </c>
      <c r="B7334" s="1" t="s">
        <v>742</v>
      </c>
      <c r="C7334" s="7">
        <v>458836</v>
      </c>
      <c r="D7334" s="1" t="s">
        <v>42</v>
      </c>
      <c r="E7334" s="1">
        <f>VLOOKUP(D7334,Data!$A$1:$B$7,2,FALSE)</f>
        <v>10</v>
      </c>
      <c r="F7334" s="2">
        <f>WORKDAY(A7334,E7334,Data!$E$2:$E$22)</f>
        <v>45593</v>
      </c>
      <c r="G7334" s="2">
        <v>45590</v>
      </c>
      <c r="H7334" s="4">
        <f ca="1">(NETWORKDAYS(A7334,G7334,Data!$E$1:$E$22))-1</f>
        <v>9</v>
      </c>
      <c r="I7334" s="1"/>
      <c r="J7334" s="1">
        <f>VLOOKUP(D7334,Data!$A$10:$B$16,2,FALSE)</f>
        <v>2</v>
      </c>
      <c r="K7334">
        <v>127</v>
      </c>
      <c r="L7334">
        <f t="shared" si="397"/>
        <v>42</v>
      </c>
      <c r="M7334">
        <f t="shared" si="398"/>
        <v>2024</v>
      </c>
      <c r="N7334" s="5">
        <f t="shared" ca="1" si="399"/>
        <v>-1</v>
      </c>
    </row>
    <row r="7335" spans="1:14" hidden="1" x14ac:dyDescent="0.25">
      <c r="A7335" s="31">
        <v>45579</v>
      </c>
      <c r="B7335" s="1" t="s">
        <v>564</v>
      </c>
      <c r="C7335" s="7" t="s">
        <v>3648</v>
      </c>
      <c r="D7335" s="1" t="s">
        <v>53</v>
      </c>
      <c r="E7335" s="1">
        <f>VLOOKUP(D7335,Data!$A$1:$B$7,2,FALSE)</f>
        <v>5</v>
      </c>
      <c r="F7335" s="2">
        <f>WORKDAY(A7335,E7335,Data!$E$2:$E$22)</f>
        <v>45586</v>
      </c>
      <c r="G7335" s="2">
        <v>45588</v>
      </c>
      <c r="H7335" s="4">
        <f ca="1">(NETWORKDAYS(A7335,G7335,Data!$E$1:$E$22))-1</f>
        <v>7</v>
      </c>
      <c r="I7335" s="1"/>
      <c r="J7335" s="1">
        <f>VLOOKUP(D7335,Data!$A$10:$B$16,2,FALSE)</f>
        <v>1</v>
      </c>
      <c r="K7335">
        <v>130</v>
      </c>
      <c r="L7335">
        <f t="shared" si="397"/>
        <v>42</v>
      </c>
      <c r="M7335">
        <f t="shared" si="398"/>
        <v>2024</v>
      </c>
      <c r="N7335" s="5">
        <f t="shared" ca="1" si="399"/>
        <v>2</v>
      </c>
    </row>
    <row r="7336" spans="1:14" hidden="1" x14ac:dyDescent="0.25">
      <c r="A7336" s="31">
        <v>45580</v>
      </c>
      <c r="B7336" s="1" t="s">
        <v>115</v>
      </c>
      <c r="C7336" s="7">
        <v>263319</v>
      </c>
      <c r="D7336" s="1" t="s">
        <v>41</v>
      </c>
      <c r="E7336" s="1">
        <f>VLOOKUP(D7336,Data!$A$1:$B$7,2,FALSE)</f>
        <v>15</v>
      </c>
      <c r="F7336" s="2">
        <f>WORKDAY(A7336,E7336,Data!$E$2:$E$22)</f>
        <v>45601</v>
      </c>
      <c r="G7336" s="2">
        <v>45602</v>
      </c>
      <c r="H7336" s="4">
        <f ca="1">(NETWORKDAYS(A7336,G7336,Data!$E$1:$E$22))-1</f>
        <v>16</v>
      </c>
      <c r="I7336" s="1"/>
      <c r="J7336" s="1">
        <f>VLOOKUP(D7336,Data!$A$10:$B$16,2,FALSE)</f>
        <v>3</v>
      </c>
      <c r="K7336">
        <v>141</v>
      </c>
      <c r="L7336">
        <f t="shared" si="397"/>
        <v>42</v>
      </c>
      <c r="M7336">
        <f t="shared" si="398"/>
        <v>2024</v>
      </c>
      <c r="N7336" s="5">
        <f t="shared" ca="1" si="399"/>
        <v>1</v>
      </c>
    </row>
    <row r="7337" spans="1:14" hidden="1" x14ac:dyDescent="0.25">
      <c r="A7337" s="31">
        <v>45580</v>
      </c>
      <c r="B7337" s="1" t="s">
        <v>394</v>
      </c>
      <c r="C7337" s="7">
        <v>458675</v>
      </c>
      <c r="D7337" s="1" t="s">
        <v>42</v>
      </c>
      <c r="E7337" s="1">
        <f>VLOOKUP(D7337,Data!$A$1:$B$7,2,FALSE)</f>
        <v>10</v>
      </c>
      <c r="F7337" s="2">
        <f>WORKDAY(A7337,E7337,Data!$E$2:$E$22)</f>
        <v>45594</v>
      </c>
      <c r="G7337" s="2">
        <v>45602</v>
      </c>
      <c r="H7337" s="4">
        <f ca="1">(NETWORKDAYS(A7337,G7337,Data!$E$1:$E$22))-1</f>
        <v>16</v>
      </c>
      <c r="I7337" s="1"/>
      <c r="J7337" s="1">
        <f>VLOOKUP(D7337,Data!$A$10:$B$16,2,FALSE)</f>
        <v>2</v>
      </c>
      <c r="K7337">
        <v>138</v>
      </c>
      <c r="L7337">
        <f t="shared" si="397"/>
        <v>42</v>
      </c>
      <c r="M7337">
        <f t="shared" si="398"/>
        <v>2024</v>
      </c>
      <c r="N7337" s="5">
        <f t="shared" ca="1" si="399"/>
        <v>6</v>
      </c>
    </row>
    <row r="7338" spans="1:14" hidden="1" x14ac:dyDescent="0.25">
      <c r="A7338" s="31" t="s">
        <v>3649</v>
      </c>
      <c r="B7338" s="1" t="s">
        <v>213</v>
      </c>
      <c r="C7338" s="7" t="s">
        <v>3650</v>
      </c>
      <c r="D7338" s="1" t="s">
        <v>53</v>
      </c>
      <c r="E7338" s="1">
        <f>VLOOKUP(D7338,Data!$A$1:$B$7,2,FALSE)</f>
        <v>5</v>
      </c>
      <c r="F7338" s="2">
        <f>WORKDAY(A7338,E7338,Data!$E$2:$E$22)</f>
        <v>45587</v>
      </c>
      <c r="G7338" s="2">
        <v>45587</v>
      </c>
      <c r="H7338" s="4">
        <f ca="1">(NETWORKDAYS(A7338,G7338,Data!$E$1:$E$22))-1</f>
        <v>5</v>
      </c>
      <c r="I7338" s="1"/>
      <c r="J7338" s="1">
        <f>VLOOKUP(D7338,Data!$A$10:$B$16,2,FALSE)</f>
        <v>1</v>
      </c>
      <c r="K7338">
        <v>136</v>
      </c>
      <c r="L7338">
        <f t="shared" si="397"/>
        <v>42</v>
      </c>
      <c r="M7338">
        <f t="shared" si="398"/>
        <v>2024</v>
      </c>
      <c r="N7338" s="5">
        <f t="shared" ca="1" si="399"/>
        <v>0</v>
      </c>
    </row>
    <row r="7339" spans="1:14" hidden="1" x14ac:dyDescent="0.25">
      <c r="A7339" s="31">
        <v>45580</v>
      </c>
      <c r="B7339" s="1" t="s">
        <v>394</v>
      </c>
      <c r="C7339" s="7">
        <v>458676</v>
      </c>
      <c r="D7339" s="1" t="s">
        <v>42</v>
      </c>
      <c r="E7339" s="1">
        <f>VLOOKUP(D7339,Data!$A$1:$B$7,2,FALSE)</f>
        <v>10</v>
      </c>
      <c r="F7339" s="2">
        <f>WORKDAY(A7339,E7339,Data!$E$2:$E$22)</f>
        <v>45594</v>
      </c>
      <c r="G7339" s="2">
        <v>45602</v>
      </c>
      <c r="H7339" s="4">
        <f ca="1">(NETWORKDAYS(A7339,G7339,Data!$E$1:$E$22))-1</f>
        <v>16</v>
      </c>
      <c r="I7339" s="1"/>
      <c r="J7339" s="1">
        <f>VLOOKUP(D7339,Data!$A$10:$B$16,2,FALSE)</f>
        <v>2</v>
      </c>
      <c r="K7339">
        <v>145</v>
      </c>
      <c r="L7339">
        <f t="shared" si="397"/>
        <v>42</v>
      </c>
      <c r="M7339">
        <f t="shared" si="398"/>
        <v>2024</v>
      </c>
      <c r="N7339" s="5">
        <f t="shared" ca="1" si="399"/>
        <v>6</v>
      </c>
    </row>
    <row r="7340" spans="1:14" hidden="1" x14ac:dyDescent="0.25">
      <c r="A7340" s="31">
        <v>45580</v>
      </c>
      <c r="B7340" s="1" t="s">
        <v>71</v>
      </c>
      <c r="C7340" s="7">
        <v>458756</v>
      </c>
      <c r="D7340" s="1" t="s">
        <v>42</v>
      </c>
      <c r="E7340" s="1">
        <f>VLOOKUP(D7340,Data!$A$1:$B$7,2,FALSE)</f>
        <v>10</v>
      </c>
      <c r="F7340" s="2">
        <f>WORKDAY(A7340,E7340,Data!$E$2:$E$22)</f>
        <v>45594</v>
      </c>
      <c r="G7340" s="2">
        <v>45593</v>
      </c>
      <c r="H7340" s="4">
        <f ca="1">(NETWORKDAYS(A7340,G7340,Data!$E$1:$E$22))-1</f>
        <v>9</v>
      </c>
      <c r="I7340" s="1"/>
      <c r="J7340" s="1">
        <f>VLOOKUP(D7340,Data!$A$10:$B$16,2,FALSE)</f>
        <v>2</v>
      </c>
      <c r="K7340">
        <v>146</v>
      </c>
      <c r="L7340">
        <f t="shared" si="397"/>
        <v>42</v>
      </c>
      <c r="M7340">
        <f t="shared" si="398"/>
        <v>2024</v>
      </c>
      <c r="N7340" s="5">
        <f t="shared" ca="1" si="399"/>
        <v>-1</v>
      </c>
    </row>
    <row r="7341" spans="1:14" hidden="1" x14ac:dyDescent="0.25">
      <c r="A7341" s="31">
        <v>45580</v>
      </c>
      <c r="B7341" s="1" t="s">
        <v>71</v>
      </c>
      <c r="C7341" s="7">
        <v>458757</v>
      </c>
      <c r="D7341" s="1" t="s">
        <v>42</v>
      </c>
      <c r="E7341" s="1">
        <f>VLOOKUP(D7341,Data!$A$1:$B$7,2,FALSE)</f>
        <v>10</v>
      </c>
      <c r="F7341" s="2">
        <f>WORKDAY(A7341,E7341,Data!$E$2:$E$22)</f>
        <v>45594</v>
      </c>
      <c r="G7341" s="2">
        <v>45593</v>
      </c>
      <c r="H7341" s="4">
        <f ca="1">(NETWORKDAYS(A7341,G7341,Data!$E$1:$E$22))-1</f>
        <v>9</v>
      </c>
      <c r="I7341" s="1"/>
      <c r="J7341" s="1">
        <f>VLOOKUP(D7341,Data!$A$10:$B$16,2,FALSE)</f>
        <v>2</v>
      </c>
      <c r="K7341">
        <v>147</v>
      </c>
      <c r="L7341">
        <f t="shared" si="397"/>
        <v>42</v>
      </c>
      <c r="M7341">
        <f t="shared" si="398"/>
        <v>2024</v>
      </c>
      <c r="N7341" s="5">
        <f t="shared" ca="1" si="399"/>
        <v>-1</v>
      </c>
    </row>
    <row r="7342" spans="1:14" hidden="1" x14ac:dyDescent="0.25">
      <c r="A7342" s="31">
        <v>45580</v>
      </c>
      <c r="B7342" s="1" t="s">
        <v>269</v>
      </c>
      <c r="C7342" s="7">
        <v>458758</v>
      </c>
      <c r="D7342" s="1" t="s">
        <v>42</v>
      </c>
      <c r="E7342" s="1">
        <f>VLOOKUP(D7342,Data!$A$1:$B$7,2,FALSE)</f>
        <v>10</v>
      </c>
      <c r="F7342" s="2">
        <f>WORKDAY(A7342,E7342,Data!$E$2:$E$22)</f>
        <v>45594</v>
      </c>
      <c r="G7342" s="2">
        <v>45593</v>
      </c>
      <c r="H7342" s="4">
        <f ca="1">(NETWORKDAYS(A7342,G7342,Data!$E$1:$E$22))-1</f>
        <v>9</v>
      </c>
      <c r="I7342" s="1"/>
      <c r="J7342" s="1">
        <f>VLOOKUP(D7342,Data!$A$10:$B$16,2,FALSE)</f>
        <v>2</v>
      </c>
      <c r="K7342">
        <v>135</v>
      </c>
      <c r="L7342">
        <f t="shared" si="397"/>
        <v>42</v>
      </c>
      <c r="M7342">
        <f t="shared" si="398"/>
        <v>2024</v>
      </c>
      <c r="N7342" s="5">
        <f t="shared" ca="1" si="399"/>
        <v>-1</v>
      </c>
    </row>
    <row r="7343" spans="1:14" hidden="1" x14ac:dyDescent="0.25">
      <c r="A7343" s="31">
        <v>45580</v>
      </c>
      <c r="B7343" s="1" t="s">
        <v>71</v>
      </c>
      <c r="C7343" s="7">
        <v>458805</v>
      </c>
      <c r="D7343" s="1" t="s">
        <v>42</v>
      </c>
      <c r="E7343" s="1">
        <f>VLOOKUP(D7343,Data!$A$1:$B$7,2,FALSE)</f>
        <v>10</v>
      </c>
      <c r="F7343" s="2">
        <f>WORKDAY(A7343,E7343,Data!$E$2:$E$22)</f>
        <v>45594</v>
      </c>
      <c r="G7343" s="2">
        <v>45590</v>
      </c>
      <c r="H7343" s="4">
        <f ca="1">(NETWORKDAYS(A7343,G7343,Data!$E$1:$E$22))-1</f>
        <v>8</v>
      </c>
      <c r="I7343" s="1"/>
      <c r="J7343" s="1">
        <f>VLOOKUP(D7343,Data!$A$10:$B$16,2,FALSE)</f>
        <v>2</v>
      </c>
      <c r="K7343">
        <v>134</v>
      </c>
      <c r="L7343">
        <f t="shared" si="397"/>
        <v>42</v>
      </c>
      <c r="M7343">
        <f t="shared" si="398"/>
        <v>2024</v>
      </c>
      <c r="N7343" s="5">
        <f t="shared" ca="1" si="399"/>
        <v>-2</v>
      </c>
    </row>
    <row r="7344" spans="1:14" hidden="1" x14ac:dyDescent="0.25">
      <c r="A7344" s="31" t="s">
        <v>3649</v>
      </c>
      <c r="B7344" s="1" t="s">
        <v>147</v>
      </c>
      <c r="C7344" s="7" t="s">
        <v>3654</v>
      </c>
      <c r="D7344" s="1" t="s">
        <v>55</v>
      </c>
      <c r="E7344" s="1">
        <f>VLOOKUP(D7344,Data!$A$1:$B$7,2,FALSE)</f>
        <v>10</v>
      </c>
      <c r="F7344" s="2">
        <f>WORKDAY(A7344,E7344,Data!$E$2:$E$22)</f>
        <v>45594</v>
      </c>
      <c r="G7344" s="2">
        <v>45583</v>
      </c>
      <c r="H7344" s="4">
        <f ca="1">(NETWORKDAYS(A7344,G7344,Data!$E$1:$E$22))-1</f>
        <v>3</v>
      </c>
      <c r="I7344" s="1"/>
      <c r="J7344" s="1">
        <f>VLOOKUP(D7344,Data!$A$10:$B$16,2,FALSE)</f>
        <v>3</v>
      </c>
      <c r="K7344">
        <v>142</v>
      </c>
      <c r="L7344">
        <f t="shared" si="397"/>
        <v>42</v>
      </c>
      <c r="M7344">
        <f t="shared" si="398"/>
        <v>2024</v>
      </c>
      <c r="N7344" s="5">
        <f t="shared" ca="1" si="399"/>
        <v>-7</v>
      </c>
    </row>
    <row r="7345" spans="1:14" hidden="1" x14ac:dyDescent="0.25">
      <c r="A7345" s="31">
        <v>45580</v>
      </c>
      <c r="B7345" s="1" t="s">
        <v>569</v>
      </c>
      <c r="C7345" s="7">
        <v>458808</v>
      </c>
      <c r="D7345" s="1" t="s">
        <v>42</v>
      </c>
      <c r="E7345" s="1">
        <f>VLOOKUP(D7345,Data!$A$1:$B$7,2,FALSE)</f>
        <v>10</v>
      </c>
      <c r="F7345" s="2">
        <f>WORKDAY(A7345,E7345,Data!$E$2:$E$22)</f>
        <v>45594</v>
      </c>
      <c r="G7345" s="2">
        <v>45602</v>
      </c>
      <c r="H7345" s="4">
        <f ca="1">(NETWORKDAYS(A7345,G7345,Data!$E$1:$E$22))-1</f>
        <v>16</v>
      </c>
      <c r="I7345" s="1"/>
      <c r="J7345" s="1">
        <f>VLOOKUP(D7345,Data!$A$10:$B$16,2,FALSE)</f>
        <v>2</v>
      </c>
      <c r="K7345">
        <v>148</v>
      </c>
      <c r="L7345">
        <f t="shared" si="397"/>
        <v>42</v>
      </c>
      <c r="M7345">
        <f t="shared" si="398"/>
        <v>2024</v>
      </c>
      <c r="N7345" s="5">
        <f t="shared" ca="1" si="399"/>
        <v>6</v>
      </c>
    </row>
    <row r="7346" spans="1:14" hidden="1" x14ac:dyDescent="0.25">
      <c r="A7346" s="31">
        <v>45580</v>
      </c>
      <c r="B7346" s="1" t="s">
        <v>261</v>
      </c>
      <c r="C7346" s="7" t="s">
        <v>3652</v>
      </c>
      <c r="D7346" s="1" t="s">
        <v>53</v>
      </c>
      <c r="E7346" s="1">
        <f>VLOOKUP(D7346,Data!$A$1:$B$7,2,FALSE)</f>
        <v>5</v>
      </c>
      <c r="F7346" s="2">
        <f>WORKDAY(A7346,E7346,Data!$E$2:$E$22)</f>
        <v>45587</v>
      </c>
      <c r="G7346" s="2">
        <v>45597</v>
      </c>
      <c r="H7346" s="4">
        <f ca="1">(NETWORKDAYS(A7346,G7346,Data!$E$1:$E$22))-1</f>
        <v>13</v>
      </c>
      <c r="I7346" s="1"/>
      <c r="J7346" s="1">
        <f>VLOOKUP(D7346,Data!$A$10:$B$16,2,FALSE)</f>
        <v>1</v>
      </c>
      <c r="K7346">
        <v>139</v>
      </c>
      <c r="L7346">
        <f t="shared" si="397"/>
        <v>42</v>
      </c>
      <c r="M7346">
        <f t="shared" si="398"/>
        <v>2024</v>
      </c>
      <c r="N7346" s="5">
        <f t="shared" ca="1" si="399"/>
        <v>8</v>
      </c>
    </row>
    <row r="7347" spans="1:14" hidden="1" x14ac:dyDescent="0.25">
      <c r="A7347" s="31">
        <v>45580</v>
      </c>
      <c r="B7347" s="1" t="s">
        <v>370</v>
      </c>
      <c r="C7347" s="7" t="s">
        <v>3651</v>
      </c>
      <c r="D7347" s="1" t="s">
        <v>53</v>
      </c>
      <c r="E7347" s="1">
        <f>VLOOKUP(D7347,Data!$A$1:$B$7,2,FALSE)</f>
        <v>5</v>
      </c>
      <c r="F7347" s="2">
        <f>WORKDAY(A7347,E7347,Data!$E$2:$E$22)</f>
        <v>45587</v>
      </c>
      <c r="G7347" s="2">
        <v>45600</v>
      </c>
      <c r="H7347" s="4">
        <f ca="1">(NETWORKDAYS(A7347,G7347,Data!$E$1:$E$22))-1</f>
        <v>14</v>
      </c>
      <c r="I7347" s="1"/>
      <c r="J7347" s="1">
        <f>VLOOKUP(D7347,Data!$A$10:$B$16,2,FALSE)</f>
        <v>1</v>
      </c>
      <c r="K7347">
        <v>137</v>
      </c>
      <c r="L7347">
        <f t="shared" ref="L7347:L7410" si="400">_xlfn.ISOWEEKNUM(A7347)</f>
        <v>42</v>
      </c>
      <c r="M7347">
        <f t="shared" ref="M7347:M7410" si="401">YEAR(A7347)</f>
        <v>2024</v>
      </c>
      <c r="N7347" s="5">
        <f t="shared" ref="N7347:N7410" ca="1" si="402">H7347-E7347</f>
        <v>9</v>
      </c>
    </row>
    <row r="7348" spans="1:14" hidden="1" x14ac:dyDescent="0.25">
      <c r="A7348" s="31">
        <v>45580</v>
      </c>
      <c r="B7348" s="1" t="s">
        <v>238</v>
      </c>
      <c r="C7348" s="7" t="s">
        <v>3656</v>
      </c>
      <c r="D7348" s="1" t="s">
        <v>53</v>
      </c>
      <c r="E7348" s="1">
        <f>VLOOKUP(D7348,Data!$A$1:$B$7,2,FALSE)</f>
        <v>5</v>
      </c>
      <c r="F7348" s="2">
        <f>WORKDAY(A7348,E7348,Data!$E$2:$E$22)</f>
        <v>45587</v>
      </c>
      <c r="G7348" s="2">
        <v>45588</v>
      </c>
      <c r="H7348" s="4">
        <f ca="1">(NETWORKDAYS(A7348,G7348,Data!$E$1:$E$22))-1</f>
        <v>6</v>
      </c>
      <c r="I7348" s="1"/>
      <c r="J7348" s="1">
        <f>VLOOKUP(D7348,Data!$A$10:$B$16,2,FALSE)</f>
        <v>1</v>
      </c>
      <c r="K7348">
        <v>144</v>
      </c>
      <c r="L7348">
        <f t="shared" si="400"/>
        <v>42</v>
      </c>
      <c r="M7348">
        <f t="shared" si="401"/>
        <v>2024</v>
      </c>
      <c r="N7348" s="5">
        <f t="shared" ca="1" si="402"/>
        <v>1</v>
      </c>
    </row>
    <row r="7349" spans="1:14" hidden="1" x14ac:dyDescent="0.25">
      <c r="A7349" s="31">
        <v>45580</v>
      </c>
      <c r="B7349" s="1" t="s">
        <v>1573</v>
      </c>
      <c r="C7349" s="7" t="s">
        <v>3655</v>
      </c>
      <c r="D7349" s="1" t="s">
        <v>53</v>
      </c>
      <c r="E7349" s="1">
        <f>VLOOKUP(D7349,Data!$A$1:$B$7,2,FALSE)</f>
        <v>5</v>
      </c>
      <c r="F7349" s="2">
        <f>WORKDAY(A7349,E7349,Data!$E$2:$E$22)</f>
        <v>45587</v>
      </c>
      <c r="G7349" s="2">
        <v>45614</v>
      </c>
      <c r="H7349" s="4">
        <f ca="1">(NETWORKDAYS(A7349,G7349,Data!$E$1:$E$22))-1</f>
        <v>24</v>
      </c>
      <c r="I7349" s="1"/>
      <c r="J7349" s="1">
        <f>VLOOKUP(D7349,Data!$A$10:$B$16,2,FALSE)</f>
        <v>1</v>
      </c>
      <c r="K7349">
        <v>143</v>
      </c>
      <c r="L7349">
        <f t="shared" si="400"/>
        <v>42</v>
      </c>
      <c r="M7349">
        <f t="shared" si="401"/>
        <v>2024</v>
      </c>
      <c r="N7349" s="5">
        <f t="shared" ca="1" si="402"/>
        <v>19</v>
      </c>
    </row>
    <row r="7350" spans="1:14" hidden="1" x14ac:dyDescent="0.25">
      <c r="A7350" s="31">
        <v>45580</v>
      </c>
      <c r="B7350" s="1" t="s">
        <v>439</v>
      </c>
      <c r="C7350" s="7" t="s">
        <v>3653</v>
      </c>
      <c r="D7350" s="1" t="s">
        <v>53</v>
      </c>
      <c r="E7350" s="1">
        <f>VLOOKUP(D7350,Data!$A$1:$B$7,2,FALSE)</f>
        <v>5</v>
      </c>
      <c r="F7350" s="2">
        <f>WORKDAY(A7350,E7350,Data!$E$2:$E$22)</f>
        <v>45587</v>
      </c>
      <c r="G7350" s="2">
        <v>45596</v>
      </c>
      <c r="H7350" s="4">
        <f ca="1">(NETWORKDAYS(A7350,G7350,Data!$E$1:$E$22))-1</f>
        <v>12</v>
      </c>
      <c r="I7350" s="1"/>
      <c r="J7350" s="1">
        <f>VLOOKUP(D7350,Data!$A$10:$B$16,2,FALSE)</f>
        <v>1</v>
      </c>
      <c r="K7350">
        <v>140</v>
      </c>
      <c r="L7350">
        <f t="shared" si="400"/>
        <v>42</v>
      </c>
      <c r="M7350">
        <f t="shared" si="401"/>
        <v>2024</v>
      </c>
      <c r="N7350" s="5">
        <f t="shared" ca="1" si="402"/>
        <v>7</v>
      </c>
    </row>
    <row r="7351" spans="1:14" hidden="1" x14ac:dyDescent="0.25">
      <c r="A7351" s="31">
        <v>45581</v>
      </c>
      <c r="B7351" s="1" t="s">
        <v>115</v>
      </c>
      <c r="C7351" s="7">
        <v>263337</v>
      </c>
      <c r="D7351" s="1" t="s">
        <v>41</v>
      </c>
      <c r="E7351" s="1">
        <f>VLOOKUP(D7351,Data!$A$1:$B$7,2,FALSE)</f>
        <v>15</v>
      </c>
      <c r="F7351" s="2">
        <f>WORKDAY(A7351,E7351,Data!$E$2:$E$22)</f>
        <v>45602</v>
      </c>
      <c r="G7351" s="2">
        <v>45602</v>
      </c>
      <c r="H7351" s="4">
        <f ca="1">(NETWORKDAYS(A7351,G7351,Data!$E$1:$E$22))-1</f>
        <v>15</v>
      </c>
      <c r="I7351" s="1"/>
      <c r="J7351" s="1">
        <f>VLOOKUP(D7351,Data!$A$10:$B$16,2,FALSE)</f>
        <v>3</v>
      </c>
      <c r="K7351">
        <v>149</v>
      </c>
      <c r="L7351">
        <f t="shared" si="400"/>
        <v>42</v>
      </c>
      <c r="M7351">
        <f t="shared" si="401"/>
        <v>2024</v>
      </c>
      <c r="N7351" s="5">
        <f t="shared" ca="1" si="402"/>
        <v>0</v>
      </c>
    </row>
    <row r="7352" spans="1:14" hidden="1" x14ac:dyDescent="0.25">
      <c r="A7352" s="31" t="s">
        <v>3657</v>
      </c>
      <c r="B7352" s="1" t="s">
        <v>737</v>
      </c>
      <c r="C7352" s="7" t="s">
        <v>3658</v>
      </c>
      <c r="D7352" s="1" t="s">
        <v>53</v>
      </c>
      <c r="E7352" s="1">
        <f>VLOOKUP(D7352,Data!$A$1:$B$7,2,FALSE)</f>
        <v>5</v>
      </c>
      <c r="F7352" s="2">
        <f>WORKDAY(A7352,E7352,Data!$E$2:$E$22)</f>
        <v>45588</v>
      </c>
      <c r="G7352" s="2">
        <v>45583</v>
      </c>
      <c r="H7352" s="4">
        <f ca="1">(NETWORKDAYS(A7352,G7352,Data!$E$1:$E$22))-1</f>
        <v>2</v>
      </c>
      <c r="I7352" s="1"/>
      <c r="J7352" s="1">
        <f>VLOOKUP(D7352,Data!$A$10:$B$16,2,FALSE)</f>
        <v>1</v>
      </c>
      <c r="K7352">
        <v>153</v>
      </c>
      <c r="L7352">
        <f t="shared" si="400"/>
        <v>42</v>
      </c>
      <c r="M7352">
        <f t="shared" si="401"/>
        <v>2024</v>
      </c>
      <c r="N7352" s="5">
        <f t="shared" ca="1" si="402"/>
        <v>-3</v>
      </c>
    </row>
    <row r="7353" spans="1:14" hidden="1" x14ac:dyDescent="0.25">
      <c r="A7353" s="31" t="s">
        <v>3657</v>
      </c>
      <c r="B7353" s="1" t="s">
        <v>737</v>
      </c>
      <c r="C7353" s="7" t="s">
        <v>3659</v>
      </c>
      <c r="D7353" s="1" t="s">
        <v>53</v>
      </c>
      <c r="E7353" s="1">
        <f>VLOOKUP(D7353,Data!$A$1:$B$7,2,FALSE)</f>
        <v>5</v>
      </c>
      <c r="F7353" s="2">
        <f>WORKDAY(A7353,E7353,Data!$E$2:$E$22)</f>
        <v>45588</v>
      </c>
      <c r="G7353" s="2">
        <v>45583</v>
      </c>
      <c r="H7353" s="4">
        <f ca="1">(NETWORKDAYS(A7353,G7353,Data!$E$1:$E$22))-1</f>
        <v>2</v>
      </c>
      <c r="I7353" s="1"/>
      <c r="J7353" s="1">
        <f>VLOOKUP(D7353,Data!$A$10:$B$16,2,FALSE)</f>
        <v>1</v>
      </c>
      <c r="K7353">
        <v>155</v>
      </c>
      <c r="L7353">
        <f t="shared" si="400"/>
        <v>42</v>
      </c>
      <c r="M7353">
        <f t="shared" si="401"/>
        <v>2024</v>
      </c>
      <c r="N7353" s="5">
        <f t="shared" ca="1" si="402"/>
        <v>-3</v>
      </c>
    </row>
    <row r="7354" spans="1:14" hidden="1" x14ac:dyDescent="0.25">
      <c r="A7354" s="31" t="s">
        <v>3657</v>
      </c>
      <c r="B7354" s="1" t="s">
        <v>251</v>
      </c>
      <c r="C7354" s="7" t="s">
        <v>3660</v>
      </c>
      <c r="D7354" s="1" t="s">
        <v>53</v>
      </c>
      <c r="E7354" s="1">
        <f>VLOOKUP(D7354,Data!$A$1:$B$7,2,FALSE)</f>
        <v>5</v>
      </c>
      <c r="F7354" s="2">
        <f>WORKDAY(A7354,E7354,Data!$E$2:$E$22)</f>
        <v>45588</v>
      </c>
      <c r="G7354" s="2">
        <v>45583</v>
      </c>
      <c r="H7354" s="4">
        <f ca="1">(NETWORKDAYS(A7354,G7354,Data!$E$1:$E$22))-1</f>
        <v>2</v>
      </c>
      <c r="I7354" s="1"/>
      <c r="J7354" s="1">
        <f>VLOOKUP(D7354,Data!$A$10:$B$16,2,FALSE)</f>
        <v>1</v>
      </c>
      <c r="K7354">
        <v>156</v>
      </c>
      <c r="L7354">
        <f t="shared" si="400"/>
        <v>42</v>
      </c>
      <c r="M7354">
        <f t="shared" si="401"/>
        <v>2024</v>
      </c>
      <c r="N7354" s="5">
        <f t="shared" ca="1" si="402"/>
        <v>-3</v>
      </c>
    </row>
    <row r="7355" spans="1:14" hidden="1" x14ac:dyDescent="0.25">
      <c r="A7355" s="31" t="s">
        <v>3657</v>
      </c>
      <c r="B7355" s="1" t="s">
        <v>251</v>
      </c>
      <c r="C7355" s="7" t="s">
        <v>3661</v>
      </c>
      <c r="D7355" s="1" t="s">
        <v>53</v>
      </c>
      <c r="E7355" s="1">
        <f>VLOOKUP(D7355,Data!$A$1:$B$7,2,FALSE)</f>
        <v>5</v>
      </c>
      <c r="F7355" s="2">
        <f>WORKDAY(A7355,E7355,Data!$E$2:$E$22)</f>
        <v>45588</v>
      </c>
      <c r="G7355" s="2">
        <v>45583</v>
      </c>
      <c r="H7355" s="4">
        <f ca="1">(NETWORKDAYS(A7355,G7355,Data!$E$1:$E$22))-1</f>
        <v>2</v>
      </c>
      <c r="I7355" s="1"/>
      <c r="J7355" s="1">
        <f>VLOOKUP(D7355,Data!$A$10:$B$16,2,FALSE)</f>
        <v>1</v>
      </c>
      <c r="K7355">
        <v>157</v>
      </c>
      <c r="L7355">
        <f t="shared" si="400"/>
        <v>42</v>
      </c>
      <c r="M7355">
        <f t="shared" si="401"/>
        <v>2024</v>
      </c>
      <c r="N7355" s="5">
        <f t="shared" ca="1" si="402"/>
        <v>-3</v>
      </c>
    </row>
    <row r="7356" spans="1:14" hidden="1" x14ac:dyDescent="0.25">
      <c r="A7356" s="31">
        <v>45581</v>
      </c>
      <c r="B7356" s="1" t="s">
        <v>10</v>
      </c>
      <c r="C7356" s="7">
        <v>458677</v>
      </c>
      <c r="D7356" s="1" t="s">
        <v>42</v>
      </c>
      <c r="E7356" s="1">
        <f>VLOOKUP(D7356,Data!$A$1:$B$7,2,FALSE)</f>
        <v>10</v>
      </c>
      <c r="F7356" s="2">
        <f>WORKDAY(A7356,E7356,Data!$E$2:$E$22)</f>
        <v>45595</v>
      </c>
      <c r="G7356" s="2">
        <v>45602</v>
      </c>
      <c r="H7356" s="4">
        <f ca="1">(NETWORKDAYS(A7356,G7356,Data!$E$1:$E$22))-1</f>
        <v>15</v>
      </c>
      <c r="I7356" s="1"/>
      <c r="J7356" s="1">
        <f>VLOOKUP(D7356,Data!$A$10:$B$16,2,FALSE)</f>
        <v>2</v>
      </c>
      <c r="K7356">
        <v>159</v>
      </c>
      <c r="L7356">
        <f t="shared" si="400"/>
        <v>42</v>
      </c>
      <c r="M7356">
        <f t="shared" si="401"/>
        <v>2024</v>
      </c>
      <c r="N7356" s="5">
        <f t="shared" ca="1" si="402"/>
        <v>5</v>
      </c>
    </row>
    <row r="7357" spans="1:14" hidden="1" x14ac:dyDescent="0.25">
      <c r="A7357" s="31">
        <v>45581</v>
      </c>
      <c r="B7357" s="1" t="s">
        <v>269</v>
      </c>
      <c r="C7357" s="7">
        <v>458759</v>
      </c>
      <c r="D7357" s="1" t="s">
        <v>42</v>
      </c>
      <c r="E7357" s="1">
        <f>VLOOKUP(D7357,Data!$A$1:$B$7,2,FALSE)</f>
        <v>10</v>
      </c>
      <c r="F7357" s="2">
        <f>WORKDAY(A7357,E7357,Data!$E$2:$E$22)</f>
        <v>45595</v>
      </c>
      <c r="G7357" s="2">
        <v>45593</v>
      </c>
      <c r="H7357" s="4">
        <f ca="1">(NETWORKDAYS(A7357,G7357,Data!$E$1:$E$22))-1</f>
        <v>8</v>
      </c>
      <c r="I7357" s="1"/>
      <c r="J7357" s="1">
        <f>VLOOKUP(D7357,Data!$A$10:$B$16,2,FALSE)</f>
        <v>2</v>
      </c>
      <c r="K7357">
        <v>150</v>
      </c>
      <c r="L7357">
        <f t="shared" si="400"/>
        <v>42</v>
      </c>
      <c r="M7357">
        <f t="shared" si="401"/>
        <v>2024</v>
      </c>
      <c r="N7357" s="5">
        <f t="shared" ca="1" si="402"/>
        <v>-2</v>
      </c>
    </row>
    <row r="7358" spans="1:14" hidden="1" x14ac:dyDescent="0.25">
      <c r="A7358" s="31">
        <v>45581</v>
      </c>
      <c r="B7358" s="1" t="s">
        <v>406</v>
      </c>
      <c r="C7358" s="7">
        <v>458809</v>
      </c>
      <c r="D7358" s="1" t="s">
        <v>42</v>
      </c>
      <c r="E7358" s="1">
        <f>VLOOKUP(D7358,Data!$A$1:$B$7,2,FALSE)</f>
        <v>10</v>
      </c>
      <c r="F7358" s="2">
        <f>WORKDAY(A7358,E7358,Data!$E$2:$E$22)</f>
        <v>45595</v>
      </c>
      <c r="G7358" s="2">
        <v>45602</v>
      </c>
      <c r="H7358" s="4">
        <f ca="1">(NETWORKDAYS(A7358,G7358,Data!$E$1:$E$22))-1</f>
        <v>15</v>
      </c>
      <c r="I7358" s="1"/>
      <c r="J7358" s="1">
        <f>VLOOKUP(D7358,Data!$A$10:$B$16,2,FALSE)</f>
        <v>2</v>
      </c>
      <c r="K7358">
        <v>158</v>
      </c>
      <c r="L7358">
        <f t="shared" si="400"/>
        <v>42</v>
      </c>
      <c r="M7358">
        <f t="shared" si="401"/>
        <v>2024</v>
      </c>
      <c r="N7358" s="5">
        <f t="shared" ca="1" si="402"/>
        <v>5</v>
      </c>
    </row>
    <row r="7359" spans="1:14" hidden="1" x14ac:dyDescent="0.25">
      <c r="A7359" s="31">
        <v>45581</v>
      </c>
      <c r="B7359" s="1" t="s">
        <v>603</v>
      </c>
      <c r="C7359" s="7">
        <v>458829</v>
      </c>
      <c r="D7359" s="1" t="s">
        <v>42</v>
      </c>
      <c r="E7359" s="1">
        <f>VLOOKUP(D7359,Data!$A$1:$B$7,2,FALSE)</f>
        <v>10</v>
      </c>
      <c r="F7359" s="2">
        <f>WORKDAY(A7359,E7359,Data!$E$2:$E$22)</f>
        <v>45595</v>
      </c>
      <c r="G7359" s="2">
        <v>45602</v>
      </c>
      <c r="H7359" s="4">
        <f ca="1">(NETWORKDAYS(A7359,G7359,Data!$E$1:$E$22))-1</f>
        <v>15</v>
      </c>
      <c r="I7359" s="1"/>
      <c r="J7359" s="1">
        <f>VLOOKUP(D7359,Data!$A$10:$B$16,2,FALSE)</f>
        <v>2</v>
      </c>
      <c r="K7359">
        <v>154</v>
      </c>
      <c r="L7359">
        <f t="shared" si="400"/>
        <v>42</v>
      </c>
      <c r="M7359">
        <f t="shared" si="401"/>
        <v>2024</v>
      </c>
      <c r="N7359" s="5">
        <f t="shared" ca="1" si="402"/>
        <v>5</v>
      </c>
    </row>
    <row r="7360" spans="1:14" hidden="1" x14ac:dyDescent="0.25">
      <c r="A7360" s="31">
        <v>45581</v>
      </c>
      <c r="B7360" s="1" t="s">
        <v>5</v>
      </c>
      <c r="C7360" s="7">
        <v>615462</v>
      </c>
      <c r="D7360" s="1" t="s">
        <v>1870</v>
      </c>
      <c r="E7360" s="1">
        <f>VLOOKUP(D7360,Data!$A$1:$B$7,2,FALSE)</f>
        <v>10</v>
      </c>
      <c r="F7360" s="2">
        <f>WORKDAY(A7360,E7360,Data!$E$2:$E$22)</f>
        <v>45595</v>
      </c>
      <c r="G7360" s="2">
        <v>45602</v>
      </c>
      <c r="H7360" s="4">
        <f ca="1">(NETWORKDAYS(A7360,G7360,Data!$E$1:$E$22))-1</f>
        <v>15</v>
      </c>
      <c r="I7360" s="1"/>
      <c r="J7360" s="1">
        <f>VLOOKUP(D7360,Data!$A$10:$B$16,2,FALSE)</f>
        <v>2</v>
      </c>
      <c r="K7360">
        <v>151</v>
      </c>
      <c r="L7360">
        <f t="shared" si="400"/>
        <v>42</v>
      </c>
      <c r="M7360">
        <f t="shared" si="401"/>
        <v>2024</v>
      </c>
      <c r="N7360" s="5">
        <f t="shared" ca="1" si="402"/>
        <v>5</v>
      </c>
    </row>
    <row r="7361" spans="1:14" hidden="1" x14ac:dyDescent="0.25">
      <c r="A7361" s="31" t="s">
        <v>3662</v>
      </c>
      <c r="B7361" s="1" t="s">
        <v>689</v>
      </c>
      <c r="C7361" s="7" t="s">
        <v>3663</v>
      </c>
      <c r="D7361" s="1" t="s">
        <v>53</v>
      </c>
      <c r="E7361" s="1">
        <f>VLOOKUP(D7361,Data!$A$1:$B$7,2,FALSE)</f>
        <v>5</v>
      </c>
      <c r="F7361" s="2">
        <f>WORKDAY(A7361,E7361,Data!$E$2:$E$22)</f>
        <v>45589</v>
      </c>
      <c r="G7361" s="2">
        <v>45583</v>
      </c>
      <c r="H7361" s="4">
        <f ca="1">(NETWORKDAYS(A7361,G7361,Data!$E$1:$E$22))-1</f>
        <v>1</v>
      </c>
      <c r="I7361" s="1"/>
      <c r="J7361" s="1">
        <f>VLOOKUP(D7361,Data!$A$10:$B$16,2,FALSE)</f>
        <v>1</v>
      </c>
      <c r="K7361">
        <v>162</v>
      </c>
      <c r="L7361">
        <f t="shared" si="400"/>
        <v>42</v>
      </c>
      <c r="M7361">
        <f t="shared" si="401"/>
        <v>2024</v>
      </c>
      <c r="N7361" s="5">
        <f t="shared" ca="1" si="402"/>
        <v>-4</v>
      </c>
    </row>
    <row r="7362" spans="1:14" hidden="1" x14ac:dyDescent="0.25">
      <c r="A7362" s="31" t="s">
        <v>3662</v>
      </c>
      <c r="B7362" s="1" t="s">
        <v>417</v>
      </c>
      <c r="C7362" s="7" t="s">
        <v>3664</v>
      </c>
      <c r="D7362" s="1" t="s">
        <v>53</v>
      </c>
      <c r="E7362" s="1">
        <f>VLOOKUP(D7362,Data!$A$1:$B$7,2,FALSE)</f>
        <v>5</v>
      </c>
      <c r="F7362" s="2">
        <f>WORKDAY(A7362,E7362,Data!$E$2:$E$22)</f>
        <v>45589</v>
      </c>
      <c r="G7362" s="2">
        <v>45583</v>
      </c>
      <c r="H7362" s="4">
        <f ca="1">(NETWORKDAYS(A7362,G7362,Data!$E$1:$E$22))-1</f>
        <v>1</v>
      </c>
      <c r="I7362" s="1"/>
      <c r="J7362" s="1">
        <f>VLOOKUP(D7362,Data!$A$10:$B$16,2,FALSE)</f>
        <v>1</v>
      </c>
      <c r="K7362">
        <v>164</v>
      </c>
      <c r="L7362">
        <f t="shared" si="400"/>
        <v>42</v>
      </c>
      <c r="M7362">
        <f t="shared" si="401"/>
        <v>2024</v>
      </c>
      <c r="N7362" s="5">
        <f t="shared" ca="1" si="402"/>
        <v>-4</v>
      </c>
    </row>
    <row r="7363" spans="1:14" hidden="1" x14ac:dyDescent="0.25">
      <c r="A7363" s="31" t="s">
        <v>3662</v>
      </c>
      <c r="B7363" s="1" t="s">
        <v>417</v>
      </c>
      <c r="C7363" s="7" t="s">
        <v>3665</v>
      </c>
      <c r="D7363" s="1" t="s">
        <v>53</v>
      </c>
      <c r="E7363" s="1">
        <f>VLOOKUP(D7363,Data!$A$1:$B$7,2,FALSE)</f>
        <v>5</v>
      </c>
      <c r="F7363" s="2">
        <f>WORKDAY(A7363,E7363,Data!$E$2:$E$22)</f>
        <v>45589</v>
      </c>
      <c r="G7363" s="2">
        <v>45583</v>
      </c>
      <c r="H7363" s="4">
        <f ca="1">(NETWORKDAYS(A7363,G7363,Data!$E$1:$E$22))-1</f>
        <v>1</v>
      </c>
      <c r="I7363" s="1"/>
      <c r="J7363" s="1">
        <f>VLOOKUP(D7363,Data!$A$10:$B$16,2,FALSE)</f>
        <v>1</v>
      </c>
      <c r="K7363">
        <v>165</v>
      </c>
      <c r="L7363">
        <f t="shared" si="400"/>
        <v>42</v>
      </c>
      <c r="M7363">
        <f t="shared" si="401"/>
        <v>2024</v>
      </c>
      <c r="N7363" s="5">
        <f t="shared" ca="1" si="402"/>
        <v>-4</v>
      </c>
    </row>
    <row r="7364" spans="1:14" hidden="1" x14ac:dyDescent="0.25">
      <c r="A7364" s="31">
        <v>45581</v>
      </c>
      <c r="B7364" s="1" t="s">
        <v>5</v>
      </c>
      <c r="C7364" s="7">
        <v>615463</v>
      </c>
      <c r="D7364" s="1" t="s">
        <v>1870</v>
      </c>
      <c r="E7364" s="1">
        <f>VLOOKUP(D7364,Data!$A$1:$B$7,2,FALSE)</f>
        <v>10</v>
      </c>
      <c r="F7364" s="2">
        <f>WORKDAY(A7364,E7364,Data!$E$2:$E$22)</f>
        <v>45595</v>
      </c>
      <c r="G7364" s="2">
        <v>45602</v>
      </c>
      <c r="H7364" s="4">
        <f ca="1">(NETWORKDAYS(A7364,G7364,Data!$E$1:$E$22))-1</f>
        <v>15</v>
      </c>
      <c r="I7364" s="1"/>
      <c r="J7364" s="1">
        <f>VLOOKUP(D7364,Data!$A$10:$B$16,2,FALSE)</f>
        <v>2</v>
      </c>
      <c r="K7364">
        <v>152</v>
      </c>
      <c r="L7364">
        <f t="shared" si="400"/>
        <v>42</v>
      </c>
      <c r="M7364">
        <f t="shared" si="401"/>
        <v>2024</v>
      </c>
      <c r="N7364" s="5">
        <f t="shared" ca="1" si="402"/>
        <v>5</v>
      </c>
    </row>
    <row r="7365" spans="1:14" hidden="1" x14ac:dyDescent="0.25">
      <c r="A7365" s="31" t="s">
        <v>3662</v>
      </c>
      <c r="B7365" s="1" t="s">
        <v>192</v>
      </c>
      <c r="C7365" s="7" t="s">
        <v>3667</v>
      </c>
      <c r="D7365" s="1" t="s">
        <v>53</v>
      </c>
      <c r="E7365" s="1">
        <f>VLOOKUP(D7365,Data!$A$1:$B$7,2,FALSE)</f>
        <v>5</v>
      </c>
      <c r="F7365" s="2">
        <f>WORKDAY(A7365,E7365,Data!$E$2:$E$22)</f>
        <v>45589</v>
      </c>
      <c r="G7365" s="2">
        <v>45583</v>
      </c>
      <c r="H7365" s="4">
        <f ca="1">(NETWORKDAYS(A7365,G7365,Data!$E$1:$E$22))-1</f>
        <v>1</v>
      </c>
      <c r="I7365" s="1"/>
      <c r="J7365" s="1">
        <f>VLOOKUP(D7365,Data!$A$10:$B$16,2,FALSE)</f>
        <v>1</v>
      </c>
      <c r="K7365">
        <v>167</v>
      </c>
      <c r="L7365">
        <f t="shared" si="400"/>
        <v>42</v>
      </c>
      <c r="M7365">
        <f t="shared" si="401"/>
        <v>2024</v>
      </c>
      <c r="N7365" s="5">
        <f t="shared" ca="1" si="402"/>
        <v>-4</v>
      </c>
    </row>
    <row r="7366" spans="1:14" hidden="1" x14ac:dyDescent="0.25">
      <c r="A7366" s="31" t="s">
        <v>3662</v>
      </c>
      <c r="B7366" s="1" t="s">
        <v>429</v>
      </c>
      <c r="C7366" s="7" t="s">
        <v>3668</v>
      </c>
      <c r="D7366" s="1" t="s">
        <v>53</v>
      </c>
      <c r="E7366" s="1">
        <f>VLOOKUP(D7366,Data!$A$1:$B$7,2,FALSE)</f>
        <v>5</v>
      </c>
      <c r="F7366" s="2">
        <f>WORKDAY(A7366,E7366,Data!$E$2:$E$22)</f>
        <v>45589</v>
      </c>
      <c r="G7366" s="2">
        <v>45583</v>
      </c>
      <c r="H7366" s="4">
        <f ca="1">(NETWORKDAYS(A7366,G7366,Data!$E$1:$E$22))-1</f>
        <v>1</v>
      </c>
      <c r="I7366" s="1"/>
      <c r="J7366" s="1">
        <f>VLOOKUP(D7366,Data!$A$10:$B$16,2,FALSE)</f>
        <v>1</v>
      </c>
      <c r="K7366">
        <v>168</v>
      </c>
      <c r="L7366">
        <f t="shared" si="400"/>
        <v>42</v>
      </c>
      <c r="M7366">
        <f t="shared" si="401"/>
        <v>2024</v>
      </c>
      <c r="N7366" s="5">
        <f t="shared" ca="1" si="402"/>
        <v>-4</v>
      </c>
    </row>
    <row r="7367" spans="1:14" hidden="1" x14ac:dyDescent="0.25">
      <c r="A7367" s="31">
        <v>45582</v>
      </c>
      <c r="B7367" s="1" t="s">
        <v>18</v>
      </c>
      <c r="C7367" s="7">
        <v>263288</v>
      </c>
      <c r="D7367" s="1" t="s">
        <v>41</v>
      </c>
      <c r="E7367" s="1">
        <f>VLOOKUP(D7367,Data!$A$1:$B$7,2,FALSE)</f>
        <v>15</v>
      </c>
      <c r="F7367" s="2">
        <f>WORKDAY(A7367,E7367,Data!$E$2:$E$22)</f>
        <v>45603</v>
      </c>
      <c r="G7367" s="2">
        <v>45602</v>
      </c>
      <c r="H7367" s="4">
        <f ca="1">(NETWORKDAYS(A7367,G7367,Data!$E$1:$E$22))-1</f>
        <v>14</v>
      </c>
      <c r="I7367" s="1"/>
      <c r="J7367" s="1">
        <f>VLOOKUP(D7367,Data!$A$10:$B$16,2,FALSE)</f>
        <v>3</v>
      </c>
      <c r="K7367">
        <v>161</v>
      </c>
      <c r="L7367">
        <f t="shared" si="400"/>
        <v>42</v>
      </c>
      <c r="M7367">
        <f t="shared" si="401"/>
        <v>2024</v>
      </c>
      <c r="N7367" s="5">
        <f t="shared" ca="1" si="402"/>
        <v>-1</v>
      </c>
    </row>
    <row r="7368" spans="1:14" hidden="1" x14ac:dyDescent="0.25">
      <c r="A7368" s="31">
        <v>45582</v>
      </c>
      <c r="B7368" s="1" t="s">
        <v>76</v>
      </c>
      <c r="C7368" s="7">
        <v>263296</v>
      </c>
      <c r="D7368" s="1" t="s">
        <v>41</v>
      </c>
      <c r="E7368" s="1">
        <f>VLOOKUP(D7368,Data!$A$1:$B$7,2,FALSE)</f>
        <v>15</v>
      </c>
      <c r="F7368" s="2">
        <f>WORKDAY(A7368,E7368,Data!$E$2:$E$22)</f>
        <v>45603</v>
      </c>
      <c r="G7368" s="2">
        <v>45600</v>
      </c>
      <c r="H7368" s="4">
        <f ca="1">(NETWORKDAYS(A7368,G7368,Data!$E$1:$E$22))-1</f>
        <v>12</v>
      </c>
      <c r="I7368" s="1"/>
      <c r="J7368" s="1">
        <f>VLOOKUP(D7368,Data!$A$10:$B$16,2,FALSE)</f>
        <v>3</v>
      </c>
      <c r="K7368">
        <v>176</v>
      </c>
      <c r="L7368">
        <f t="shared" si="400"/>
        <v>42</v>
      </c>
      <c r="M7368">
        <f t="shared" si="401"/>
        <v>2024</v>
      </c>
      <c r="N7368" s="5">
        <f t="shared" ca="1" si="402"/>
        <v>-3</v>
      </c>
    </row>
    <row r="7369" spans="1:14" hidden="1" x14ac:dyDescent="0.25">
      <c r="A7369" s="31">
        <v>45582</v>
      </c>
      <c r="B7369" s="1" t="s">
        <v>815</v>
      </c>
      <c r="C7369" s="7">
        <v>458678</v>
      </c>
      <c r="D7369" s="1" t="s">
        <v>42</v>
      </c>
      <c r="E7369" s="1">
        <f>VLOOKUP(D7369,Data!$A$1:$B$7,2,FALSE)</f>
        <v>10</v>
      </c>
      <c r="F7369" s="2">
        <f>WORKDAY(A7369,E7369,Data!$E$2:$E$22)</f>
        <v>45596</v>
      </c>
      <c r="G7369" s="2">
        <v>45602</v>
      </c>
      <c r="H7369" s="4">
        <f ca="1">(NETWORKDAYS(A7369,G7369,Data!$E$1:$E$22))-1</f>
        <v>14</v>
      </c>
      <c r="I7369" s="1"/>
      <c r="J7369" s="1">
        <f>VLOOKUP(D7369,Data!$A$10:$B$16,2,FALSE)</f>
        <v>2</v>
      </c>
      <c r="K7369">
        <v>163</v>
      </c>
      <c r="L7369">
        <f t="shared" si="400"/>
        <v>42</v>
      </c>
      <c r="M7369">
        <f t="shared" si="401"/>
        <v>2024</v>
      </c>
      <c r="N7369" s="5">
        <f t="shared" ca="1" si="402"/>
        <v>4</v>
      </c>
    </row>
    <row r="7370" spans="1:14" hidden="1" x14ac:dyDescent="0.25">
      <c r="A7370" s="31">
        <v>45582</v>
      </c>
      <c r="B7370" s="1" t="s">
        <v>909</v>
      </c>
      <c r="C7370" s="7">
        <v>458775</v>
      </c>
      <c r="D7370" s="1" t="s">
        <v>42</v>
      </c>
      <c r="E7370" s="1">
        <f>VLOOKUP(D7370,Data!$A$1:$B$7,2,FALSE)</f>
        <v>10</v>
      </c>
      <c r="F7370" s="2">
        <f>WORKDAY(A7370,E7370,Data!$E$2:$E$22)</f>
        <v>45596</v>
      </c>
      <c r="G7370" s="2">
        <v>45602</v>
      </c>
      <c r="H7370" s="4">
        <f ca="1">(NETWORKDAYS(A7370,G7370,Data!$E$1:$E$22))-1</f>
        <v>14</v>
      </c>
      <c r="I7370" s="1"/>
      <c r="J7370" s="1">
        <f>VLOOKUP(D7370,Data!$A$10:$B$16,2,FALSE)</f>
        <v>2</v>
      </c>
      <c r="K7370">
        <v>169</v>
      </c>
      <c r="L7370">
        <f t="shared" si="400"/>
        <v>42</v>
      </c>
      <c r="M7370">
        <f t="shared" si="401"/>
        <v>2024</v>
      </c>
      <c r="N7370" s="5">
        <f t="shared" ca="1" si="402"/>
        <v>4</v>
      </c>
    </row>
    <row r="7371" spans="1:14" hidden="1" x14ac:dyDescent="0.25">
      <c r="A7371" s="31">
        <v>45582</v>
      </c>
      <c r="B7371" s="1" t="s">
        <v>909</v>
      </c>
      <c r="C7371" s="7">
        <v>458776</v>
      </c>
      <c r="D7371" s="1" t="s">
        <v>42</v>
      </c>
      <c r="E7371" s="1">
        <f>VLOOKUP(D7371,Data!$A$1:$B$7,2,FALSE)</f>
        <v>10</v>
      </c>
      <c r="F7371" s="2">
        <f>WORKDAY(A7371,E7371,Data!$E$2:$E$22)</f>
        <v>45596</v>
      </c>
      <c r="G7371" s="2">
        <v>45595</v>
      </c>
      <c r="H7371" s="4">
        <f ca="1">(NETWORKDAYS(A7371,G7371,Data!$E$1:$E$22))-1</f>
        <v>9</v>
      </c>
      <c r="I7371" s="1"/>
      <c r="J7371" s="1">
        <f>VLOOKUP(D7371,Data!$A$10:$B$16,2,FALSE)</f>
        <v>2</v>
      </c>
      <c r="K7371">
        <v>170</v>
      </c>
      <c r="L7371">
        <f t="shared" si="400"/>
        <v>42</v>
      </c>
      <c r="M7371">
        <f t="shared" si="401"/>
        <v>2024</v>
      </c>
      <c r="N7371" s="5">
        <f t="shared" ca="1" si="402"/>
        <v>-1</v>
      </c>
    </row>
    <row r="7372" spans="1:14" hidden="1" x14ac:dyDescent="0.25">
      <c r="A7372" s="31">
        <v>45582</v>
      </c>
      <c r="B7372" s="1" t="s">
        <v>5</v>
      </c>
      <c r="C7372" s="7">
        <v>615464</v>
      </c>
      <c r="D7372" s="1" t="s">
        <v>1870</v>
      </c>
      <c r="E7372" s="1">
        <f>VLOOKUP(D7372,Data!$A$1:$B$7,2,FALSE)</f>
        <v>10</v>
      </c>
      <c r="F7372" s="2">
        <f>WORKDAY(A7372,E7372,Data!$E$2:$E$22)</f>
        <v>45596</v>
      </c>
      <c r="G7372" s="2">
        <v>45602</v>
      </c>
      <c r="H7372" s="4">
        <f ca="1">(NETWORKDAYS(A7372,G7372,Data!$E$1:$E$22))-1</f>
        <v>14</v>
      </c>
      <c r="I7372" s="1"/>
      <c r="J7372" s="1">
        <f>VLOOKUP(D7372,Data!$A$10:$B$16,2,FALSE)</f>
        <v>2</v>
      </c>
      <c r="K7372">
        <v>160</v>
      </c>
      <c r="L7372">
        <f t="shared" si="400"/>
        <v>42</v>
      </c>
      <c r="M7372">
        <f t="shared" si="401"/>
        <v>2024</v>
      </c>
      <c r="N7372" s="5">
        <f t="shared" ca="1" si="402"/>
        <v>4</v>
      </c>
    </row>
    <row r="7373" spans="1:14" hidden="1" x14ac:dyDescent="0.25">
      <c r="A7373" s="31">
        <v>45582</v>
      </c>
      <c r="B7373" s="1" t="s">
        <v>196</v>
      </c>
      <c r="C7373" s="7" t="s">
        <v>3666</v>
      </c>
      <c r="D7373" s="1" t="s">
        <v>53</v>
      </c>
      <c r="E7373" s="1">
        <f>VLOOKUP(D7373,Data!$A$1:$B$7,2,FALSE)</f>
        <v>5</v>
      </c>
      <c r="F7373" s="2">
        <f>WORKDAY(A7373,E7373,Data!$E$2:$E$22)</f>
        <v>45589</v>
      </c>
      <c r="G7373" s="2">
        <v>45595</v>
      </c>
      <c r="H7373" s="4">
        <f ca="1">(NETWORKDAYS(A7373,G7373,Data!$E$1:$E$22))-1</f>
        <v>9</v>
      </c>
      <c r="I7373" s="1"/>
      <c r="J7373" s="1">
        <f>VLOOKUP(D7373,Data!$A$10:$B$16,2,FALSE)</f>
        <v>1</v>
      </c>
      <c r="K7373">
        <v>166</v>
      </c>
      <c r="L7373">
        <f t="shared" si="400"/>
        <v>42</v>
      </c>
      <c r="M7373">
        <f t="shared" si="401"/>
        <v>2024</v>
      </c>
      <c r="N7373" s="5">
        <f t="shared" ca="1" si="402"/>
        <v>4</v>
      </c>
    </row>
    <row r="7374" spans="1:14" hidden="1" x14ac:dyDescent="0.25">
      <c r="A7374" s="31">
        <v>45582</v>
      </c>
      <c r="B7374" s="1" t="s">
        <v>429</v>
      </c>
      <c r="C7374" s="7" t="s">
        <v>3668</v>
      </c>
      <c r="D7374" s="1" t="s">
        <v>53</v>
      </c>
      <c r="E7374" s="1">
        <f>VLOOKUP(D7374,Data!$A$1:$B$7,2,FALSE)</f>
        <v>5</v>
      </c>
      <c r="F7374" s="2">
        <f>WORKDAY(A7374,E7374,Data!$E$2:$E$22)</f>
        <v>45589</v>
      </c>
      <c r="G7374" s="2">
        <v>45583</v>
      </c>
      <c r="H7374" s="4">
        <f ca="1">(NETWORKDAYS(A7374,G7374,Data!$E$1:$E$22))-1</f>
        <v>1</v>
      </c>
      <c r="I7374" s="1"/>
      <c r="J7374" s="1">
        <f>VLOOKUP(D7374,Data!$A$10:$B$16,2,FALSE)</f>
        <v>1</v>
      </c>
      <c r="K7374">
        <v>188</v>
      </c>
      <c r="L7374">
        <f t="shared" si="400"/>
        <v>42</v>
      </c>
      <c r="M7374">
        <f t="shared" si="401"/>
        <v>2024</v>
      </c>
      <c r="N7374" s="5">
        <f t="shared" ca="1" si="402"/>
        <v>-4</v>
      </c>
    </row>
    <row r="7375" spans="1:14" hidden="1" x14ac:dyDescent="0.25">
      <c r="A7375" s="31">
        <v>45583</v>
      </c>
      <c r="B7375" s="1" t="s">
        <v>250</v>
      </c>
      <c r="C7375" s="7">
        <v>263171</v>
      </c>
      <c r="D7375" s="1" t="s">
        <v>41</v>
      </c>
      <c r="E7375" s="1">
        <f>VLOOKUP(D7375,Data!$A$1:$B$7,2,FALSE)</f>
        <v>15</v>
      </c>
      <c r="F7375" s="2">
        <f>WORKDAY(A7375,E7375,Data!$E$2:$E$22)</f>
        <v>45604</v>
      </c>
      <c r="G7375" s="2">
        <v>45622</v>
      </c>
      <c r="H7375" s="4">
        <f ca="1">(NETWORKDAYS(A7375,G7375,Data!$E$1:$E$22))-1</f>
        <v>27</v>
      </c>
      <c r="I7375" s="1" t="s">
        <v>3687</v>
      </c>
      <c r="J7375" s="1">
        <f>VLOOKUP(D7375,Data!$A$10:$B$16,2,FALSE)</f>
        <v>3</v>
      </c>
      <c r="K7375">
        <v>172</v>
      </c>
      <c r="L7375">
        <f t="shared" si="400"/>
        <v>42</v>
      </c>
      <c r="M7375">
        <f t="shared" si="401"/>
        <v>2024</v>
      </c>
      <c r="N7375" s="5">
        <f t="shared" ca="1" si="402"/>
        <v>12</v>
      </c>
    </row>
    <row r="7376" spans="1:14" hidden="1" x14ac:dyDescent="0.25">
      <c r="A7376" s="31">
        <v>45583</v>
      </c>
      <c r="B7376" s="1" t="s">
        <v>18</v>
      </c>
      <c r="C7376" s="7">
        <v>263264</v>
      </c>
      <c r="D7376" s="1" t="s">
        <v>41</v>
      </c>
      <c r="E7376" s="1">
        <f>VLOOKUP(D7376,Data!$A$1:$B$7,2,FALSE)</f>
        <v>15</v>
      </c>
      <c r="F7376" s="2">
        <f>WORKDAY(A7376,E7376,Data!$E$2:$E$22)</f>
        <v>45604</v>
      </c>
      <c r="G7376" s="2">
        <v>45609</v>
      </c>
      <c r="H7376" s="4">
        <f ca="1">(NETWORKDAYS(A7376,G7376,Data!$E$1:$E$22))-1</f>
        <v>18</v>
      </c>
      <c r="I7376" s="1"/>
      <c r="J7376" s="1">
        <f>VLOOKUP(D7376,Data!$A$10:$B$16,2,FALSE)</f>
        <v>3</v>
      </c>
      <c r="K7376">
        <v>173</v>
      </c>
      <c r="L7376">
        <f t="shared" si="400"/>
        <v>42</v>
      </c>
      <c r="M7376">
        <f t="shared" si="401"/>
        <v>2024</v>
      </c>
      <c r="N7376" s="5">
        <f t="shared" ca="1" si="402"/>
        <v>3</v>
      </c>
    </row>
    <row r="7377" spans="1:14" hidden="1" x14ac:dyDescent="0.25">
      <c r="A7377" s="31">
        <v>45583</v>
      </c>
      <c r="B7377" s="1" t="s">
        <v>4</v>
      </c>
      <c r="C7377" s="7">
        <v>263295</v>
      </c>
      <c r="D7377" s="1" t="s">
        <v>41</v>
      </c>
      <c r="E7377" s="1">
        <f>VLOOKUP(D7377,Data!$A$1:$B$7,2,FALSE)</f>
        <v>15</v>
      </c>
      <c r="F7377" s="2">
        <f>WORKDAY(A7377,E7377,Data!$E$2:$E$22)</f>
        <v>45604</v>
      </c>
      <c r="G7377" s="2">
        <v>45614</v>
      </c>
      <c r="H7377" s="4">
        <f ca="1">(NETWORKDAYS(A7377,G7377,Data!$E$1:$E$22))-1</f>
        <v>21</v>
      </c>
      <c r="I7377" s="1"/>
      <c r="J7377" s="1">
        <f>VLOOKUP(D7377,Data!$A$10:$B$16,2,FALSE)</f>
        <v>3</v>
      </c>
      <c r="K7377">
        <v>175</v>
      </c>
      <c r="L7377">
        <f t="shared" si="400"/>
        <v>42</v>
      </c>
      <c r="M7377">
        <f t="shared" si="401"/>
        <v>2024</v>
      </c>
      <c r="N7377" s="5">
        <f t="shared" ca="1" si="402"/>
        <v>6</v>
      </c>
    </row>
    <row r="7378" spans="1:14" hidden="1" x14ac:dyDescent="0.25">
      <c r="A7378" s="31">
        <v>45583</v>
      </c>
      <c r="B7378" s="1" t="s">
        <v>76</v>
      </c>
      <c r="C7378" s="7">
        <v>263297</v>
      </c>
      <c r="D7378" s="1" t="s">
        <v>41</v>
      </c>
      <c r="E7378" s="1">
        <f>VLOOKUP(D7378,Data!$A$1:$B$7,2,FALSE)</f>
        <v>15</v>
      </c>
      <c r="F7378" s="2">
        <f>WORKDAY(A7378,E7378,Data!$E$2:$E$22)</f>
        <v>45604</v>
      </c>
      <c r="G7378" s="2">
        <v>45607</v>
      </c>
      <c r="H7378" s="4">
        <f ca="1">(NETWORKDAYS(A7378,G7378,Data!$E$1:$E$22))-1</f>
        <v>16</v>
      </c>
      <c r="I7378" s="1"/>
      <c r="J7378" s="1">
        <f>VLOOKUP(D7378,Data!$A$10:$B$16,2,FALSE)</f>
        <v>3</v>
      </c>
      <c r="K7378">
        <v>177</v>
      </c>
      <c r="L7378">
        <f t="shared" si="400"/>
        <v>42</v>
      </c>
      <c r="M7378">
        <f t="shared" si="401"/>
        <v>2024</v>
      </c>
      <c r="N7378" s="5">
        <f t="shared" ca="1" si="402"/>
        <v>1</v>
      </c>
    </row>
    <row r="7379" spans="1:14" hidden="1" x14ac:dyDescent="0.25">
      <c r="A7379" s="31">
        <v>45583</v>
      </c>
      <c r="B7379" s="1" t="s">
        <v>2299</v>
      </c>
      <c r="C7379" s="7">
        <v>458700</v>
      </c>
      <c r="D7379" s="1" t="s">
        <v>42</v>
      </c>
      <c r="E7379" s="1">
        <f>VLOOKUP(D7379,Data!$A$1:$B$7,2,FALSE)</f>
        <v>10</v>
      </c>
      <c r="F7379" s="2">
        <f>WORKDAY(A7379,E7379,Data!$E$2:$E$22)</f>
        <v>45597</v>
      </c>
      <c r="G7379" s="2">
        <v>45597</v>
      </c>
      <c r="H7379" s="4">
        <f ca="1">(NETWORKDAYS(A7379,G7379,Data!$E$1:$E$22))-1</f>
        <v>10</v>
      </c>
      <c r="I7379" s="1"/>
      <c r="J7379" s="1">
        <f>VLOOKUP(D7379,Data!$A$10:$B$16,2,FALSE)</f>
        <v>2</v>
      </c>
      <c r="K7379">
        <v>181</v>
      </c>
      <c r="L7379">
        <f t="shared" si="400"/>
        <v>42</v>
      </c>
      <c r="M7379">
        <f t="shared" si="401"/>
        <v>2024</v>
      </c>
      <c r="N7379" s="5">
        <f t="shared" ca="1" si="402"/>
        <v>0</v>
      </c>
    </row>
    <row r="7380" spans="1:14" hidden="1" x14ac:dyDescent="0.25">
      <c r="A7380" s="31">
        <v>45583</v>
      </c>
      <c r="B7380" s="1" t="s">
        <v>577</v>
      </c>
      <c r="C7380" s="7">
        <v>458782</v>
      </c>
      <c r="D7380" s="1" t="s">
        <v>42</v>
      </c>
      <c r="E7380" s="1">
        <f>VLOOKUP(D7380,Data!$A$1:$B$7,2,FALSE)</f>
        <v>10</v>
      </c>
      <c r="F7380" s="2">
        <f>WORKDAY(A7380,E7380,Data!$E$2:$E$22)</f>
        <v>45597</v>
      </c>
      <c r="G7380" s="2">
        <v>45597</v>
      </c>
      <c r="H7380" s="4">
        <f ca="1">(NETWORKDAYS(A7380,G7380,Data!$E$1:$E$22))-1</f>
        <v>10</v>
      </c>
      <c r="I7380" s="1"/>
      <c r="J7380" s="1">
        <f>VLOOKUP(D7380,Data!$A$10:$B$16,2,FALSE)</f>
        <v>2</v>
      </c>
      <c r="K7380">
        <v>183</v>
      </c>
      <c r="L7380">
        <f t="shared" si="400"/>
        <v>42</v>
      </c>
      <c r="M7380">
        <f t="shared" si="401"/>
        <v>2024</v>
      </c>
      <c r="N7380" s="5">
        <f t="shared" ca="1" si="402"/>
        <v>0</v>
      </c>
    </row>
    <row r="7381" spans="1:14" hidden="1" x14ac:dyDescent="0.25">
      <c r="A7381" s="31">
        <v>45583</v>
      </c>
      <c r="B7381" s="1" t="s">
        <v>86</v>
      </c>
      <c r="C7381" s="7">
        <v>458783</v>
      </c>
      <c r="D7381" s="1" t="s">
        <v>42</v>
      </c>
      <c r="E7381" s="1">
        <f>VLOOKUP(D7381,Data!$A$1:$B$7,2,FALSE)</f>
        <v>10</v>
      </c>
      <c r="F7381" s="2">
        <f>WORKDAY(A7381,E7381,Data!$E$2:$E$22)</f>
        <v>45597</v>
      </c>
      <c r="G7381" s="2">
        <v>45597</v>
      </c>
      <c r="H7381" s="4">
        <f ca="1">(NETWORKDAYS(A7381,G7381,Data!$E$1:$E$22))-1</f>
        <v>10</v>
      </c>
      <c r="I7381" s="1"/>
      <c r="J7381" s="1">
        <f>VLOOKUP(D7381,Data!$A$10:$B$16,2,FALSE)</f>
        <v>2</v>
      </c>
      <c r="K7381">
        <v>184</v>
      </c>
      <c r="L7381">
        <f t="shared" si="400"/>
        <v>42</v>
      </c>
      <c r="M7381">
        <f t="shared" si="401"/>
        <v>2024</v>
      </c>
      <c r="N7381" s="5">
        <f t="shared" ca="1" si="402"/>
        <v>0</v>
      </c>
    </row>
    <row r="7382" spans="1:14" hidden="1" x14ac:dyDescent="0.25">
      <c r="A7382" s="31">
        <v>45583</v>
      </c>
      <c r="B7382" s="1" t="s">
        <v>6</v>
      </c>
      <c r="C7382" s="7" t="s">
        <v>3669</v>
      </c>
      <c r="D7382" s="1" t="s">
        <v>55</v>
      </c>
      <c r="E7382" s="1">
        <f>VLOOKUP(D7382,Data!$A$1:$B$7,2,FALSE)</f>
        <v>10</v>
      </c>
      <c r="F7382" s="2">
        <f>WORKDAY(A7382,E7382,Data!$E$2:$E$22)</f>
        <v>45597</v>
      </c>
      <c r="G7382" s="2">
        <v>45663</v>
      </c>
      <c r="H7382" s="4">
        <f ca="1">(NETWORKDAYS(A7382,G7382,Data!$E$1:$E$22))-1</f>
        <v>55</v>
      </c>
      <c r="I7382" s="1" t="s">
        <v>3842</v>
      </c>
      <c r="J7382" s="1">
        <f>VLOOKUP(D7382,Data!$A$10:$B$16,2,FALSE)</f>
        <v>3</v>
      </c>
      <c r="K7382">
        <v>186</v>
      </c>
      <c r="L7382">
        <f t="shared" si="400"/>
        <v>42</v>
      </c>
      <c r="M7382">
        <f t="shared" si="401"/>
        <v>2024</v>
      </c>
      <c r="N7382" s="5">
        <f t="shared" ca="1" si="402"/>
        <v>45</v>
      </c>
    </row>
    <row r="7383" spans="1:14" hidden="1" x14ac:dyDescent="0.25">
      <c r="A7383" s="31">
        <v>45586</v>
      </c>
      <c r="B7383" s="1" t="s">
        <v>76</v>
      </c>
      <c r="C7383" s="7">
        <v>263281</v>
      </c>
      <c r="D7383" s="1" t="s">
        <v>41</v>
      </c>
      <c r="E7383" s="1">
        <f>VLOOKUP(D7383,Data!$A$1:$B$7,2,FALSE)</f>
        <v>15</v>
      </c>
      <c r="F7383" s="2">
        <f>WORKDAY(A7383,E7383,Data!$E$2:$E$22)</f>
        <v>45607</v>
      </c>
      <c r="G7383" s="2">
        <v>45600</v>
      </c>
      <c r="H7383" s="4">
        <f ca="1">(NETWORKDAYS(A7383,G7383,Data!$E$1:$E$22))-1</f>
        <v>10</v>
      </c>
      <c r="I7383" s="1"/>
      <c r="J7383" s="1">
        <f>VLOOKUP(D7383,Data!$A$10:$B$16,2,FALSE)</f>
        <v>3</v>
      </c>
      <c r="K7383">
        <v>174</v>
      </c>
      <c r="L7383">
        <f t="shared" si="400"/>
        <v>43</v>
      </c>
      <c r="M7383">
        <f t="shared" si="401"/>
        <v>2024</v>
      </c>
      <c r="N7383" s="5">
        <f t="shared" ca="1" si="402"/>
        <v>-5</v>
      </c>
    </row>
    <row r="7384" spans="1:14" hidden="1" x14ac:dyDescent="0.25">
      <c r="A7384" s="31">
        <v>45586</v>
      </c>
      <c r="B7384" s="1" t="s">
        <v>395</v>
      </c>
      <c r="C7384" s="7">
        <v>458652</v>
      </c>
      <c r="D7384" s="1" t="s">
        <v>42</v>
      </c>
      <c r="E7384" s="1">
        <f>VLOOKUP(D7384,Data!$A$1:$B$7,2,FALSE)</f>
        <v>10</v>
      </c>
      <c r="F7384" s="2">
        <f>WORKDAY(A7384,E7384,Data!$E$2:$E$22)</f>
        <v>45600</v>
      </c>
      <c r="G7384" s="2">
        <v>45597</v>
      </c>
      <c r="H7384" s="4">
        <f ca="1">(NETWORKDAYS(A7384,G7384,Data!$E$1:$E$22))-1</f>
        <v>9</v>
      </c>
      <c r="I7384" s="1"/>
      <c r="J7384" s="1">
        <f>VLOOKUP(D7384,Data!$A$10:$B$16,2,FALSE)</f>
        <v>2</v>
      </c>
      <c r="K7384">
        <v>190</v>
      </c>
      <c r="L7384">
        <f t="shared" si="400"/>
        <v>43</v>
      </c>
      <c r="M7384">
        <f t="shared" si="401"/>
        <v>2024</v>
      </c>
      <c r="N7384" s="5">
        <f t="shared" ca="1" si="402"/>
        <v>-1</v>
      </c>
    </row>
    <row r="7385" spans="1:14" hidden="1" x14ac:dyDescent="0.25">
      <c r="A7385" s="31">
        <v>45586</v>
      </c>
      <c r="B7385" s="1" t="s">
        <v>11</v>
      </c>
      <c r="C7385" s="7">
        <v>458770</v>
      </c>
      <c r="D7385" s="1" t="s">
        <v>42</v>
      </c>
      <c r="E7385" s="1">
        <f>VLOOKUP(D7385,Data!$A$1:$B$7,2,FALSE)</f>
        <v>10</v>
      </c>
      <c r="F7385" s="2">
        <f>WORKDAY(A7385,E7385,Data!$E$2:$E$22)</f>
        <v>45600</v>
      </c>
      <c r="G7385" s="2">
        <v>45597</v>
      </c>
      <c r="H7385" s="4">
        <f ca="1">(NETWORKDAYS(A7385,G7385,Data!$E$1:$E$22))-1</f>
        <v>9</v>
      </c>
      <c r="I7385" s="1"/>
      <c r="J7385" s="1">
        <f>VLOOKUP(D7385,Data!$A$10:$B$16,2,FALSE)</f>
        <v>2</v>
      </c>
      <c r="K7385">
        <v>192</v>
      </c>
      <c r="L7385">
        <f t="shared" si="400"/>
        <v>43</v>
      </c>
      <c r="M7385">
        <f t="shared" si="401"/>
        <v>2024</v>
      </c>
      <c r="N7385" s="5">
        <f t="shared" ca="1" si="402"/>
        <v>-1</v>
      </c>
    </row>
    <row r="7386" spans="1:14" hidden="1" x14ac:dyDescent="0.25">
      <c r="A7386" s="31">
        <v>45586</v>
      </c>
      <c r="B7386" s="1" t="s">
        <v>11</v>
      </c>
      <c r="C7386" s="7">
        <v>458771</v>
      </c>
      <c r="D7386" s="1" t="s">
        <v>42</v>
      </c>
      <c r="E7386" s="1">
        <f>VLOOKUP(D7386,Data!$A$1:$B$7,2,FALSE)</f>
        <v>10</v>
      </c>
      <c r="F7386" s="2">
        <f>WORKDAY(A7386,E7386,Data!$E$2:$E$22)</f>
        <v>45600</v>
      </c>
      <c r="G7386" s="2">
        <v>45597</v>
      </c>
      <c r="H7386" s="4">
        <f ca="1">(NETWORKDAYS(A7386,G7386,Data!$E$1:$E$22))-1</f>
        <v>9</v>
      </c>
      <c r="I7386" s="1"/>
      <c r="J7386" s="1">
        <f>VLOOKUP(D7386,Data!$A$10:$B$16,2,FALSE)</f>
        <v>2</v>
      </c>
      <c r="K7386">
        <v>182</v>
      </c>
      <c r="L7386">
        <f t="shared" si="400"/>
        <v>43</v>
      </c>
      <c r="M7386">
        <f t="shared" si="401"/>
        <v>2024</v>
      </c>
      <c r="N7386" s="5">
        <f t="shared" ca="1" si="402"/>
        <v>-1</v>
      </c>
    </row>
    <row r="7387" spans="1:14" hidden="1" x14ac:dyDescent="0.25">
      <c r="A7387" s="31">
        <v>45586</v>
      </c>
      <c r="B7387" s="1" t="s">
        <v>217</v>
      </c>
      <c r="C7387" s="7">
        <v>458827</v>
      </c>
      <c r="D7387" s="1" t="s">
        <v>42</v>
      </c>
      <c r="E7387" s="1">
        <f>VLOOKUP(D7387,Data!$A$1:$B$7,2,FALSE)</f>
        <v>10</v>
      </c>
      <c r="F7387" s="2">
        <f>WORKDAY(A7387,E7387,Data!$E$2:$E$22)</f>
        <v>45600</v>
      </c>
      <c r="G7387" s="2">
        <v>45597</v>
      </c>
      <c r="H7387" s="4">
        <f ca="1">(NETWORKDAYS(A7387,G7387,Data!$E$1:$E$22))-1</f>
        <v>9</v>
      </c>
      <c r="I7387" s="1"/>
      <c r="J7387" s="1">
        <f>VLOOKUP(D7387,Data!$A$10:$B$16,2,FALSE)</f>
        <v>2</v>
      </c>
      <c r="K7387">
        <v>194</v>
      </c>
      <c r="L7387">
        <f t="shared" si="400"/>
        <v>43</v>
      </c>
      <c r="M7387">
        <f t="shared" si="401"/>
        <v>2024</v>
      </c>
      <c r="N7387" s="5">
        <f t="shared" ca="1" si="402"/>
        <v>-1</v>
      </c>
    </row>
    <row r="7388" spans="1:14" hidden="1" x14ac:dyDescent="0.25">
      <c r="A7388" s="31">
        <v>45586</v>
      </c>
      <c r="B7388" s="1" t="s">
        <v>229</v>
      </c>
      <c r="C7388" s="7" t="s">
        <v>3675</v>
      </c>
      <c r="D7388" s="1" t="s">
        <v>55</v>
      </c>
      <c r="E7388" s="1">
        <f>VLOOKUP(D7388,Data!$A$1:$B$7,2,FALSE)</f>
        <v>10</v>
      </c>
      <c r="F7388" s="2">
        <f>WORKDAY(A7388,E7388,Data!$E$2:$E$22)</f>
        <v>45600</v>
      </c>
      <c r="G7388" s="2">
        <v>45590</v>
      </c>
      <c r="H7388" s="4">
        <f ca="1">(NETWORKDAYS(A7388,G7388,Data!$E$1:$E$22))-1</f>
        <v>4</v>
      </c>
      <c r="I7388" s="1"/>
      <c r="J7388" s="1">
        <f>VLOOKUP(D7388,Data!$A$10:$B$16,2,FALSE)</f>
        <v>3</v>
      </c>
      <c r="K7388">
        <v>195</v>
      </c>
      <c r="L7388">
        <f t="shared" si="400"/>
        <v>43</v>
      </c>
      <c r="M7388">
        <f t="shared" si="401"/>
        <v>2024</v>
      </c>
      <c r="N7388" s="5">
        <f t="shared" ca="1" si="402"/>
        <v>-6</v>
      </c>
    </row>
    <row r="7389" spans="1:14" hidden="1" x14ac:dyDescent="0.25">
      <c r="A7389" s="31">
        <v>45586</v>
      </c>
      <c r="B7389" s="1" t="s">
        <v>229</v>
      </c>
      <c r="C7389" s="7" t="s">
        <v>3674</v>
      </c>
      <c r="D7389" s="1" t="s">
        <v>55</v>
      </c>
      <c r="E7389" s="1">
        <f>VLOOKUP(D7389,Data!$A$1:$B$7,2,FALSE)</f>
        <v>10</v>
      </c>
      <c r="F7389" s="2">
        <f>WORKDAY(A7389,E7389,Data!$E$2:$E$22)</f>
        <v>45600</v>
      </c>
      <c r="G7389" s="2">
        <v>45590</v>
      </c>
      <c r="H7389" s="4">
        <f ca="1">(NETWORKDAYS(A7389,G7389,Data!$E$1:$E$22))-1</f>
        <v>4</v>
      </c>
      <c r="I7389" s="1"/>
      <c r="J7389" s="1">
        <f>VLOOKUP(D7389,Data!$A$10:$B$16,2,FALSE)</f>
        <v>3</v>
      </c>
      <c r="K7389">
        <v>196</v>
      </c>
      <c r="L7389">
        <f t="shared" si="400"/>
        <v>43</v>
      </c>
      <c r="M7389">
        <f t="shared" si="401"/>
        <v>2024</v>
      </c>
      <c r="N7389" s="5">
        <f t="shared" ca="1" si="402"/>
        <v>-6</v>
      </c>
    </row>
    <row r="7390" spans="1:14" hidden="1" x14ac:dyDescent="0.25">
      <c r="A7390" s="31">
        <v>45586</v>
      </c>
      <c r="B7390" s="1" t="s">
        <v>3672</v>
      </c>
      <c r="C7390" s="7" t="s">
        <v>3673</v>
      </c>
      <c r="D7390" s="1" t="s">
        <v>55</v>
      </c>
      <c r="E7390" s="1">
        <f>VLOOKUP(D7390,Data!$A$1:$B$7,2,FALSE)</f>
        <v>10</v>
      </c>
      <c r="F7390" s="2">
        <f>WORKDAY(A7390,E7390,Data!$E$2:$E$22)</f>
        <v>45600</v>
      </c>
      <c r="G7390" s="2">
        <v>45595</v>
      </c>
      <c r="H7390" s="4">
        <f ca="1">(NETWORKDAYS(A7390,G7390,Data!$E$1:$E$22))-1</f>
        <v>7</v>
      </c>
      <c r="I7390" s="1"/>
      <c r="J7390" s="1">
        <f>VLOOKUP(D7390,Data!$A$10:$B$16,2,FALSE)</f>
        <v>3</v>
      </c>
      <c r="K7390">
        <v>197</v>
      </c>
      <c r="L7390">
        <f t="shared" si="400"/>
        <v>43</v>
      </c>
      <c r="M7390">
        <f t="shared" si="401"/>
        <v>2024</v>
      </c>
      <c r="N7390" s="5">
        <f t="shared" ca="1" si="402"/>
        <v>-3</v>
      </c>
    </row>
    <row r="7391" spans="1:14" hidden="1" x14ac:dyDescent="0.25">
      <c r="A7391" s="31">
        <v>45586</v>
      </c>
      <c r="B7391" s="1" t="s">
        <v>135</v>
      </c>
      <c r="C7391" s="7" t="s">
        <v>3671</v>
      </c>
      <c r="D7391" s="1" t="s">
        <v>53</v>
      </c>
      <c r="E7391" s="1">
        <f>VLOOKUP(D7391,Data!$A$1:$B$7,2,FALSE)</f>
        <v>5</v>
      </c>
      <c r="F7391" s="2">
        <f>WORKDAY(A7391,E7391,Data!$E$2:$E$22)</f>
        <v>45593</v>
      </c>
      <c r="G7391" s="2">
        <v>45588</v>
      </c>
      <c r="H7391" s="4">
        <f ca="1">(NETWORKDAYS(A7391,G7391,Data!$E$1:$E$22))-1</f>
        <v>2</v>
      </c>
      <c r="I7391" s="1"/>
      <c r="J7391" s="1">
        <f>VLOOKUP(D7391,Data!$A$10:$B$16,2,FALSE)</f>
        <v>1</v>
      </c>
      <c r="K7391">
        <v>198</v>
      </c>
      <c r="L7391">
        <f t="shared" si="400"/>
        <v>43</v>
      </c>
      <c r="M7391">
        <f t="shared" si="401"/>
        <v>2024</v>
      </c>
      <c r="N7391" s="5">
        <f t="shared" ca="1" si="402"/>
        <v>-3</v>
      </c>
    </row>
    <row r="7392" spans="1:14" hidden="1" x14ac:dyDescent="0.25">
      <c r="A7392" s="31">
        <v>45586</v>
      </c>
      <c r="B7392" s="1" t="s">
        <v>429</v>
      </c>
      <c r="C7392" s="7" t="s">
        <v>3670</v>
      </c>
      <c r="D7392" s="1" t="s">
        <v>53</v>
      </c>
      <c r="E7392" s="1">
        <f>VLOOKUP(D7392,Data!$A$1:$B$7,2,FALSE)</f>
        <v>5</v>
      </c>
      <c r="F7392" s="2">
        <f>WORKDAY(A7392,E7392,Data!$E$2:$E$22)</f>
        <v>45593</v>
      </c>
      <c r="G7392" s="2">
        <v>45588</v>
      </c>
      <c r="H7392" s="4">
        <f ca="1">(NETWORKDAYS(A7392,G7392,Data!$E$1:$E$22))-1</f>
        <v>2</v>
      </c>
      <c r="I7392" s="1"/>
      <c r="J7392" s="1">
        <f>VLOOKUP(D7392,Data!$A$10:$B$16,2,FALSE)</f>
        <v>1</v>
      </c>
      <c r="K7392">
        <v>187</v>
      </c>
      <c r="L7392">
        <f t="shared" si="400"/>
        <v>43</v>
      </c>
      <c r="M7392">
        <f t="shared" si="401"/>
        <v>2024</v>
      </c>
      <c r="N7392" s="5">
        <f t="shared" ca="1" si="402"/>
        <v>-3</v>
      </c>
    </row>
    <row r="7393" spans="1:14" hidden="1" x14ac:dyDescent="0.25">
      <c r="A7393" s="31">
        <v>45587</v>
      </c>
      <c r="B7393" s="1" t="s">
        <v>163</v>
      </c>
      <c r="C7393" s="7">
        <v>458820</v>
      </c>
      <c r="D7393" s="1" t="s">
        <v>42</v>
      </c>
      <c r="E7393" s="1">
        <f>VLOOKUP(D7393,Data!$A$1:$B$7,2,FALSE)</f>
        <v>10</v>
      </c>
      <c r="F7393" s="2">
        <f>WORKDAY(A7393,E7393,Data!$E$2:$E$22)</f>
        <v>45601</v>
      </c>
      <c r="G7393" s="2">
        <v>45602</v>
      </c>
      <c r="H7393" s="4">
        <f ca="1">(NETWORKDAYS(A7393,G7393,Data!$E$1:$E$22))-1</f>
        <v>11</v>
      </c>
      <c r="I7393" s="1"/>
      <c r="J7393" s="1">
        <f>VLOOKUP(D7393,Data!$A$10:$B$16,2,FALSE)</f>
        <v>2</v>
      </c>
      <c r="K7393">
        <v>193</v>
      </c>
      <c r="L7393">
        <f t="shared" si="400"/>
        <v>43</v>
      </c>
      <c r="M7393">
        <f t="shared" si="401"/>
        <v>2024</v>
      </c>
      <c r="N7393" s="5">
        <f t="shared" ca="1" si="402"/>
        <v>1</v>
      </c>
    </row>
    <row r="7394" spans="1:14" hidden="1" x14ac:dyDescent="0.25">
      <c r="A7394" s="31">
        <v>45587</v>
      </c>
      <c r="B7394" s="1" t="s">
        <v>166</v>
      </c>
      <c r="C7394" s="7" t="s">
        <v>3677</v>
      </c>
      <c r="D7394" s="1" t="s">
        <v>53</v>
      </c>
      <c r="E7394" s="1">
        <f>VLOOKUP(D7394,Data!$A$1:$B$7,2,FALSE)</f>
        <v>5</v>
      </c>
      <c r="F7394" s="2">
        <f>WORKDAY(A7394,E7394,Data!$E$2:$E$22)</f>
        <v>45594</v>
      </c>
      <c r="G7394" s="2">
        <v>45593</v>
      </c>
      <c r="H7394" s="4">
        <f ca="1">(NETWORKDAYS(A7394,G7394,Data!$E$1:$E$22))-1</f>
        <v>4</v>
      </c>
      <c r="I7394" s="1"/>
      <c r="J7394" s="1">
        <f>VLOOKUP(D7394,Data!$A$10:$B$16,2,FALSE)</f>
        <v>1</v>
      </c>
      <c r="K7394">
        <v>199</v>
      </c>
      <c r="L7394">
        <f t="shared" si="400"/>
        <v>43</v>
      </c>
      <c r="M7394">
        <f t="shared" si="401"/>
        <v>2024</v>
      </c>
      <c r="N7394" s="5">
        <f t="shared" ca="1" si="402"/>
        <v>-1</v>
      </c>
    </row>
    <row r="7395" spans="1:14" hidden="1" x14ac:dyDescent="0.25">
      <c r="A7395" s="31">
        <v>45587</v>
      </c>
      <c r="B7395" s="1" t="s">
        <v>3515</v>
      </c>
      <c r="C7395" s="7" t="s">
        <v>3678</v>
      </c>
      <c r="D7395" s="1" t="s">
        <v>53</v>
      </c>
      <c r="E7395" s="1">
        <f>VLOOKUP(D7395,Data!$A$1:$B$7,2,FALSE)</f>
        <v>5</v>
      </c>
      <c r="F7395" s="2">
        <f>WORKDAY(A7395,E7395,Data!$E$2:$E$22)</f>
        <v>45594</v>
      </c>
      <c r="G7395" s="2">
        <v>45588</v>
      </c>
      <c r="H7395" s="4">
        <f ca="1">(NETWORKDAYS(A7395,G7395,Data!$E$1:$E$22))-1</f>
        <v>1</v>
      </c>
      <c r="I7395" s="1"/>
      <c r="J7395" s="1">
        <f>VLOOKUP(D7395,Data!$A$10:$B$16,2,FALSE)</f>
        <v>1</v>
      </c>
      <c r="K7395">
        <v>200</v>
      </c>
      <c r="L7395">
        <f t="shared" si="400"/>
        <v>43</v>
      </c>
      <c r="M7395">
        <f t="shared" si="401"/>
        <v>2024</v>
      </c>
      <c r="N7395" s="5">
        <f t="shared" ca="1" si="402"/>
        <v>-4</v>
      </c>
    </row>
    <row r="7396" spans="1:14" hidden="1" x14ac:dyDescent="0.25">
      <c r="A7396" s="31">
        <v>45587</v>
      </c>
      <c r="B7396" s="1" t="s">
        <v>400</v>
      </c>
      <c r="C7396" s="7" t="s">
        <v>3685</v>
      </c>
      <c r="D7396" s="1" t="s">
        <v>53</v>
      </c>
      <c r="E7396" s="1">
        <f>VLOOKUP(D7396,Data!$A$1:$B$7,2,FALSE)</f>
        <v>5</v>
      </c>
      <c r="F7396" s="2">
        <f>WORKDAY(A7396,E7396,Data!$E$2:$E$22)</f>
        <v>45594</v>
      </c>
      <c r="G7396" s="2">
        <v>45588</v>
      </c>
      <c r="H7396" s="4">
        <f ca="1">(NETWORKDAYS(A7396,G7396,Data!$E$1:$E$22))-1</f>
        <v>1</v>
      </c>
      <c r="I7396" s="1"/>
      <c r="J7396" s="1">
        <f>VLOOKUP(D7396,Data!$A$10:$B$16,2,FALSE)</f>
        <v>1</v>
      </c>
      <c r="K7396">
        <v>201</v>
      </c>
      <c r="L7396">
        <f t="shared" si="400"/>
        <v>43</v>
      </c>
      <c r="M7396">
        <f t="shared" si="401"/>
        <v>2024</v>
      </c>
      <c r="N7396" s="5">
        <f t="shared" ca="1" si="402"/>
        <v>-4</v>
      </c>
    </row>
    <row r="7397" spans="1:14" hidden="1" x14ac:dyDescent="0.25">
      <c r="A7397" s="31">
        <v>45587</v>
      </c>
      <c r="B7397" s="1" t="s">
        <v>400</v>
      </c>
      <c r="C7397" s="7" t="s">
        <v>3686</v>
      </c>
      <c r="D7397" s="1" t="s">
        <v>53</v>
      </c>
      <c r="E7397" s="1">
        <f>VLOOKUP(D7397,Data!$A$1:$B$7,2,FALSE)</f>
        <v>5</v>
      </c>
      <c r="F7397" s="2">
        <f>WORKDAY(A7397,E7397,Data!$E$2:$E$22)</f>
        <v>45594</v>
      </c>
      <c r="G7397" s="2">
        <v>45588</v>
      </c>
      <c r="H7397" s="4">
        <f ca="1">(NETWORKDAYS(A7397,G7397,Data!$E$1:$E$22))-1</f>
        <v>1</v>
      </c>
      <c r="I7397" s="1"/>
      <c r="J7397" s="1">
        <f>VLOOKUP(D7397,Data!$A$10:$B$16,2,FALSE)</f>
        <v>1</v>
      </c>
      <c r="K7397">
        <v>202</v>
      </c>
      <c r="L7397">
        <f t="shared" si="400"/>
        <v>43</v>
      </c>
      <c r="M7397">
        <f t="shared" si="401"/>
        <v>2024</v>
      </c>
      <c r="N7397" s="5">
        <f t="shared" ca="1" si="402"/>
        <v>-4</v>
      </c>
    </row>
    <row r="7398" spans="1:14" hidden="1" x14ac:dyDescent="0.25">
      <c r="A7398" s="31">
        <v>45587</v>
      </c>
      <c r="B7398" s="1" t="s">
        <v>35</v>
      </c>
      <c r="C7398" s="7" t="s">
        <v>3684</v>
      </c>
      <c r="D7398" s="1" t="s">
        <v>53</v>
      </c>
      <c r="E7398" s="1">
        <f>VLOOKUP(D7398,Data!$A$1:$B$7,2,FALSE)</f>
        <v>5</v>
      </c>
      <c r="F7398" s="2">
        <f>WORKDAY(A7398,E7398,Data!$E$2:$E$22)</f>
        <v>45594</v>
      </c>
      <c r="G7398" s="2">
        <v>45588</v>
      </c>
      <c r="H7398" s="4">
        <f ca="1">(NETWORKDAYS(A7398,G7398,Data!$E$1:$E$22))-1</f>
        <v>1</v>
      </c>
      <c r="I7398" s="1"/>
      <c r="J7398" s="1">
        <f>VLOOKUP(D7398,Data!$A$10:$B$16,2,FALSE)</f>
        <v>1</v>
      </c>
      <c r="K7398">
        <v>203</v>
      </c>
      <c r="L7398">
        <f t="shared" si="400"/>
        <v>43</v>
      </c>
      <c r="M7398">
        <f t="shared" si="401"/>
        <v>2024</v>
      </c>
      <c r="N7398" s="5">
        <f t="shared" ca="1" si="402"/>
        <v>-4</v>
      </c>
    </row>
    <row r="7399" spans="1:14" hidden="1" x14ac:dyDescent="0.25">
      <c r="A7399" s="31">
        <v>45587</v>
      </c>
      <c r="B7399" s="1" t="s">
        <v>35</v>
      </c>
      <c r="C7399" s="7" t="s">
        <v>3680</v>
      </c>
      <c r="D7399" s="1" t="s">
        <v>53</v>
      </c>
      <c r="E7399" s="1">
        <f>VLOOKUP(D7399,Data!$A$1:$B$7,2,FALSE)</f>
        <v>5</v>
      </c>
      <c r="F7399" s="2">
        <f>WORKDAY(A7399,E7399,Data!$E$2:$E$22)</f>
        <v>45594</v>
      </c>
      <c r="G7399" s="2">
        <v>45588</v>
      </c>
      <c r="H7399" s="4">
        <f ca="1">(NETWORKDAYS(A7399,G7399,Data!$E$1:$E$22))-1</f>
        <v>1</v>
      </c>
      <c r="I7399" s="1"/>
      <c r="J7399" s="1">
        <f>VLOOKUP(D7399,Data!$A$10:$B$16,2,FALSE)</f>
        <v>1</v>
      </c>
      <c r="K7399">
        <v>204</v>
      </c>
      <c r="L7399">
        <f t="shared" si="400"/>
        <v>43</v>
      </c>
      <c r="M7399">
        <f t="shared" si="401"/>
        <v>2024</v>
      </c>
      <c r="N7399" s="5">
        <f t="shared" ca="1" si="402"/>
        <v>-4</v>
      </c>
    </row>
    <row r="7400" spans="1:14" hidden="1" x14ac:dyDescent="0.25">
      <c r="A7400" s="31">
        <v>45587</v>
      </c>
      <c r="B7400" s="1" t="s">
        <v>35</v>
      </c>
      <c r="C7400" s="7" t="s">
        <v>3682</v>
      </c>
      <c r="D7400" s="1" t="s">
        <v>53</v>
      </c>
      <c r="E7400" s="1">
        <f>VLOOKUP(D7400,Data!$A$1:$B$7,2,FALSE)</f>
        <v>5</v>
      </c>
      <c r="F7400" s="2">
        <f>WORKDAY(A7400,E7400,Data!$E$2:$E$22)</f>
        <v>45594</v>
      </c>
      <c r="G7400" s="2">
        <v>45588</v>
      </c>
      <c r="H7400" s="4">
        <f ca="1">(NETWORKDAYS(A7400,G7400,Data!$E$1:$E$22))-1</f>
        <v>1</v>
      </c>
      <c r="I7400" s="1"/>
      <c r="J7400" s="1">
        <f>VLOOKUP(D7400,Data!$A$10:$B$16,2,FALSE)</f>
        <v>1</v>
      </c>
      <c r="K7400">
        <v>205</v>
      </c>
      <c r="L7400">
        <f t="shared" si="400"/>
        <v>43</v>
      </c>
      <c r="M7400">
        <f t="shared" si="401"/>
        <v>2024</v>
      </c>
      <c r="N7400" s="5">
        <f t="shared" ca="1" si="402"/>
        <v>-4</v>
      </c>
    </row>
    <row r="7401" spans="1:14" hidden="1" x14ac:dyDescent="0.25">
      <c r="A7401" s="31">
        <v>45587</v>
      </c>
      <c r="B7401" s="1" t="s">
        <v>35</v>
      </c>
      <c r="C7401" s="7" t="s">
        <v>3681</v>
      </c>
      <c r="D7401" s="1" t="s">
        <v>53</v>
      </c>
      <c r="E7401" s="1">
        <f>VLOOKUP(D7401,Data!$A$1:$B$7,2,FALSE)</f>
        <v>5</v>
      </c>
      <c r="F7401" s="2">
        <f>WORKDAY(A7401,E7401,Data!$E$2:$E$22)</f>
        <v>45594</v>
      </c>
      <c r="G7401" s="2">
        <v>45588</v>
      </c>
      <c r="H7401" s="4">
        <f ca="1">(NETWORKDAYS(A7401,G7401,Data!$E$1:$E$22))-1</f>
        <v>1</v>
      </c>
      <c r="I7401" s="1"/>
      <c r="J7401" s="1">
        <f>VLOOKUP(D7401,Data!$A$10:$B$16,2,FALSE)</f>
        <v>1</v>
      </c>
      <c r="K7401">
        <v>206</v>
      </c>
      <c r="L7401">
        <f t="shared" si="400"/>
        <v>43</v>
      </c>
      <c r="M7401">
        <f t="shared" si="401"/>
        <v>2024</v>
      </c>
      <c r="N7401" s="5">
        <f t="shared" ca="1" si="402"/>
        <v>-4</v>
      </c>
    </row>
    <row r="7402" spans="1:14" hidden="1" x14ac:dyDescent="0.25">
      <c r="A7402" s="31">
        <v>45587</v>
      </c>
      <c r="B7402" s="1" t="s">
        <v>35</v>
      </c>
      <c r="C7402" s="7" t="s">
        <v>3683</v>
      </c>
      <c r="D7402" s="1" t="s">
        <v>53</v>
      </c>
      <c r="E7402" s="1">
        <f>VLOOKUP(D7402,Data!$A$1:$B$7,2,FALSE)</f>
        <v>5</v>
      </c>
      <c r="F7402" s="2">
        <f>WORKDAY(A7402,E7402,Data!$E$2:$E$22)</f>
        <v>45594</v>
      </c>
      <c r="G7402" s="2">
        <v>45588</v>
      </c>
      <c r="H7402" s="4">
        <f ca="1">(NETWORKDAYS(A7402,G7402,Data!$E$1:$E$22))-1</f>
        <v>1</v>
      </c>
      <c r="I7402" s="1"/>
      <c r="J7402" s="1">
        <f>VLOOKUP(D7402,Data!$A$10:$B$16,2,FALSE)</f>
        <v>1</v>
      </c>
      <c r="K7402">
        <v>207</v>
      </c>
      <c r="L7402">
        <f t="shared" si="400"/>
        <v>43</v>
      </c>
      <c r="M7402">
        <f t="shared" si="401"/>
        <v>2024</v>
      </c>
      <c r="N7402" s="5">
        <f t="shared" ca="1" si="402"/>
        <v>-4</v>
      </c>
    </row>
    <row r="7403" spans="1:14" hidden="1" x14ac:dyDescent="0.25">
      <c r="A7403" s="31">
        <v>45587</v>
      </c>
      <c r="B7403" s="1" t="s">
        <v>35</v>
      </c>
      <c r="C7403" s="7" t="s">
        <v>3679</v>
      </c>
      <c r="D7403" s="1" t="s">
        <v>53</v>
      </c>
      <c r="E7403" s="1">
        <f>VLOOKUP(D7403,Data!$A$1:$B$7,2,FALSE)</f>
        <v>5</v>
      </c>
      <c r="F7403" s="2">
        <f>WORKDAY(A7403,E7403,Data!$E$2:$E$22)</f>
        <v>45594</v>
      </c>
      <c r="G7403" s="2">
        <v>45588</v>
      </c>
      <c r="H7403" s="4">
        <f ca="1">(NETWORKDAYS(A7403,G7403,Data!$E$1:$E$22))-1</f>
        <v>1</v>
      </c>
      <c r="I7403" s="1"/>
      <c r="J7403" s="1">
        <f>VLOOKUP(D7403,Data!$A$10:$B$16,2,FALSE)</f>
        <v>1</v>
      </c>
      <c r="K7403">
        <v>208</v>
      </c>
      <c r="L7403">
        <f t="shared" si="400"/>
        <v>43</v>
      </c>
      <c r="M7403">
        <f t="shared" si="401"/>
        <v>2024</v>
      </c>
      <c r="N7403" s="5">
        <f t="shared" ca="1" si="402"/>
        <v>-4</v>
      </c>
    </row>
    <row r="7404" spans="1:14" hidden="1" x14ac:dyDescent="0.25">
      <c r="A7404" s="31">
        <v>45587</v>
      </c>
      <c r="B7404" s="1" t="s">
        <v>485</v>
      </c>
      <c r="C7404" s="7" t="s">
        <v>3676</v>
      </c>
      <c r="D7404" s="1" t="s">
        <v>53</v>
      </c>
      <c r="E7404" s="1">
        <f>VLOOKUP(D7404,Data!$A$1:$B$7,2,FALSE)</f>
        <v>5</v>
      </c>
      <c r="F7404" s="2">
        <f>WORKDAY(A7404,E7404,Data!$E$2:$E$22)</f>
        <v>45594</v>
      </c>
      <c r="G7404" s="2">
        <v>45588</v>
      </c>
      <c r="H7404" s="4">
        <f ca="1">(NETWORKDAYS(A7404,G7404,Data!$E$1:$E$22))-1</f>
        <v>1</v>
      </c>
      <c r="I7404" s="1"/>
      <c r="J7404" s="1">
        <f>VLOOKUP(D7404,Data!$A$10:$B$16,2,FALSE)</f>
        <v>1</v>
      </c>
      <c r="K7404">
        <v>209</v>
      </c>
      <c r="L7404">
        <f t="shared" si="400"/>
        <v>43</v>
      </c>
      <c r="M7404">
        <f t="shared" si="401"/>
        <v>2024</v>
      </c>
      <c r="N7404" s="5">
        <f t="shared" ca="1" si="402"/>
        <v>-4</v>
      </c>
    </row>
    <row r="7405" spans="1:14" hidden="1" x14ac:dyDescent="0.25">
      <c r="A7405" s="31">
        <v>45593</v>
      </c>
      <c r="B7405" s="1" t="s">
        <v>131</v>
      </c>
      <c r="C7405" s="7">
        <v>263301</v>
      </c>
      <c r="D7405" s="1" t="s">
        <v>41</v>
      </c>
      <c r="E7405" s="1">
        <f>VLOOKUP(D7405,Data!$A$1:$B$7,2,FALSE)</f>
        <v>15</v>
      </c>
      <c r="F7405" s="2">
        <f>WORKDAY(A7405,E7405,Data!$E$2:$E$22)</f>
        <v>45614</v>
      </c>
      <c r="G7405" s="2">
        <v>45611</v>
      </c>
      <c r="H7405" s="4">
        <f ca="1">(NETWORKDAYS(A7405,G7405,Data!$E$1:$E$22))-1</f>
        <v>14</v>
      </c>
      <c r="I7405" s="1"/>
      <c r="J7405" s="1">
        <f>VLOOKUP(D7405,Data!$A$10:$B$16,2,FALSE)</f>
        <v>3</v>
      </c>
      <c r="K7405">
        <v>199</v>
      </c>
      <c r="L7405">
        <f t="shared" si="400"/>
        <v>44</v>
      </c>
      <c r="M7405">
        <f t="shared" si="401"/>
        <v>2024</v>
      </c>
      <c r="N7405" s="5">
        <f t="shared" ca="1" si="402"/>
        <v>-1</v>
      </c>
    </row>
    <row r="7406" spans="1:14" hidden="1" x14ac:dyDescent="0.25">
      <c r="A7406" s="31">
        <v>45587</v>
      </c>
      <c r="B7406" s="1" t="s">
        <v>4</v>
      </c>
      <c r="C7406" s="7">
        <v>263323</v>
      </c>
      <c r="D7406" s="1" t="s">
        <v>41</v>
      </c>
      <c r="E7406" s="1">
        <f>VLOOKUP(D7406,Data!$A$1:$B$7,2,FALSE)</f>
        <v>15</v>
      </c>
      <c r="F7406" s="2">
        <f>WORKDAY(A7406,E7406,Data!$E$2:$E$22)</f>
        <v>45608</v>
      </c>
      <c r="G7406" s="2">
        <v>45622</v>
      </c>
      <c r="H7406" s="4">
        <f ca="1">(NETWORKDAYS(A7406,G7406,Data!$E$1:$E$22))-1</f>
        <v>25</v>
      </c>
      <c r="I7406" s="1"/>
      <c r="J7406" s="1">
        <f>VLOOKUP(D7406,Data!$A$10:$B$16,2,FALSE)</f>
        <v>3</v>
      </c>
      <c r="K7406">
        <v>199</v>
      </c>
      <c r="L7406">
        <f t="shared" si="400"/>
        <v>43</v>
      </c>
      <c r="M7406">
        <f t="shared" si="401"/>
        <v>2024</v>
      </c>
      <c r="N7406" s="5">
        <f t="shared" ca="1" si="402"/>
        <v>10</v>
      </c>
    </row>
    <row r="7407" spans="1:14" hidden="1" x14ac:dyDescent="0.25">
      <c r="A7407" s="31">
        <v>45589</v>
      </c>
      <c r="B7407" s="1" t="s">
        <v>18</v>
      </c>
      <c r="C7407" s="7">
        <v>263325</v>
      </c>
      <c r="D7407" s="1" t="s">
        <v>41</v>
      </c>
      <c r="E7407" s="1">
        <f>VLOOKUP(D7407,Data!$A$1:$B$7,2,FALSE)</f>
        <v>15</v>
      </c>
      <c r="F7407" s="2">
        <f>WORKDAY(A7407,E7407,Data!$E$2:$E$22)</f>
        <v>45610</v>
      </c>
      <c r="G7407" s="2">
        <v>45609</v>
      </c>
      <c r="H7407" s="4">
        <f ca="1">(NETWORKDAYS(A7407,G7407,Data!$E$1:$E$22))-1</f>
        <v>14</v>
      </c>
      <c r="I7407" s="1"/>
      <c r="J7407" s="1">
        <f>VLOOKUP(D7407,Data!$A$10:$B$16,2,FALSE)</f>
        <v>3</v>
      </c>
      <c r="K7407">
        <v>199</v>
      </c>
      <c r="L7407">
        <f t="shared" si="400"/>
        <v>43</v>
      </c>
      <c r="M7407">
        <f t="shared" si="401"/>
        <v>2024</v>
      </c>
      <c r="N7407" s="5">
        <f t="shared" ca="1" si="402"/>
        <v>-1</v>
      </c>
    </row>
    <row r="7408" spans="1:14" hidden="1" x14ac:dyDescent="0.25">
      <c r="A7408" s="31">
        <v>45593</v>
      </c>
      <c r="B7408" s="1" t="s">
        <v>168</v>
      </c>
      <c r="C7408" s="7">
        <v>263335</v>
      </c>
      <c r="D7408" s="1" t="s">
        <v>41</v>
      </c>
      <c r="E7408" s="1">
        <f>VLOOKUP(D7408,Data!$A$1:$B$7,2,FALSE)</f>
        <v>15</v>
      </c>
      <c r="F7408" s="2">
        <f>WORKDAY(A7408,E7408,Data!$E$2:$E$22)</f>
        <v>45614</v>
      </c>
      <c r="G7408" s="2">
        <v>45609</v>
      </c>
      <c r="H7408" s="4">
        <f ca="1">(NETWORKDAYS(A7408,G7408,Data!$E$1:$E$22))-1</f>
        <v>12</v>
      </c>
      <c r="I7408" s="1"/>
      <c r="J7408" s="1">
        <f>VLOOKUP(D7408,Data!$A$10:$B$16,2,FALSE)</f>
        <v>3</v>
      </c>
      <c r="K7408">
        <v>199</v>
      </c>
      <c r="L7408">
        <f t="shared" si="400"/>
        <v>44</v>
      </c>
      <c r="M7408">
        <f t="shared" si="401"/>
        <v>2024</v>
      </c>
      <c r="N7408" s="5">
        <f t="shared" ca="1" si="402"/>
        <v>-3</v>
      </c>
    </row>
    <row r="7409" spans="1:14" hidden="1" x14ac:dyDescent="0.25">
      <c r="A7409" s="31">
        <v>45590</v>
      </c>
      <c r="B7409" s="1" t="s">
        <v>16</v>
      </c>
      <c r="C7409" s="7">
        <v>263353</v>
      </c>
      <c r="D7409" s="1" t="s">
        <v>41</v>
      </c>
      <c r="E7409" s="1">
        <f>VLOOKUP(D7409,Data!$A$1:$B$7,2,FALSE)</f>
        <v>15</v>
      </c>
      <c r="F7409" s="2">
        <f>WORKDAY(A7409,E7409,Data!$E$2:$E$22)</f>
        <v>45611</v>
      </c>
      <c r="G7409" s="2">
        <v>45607</v>
      </c>
      <c r="H7409" s="4">
        <f ca="1">(NETWORKDAYS(A7409,G7409,Data!$E$1:$E$22))-1</f>
        <v>11</v>
      </c>
      <c r="I7409" s="1"/>
      <c r="J7409" s="1">
        <f>VLOOKUP(D7409,Data!$A$10:$B$16,2,FALSE)</f>
        <v>3</v>
      </c>
      <c r="K7409">
        <v>199</v>
      </c>
      <c r="L7409">
        <f t="shared" si="400"/>
        <v>43</v>
      </c>
      <c r="M7409">
        <f t="shared" si="401"/>
        <v>2024</v>
      </c>
      <c r="N7409" s="5">
        <f t="shared" ca="1" si="402"/>
        <v>-4</v>
      </c>
    </row>
    <row r="7410" spans="1:14" hidden="1" x14ac:dyDescent="0.25">
      <c r="A7410" s="31">
        <v>45589</v>
      </c>
      <c r="B7410" s="1" t="s">
        <v>20</v>
      </c>
      <c r="C7410" s="7">
        <v>458765</v>
      </c>
      <c r="D7410" s="1" t="s">
        <v>42</v>
      </c>
      <c r="E7410" s="1">
        <f>VLOOKUP(D7410,Data!$A$1:$B$7,2,FALSE)</f>
        <v>10</v>
      </c>
      <c r="F7410" s="2">
        <f>WORKDAY(A7410,E7410,Data!$E$2:$E$22)</f>
        <v>45603</v>
      </c>
      <c r="G7410" s="2">
        <v>45602</v>
      </c>
      <c r="H7410" s="4">
        <f ca="1">(NETWORKDAYS(A7410,G7410,Data!$E$1:$E$22))-1</f>
        <v>9</v>
      </c>
      <c r="I7410" s="1"/>
      <c r="J7410" s="1">
        <f>VLOOKUP(D7410,Data!$A$10:$B$16,2,FALSE)</f>
        <v>2</v>
      </c>
      <c r="K7410">
        <v>199</v>
      </c>
      <c r="L7410">
        <f t="shared" si="400"/>
        <v>43</v>
      </c>
      <c r="M7410">
        <f t="shared" si="401"/>
        <v>2024</v>
      </c>
      <c r="N7410" s="5">
        <f t="shared" ca="1" si="402"/>
        <v>-1</v>
      </c>
    </row>
    <row r="7411" spans="1:14" hidden="1" x14ac:dyDescent="0.25">
      <c r="A7411" s="31">
        <v>45587</v>
      </c>
      <c r="B7411" s="1" t="s">
        <v>112</v>
      </c>
      <c r="C7411" s="7">
        <v>458774</v>
      </c>
      <c r="D7411" s="1" t="s">
        <v>42</v>
      </c>
      <c r="E7411" s="1">
        <f>VLOOKUP(D7411,Data!$A$1:$B$7,2,FALSE)</f>
        <v>10</v>
      </c>
      <c r="F7411" s="2">
        <f>WORKDAY(A7411,E7411,Data!$E$2:$E$22)</f>
        <v>45601</v>
      </c>
      <c r="G7411" s="2">
        <v>45602</v>
      </c>
      <c r="H7411" s="4">
        <f ca="1">(NETWORKDAYS(A7411,G7411,Data!$E$1:$E$22))-1</f>
        <v>11</v>
      </c>
      <c r="I7411" s="1"/>
      <c r="J7411" s="1">
        <f>VLOOKUP(D7411,Data!$A$10:$B$16,2,FALSE)</f>
        <v>2</v>
      </c>
      <c r="K7411">
        <v>199</v>
      </c>
      <c r="L7411">
        <f t="shared" ref="L7411:L7474" si="403">_xlfn.ISOWEEKNUM(A7411)</f>
        <v>43</v>
      </c>
      <c r="M7411">
        <f t="shared" ref="M7411:M7474" si="404">YEAR(A7411)</f>
        <v>2024</v>
      </c>
      <c r="N7411" s="5">
        <f t="shared" ref="N7411:N7474" ca="1" si="405">H7411-E7411</f>
        <v>1</v>
      </c>
    </row>
    <row r="7412" spans="1:14" hidden="1" x14ac:dyDescent="0.25">
      <c r="A7412" s="31">
        <v>45587</v>
      </c>
      <c r="B7412" s="1" t="s">
        <v>73</v>
      </c>
      <c r="C7412" s="7">
        <v>458807</v>
      </c>
      <c r="D7412" s="1" t="s">
        <v>42</v>
      </c>
      <c r="E7412" s="1">
        <f>VLOOKUP(D7412,Data!$A$1:$B$7,2,FALSE)</f>
        <v>10</v>
      </c>
      <c r="F7412" s="2">
        <f>WORKDAY(A7412,E7412,Data!$E$2:$E$22)</f>
        <v>45601</v>
      </c>
      <c r="G7412" s="2">
        <v>45602</v>
      </c>
      <c r="H7412" s="4">
        <f ca="1">(NETWORKDAYS(A7412,G7412,Data!$E$1:$E$22))-1</f>
        <v>11</v>
      </c>
      <c r="I7412" s="1"/>
      <c r="J7412" s="1">
        <f>VLOOKUP(D7412,Data!$A$10:$B$16,2,FALSE)</f>
        <v>2</v>
      </c>
      <c r="K7412">
        <v>199</v>
      </c>
      <c r="L7412">
        <f t="shared" si="403"/>
        <v>43</v>
      </c>
      <c r="M7412">
        <f t="shared" si="404"/>
        <v>2024</v>
      </c>
      <c r="N7412" s="5">
        <f t="shared" ca="1" si="405"/>
        <v>1</v>
      </c>
    </row>
    <row r="7413" spans="1:14" hidden="1" x14ac:dyDescent="0.25">
      <c r="A7413" s="31">
        <v>45590</v>
      </c>
      <c r="B7413" s="1" t="s">
        <v>85</v>
      </c>
      <c r="C7413" s="7">
        <v>458810</v>
      </c>
      <c r="D7413" s="1" t="s">
        <v>42</v>
      </c>
      <c r="E7413" s="1">
        <f>VLOOKUP(D7413,Data!$A$1:$B$7,2,FALSE)</f>
        <v>10</v>
      </c>
      <c r="F7413" s="2">
        <f>WORKDAY(A7413,E7413,Data!$E$2:$E$22)</f>
        <v>45604</v>
      </c>
      <c r="G7413" s="2">
        <v>45602</v>
      </c>
      <c r="H7413" s="4">
        <f ca="1">(NETWORKDAYS(A7413,G7413,Data!$E$1:$E$22))-1</f>
        <v>8</v>
      </c>
      <c r="I7413" s="1"/>
      <c r="J7413" s="1">
        <f>VLOOKUP(D7413,Data!$A$10:$B$16,2,FALSE)</f>
        <v>2</v>
      </c>
      <c r="K7413">
        <v>199</v>
      </c>
      <c r="L7413">
        <f t="shared" si="403"/>
        <v>43</v>
      </c>
      <c r="M7413">
        <f t="shared" si="404"/>
        <v>2024</v>
      </c>
      <c r="N7413" s="5">
        <f t="shared" ca="1" si="405"/>
        <v>-2</v>
      </c>
    </row>
    <row r="7414" spans="1:14" hidden="1" x14ac:dyDescent="0.25">
      <c r="A7414" s="31">
        <v>45589</v>
      </c>
      <c r="B7414" s="1" t="s">
        <v>314</v>
      </c>
      <c r="C7414" s="7">
        <v>458818</v>
      </c>
      <c r="D7414" s="1" t="s">
        <v>42</v>
      </c>
      <c r="E7414" s="1">
        <f>VLOOKUP(D7414,Data!$A$1:$B$7,2,FALSE)</f>
        <v>10</v>
      </c>
      <c r="F7414" s="2">
        <f>WORKDAY(A7414,E7414,Data!$E$2:$E$22)</f>
        <v>45603</v>
      </c>
      <c r="G7414" s="2">
        <v>45602</v>
      </c>
      <c r="H7414" s="4">
        <f ca="1">(NETWORKDAYS(A7414,G7414,Data!$E$1:$E$22))-1</f>
        <v>9</v>
      </c>
      <c r="I7414" s="1"/>
      <c r="J7414" s="1">
        <f>VLOOKUP(D7414,Data!$A$10:$B$16,2,FALSE)</f>
        <v>2</v>
      </c>
      <c r="K7414">
        <v>199</v>
      </c>
      <c r="L7414">
        <f t="shared" si="403"/>
        <v>43</v>
      </c>
      <c r="M7414">
        <f t="shared" si="404"/>
        <v>2024</v>
      </c>
      <c r="N7414" s="5">
        <f t="shared" ca="1" si="405"/>
        <v>-1</v>
      </c>
    </row>
    <row r="7415" spans="1:14" hidden="1" x14ac:dyDescent="0.25">
      <c r="A7415" s="31">
        <v>45589</v>
      </c>
      <c r="B7415" s="1" t="s">
        <v>314</v>
      </c>
      <c r="C7415" s="7">
        <v>458819</v>
      </c>
      <c r="D7415" s="1" t="s">
        <v>42</v>
      </c>
      <c r="E7415" s="1">
        <f>VLOOKUP(D7415,Data!$A$1:$B$7,2,FALSE)</f>
        <v>10</v>
      </c>
      <c r="F7415" s="2">
        <f>WORKDAY(A7415,E7415,Data!$E$2:$E$22)</f>
        <v>45603</v>
      </c>
      <c r="G7415" s="2">
        <v>45607</v>
      </c>
      <c r="H7415" s="4">
        <f ca="1">(NETWORKDAYS(A7415,G7415,Data!$E$1:$E$22))-1</f>
        <v>12</v>
      </c>
      <c r="I7415" s="1"/>
      <c r="J7415" s="1">
        <f>VLOOKUP(D7415,Data!$A$10:$B$16,2,FALSE)</f>
        <v>2</v>
      </c>
      <c r="K7415">
        <v>199</v>
      </c>
      <c r="L7415">
        <f t="shared" si="403"/>
        <v>43</v>
      </c>
      <c r="M7415">
        <f t="shared" si="404"/>
        <v>2024</v>
      </c>
      <c r="N7415" s="5">
        <f t="shared" ca="1" si="405"/>
        <v>2</v>
      </c>
    </row>
    <row r="7416" spans="1:14" hidden="1" x14ac:dyDescent="0.25">
      <c r="A7416" s="31">
        <v>45588</v>
      </c>
      <c r="B7416" s="1" t="s">
        <v>433</v>
      </c>
      <c r="C7416" s="7">
        <v>458824</v>
      </c>
      <c r="D7416" s="1" t="s">
        <v>42</v>
      </c>
      <c r="E7416" s="1">
        <f>VLOOKUP(D7416,Data!$A$1:$B$7,2,FALSE)</f>
        <v>10</v>
      </c>
      <c r="F7416" s="2">
        <f>WORKDAY(A7416,E7416,Data!$E$2:$E$22)</f>
        <v>45602</v>
      </c>
      <c r="G7416" s="2">
        <v>45608</v>
      </c>
      <c r="H7416" s="4">
        <f ca="1">(NETWORKDAYS(A7416,G7416,Data!$E$1:$E$22))-1</f>
        <v>14</v>
      </c>
      <c r="I7416" s="1"/>
      <c r="J7416" s="1">
        <f>VLOOKUP(D7416,Data!$A$10:$B$16,2,FALSE)</f>
        <v>2</v>
      </c>
      <c r="K7416">
        <v>199</v>
      </c>
      <c r="L7416">
        <f t="shared" si="403"/>
        <v>43</v>
      </c>
      <c r="M7416">
        <f t="shared" si="404"/>
        <v>2024</v>
      </c>
      <c r="N7416" s="5">
        <f t="shared" ca="1" si="405"/>
        <v>4</v>
      </c>
    </row>
    <row r="7417" spans="1:14" hidden="1" x14ac:dyDescent="0.25">
      <c r="A7417" s="31">
        <v>45590</v>
      </c>
      <c r="B7417" s="1" t="s">
        <v>432</v>
      </c>
      <c r="C7417" s="7">
        <v>458831</v>
      </c>
      <c r="D7417" s="1" t="s">
        <v>42</v>
      </c>
      <c r="E7417" s="1">
        <f>VLOOKUP(D7417,Data!$A$1:$B$7,2,FALSE)</f>
        <v>10</v>
      </c>
      <c r="F7417" s="2">
        <f>WORKDAY(A7417,E7417,Data!$E$2:$E$22)</f>
        <v>45604</v>
      </c>
      <c r="G7417" s="2">
        <v>45602</v>
      </c>
      <c r="H7417" s="4">
        <f ca="1">(NETWORKDAYS(A7417,G7417,Data!$E$1:$E$22))-1</f>
        <v>8</v>
      </c>
      <c r="I7417" s="1"/>
      <c r="J7417" s="1">
        <f>VLOOKUP(D7417,Data!$A$10:$B$16,2,FALSE)</f>
        <v>2</v>
      </c>
      <c r="K7417">
        <v>199</v>
      </c>
      <c r="L7417">
        <f t="shared" si="403"/>
        <v>43</v>
      </c>
      <c r="M7417">
        <f t="shared" si="404"/>
        <v>2024</v>
      </c>
      <c r="N7417" s="5">
        <f t="shared" ca="1" si="405"/>
        <v>-2</v>
      </c>
    </row>
    <row r="7418" spans="1:14" hidden="1" x14ac:dyDescent="0.25">
      <c r="A7418" s="31">
        <v>45593</v>
      </c>
      <c r="B7418" s="1" t="s">
        <v>432</v>
      </c>
      <c r="C7418" s="7">
        <v>458832</v>
      </c>
      <c r="D7418" s="1" t="s">
        <v>42</v>
      </c>
      <c r="E7418" s="1">
        <f>VLOOKUP(D7418,Data!$A$1:$B$7,2,FALSE)</f>
        <v>10</v>
      </c>
      <c r="F7418" s="2">
        <f>WORKDAY(A7418,E7418,Data!$E$2:$E$22)</f>
        <v>45607</v>
      </c>
      <c r="G7418" s="2">
        <v>45602</v>
      </c>
      <c r="H7418" s="4">
        <f ca="1">(NETWORKDAYS(A7418,G7418,Data!$E$1:$E$22))-1</f>
        <v>7</v>
      </c>
      <c r="I7418" s="1"/>
      <c r="J7418" s="1">
        <f>VLOOKUP(D7418,Data!$A$10:$B$16,2,FALSE)</f>
        <v>2</v>
      </c>
      <c r="K7418">
        <v>199</v>
      </c>
      <c r="L7418">
        <f t="shared" si="403"/>
        <v>44</v>
      </c>
      <c r="M7418">
        <f t="shared" si="404"/>
        <v>2024</v>
      </c>
      <c r="N7418" s="5">
        <f t="shared" ca="1" si="405"/>
        <v>-3</v>
      </c>
    </row>
    <row r="7419" spans="1:14" hidden="1" x14ac:dyDescent="0.25">
      <c r="A7419" s="31">
        <v>45588</v>
      </c>
      <c r="B7419" s="1" t="s">
        <v>112</v>
      </c>
      <c r="C7419" s="7">
        <v>458844</v>
      </c>
      <c r="D7419" s="1" t="s">
        <v>42</v>
      </c>
      <c r="E7419" s="1">
        <f>VLOOKUP(D7419,Data!$A$1:$B$7,2,FALSE)</f>
        <v>10</v>
      </c>
      <c r="F7419" s="2">
        <f>WORKDAY(A7419,E7419,Data!$E$2:$E$22)</f>
        <v>45602</v>
      </c>
      <c r="G7419" s="2">
        <v>45602</v>
      </c>
      <c r="H7419" s="4">
        <f ca="1">(NETWORKDAYS(A7419,G7419,Data!$E$1:$E$22))-1</f>
        <v>10</v>
      </c>
      <c r="I7419" s="1"/>
      <c r="J7419" s="1">
        <f>VLOOKUP(D7419,Data!$A$10:$B$16,2,FALSE)</f>
        <v>2</v>
      </c>
      <c r="K7419">
        <v>199</v>
      </c>
      <c r="L7419">
        <f t="shared" si="403"/>
        <v>43</v>
      </c>
      <c r="M7419">
        <f t="shared" si="404"/>
        <v>2024</v>
      </c>
      <c r="N7419" s="5">
        <f t="shared" ca="1" si="405"/>
        <v>0</v>
      </c>
    </row>
    <row r="7420" spans="1:14" hidden="1" x14ac:dyDescent="0.25">
      <c r="A7420" s="31">
        <v>45588</v>
      </c>
      <c r="B7420" s="1" t="s">
        <v>302</v>
      </c>
      <c r="C7420" s="7">
        <v>458859</v>
      </c>
      <c r="D7420" s="1" t="s">
        <v>42</v>
      </c>
      <c r="E7420" s="1">
        <f>VLOOKUP(D7420,Data!$A$1:$B$7,2,FALSE)</f>
        <v>10</v>
      </c>
      <c r="F7420" s="2">
        <f>WORKDAY(A7420,E7420,Data!$E$2:$E$22)</f>
        <v>45602</v>
      </c>
      <c r="G7420" s="2">
        <v>45602</v>
      </c>
      <c r="H7420" s="4">
        <f ca="1">(NETWORKDAYS(A7420,G7420,Data!$E$1:$E$22))-1</f>
        <v>10</v>
      </c>
      <c r="I7420" s="1"/>
      <c r="J7420" s="1">
        <f>VLOOKUP(D7420,Data!$A$10:$B$16,2,FALSE)</f>
        <v>2</v>
      </c>
      <c r="K7420">
        <v>199</v>
      </c>
      <c r="L7420">
        <f t="shared" si="403"/>
        <v>43</v>
      </c>
      <c r="M7420">
        <f t="shared" si="404"/>
        <v>2024</v>
      </c>
      <c r="N7420" s="5">
        <f t="shared" ca="1" si="405"/>
        <v>0</v>
      </c>
    </row>
    <row r="7421" spans="1:14" x14ac:dyDescent="0.25">
      <c r="A7421" s="31">
        <v>45588</v>
      </c>
      <c r="B7421" s="1" t="s">
        <v>5</v>
      </c>
      <c r="C7421" s="7">
        <v>615452</v>
      </c>
      <c r="D7421" s="1" t="s">
        <v>1870</v>
      </c>
      <c r="E7421" s="1">
        <f>VLOOKUP(D7421,Data!$A$1:$B$7,2,FALSE)</f>
        <v>10</v>
      </c>
      <c r="F7421" s="2">
        <f>WORKDAY(A7421,E7421,Data!$E$2:$E$22)</f>
        <v>45602</v>
      </c>
      <c r="G7421" s="2"/>
      <c r="H7421" s="4">
        <f ca="1">(NETWORKDAYS(A7421,G7421,Data!$E$1:$E$22))-1</f>
        <v>-32564</v>
      </c>
      <c r="I7421" s="1"/>
      <c r="J7421" s="1">
        <f>VLOOKUP(D7421,Data!$A$10:$B$16,2,FALSE)</f>
        <v>2</v>
      </c>
      <c r="K7421">
        <v>199</v>
      </c>
      <c r="L7421">
        <f t="shared" si="403"/>
        <v>43</v>
      </c>
      <c r="M7421">
        <f t="shared" si="404"/>
        <v>2024</v>
      </c>
      <c r="N7421" s="5">
        <f t="shared" ca="1" si="405"/>
        <v>-32574</v>
      </c>
    </row>
    <row r="7422" spans="1:14" x14ac:dyDescent="0.25">
      <c r="A7422" s="31">
        <v>45589</v>
      </c>
      <c r="B7422" s="1" t="s">
        <v>5</v>
      </c>
      <c r="C7422" s="7">
        <v>615453</v>
      </c>
      <c r="D7422" s="1" t="s">
        <v>1870</v>
      </c>
      <c r="E7422" s="1">
        <f>VLOOKUP(D7422,Data!$A$1:$B$7,2,FALSE)</f>
        <v>10</v>
      </c>
      <c r="F7422" s="2">
        <f>WORKDAY(A7422,E7422,Data!$E$2:$E$22)</f>
        <v>45603</v>
      </c>
      <c r="G7422" s="2"/>
      <c r="H7422" s="4">
        <f ca="1">(NETWORKDAYS(A7422,G7422,Data!$E$1:$E$22))-1</f>
        <v>-32565</v>
      </c>
      <c r="I7422" s="1"/>
      <c r="J7422" s="1">
        <f>VLOOKUP(D7422,Data!$A$10:$B$16,2,FALSE)</f>
        <v>2</v>
      </c>
      <c r="K7422">
        <v>199</v>
      </c>
      <c r="L7422">
        <f t="shared" si="403"/>
        <v>43</v>
      </c>
      <c r="M7422">
        <f t="shared" si="404"/>
        <v>2024</v>
      </c>
      <c r="N7422" s="5">
        <f t="shared" ca="1" si="405"/>
        <v>-32575</v>
      </c>
    </row>
    <row r="7423" spans="1:14" x14ac:dyDescent="0.25">
      <c r="A7423" s="31">
        <v>45590</v>
      </c>
      <c r="B7423" s="1" t="s">
        <v>133</v>
      </c>
      <c r="C7423" s="7">
        <v>615454</v>
      </c>
      <c r="D7423" s="1" t="s">
        <v>1870</v>
      </c>
      <c r="E7423" s="1">
        <f>VLOOKUP(D7423,Data!$A$1:$B$7,2,FALSE)</f>
        <v>10</v>
      </c>
      <c r="F7423" s="2">
        <f>WORKDAY(A7423,E7423,Data!$E$2:$E$22)</f>
        <v>45604</v>
      </c>
      <c r="G7423" s="2"/>
      <c r="H7423" s="4">
        <f ca="1">(NETWORKDAYS(A7423,G7423,Data!$E$1:$E$22))-1</f>
        <v>-32566</v>
      </c>
      <c r="I7423" s="1"/>
      <c r="J7423" s="1">
        <f>VLOOKUP(D7423,Data!$A$10:$B$16,2,FALSE)</f>
        <v>2</v>
      </c>
      <c r="K7423">
        <v>199</v>
      </c>
      <c r="L7423">
        <f t="shared" si="403"/>
        <v>43</v>
      </c>
      <c r="M7423">
        <f t="shared" si="404"/>
        <v>2024</v>
      </c>
      <c r="N7423" s="5">
        <f t="shared" ca="1" si="405"/>
        <v>-32576</v>
      </c>
    </row>
    <row r="7424" spans="1:14" x14ac:dyDescent="0.25">
      <c r="A7424" s="31">
        <v>45593</v>
      </c>
      <c r="B7424" s="1" t="s">
        <v>133</v>
      </c>
      <c r="C7424" s="7">
        <v>615455</v>
      </c>
      <c r="D7424" s="1" t="s">
        <v>1870</v>
      </c>
      <c r="E7424" s="1">
        <f>VLOOKUP(D7424,Data!$A$1:$B$7,2,FALSE)</f>
        <v>10</v>
      </c>
      <c r="F7424" s="2">
        <f>WORKDAY(A7424,E7424,Data!$E$2:$E$22)</f>
        <v>45607</v>
      </c>
      <c r="G7424" s="2"/>
      <c r="H7424" s="4">
        <f ca="1">(NETWORKDAYS(A7424,G7424,Data!$E$1:$E$22))-1</f>
        <v>-32567</v>
      </c>
      <c r="I7424" s="1"/>
      <c r="J7424" s="1">
        <f>VLOOKUP(D7424,Data!$A$10:$B$16,2,FALSE)</f>
        <v>2</v>
      </c>
      <c r="K7424">
        <v>199</v>
      </c>
      <c r="L7424">
        <f t="shared" si="403"/>
        <v>44</v>
      </c>
      <c r="M7424">
        <f t="shared" si="404"/>
        <v>2024</v>
      </c>
      <c r="N7424" s="5">
        <f t="shared" ca="1" si="405"/>
        <v>-32577</v>
      </c>
    </row>
    <row r="7425" spans="1:14" hidden="1" x14ac:dyDescent="0.25">
      <c r="A7425" s="31">
        <v>45589</v>
      </c>
      <c r="B7425" s="1" t="s">
        <v>143</v>
      </c>
      <c r="C7425" s="7" t="s">
        <v>3695</v>
      </c>
      <c r="D7425" s="1" t="s">
        <v>55</v>
      </c>
      <c r="E7425" s="1">
        <f>VLOOKUP(D7425,Data!$A$1:$B$7,2,FALSE)</f>
        <v>10</v>
      </c>
      <c r="F7425" s="2">
        <f>WORKDAY(A7425,E7425,Data!$E$2:$E$22)</f>
        <v>45603</v>
      </c>
      <c r="G7425" s="2">
        <v>45596</v>
      </c>
      <c r="H7425" s="4">
        <f ca="1">(NETWORKDAYS(A7425,G7425,Data!$E$1:$E$22))-1</f>
        <v>5</v>
      </c>
      <c r="I7425" s="1"/>
      <c r="J7425" s="1">
        <f>VLOOKUP(D7425,Data!$A$10:$B$16,2,FALSE)</f>
        <v>3</v>
      </c>
      <c r="K7425">
        <v>199</v>
      </c>
      <c r="L7425">
        <f t="shared" si="403"/>
        <v>43</v>
      </c>
      <c r="M7425">
        <f t="shared" si="404"/>
        <v>2024</v>
      </c>
      <c r="N7425" s="5">
        <f t="shared" ca="1" si="405"/>
        <v>-5</v>
      </c>
    </row>
    <row r="7426" spans="1:14" hidden="1" x14ac:dyDescent="0.25">
      <c r="A7426" s="31">
        <v>45589</v>
      </c>
      <c r="B7426" s="1" t="s">
        <v>143</v>
      </c>
      <c r="C7426" s="7" t="s">
        <v>3696</v>
      </c>
      <c r="D7426" s="1" t="s">
        <v>55</v>
      </c>
      <c r="E7426" s="1">
        <f>VLOOKUP(D7426,Data!$A$1:$B$7,2,FALSE)</f>
        <v>10</v>
      </c>
      <c r="F7426" s="2">
        <f>WORKDAY(A7426,E7426,Data!$E$2:$E$22)</f>
        <v>45603</v>
      </c>
      <c r="G7426" s="2">
        <v>45596</v>
      </c>
      <c r="H7426" s="4">
        <f ca="1">(NETWORKDAYS(A7426,G7426,Data!$E$1:$E$22))-1</f>
        <v>5</v>
      </c>
      <c r="I7426" s="1"/>
      <c r="J7426" s="1">
        <f>VLOOKUP(D7426,Data!$A$10:$B$16,2,FALSE)</f>
        <v>3</v>
      </c>
      <c r="K7426">
        <v>199</v>
      </c>
      <c r="L7426">
        <f t="shared" si="403"/>
        <v>43</v>
      </c>
      <c r="M7426">
        <f t="shared" si="404"/>
        <v>2024</v>
      </c>
      <c r="N7426" s="5">
        <f t="shared" ca="1" si="405"/>
        <v>-5</v>
      </c>
    </row>
    <row r="7427" spans="1:14" hidden="1" x14ac:dyDescent="0.25">
      <c r="A7427" s="31">
        <v>45589</v>
      </c>
      <c r="B7427" s="1" t="s">
        <v>143</v>
      </c>
      <c r="C7427" s="7" t="s">
        <v>3697</v>
      </c>
      <c r="D7427" s="1" t="s">
        <v>55</v>
      </c>
      <c r="E7427" s="1">
        <f>VLOOKUP(D7427,Data!$A$1:$B$7,2,FALSE)</f>
        <v>10</v>
      </c>
      <c r="F7427" s="2">
        <f>WORKDAY(A7427,E7427,Data!$E$2:$E$22)</f>
        <v>45603</v>
      </c>
      <c r="G7427" s="2">
        <v>45596</v>
      </c>
      <c r="H7427" s="4">
        <f ca="1">(NETWORKDAYS(A7427,G7427,Data!$E$1:$E$22))-1</f>
        <v>5</v>
      </c>
      <c r="I7427" s="1"/>
      <c r="J7427" s="1">
        <f>VLOOKUP(D7427,Data!$A$10:$B$16,2,FALSE)</f>
        <v>3</v>
      </c>
      <c r="K7427">
        <v>199</v>
      </c>
      <c r="L7427">
        <f t="shared" si="403"/>
        <v>43</v>
      </c>
      <c r="M7427">
        <f t="shared" si="404"/>
        <v>2024</v>
      </c>
      <c r="N7427" s="5">
        <f t="shared" ca="1" si="405"/>
        <v>-5</v>
      </c>
    </row>
    <row r="7428" spans="1:14" hidden="1" x14ac:dyDescent="0.25">
      <c r="A7428" s="31">
        <v>45589</v>
      </c>
      <c r="B7428" s="1" t="s">
        <v>143</v>
      </c>
      <c r="C7428" s="7" t="s">
        <v>3698</v>
      </c>
      <c r="D7428" s="1" t="s">
        <v>55</v>
      </c>
      <c r="E7428" s="1">
        <f>VLOOKUP(D7428,Data!$A$1:$B$7,2,FALSE)</f>
        <v>10</v>
      </c>
      <c r="F7428" s="2">
        <f>WORKDAY(A7428,E7428,Data!$E$2:$E$22)</f>
        <v>45603</v>
      </c>
      <c r="G7428" s="2">
        <v>45596</v>
      </c>
      <c r="H7428" s="4">
        <f ca="1">(NETWORKDAYS(A7428,G7428,Data!$E$1:$E$22))-1</f>
        <v>5</v>
      </c>
      <c r="I7428" s="1"/>
      <c r="J7428" s="1">
        <f>VLOOKUP(D7428,Data!$A$10:$B$16,2,FALSE)</f>
        <v>3</v>
      </c>
      <c r="K7428">
        <v>199</v>
      </c>
      <c r="L7428">
        <f t="shared" si="403"/>
        <v>43</v>
      </c>
      <c r="M7428">
        <f t="shared" si="404"/>
        <v>2024</v>
      </c>
      <c r="N7428" s="5">
        <f t="shared" ca="1" si="405"/>
        <v>-5</v>
      </c>
    </row>
    <row r="7429" spans="1:14" hidden="1" x14ac:dyDescent="0.25">
      <c r="A7429" s="31">
        <v>45587</v>
      </c>
      <c r="B7429" s="1" t="s">
        <v>400</v>
      </c>
      <c r="C7429" s="7" t="s">
        <v>3686</v>
      </c>
      <c r="D7429" s="1" t="s">
        <v>53</v>
      </c>
      <c r="E7429" s="1">
        <f>VLOOKUP(D7429,Data!$A$1:$B$7,2,FALSE)</f>
        <v>5</v>
      </c>
      <c r="F7429" s="2">
        <f>WORKDAY(A7429,E7429,Data!$E$2:$E$22)</f>
        <v>45594</v>
      </c>
      <c r="G7429" s="2">
        <v>45588</v>
      </c>
      <c r="H7429" s="4">
        <f ca="1">(NETWORKDAYS(A7429,G7429,Data!$E$1:$E$22))-1</f>
        <v>1</v>
      </c>
      <c r="I7429" s="1"/>
      <c r="J7429" s="1">
        <f>VLOOKUP(D7429,Data!$A$10:$B$16,2,FALSE)</f>
        <v>1</v>
      </c>
      <c r="K7429">
        <v>199</v>
      </c>
      <c r="L7429">
        <f t="shared" si="403"/>
        <v>43</v>
      </c>
      <c r="M7429">
        <f t="shared" si="404"/>
        <v>2024</v>
      </c>
      <c r="N7429" s="5">
        <f t="shared" ca="1" si="405"/>
        <v>-4</v>
      </c>
    </row>
    <row r="7430" spans="1:14" hidden="1" x14ac:dyDescent="0.25">
      <c r="A7430" s="31">
        <v>45587</v>
      </c>
      <c r="B7430" s="1" t="s">
        <v>1143</v>
      </c>
      <c r="C7430" s="7" t="s">
        <v>3688</v>
      </c>
      <c r="D7430" s="1" t="s">
        <v>55</v>
      </c>
      <c r="E7430" s="1">
        <f>VLOOKUP(D7430,Data!$A$1:$B$7,2,FALSE)</f>
        <v>10</v>
      </c>
      <c r="F7430" s="2">
        <f>WORKDAY(A7430,E7430,Data!$E$2:$E$22)</f>
        <v>45601</v>
      </c>
      <c r="G7430" s="2">
        <v>45607</v>
      </c>
      <c r="H7430" s="4">
        <f ca="1">(NETWORKDAYS(A7430,G7430,Data!$E$1:$E$22))-1</f>
        <v>14</v>
      </c>
      <c r="I7430" s="1"/>
      <c r="J7430" s="1">
        <f>VLOOKUP(D7430,Data!$A$10:$B$16,2,FALSE)</f>
        <v>3</v>
      </c>
      <c r="K7430">
        <v>199</v>
      </c>
      <c r="L7430">
        <f t="shared" si="403"/>
        <v>43</v>
      </c>
      <c r="M7430">
        <f t="shared" si="404"/>
        <v>2024</v>
      </c>
      <c r="N7430" s="5">
        <f t="shared" ca="1" si="405"/>
        <v>4</v>
      </c>
    </row>
    <row r="7431" spans="1:14" hidden="1" x14ac:dyDescent="0.25">
      <c r="A7431" s="31">
        <v>45588</v>
      </c>
      <c r="B7431" s="1" t="s">
        <v>3691</v>
      </c>
      <c r="C7431" s="7" t="s">
        <v>3692</v>
      </c>
      <c r="D7431" s="1" t="s">
        <v>53</v>
      </c>
      <c r="E7431" s="1">
        <f>VLOOKUP(D7431,Data!$A$1:$B$7,2,FALSE)</f>
        <v>5</v>
      </c>
      <c r="F7431" s="2">
        <f>WORKDAY(A7431,E7431,Data!$E$2:$E$22)</f>
        <v>45595</v>
      </c>
      <c r="G7431" s="2">
        <v>45595</v>
      </c>
      <c r="H7431" s="4">
        <f ca="1">(NETWORKDAYS(A7431,G7431,Data!$E$1:$E$22))-1</f>
        <v>5</v>
      </c>
      <c r="I7431" s="1"/>
      <c r="J7431" s="1">
        <f>VLOOKUP(D7431,Data!$A$10:$B$16,2,FALSE)</f>
        <v>1</v>
      </c>
      <c r="K7431">
        <v>199</v>
      </c>
      <c r="L7431">
        <f t="shared" si="403"/>
        <v>43</v>
      </c>
      <c r="M7431">
        <f t="shared" si="404"/>
        <v>2024</v>
      </c>
      <c r="N7431" s="5">
        <f t="shared" ca="1" si="405"/>
        <v>0</v>
      </c>
    </row>
    <row r="7432" spans="1:14" hidden="1" x14ac:dyDescent="0.25">
      <c r="A7432" s="31">
        <v>45588</v>
      </c>
      <c r="B7432" s="1" t="s">
        <v>3691</v>
      </c>
      <c r="C7432" s="7" t="s">
        <v>3693</v>
      </c>
      <c r="D7432" s="1" t="s">
        <v>53</v>
      </c>
      <c r="E7432" s="1">
        <f>VLOOKUP(D7432,Data!$A$1:$B$7,2,FALSE)</f>
        <v>5</v>
      </c>
      <c r="F7432" s="2">
        <f>WORKDAY(A7432,E7432,Data!$E$2:$E$22)</f>
        <v>45595</v>
      </c>
      <c r="G7432" s="2">
        <v>45595</v>
      </c>
      <c r="H7432" s="4">
        <f ca="1">(NETWORKDAYS(A7432,G7432,Data!$E$1:$E$22))-1</f>
        <v>5</v>
      </c>
      <c r="I7432" s="1"/>
      <c r="J7432" s="1">
        <f>VLOOKUP(D7432,Data!$A$10:$B$16,2,FALSE)</f>
        <v>1</v>
      </c>
      <c r="K7432">
        <v>199</v>
      </c>
      <c r="L7432">
        <f t="shared" si="403"/>
        <v>43</v>
      </c>
      <c r="M7432">
        <f t="shared" si="404"/>
        <v>2024</v>
      </c>
      <c r="N7432" s="5">
        <f t="shared" ca="1" si="405"/>
        <v>0</v>
      </c>
    </row>
    <row r="7433" spans="1:14" hidden="1" x14ac:dyDescent="0.25">
      <c r="A7433" s="31">
        <v>45588</v>
      </c>
      <c r="B7433" s="1" t="s">
        <v>3689</v>
      </c>
      <c r="C7433" s="7" t="s">
        <v>3690</v>
      </c>
      <c r="D7433" s="1" t="s">
        <v>53</v>
      </c>
      <c r="E7433" s="1">
        <f>VLOOKUP(D7433,Data!$A$1:$B$7,2,FALSE)</f>
        <v>5</v>
      </c>
      <c r="F7433" s="2">
        <f>WORKDAY(A7433,E7433,Data!$E$2:$E$22)</f>
        <v>45595</v>
      </c>
      <c r="G7433" s="2">
        <v>45590</v>
      </c>
      <c r="H7433" s="4">
        <f ca="1">(NETWORKDAYS(A7433,G7433,Data!$E$1:$E$22))-1</f>
        <v>2</v>
      </c>
      <c r="I7433" s="1"/>
      <c r="J7433" s="1">
        <f>VLOOKUP(D7433,Data!$A$10:$B$16,2,FALSE)</f>
        <v>1</v>
      </c>
      <c r="K7433">
        <v>199</v>
      </c>
      <c r="L7433">
        <f t="shared" si="403"/>
        <v>43</v>
      </c>
      <c r="M7433">
        <f t="shared" si="404"/>
        <v>2024</v>
      </c>
      <c r="N7433" s="5">
        <f t="shared" ca="1" si="405"/>
        <v>-3</v>
      </c>
    </row>
    <row r="7434" spans="1:14" hidden="1" x14ac:dyDescent="0.25">
      <c r="A7434" s="31">
        <v>45588</v>
      </c>
      <c r="B7434" s="1" t="s">
        <v>519</v>
      </c>
      <c r="C7434" s="7" t="s">
        <v>3694</v>
      </c>
      <c r="D7434" s="1" t="s">
        <v>53</v>
      </c>
      <c r="E7434" s="1">
        <f>VLOOKUP(D7434,Data!$A$1:$B$7,2,FALSE)</f>
        <v>5</v>
      </c>
      <c r="F7434" s="2">
        <f>WORKDAY(A7434,E7434,Data!$E$2:$E$22)</f>
        <v>45595</v>
      </c>
      <c r="G7434" s="2">
        <v>45595</v>
      </c>
      <c r="H7434" s="4">
        <f ca="1">(NETWORKDAYS(A7434,G7434,Data!$E$1:$E$22))-1</f>
        <v>5</v>
      </c>
      <c r="I7434" s="1"/>
      <c r="J7434" s="1">
        <f>VLOOKUP(D7434,Data!$A$10:$B$16,2,FALSE)</f>
        <v>1</v>
      </c>
      <c r="K7434">
        <v>199</v>
      </c>
      <c r="L7434">
        <f t="shared" si="403"/>
        <v>43</v>
      </c>
      <c r="M7434">
        <f t="shared" si="404"/>
        <v>2024</v>
      </c>
      <c r="N7434" s="5">
        <f t="shared" ca="1" si="405"/>
        <v>0</v>
      </c>
    </row>
    <row r="7435" spans="1:14" hidden="1" x14ac:dyDescent="0.25">
      <c r="A7435" s="31">
        <v>45590</v>
      </c>
      <c r="B7435" s="1" t="s">
        <v>279</v>
      </c>
      <c r="C7435" s="7" t="s">
        <v>3699</v>
      </c>
      <c r="D7435" s="1" t="s">
        <v>53</v>
      </c>
      <c r="E7435" s="1">
        <f>VLOOKUP(D7435,Data!$A$1:$B$7,2,FALSE)</f>
        <v>5</v>
      </c>
      <c r="F7435" s="2">
        <f>WORKDAY(A7435,E7435,Data!$E$2:$E$22)</f>
        <v>45597</v>
      </c>
      <c r="G7435" s="2">
        <v>45594</v>
      </c>
      <c r="H7435" s="4">
        <f ca="1">(NETWORKDAYS(A7435,G7435,Data!$E$1:$E$22))-1</f>
        <v>2</v>
      </c>
      <c r="I7435" s="1"/>
      <c r="J7435" s="1">
        <f>VLOOKUP(D7435,Data!$A$10:$B$16,2,FALSE)</f>
        <v>1</v>
      </c>
      <c r="K7435">
        <v>199</v>
      </c>
      <c r="L7435">
        <f t="shared" si="403"/>
        <v>43</v>
      </c>
      <c r="M7435">
        <f t="shared" si="404"/>
        <v>2024</v>
      </c>
      <c r="N7435" s="5">
        <f t="shared" ca="1" si="405"/>
        <v>-3</v>
      </c>
    </row>
    <row r="7436" spans="1:14" hidden="1" x14ac:dyDescent="0.25">
      <c r="A7436" s="31">
        <v>45590</v>
      </c>
      <c r="B7436" s="1" t="s">
        <v>279</v>
      </c>
      <c r="C7436" s="7" t="s">
        <v>3700</v>
      </c>
      <c r="D7436" s="1" t="s">
        <v>53</v>
      </c>
      <c r="E7436" s="1">
        <f>VLOOKUP(D7436,Data!$A$1:$B$7,2,FALSE)</f>
        <v>5</v>
      </c>
      <c r="F7436" s="2">
        <f>WORKDAY(A7436,E7436,Data!$E$2:$E$22)</f>
        <v>45597</v>
      </c>
      <c r="G7436" s="2">
        <v>45594</v>
      </c>
      <c r="H7436" s="4">
        <f ca="1">(NETWORKDAYS(A7436,G7436,Data!$E$1:$E$22))-1</f>
        <v>2</v>
      </c>
      <c r="I7436" s="1"/>
      <c r="J7436" s="1">
        <f>VLOOKUP(D7436,Data!$A$10:$B$16,2,FALSE)</f>
        <v>1</v>
      </c>
      <c r="K7436">
        <v>199</v>
      </c>
      <c r="L7436">
        <f t="shared" si="403"/>
        <v>43</v>
      </c>
      <c r="M7436">
        <f t="shared" si="404"/>
        <v>2024</v>
      </c>
      <c r="N7436" s="5">
        <f t="shared" ca="1" si="405"/>
        <v>-3</v>
      </c>
    </row>
    <row r="7437" spans="1:14" hidden="1" x14ac:dyDescent="0.25">
      <c r="A7437" s="31">
        <v>45594</v>
      </c>
      <c r="B7437" s="1" t="s">
        <v>3707</v>
      </c>
      <c r="C7437" s="7">
        <v>263243</v>
      </c>
      <c r="D7437" s="1" t="s">
        <v>41</v>
      </c>
      <c r="E7437" s="1">
        <f>VLOOKUP(D7437,Data!$A$1:$B$7,2,FALSE)</f>
        <v>15</v>
      </c>
      <c r="F7437" s="2">
        <f>WORKDAY(A7437,E7437,Data!$E$2:$E$22)</f>
        <v>45615</v>
      </c>
      <c r="G7437" s="2">
        <v>45615</v>
      </c>
      <c r="H7437" s="4">
        <f ca="1">(NETWORKDAYS(A7437,G7437,Data!$E$1:$E$22))-1</f>
        <v>15</v>
      </c>
      <c r="I7437" s="1"/>
      <c r="J7437" s="1">
        <f>VLOOKUP(D7437,Data!$A$10:$B$16,2,FALSE)</f>
        <v>3</v>
      </c>
      <c r="K7437">
        <v>199</v>
      </c>
      <c r="L7437">
        <f t="shared" si="403"/>
        <v>44</v>
      </c>
      <c r="M7437">
        <f t="shared" si="404"/>
        <v>2024</v>
      </c>
      <c r="N7437" s="5">
        <f t="shared" ca="1" si="405"/>
        <v>0</v>
      </c>
    </row>
    <row r="7438" spans="1:14" hidden="1" x14ac:dyDescent="0.25">
      <c r="A7438" s="31">
        <v>45594</v>
      </c>
      <c r="B7438" s="1" t="s">
        <v>99</v>
      </c>
      <c r="C7438" s="7">
        <v>263250</v>
      </c>
      <c r="D7438" s="1" t="s">
        <v>41</v>
      </c>
      <c r="E7438" s="1">
        <f>VLOOKUP(D7438,Data!$A$1:$B$7,2,FALSE)</f>
        <v>15</v>
      </c>
      <c r="F7438" s="2">
        <f>WORKDAY(A7438,E7438,Data!$E$2:$E$22)</f>
        <v>45615</v>
      </c>
      <c r="G7438" s="2">
        <v>45615</v>
      </c>
      <c r="H7438" s="4">
        <f ca="1">(NETWORKDAYS(A7438,G7438,Data!$E$1:$E$22))-1</f>
        <v>15</v>
      </c>
      <c r="I7438" s="1"/>
      <c r="J7438" s="1">
        <f>VLOOKUP(D7438,Data!$A$10:$B$16,2,FALSE)</f>
        <v>3</v>
      </c>
      <c r="K7438">
        <v>199</v>
      </c>
      <c r="L7438">
        <f t="shared" si="403"/>
        <v>44</v>
      </c>
      <c r="M7438">
        <f t="shared" si="404"/>
        <v>2024</v>
      </c>
      <c r="N7438" s="5">
        <f t="shared" ca="1" si="405"/>
        <v>0</v>
      </c>
    </row>
    <row r="7439" spans="1:14" hidden="1" x14ac:dyDescent="0.25">
      <c r="A7439" s="31">
        <v>45594</v>
      </c>
      <c r="B7439" s="1" t="s">
        <v>722</v>
      </c>
      <c r="C7439" s="7">
        <v>263280</v>
      </c>
      <c r="D7439" s="1" t="s">
        <v>41</v>
      </c>
      <c r="E7439" s="1">
        <f>VLOOKUP(D7439,Data!$A$1:$B$7,2,FALSE)</f>
        <v>15</v>
      </c>
      <c r="F7439" s="2">
        <f>WORKDAY(A7439,E7439,Data!$E$2:$E$22)</f>
        <v>45615</v>
      </c>
      <c r="G7439" s="2">
        <v>45607</v>
      </c>
      <c r="H7439" s="4">
        <f ca="1">(NETWORKDAYS(A7439,G7439,Data!$E$1:$E$22))-1</f>
        <v>9</v>
      </c>
      <c r="I7439" s="1"/>
      <c r="J7439" s="1">
        <f>VLOOKUP(D7439,Data!$A$10:$B$16,2,FALSE)</f>
        <v>3</v>
      </c>
      <c r="K7439">
        <v>199</v>
      </c>
      <c r="L7439">
        <f t="shared" si="403"/>
        <v>44</v>
      </c>
      <c r="M7439">
        <f t="shared" si="404"/>
        <v>2024</v>
      </c>
      <c r="N7439" s="5">
        <f t="shared" ca="1" si="405"/>
        <v>-6</v>
      </c>
    </row>
    <row r="7440" spans="1:14" hidden="1" x14ac:dyDescent="0.25">
      <c r="A7440" s="31">
        <v>45595</v>
      </c>
      <c r="B7440" s="1" t="s">
        <v>69</v>
      </c>
      <c r="C7440" s="7">
        <v>263307</v>
      </c>
      <c r="D7440" s="1" t="s">
        <v>41</v>
      </c>
      <c r="E7440" s="1">
        <f>VLOOKUP(D7440,Data!$A$1:$B$7,2,FALSE)</f>
        <v>15</v>
      </c>
      <c r="F7440" s="2">
        <f>WORKDAY(A7440,E7440,Data!$E$2:$E$22)</f>
        <v>45616</v>
      </c>
      <c r="G7440" s="2">
        <v>45630</v>
      </c>
      <c r="H7440" s="4">
        <f ca="1">(NETWORKDAYS(A7440,G7440,Data!$E$1:$E$22))-1</f>
        <v>25</v>
      </c>
      <c r="I7440" s="1"/>
      <c r="J7440" s="1">
        <f>VLOOKUP(D7440,Data!$A$10:$B$16,2,FALSE)</f>
        <v>3</v>
      </c>
      <c r="K7440">
        <v>199</v>
      </c>
      <c r="L7440">
        <f t="shared" si="403"/>
        <v>44</v>
      </c>
      <c r="M7440">
        <f t="shared" si="404"/>
        <v>2024</v>
      </c>
      <c r="N7440" s="5">
        <f t="shared" ca="1" si="405"/>
        <v>10</v>
      </c>
    </row>
    <row r="7441" spans="1:14" hidden="1" x14ac:dyDescent="0.25">
      <c r="A7441" s="31">
        <v>45595</v>
      </c>
      <c r="B7441" s="1" t="s">
        <v>4</v>
      </c>
      <c r="C7441" s="7">
        <v>263331</v>
      </c>
      <c r="D7441" s="1" t="s">
        <v>41</v>
      </c>
      <c r="E7441" s="1">
        <f>VLOOKUP(D7441,Data!$A$1:$B$7,2,FALSE)</f>
        <v>15</v>
      </c>
      <c r="F7441" s="2">
        <f>WORKDAY(A7441,E7441,Data!$E$2:$E$22)</f>
        <v>45616</v>
      </c>
      <c r="G7441" s="2">
        <v>45623</v>
      </c>
      <c r="H7441" s="4">
        <f ca="1">(NETWORKDAYS(A7441,G7441,Data!$E$1:$E$22))-1</f>
        <v>20</v>
      </c>
      <c r="I7441" s="1"/>
      <c r="J7441" s="1">
        <f>VLOOKUP(D7441,Data!$A$10:$B$16,2,FALSE)</f>
        <v>3</v>
      </c>
      <c r="K7441">
        <v>199</v>
      </c>
      <c r="L7441">
        <f t="shared" si="403"/>
        <v>44</v>
      </c>
      <c r="M7441">
        <f t="shared" si="404"/>
        <v>2024</v>
      </c>
      <c r="N7441" s="5">
        <f t="shared" ca="1" si="405"/>
        <v>5</v>
      </c>
    </row>
    <row r="7442" spans="1:14" hidden="1" x14ac:dyDescent="0.25">
      <c r="A7442" s="31">
        <v>45595</v>
      </c>
      <c r="B7442" s="1" t="s">
        <v>4</v>
      </c>
      <c r="C7442" s="7">
        <v>263349</v>
      </c>
      <c r="D7442" s="1" t="s">
        <v>41</v>
      </c>
      <c r="E7442" s="1">
        <f>VLOOKUP(D7442,Data!$A$1:$B$7,2,FALSE)</f>
        <v>15</v>
      </c>
      <c r="F7442" s="2">
        <f>WORKDAY(A7442,E7442,Data!$E$2:$E$22)</f>
        <v>45616</v>
      </c>
      <c r="G7442" s="2">
        <v>45625</v>
      </c>
      <c r="H7442" s="4">
        <f ca="1">(NETWORKDAYS(A7442,G7442,Data!$E$1:$E$22))-1</f>
        <v>22</v>
      </c>
      <c r="I7442" s="1"/>
      <c r="J7442" s="1">
        <f>VLOOKUP(D7442,Data!$A$10:$B$16,2,FALSE)</f>
        <v>3</v>
      </c>
      <c r="K7442">
        <v>199</v>
      </c>
      <c r="L7442">
        <f t="shared" si="403"/>
        <v>44</v>
      </c>
      <c r="M7442">
        <f t="shared" si="404"/>
        <v>2024</v>
      </c>
      <c r="N7442" s="5">
        <f t="shared" ca="1" si="405"/>
        <v>7</v>
      </c>
    </row>
    <row r="7443" spans="1:14" hidden="1" x14ac:dyDescent="0.25">
      <c r="A7443" s="31">
        <v>45594</v>
      </c>
      <c r="B7443" s="1" t="s">
        <v>432</v>
      </c>
      <c r="C7443" s="7">
        <v>458769</v>
      </c>
      <c r="D7443" s="1" t="s">
        <v>42</v>
      </c>
      <c r="E7443" s="1">
        <f>VLOOKUP(D7443,Data!$A$1:$B$7,2,FALSE)</f>
        <v>10</v>
      </c>
      <c r="F7443" s="2">
        <f>WORKDAY(A7443,E7443,Data!$E$2:$E$22)</f>
        <v>45608</v>
      </c>
      <c r="G7443" s="2">
        <v>45607</v>
      </c>
      <c r="H7443" s="4">
        <f ca="1">(NETWORKDAYS(A7443,G7443,Data!$E$1:$E$22))-1</f>
        <v>9</v>
      </c>
      <c r="I7443" s="1"/>
      <c r="J7443" s="1">
        <f>VLOOKUP(D7443,Data!$A$10:$B$16,2,FALSE)</f>
        <v>2</v>
      </c>
      <c r="K7443">
        <v>199</v>
      </c>
      <c r="L7443">
        <f t="shared" si="403"/>
        <v>44</v>
      </c>
      <c r="M7443">
        <f t="shared" si="404"/>
        <v>2024</v>
      </c>
      <c r="N7443" s="5">
        <f t="shared" ca="1" si="405"/>
        <v>-1</v>
      </c>
    </row>
    <row r="7444" spans="1:14" hidden="1" x14ac:dyDescent="0.25">
      <c r="A7444" s="31">
        <v>45595</v>
      </c>
      <c r="B7444" s="1" t="s">
        <v>244</v>
      </c>
      <c r="C7444" s="7">
        <v>458792</v>
      </c>
      <c r="D7444" s="1" t="s">
        <v>42</v>
      </c>
      <c r="E7444" s="1">
        <f>VLOOKUP(D7444,Data!$A$1:$B$7,2,FALSE)</f>
        <v>10</v>
      </c>
      <c r="F7444" s="2">
        <f>WORKDAY(A7444,E7444,Data!$E$2:$E$22)</f>
        <v>45609</v>
      </c>
      <c r="G7444" s="2">
        <v>45607</v>
      </c>
      <c r="H7444" s="4">
        <f ca="1">(NETWORKDAYS(A7444,G7444,Data!$E$1:$E$22))-1</f>
        <v>8</v>
      </c>
      <c r="I7444" s="1"/>
      <c r="J7444" s="1">
        <f>VLOOKUP(D7444,Data!$A$10:$B$16,2,FALSE)</f>
        <v>2</v>
      </c>
      <c r="K7444">
        <v>199</v>
      </c>
      <c r="L7444">
        <f t="shared" si="403"/>
        <v>44</v>
      </c>
      <c r="M7444">
        <f t="shared" si="404"/>
        <v>2024</v>
      </c>
      <c r="N7444" s="5">
        <f t="shared" ca="1" si="405"/>
        <v>-2</v>
      </c>
    </row>
    <row r="7445" spans="1:14" hidden="1" x14ac:dyDescent="0.25">
      <c r="A7445" s="31">
        <v>45590</v>
      </c>
      <c r="B7445" s="1" t="s">
        <v>85</v>
      </c>
      <c r="C7445" s="7">
        <v>458810</v>
      </c>
      <c r="D7445" s="1" t="s">
        <v>42</v>
      </c>
      <c r="E7445" s="1">
        <f>VLOOKUP(D7445,Data!$A$1:$B$7,2,FALSE)</f>
        <v>10</v>
      </c>
      <c r="F7445" s="2">
        <f>WORKDAY(A7445,E7445,Data!$E$2:$E$22)</f>
        <v>45604</v>
      </c>
      <c r="G7445" s="2">
        <v>45602</v>
      </c>
      <c r="H7445" s="4">
        <f ca="1">(NETWORKDAYS(A7445,G7445,Data!$E$1:$E$22))-1</f>
        <v>8</v>
      </c>
      <c r="I7445" s="1"/>
      <c r="J7445" s="1">
        <f>VLOOKUP(D7445,Data!$A$10:$B$16,2,FALSE)</f>
        <v>2</v>
      </c>
      <c r="K7445">
        <v>199</v>
      </c>
      <c r="L7445">
        <f t="shared" si="403"/>
        <v>43</v>
      </c>
      <c r="M7445">
        <f t="shared" si="404"/>
        <v>2024</v>
      </c>
      <c r="N7445" s="5">
        <f t="shared" ca="1" si="405"/>
        <v>-2</v>
      </c>
    </row>
    <row r="7446" spans="1:14" hidden="1" x14ac:dyDescent="0.25">
      <c r="A7446" s="31">
        <v>45595</v>
      </c>
      <c r="B7446" s="1" t="s">
        <v>355</v>
      </c>
      <c r="C7446" s="7">
        <v>458812</v>
      </c>
      <c r="D7446" s="1" t="s">
        <v>42</v>
      </c>
      <c r="E7446" s="1">
        <f>VLOOKUP(D7446,Data!$A$1:$B$7,2,FALSE)</f>
        <v>10</v>
      </c>
      <c r="F7446" s="2">
        <f>WORKDAY(A7446,E7446,Data!$E$2:$E$22)</f>
        <v>45609</v>
      </c>
      <c r="G7446" s="2">
        <v>45713</v>
      </c>
      <c r="H7446" s="4">
        <f ca="1">(NETWORKDAYS(A7446,G7446,Data!$E$1:$E$22))-1</f>
        <v>83</v>
      </c>
      <c r="I7446" s="1"/>
      <c r="J7446" s="1">
        <f>VLOOKUP(D7446,Data!$A$10:$B$16,2,FALSE)</f>
        <v>2</v>
      </c>
      <c r="K7446">
        <v>199</v>
      </c>
      <c r="L7446">
        <f t="shared" si="403"/>
        <v>44</v>
      </c>
      <c r="M7446">
        <f t="shared" si="404"/>
        <v>2024</v>
      </c>
      <c r="N7446" s="5">
        <f t="shared" ca="1" si="405"/>
        <v>73</v>
      </c>
    </row>
    <row r="7447" spans="1:14" hidden="1" x14ac:dyDescent="0.25">
      <c r="A7447" s="31">
        <v>45595</v>
      </c>
      <c r="B7447" s="1" t="s">
        <v>355</v>
      </c>
      <c r="C7447" s="7">
        <v>458813</v>
      </c>
      <c r="D7447" s="1" t="s">
        <v>42</v>
      </c>
      <c r="E7447" s="1">
        <f>VLOOKUP(D7447,Data!$A$1:$B$7,2,FALSE)</f>
        <v>10</v>
      </c>
      <c r="F7447" s="2">
        <f>WORKDAY(A7447,E7447,Data!$E$2:$E$22)</f>
        <v>45609</v>
      </c>
      <c r="G7447" s="2">
        <v>45713</v>
      </c>
      <c r="H7447" s="4">
        <f ca="1">(NETWORKDAYS(A7447,G7447,Data!$E$1:$E$22))-1</f>
        <v>83</v>
      </c>
      <c r="I7447" s="1"/>
      <c r="J7447" s="1">
        <f>VLOOKUP(D7447,Data!$A$10:$B$16,2,FALSE)</f>
        <v>2</v>
      </c>
      <c r="K7447">
        <v>199</v>
      </c>
      <c r="L7447">
        <f t="shared" si="403"/>
        <v>44</v>
      </c>
      <c r="M7447">
        <f t="shared" si="404"/>
        <v>2024</v>
      </c>
      <c r="N7447" s="5">
        <f t="shared" ca="1" si="405"/>
        <v>73</v>
      </c>
    </row>
    <row r="7448" spans="1:14" hidden="1" x14ac:dyDescent="0.25">
      <c r="A7448" s="31">
        <v>45593</v>
      </c>
      <c r="B7448" s="1" t="s">
        <v>432</v>
      </c>
      <c r="C7448" s="7">
        <v>458832</v>
      </c>
      <c r="D7448" s="1" t="s">
        <v>42</v>
      </c>
      <c r="E7448" s="1">
        <f>VLOOKUP(D7448,Data!$A$1:$B$7,2,FALSE)</f>
        <v>10</v>
      </c>
      <c r="F7448" s="2">
        <f>WORKDAY(A7448,E7448,Data!$E$2:$E$22)</f>
        <v>45607</v>
      </c>
      <c r="G7448" s="2">
        <v>45602</v>
      </c>
      <c r="H7448" s="4">
        <f ca="1">(NETWORKDAYS(A7448,G7448,Data!$E$1:$E$22))-1</f>
        <v>7</v>
      </c>
      <c r="I7448" s="1"/>
      <c r="J7448" s="1">
        <f>VLOOKUP(D7448,Data!$A$10:$B$16,2,FALSE)</f>
        <v>2</v>
      </c>
      <c r="K7448">
        <v>199</v>
      </c>
      <c r="L7448">
        <f t="shared" si="403"/>
        <v>44</v>
      </c>
      <c r="M7448">
        <f t="shared" si="404"/>
        <v>2024</v>
      </c>
      <c r="N7448" s="5">
        <f t="shared" ca="1" si="405"/>
        <v>-3</v>
      </c>
    </row>
    <row r="7449" spans="1:14" hidden="1" x14ac:dyDescent="0.25">
      <c r="A7449" s="31">
        <v>45593</v>
      </c>
      <c r="B7449" s="1" t="s">
        <v>432</v>
      </c>
      <c r="C7449" s="7">
        <v>458833</v>
      </c>
      <c r="D7449" s="1" t="s">
        <v>42</v>
      </c>
      <c r="E7449" s="1">
        <f>VLOOKUP(D7449,Data!$A$1:$B$7,2,FALSE)</f>
        <v>10</v>
      </c>
      <c r="F7449" s="2">
        <f>WORKDAY(A7449,E7449,Data!$E$2:$E$22)</f>
        <v>45607</v>
      </c>
      <c r="G7449" s="2">
        <v>45602</v>
      </c>
      <c r="H7449" s="4">
        <f ca="1">(NETWORKDAYS(A7449,G7449,Data!$E$1:$E$22))-1</f>
        <v>7</v>
      </c>
      <c r="I7449" s="1"/>
      <c r="J7449" s="1">
        <f>VLOOKUP(D7449,Data!$A$10:$B$16,2,FALSE)</f>
        <v>2</v>
      </c>
      <c r="K7449">
        <v>199</v>
      </c>
      <c r="L7449">
        <f t="shared" si="403"/>
        <v>44</v>
      </c>
      <c r="M7449">
        <f t="shared" si="404"/>
        <v>2024</v>
      </c>
      <c r="N7449" s="5">
        <f t="shared" ca="1" si="405"/>
        <v>-3</v>
      </c>
    </row>
    <row r="7450" spans="1:14" hidden="1" x14ac:dyDescent="0.25">
      <c r="A7450" s="31">
        <v>45593</v>
      </c>
      <c r="B7450" s="1" t="s">
        <v>85</v>
      </c>
      <c r="C7450" s="7">
        <v>458834</v>
      </c>
      <c r="D7450" s="1" t="s">
        <v>42</v>
      </c>
      <c r="E7450" s="1">
        <f>VLOOKUP(D7450,Data!$A$1:$B$7,2,FALSE)</f>
        <v>10</v>
      </c>
      <c r="F7450" s="2">
        <f>WORKDAY(A7450,E7450,Data!$E$2:$E$22)</f>
        <v>45607</v>
      </c>
      <c r="G7450" s="2">
        <v>45602</v>
      </c>
      <c r="H7450" s="4">
        <f ca="1">(NETWORKDAYS(A7450,G7450,Data!$E$1:$E$22))-1</f>
        <v>7</v>
      </c>
      <c r="I7450" s="1"/>
      <c r="J7450" s="1">
        <f>VLOOKUP(D7450,Data!$A$10:$B$16,2,FALSE)</f>
        <v>2</v>
      </c>
      <c r="K7450">
        <v>199</v>
      </c>
      <c r="L7450">
        <f t="shared" si="403"/>
        <v>44</v>
      </c>
      <c r="M7450">
        <f t="shared" si="404"/>
        <v>2024</v>
      </c>
      <c r="N7450" s="5">
        <f t="shared" ca="1" si="405"/>
        <v>-3</v>
      </c>
    </row>
    <row r="7451" spans="1:14" hidden="1" x14ac:dyDescent="0.25">
      <c r="A7451" s="31">
        <v>45594</v>
      </c>
      <c r="B7451" s="1" t="s">
        <v>372</v>
      </c>
      <c r="C7451" s="7">
        <v>458850</v>
      </c>
      <c r="D7451" s="1" t="s">
        <v>42</v>
      </c>
      <c r="E7451" s="1">
        <f>VLOOKUP(D7451,Data!$A$1:$B$7,2,FALSE)</f>
        <v>10</v>
      </c>
      <c r="F7451" s="2">
        <f>WORKDAY(A7451,E7451,Data!$E$2:$E$22)</f>
        <v>45608</v>
      </c>
      <c r="G7451" s="2">
        <v>45607</v>
      </c>
      <c r="H7451" s="4">
        <f ca="1">(NETWORKDAYS(A7451,G7451,Data!$E$1:$E$22))-1</f>
        <v>9</v>
      </c>
      <c r="I7451" s="1"/>
      <c r="J7451" s="1">
        <f>VLOOKUP(D7451,Data!$A$10:$B$16,2,FALSE)</f>
        <v>2</v>
      </c>
      <c r="K7451">
        <v>199</v>
      </c>
      <c r="L7451">
        <f t="shared" si="403"/>
        <v>44</v>
      </c>
      <c r="M7451">
        <f t="shared" si="404"/>
        <v>2024</v>
      </c>
      <c r="N7451" s="5">
        <f t="shared" ca="1" si="405"/>
        <v>-1</v>
      </c>
    </row>
    <row r="7452" spans="1:14" hidden="1" x14ac:dyDescent="0.25">
      <c r="A7452" s="31">
        <v>45594</v>
      </c>
      <c r="B7452" s="1" t="s">
        <v>372</v>
      </c>
      <c r="C7452" s="7">
        <v>458851</v>
      </c>
      <c r="D7452" s="1" t="s">
        <v>42</v>
      </c>
      <c r="E7452" s="1">
        <f>VLOOKUP(D7452,Data!$A$1:$B$7,2,FALSE)</f>
        <v>10</v>
      </c>
      <c r="F7452" s="2">
        <f>WORKDAY(A7452,E7452,Data!$E$2:$E$22)</f>
        <v>45608</v>
      </c>
      <c r="G7452" s="2">
        <v>45607</v>
      </c>
      <c r="H7452" s="4">
        <f ca="1">(NETWORKDAYS(A7452,G7452,Data!$E$1:$E$22))-1</f>
        <v>9</v>
      </c>
      <c r="I7452" s="1"/>
      <c r="J7452" s="1">
        <f>VLOOKUP(D7452,Data!$A$10:$B$16,2,FALSE)</f>
        <v>2</v>
      </c>
      <c r="K7452">
        <v>199</v>
      </c>
      <c r="L7452">
        <f t="shared" si="403"/>
        <v>44</v>
      </c>
      <c r="M7452">
        <f t="shared" si="404"/>
        <v>2024</v>
      </c>
      <c r="N7452" s="5">
        <f t="shared" ca="1" si="405"/>
        <v>-1</v>
      </c>
    </row>
    <row r="7453" spans="1:14" hidden="1" x14ac:dyDescent="0.25">
      <c r="A7453" s="31">
        <v>45594</v>
      </c>
      <c r="B7453" s="1" t="s">
        <v>372</v>
      </c>
      <c r="C7453" s="7">
        <v>458852</v>
      </c>
      <c r="D7453" s="1" t="s">
        <v>42</v>
      </c>
      <c r="E7453" s="1">
        <f>VLOOKUP(D7453,Data!$A$1:$B$7,2,FALSE)</f>
        <v>10</v>
      </c>
      <c r="F7453" s="2">
        <f>WORKDAY(A7453,E7453,Data!$E$2:$E$22)</f>
        <v>45608</v>
      </c>
      <c r="G7453" s="2">
        <v>45607</v>
      </c>
      <c r="H7453" s="4">
        <f ca="1">(NETWORKDAYS(A7453,G7453,Data!$E$1:$E$22))-1</f>
        <v>9</v>
      </c>
      <c r="I7453" s="1"/>
      <c r="J7453" s="1">
        <f>VLOOKUP(D7453,Data!$A$10:$B$16,2,FALSE)</f>
        <v>2</v>
      </c>
      <c r="K7453">
        <v>199</v>
      </c>
      <c r="L7453">
        <f t="shared" si="403"/>
        <v>44</v>
      </c>
      <c r="M7453">
        <f t="shared" si="404"/>
        <v>2024</v>
      </c>
      <c r="N7453" s="5">
        <f t="shared" ca="1" si="405"/>
        <v>-1</v>
      </c>
    </row>
    <row r="7454" spans="1:14" hidden="1" x14ac:dyDescent="0.25">
      <c r="A7454" s="31">
        <v>45593</v>
      </c>
      <c r="B7454" s="1" t="s">
        <v>143</v>
      </c>
      <c r="C7454" s="7" t="s">
        <v>3701</v>
      </c>
      <c r="D7454" s="1" t="s">
        <v>55</v>
      </c>
      <c r="E7454" s="1">
        <f>VLOOKUP(D7454,Data!$A$1:$B$7,2,FALSE)</f>
        <v>10</v>
      </c>
      <c r="F7454" s="2">
        <f>WORKDAY(A7454,E7454,Data!$E$2:$E$22)</f>
        <v>45607</v>
      </c>
      <c r="G7454" s="2">
        <v>45597</v>
      </c>
      <c r="H7454" s="4">
        <f ca="1">(NETWORKDAYS(A7454,G7454,Data!$E$1:$E$22))-1</f>
        <v>4</v>
      </c>
      <c r="I7454" s="1"/>
      <c r="J7454" s="1">
        <f>VLOOKUP(D7454,Data!$A$10:$B$16,2,FALSE)</f>
        <v>3</v>
      </c>
      <c r="K7454">
        <v>199</v>
      </c>
      <c r="L7454">
        <f t="shared" si="403"/>
        <v>44</v>
      </c>
      <c r="M7454">
        <f t="shared" si="404"/>
        <v>2024</v>
      </c>
      <c r="N7454" s="5">
        <f t="shared" ca="1" si="405"/>
        <v>-6</v>
      </c>
    </row>
    <row r="7455" spans="1:14" hidden="1" x14ac:dyDescent="0.25">
      <c r="A7455" s="31">
        <v>45593</v>
      </c>
      <c r="B7455" s="1" t="s">
        <v>143</v>
      </c>
      <c r="C7455" s="7" t="s">
        <v>3702</v>
      </c>
      <c r="D7455" s="1" t="s">
        <v>55</v>
      </c>
      <c r="E7455" s="1">
        <f>VLOOKUP(D7455,Data!$A$1:$B$7,2,FALSE)</f>
        <v>10</v>
      </c>
      <c r="F7455" s="2">
        <f>WORKDAY(A7455,E7455,Data!$E$2:$E$22)</f>
        <v>45607</v>
      </c>
      <c r="G7455" s="2">
        <v>45597</v>
      </c>
      <c r="H7455" s="4">
        <f ca="1">(NETWORKDAYS(A7455,G7455,Data!$E$1:$E$22))-1</f>
        <v>4</v>
      </c>
      <c r="I7455" s="1"/>
      <c r="J7455" s="1">
        <f>VLOOKUP(D7455,Data!$A$10:$B$16,2,FALSE)</f>
        <v>3</v>
      </c>
      <c r="K7455">
        <v>199</v>
      </c>
      <c r="L7455">
        <f t="shared" si="403"/>
        <v>44</v>
      </c>
      <c r="M7455">
        <f t="shared" si="404"/>
        <v>2024</v>
      </c>
      <c r="N7455" s="5">
        <f t="shared" ca="1" si="405"/>
        <v>-6</v>
      </c>
    </row>
    <row r="7456" spans="1:14" hidden="1" x14ac:dyDescent="0.25">
      <c r="A7456" s="31">
        <v>45593</v>
      </c>
      <c r="B7456" s="1" t="s">
        <v>143</v>
      </c>
      <c r="C7456" s="7" t="s">
        <v>3703</v>
      </c>
      <c r="D7456" s="1" t="s">
        <v>55</v>
      </c>
      <c r="E7456" s="1">
        <f>VLOOKUP(D7456,Data!$A$1:$B$7,2,FALSE)</f>
        <v>10</v>
      </c>
      <c r="F7456" s="2">
        <f>WORKDAY(A7456,E7456,Data!$E$2:$E$22)</f>
        <v>45607</v>
      </c>
      <c r="G7456" s="2">
        <v>45597</v>
      </c>
      <c r="H7456" s="4">
        <f ca="1">(NETWORKDAYS(A7456,G7456,Data!$E$1:$E$22))-1</f>
        <v>4</v>
      </c>
      <c r="I7456" s="1"/>
      <c r="J7456" s="1">
        <f>VLOOKUP(D7456,Data!$A$10:$B$16,2,FALSE)</f>
        <v>3</v>
      </c>
      <c r="K7456">
        <v>199</v>
      </c>
      <c r="L7456">
        <f t="shared" si="403"/>
        <v>44</v>
      </c>
      <c r="M7456">
        <f t="shared" si="404"/>
        <v>2024</v>
      </c>
      <c r="N7456" s="5">
        <f t="shared" ca="1" si="405"/>
        <v>-6</v>
      </c>
    </row>
    <row r="7457" spans="1:14" hidden="1" x14ac:dyDescent="0.25">
      <c r="A7457" s="31">
        <v>45593</v>
      </c>
      <c r="B7457" s="1" t="s">
        <v>143</v>
      </c>
      <c r="C7457" s="7" t="s">
        <v>3704</v>
      </c>
      <c r="D7457" s="1" t="s">
        <v>55</v>
      </c>
      <c r="E7457" s="1">
        <f>VLOOKUP(D7457,Data!$A$1:$B$7,2,FALSE)</f>
        <v>10</v>
      </c>
      <c r="F7457" s="2">
        <f>WORKDAY(A7457,E7457,Data!$E$2:$E$22)</f>
        <v>45607</v>
      </c>
      <c r="G7457" s="2">
        <v>45597</v>
      </c>
      <c r="H7457" s="4">
        <f ca="1">(NETWORKDAYS(A7457,G7457,Data!$E$1:$E$22))-1</f>
        <v>4</v>
      </c>
      <c r="I7457" s="1"/>
      <c r="J7457" s="1">
        <f>VLOOKUP(D7457,Data!$A$10:$B$16,2,FALSE)</f>
        <v>3</v>
      </c>
      <c r="K7457">
        <v>199</v>
      </c>
      <c r="L7457">
        <f t="shared" si="403"/>
        <v>44</v>
      </c>
      <c r="M7457">
        <f t="shared" si="404"/>
        <v>2024</v>
      </c>
      <c r="N7457" s="5">
        <f t="shared" ca="1" si="405"/>
        <v>-6</v>
      </c>
    </row>
    <row r="7458" spans="1:14" hidden="1" x14ac:dyDescent="0.25">
      <c r="A7458" s="31">
        <v>45593</v>
      </c>
      <c r="B7458" s="1" t="s">
        <v>143</v>
      </c>
      <c r="C7458" s="7" t="s">
        <v>3705</v>
      </c>
      <c r="D7458" s="1" t="s">
        <v>55</v>
      </c>
      <c r="E7458" s="1">
        <f>VLOOKUP(D7458,Data!$A$1:$B$7,2,FALSE)</f>
        <v>10</v>
      </c>
      <c r="F7458" s="2">
        <f>WORKDAY(A7458,E7458,Data!$E$2:$E$22)</f>
        <v>45607</v>
      </c>
      <c r="G7458" s="2">
        <v>45597</v>
      </c>
      <c r="H7458" s="4">
        <f ca="1">(NETWORKDAYS(A7458,G7458,Data!$E$1:$E$22))-1</f>
        <v>4</v>
      </c>
      <c r="I7458" s="1"/>
      <c r="J7458" s="1">
        <f>VLOOKUP(D7458,Data!$A$10:$B$16,2,FALSE)</f>
        <v>3</v>
      </c>
      <c r="K7458">
        <v>199</v>
      </c>
      <c r="L7458">
        <f t="shared" si="403"/>
        <v>44</v>
      </c>
      <c r="M7458">
        <f t="shared" si="404"/>
        <v>2024</v>
      </c>
      <c r="N7458" s="5">
        <f t="shared" ca="1" si="405"/>
        <v>-6</v>
      </c>
    </row>
    <row r="7459" spans="1:14" hidden="1" x14ac:dyDescent="0.25">
      <c r="A7459" s="31">
        <v>45593</v>
      </c>
      <c r="B7459" s="1" t="s">
        <v>143</v>
      </c>
      <c r="C7459" s="7" t="s">
        <v>3706</v>
      </c>
      <c r="D7459" s="1" t="s">
        <v>55</v>
      </c>
      <c r="E7459" s="1">
        <f>VLOOKUP(D7459,Data!$A$1:$B$7,2,FALSE)</f>
        <v>10</v>
      </c>
      <c r="F7459" s="2">
        <f>WORKDAY(A7459,E7459,Data!$E$2:$E$22)</f>
        <v>45607</v>
      </c>
      <c r="G7459" s="2">
        <v>45597</v>
      </c>
      <c r="H7459" s="4">
        <f ca="1">(NETWORKDAYS(A7459,G7459,Data!$E$1:$E$22))-1</f>
        <v>4</v>
      </c>
      <c r="I7459" s="1"/>
      <c r="J7459" s="1">
        <f>VLOOKUP(D7459,Data!$A$10:$B$16,2,FALSE)</f>
        <v>3</v>
      </c>
      <c r="K7459">
        <v>199</v>
      </c>
      <c r="L7459">
        <f t="shared" si="403"/>
        <v>44</v>
      </c>
      <c r="M7459">
        <f t="shared" si="404"/>
        <v>2024</v>
      </c>
      <c r="N7459" s="5">
        <f t="shared" ca="1" si="405"/>
        <v>-6</v>
      </c>
    </row>
    <row r="7460" spans="1:14" hidden="1" x14ac:dyDescent="0.25">
      <c r="A7460" s="31">
        <v>45594</v>
      </c>
      <c r="B7460" s="1" t="s">
        <v>94</v>
      </c>
      <c r="C7460" s="7" t="s">
        <v>3711</v>
      </c>
      <c r="D7460" s="1" t="s">
        <v>53</v>
      </c>
      <c r="E7460" s="1">
        <f>VLOOKUP(D7460,Data!$A$1:$B$7,2,FALSE)</f>
        <v>5</v>
      </c>
      <c r="F7460" s="2">
        <f>WORKDAY(A7460,E7460,Data!$E$2:$E$22)</f>
        <v>45601</v>
      </c>
      <c r="G7460" s="2">
        <v>45604</v>
      </c>
      <c r="H7460" s="4">
        <f ca="1">(NETWORKDAYS(A7460,G7460,Data!$E$1:$E$22))-1</f>
        <v>8</v>
      </c>
      <c r="I7460" s="1"/>
      <c r="J7460" s="1">
        <f>VLOOKUP(D7460,Data!$A$10:$B$16,2,FALSE)</f>
        <v>1</v>
      </c>
      <c r="K7460">
        <v>199</v>
      </c>
      <c r="L7460">
        <f t="shared" si="403"/>
        <v>44</v>
      </c>
      <c r="M7460">
        <f t="shared" si="404"/>
        <v>2024</v>
      </c>
      <c r="N7460" s="5">
        <f t="shared" ca="1" si="405"/>
        <v>3</v>
      </c>
    </row>
    <row r="7461" spans="1:14" hidden="1" x14ac:dyDescent="0.25">
      <c r="A7461" s="31">
        <v>45594</v>
      </c>
      <c r="B7461" s="1" t="s">
        <v>359</v>
      </c>
      <c r="C7461" s="7" t="s">
        <v>3712</v>
      </c>
      <c r="D7461" s="1" t="s">
        <v>53</v>
      </c>
      <c r="E7461" s="1">
        <f>VLOOKUP(D7461,Data!$A$1:$B$7,2,FALSE)</f>
        <v>5</v>
      </c>
      <c r="F7461" s="2">
        <f>WORKDAY(A7461,E7461,Data!$E$2:$E$22)</f>
        <v>45601</v>
      </c>
      <c r="G7461" s="2">
        <v>45609</v>
      </c>
      <c r="H7461" s="4">
        <f ca="1">(NETWORKDAYS(A7461,G7461,Data!$E$1:$E$22))-1</f>
        <v>11</v>
      </c>
      <c r="I7461" s="1"/>
      <c r="J7461" s="1">
        <f>VLOOKUP(D7461,Data!$A$10:$B$16,2,FALSE)</f>
        <v>1</v>
      </c>
      <c r="K7461">
        <v>199</v>
      </c>
      <c r="L7461">
        <f t="shared" si="403"/>
        <v>44</v>
      </c>
      <c r="M7461">
        <f t="shared" si="404"/>
        <v>2024</v>
      </c>
      <c r="N7461" s="5">
        <f t="shared" ca="1" si="405"/>
        <v>6</v>
      </c>
    </row>
    <row r="7462" spans="1:14" hidden="1" x14ac:dyDescent="0.25">
      <c r="A7462" s="31">
        <v>45594</v>
      </c>
      <c r="B7462" s="1" t="s">
        <v>359</v>
      </c>
      <c r="C7462" s="7" t="s">
        <v>3713</v>
      </c>
      <c r="D7462" s="1" t="s">
        <v>53</v>
      </c>
      <c r="E7462" s="1">
        <f>VLOOKUP(D7462,Data!$A$1:$B$7,2,FALSE)</f>
        <v>5</v>
      </c>
      <c r="F7462" s="2">
        <f>WORKDAY(A7462,E7462,Data!$E$2:$E$22)</f>
        <v>45601</v>
      </c>
      <c r="G7462" s="2">
        <v>45609</v>
      </c>
      <c r="H7462" s="4">
        <f ca="1">(NETWORKDAYS(A7462,G7462,Data!$E$1:$E$22))-1</f>
        <v>11</v>
      </c>
      <c r="I7462" s="1"/>
      <c r="J7462" s="1">
        <f>VLOOKUP(D7462,Data!$A$10:$B$16,2,FALSE)</f>
        <v>1</v>
      </c>
      <c r="K7462">
        <v>199</v>
      </c>
      <c r="L7462">
        <f t="shared" si="403"/>
        <v>44</v>
      </c>
      <c r="M7462">
        <f t="shared" si="404"/>
        <v>2024</v>
      </c>
      <c r="N7462" s="5">
        <f t="shared" ca="1" si="405"/>
        <v>6</v>
      </c>
    </row>
    <row r="7463" spans="1:14" hidden="1" x14ac:dyDescent="0.25">
      <c r="A7463" s="31">
        <v>45594</v>
      </c>
      <c r="B7463" s="1" t="s">
        <v>539</v>
      </c>
      <c r="C7463" s="7" t="s">
        <v>3710</v>
      </c>
      <c r="D7463" s="1" t="s">
        <v>53</v>
      </c>
      <c r="E7463" s="1">
        <f>VLOOKUP(D7463,Data!$A$1:$B$7,2,FALSE)</f>
        <v>5</v>
      </c>
      <c r="F7463" s="2">
        <f>WORKDAY(A7463,E7463,Data!$E$2:$E$22)</f>
        <v>45601</v>
      </c>
      <c r="G7463" s="2">
        <v>45603</v>
      </c>
      <c r="H7463" s="4">
        <f ca="1">(NETWORKDAYS(A7463,G7463,Data!$E$1:$E$22))-1</f>
        <v>7</v>
      </c>
      <c r="I7463" s="1"/>
      <c r="J7463" s="1">
        <f>VLOOKUP(D7463,Data!$A$10:$B$16,2,FALSE)</f>
        <v>1</v>
      </c>
      <c r="K7463">
        <v>199</v>
      </c>
      <c r="L7463">
        <f t="shared" si="403"/>
        <v>44</v>
      </c>
      <c r="M7463">
        <f t="shared" si="404"/>
        <v>2024</v>
      </c>
      <c r="N7463" s="5">
        <f t="shared" ca="1" si="405"/>
        <v>2</v>
      </c>
    </row>
    <row r="7464" spans="1:14" hidden="1" x14ac:dyDescent="0.25">
      <c r="A7464" s="31">
        <v>45594</v>
      </c>
      <c r="B7464" s="1" t="s">
        <v>3714</v>
      </c>
      <c r="C7464" s="7" t="s">
        <v>3715</v>
      </c>
      <c r="D7464" s="1" t="s">
        <v>53</v>
      </c>
      <c r="E7464" s="1">
        <f>VLOOKUP(D7464,Data!$A$1:$B$7,2,FALSE)</f>
        <v>5</v>
      </c>
      <c r="F7464" s="2">
        <f>WORKDAY(A7464,E7464,Data!$E$2:$E$22)</f>
        <v>45601</v>
      </c>
      <c r="G7464" s="2">
        <v>45596</v>
      </c>
      <c r="H7464" s="4">
        <f ca="1">(NETWORKDAYS(A7464,G7464,Data!$E$1:$E$22))-1</f>
        <v>2</v>
      </c>
      <c r="I7464" s="1"/>
      <c r="J7464" s="1">
        <f>VLOOKUP(D7464,Data!$A$10:$B$16,2,FALSE)</f>
        <v>1</v>
      </c>
      <c r="K7464">
        <v>199</v>
      </c>
      <c r="L7464">
        <f t="shared" si="403"/>
        <v>44</v>
      </c>
      <c r="M7464">
        <f t="shared" si="404"/>
        <v>2024</v>
      </c>
      <c r="N7464" s="5">
        <f t="shared" ca="1" si="405"/>
        <v>-3</v>
      </c>
    </row>
    <row r="7465" spans="1:14" hidden="1" x14ac:dyDescent="0.25">
      <c r="A7465" s="31">
        <v>45594</v>
      </c>
      <c r="B7465" s="1" t="s">
        <v>1433</v>
      </c>
      <c r="C7465" s="7" t="s">
        <v>3708</v>
      </c>
      <c r="D7465" s="1" t="s">
        <v>53</v>
      </c>
      <c r="E7465" s="1">
        <f>VLOOKUP(D7465,Data!$A$1:$B$7,2,FALSE)</f>
        <v>5</v>
      </c>
      <c r="F7465" s="2">
        <f>WORKDAY(A7465,E7465,Data!$E$2:$E$22)</f>
        <v>45601</v>
      </c>
      <c r="G7465" s="2">
        <v>45600</v>
      </c>
      <c r="H7465" s="4">
        <f ca="1">(NETWORKDAYS(A7465,G7465,Data!$E$1:$E$22))-1</f>
        <v>4</v>
      </c>
      <c r="I7465" s="1"/>
      <c r="J7465" s="1">
        <f>VLOOKUP(D7465,Data!$A$10:$B$16,2,FALSE)</f>
        <v>1</v>
      </c>
      <c r="K7465">
        <v>199</v>
      </c>
      <c r="L7465">
        <f t="shared" si="403"/>
        <v>44</v>
      </c>
      <c r="M7465">
        <f t="shared" si="404"/>
        <v>2024</v>
      </c>
      <c r="N7465" s="5">
        <f t="shared" ca="1" si="405"/>
        <v>-1</v>
      </c>
    </row>
    <row r="7466" spans="1:14" hidden="1" x14ac:dyDescent="0.25">
      <c r="A7466" s="31">
        <v>45594</v>
      </c>
      <c r="B7466" s="1" t="s">
        <v>1902</v>
      </c>
      <c r="C7466" s="7" t="s">
        <v>3716</v>
      </c>
      <c r="D7466" s="1" t="s">
        <v>53</v>
      </c>
      <c r="E7466" s="1">
        <f>VLOOKUP(D7466,Data!$A$1:$B$7,2,FALSE)</f>
        <v>5</v>
      </c>
      <c r="F7466" s="2">
        <f>WORKDAY(A7466,E7466,Data!$E$2:$E$22)</f>
        <v>45601</v>
      </c>
      <c r="G7466" s="2">
        <v>45604</v>
      </c>
      <c r="H7466" s="4">
        <f ca="1">(NETWORKDAYS(A7466,G7466,Data!$E$1:$E$22))-1</f>
        <v>8</v>
      </c>
      <c r="I7466" s="1"/>
      <c r="J7466" s="1">
        <f>VLOOKUP(D7466,Data!$A$10:$B$16,2,FALSE)</f>
        <v>1</v>
      </c>
      <c r="K7466">
        <v>199</v>
      </c>
      <c r="L7466">
        <f t="shared" si="403"/>
        <v>44</v>
      </c>
      <c r="M7466">
        <f t="shared" si="404"/>
        <v>2024</v>
      </c>
      <c r="N7466" s="5">
        <f t="shared" ca="1" si="405"/>
        <v>3</v>
      </c>
    </row>
    <row r="7467" spans="1:14" hidden="1" x14ac:dyDescent="0.25">
      <c r="A7467" s="31">
        <v>45595</v>
      </c>
      <c r="B7467" s="1" t="s">
        <v>1902</v>
      </c>
      <c r="C7467" s="7" t="s">
        <v>3717</v>
      </c>
      <c r="D7467" s="1" t="s">
        <v>53</v>
      </c>
      <c r="E7467" s="1">
        <f>VLOOKUP(D7467,Data!$A$1:$B$7,2,FALSE)</f>
        <v>5</v>
      </c>
      <c r="F7467" s="2">
        <f>WORKDAY(A7467,E7467,Data!$E$2:$E$22)</f>
        <v>45602</v>
      </c>
      <c r="G7467" s="2">
        <v>45604</v>
      </c>
      <c r="H7467" s="4">
        <f ca="1">(NETWORKDAYS(A7467,G7467,Data!$E$1:$E$22))-1</f>
        <v>7</v>
      </c>
      <c r="I7467" s="1"/>
      <c r="J7467" s="1">
        <f>VLOOKUP(D7467,Data!$A$10:$B$16,2,FALSE)</f>
        <v>1</v>
      </c>
      <c r="K7467">
        <v>199</v>
      </c>
      <c r="L7467">
        <f t="shared" si="403"/>
        <v>44</v>
      </c>
      <c r="M7467">
        <f t="shared" si="404"/>
        <v>2024</v>
      </c>
      <c r="N7467" s="5">
        <f t="shared" ca="1" si="405"/>
        <v>2</v>
      </c>
    </row>
    <row r="7468" spans="1:14" hidden="1" x14ac:dyDescent="0.25">
      <c r="A7468" s="31">
        <v>45594</v>
      </c>
      <c r="B7468" s="1" t="s">
        <v>1433</v>
      </c>
      <c r="C7468" s="7" t="s">
        <v>3709</v>
      </c>
      <c r="D7468" s="1" t="s">
        <v>53</v>
      </c>
      <c r="E7468" s="1">
        <f>VLOOKUP(D7468,Data!$A$1:$B$7,2,FALSE)</f>
        <v>5</v>
      </c>
      <c r="F7468" s="2">
        <f>WORKDAY(A7468,E7468,Data!$E$2:$E$22)</f>
        <v>45601</v>
      </c>
      <c r="G7468" s="2">
        <v>45600</v>
      </c>
      <c r="H7468" s="4">
        <f ca="1">(NETWORKDAYS(A7468,G7468,Data!$E$1:$E$22))-1</f>
        <v>4</v>
      </c>
      <c r="I7468" s="1"/>
      <c r="J7468" s="1">
        <f>VLOOKUP(D7468,Data!$A$10:$B$16,2,FALSE)</f>
        <v>1</v>
      </c>
      <c r="K7468">
        <v>199</v>
      </c>
      <c r="L7468">
        <f t="shared" si="403"/>
        <v>44</v>
      </c>
      <c r="M7468">
        <f t="shared" si="404"/>
        <v>2024</v>
      </c>
      <c r="N7468" s="5">
        <f t="shared" ca="1" si="405"/>
        <v>-1</v>
      </c>
    </row>
    <row r="7469" spans="1:14" hidden="1" x14ac:dyDescent="0.25">
      <c r="A7469" s="31">
        <v>45594</v>
      </c>
      <c r="B7469" s="1" t="s">
        <v>722</v>
      </c>
      <c r="C7469" s="7">
        <v>263280</v>
      </c>
      <c r="D7469" s="1" t="s">
        <v>41</v>
      </c>
      <c r="E7469" s="1">
        <f>VLOOKUP(D7469,Data!$A$1:$B$7,2,FALSE)</f>
        <v>15</v>
      </c>
      <c r="F7469" s="2">
        <f>WORKDAY(A7469,E7469,Data!$E$2:$E$22)</f>
        <v>45615</v>
      </c>
      <c r="G7469" s="2">
        <v>45607</v>
      </c>
      <c r="H7469" s="4">
        <f ca="1">(NETWORKDAYS(A7469,G7469,Data!$E$1:$E$22))-1</f>
        <v>9</v>
      </c>
      <c r="I7469" s="1"/>
      <c r="J7469" s="1">
        <f>VLOOKUP(D7469,Data!$A$10:$B$16,2,FALSE)</f>
        <v>3</v>
      </c>
      <c r="K7469">
        <v>199</v>
      </c>
      <c r="L7469">
        <f t="shared" si="403"/>
        <v>44</v>
      </c>
      <c r="M7469">
        <f t="shared" si="404"/>
        <v>2024</v>
      </c>
      <c r="N7469" s="5">
        <f t="shared" ca="1" si="405"/>
        <v>-6</v>
      </c>
    </row>
    <row r="7470" spans="1:14" hidden="1" x14ac:dyDescent="0.25">
      <c r="A7470" s="31">
        <v>45596</v>
      </c>
      <c r="B7470" s="1" t="s">
        <v>97</v>
      </c>
      <c r="C7470" s="7">
        <v>263300</v>
      </c>
      <c r="D7470" s="1" t="s">
        <v>41</v>
      </c>
      <c r="E7470" s="1">
        <f>VLOOKUP(D7470,Data!$A$1:$B$7,2,FALSE)</f>
        <v>15</v>
      </c>
      <c r="F7470" s="2">
        <f>WORKDAY(A7470,E7470,Data!$E$2:$E$22)</f>
        <v>45617</v>
      </c>
      <c r="G7470" s="2">
        <v>45607</v>
      </c>
      <c r="H7470" s="4">
        <f ca="1">(NETWORKDAYS(A7470,G7470,Data!$E$1:$E$22))-1</f>
        <v>7</v>
      </c>
      <c r="I7470" s="1"/>
      <c r="J7470" s="1">
        <f>VLOOKUP(D7470,Data!$A$10:$B$16,2,FALSE)</f>
        <v>3</v>
      </c>
      <c r="K7470">
        <v>199</v>
      </c>
      <c r="L7470">
        <f t="shared" si="403"/>
        <v>44</v>
      </c>
      <c r="M7470">
        <f t="shared" si="404"/>
        <v>2024</v>
      </c>
      <c r="N7470" s="5">
        <f t="shared" ca="1" si="405"/>
        <v>-8</v>
      </c>
    </row>
    <row r="7471" spans="1:14" hidden="1" x14ac:dyDescent="0.25">
      <c r="A7471" s="31">
        <v>45595</v>
      </c>
      <c r="B7471" s="1" t="s">
        <v>83</v>
      </c>
      <c r="C7471" s="7">
        <v>263324</v>
      </c>
      <c r="D7471" s="1" t="s">
        <v>41</v>
      </c>
      <c r="E7471" s="1">
        <f>VLOOKUP(D7471,Data!$A$1:$B$7,2,FALSE)</f>
        <v>15</v>
      </c>
      <c r="F7471" s="2">
        <f>WORKDAY(A7471,E7471,Data!$E$2:$E$22)</f>
        <v>45616</v>
      </c>
      <c r="G7471" s="2">
        <v>45607</v>
      </c>
      <c r="H7471" s="4">
        <f ca="1">(NETWORKDAYS(A7471,G7471,Data!$E$1:$E$22))-1</f>
        <v>8</v>
      </c>
      <c r="I7471" s="1"/>
      <c r="J7471" s="1">
        <f>VLOOKUP(D7471,Data!$A$10:$B$16,2,FALSE)</f>
        <v>3</v>
      </c>
      <c r="K7471">
        <v>199</v>
      </c>
      <c r="L7471">
        <f t="shared" si="403"/>
        <v>44</v>
      </c>
      <c r="M7471">
        <f t="shared" si="404"/>
        <v>2024</v>
      </c>
      <c r="N7471" s="5">
        <f t="shared" ca="1" si="405"/>
        <v>-7</v>
      </c>
    </row>
    <row r="7472" spans="1:14" hidden="1" x14ac:dyDescent="0.25">
      <c r="A7472" s="31">
        <v>45595</v>
      </c>
      <c r="B7472" s="1" t="s">
        <v>244</v>
      </c>
      <c r="C7472" s="7">
        <v>458791</v>
      </c>
      <c r="D7472" s="1" t="s">
        <v>42</v>
      </c>
      <c r="E7472" s="1">
        <f>VLOOKUP(D7472,Data!$A$1:$B$7,2,FALSE)</f>
        <v>10</v>
      </c>
      <c r="F7472" s="2">
        <f>WORKDAY(A7472,E7472,Data!$E$2:$E$22)</f>
        <v>45609</v>
      </c>
      <c r="G7472" s="2">
        <v>45623</v>
      </c>
      <c r="H7472" s="4">
        <f ca="1">(NETWORKDAYS(A7472,G7472,Data!$E$1:$E$22))-1</f>
        <v>20</v>
      </c>
      <c r="I7472" s="1"/>
      <c r="J7472" s="1">
        <f>VLOOKUP(D7472,Data!$A$10:$B$16,2,FALSE)</f>
        <v>2</v>
      </c>
      <c r="K7472">
        <v>199</v>
      </c>
      <c r="L7472">
        <f t="shared" si="403"/>
        <v>44</v>
      </c>
      <c r="M7472">
        <f t="shared" si="404"/>
        <v>2024</v>
      </c>
      <c r="N7472" s="5">
        <f t="shared" ca="1" si="405"/>
        <v>10</v>
      </c>
    </row>
    <row r="7473" spans="1:14" hidden="1" x14ac:dyDescent="0.25">
      <c r="A7473" s="31">
        <v>45595</v>
      </c>
      <c r="B7473" s="1" t="s">
        <v>2292</v>
      </c>
      <c r="C7473" s="7">
        <v>458848</v>
      </c>
      <c r="D7473" s="1" t="s">
        <v>42</v>
      </c>
      <c r="E7473" s="1">
        <f>VLOOKUP(D7473,Data!$A$1:$B$7,2,FALSE)</f>
        <v>10</v>
      </c>
      <c r="F7473" s="2">
        <f>WORKDAY(A7473,E7473,Data!$E$2:$E$22)</f>
        <v>45609</v>
      </c>
      <c r="G7473" s="2">
        <v>45667</v>
      </c>
      <c r="H7473" s="4">
        <f ca="1">(NETWORKDAYS(A7473,G7473,Data!$E$1:$E$22))-1</f>
        <v>51</v>
      </c>
      <c r="I7473" s="1"/>
      <c r="J7473" s="1">
        <f>VLOOKUP(D7473,Data!$A$10:$B$16,2,FALSE)</f>
        <v>2</v>
      </c>
      <c r="K7473">
        <v>199</v>
      </c>
      <c r="L7473">
        <f t="shared" si="403"/>
        <v>44</v>
      </c>
      <c r="M7473">
        <f t="shared" si="404"/>
        <v>2024</v>
      </c>
      <c r="N7473" s="5">
        <f t="shared" ca="1" si="405"/>
        <v>41</v>
      </c>
    </row>
    <row r="7474" spans="1:14" hidden="1" x14ac:dyDescent="0.25">
      <c r="A7474" s="31">
        <v>45595</v>
      </c>
      <c r="B7474" s="1" t="s">
        <v>2354</v>
      </c>
      <c r="C7474" s="7">
        <v>458866</v>
      </c>
      <c r="D7474" s="1" t="s">
        <v>42</v>
      </c>
      <c r="E7474" s="1">
        <f>VLOOKUP(D7474,Data!$A$1:$B$7,2,FALSE)</f>
        <v>10</v>
      </c>
      <c r="F7474" s="2">
        <f>WORKDAY(A7474,E7474,Data!$E$2:$E$22)</f>
        <v>45609</v>
      </c>
      <c r="G7474" s="2">
        <v>45607</v>
      </c>
      <c r="H7474" s="4">
        <f ca="1">(NETWORKDAYS(A7474,G7474,Data!$E$1:$E$22))-1</f>
        <v>8</v>
      </c>
      <c r="I7474" s="1"/>
      <c r="J7474" s="1">
        <f>VLOOKUP(D7474,Data!$A$10:$B$16,2,FALSE)</f>
        <v>2</v>
      </c>
      <c r="K7474">
        <v>199</v>
      </c>
      <c r="L7474">
        <f t="shared" si="403"/>
        <v>44</v>
      </c>
      <c r="M7474">
        <f t="shared" si="404"/>
        <v>2024</v>
      </c>
      <c r="N7474" s="5">
        <f t="shared" ca="1" si="405"/>
        <v>-2</v>
      </c>
    </row>
    <row r="7475" spans="1:14" hidden="1" x14ac:dyDescent="0.25">
      <c r="A7475" s="31">
        <v>45593</v>
      </c>
      <c r="B7475" s="1" t="s">
        <v>143</v>
      </c>
      <c r="C7475" s="7" t="s">
        <v>3701</v>
      </c>
      <c r="D7475" s="1" t="s">
        <v>55</v>
      </c>
      <c r="E7475" s="1">
        <f>VLOOKUP(D7475,Data!$A$1:$B$7,2,FALSE)</f>
        <v>10</v>
      </c>
      <c r="F7475" s="2">
        <f>WORKDAY(A7475,E7475,Data!$E$2:$E$22)</f>
        <v>45607</v>
      </c>
      <c r="G7475" s="2">
        <v>45597</v>
      </c>
      <c r="H7475" s="4">
        <f ca="1">(NETWORKDAYS(A7475,G7475,Data!$E$1:$E$22))-1</f>
        <v>4</v>
      </c>
      <c r="I7475" s="1"/>
      <c r="J7475" s="1">
        <f>VLOOKUP(D7475,Data!$A$10:$B$16,2,FALSE)</f>
        <v>3</v>
      </c>
      <c r="K7475">
        <v>199</v>
      </c>
      <c r="L7475">
        <f t="shared" ref="L7475:L7538" si="406">_xlfn.ISOWEEKNUM(A7475)</f>
        <v>44</v>
      </c>
      <c r="M7475">
        <f t="shared" ref="M7475:M7538" si="407">YEAR(A7475)</f>
        <v>2024</v>
      </c>
      <c r="N7475" s="5">
        <f t="shared" ref="N7475:N7538" ca="1" si="408">H7475-E7475</f>
        <v>-6</v>
      </c>
    </row>
    <row r="7476" spans="1:14" hidden="1" x14ac:dyDescent="0.25">
      <c r="A7476" s="31">
        <v>45593</v>
      </c>
      <c r="B7476" s="1" t="s">
        <v>143</v>
      </c>
      <c r="C7476" s="7" t="s">
        <v>3705</v>
      </c>
      <c r="D7476" s="1" t="s">
        <v>55</v>
      </c>
      <c r="E7476" s="1">
        <f>VLOOKUP(D7476,Data!$A$1:$B$7,2,FALSE)</f>
        <v>10</v>
      </c>
      <c r="F7476" s="2">
        <f>WORKDAY(A7476,E7476,Data!$E$2:$E$22)</f>
        <v>45607</v>
      </c>
      <c r="G7476" s="2">
        <v>45597</v>
      </c>
      <c r="H7476" s="4">
        <f ca="1">(NETWORKDAYS(A7476,G7476,Data!$E$1:$E$22))-1</f>
        <v>4</v>
      </c>
      <c r="I7476" s="1"/>
      <c r="J7476" s="1">
        <f>VLOOKUP(D7476,Data!$A$10:$B$16,2,FALSE)</f>
        <v>3</v>
      </c>
      <c r="K7476">
        <v>199</v>
      </c>
      <c r="L7476">
        <f t="shared" si="406"/>
        <v>44</v>
      </c>
      <c r="M7476">
        <f t="shared" si="407"/>
        <v>2024</v>
      </c>
      <c r="N7476" s="5">
        <f t="shared" ca="1" si="408"/>
        <v>-6</v>
      </c>
    </row>
    <row r="7477" spans="1:14" hidden="1" x14ac:dyDescent="0.25">
      <c r="A7477" s="31">
        <v>45595</v>
      </c>
      <c r="B7477" s="1" t="s">
        <v>3718</v>
      </c>
      <c r="C7477" s="7" t="s">
        <v>3719</v>
      </c>
      <c r="D7477" s="1" t="s">
        <v>53</v>
      </c>
      <c r="E7477" s="1">
        <f>VLOOKUP(D7477,Data!$A$1:$B$7,2,FALSE)</f>
        <v>5</v>
      </c>
      <c r="F7477" s="2">
        <f>WORKDAY(A7477,E7477,Data!$E$2:$E$22)</f>
        <v>45602</v>
      </c>
      <c r="G7477" s="2">
        <v>45600</v>
      </c>
      <c r="H7477" s="4">
        <f ca="1">(NETWORKDAYS(A7477,G7477,Data!$E$1:$E$22))-1</f>
        <v>3</v>
      </c>
      <c r="I7477" s="1"/>
      <c r="J7477" s="1">
        <f>VLOOKUP(D7477,Data!$A$10:$B$16,2,FALSE)</f>
        <v>1</v>
      </c>
      <c r="K7477">
        <v>199</v>
      </c>
      <c r="L7477">
        <f t="shared" si="406"/>
        <v>44</v>
      </c>
      <c r="M7477">
        <f t="shared" si="407"/>
        <v>2024</v>
      </c>
      <c r="N7477" s="5">
        <f t="shared" ca="1" si="408"/>
        <v>-2</v>
      </c>
    </row>
    <row r="7478" spans="1:14" hidden="1" x14ac:dyDescent="0.25">
      <c r="A7478" s="31">
        <v>45596</v>
      </c>
      <c r="B7478" s="1" t="s">
        <v>1226</v>
      </c>
      <c r="C7478" s="7">
        <v>263083</v>
      </c>
      <c r="D7478" s="1" t="s">
        <v>41</v>
      </c>
      <c r="E7478" s="1">
        <f>VLOOKUP(D7478,Data!$A$1:$B$7,2,FALSE)</f>
        <v>15</v>
      </c>
      <c r="F7478" s="2">
        <f>WORKDAY(A7478,E7478,Data!$E$2:$E$22)</f>
        <v>45617</v>
      </c>
      <c r="G7478" s="2">
        <v>45609</v>
      </c>
      <c r="H7478" s="4">
        <f ca="1">(NETWORKDAYS(A7478,G7478,Data!$E$1:$E$22))-1</f>
        <v>9</v>
      </c>
      <c r="I7478" s="1"/>
      <c r="J7478" s="1">
        <f>VLOOKUP(D7478,Data!$A$10:$B$16,2,FALSE)</f>
        <v>3</v>
      </c>
      <c r="K7478">
        <v>199</v>
      </c>
      <c r="L7478">
        <f t="shared" si="406"/>
        <v>44</v>
      </c>
      <c r="M7478">
        <f t="shared" si="407"/>
        <v>2024</v>
      </c>
      <c r="N7478" s="5">
        <f t="shared" ca="1" si="408"/>
        <v>-6</v>
      </c>
    </row>
    <row r="7479" spans="1:14" hidden="1" x14ac:dyDescent="0.25">
      <c r="A7479" s="31">
        <v>45596</v>
      </c>
      <c r="B7479" s="1" t="s">
        <v>1226</v>
      </c>
      <c r="C7479" s="7">
        <v>263084</v>
      </c>
      <c r="D7479" s="1" t="s">
        <v>41</v>
      </c>
      <c r="E7479" s="1">
        <f>VLOOKUP(D7479,Data!$A$1:$B$7,2,FALSE)</f>
        <v>15</v>
      </c>
      <c r="F7479" s="2">
        <f>WORKDAY(A7479,E7479,Data!$E$2:$E$22)</f>
        <v>45617</v>
      </c>
      <c r="G7479" s="2">
        <v>45609</v>
      </c>
      <c r="H7479" s="4">
        <f ca="1">(NETWORKDAYS(A7479,G7479,Data!$E$1:$E$22))-1</f>
        <v>9</v>
      </c>
      <c r="I7479" s="1"/>
      <c r="J7479" s="1">
        <f>VLOOKUP(D7479,Data!$A$10:$B$16,2,FALSE)</f>
        <v>3</v>
      </c>
      <c r="K7479">
        <v>199</v>
      </c>
      <c r="L7479">
        <f t="shared" si="406"/>
        <v>44</v>
      </c>
      <c r="M7479">
        <f t="shared" si="407"/>
        <v>2024</v>
      </c>
      <c r="N7479" s="5">
        <f t="shared" ca="1" si="408"/>
        <v>-6</v>
      </c>
    </row>
    <row r="7480" spans="1:14" hidden="1" x14ac:dyDescent="0.25">
      <c r="A7480" s="31">
        <v>45596</v>
      </c>
      <c r="B7480" s="1" t="s">
        <v>1226</v>
      </c>
      <c r="C7480" s="7">
        <v>263085</v>
      </c>
      <c r="D7480" s="1" t="s">
        <v>41</v>
      </c>
      <c r="E7480" s="1">
        <f>VLOOKUP(D7480,Data!$A$1:$B$7,2,FALSE)</f>
        <v>15</v>
      </c>
      <c r="F7480" s="2">
        <f>WORKDAY(A7480,E7480,Data!$E$2:$E$22)</f>
        <v>45617</v>
      </c>
      <c r="G7480" s="2">
        <v>45609</v>
      </c>
      <c r="H7480" s="4">
        <f ca="1">(NETWORKDAYS(A7480,G7480,Data!$E$1:$E$22))-1</f>
        <v>9</v>
      </c>
      <c r="I7480" s="1"/>
      <c r="J7480" s="1">
        <f>VLOOKUP(D7480,Data!$A$10:$B$16,2,FALSE)</f>
        <v>3</v>
      </c>
      <c r="K7480">
        <v>199</v>
      </c>
      <c r="L7480">
        <f t="shared" si="406"/>
        <v>44</v>
      </c>
      <c r="M7480">
        <f t="shared" si="407"/>
        <v>2024</v>
      </c>
      <c r="N7480" s="5">
        <f t="shared" ca="1" si="408"/>
        <v>-6</v>
      </c>
    </row>
    <row r="7481" spans="1:14" hidden="1" x14ac:dyDescent="0.25">
      <c r="A7481" s="31">
        <v>45596</v>
      </c>
      <c r="B7481" s="1" t="s">
        <v>1226</v>
      </c>
      <c r="C7481" s="7">
        <v>263086</v>
      </c>
      <c r="D7481" s="1" t="s">
        <v>41</v>
      </c>
      <c r="E7481" s="1">
        <f>VLOOKUP(D7481,Data!$A$1:$B$7,2,FALSE)</f>
        <v>15</v>
      </c>
      <c r="F7481" s="2">
        <f>WORKDAY(A7481,E7481,Data!$E$2:$E$22)</f>
        <v>45617</v>
      </c>
      <c r="G7481" s="2">
        <v>45609</v>
      </c>
      <c r="H7481" s="4">
        <f ca="1">(NETWORKDAYS(A7481,G7481,Data!$E$1:$E$22))-1</f>
        <v>9</v>
      </c>
      <c r="I7481" s="1"/>
      <c r="J7481" s="1">
        <f>VLOOKUP(D7481,Data!$A$10:$B$16,2,FALSE)</f>
        <v>3</v>
      </c>
      <c r="K7481">
        <v>199</v>
      </c>
      <c r="L7481">
        <f t="shared" si="406"/>
        <v>44</v>
      </c>
      <c r="M7481">
        <f t="shared" si="407"/>
        <v>2024</v>
      </c>
      <c r="N7481" s="5">
        <f t="shared" ca="1" si="408"/>
        <v>-6</v>
      </c>
    </row>
    <row r="7482" spans="1:14" hidden="1" x14ac:dyDescent="0.25">
      <c r="A7482" s="31">
        <v>45596</v>
      </c>
      <c r="B7482" s="1" t="s">
        <v>159</v>
      </c>
      <c r="C7482" s="7">
        <v>263252</v>
      </c>
      <c r="D7482" s="1" t="s">
        <v>41</v>
      </c>
      <c r="E7482" s="1">
        <f>VLOOKUP(D7482,Data!$A$1:$B$7,2,FALSE)</f>
        <v>15</v>
      </c>
      <c r="F7482" s="2">
        <f>WORKDAY(A7482,E7482,Data!$E$2:$E$22)</f>
        <v>45617</v>
      </c>
      <c r="G7482" s="2">
        <v>45607</v>
      </c>
      <c r="H7482" s="4">
        <f ca="1">(NETWORKDAYS(A7482,G7482,Data!$E$1:$E$22))-1</f>
        <v>7</v>
      </c>
      <c r="I7482" s="1"/>
      <c r="J7482" s="1">
        <f>VLOOKUP(D7482,Data!$A$10:$B$16,2,FALSE)</f>
        <v>3</v>
      </c>
      <c r="K7482">
        <v>199</v>
      </c>
      <c r="L7482">
        <f t="shared" si="406"/>
        <v>44</v>
      </c>
      <c r="M7482">
        <f t="shared" si="407"/>
        <v>2024</v>
      </c>
      <c r="N7482" s="5">
        <f t="shared" ca="1" si="408"/>
        <v>-8</v>
      </c>
    </row>
    <row r="7483" spans="1:14" hidden="1" x14ac:dyDescent="0.25">
      <c r="A7483" s="31">
        <v>45597</v>
      </c>
      <c r="B7483" s="1" t="s">
        <v>105</v>
      </c>
      <c r="C7483" s="7">
        <v>263255</v>
      </c>
      <c r="D7483" s="1" t="s">
        <v>41</v>
      </c>
      <c r="E7483" s="1">
        <f>VLOOKUP(D7483,Data!$A$1:$B$7,2,FALSE)</f>
        <v>15</v>
      </c>
      <c r="F7483" s="2">
        <f>WORKDAY(A7483,E7483,Data!$E$2:$E$22)</f>
        <v>45618</v>
      </c>
      <c r="G7483" s="2">
        <v>45615</v>
      </c>
      <c r="H7483" s="4">
        <f ca="1">(NETWORKDAYS(A7483,G7483,Data!$E$1:$E$22))-1</f>
        <v>12</v>
      </c>
      <c r="I7483" s="1"/>
      <c r="J7483" s="1">
        <f>VLOOKUP(D7483,Data!$A$10:$B$16,2,FALSE)</f>
        <v>3</v>
      </c>
      <c r="K7483">
        <v>199</v>
      </c>
      <c r="L7483">
        <f t="shared" si="406"/>
        <v>44</v>
      </c>
      <c r="M7483">
        <f t="shared" si="407"/>
        <v>2024</v>
      </c>
      <c r="N7483" s="5">
        <f t="shared" ca="1" si="408"/>
        <v>-3</v>
      </c>
    </row>
    <row r="7484" spans="1:14" hidden="1" x14ac:dyDescent="0.25">
      <c r="A7484" s="31">
        <v>45599</v>
      </c>
      <c r="B7484" s="1" t="s">
        <v>12</v>
      </c>
      <c r="C7484" s="7">
        <v>263286</v>
      </c>
      <c r="D7484" s="1" t="s">
        <v>41</v>
      </c>
      <c r="E7484" s="1">
        <f>VLOOKUP(D7484,Data!$A$1:$B$7,2,FALSE)</f>
        <v>15</v>
      </c>
      <c r="F7484" s="2">
        <f>WORKDAY(A7484,E7484,Data!$E$2:$E$22)</f>
        <v>45618</v>
      </c>
      <c r="G7484" s="2">
        <v>45664</v>
      </c>
      <c r="H7484" s="4">
        <f ca="1">(NETWORKDAYS(A7484,G7484,Data!$E$1:$E$22))-1</f>
        <v>45</v>
      </c>
      <c r="I7484" s="1" t="s">
        <v>3858</v>
      </c>
      <c r="J7484" s="1">
        <f>VLOOKUP(D7484,Data!$A$10:$B$16,2,FALSE)</f>
        <v>3</v>
      </c>
      <c r="K7484">
        <v>199</v>
      </c>
      <c r="L7484">
        <f t="shared" si="406"/>
        <v>44</v>
      </c>
      <c r="M7484">
        <f t="shared" si="407"/>
        <v>2024</v>
      </c>
      <c r="N7484" s="5">
        <f t="shared" ca="1" si="408"/>
        <v>30</v>
      </c>
    </row>
    <row r="7485" spans="1:14" hidden="1" x14ac:dyDescent="0.25">
      <c r="A7485" s="31">
        <v>45596</v>
      </c>
      <c r="B7485" s="1" t="s">
        <v>12</v>
      </c>
      <c r="C7485" s="7">
        <v>263354</v>
      </c>
      <c r="D7485" s="1" t="s">
        <v>41</v>
      </c>
      <c r="E7485" s="1">
        <f>VLOOKUP(D7485,Data!$A$1:$B$7,2,FALSE)</f>
        <v>15</v>
      </c>
      <c r="F7485" s="2">
        <f>WORKDAY(A7485,E7485,Data!$E$2:$E$22)</f>
        <v>45617</v>
      </c>
      <c r="G7485" s="2">
        <v>45615</v>
      </c>
      <c r="H7485" s="4">
        <f ca="1">(NETWORKDAYS(A7485,G7485,Data!$E$1:$E$22))-1</f>
        <v>13</v>
      </c>
      <c r="I7485" s="1"/>
      <c r="J7485" s="1">
        <f>VLOOKUP(D7485,Data!$A$10:$B$16,2,FALSE)</f>
        <v>3</v>
      </c>
      <c r="K7485">
        <v>199</v>
      </c>
      <c r="L7485">
        <f t="shared" si="406"/>
        <v>44</v>
      </c>
      <c r="M7485">
        <f t="shared" si="407"/>
        <v>2024</v>
      </c>
      <c r="N7485" s="5">
        <f t="shared" ca="1" si="408"/>
        <v>-2</v>
      </c>
    </row>
    <row r="7486" spans="1:14" hidden="1" x14ac:dyDescent="0.25">
      <c r="A7486" s="31">
        <v>45597</v>
      </c>
      <c r="B7486" s="1" t="s">
        <v>217</v>
      </c>
      <c r="C7486" s="7">
        <v>458842</v>
      </c>
      <c r="D7486" s="1" t="s">
        <v>42</v>
      </c>
      <c r="E7486" s="1">
        <f>VLOOKUP(D7486,Data!$A$1:$B$7,2,FALSE)</f>
        <v>10</v>
      </c>
      <c r="F7486" s="2">
        <f>WORKDAY(A7486,E7486,Data!$E$2:$E$22)</f>
        <v>45611</v>
      </c>
      <c r="G7486" s="2">
        <v>45607</v>
      </c>
      <c r="H7486" s="4">
        <f ca="1">(NETWORKDAYS(A7486,G7486,Data!$E$1:$E$22))-1</f>
        <v>6</v>
      </c>
      <c r="I7486" s="1"/>
      <c r="J7486" s="1">
        <f>VLOOKUP(D7486,Data!$A$10:$B$16,2,FALSE)</f>
        <v>2</v>
      </c>
      <c r="K7486">
        <v>199</v>
      </c>
      <c r="L7486">
        <f t="shared" si="406"/>
        <v>44</v>
      </c>
      <c r="M7486">
        <f t="shared" si="407"/>
        <v>2024</v>
      </c>
      <c r="N7486" s="5">
        <f t="shared" ca="1" si="408"/>
        <v>-4</v>
      </c>
    </row>
    <row r="7487" spans="1:14" hidden="1" x14ac:dyDescent="0.25">
      <c r="A7487" s="31">
        <v>45597</v>
      </c>
      <c r="B7487" s="1" t="s">
        <v>777</v>
      </c>
      <c r="C7487" s="7">
        <v>458845</v>
      </c>
      <c r="D7487" s="1" t="s">
        <v>42</v>
      </c>
      <c r="E7487" s="1">
        <f>VLOOKUP(D7487,Data!$A$1:$B$7,2,FALSE)</f>
        <v>10</v>
      </c>
      <c r="F7487" s="2">
        <f>WORKDAY(A7487,E7487,Data!$E$2:$E$22)</f>
        <v>45611</v>
      </c>
      <c r="G7487" s="2">
        <v>45608</v>
      </c>
      <c r="H7487" s="4">
        <f ca="1">(NETWORKDAYS(A7487,G7487,Data!$E$1:$E$22))-1</f>
        <v>7</v>
      </c>
      <c r="I7487" s="1"/>
      <c r="J7487" s="1">
        <f>VLOOKUP(D7487,Data!$A$10:$B$16,2,FALSE)</f>
        <v>2</v>
      </c>
      <c r="K7487">
        <v>199</v>
      </c>
      <c r="L7487">
        <f t="shared" si="406"/>
        <v>44</v>
      </c>
      <c r="M7487">
        <f t="shared" si="407"/>
        <v>2024</v>
      </c>
      <c r="N7487" s="5">
        <f t="shared" ca="1" si="408"/>
        <v>-3</v>
      </c>
    </row>
    <row r="7488" spans="1:14" hidden="1" x14ac:dyDescent="0.25">
      <c r="A7488" s="31">
        <v>45596</v>
      </c>
      <c r="B7488" s="1" t="s">
        <v>3720</v>
      </c>
      <c r="C7488" s="7">
        <v>458853</v>
      </c>
      <c r="D7488" s="1" t="s">
        <v>42</v>
      </c>
      <c r="E7488" s="1">
        <f>VLOOKUP(D7488,Data!$A$1:$B$7,2,FALSE)</f>
        <v>10</v>
      </c>
      <c r="F7488" s="2">
        <f>WORKDAY(A7488,E7488,Data!$E$2:$E$22)</f>
        <v>45610</v>
      </c>
      <c r="G7488" s="2">
        <v>45602</v>
      </c>
      <c r="H7488" s="4">
        <f ca="1">(NETWORKDAYS(A7488,G7488,Data!$E$1:$E$22))-1</f>
        <v>4</v>
      </c>
      <c r="I7488" s="1"/>
      <c r="J7488" s="1">
        <f>VLOOKUP(D7488,Data!$A$10:$B$16,2,FALSE)</f>
        <v>2</v>
      </c>
      <c r="K7488">
        <v>199</v>
      </c>
      <c r="L7488">
        <f t="shared" si="406"/>
        <v>44</v>
      </c>
      <c r="M7488">
        <f t="shared" si="407"/>
        <v>2024</v>
      </c>
      <c r="N7488" s="5">
        <f t="shared" ca="1" si="408"/>
        <v>-6</v>
      </c>
    </row>
    <row r="7489" spans="1:14" hidden="1" x14ac:dyDescent="0.25">
      <c r="A7489" s="31">
        <v>45596</v>
      </c>
      <c r="B7489" s="1" t="s">
        <v>781</v>
      </c>
      <c r="C7489" s="7">
        <v>458864</v>
      </c>
      <c r="D7489" s="1" t="s">
        <v>42</v>
      </c>
      <c r="E7489" s="1">
        <f>VLOOKUP(D7489,Data!$A$1:$B$7,2,FALSE)</f>
        <v>10</v>
      </c>
      <c r="F7489" s="2">
        <f>WORKDAY(A7489,E7489,Data!$E$2:$E$22)</f>
        <v>45610</v>
      </c>
      <c r="G7489" s="2">
        <v>45607</v>
      </c>
      <c r="H7489" s="4">
        <f ca="1">(NETWORKDAYS(A7489,G7489,Data!$E$1:$E$22))-1</f>
        <v>7</v>
      </c>
      <c r="I7489" s="1"/>
      <c r="J7489" s="1">
        <f>VLOOKUP(D7489,Data!$A$10:$B$16,2,FALSE)</f>
        <v>2</v>
      </c>
      <c r="K7489">
        <v>199</v>
      </c>
      <c r="L7489">
        <f t="shared" si="406"/>
        <v>44</v>
      </c>
      <c r="M7489">
        <f t="shared" si="407"/>
        <v>2024</v>
      </c>
      <c r="N7489" s="5">
        <f t="shared" ca="1" si="408"/>
        <v>-3</v>
      </c>
    </row>
    <row r="7490" spans="1:14" hidden="1" x14ac:dyDescent="0.25">
      <c r="A7490" s="31">
        <v>45590</v>
      </c>
      <c r="B7490" s="1" t="s">
        <v>16</v>
      </c>
      <c r="C7490" s="7" t="s">
        <v>3721</v>
      </c>
      <c r="D7490" s="1" t="s">
        <v>41</v>
      </c>
      <c r="E7490" s="1">
        <f>VLOOKUP(D7490,Data!$A$1:$B$7,2,FALSE)</f>
        <v>15</v>
      </c>
      <c r="F7490" s="2">
        <f>WORKDAY(A7490,E7490,Data!$E$2:$E$22)</f>
        <v>45611</v>
      </c>
      <c r="G7490" s="2">
        <v>45607</v>
      </c>
      <c r="H7490" s="4">
        <f ca="1">(NETWORKDAYS(A7490,G7490,Data!$E$1:$E$22))-1</f>
        <v>11</v>
      </c>
      <c r="I7490" s="1" t="s">
        <v>3723</v>
      </c>
      <c r="J7490" s="1">
        <f>VLOOKUP(D7490,Data!$A$10:$B$16,2,FALSE)</f>
        <v>3</v>
      </c>
      <c r="K7490">
        <v>199</v>
      </c>
      <c r="L7490">
        <f t="shared" si="406"/>
        <v>43</v>
      </c>
      <c r="M7490">
        <f t="shared" si="407"/>
        <v>2024</v>
      </c>
      <c r="N7490" s="5">
        <f t="shared" ca="1" si="408"/>
        <v>-4</v>
      </c>
    </row>
    <row r="7491" spans="1:14" hidden="1" x14ac:dyDescent="0.25">
      <c r="A7491" s="31">
        <v>45590</v>
      </c>
      <c r="B7491" s="1" t="s">
        <v>16</v>
      </c>
      <c r="C7491" s="7" t="s">
        <v>3722</v>
      </c>
      <c r="D7491" s="1" t="s">
        <v>41</v>
      </c>
      <c r="E7491" s="1">
        <f>VLOOKUP(D7491,Data!$A$1:$B$7,2,FALSE)</f>
        <v>15</v>
      </c>
      <c r="F7491" s="2">
        <f>WORKDAY(A7491,E7491,Data!$E$2:$E$22)</f>
        <v>45611</v>
      </c>
      <c r="G7491" s="2">
        <v>45607</v>
      </c>
      <c r="H7491" s="4">
        <f ca="1">(NETWORKDAYS(A7491,G7491,Data!$E$1:$E$22))-1</f>
        <v>11</v>
      </c>
      <c r="I7491" s="1" t="s">
        <v>3723</v>
      </c>
      <c r="J7491" s="1">
        <f>VLOOKUP(D7491,Data!$A$10:$B$16,2,FALSE)</f>
        <v>3</v>
      </c>
      <c r="K7491">
        <v>199</v>
      </c>
      <c r="L7491">
        <f t="shared" si="406"/>
        <v>43</v>
      </c>
      <c r="M7491">
        <f t="shared" si="407"/>
        <v>2024</v>
      </c>
      <c r="N7491" s="5">
        <f t="shared" ca="1" si="408"/>
        <v>-4</v>
      </c>
    </row>
    <row r="7492" spans="1:14" hidden="1" x14ac:dyDescent="0.25">
      <c r="A7492" s="31">
        <v>45601</v>
      </c>
      <c r="B7492" s="1" t="s">
        <v>671</v>
      </c>
      <c r="C7492" s="7">
        <v>263053</v>
      </c>
      <c r="D7492" s="1" t="s">
        <v>41</v>
      </c>
      <c r="E7492" s="1">
        <f>VLOOKUP(D7492,Data!$A$1:$B$7,2,FALSE)</f>
        <v>15</v>
      </c>
      <c r="F7492" s="2">
        <f>WORKDAY(A7492,E7492,Data!$E$2:$E$22)</f>
        <v>45622</v>
      </c>
      <c r="G7492" s="2">
        <v>45754</v>
      </c>
      <c r="H7492" s="4">
        <f ca="1">(NETWORKDAYS(A7492,G7492,Data!$E$1:$E$22))-1</f>
        <v>108</v>
      </c>
      <c r="I7492" s="1" t="s">
        <v>4034</v>
      </c>
      <c r="J7492" s="1">
        <f>VLOOKUP(D7492,Data!$A$10:$B$16,2,FALSE)</f>
        <v>3</v>
      </c>
      <c r="K7492">
        <v>199</v>
      </c>
      <c r="L7492">
        <f t="shared" si="406"/>
        <v>45</v>
      </c>
      <c r="M7492">
        <f t="shared" si="407"/>
        <v>2024</v>
      </c>
      <c r="N7492" s="5">
        <f t="shared" ca="1" si="408"/>
        <v>93</v>
      </c>
    </row>
    <row r="7493" spans="1:14" hidden="1" x14ac:dyDescent="0.25">
      <c r="A7493" s="31">
        <v>45601</v>
      </c>
      <c r="B7493" s="1" t="s">
        <v>671</v>
      </c>
      <c r="C7493" s="7">
        <v>263054</v>
      </c>
      <c r="D7493" s="1" t="s">
        <v>41</v>
      </c>
      <c r="E7493" s="1">
        <f>VLOOKUP(D7493,Data!$A$1:$B$7,2,FALSE)</f>
        <v>15</v>
      </c>
      <c r="F7493" s="2">
        <f>WORKDAY(A7493,E7493,Data!$E$2:$E$22)</f>
        <v>45622</v>
      </c>
      <c r="G7493" s="2">
        <v>45621</v>
      </c>
      <c r="H7493" s="4">
        <f ca="1">(NETWORKDAYS(A7493,G7493,Data!$E$1:$E$22))-1</f>
        <v>14</v>
      </c>
      <c r="I7493" s="1"/>
      <c r="J7493" s="1">
        <f>VLOOKUP(D7493,Data!$A$10:$B$16,2,FALSE)</f>
        <v>3</v>
      </c>
      <c r="K7493">
        <v>199</v>
      </c>
      <c r="L7493">
        <f t="shared" si="406"/>
        <v>45</v>
      </c>
      <c r="M7493">
        <f t="shared" si="407"/>
        <v>2024</v>
      </c>
      <c r="N7493" s="5">
        <f t="shared" ca="1" si="408"/>
        <v>-1</v>
      </c>
    </row>
    <row r="7494" spans="1:14" hidden="1" x14ac:dyDescent="0.25">
      <c r="A7494" s="31">
        <v>45601</v>
      </c>
      <c r="B7494" s="1" t="s">
        <v>671</v>
      </c>
      <c r="C7494" s="7">
        <v>263055</v>
      </c>
      <c r="D7494" s="1" t="s">
        <v>41</v>
      </c>
      <c r="E7494" s="1">
        <f>VLOOKUP(D7494,Data!$A$1:$B$7,2,FALSE)</f>
        <v>15</v>
      </c>
      <c r="F7494" s="2">
        <f>WORKDAY(A7494,E7494,Data!$E$2:$E$22)</f>
        <v>45622</v>
      </c>
      <c r="G7494" s="2">
        <v>45621</v>
      </c>
      <c r="H7494" s="4">
        <f ca="1">(NETWORKDAYS(A7494,G7494,Data!$E$1:$E$22))-1</f>
        <v>14</v>
      </c>
      <c r="I7494" s="1"/>
      <c r="J7494" s="1">
        <f>VLOOKUP(D7494,Data!$A$10:$B$16,2,FALSE)</f>
        <v>3</v>
      </c>
      <c r="K7494">
        <v>199</v>
      </c>
      <c r="L7494">
        <f t="shared" si="406"/>
        <v>45</v>
      </c>
      <c r="M7494">
        <f t="shared" si="407"/>
        <v>2024</v>
      </c>
      <c r="N7494" s="5">
        <f t="shared" ca="1" si="408"/>
        <v>-1</v>
      </c>
    </row>
    <row r="7495" spans="1:14" hidden="1" x14ac:dyDescent="0.25">
      <c r="A7495" s="31">
        <v>45601</v>
      </c>
      <c r="B7495" s="1" t="s">
        <v>671</v>
      </c>
      <c r="C7495" s="7">
        <v>263056</v>
      </c>
      <c r="D7495" s="1" t="s">
        <v>41</v>
      </c>
      <c r="E7495" s="1">
        <f>VLOOKUP(D7495,Data!$A$1:$B$7,2,FALSE)</f>
        <v>15</v>
      </c>
      <c r="F7495" s="2">
        <f>WORKDAY(A7495,E7495,Data!$E$2:$E$22)</f>
        <v>45622</v>
      </c>
      <c r="G7495" s="2">
        <v>45621</v>
      </c>
      <c r="H7495" s="4">
        <f ca="1">(NETWORKDAYS(A7495,G7495,Data!$E$1:$E$22))-1</f>
        <v>14</v>
      </c>
      <c r="I7495" s="1"/>
      <c r="J7495" s="1">
        <f>VLOOKUP(D7495,Data!$A$10:$B$16,2,FALSE)</f>
        <v>3</v>
      </c>
      <c r="K7495">
        <v>199</v>
      </c>
      <c r="L7495">
        <f t="shared" si="406"/>
        <v>45</v>
      </c>
      <c r="M7495">
        <f t="shared" si="407"/>
        <v>2024</v>
      </c>
      <c r="N7495" s="5">
        <f t="shared" ca="1" si="408"/>
        <v>-1</v>
      </c>
    </row>
    <row r="7496" spans="1:14" hidden="1" x14ac:dyDescent="0.25">
      <c r="A7496" s="31">
        <v>45602</v>
      </c>
      <c r="B7496" s="1" t="s">
        <v>671</v>
      </c>
      <c r="C7496" s="7">
        <v>263057</v>
      </c>
      <c r="D7496" s="1" t="s">
        <v>41</v>
      </c>
      <c r="E7496" s="1">
        <f>VLOOKUP(D7496,Data!$A$1:$B$7,2,FALSE)</f>
        <v>15</v>
      </c>
      <c r="F7496" s="2">
        <f>WORKDAY(A7496,E7496,Data!$E$2:$E$22)</f>
        <v>45623</v>
      </c>
      <c r="G7496" s="2">
        <v>45621</v>
      </c>
      <c r="H7496" s="4">
        <f ca="1">(NETWORKDAYS(A7496,G7496,Data!$E$1:$E$22))-1</f>
        <v>13</v>
      </c>
      <c r="I7496" s="1"/>
      <c r="J7496" s="1">
        <f>VLOOKUP(D7496,Data!$A$10:$B$16,2,FALSE)</f>
        <v>3</v>
      </c>
      <c r="K7496">
        <v>199</v>
      </c>
      <c r="L7496">
        <f t="shared" si="406"/>
        <v>45</v>
      </c>
      <c r="M7496">
        <f t="shared" si="407"/>
        <v>2024</v>
      </c>
      <c r="N7496" s="5">
        <f t="shared" ca="1" si="408"/>
        <v>-2</v>
      </c>
    </row>
    <row r="7497" spans="1:14" hidden="1" x14ac:dyDescent="0.25">
      <c r="A7497" s="31">
        <v>45602</v>
      </c>
      <c r="B7497" s="1" t="s">
        <v>671</v>
      </c>
      <c r="C7497" s="7">
        <v>263058</v>
      </c>
      <c r="D7497" s="1" t="s">
        <v>41</v>
      </c>
      <c r="E7497" s="1">
        <f>VLOOKUP(D7497,Data!$A$1:$B$7,2,FALSE)</f>
        <v>15</v>
      </c>
      <c r="F7497" s="2">
        <f>WORKDAY(A7497,E7497,Data!$E$2:$E$22)</f>
        <v>45623</v>
      </c>
      <c r="G7497" s="2">
        <v>45621</v>
      </c>
      <c r="H7497" s="4">
        <f ca="1">(NETWORKDAYS(A7497,G7497,Data!$E$1:$E$22))-1</f>
        <v>13</v>
      </c>
      <c r="I7497" s="1"/>
      <c r="J7497" s="1">
        <f>VLOOKUP(D7497,Data!$A$10:$B$16,2,FALSE)</f>
        <v>3</v>
      </c>
      <c r="K7497">
        <v>199</v>
      </c>
      <c r="L7497">
        <f t="shared" si="406"/>
        <v>45</v>
      </c>
      <c r="M7497">
        <f t="shared" si="407"/>
        <v>2024</v>
      </c>
      <c r="N7497" s="5">
        <f t="shared" ca="1" si="408"/>
        <v>-2</v>
      </c>
    </row>
    <row r="7498" spans="1:14" hidden="1" x14ac:dyDescent="0.25">
      <c r="A7498" s="31">
        <v>45602</v>
      </c>
      <c r="B7498" s="1" t="s">
        <v>671</v>
      </c>
      <c r="C7498" s="7">
        <v>263059</v>
      </c>
      <c r="D7498" s="1" t="s">
        <v>41</v>
      </c>
      <c r="E7498" s="1">
        <f>VLOOKUP(D7498,Data!$A$1:$B$7,2,FALSE)</f>
        <v>15</v>
      </c>
      <c r="F7498" s="2">
        <f>WORKDAY(A7498,E7498,Data!$E$2:$E$22)</f>
        <v>45623</v>
      </c>
      <c r="G7498" s="2">
        <v>45621</v>
      </c>
      <c r="H7498" s="4">
        <f ca="1">(NETWORKDAYS(A7498,G7498,Data!$E$1:$E$22))-1</f>
        <v>13</v>
      </c>
      <c r="I7498" s="1"/>
      <c r="J7498" s="1">
        <f>VLOOKUP(D7498,Data!$A$10:$B$16,2,FALSE)</f>
        <v>3</v>
      </c>
      <c r="K7498">
        <v>199</v>
      </c>
      <c r="L7498">
        <f t="shared" si="406"/>
        <v>45</v>
      </c>
      <c r="M7498">
        <f t="shared" si="407"/>
        <v>2024</v>
      </c>
      <c r="N7498" s="5">
        <f t="shared" ca="1" si="408"/>
        <v>-2</v>
      </c>
    </row>
    <row r="7499" spans="1:14" hidden="1" x14ac:dyDescent="0.25">
      <c r="A7499" s="31">
        <v>45601</v>
      </c>
      <c r="B7499" s="1" t="s">
        <v>1226</v>
      </c>
      <c r="C7499" s="7">
        <v>263087</v>
      </c>
      <c r="D7499" s="1" t="s">
        <v>41</v>
      </c>
      <c r="E7499" s="1">
        <f>VLOOKUP(D7499,Data!$A$1:$B$7,2,FALSE)</f>
        <v>15</v>
      </c>
      <c r="F7499" s="2">
        <f>WORKDAY(A7499,E7499,Data!$E$2:$E$22)</f>
        <v>45622</v>
      </c>
      <c r="G7499" s="2">
        <v>45609</v>
      </c>
      <c r="H7499" s="4">
        <f ca="1">(NETWORKDAYS(A7499,G7499,Data!$E$1:$E$22))-1</f>
        <v>6</v>
      </c>
      <c r="I7499" s="1"/>
      <c r="J7499" s="1">
        <f>VLOOKUP(D7499,Data!$A$10:$B$16,2,FALSE)</f>
        <v>3</v>
      </c>
      <c r="K7499">
        <v>199</v>
      </c>
      <c r="L7499">
        <f t="shared" si="406"/>
        <v>45</v>
      </c>
      <c r="M7499">
        <f t="shared" si="407"/>
        <v>2024</v>
      </c>
      <c r="N7499" s="5">
        <f t="shared" ca="1" si="408"/>
        <v>-9</v>
      </c>
    </row>
    <row r="7500" spans="1:14" hidden="1" x14ac:dyDescent="0.25">
      <c r="A7500" s="31">
        <v>45601</v>
      </c>
      <c r="B7500" s="1" t="s">
        <v>99</v>
      </c>
      <c r="C7500" s="7">
        <v>263269</v>
      </c>
      <c r="D7500" s="1" t="s">
        <v>41</v>
      </c>
      <c r="E7500" s="1">
        <f>VLOOKUP(D7500,Data!$A$1:$B$7,2,FALSE)</f>
        <v>15</v>
      </c>
      <c r="F7500" s="2">
        <f>WORKDAY(A7500,E7500,Data!$E$2:$E$22)</f>
        <v>45622</v>
      </c>
      <c r="G7500" s="2">
        <v>45621</v>
      </c>
      <c r="H7500" s="4">
        <f ca="1">(NETWORKDAYS(A7500,G7500,Data!$E$1:$E$22))-1</f>
        <v>14</v>
      </c>
      <c r="I7500" s="1"/>
      <c r="J7500" s="1">
        <f>VLOOKUP(D7500,Data!$A$10:$B$16,2,FALSE)</f>
        <v>3</v>
      </c>
      <c r="K7500">
        <v>199</v>
      </c>
      <c r="L7500">
        <f t="shared" si="406"/>
        <v>45</v>
      </c>
      <c r="M7500">
        <f t="shared" si="407"/>
        <v>2024</v>
      </c>
      <c r="N7500" s="5">
        <f t="shared" ca="1" si="408"/>
        <v>-1</v>
      </c>
    </row>
    <row r="7501" spans="1:14" hidden="1" x14ac:dyDescent="0.25">
      <c r="A7501" s="31">
        <v>45601</v>
      </c>
      <c r="B7501" s="1" t="s">
        <v>195</v>
      </c>
      <c r="C7501" s="7">
        <v>263304</v>
      </c>
      <c r="D7501" s="1" t="s">
        <v>41</v>
      </c>
      <c r="E7501" s="1">
        <f>VLOOKUP(D7501,Data!$A$1:$B$7,2,FALSE)</f>
        <v>15</v>
      </c>
      <c r="F7501" s="2">
        <f>WORKDAY(A7501,E7501,Data!$E$2:$E$22)</f>
        <v>45622</v>
      </c>
      <c r="G7501" s="2">
        <v>45637</v>
      </c>
      <c r="H7501" s="4">
        <f ca="1">(NETWORKDAYS(A7501,G7501,Data!$E$1:$E$22))-1</f>
        <v>26</v>
      </c>
      <c r="I7501" s="1"/>
      <c r="J7501" s="1">
        <f>VLOOKUP(D7501,Data!$A$10:$B$16,2,FALSE)</f>
        <v>3</v>
      </c>
      <c r="K7501">
        <v>199</v>
      </c>
      <c r="L7501">
        <f t="shared" si="406"/>
        <v>45</v>
      </c>
      <c r="M7501">
        <f t="shared" si="407"/>
        <v>2024</v>
      </c>
      <c r="N7501" s="5">
        <f t="shared" ca="1" si="408"/>
        <v>11</v>
      </c>
    </row>
    <row r="7502" spans="1:14" hidden="1" x14ac:dyDescent="0.25">
      <c r="A7502" s="31">
        <v>45601</v>
      </c>
      <c r="B7502" s="1" t="s">
        <v>83</v>
      </c>
      <c r="C7502" s="7">
        <v>263317</v>
      </c>
      <c r="D7502" s="1" t="s">
        <v>41</v>
      </c>
      <c r="E7502" s="1">
        <f>VLOOKUP(D7502,Data!$A$1:$B$7,2,FALSE)</f>
        <v>15</v>
      </c>
      <c r="F7502" s="2">
        <f>WORKDAY(A7502,E7502,Data!$E$2:$E$22)</f>
        <v>45622</v>
      </c>
      <c r="G7502" s="2">
        <v>45607</v>
      </c>
      <c r="H7502" s="4">
        <f ca="1">(NETWORKDAYS(A7502,G7502,Data!$E$1:$E$22))-1</f>
        <v>4</v>
      </c>
      <c r="I7502" s="1"/>
      <c r="J7502" s="1">
        <f>VLOOKUP(D7502,Data!$A$10:$B$16,2,FALSE)</f>
        <v>3</v>
      </c>
      <c r="K7502">
        <v>199</v>
      </c>
      <c r="L7502">
        <f t="shared" si="406"/>
        <v>45</v>
      </c>
      <c r="M7502">
        <f t="shared" si="407"/>
        <v>2024</v>
      </c>
      <c r="N7502" s="5">
        <f t="shared" ca="1" si="408"/>
        <v>-11</v>
      </c>
    </row>
    <row r="7503" spans="1:14" hidden="1" x14ac:dyDescent="0.25">
      <c r="A7503" s="31">
        <v>45601</v>
      </c>
      <c r="B7503" s="1" t="s">
        <v>131</v>
      </c>
      <c r="C7503" s="7">
        <v>263326</v>
      </c>
      <c r="D7503" s="1" t="s">
        <v>41</v>
      </c>
      <c r="E7503" s="1">
        <f>VLOOKUP(D7503,Data!$A$1:$B$7,2,FALSE)</f>
        <v>15</v>
      </c>
      <c r="F7503" s="2">
        <f>WORKDAY(A7503,E7503,Data!$E$2:$E$22)</f>
        <v>45622</v>
      </c>
      <c r="G7503" s="2">
        <v>45611</v>
      </c>
      <c r="H7503" s="4">
        <f ca="1">(NETWORKDAYS(A7503,G7503,Data!$E$1:$E$22))-1</f>
        <v>8</v>
      </c>
      <c r="I7503" s="1"/>
      <c r="J7503" s="1">
        <f>VLOOKUP(D7503,Data!$A$10:$B$16,2,FALSE)</f>
        <v>3</v>
      </c>
      <c r="K7503">
        <v>199</v>
      </c>
      <c r="L7503">
        <f t="shared" si="406"/>
        <v>45</v>
      </c>
      <c r="M7503">
        <f t="shared" si="407"/>
        <v>2024</v>
      </c>
      <c r="N7503" s="5">
        <f t="shared" ca="1" si="408"/>
        <v>-7</v>
      </c>
    </row>
    <row r="7504" spans="1:14" hidden="1" x14ac:dyDescent="0.25">
      <c r="A7504" s="31">
        <v>45601</v>
      </c>
      <c r="B7504" s="1" t="s">
        <v>83</v>
      </c>
      <c r="C7504" s="7">
        <v>263334</v>
      </c>
      <c r="D7504" s="1" t="s">
        <v>41</v>
      </c>
      <c r="E7504" s="1">
        <f>VLOOKUP(D7504,Data!$A$1:$B$7,2,FALSE)</f>
        <v>15</v>
      </c>
      <c r="F7504" s="2">
        <f>WORKDAY(A7504,E7504,Data!$E$2:$E$22)</f>
        <v>45622</v>
      </c>
      <c r="G7504" s="2">
        <v>45667</v>
      </c>
      <c r="H7504" s="4">
        <f ca="1">(NETWORKDAYS(A7504,G7504,Data!$E$1:$E$22))-1</f>
        <v>47</v>
      </c>
      <c r="I7504" s="1"/>
      <c r="J7504" s="1">
        <f>VLOOKUP(D7504,Data!$A$10:$B$16,2,FALSE)</f>
        <v>3</v>
      </c>
      <c r="K7504">
        <v>199</v>
      </c>
      <c r="L7504">
        <f t="shared" si="406"/>
        <v>45</v>
      </c>
      <c r="M7504">
        <f t="shared" si="407"/>
        <v>2024</v>
      </c>
      <c r="N7504" s="5">
        <f t="shared" ca="1" si="408"/>
        <v>32</v>
      </c>
    </row>
    <row r="7505" spans="1:14" hidden="1" x14ac:dyDescent="0.25">
      <c r="A7505" s="31">
        <v>45600</v>
      </c>
      <c r="B7505" s="1" t="s">
        <v>7</v>
      </c>
      <c r="C7505" s="7">
        <v>263356</v>
      </c>
      <c r="D7505" s="1" t="s">
        <v>41</v>
      </c>
      <c r="E7505" s="1">
        <f>VLOOKUP(D7505,Data!$A$1:$B$7,2,FALSE)</f>
        <v>15</v>
      </c>
      <c r="F7505" s="2">
        <f>WORKDAY(A7505,E7505,Data!$E$2:$E$22)</f>
        <v>45621</v>
      </c>
      <c r="G7505" s="2">
        <v>45615</v>
      </c>
      <c r="H7505" s="4">
        <f ca="1">(NETWORKDAYS(A7505,G7505,Data!$E$1:$E$22))-1</f>
        <v>11</v>
      </c>
      <c r="I7505" s="1"/>
      <c r="J7505" s="1">
        <f>VLOOKUP(D7505,Data!$A$10:$B$16,2,FALSE)</f>
        <v>3</v>
      </c>
      <c r="K7505">
        <v>199</v>
      </c>
      <c r="L7505">
        <f t="shared" si="406"/>
        <v>45</v>
      </c>
      <c r="M7505">
        <f t="shared" si="407"/>
        <v>2024</v>
      </c>
      <c r="N7505" s="5">
        <f t="shared" ca="1" si="408"/>
        <v>-4</v>
      </c>
    </row>
    <row r="7506" spans="1:14" hidden="1" x14ac:dyDescent="0.25">
      <c r="A7506" s="31">
        <v>45601</v>
      </c>
      <c r="B7506" s="1" t="s">
        <v>116</v>
      </c>
      <c r="C7506" s="7">
        <v>458768</v>
      </c>
      <c r="D7506" s="1" t="s">
        <v>42</v>
      </c>
      <c r="E7506" s="1">
        <f>VLOOKUP(D7506,Data!$A$1:$B$7,2,FALSE)</f>
        <v>10</v>
      </c>
      <c r="F7506" s="2">
        <f>WORKDAY(A7506,E7506,Data!$E$2:$E$22)</f>
        <v>45615</v>
      </c>
      <c r="G7506" s="2">
        <v>45623</v>
      </c>
      <c r="H7506" s="4">
        <f ca="1">(NETWORKDAYS(A7506,G7506,Data!$E$1:$E$22))-1</f>
        <v>16</v>
      </c>
      <c r="I7506" s="1"/>
      <c r="J7506" s="1">
        <f>VLOOKUP(D7506,Data!$A$10:$B$16,2,FALSE)</f>
        <v>2</v>
      </c>
      <c r="K7506">
        <v>199</v>
      </c>
      <c r="L7506">
        <f t="shared" si="406"/>
        <v>45</v>
      </c>
      <c r="M7506">
        <f t="shared" si="407"/>
        <v>2024</v>
      </c>
      <c r="N7506" s="5">
        <f t="shared" ca="1" si="408"/>
        <v>6</v>
      </c>
    </row>
    <row r="7507" spans="1:14" hidden="1" x14ac:dyDescent="0.25">
      <c r="A7507" s="31">
        <v>45600</v>
      </c>
      <c r="B7507" s="1" t="s">
        <v>410</v>
      </c>
      <c r="C7507" s="7">
        <v>458777</v>
      </c>
      <c r="D7507" s="1" t="s">
        <v>42</v>
      </c>
      <c r="E7507" s="1">
        <f>VLOOKUP(D7507,Data!$A$1:$B$7,2,FALSE)</f>
        <v>10</v>
      </c>
      <c r="F7507" s="2">
        <f>WORKDAY(A7507,E7507,Data!$E$2:$E$22)</f>
        <v>45614</v>
      </c>
      <c r="G7507" s="2">
        <v>45623</v>
      </c>
      <c r="H7507" s="4">
        <f ca="1">(NETWORKDAYS(A7507,G7507,Data!$E$1:$E$22))-1</f>
        <v>17</v>
      </c>
      <c r="I7507" s="1"/>
      <c r="J7507" s="1">
        <f>VLOOKUP(D7507,Data!$A$10:$B$16,2,FALSE)</f>
        <v>2</v>
      </c>
      <c r="K7507">
        <v>199</v>
      </c>
      <c r="L7507">
        <f t="shared" si="406"/>
        <v>45</v>
      </c>
      <c r="M7507">
        <f t="shared" si="407"/>
        <v>2024</v>
      </c>
      <c r="N7507" s="5">
        <f t="shared" ca="1" si="408"/>
        <v>7</v>
      </c>
    </row>
    <row r="7508" spans="1:14" hidden="1" x14ac:dyDescent="0.25">
      <c r="A7508" s="31">
        <v>45601</v>
      </c>
      <c r="B7508" s="1" t="s">
        <v>777</v>
      </c>
      <c r="C7508" s="7">
        <v>458846</v>
      </c>
      <c r="D7508" s="1" t="s">
        <v>42</v>
      </c>
      <c r="E7508" s="1">
        <f>VLOOKUP(D7508,Data!$A$1:$B$7,2,FALSE)</f>
        <v>10</v>
      </c>
      <c r="F7508" s="2">
        <f>WORKDAY(A7508,E7508,Data!$E$2:$E$22)</f>
        <v>45615</v>
      </c>
      <c r="G7508" s="2">
        <v>45608</v>
      </c>
      <c r="H7508" s="4">
        <f ca="1">(NETWORKDAYS(A7508,G7508,Data!$E$1:$E$22))-1</f>
        <v>5</v>
      </c>
      <c r="I7508" s="1"/>
      <c r="J7508" s="1">
        <f>VLOOKUP(D7508,Data!$A$10:$B$16,2,FALSE)</f>
        <v>2</v>
      </c>
      <c r="K7508">
        <v>199</v>
      </c>
      <c r="L7508">
        <f t="shared" si="406"/>
        <v>45</v>
      </c>
      <c r="M7508">
        <f t="shared" si="407"/>
        <v>2024</v>
      </c>
      <c r="N7508" s="5">
        <f t="shared" ca="1" si="408"/>
        <v>-5</v>
      </c>
    </row>
    <row r="7509" spans="1:14" hidden="1" x14ac:dyDescent="0.25">
      <c r="A7509" s="31">
        <v>45600</v>
      </c>
      <c r="B7509" s="1" t="s">
        <v>172</v>
      </c>
      <c r="C7509" s="7">
        <v>458849</v>
      </c>
      <c r="D7509" s="1" t="s">
        <v>42</v>
      </c>
      <c r="E7509" s="1">
        <f>VLOOKUP(D7509,Data!$A$1:$B$7,2,FALSE)</f>
        <v>10</v>
      </c>
      <c r="F7509" s="2">
        <f>WORKDAY(A7509,E7509,Data!$E$2:$E$22)</f>
        <v>45614</v>
      </c>
      <c r="G7509" s="2">
        <v>45607</v>
      </c>
      <c r="H7509" s="4">
        <f ca="1">(NETWORKDAYS(A7509,G7509,Data!$E$1:$E$22))-1</f>
        <v>5</v>
      </c>
      <c r="I7509" s="1"/>
      <c r="J7509" s="1">
        <f>VLOOKUP(D7509,Data!$A$10:$B$16,2,FALSE)</f>
        <v>2</v>
      </c>
      <c r="K7509">
        <v>199</v>
      </c>
      <c r="L7509">
        <f t="shared" si="406"/>
        <v>45</v>
      </c>
      <c r="M7509">
        <f t="shared" si="407"/>
        <v>2024</v>
      </c>
      <c r="N7509" s="5">
        <f t="shared" ca="1" si="408"/>
        <v>-5</v>
      </c>
    </row>
    <row r="7510" spans="1:14" hidden="1" x14ac:dyDescent="0.25">
      <c r="A7510" s="31">
        <v>45596</v>
      </c>
      <c r="B7510" s="1" t="s">
        <v>3720</v>
      </c>
      <c r="C7510" s="7">
        <v>458853</v>
      </c>
      <c r="D7510" s="1" t="s">
        <v>42</v>
      </c>
      <c r="E7510" s="1">
        <f>VLOOKUP(D7510,Data!$A$1:$B$7,2,FALSE)</f>
        <v>10</v>
      </c>
      <c r="F7510" s="2">
        <f>WORKDAY(A7510,E7510,Data!$E$2:$E$22)</f>
        <v>45610</v>
      </c>
      <c r="G7510" s="2">
        <v>45602</v>
      </c>
      <c r="H7510" s="4">
        <f ca="1">(NETWORKDAYS(A7510,G7510,Data!$E$1:$E$22))-1</f>
        <v>4</v>
      </c>
      <c r="I7510" s="1"/>
      <c r="J7510" s="1">
        <f>VLOOKUP(D7510,Data!$A$10:$B$16,2,FALSE)</f>
        <v>2</v>
      </c>
      <c r="K7510">
        <v>199</v>
      </c>
      <c r="L7510">
        <f t="shared" si="406"/>
        <v>44</v>
      </c>
      <c r="M7510">
        <f t="shared" si="407"/>
        <v>2024</v>
      </c>
      <c r="N7510" s="5">
        <f t="shared" ca="1" si="408"/>
        <v>-6</v>
      </c>
    </row>
    <row r="7511" spans="1:14" hidden="1" x14ac:dyDescent="0.25">
      <c r="A7511" s="31">
        <v>45601</v>
      </c>
      <c r="B7511" s="1" t="s">
        <v>147</v>
      </c>
      <c r="C7511" s="7" t="s">
        <v>3726</v>
      </c>
      <c r="D7511" s="1" t="s">
        <v>55</v>
      </c>
      <c r="E7511" s="1">
        <f>VLOOKUP(D7511,Data!$A$1:$B$7,2,FALSE)</f>
        <v>10</v>
      </c>
      <c r="F7511" s="2">
        <f>WORKDAY(A7511,E7511,Data!$E$2:$E$22)</f>
        <v>45615</v>
      </c>
      <c r="G7511" s="2">
        <v>45604</v>
      </c>
      <c r="H7511" s="4">
        <f ca="1">(NETWORKDAYS(A7511,G7511,Data!$E$1:$E$22))-1</f>
        <v>3</v>
      </c>
      <c r="I7511" s="1"/>
      <c r="J7511" s="1">
        <f>VLOOKUP(D7511,Data!$A$10:$B$16,2,FALSE)</f>
        <v>3</v>
      </c>
      <c r="K7511">
        <v>199</v>
      </c>
      <c r="L7511">
        <f t="shared" si="406"/>
        <v>45</v>
      </c>
      <c r="M7511">
        <f t="shared" si="407"/>
        <v>2024</v>
      </c>
      <c r="N7511" s="5">
        <f t="shared" ca="1" si="408"/>
        <v>-7</v>
      </c>
    </row>
    <row r="7512" spans="1:14" hidden="1" x14ac:dyDescent="0.25">
      <c r="A7512" s="31">
        <v>45601</v>
      </c>
      <c r="B7512" s="1" t="s">
        <v>147</v>
      </c>
      <c r="C7512" s="7" t="s">
        <v>3727</v>
      </c>
      <c r="D7512" s="1" t="s">
        <v>55</v>
      </c>
      <c r="E7512" s="1">
        <f>VLOOKUP(D7512,Data!$A$1:$B$7,2,FALSE)</f>
        <v>10</v>
      </c>
      <c r="F7512" s="2">
        <f>WORKDAY(A7512,E7512,Data!$E$2:$E$22)</f>
        <v>45615</v>
      </c>
      <c r="G7512" s="2">
        <v>45604</v>
      </c>
      <c r="H7512" s="4">
        <f ca="1">(NETWORKDAYS(A7512,G7512,Data!$E$1:$E$22))-1</f>
        <v>3</v>
      </c>
      <c r="I7512" s="1"/>
      <c r="J7512" s="1">
        <f>VLOOKUP(D7512,Data!$A$10:$B$16,2,FALSE)</f>
        <v>3</v>
      </c>
      <c r="K7512">
        <v>199</v>
      </c>
      <c r="L7512">
        <f t="shared" si="406"/>
        <v>45</v>
      </c>
      <c r="M7512">
        <f t="shared" si="407"/>
        <v>2024</v>
      </c>
      <c r="N7512" s="5">
        <f t="shared" ca="1" si="408"/>
        <v>-7</v>
      </c>
    </row>
    <row r="7513" spans="1:14" hidden="1" x14ac:dyDescent="0.25">
      <c r="A7513" s="31">
        <v>45601</v>
      </c>
      <c r="B7513" s="1" t="s">
        <v>147</v>
      </c>
      <c r="C7513" s="7" t="s">
        <v>3725</v>
      </c>
      <c r="D7513" s="1" t="s">
        <v>55</v>
      </c>
      <c r="E7513" s="1">
        <f>VLOOKUP(D7513,Data!$A$1:$B$7,2,FALSE)</f>
        <v>10</v>
      </c>
      <c r="F7513" s="2">
        <f>WORKDAY(A7513,E7513,Data!$E$2:$E$22)</f>
        <v>45615</v>
      </c>
      <c r="G7513" s="2">
        <v>45604</v>
      </c>
      <c r="H7513" s="4">
        <f ca="1">(NETWORKDAYS(A7513,G7513,Data!$E$1:$E$22))-1</f>
        <v>3</v>
      </c>
      <c r="I7513" s="1"/>
      <c r="J7513" s="1">
        <f>VLOOKUP(D7513,Data!$A$10:$B$16,2,FALSE)</f>
        <v>3</v>
      </c>
      <c r="K7513">
        <v>199</v>
      </c>
      <c r="L7513">
        <f t="shared" si="406"/>
        <v>45</v>
      </c>
      <c r="M7513">
        <f t="shared" si="407"/>
        <v>2024</v>
      </c>
      <c r="N7513" s="5">
        <f t="shared" ca="1" si="408"/>
        <v>-7</v>
      </c>
    </row>
    <row r="7514" spans="1:14" hidden="1" x14ac:dyDescent="0.25">
      <c r="A7514" s="31">
        <v>45601</v>
      </c>
      <c r="B7514" s="1" t="s">
        <v>125</v>
      </c>
      <c r="C7514" s="7" t="s">
        <v>3724</v>
      </c>
      <c r="D7514" s="1" t="s">
        <v>53</v>
      </c>
      <c r="E7514" s="1">
        <f>VLOOKUP(D7514,Data!$A$1:$B$7,2,FALSE)</f>
        <v>5</v>
      </c>
      <c r="F7514" s="2">
        <f>WORKDAY(A7514,E7514,Data!$E$2:$E$22)</f>
        <v>45608</v>
      </c>
      <c r="G7514" s="2">
        <v>45603</v>
      </c>
      <c r="H7514" s="4">
        <f ca="1">(NETWORKDAYS(A7514,G7514,Data!$E$1:$E$22))-1</f>
        <v>2</v>
      </c>
      <c r="I7514" s="1"/>
      <c r="J7514" s="1">
        <f>VLOOKUP(D7514,Data!$A$10:$B$16,2,FALSE)</f>
        <v>1</v>
      </c>
      <c r="K7514">
        <v>199</v>
      </c>
      <c r="L7514">
        <f t="shared" si="406"/>
        <v>45</v>
      </c>
      <c r="M7514">
        <f t="shared" si="407"/>
        <v>2024</v>
      </c>
      <c r="N7514" s="5">
        <f t="shared" ca="1" si="408"/>
        <v>-3</v>
      </c>
    </row>
    <row r="7515" spans="1:14" hidden="1" x14ac:dyDescent="0.25">
      <c r="A7515" s="31">
        <v>45602</v>
      </c>
      <c r="B7515" s="1" t="s">
        <v>164</v>
      </c>
      <c r="C7515" s="7" t="s">
        <v>3728</v>
      </c>
      <c r="D7515" s="1" t="s">
        <v>53</v>
      </c>
      <c r="E7515" s="1">
        <f>VLOOKUP(D7515,Data!$A$1:$B$7,2,FALSE)</f>
        <v>5</v>
      </c>
      <c r="F7515" s="2">
        <f>WORKDAY(A7515,E7515,Data!$E$2:$E$22)</f>
        <v>45609</v>
      </c>
      <c r="G7515" s="2">
        <v>45607</v>
      </c>
      <c r="H7515" s="4">
        <f ca="1">(NETWORKDAYS(A7515,G7515,Data!$E$1:$E$22))-1</f>
        <v>3</v>
      </c>
      <c r="I7515" s="1"/>
      <c r="J7515" s="1">
        <f>VLOOKUP(D7515,Data!$A$10:$B$16,2,FALSE)</f>
        <v>1</v>
      </c>
      <c r="K7515">
        <v>199</v>
      </c>
      <c r="L7515">
        <f t="shared" si="406"/>
        <v>45</v>
      </c>
      <c r="M7515">
        <f t="shared" si="407"/>
        <v>2024</v>
      </c>
      <c r="N7515" s="5">
        <f t="shared" ca="1" si="408"/>
        <v>-2</v>
      </c>
    </row>
    <row r="7516" spans="1:14" hidden="1" x14ac:dyDescent="0.25">
      <c r="A7516" s="31">
        <v>45602</v>
      </c>
      <c r="B7516" s="1" t="s">
        <v>267</v>
      </c>
      <c r="C7516" s="7">
        <v>263270</v>
      </c>
      <c r="D7516" s="1" t="s">
        <v>41</v>
      </c>
      <c r="E7516" s="1">
        <f>VLOOKUP(D7516,Data!$A$1:$B$7,2,FALSE)</f>
        <v>15</v>
      </c>
      <c r="F7516" s="2">
        <f>WORKDAY(A7516,E7516,Data!$E$2:$E$22)</f>
        <v>45623</v>
      </c>
      <c r="G7516" s="2">
        <v>45621</v>
      </c>
      <c r="H7516" s="4">
        <f ca="1">(NETWORKDAYS(A7516,G7516,Data!$E$1:$E$22))-1</f>
        <v>13</v>
      </c>
      <c r="I7516" s="1"/>
      <c r="J7516" s="1">
        <f>VLOOKUP(D7516,Data!$A$10:$B$16,2,FALSE)</f>
        <v>3</v>
      </c>
      <c r="K7516">
        <v>199</v>
      </c>
      <c r="L7516">
        <f t="shared" si="406"/>
        <v>45</v>
      </c>
      <c r="M7516">
        <f t="shared" si="407"/>
        <v>2024</v>
      </c>
      <c r="N7516" s="5">
        <f t="shared" ca="1" si="408"/>
        <v>-2</v>
      </c>
    </row>
    <row r="7517" spans="1:14" hidden="1" x14ac:dyDescent="0.25">
      <c r="A7517" s="31">
        <v>45602</v>
      </c>
      <c r="B7517" s="1" t="s">
        <v>405</v>
      </c>
      <c r="C7517" s="7">
        <v>263350</v>
      </c>
      <c r="D7517" s="1" t="s">
        <v>41</v>
      </c>
      <c r="E7517" s="1">
        <f>VLOOKUP(D7517,Data!$A$1:$B$7,2,FALSE)</f>
        <v>15</v>
      </c>
      <c r="F7517" s="2">
        <f>WORKDAY(A7517,E7517,Data!$E$2:$E$22)</f>
        <v>45623</v>
      </c>
      <c r="G7517" s="2">
        <v>45628</v>
      </c>
      <c r="H7517" s="4">
        <f ca="1">(NETWORKDAYS(A7517,G7517,Data!$E$1:$E$22))-1</f>
        <v>18</v>
      </c>
      <c r="I7517" s="1"/>
      <c r="J7517" s="1">
        <f>VLOOKUP(D7517,Data!$A$10:$B$16,2,FALSE)</f>
        <v>3</v>
      </c>
      <c r="K7517">
        <v>199</v>
      </c>
      <c r="L7517">
        <f t="shared" si="406"/>
        <v>45</v>
      </c>
      <c r="M7517">
        <f t="shared" si="407"/>
        <v>2024</v>
      </c>
      <c r="N7517" s="5">
        <f t="shared" ca="1" si="408"/>
        <v>3</v>
      </c>
    </row>
    <row r="7518" spans="1:14" hidden="1" x14ac:dyDescent="0.25">
      <c r="A7518" s="31">
        <v>45602</v>
      </c>
      <c r="B7518" s="1" t="s">
        <v>194</v>
      </c>
      <c r="C7518" s="7">
        <v>458513</v>
      </c>
      <c r="D7518" s="1" t="s">
        <v>42</v>
      </c>
      <c r="E7518" s="1">
        <f>VLOOKUP(D7518,Data!$A$1:$B$7,2,FALSE)</f>
        <v>10</v>
      </c>
      <c r="F7518" s="2">
        <f>WORKDAY(A7518,E7518,Data!$E$2:$E$22)</f>
        <v>45616</v>
      </c>
      <c r="G7518" s="2">
        <v>45607</v>
      </c>
      <c r="H7518" s="4">
        <f ca="1">(NETWORKDAYS(A7518,G7518,Data!$E$1:$E$22))-1</f>
        <v>3</v>
      </c>
      <c r="I7518" s="1"/>
      <c r="J7518" s="1">
        <f>VLOOKUP(D7518,Data!$A$10:$B$16,2,FALSE)</f>
        <v>2</v>
      </c>
      <c r="K7518">
        <v>199</v>
      </c>
      <c r="L7518">
        <f t="shared" si="406"/>
        <v>45</v>
      </c>
      <c r="M7518">
        <f t="shared" si="407"/>
        <v>2024</v>
      </c>
      <c r="N7518" s="5">
        <f t="shared" ca="1" si="408"/>
        <v>-7</v>
      </c>
    </row>
    <row r="7519" spans="1:14" hidden="1" x14ac:dyDescent="0.25">
      <c r="A7519" s="31">
        <v>45602</v>
      </c>
      <c r="B7519" s="1" t="s">
        <v>194</v>
      </c>
      <c r="C7519" s="7">
        <v>458514</v>
      </c>
      <c r="D7519" s="1" t="s">
        <v>42</v>
      </c>
      <c r="E7519" s="1">
        <f>VLOOKUP(D7519,Data!$A$1:$B$7,2,FALSE)</f>
        <v>10</v>
      </c>
      <c r="F7519" s="2">
        <f>WORKDAY(A7519,E7519,Data!$E$2:$E$22)</f>
        <v>45616</v>
      </c>
      <c r="G7519" s="2">
        <v>45623</v>
      </c>
      <c r="H7519" s="4">
        <f ca="1">(NETWORKDAYS(A7519,G7519,Data!$E$1:$E$22))-1</f>
        <v>15</v>
      </c>
      <c r="I7519" s="1"/>
      <c r="J7519" s="1">
        <f>VLOOKUP(D7519,Data!$A$10:$B$16,2,FALSE)</f>
        <v>2</v>
      </c>
      <c r="K7519">
        <v>199</v>
      </c>
      <c r="L7519">
        <f t="shared" si="406"/>
        <v>45</v>
      </c>
      <c r="M7519">
        <f t="shared" si="407"/>
        <v>2024</v>
      </c>
      <c r="N7519" s="5">
        <f t="shared" ca="1" si="408"/>
        <v>5</v>
      </c>
    </row>
    <row r="7520" spans="1:14" hidden="1" x14ac:dyDescent="0.25">
      <c r="A7520" s="31">
        <v>45602</v>
      </c>
      <c r="B7520" s="1" t="s">
        <v>19</v>
      </c>
      <c r="C7520" s="7">
        <v>458760</v>
      </c>
      <c r="D7520" s="1" t="s">
        <v>42</v>
      </c>
      <c r="E7520" s="1">
        <f>VLOOKUP(D7520,Data!$A$1:$B$7,2,FALSE)</f>
        <v>10</v>
      </c>
      <c r="F7520" s="2">
        <f>WORKDAY(A7520,E7520,Data!$E$2:$E$22)</f>
        <v>45616</v>
      </c>
      <c r="G7520" s="2">
        <v>45624</v>
      </c>
      <c r="H7520" s="4">
        <f ca="1">(NETWORKDAYS(A7520,G7520,Data!$E$1:$E$22))-1</f>
        <v>16</v>
      </c>
      <c r="I7520" s="1"/>
      <c r="J7520" s="1">
        <f>VLOOKUP(D7520,Data!$A$10:$B$16,2,FALSE)</f>
        <v>2</v>
      </c>
      <c r="K7520">
        <v>199</v>
      </c>
      <c r="L7520">
        <f t="shared" si="406"/>
        <v>45</v>
      </c>
      <c r="M7520">
        <f t="shared" si="407"/>
        <v>2024</v>
      </c>
      <c r="N7520" s="5">
        <f t="shared" ca="1" si="408"/>
        <v>6</v>
      </c>
    </row>
    <row r="7521" spans="1:14" hidden="1" x14ac:dyDescent="0.25">
      <c r="A7521" s="31">
        <v>45603</v>
      </c>
      <c r="B7521" s="1" t="s">
        <v>194</v>
      </c>
      <c r="C7521" s="7">
        <v>458761</v>
      </c>
      <c r="D7521" s="1" t="s">
        <v>42</v>
      </c>
      <c r="E7521" s="1">
        <f>VLOOKUP(D7521,Data!$A$1:$B$7,2,FALSE)</f>
        <v>10</v>
      </c>
      <c r="F7521" s="2">
        <f>WORKDAY(A7521,E7521,Data!$E$2:$E$22)</f>
        <v>45617</v>
      </c>
      <c r="G7521" s="2">
        <v>45624</v>
      </c>
      <c r="H7521" s="4">
        <f ca="1">(NETWORKDAYS(A7521,G7521,Data!$E$1:$E$22))-1</f>
        <v>15</v>
      </c>
      <c r="I7521" s="1"/>
      <c r="J7521" s="1">
        <f>VLOOKUP(D7521,Data!$A$10:$B$16,2,FALSE)</f>
        <v>2</v>
      </c>
      <c r="K7521">
        <v>199</v>
      </c>
      <c r="L7521">
        <f t="shared" si="406"/>
        <v>45</v>
      </c>
      <c r="M7521">
        <f t="shared" si="407"/>
        <v>2024</v>
      </c>
      <c r="N7521" s="5">
        <f t="shared" ca="1" si="408"/>
        <v>5</v>
      </c>
    </row>
    <row r="7522" spans="1:14" hidden="1" x14ac:dyDescent="0.25">
      <c r="A7522" s="31">
        <v>45602</v>
      </c>
      <c r="B7522" s="1" t="s">
        <v>152</v>
      </c>
      <c r="C7522" s="7" t="s">
        <v>3729</v>
      </c>
      <c r="D7522" s="1" t="s">
        <v>55</v>
      </c>
      <c r="E7522" s="1">
        <f>VLOOKUP(D7522,Data!$A$1:$B$7,2,FALSE)</f>
        <v>10</v>
      </c>
      <c r="F7522" s="2">
        <f>WORKDAY(A7522,E7522,Data!$E$2:$E$22)</f>
        <v>45616</v>
      </c>
      <c r="G7522" s="2">
        <v>45611</v>
      </c>
      <c r="H7522" s="4">
        <f ca="1">(NETWORKDAYS(A7522,G7522,Data!$E$1:$E$22))-1</f>
        <v>7</v>
      </c>
      <c r="I7522" s="1"/>
      <c r="J7522" s="1">
        <f>VLOOKUP(D7522,Data!$A$10:$B$16,2,FALSE)</f>
        <v>3</v>
      </c>
      <c r="K7522">
        <v>199</v>
      </c>
      <c r="L7522">
        <f t="shared" si="406"/>
        <v>45</v>
      </c>
      <c r="M7522">
        <f t="shared" si="407"/>
        <v>2024</v>
      </c>
      <c r="N7522" s="5">
        <f t="shared" ca="1" si="408"/>
        <v>-3</v>
      </c>
    </row>
    <row r="7523" spans="1:14" hidden="1" x14ac:dyDescent="0.25">
      <c r="A7523" s="31">
        <v>45601</v>
      </c>
      <c r="B7523" s="1" t="s">
        <v>147</v>
      </c>
      <c r="C7523" s="7" t="s">
        <v>3726</v>
      </c>
      <c r="D7523" s="1" t="s">
        <v>55</v>
      </c>
      <c r="E7523" s="1">
        <f>VLOOKUP(D7523,Data!$A$1:$B$7,2,FALSE)</f>
        <v>10</v>
      </c>
      <c r="F7523" s="2">
        <f>WORKDAY(A7523,E7523,Data!$E$2:$E$22)</f>
        <v>45615</v>
      </c>
      <c r="G7523" s="2">
        <v>45604</v>
      </c>
      <c r="H7523" s="4">
        <f ca="1">(NETWORKDAYS(A7523,G7523,Data!$E$1:$E$22))-1</f>
        <v>3</v>
      </c>
      <c r="I7523" s="1"/>
      <c r="J7523" s="1">
        <f>VLOOKUP(D7523,Data!$A$10:$B$16,2,FALSE)</f>
        <v>3</v>
      </c>
      <c r="K7523">
        <v>199</v>
      </c>
      <c r="L7523">
        <f t="shared" si="406"/>
        <v>45</v>
      </c>
      <c r="M7523">
        <f t="shared" si="407"/>
        <v>2024</v>
      </c>
      <c r="N7523" s="5">
        <f t="shared" ca="1" si="408"/>
        <v>-7</v>
      </c>
    </row>
    <row r="7524" spans="1:14" hidden="1" x14ac:dyDescent="0.25">
      <c r="A7524" s="31">
        <v>45602</v>
      </c>
      <c r="B7524" s="1" t="s">
        <v>152</v>
      </c>
      <c r="C7524" s="7" t="s">
        <v>3731</v>
      </c>
      <c r="D7524" s="1" t="s">
        <v>55</v>
      </c>
      <c r="E7524" s="1">
        <f>VLOOKUP(D7524,Data!$A$1:$B$7,2,FALSE)</f>
        <v>10</v>
      </c>
      <c r="F7524" s="2">
        <f>WORKDAY(A7524,E7524,Data!$E$2:$E$22)</f>
        <v>45616</v>
      </c>
      <c r="G7524" s="2">
        <v>45611</v>
      </c>
      <c r="H7524" s="4">
        <f ca="1">(NETWORKDAYS(A7524,G7524,Data!$E$1:$E$22))-1</f>
        <v>7</v>
      </c>
      <c r="I7524" s="1"/>
      <c r="J7524" s="1">
        <f>VLOOKUP(D7524,Data!$A$10:$B$16,2,FALSE)</f>
        <v>3</v>
      </c>
      <c r="K7524">
        <v>199</v>
      </c>
      <c r="L7524">
        <f t="shared" si="406"/>
        <v>45</v>
      </c>
      <c r="M7524">
        <f t="shared" si="407"/>
        <v>2024</v>
      </c>
      <c r="N7524" s="5">
        <f t="shared" ca="1" si="408"/>
        <v>-3</v>
      </c>
    </row>
    <row r="7525" spans="1:14" hidden="1" x14ac:dyDescent="0.25">
      <c r="A7525" s="31">
        <v>45602</v>
      </c>
      <c r="B7525" s="1" t="s">
        <v>152</v>
      </c>
      <c r="C7525" s="7" t="s">
        <v>3730</v>
      </c>
      <c r="D7525" s="1" t="s">
        <v>55</v>
      </c>
      <c r="E7525" s="1">
        <f>VLOOKUP(D7525,Data!$A$1:$B$7,2,FALSE)</f>
        <v>10</v>
      </c>
      <c r="F7525" s="2">
        <f>WORKDAY(A7525,E7525,Data!$E$2:$E$22)</f>
        <v>45616</v>
      </c>
      <c r="G7525" s="2">
        <v>45611</v>
      </c>
      <c r="H7525" s="4">
        <f ca="1">(NETWORKDAYS(A7525,G7525,Data!$E$1:$E$22))-1</f>
        <v>7</v>
      </c>
      <c r="I7525" s="1"/>
      <c r="J7525" s="1">
        <f>VLOOKUP(D7525,Data!$A$10:$B$16,2,FALSE)</f>
        <v>3</v>
      </c>
      <c r="K7525">
        <v>199</v>
      </c>
      <c r="L7525">
        <f t="shared" si="406"/>
        <v>45</v>
      </c>
      <c r="M7525">
        <f t="shared" si="407"/>
        <v>2024</v>
      </c>
      <c r="N7525" s="5">
        <f t="shared" ca="1" si="408"/>
        <v>-3</v>
      </c>
    </row>
    <row r="7526" spans="1:14" hidden="1" x14ac:dyDescent="0.25">
      <c r="A7526" s="31">
        <v>45607</v>
      </c>
      <c r="B7526" s="1" t="s">
        <v>3736</v>
      </c>
      <c r="C7526" s="7">
        <v>263327</v>
      </c>
      <c r="D7526" s="1" t="s">
        <v>41</v>
      </c>
      <c r="E7526" s="1">
        <f>VLOOKUP(D7526,Data!$A$1:$B$7,2,FALSE)</f>
        <v>15</v>
      </c>
      <c r="F7526" s="2">
        <f>WORKDAY(A7526,E7526,Data!$E$2:$E$22)</f>
        <v>45628</v>
      </c>
      <c r="G7526" s="2">
        <v>45618</v>
      </c>
      <c r="H7526" s="4">
        <f ca="1">(NETWORKDAYS(A7526,G7526,Data!$E$1:$E$22))-1</f>
        <v>9</v>
      </c>
      <c r="I7526" s="1"/>
      <c r="J7526" s="1">
        <f>VLOOKUP(D7526,Data!$A$10:$B$16,2,FALSE)</f>
        <v>3</v>
      </c>
      <c r="K7526">
        <v>199</v>
      </c>
      <c r="L7526">
        <f t="shared" si="406"/>
        <v>46</v>
      </c>
      <c r="M7526">
        <f t="shared" si="407"/>
        <v>2024</v>
      </c>
      <c r="N7526" s="5">
        <f t="shared" ca="1" si="408"/>
        <v>-6</v>
      </c>
    </row>
    <row r="7527" spans="1:14" hidden="1" x14ac:dyDescent="0.25">
      <c r="A7527" s="31">
        <v>45603</v>
      </c>
      <c r="B7527" s="1" t="s">
        <v>232</v>
      </c>
      <c r="C7527" s="7">
        <v>263347</v>
      </c>
      <c r="D7527" s="1" t="s">
        <v>41</v>
      </c>
      <c r="E7527" s="1">
        <f>VLOOKUP(D7527,Data!$A$1:$B$7,2,FALSE)</f>
        <v>15</v>
      </c>
      <c r="F7527" s="2">
        <f>WORKDAY(A7527,E7527,Data!$E$2:$E$22)</f>
        <v>45624</v>
      </c>
      <c r="G7527" s="2">
        <v>45637</v>
      </c>
      <c r="H7527" s="4">
        <f ca="1">(NETWORKDAYS(A7527,G7527,Data!$E$1:$E$22))-1</f>
        <v>24</v>
      </c>
      <c r="I7527" s="1"/>
      <c r="J7527" s="1">
        <f>VLOOKUP(D7527,Data!$A$10:$B$16,2,FALSE)</f>
        <v>3</v>
      </c>
      <c r="K7527">
        <v>199</v>
      </c>
      <c r="L7527">
        <f t="shared" si="406"/>
        <v>45</v>
      </c>
      <c r="M7527">
        <f t="shared" si="407"/>
        <v>2024</v>
      </c>
      <c r="N7527" s="5">
        <f t="shared" ca="1" si="408"/>
        <v>9</v>
      </c>
    </row>
    <row r="7528" spans="1:14" hidden="1" x14ac:dyDescent="0.25">
      <c r="A7528" s="31">
        <v>45603</v>
      </c>
      <c r="B7528" s="1" t="s">
        <v>110</v>
      </c>
      <c r="C7528" s="7">
        <v>263361</v>
      </c>
      <c r="D7528" s="1" t="s">
        <v>41</v>
      </c>
      <c r="E7528" s="1">
        <f>VLOOKUP(D7528,Data!$A$1:$B$7,2,FALSE)</f>
        <v>15</v>
      </c>
      <c r="F7528" s="2">
        <f>WORKDAY(A7528,E7528,Data!$E$2:$E$22)</f>
        <v>45624</v>
      </c>
      <c r="G7528" s="2">
        <v>45637</v>
      </c>
      <c r="H7528" s="4">
        <f ca="1">(NETWORKDAYS(A7528,G7528,Data!$E$1:$E$22))-1</f>
        <v>24</v>
      </c>
      <c r="I7528" s="1"/>
      <c r="J7528" s="1">
        <f>VLOOKUP(D7528,Data!$A$10:$B$16,2,FALSE)</f>
        <v>3</v>
      </c>
      <c r="K7528">
        <v>199</v>
      </c>
      <c r="L7528">
        <f t="shared" si="406"/>
        <v>45</v>
      </c>
      <c r="M7528">
        <f t="shared" si="407"/>
        <v>2024</v>
      </c>
      <c r="N7528" s="5">
        <f t="shared" ca="1" si="408"/>
        <v>9</v>
      </c>
    </row>
    <row r="7529" spans="1:14" hidden="1" x14ac:dyDescent="0.25">
      <c r="A7529" s="31">
        <v>45603</v>
      </c>
      <c r="B7529" s="1" t="s">
        <v>110</v>
      </c>
      <c r="C7529" s="7">
        <v>263362</v>
      </c>
      <c r="D7529" s="1" t="s">
        <v>41</v>
      </c>
      <c r="E7529" s="1">
        <f>VLOOKUP(D7529,Data!$A$1:$B$7,2,FALSE)</f>
        <v>15</v>
      </c>
      <c r="F7529" s="2">
        <f>WORKDAY(A7529,E7529,Data!$E$2:$E$22)</f>
        <v>45624</v>
      </c>
      <c r="G7529" s="2">
        <v>45621</v>
      </c>
      <c r="H7529" s="4">
        <f ca="1">(NETWORKDAYS(A7529,G7529,Data!$E$1:$E$22))-1</f>
        <v>12</v>
      </c>
      <c r="I7529" s="1"/>
      <c r="J7529" s="1">
        <f>VLOOKUP(D7529,Data!$A$10:$B$16,2,FALSE)</f>
        <v>3</v>
      </c>
      <c r="K7529">
        <v>199</v>
      </c>
      <c r="L7529">
        <f t="shared" si="406"/>
        <v>45</v>
      </c>
      <c r="M7529">
        <f t="shared" si="407"/>
        <v>2024</v>
      </c>
      <c r="N7529" s="5">
        <f t="shared" ca="1" si="408"/>
        <v>-3</v>
      </c>
    </row>
    <row r="7530" spans="1:14" hidden="1" x14ac:dyDescent="0.25">
      <c r="A7530" s="31">
        <v>45604</v>
      </c>
      <c r="B7530" s="1" t="s">
        <v>163</v>
      </c>
      <c r="C7530" s="7">
        <v>458503</v>
      </c>
      <c r="D7530" s="1" t="s">
        <v>42</v>
      </c>
      <c r="E7530" s="1">
        <f>VLOOKUP(D7530,Data!$A$1:$B$7,2,FALSE)</f>
        <v>10</v>
      </c>
      <c r="F7530" s="2">
        <f>WORKDAY(A7530,E7530,Data!$E$2:$E$22)</f>
        <v>45618</v>
      </c>
      <c r="G7530" s="2">
        <v>45624</v>
      </c>
      <c r="H7530" s="4">
        <f ca="1">(NETWORKDAYS(A7530,G7530,Data!$E$1:$E$22))-1</f>
        <v>14</v>
      </c>
      <c r="I7530" s="1"/>
      <c r="J7530" s="1">
        <f>VLOOKUP(D7530,Data!$A$10:$B$16,2,FALSE)</f>
        <v>2</v>
      </c>
      <c r="K7530">
        <v>199</v>
      </c>
      <c r="L7530">
        <f t="shared" si="406"/>
        <v>45</v>
      </c>
      <c r="M7530">
        <f t="shared" si="407"/>
        <v>2024</v>
      </c>
      <c r="N7530" s="5">
        <f t="shared" ca="1" si="408"/>
        <v>4</v>
      </c>
    </row>
    <row r="7531" spans="1:14" hidden="1" x14ac:dyDescent="0.25">
      <c r="A7531" s="31">
        <v>45604</v>
      </c>
      <c r="B7531" s="1" t="s">
        <v>163</v>
      </c>
      <c r="C7531" s="7">
        <v>458504</v>
      </c>
      <c r="D7531" s="1" t="s">
        <v>42</v>
      </c>
      <c r="E7531" s="1">
        <f>VLOOKUP(D7531,Data!$A$1:$B$7,2,FALSE)</f>
        <v>10</v>
      </c>
      <c r="F7531" s="2">
        <f>WORKDAY(A7531,E7531,Data!$E$2:$E$22)</f>
        <v>45618</v>
      </c>
      <c r="G7531" s="2">
        <v>45624</v>
      </c>
      <c r="H7531" s="4">
        <f ca="1">(NETWORKDAYS(A7531,G7531,Data!$E$1:$E$22))-1</f>
        <v>14</v>
      </c>
      <c r="I7531" s="1"/>
      <c r="J7531" s="1">
        <f>VLOOKUP(D7531,Data!$A$10:$B$16,2,FALSE)</f>
        <v>2</v>
      </c>
      <c r="K7531">
        <v>199</v>
      </c>
      <c r="L7531">
        <f t="shared" si="406"/>
        <v>45</v>
      </c>
      <c r="M7531">
        <f t="shared" si="407"/>
        <v>2024</v>
      </c>
      <c r="N7531" s="5">
        <f t="shared" ca="1" si="408"/>
        <v>4</v>
      </c>
    </row>
    <row r="7532" spans="1:14" hidden="1" x14ac:dyDescent="0.25">
      <c r="A7532" s="31">
        <v>45607</v>
      </c>
      <c r="B7532" s="1" t="s">
        <v>1632</v>
      </c>
      <c r="C7532" s="7">
        <v>458509</v>
      </c>
      <c r="D7532" s="1" t="s">
        <v>42</v>
      </c>
      <c r="E7532" s="1">
        <f>VLOOKUP(D7532,Data!$A$1:$B$7,2,FALSE)</f>
        <v>10</v>
      </c>
      <c r="F7532" s="2">
        <f>WORKDAY(A7532,E7532,Data!$E$2:$E$22)</f>
        <v>45621</v>
      </c>
      <c r="G7532" s="2">
        <v>45625</v>
      </c>
      <c r="H7532" s="4">
        <f ca="1">(NETWORKDAYS(A7532,G7532,Data!$E$1:$E$22))-1</f>
        <v>14</v>
      </c>
      <c r="I7532" s="1"/>
      <c r="J7532" s="1">
        <f>VLOOKUP(D7532,Data!$A$10:$B$16,2,FALSE)</f>
        <v>2</v>
      </c>
      <c r="K7532">
        <v>199</v>
      </c>
      <c r="L7532">
        <f t="shared" si="406"/>
        <v>46</v>
      </c>
      <c r="M7532">
        <f t="shared" si="407"/>
        <v>2024</v>
      </c>
      <c r="N7532" s="5">
        <f t="shared" ca="1" si="408"/>
        <v>4</v>
      </c>
    </row>
    <row r="7533" spans="1:14" hidden="1" x14ac:dyDescent="0.25">
      <c r="A7533" s="31">
        <v>45607</v>
      </c>
      <c r="B7533" s="1" t="s">
        <v>1632</v>
      </c>
      <c r="C7533" s="7">
        <v>458510</v>
      </c>
      <c r="D7533" s="1" t="s">
        <v>42</v>
      </c>
      <c r="E7533" s="1">
        <f>VLOOKUP(D7533,Data!$A$1:$B$7,2,FALSE)</f>
        <v>10</v>
      </c>
      <c r="F7533" s="2">
        <f>WORKDAY(A7533,E7533,Data!$E$2:$E$22)</f>
        <v>45621</v>
      </c>
      <c r="G7533" s="2">
        <v>45688</v>
      </c>
      <c r="H7533" s="4">
        <f ca="1">(NETWORKDAYS(A7533,G7533,Data!$E$1:$E$22))-1</f>
        <v>58</v>
      </c>
      <c r="I7533" s="1"/>
      <c r="J7533" s="1">
        <f>VLOOKUP(D7533,Data!$A$10:$B$16,2,FALSE)</f>
        <v>2</v>
      </c>
      <c r="K7533">
        <v>199</v>
      </c>
      <c r="L7533">
        <f t="shared" si="406"/>
        <v>46</v>
      </c>
      <c r="M7533">
        <f t="shared" si="407"/>
        <v>2024</v>
      </c>
      <c r="N7533" s="5">
        <f t="shared" ca="1" si="408"/>
        <v>48</v>
      </c>
    </row>
    <row r="7534" spans="1:14" hidden="1" x14ac:dyDescent="0.25">
      <c r="A7534" s="31">
        <v>45604</v>
      </c>
      <c r="B7534" s="1" t="s">
        <v>437</v>
      </c>
      <c r="C7534" s="7">
        <v>458763</v>
      </c>
      <c r="D7534" s="1" t="s">
        <v>42</v>
      </c>
      <c r="E7534" s="1">
        <f>VLOOKUP(D7534,Data!$A$1:$B$7,2,FALSE)</f>
        <v>10</v>
      </c>
      <c r="F7534" s="2">
        <f>WORKDAY(A7534,E7534,Data!$E$2:$E$22)</f>
        <v>45618</v>
      </c>
      <c r="G7534" s="2">
        <v>45623</v>
      </c>
      <c r="H7534" s="4">
        <f ca="1">(NETWORKDAYS(A7534,G7534,Data!$E$1:$E$22))-1</f>
        <v>13</v>
      </c>
      <c r="I7534" s="1"/>
      <c r="J7534" s="1">
        <f>VLOOKUP(D7534,Data!$A$10:$B$16,2,FALSE)</f>
        <v>2</v>
      </c>
      <c r="K7534">
        <v>199</v>
      </c>
      <c r="L7534">
        <f t="shared" si="406"/>
        <v>45</v>
      </c>
      <c r="M7534">
        <f t="shared" si="407"/>
        <v>2024</v>
      </c>
      <c r="N7534" s="5">
        <f t="shared" ca="1" si="408"/>
        <v>3</v>
      </c>
    </row>
    <row r="7535" spans="1:14" hidden="1" x14ac:dyDescent="0.25">
      <c r="A7535" s="31">
        <v>45607</v>
      </c>
      <c r="B7535" s="1" t="s">
        <v>437</v>
      </c>
      <c r="C7535" s="7">
        <v>458764</v>
      </c>
      <c r="D7535" s="1" t="s">
        <v>42</v>
      </c>
      <c r="E7535" s="1">
        <f>VLOOKUP(D7535,Data!$A$1:$B$7,2,FALSE)</f>
        <v>10</v>
      </c>
      <c r="F7535" s="2">
        <f>WORKDAY(A7535,E7535,Data!$E$2:$E$22)</f>
        <v>45621</v>
      </c>
      <c r="G7535" s="2">
        <v>45623</v>
      </c>
      <c r="H7535" s="4">
        <f ca="1">(NETWORKDAYS(A7535,G7535,Data!$E$1:$E$22))-1</f>
        <v>12</v>
      </c>
      <c r="I7535" s="1"/>
      <c r="J7535" s="1">
        <f>VLOOKUP(D7535,Data!$A$10:$B$16,2,FALSE)</f>
        <v>2</v>
      </c>
      <c r="K7535">
        <v>199</v>
      </c>
      <c r="L7535">
        <f t="shared" si="406"/>
        <v>46</v>
      </c>
      <c r="M7535">
        <f t="shared" si="407"/>
        <v>2024</v>
      </c>
      <c r="N7535" s="5">
        <f t="shared" ca="1" si="408"/>
        <v>2</v>
      </c>
    </row>
    <row r="7536" spans="1:14" hidden="1" x14ac:dyDescent="0.25">
      <c r="A7536" s="31">
        <v>45603</v>
      </c>
      <c r="B7536" s="1" t="s">
        <v>423</v>
      </c>
      <c r="C7536" s="7">
        <v>458789</v>
      </c>
      <c r="D7536" s="1" t="s">
        <v>42</v>
      </c>
      <c r="E7536" s="1">
        <f>VLOOKUP(D7536,Data!$A$1:$B$7,2,FALSE)</f>
        <v>10</v>
      </c>
      <c r="F7536" s="2">
        <f>WORKDAY(A7536,E7536,Data!$E$2:$E$22)</f>
        <v>45617</v>
      </c>
      <c r="G7536" s="2">
        <v>45624</v>
      </c>
      <c r="H7536" s="4">
        <f ca="1">(NETWORKDAYS(A7536,G7536,Data!$E$1:$E$22))-1</f>
        <v>15</v>
      </c>
      <c r="I7536" s="1"/>
      <c r="J7536" s="1">
        <f>VLOOKUP(D7536,Data!$A$10:$B$16,2,FALSE)</f>
        <v>2</v>
      </c>
      <c r="K7536">
        <v>199</v>
      </c>
      <c r="L7536">
        <f t="shared" si="406"/>
        <v>45</v>
      </c>
      <c r="M7536">
        <f t="shared" si="407"/>
        <v>2024</v>
      </c>
      <c r="N7536" s="5">
        <f t="shared" ca="1" si="408"/>
        <v>5</v>
      </c>
    </row>
    <row r="7537" spans="1:14" hidden="1" x14ac:dyDescent="0.25">
      <c r="A7537" s="31">
        <v>45604</v>
      </c>
      <c r="B7537" s="1" t="s">
        <v>366</v>
      </c>
      <c r="C7537" s="7">
        <v>458790</v>
      </c>
      <c r="D7537" s="1" t="s">
        <v>42</v>
      </c>
      <c r="E7537" s="1">
        <f>VLOOKUP(D7537,Data!$A$1:$B$7,2,FALSE)</f>
        <v>10</v>
      </c>
      <c r="F7537" s="2">
        <f>WORKDAY(A7537,E7537,Data!$E$2:$E$22)</f>
        <v>45618</v>
      </c>
      <c r="G7537" s="2">
        <v>45625</v>
      </c>
      <c r="H7537" s="4">
        <f ca="1">(NETWORKDAYS(A7537,G7537,Data!$E$1:$E$22))-1</f>
        <v>15</v>
      </c>
      <c r="I7537" s="1"/>
      <c r="J7537" s="1">
        <f>VLOOKUP(D7537,Data!$A$10:$B$16,2,FALSE)</f>
        <v>2</v>
      </c>
      <c r="K7537">
        <v>199</v>
      </c>
      <c r="L7537">
        <f t="shared" si="406"/>
        <v>45</v>
      </c>
      <c r="M7537">
        <f t="shared" si="407"/>
        <v>2024</v>
      </c>
      <c r="N7537" s="5">
        <f t="shared" ca="1" si="408"/>
        <v>5</v>
      </c>
    </row>
    <row r="7538" spans="1:14" hidden="1" x14ac:dyDescent="0.25">
      <c r="A7538" s="31">
        <v>45604</v>
      </c>
      <c r="B7538" s="1" t="s">
        <v>93</v>
      </c>
      <c r="C7538" s="7">
        <v>458816</v>
      </c>
      <c r="D7538" s="1" t="s">
        <v>42</v>
      </c>
      <c r="E7538" s="1">
        <f>VLOOKUP(D7538,Data!$A$1:$B$7,2,FALSE)</f>
        <v>10</v>
      </c>
      <c r="F7538" s="2">
        <f>WORKDAY(A7538,E7538,Data!$E$2:$E$22)</f>
        <v>45618</v>
      </c>
      <c r="G7538" s="2">
        <v>45623</v>
      </c>
      <c r="H7538" s="4">
        <f ca="1">(NETWORKDAYS(A7538,G7538,Data!$E$1:$E$22))-1</f>
        <v>13</v>
      </c>
      <c r="I7538" s="1"/>
      <c r="J7538" s="1">
        <f>VLOOKUP(D7538,Data!$A$10:$B$16,2,FALSE)</f>
        <v>2</v>
      </c>
      <c r="K7538">
        <v>199</v>
      </c>
      <c r="L7538">
        <f t="shared" si="406"/>
        <v>45</v>
      </c>
      <c r="M7538">
        <f t="shared" si="407"/>
        <v>2024</v>
      </c>
      <c r="N7538" s="5">
        <f t="shared" ca="1" si="408"/>
        <v>3</v>
      </c>
    </row>
    <row r="7539" spans="1:14" hidden="1" x14ac:dyDescent="0.25">
      <c r="A7539" s="31">
        <v>45607</v>
      </c>
      <c r="B7539" s="1" t="s">
        <v>179</v>
      </c>
      <c r="C7539" s="7">
        <v>458855</v>
      </c>
      <c r="D7539" s="1" t="s">
        <v>42</v>
      </c>
      <c r="E7539" s="1">
        <f>VLOOKUP(D7539,Data!$A$1:$B$7,2,FALSE)</f>
        <v>10</v>
      </c>
      <c r="F7539" s="2">
        <f>WORKDAY(A7539,E7539,Data!$E$2:$E$22)</f>
        <v>45621</v>
      </c>
      <c r="G7539" s="2">
        <v>45625</v>
      </c>
      <c r="H7539" s="4">
        <f ca="1">(NETWORKDAYS(A7539,G7539,Data!$E$1:$E$22))-1</f>
        <v>14</v>
      </c>
      <c r="I7539" s="1"/>
      <c r="J7539" s="1">
        <f>VLOOKUP(D7539,Data!$A$10:$B$16,2,FALSE)</f>
        <v>2</v>
      </c>
      <c r="K7539">
        <v>199</v>
      </c>
      <c r="L7539">
        <f t="shared" ref="L7539:L7602" si="409">_xlfn.ISOWEEKNUM(A7539)</f>
        <v>46</v>
      </c>
      <c r="M7539">
        <f t="shared" ref="M7539:M7602" si="410">YEAR(A7539)</f>
        <v>2024</v>
      </c>
      <c r="N7539" s="5">
        <f t="shared" ref="N7539:N7602" ca="1" si="411">H7539-E7539</f>
        <v>4</v>
      </c>
    </row>
    <row r="7540" spans="1:14" hidden="1" x14ac:dyDescent="0.25">
      <c r="A7540" s="31">
        <v>45604</v>
      </c>
      <c r="B7540" s="1" t="s">
        <v>302</v>
      </c>
      <c r="C7540" s="7">
        <v>458860</v>
      </c>
      <c r="D7540" s="1" t="s">
        <v>42</v>
      </c>
      <c r="E7540" s="1">
        <f>VLOOKUP(D7540,Data!$A$1:$B$7,2,FALSE)</f>
        <v>10</v>
      </c>
      <c r="F7540" s="2">
        <f>WORKDAY(A7540,E7540,Data!$E$2:$E$22)</f>
        <v>45618</v>
      </c>
      <c r="G7540" s="2">
        <v>45623</v>
      </c>
      <c r="H7540" s="4">
        <f ca="1">(NETWORKDAYS(A7540,G7540,Data!$E$1:$E$22))-1</f>
        <v>13</v>
      </c>
      <c r="I7540" s="1"/>
      <c r="J7540" s="1">
        <f>VLOOKUP(D7540,Data!$A$10:$B$16,2,FALSE)</f>
        <v>2</v>
      </c>
      <c r="K7540">
        <v>199</v>
      </c>
      <c r="L7540">
        <f t="shared" si="409"/>
        <v>45</v>
      </c>
      <c r="M7540">
        <f t="shared" si="410"/>
        <v>2024</v>
      </c>
      <c r="N7540" s="5">
        <f t="shared" ca="1" si="411"/>
        <v>3</v>
      </c>
    </row>
    <row r="7541" spans="1:14" hidden="1" x14ac:dyDescent="0.25">
      <c r="A7541" s="31">
        <v>45604</v>
      </c>
      <c r="B7541" s="1" t="s">
        <v>433</v>
      </c>
      <c r="C7541" s="7">
        <v>458861</v>
      </c>
      <c r="D7541" s="1" t="s">
        <v>42</v>
      </c>
      <c r="E7541" s="1">
        <f>VLOOKUP(D7541,Data!$A$1:$B$7,2,FALSE)</f>
        <v>10</v>
      </c>
      <c r="F7541" s="2">
        <f>WORKDAY(A7541,E7541,Data!$E$2:$E$22)</f>
        <v>45618</v>
      </c>
      <c r="G7541" s="2">
        <v>45623</v>
      </c>
      <c r="H7541" s="4">
        <f ca="1">(NETWORKDAYS(A7541,G7541,Data!$E$1:$E$22))-1</f>
        <v>13</v>
      </c>
      <c r="I7541" s="1"/>
      <c r="J7541" s="1">
        <f>VLOOKUP(D7541,Data!$A$10:$B$16,2,FALSE)</f>
        <v>2</v>
      </c>
      <c r="K7541">
        <v>199</v>
      </c>
      <c r="L7541">
        <f t="shared" si="409"/>
        <v>45</v>
      </c>
      <c r="M7541">
        <f t="shared" si="410"/>
        <v>2024</v>
      </c>
      <c r="N7541" s="5">
        <f t="shared" ca="1" si="411"/>
        <v>3</v>
      </c>
    </row>
    <row r="7542" spans="1:14" hidden="1" x14ac:dyDescent="0.25">
      <c r="A7542" s="31">
        <v>45603</v>
      </c>
      <c r="B7542" s="1" t="s">
        <v>28</v>
      </c>
      <c r="C7542" s="7">
        <v>458882</v>
      </c>
      <c r="D7542" s="1" t="s">
        <v>42</v>
      </c>
      <c r="E7542" s="1">
        <f>VLOOKUP(D7542,Data!$A$1:$B$7,2,FALSE)</f>
        <v>10</v>
      </c>
      <c r="F7542" s="2">
        <f>WORKDAY(A7542,E7542,Data!$E$2:$E$22)</f>
        <v>45617</v>
      </c>
      <c r="G7542" s="2">
        <v>45625</v>
      </c>
      <c r="H7542" s="4">
        <f ca="1">(NETWORKDAYS(A7542,G7542,Data!$E$1:$E$22))-1</f>
        <v>16</v>
      </c>
      <c r="I7542" s="1"/>
      <c r="J7542" s="1">
        <f>VLOOKUP(D7542,Data!$A$10:$B$16,2,FALSE)</f>
        <v>2</v>
      </c>
      <c r="K7542">
        <v>199</v>
      </c>
      <c r="L7542">
        <f t="shared" si="409"/>
        <v>45</v>
      </c>
      <c r="M7542">
        <f t="shared" si="410"/>
        <v>2024</v>
      </c>
      <c r="N7542" s="5">
        <f t="shared" ca="1" si="411"/>
        <v>6</v>
      </c>
    </row>
    <row r="7543" spans="1:14" hidden="1" x14ac:dyDescent="0.25">
      <c r="A7543" s="31">
        <v>45607</v>
      </c>
      <c r="B7543" s="1" t="s">
        <v>98</v>
      </c>
      <c r="C7543" s="7">
        <v>458886</v>
      </c>
      <c r="D7543" s="1" t="s">
        <v>42</v>
      </c>
      <c r="E7543" s="1">
        <f>VLOOKUP(D7543,Data!$A$1:$B$7,2,FALSE)</f>
        <v>10</v>
      </c>
      <c r="F7543" s="2">
        <f>WORKDAY(A7543,E7543,Data!$E$2:$E$22)</f>
        <v>45621</v>
      </c>
      <c r="G7543" s="2">
        <v>45642</v>
      </c>
      <c r="H7543" s="4">
        <f ca="1">(NETWORKDAYS(A7543,G7543,Data!$E$1:$E$22))-1</f>
        <v>25</v>
      </c>
      <c r="I7543" s="1"/>
      <c r="J7543" s="1">
        <f>VLOOKUP(D7543,Data!$A$10:$B$16,2,FALSE)</f>
        <v>2</v>
      </c>
      <c r="K7543">
        <v>199</v>
      </c>
      <c r="L7543">
        <f t="shared" si="409"/>
        <v>46</v>
      </c>
      <c r="M7543">
        <f t="shared" si="410"/>
        <v>2024</v>
      </c>
      <c r="N7543" s="5">
        <f t="shared" ca="1" si="411"/>
        <v>15</v>
      </c>
    </row>
    <row r="7544" spans="1:14" hidden="1" x14ac:dyDescent="0.25">
      <c r="A7544" s="31">
        <v>45604</v>
      </c>
      <c r="B7544" s="1" t="s">
        <v>88</v>
      </c>
      <c r="C7544" s="7" t="s">
        <v>3742</v>
      </c>
      <c r="D7544" s="1" t="s">
        <v>53</v>
      </c>
      <c r="E7544" s="1">
        <f>VLOOKUP(D7544,Data!$A$1:$B$7,2,FALSE)</f>
        <v>5</v>
      </c>
      <c r="F7544" s="2">
        <f>WORKDAY(A7544,E7544,Data!$E$2:$E$22)</f>
        <v>45611</v>
      </c>
      <c r="G7544" s="2">
        <v>45608</v>
      </c>
      <c r="H7544" s="4">
        <f ca="1">(NETWORKDAYS(A7544,G7544,Data!$E$1:$E$22))-1</f>
        <v>2</v>
      </c>
      <c r="I7544" s="1"/>
      <c r="J7544" s="1">
        <f>VLOOKUP(D7544,Data!$A$10:$B$16,2,FALSE)</f>
        <v>1</v>
      </c>
      <c r="K7544">
        <v>199</v>
      </c>
      <c r="L7544">
        <f t="shared" si="409"/>
        <v>45</v>
      </c>
      <c r="M7544">
        <f t="shared" si="410"/>
        <v>2024</v>
      </c>
      <c r="N7544" s="5">
        <f t="shared" ca="1" si="411"/>
        <v>-3</v>
      </c>
    </row>
    <row r="7545" spans="1:14" hidden="1" x14ac:dyDescent="0.25">
      <c r="A7545" s="31">
        <v>45607</v>
      </c>
      <c r="B7545" s="1" t="s">
        <v>15</v>
      </c>
      <c r="C7545" s="7" t="s">
        <v>3737</v>
      </c>
      <c r="D7545" s="1" t="s">
        <v>55</v>
      </c>
      <c r="E7545" s="1">
        <f>VLOOKUP(D7545,Data!$A$1:$B$7,2,FALSE)</f>
        <v>10</v>
      </c>
      <c r="F7545" s="2">
        <f>WORKDAY(A7545,E7545,Data!$E$2:$E$22)</f>
        <v>45621</v>
      </c>
      <c r="G7545" s="2">
        <v>45618</v>
      </c>
      <c r="H7545" s="4">
        <f ca="1">(NETWORKDAYS(A7545,G7545,Data!$E$1:$E$22))-1</f>
        <v>9</v>
      </c>
      <c r="I7545" s="1"/>
      <c r="J7545" s="1">
        <f>VLOOKUP(D7545,Data!$A$10:$B$16,2,FALSE)</f>
        <v>3</v>
      </c>
      <c r="K7545">
        <v>199</v>
      </c>
      <c r="L7545">
        <f t="shared" si="409"/>
        <v>46</v>
      </c>
      <c r="M7545">
        <f t="shared" si="410"/>
        <v>2024</v>
      </c>
      <c r="N7545" s="5">
        <f t="shared" ca="1" si="411"/>
        <v>-1</v>
      </c>
    </row>
    <row r="7546" spans="1:14" hidden="1" x14ac:dyDescent="0.25">
      <c r="A7546" s="31">
        <v>45603</v>
      </c>
      <c r="B7546" s="1" t="s">
        <v>152</v>
      </c>
      <c r="C7546" s="7" t="s">
        <v>3732</v>
      </c>
      <c r="D7546" s="1" t="s">
        <v>55</v>
      </c>
      <c r="E7546" s="1">
        <f>VLOOKUP(D7546,Data!$A$1:$B$7,2,FALSE)</f>
        <v>10</v>
      </c>
      <c r="F7546" s="2">
        <f>WORKDAY(A7546,E7546,Data!$E$2:$E$22)</f>
        <v>45617</v>
      </c>
      <c r="G7546" s="2">
        <v>45611</v>
      </c>
      <c r="H7546" s="4">
        <f ca="1">(NETWORKDAYS(A7546,G7546,Data!$E$1:$E$22))-1</f>
        <v>6</v>
      </c>
      <c r="I7546" s="1"/>
      <c r="J7546" s="1">
        <f>VLOOKUP(D7546,Data!$A$10:$B$16,2,FALSE)</f>
        <v>3</v>
      </c>
      <c r="K7546">
        <v>199</v>
      </c>
      <c r="L7546">
        <f t="shared" si="409"/>
        <v>45</v>
      </c>
      <c r="M7546">
        <f t="shared" si="410"/>
        <v>2024</v>
      </c>
      <c r="N7546" s="5">
        <f t="shared" ca="1" si="411"/>
        <v>-4</v>
      </c>
    </row>
    <row r="7547" spans="1:14" hidden="1" x14ac:dyDescent="0.25">
      <c r="A7547" s="31">
        <v>45604</v>
      </c>
      <c r="B7547" s="1" t="s">
        <v>88</v>
      </c>
      <c r="C7547" s="7" t="s">
        <v>3734</v>
      </c>
      <c r="D7547" s="1" t="s">
        <v>53</v>
      </c>
      <c r="E7547" s="1">
        <f>VLOOKUP(D7547,Data!$A$1:$B$7,2,FALSE)</f>
        <v>5</v>
      </c>
      <c r="F7547" s="2">
        <f>WORKDAY(A7547,E7547,Data!$E$2:$E$22)</f>
        <v>45611</v>
      </c>
      <c r="G7547" s="2">
        <v>45608</v>
      </c>
      <c r="H7547" s="4">
        <f ca="1">(NETWORKDAYS(A7547,G7547,Data!$E$1:$E$22))-1</f>
        <v>2</v>
      </c>
      <c r="I7547" s="1"/>
      <c r="J7547" s="1">
        <f>VLOOKUP(D7547,Data!$A$10:$B$16,2,FALSE)</f>
        <v>1</v>
      </c>
      <c r="K7547">
        <v>199</v>
      </c>
      <c r="L7547">
        <f t="shared" si="409"/>
        <v>45</v>
      </c>
      <c r="M7547">
        <f t="shared" si="410"/>
        <v>2024</v>
      </c>
      <c r="N7547" s="5">
        <f t="shared" ca="1" si="411"/>
        <v>-3</v>
      </c>
    </row>
    <row r="7548" spans="1:14" hidden="1" x14ac:dyDescent="0.25">
      <c r="A7548" s="31">
        <v>45604</v>
      </c>
      <c r="B7548" s="1" t="s">
        <v>88</v>
      </c>
      <c r="C7548" s="7" t="s">
        <v>3735</v>
      </c>
      <c r="D7548" s="1" t="s">
        <v>53</v>
      </c>
      <c r="E7548" s="1">
        <f>VLOOKUP(D7548,Data!$A$1:$B$7,2,FALSE)</f>
        <v>5</v>
      </c>
      <c r="F7548" s="2">
        <f>WORKDAY(A7548,E7548,Data!$E$2:$E$22)</f>
        <v>45611</v>
      </c>
      <c r="G7548" s="2">
        <v>45608</v>
      </c>
      <c r="H7548" s="4">
        <f ca="1">(NETWORKDAYS(A7548,G7548,Data!$E$1:$E$22))-1</f>
        <v>2</v>
      </c>
      <c r="I7548" s="1"/>
      <c r="J7548" s="1">
        <f>VLOOKUP(D7548,Data!$A$10:$B$16,2,FALSE)</f>
        <v>1</v>
      </c>
      <c r="K7548">
        <v>199</v>
      </c>
      <c r="L7548">
        <f t="shared" si="409"/>
        <v>45</v>
      </c>
      <c r="M7548">
        <f t="shared" si="410"/>
        <v>2024</v>
      </c>
      <c r="N7548" s="5">
        <f t="shared" ca="1" si="411"/>
        <v>-3</v>
      </c>
    </row>
    <row r="7549" spans="1:14" hidden="1" x14ac:dyDescent="0.25">
      <c r="A7549" s="31">
        <v>45604</v>
      </c>
      <c r="B7549" s="1" t="s">
        <v>160</v>
      </c>
      <c r="C7549" s="7" t="s">
        <v>3733</v>
      </c>
      <c r="D7549" s="1" t="s">
        <v>53</v>
      </c>
      <c r="E7549" s="1">
        <f>VLOOKUP(D7549,Data!$A$1:$B$7,2,FALSE)</f>
        <v>5</v>
      </c>
      <c r="F7549" s="2">
        <f>WORKDAY(A7549,E7549,Data!$E$2:$E$22)</f>
        <v>45611</v>
      </c>
      <c r="G7549" s="2">
        <v>45607</v>
      </c>
      <c r="H7549" s="4">
        <f ca="1">(NETWORKDAYS(A7549,G7549,Data!$E$1:$E$22))-1</f>
        <v>1</v>
      </c>
      <c r="I7549" s="1"/>
      <c r="J7549" s="1">
        <f>VLOOKUP(D7549,Data!$A$10:$B$16,2,FALSE)</f>
        <v>1</v>
      </c>
      <c r="K7549">
        <v>199</v>
      </c>
      <c r="L7549">
        <f t="shared" si="409"/>
        <v>45</v>
      </c>
      <c r="M7549">
        <f t="shared" si="410"/>
        <v>2024</v>
      </c>
      <c r="N7549" s="5">
        <f t="shared" ca="1" si="411"/>
        <v>-4</v>
      </c>
    </row>
    <row r="7550" spans="1:14" x14ac:dyDescent="0.25">
      <c r="A7550" s="31">
        <v>45607</v>
      </c>
      <c r="B7550" s="1" t="s">
        <v>88</v>
      </c>
      <c r="C7550" s="7">
        <v>84617</v>
      </c>
      <c r="D7550" s="1" t="s">
        <v>53</v>
      </c>
      <c r="E7550" s="1">
        <f>VLOOKUP(D7550,Data!$A$1:$B$7,2,FALSE)</f>
        <v>5</v>
      </c>
      <c r="F7550" s="2">
        <f>WORKDAY(A7550,E7550,Data!$E$2:$E$22)</f>
        <v>45614</v>
      </c>
      <c r="G7550" s="2"/>
      <c r="H7550" s="4">
        <f ca="1">(NETWORKDAYS(A7550,G7550,Data!$E$1:$E$22))-1</f>
        <v>-32577</v>
      </c>
      <c r="I7550" s="1" t="s">
        <v>3741</v>
      </c>
      <c r="J7550" s="1">
        <f>VLOOKUP(D7550,Data!$A$10:$B$16,2,FALSE)</f>
        <v>1</v>
      </c>
      <c r="K7550">
        <v>199</v>
      </c>
      <c r="L7550">
        <f t="shared" si="409"/>
        <v>46</v>
      </c>
      <c r="M7550">
        <f t="shared" si="410"/>
        <v>2024</v>
      </c>
      <c r="N7550" s="5">
        <f t="shared" ca="1" si="411"/>
        <v>-32582</v>
      </c>
    </row>
    <row r="7551" spans="1:14" hidden="1" x14ac:dyDescent="0.25">
      <c r="A7551" s="31">
        <v>45607</v>
      </c>
      <c r="B7551" s="1" t="s">
        <v>88</v>
      </c>
      <c r="C7551" s="7">
        <v>84651</v>
      </c>
      <c r="D7551" s="1" t="s">
        <v>53</v>
      </c>
      <c r="E7551" s="1">
        <f>VLOOKUP(D7551,Data!$A$1:$B$7,2,FALSE)</f>
        <v>5</v>
      </c>
      <c r="F7551" s="2">
        <f>WORKDAY(A7551,E7551,Data!$E$2:$E$22)</f>
        <v>45614</v>
      </c>
      <c r="G7551" s="2">
        <v>45680</v>
      </c>
      <c r="H7551" s="4">
        <f ca="1">(NETWORKDAYS(A7551,G7551,Data!$E$1:$E$22))-1</f>
        <v>52</v>
      </c>
      <c r="I7551" s="1" t="s">
        <v>3741</v>
      </c>
      <c r="J7551" s="1">
        <f>VLOOKUP(D7551,Data!$A$10:$B$16,2,FALSE)</f>
        <v>1</v>
      </c>
      <c r="K7551">
        <v>199</v>
      </c>
      <c r="L7551">
        <f t="shared" si="409"/>
        <v>46</v>
      </c>
      <c r="M7551">
        <f t="shared" si="410"/>
        <v>2024</v>
      </c>
      <c r="N7551" s="5">
        <f t="shared" ca="1" si="411"/>
        <v>47</v>
      </c>
    </row>
    <row r="7552" spans="1:14" hidden="1" x14ac:dyDescent="0.25">
      <c r="A7552" s="31">
        <v>45607</v>
      </c>
      <c r="B7552" s="1" t="s">
        <v>88</v>
      </c>
      <c r="C7552" s="7">
        <v>89023</v>
      </c>
      <c r="D7552" s="1" t="s">
        <v>53</v>
      </c>
      <c r="E7552" s="1">
        <f>VLOOKUP(D7552,Data!$A$1:$B$7,2,FALSE)</f>
        <v>5</v>
      </c>
      <c r="F7552" s="2">
        <f>WORKDAY(A7552,E7552,Data!$E$2:$E$22)</f>
        <v>45614</v>
      </c>
      <c r="G7552" s="2">
        <v>45680</v>
      </c>
      <c r="H7552" s="4">
        <f ca="1">(NETWORKDAYS(A7552,G7552,Data!$E$1:$E$22))-1</f>
        <v>52</v>
      </c>
      <c r="I7552" s="1" t="s">
        <v>3741</v>
      </c>
      <c r="J7552" s="1">
        <f>VLOOKUP(D7552,Data!$A$10:$B$16,2,FALSE)</f>
        <v>1</v>
      </c>
      <c r="K7552">
        <v>199</v>
      </c>
      <c r="L7552">
        <f t="shared" si="409"/>
        <v>46</v>
      </c>
      <c r="M7552">
        <f t="shared" si="410"/>
        <v>2024</v>
      </c>
      <c r="N7552" s="5">
        <f t="shared" ca="1" si="411"/>
        <v>47</v>
      </c>
    </row>
    <row r="7553" spans="1:14" hidden="1" x14ac:dyDescent="0.25">
      <c r="A7553" s="31">
        <v>45607</v>
      </c>
      <c r="B7553" s="1" t="s">
        <v>88</v>
      </c>
      <c r="C7553" s="7">
        <v>90078</v>
      </c>
      <c r="D7553" s="1" t="s">
        <v>53</v>
      </c>
      <c r="E7553" s="1">
        <f>VLOOKUP(D7553,Data!$A$1:$B$7,2,FALSE)</f>
        <v>5</v>
      </c>
      <c r="F7553" s="2">
        <f>WORKDAY(A7553,E7553,Data!$E$2:$E$22)</f>
        <v>45614</v>
      </c>
      <c r="G7553" s="2">
        <v>45680</v>
      </c>
      <c r="H7553" s="4">
        <f ca="1">(NETWORKDAYS(A7553,G7553,Data!$E$1:$E$22))-1</f>
        <v>52</v>
      </c>
      <c r="I7553" s="1" t="s">
        <v>3741</v>
      </c>
      <c r="J7553" s="1">
        <f>VLOOKUP(D7553,Data!$A$10:$B$16,2,FALSE)</f>
        <v>1</v>
      </c>
      <c r="K7553">
        <v>199</v>
      </c>
      <c r="L7553">
        <f t="shared" si="409"/>
        <v>46</v>
      </c>
      <c r="M7553">
        <f t="shared" si="410"/>
        <v>2024</v>
      </c>
      <c r="N7553" s="5">
        <f t="shared" ca="1" si="411"/>
        <v>47</v>
      </c>
    </row>
    <row r="7554" spans="1:14" hidden="1" x14ac:dyDescent="0.25">
      <c r="A7554" s="31">
        <v>45604</v>
      </c>
      <c r="B7554" s="1" t="s">
        <v>1618</v>
      </c>
      <c r="C7554" s="7">
        <v>458520</v>
      </c>
      <c r="D7554" s="1" t="s">
        <v>42</v>
      </c>
      <c r="E7554" s="1">
        <f>VLOOKUP(D7554,Data!$A$1:$B$7,2,FALSE)</f>
        <v>10</v>
      </c>
      <c r="F7554" s="2">
        <f>WORKDAY(A7554,E7554,Data!$E$2:$E$22)</f>
        <v>45618</v>
      </c>
      <c r="G7554" s="2">
        <v>45625</v>
      </c>
      <c r="H7554" s="4">
        <f ca="1">(NETWORKDAYS(A7554,G7554,Data!$E$1:$E$22))-1</f>
        <v>15</v>
      </c>
      <c r="I7554" s="1"/>
      <c r="J7554" s="1">
        <f>VLOOKUP(D7554,Data!$A$10:$B$16,2,FALSE)</f>
        <v>2</v>
      </c>
      <c r="K7554">
        <v>199</v>
      </c>
      <c r="L7554">
        <f t="shared" si="409"/>
        <v>45</v>
      </c>
      <c r="M7554">
        <f t="shared" si="410"/>
        <v>2024</v>
      </c>
      <c r="N7554" s="5">
        <f t="shared" ca="1" si="411"/>
        <v>5</v>
      </c>
    </row>
    <row r="7555" spans="1:14" hidden="1" x14ac:dyDescent="0.25">
      <c r="A7555" s="31">
        <v>45607</v>
      </c>
      <c r="B7555" s="1" t="s">
        <v>1618</v>
      </c>
      <c r="C7555" s="7">
        <v>458521</v>
      </c>
      <c r="D7555" s="1" t="s">
        <v>42</v>
      </c>
      <c r="E7555" s="1">
        <f>VLOOKUP(D7555,Data!$A$1:$B$7,2,FALSE)</f>
        <v>10</v>
      </c>
      <c r="F7555" s="2">
        <f>WORKDAY(A7555,E7555,Data!$E$2:$E$22)</f>
        <v>45621</v>
      </c>
      <c r="G7555" s="2">
        <v>45625</v>
      </c>
      <c r="H7555" s="4">
        <f ca="1">(NETWORKDAYS(A7555,G7555,Data!$E$1:$E$22))-1</f>
        <v>14</v>
      </c>
      <c r="I7555" s="1"/>
      <c r="J7555" s="1">
        <f>VLOOKUP(D7555,Data!$A$10:$B$16,2,FALSE)</f>
        <v>2</v>
      </c>
      <c r="K7555">
        <v>199</v>
      </c>
      <c r="L7555">
        <f t="shared" si="409"/>
        <v>46</v>
      </c>
      <c r="M7555">
        <f t="shared" si="410"/>
        <v>2024</v>
      </c>
      <c r="N7555" s="5">
        <f t="shared" ca="1" si="411"/>
        <v>4</v>
      </c>
    </row>
    <row r="7556" spans="1:14" hidden="1" x14ac:dyDescent="0.25">
      <c r="A7556" s="31">
        <v>45607</v>
      </c>
      <c r="B7556" s="1" t="s">
        <v>71</v>
      </c>
      <c r="C7556" s="7">
        <v>458753</v>
      </c>
      <c r="D7556" s="1" t="s">
        <v>42</v>
      </c>
      <c r="E7556" s="1">
        <f>VLOOKUP(D7556,Data!$A$1:$B$7,2,FALSE)</f>
        <v>10</v>
      </c>
      <c r="F7556" s="2">
        <f>WORKDAY(A7556,E7556,Data!$E$2:$E$22)</f>
        <v>45621</v>
      </c>
      <c r="G7556" s="2">
        <v>45625</v>
      </c>
      <c r="H7556" s="4">
        <f ca="1">(NETWORKDAYS(A7556,G7556,Data!$E$1:$E$22))-1</f>
        <v>14</v>
      </c>
      <c r="I7556" s="1"/>
      <c r="J7556" s="1">
        <f>VLOOKUP(D7556,Data!$A$10:$B$16,2,FALSE)</f>
        <v>2</v>
      </c>
      <c r="K7556">
        <v>199</v>
      </c>
      <c r="L7556">
        <f t="shared" si="409"/>
        <v>46</v>
      </c>
      <c r="M7556">
        <f t="shared" si="410"/>
        <v>2024</v>
      </c>
      <c r="N7556" s="5">
        <f t="shared" ca="1" si="411"/>
        <v>4</v>
      </c>
    </row>
    <row r="7557" spans="1:14" hidden="1" x14ac:dyDescent="0.25">
      <c r="A7557" s="31">
        <v>45607</v>
      </c>
      <c r="B7557" s="1" t="s">
        <v>77</v>
      </c>
      <c r="C7557" s="7">
        <v>458766</v>
      </c>
      <c r="D7557" s="1" t="s">
        <v>42</v>
      </c>
      <c r="E7557" s="1">
        <f>VLOOKUP(D7557,Data!$A$1:$B$7,2,FALSE)</f>
        <v>10</v>
      </c>
      <c r="F7557" s="2">
        <f>WORKDAY(A7557,E7557,Data!$E$2:$E$22)</f>
        <v>45621</v>
      </c>
      <c r="G7557" s="2">
        <v>45623</v>
      </c>
      <c r="H7557" s="4">
        <f ca="1">(NETWORKDAYS(A7557,G7557,Data!$E$1:$E$22))-1</f>
        <v>12</v>
      </c>
      <c r="I7557" s="1"/>
      <c r="J7557" s="1">
        <f>VLOOKUP(D7557,Data!$A$10:$B$16,2,FALSE)</f>
        <v>2</v>
      </c>
      <c r="K7557">
        <v>199</v>
      </c>
      <c r="L7557">
        <f t="shared" si="409"/>
        <v>46</v>
      </c>
      <c r="M7557">
        <f t="shared" si="410"/>
        <v>2024</v>
      </c>
      <c r="N7557" s="5">
        <f t="shared" ca="1" si="411"/>
        <v>2</v>
      </c>
    </row>
    <row r="7558" spans="1:14" hidden="1" x14ac:dyDescent="0.25">
      <c r="A7558" s="31">
        <v>45607</v>
      </c>
      <c r="B7558" s="1" t="s">
        <v>77</v>
      </c>
      <c r="C7558" s="7">
        <v>458767</v>
      </c>
      <c r="D7558" s="1" t="s">
        <v>42</v>
      </c>
      <c r="E7558" s="1">
        <f>VLOOKUP(D7558,Data!$A$1:$B$7,2,FALSE)</f>
        <v>10</v>
      </c>
      <c r="F7558" s="2">
        <f>WORKDAY(A7558,E7558,Data!$E$2:$E$22)</f>
        <v>45621</v>
      </c>
      <c r="G7558" s="2">
        <v>45623</v>
      </c>
      <c r="H7558" s="4">
        <f ca="1">(NETWORKDAYS(A7558,G7558,Data!$E$1:$E$22))-1</f>
        <v>12</v>
      </c>
      <c r="I7558" s="1"/>
      <c r="J7558" s="1">
        <f>VLOOKUP(D7558,Data!$A$10:$B$16,2,FALSE)</f>
        <v>2</v>
      </c>
      <c r="K7558">
        <v>199</v>
      </c>
      <c r="L7558">
        <f t="shared" si="409"/>
        <v>46</v>
      </c>
      <c r="M7558">
        <f t="shared" si="410"/>
        <v>2024</v>
      </c>
      <c r="N7558" s="5">
        <f t="shared" ca="1" si="411"/>
        <v>2</v>
      </c>
    </row>
    <row r="7559" spans="1:14" hidden="1" x14ac:dyDescent="0.25">
      <c r="A7559" s="31">
        <v>45608</v>
      </c>
      <c r="B7559" s="1" t="s">
        <v>405</v>
      </c>
      <c r="C7559" s="7">
        <v>263363</v>
      </c>
      <c r="D7559" s="1" t="s">
        <v>41</v>
      </c>
      <c r="E7559" s="1">
        <f>VLOOKUP(D7559,Data!$A$1:$B$7,2,FALSE)</f>
        <v>15</v>
      </c>
      <c r="F7559" s="2">
        <f>WORKDAY(A7559,E7559,Data!$E$2:$E$22)</f>
        <v>45629</v>
      </c>
      <c r="G7559" s="2">
        <v>45678</v>
      </c>
      <c r="H7559" s="4">
        <f ca="1">(NETWORKDAYS(A7559,G7559,Data!$E$1:$E$22))-1</f>
        <v>49</v>
      </c>
      <c r="I7559" s="1"/>
      <c r="J7559" s="1">
        <f>VLOOKUP(D7559,Data!$A$10:$B$16,2,FALSE)</f>
        <v>3</v>
      </c>
      <c r="K7559">
        <v>199</v>
      </c>
      <c r="L7559">
        <f t="shared" si="409"/>
        <v>46</v>
      </c>
      <c r="M7559">
        <f t="shared" si="410"/>
        <v>2024</v>
      </c>
      <c r="N7559" s="5">
        <f t="shared" ca="1" si="411"/>
        <v>34</v>
      </c>
    </row>
    <row r="7560" spans="1:14" hidden="1" x14ac:dyDescent="0.25">
      <c r="A7560" s="31">
        <v>45607</v>
      </c>
      <c r="B7560" s="1" t="s">
        <v>199</v>
      </c>
      <c r="C7560" s="7">
        <v>30824108001</v>
      </c>
      <c r="D7560" s="1" t="s">
        <v>55</v>
      </c>
      <c r="E7560" s="1">
        <f>VLOOKUP(D7560,Data!$A$1:$B$7,2,FALSE)</f>
        <v>10</v>
      </c>
      <c r="F7560" s="2">
        <f>WORKDAY(A7560,E7560,Data!$E$2:$E$22)</f>
        <v>45621</v>
      </c>
      <c r="G7560" s="2">
        <v>45625</v>
      </c>
      <c r="H7560" s="4">
        <f ca="1">(NETWORKDAYS(A7560,G7560,Data!$E$1:$E$22))-1</f>
        <v>14</v>
      </c>
      <c r="I7560" s="1" t="s">
        <v>3741</v>
      </c>
      <c r="J7560" s="1">
        <f>VLOOKUP(D7560,Data!$A$10:$B$16,2,FALSE)</f>
        <v>3</v>
      </c>
      <c r="K7560">
        <v>199</v>
      </c>
      <c r="L7560">
        <f t="shared" si="409"/>
        <v>46</v>
      </c>
      <c r="M7560">
        <f t="shared" si="410"/>
        <v>2024</v>
      </c>
      <c r="N7560" s="5">
        <f t="shared" ca="1" si="411"/>
        <v>4</v>
      </c>
    </row>
    <row r="7561" spans="1:14" hidden="1" x14ac:dyDescent="0.25">
      <c r="A7561" s="31">
        <v>45607</v>
      </c>
      <c r="B7561" s="1" t="s">
        <v>199</v>
      </c>
      <c r="C7561" s="7">
        <v>30824108002</v>
      </c>
      <c r="D7561" s="1" t="s">
        <v>55</v>
      </c>
      <c r="E7561" s="1">
        <f>VLOOKUP(D7561,Data!$A$1:$B$7,2,FALSE)</f>
        <v>10</v>
      </c>
      <c r="F7561" s="2">
        <f>WORKDAY(A7561,E7561,Data!$E$2:$E$22)</f>
        <v>45621</v>
      </c>
      <c r="G7561" s="2">
        <v>45625</v>
      </c>
      <c r="H7561" s="4">
        <f ca="1">(NETWORKDAYS(A7561,G7561,Data!$E$1:$E$22))-1</f>
        <v>14</v>
      </c>
      <c r="I7561" s="1" t="s">
        <v>3741</v>
      </c>
      <c r="J7561" s="1">
        <f>VLOOKUP(D7561,Data!$A$10:$B$16,2,FALSE)</f>
        <v>3</v>
      </c>
      <c r="K7561">
        <v>199</v>
      </c>
      <c r="L7561">
        <f t="shared" si="409"/>
        <v>46</v>
      </c>
      <c r="M7561">
        <f t="shared" si="410"/>
        <v>2024</v>
      </c>
      <c r="N7561" s="5">
        <f t="shared" ca="1" si="411"/>
        <v>4</v>
      </c>
    </row>
    <row r="7562" spans="1:14" hidden="1" x14ac:dyDescent="0.25">
      <c r="A7562" s="31">
        <v>45607</v>
      </c>
      <c r="B7562" s="1" t="s">
        <v>199</v>
      </c>
      <c r="C7562" s="7">
        <v>30824108003</v>
      </c>
      <c r="D7562" s="1" t="s">
        <v>55</v>
      </c>
      <c r="E7562" s="1">
        <f>VLOOKUP(D7562,Data!$A$1:$B$7,2,FALSE)</f>
        <v>10</v>
      </c>
      <c r="F7562" s="2">
        <f>WORKDAY(A7562,E7562,Data!$E$2:$E$22)</f>
        <v>45621</v>
      </c>
      <c r="G7562" s="2">
        <v>45625</v>
      </c>
      <c r="H7562" s="4">
        <f ca="1">(NETWORKDAYS(A7562,G7562,Data!$E$1:$E$22))-1</f>
        <v>14</v>
      </c>
      <c r="I7562" s="1" t="s">
        <v>3741</v>
      </c>
      <c r="J7562" s="1">
        <f>VLOOKUP(D7562,Data!$A$10:$B$16,2,FALSE)</f>
        <v>3</v>
      </c>
      <c r="K7562">
        <v>199</v>
      </c>
      <c r="L7562">
        <f t="shared" si="409"/>
        <v>46</v>
      </c>
      <c r="M7562">
        <f t="shared" si="410"/>
        <v>2024</v>
      </c>
      <c r="N7562" s="5">
        <f t="shared" ca="1" si="411"/>
        <v>4</v>
      </c>
    </row>
    <row r="7563" spans="1:14" hidden="1" x14ac:dyDescent="0.25">
      <c r="A7563" s="31">
        <v>45607</v>
      </c>
      <c r="B7563" s="1" t="s">
        <v>15</v>
      </c>
      <c r="C7563" s="7" t="s">
        <v>3738</v>
      </c>
      <c r="D7563" s="1" t="s">
        <v>55</v>
      </c>
      <c r="E7563" s="1">
        <f>VLOOKUP(D7563,Data!$A$1:$B$7,2,FALSE)</f>
        <v>10</v>
      </c>
      <c r="F7563" s="2">
        <f>WORKDAY(A7563,E7563,Data!$E$2:$E$22)</f>
        <v>45621</v>
      </c>
      <c r="G7563" s="2">
        <v>45618</v>
      </c>
      <c r="H7563" s="4">
        <f ca="1">(NETWORKDAYS(A7563,G7563,Data!$E$1:$E$22))-1</f>
        <v>9</v>
      </c>
      <c r="I7563" s="1"/>
      <c r="J7563" s="1">
        <f>VLOOKUP(D7563,Data!$A$10:$B$16,2,FALSE)</f>
        <v>3</v>
      </c>
      <c r="K7563">
        <v>199</v>
      </c>
      <c r="L7563">
        <f t="shared" si="409"/>
        <v>46</v>
      </c>
      <c r="M7563">
        <f t="shared" si="410"/>
        <v>2024</v>
      </c>
      <c r="N7563" s="5">
        <f t="shared" ca="1" si="411"/>
        <v>-1</v>
      </c>
    </row>
    <row r="7564" spans="1:14" hidden="1" x14ac:dyDescent="0.25">
      <c r="A7564" s="31">
        <v>45607</v>
      </c>
      <c r="B7564" s="1" t="s">
        <v>15</v>
      </c>
      <c r="C7564" s="7" t="s">
        <v>3740</v>
      </c>
      <c r="D7564" s="1" t="s">
        <v>55</v>
      </c>
      <c r="E7564" s="1">
        <f>VLOOKUP(D7564,Data!$A$1:$B$7,2,FALSE)</f>
        <v>10</v>
      </c>
      <c r="F7564" s="2">
        <f>WORKDAY(A7564,E7564,Data!$E$2:$E$22)</f>
        <v>45621</v>
      </c>
      <c r="G7564" s="2">
        <v>45625</v>
      </c>
      <c r="H7564" s="4">
        <f ca="1">(NETWORKDAYS(A7564,G7564,Data!$E$1:$E$22))-1</f>
        <v>14</v>
      </c>
      <c r="I7564" s="1"/>
      <c r="J7564" s="1">
        <f>VLOOKUP(D7564,Data!$A$10:$B$16,2,FALSE)</f>
        <v>3</v>
      </c>
      <c r="K7564">
        <v>199</v>
      </c>
      <c r="L7564">
        <f t="shared" si="409"/>
        <v>46</v>
      </c>
      <c r="M7564">
        <f t="shared" si="410"/>
        <v>2024</v>
      </c>
      <c r="N7564" s="5">
        <f t="shared" ca="1" si="411"/>
        <v>4</v>
      </c>
    </row>
    <row r="7565" spans="1:14" hidden="1" x14ac:dyDescent="0.25">
      <c r="A7565" s="31">
        <v>45607</v>
      </c>
      <c r="B7565" s="1" t="s">
        <v>15</v>
      </c>
      <c r="C7565" s="7" t="s">
        <v>3739</v>
      </c>
      <c r="D7565" s="1" t="s">
        <v>55</v>
      </c>
      <c r="E7565" s="1">
        <f>VLOOKUP(D7565,Data!$A$1:$B$7,2,FALSE)</f>
        <v>10</v>
      </c>
      <c r="F7565" s="2">
        <f>WORKDAY(A7565,E7565,Data!$E$2:$E$22)</f>
        <v>45621</v>
      </c>
      <c r="G7565" s="2">
        <v>45625</v>
      </c>
      <c r="H7565" s="4">
        <f ca="1">(NETWORKDAYS(A7565,G7565,Data!$E$1:$E$22))-1</f>
        <v>14</v>
      </c>
      <c r="I7565" s="1"/>
      <c r="J7565" s="1">
        <f>VLOOKUP(D7565,Data!$A$10:$B$16,2,FALSE)</f>
        <v>3</v>
      </c>
      <c r="K7565">
        <v>199</v>
      </c>
      <c r="L7565">
        <f t="shared" si="409"/>
        <v>46</v>
      </c>
      <c r="M7565">
        <f t="shared" si="410"/>
        <v>2024</v>
      </c>
      <c r="N7565" s="5">
        <f t="shared" ca="1" si="411"/>
        <v>4</v>
      </c>
    </row>
    <row r="7566" spans="1:14" hidden="1" x14ac:dyDescent="0.25">
      <c r="A7566" s="31">
        <v>45608</v>
      </c>
      <c r="B7566" s="1" t="s">
        <v>36</v>
      </c>
      <c r="C7566" s="7">
        <v>263274</v>
      </c>
      <c r="D7566" s="1" t="s">
        <v>41</v>
      </c>
      <c r="E7566" s="1">
        <f>VLOOKUP(D7566,Data!$A$1:$B$7,2,FALSE)</f>
        <v>15</v>
      </c>
      <c r="F7566" s="2">
        <f>WORKDAY(A7566,E7566,Data!$E$2:$E$22)</f>
        <v>45629</v>
      </c>
      <c r="G7566" s="2">
        <v>45611</v>
      </c>
      <c r="H7566" s="4">
        <f ca="1">(NETWORKDAYS(A7566,G7566,Data!$E$1:$E$22))-1</f>
        <v>3</v>
      </c>
      <c r="I7566" s="1"/>
      <c r="J7566" s="1">
        <f>VLOOKUP(D7566,Data!$A$10:$B$16,2,FALSE)</f>
        <v>3</v>
      </c>
      <c r="K7566">
        <v>199</v>
      </c>
      <c r="L7566">
        <f t="shared" si="409"/>
        <v>46</v>
      </c>
      <c r="M7566">
        <f t="shared" si="410"/>
        <v>2024</v>
      </c>
      <c r="N7566" s="5">
        <f t="shared" ca="1" si="411"/>
        <v>-12</v>
      </c>
    </row>
    <row r="7567" spans="1:14" hidden="1" x14ac:dyDescent="0.25">
      <c r="A7567" s="31">
        <v>45608</v>
      </c>
      <c r="B7567" s="1" t="s">
        <v>232</v>
      </c>
      <c r="C7567" s="7">
        <v>263364</v>
      </c>
      <c r="D7567" s="1" t="s">
        <v>41</v>
      </c>
      <c r="E7567" s="1">
        <f>VLOOKUP(D7567,Data!$A$1:$B$7,2,FALSE)</f>
        <v>15</v>
      </c>
      <c r="F7567" s="2">
        <f>WORKDAY(A7567,E7567,Data!$E$2:$E$22)</f>
        <v>45629</v>
      </c>
      <c r="G7567" s="2">
        <v>45671</v>
      </c>
      <c r="H7567" s="4">
        <f ca="1">(NETWORKDAYS(A7567,G7567,Data!$E$1:$E$22))-1</f>
        <v>44</v>
      </c>
      <c r="I7567" s="1"/>
      <c r="J7567" s="1">
        <f>VLOOKUP(D7567,Data!$A$10:$B$16,2,FALSE)</f>
        <v>3</v>
      </c>
      <c r="K7567">
        <v>199</v>
      </c>
      <c r="L7567">
        <f t="shared" si="409"/>
        <v>46</v>
      </c>
      <c r="M7567">
        <f t="shared" si="410"/>
        <v>2024</v>
      </c>
      <c r="N7567" s="5">
        <f t="shared" ca="1" si="411"/>
        <v>29</v>
      </c>
    </row>
    <row r="7568" spans="1:14" x14ac:dyDescent="0.25">
      <c r="A7568" s="31">
        <v>45608</v>
      </c>
      <c r="B7568" s="1" t="s">
        <v>232</v>
      </c>
      <c r="C7568" s="7">
        <v>263365</v>
      </c>
      <c r="D7568" s="1" t="s">
        <v>41</v>
      </c>
      <c r="E7568" s="1">
        <f>VLOOKUP(D7568,Data!$A$1:$B$7,2,FALSE)</f>
        <v>15</v>
      </c>
      <c r="F7568" s="2">
        <f>WORKDAY(A7568,E7568,Data!$E$2:$E$22)</f>
        <v>45629</v>
      </c>
      <c r="G7568" s="2"/>
      <c r="H7568" s="4">
        <f ca="1">(NETWORKDAYS(A7568,G7568,Data!$E$1:$E$22))-1</f>
        <v>-32578</v>
      </c>
      <c r="I7568" s="1" t="s">
        <v>4035</v>
      </c>
      <c r="J7568" s="1">
        <f>VLOOKUP(D7568,Data!$A$10:$B$16,2,FALSE)</f>
        <v>3</v>
      </c>
      <c r="K7568">
        <v>199</v>
      </c>
      <c r="L7568">
        <f t="shared" si="409"/>
        <v>46</v>
      </c>
      <c r="M7568">
        <f t="shared" si="410"/>
        <v>2024</v>
      </c>
      <c r="N7568" s="5">
        <f t="shared" ca="1" si="411"/>
        <v>-32593</v>
      </c>
    </row>
    <row r="7569" spans="1:14" hidden="1" x14ac:dyDescent="0.25">
      <c r="A7569" s="31">
        <v>45608</v>
      </c>
      <c r="B7569" s="1" t="s">
        <v>33</v>
      </c>
      <c r="C7569" s="7">
        <v>458754</v>
      </c>
      <c r="D7569" s="1" t="s">
        <v>42</v>
      </c>
      <c r="E7569" s="1">
        <f>VLOOKUP(D7569,Data!$A$1:$B$7,2,FALSE)</f>
        <v>10</v>
      </c>
      <c r="F7569" s="2">
        <f>WORKDAY(A7569,E7569,Data!$E$2:$E$22)</f>
        <v>45622</v>
      </c>
      <c r="G7569" s="2">
        <v>45625</v>
      </c>
      <c r="H7569" s="4">
        <f ca="1">(NETWORKDAYS(A7569,G7569,Data!$E$1:$E$22))-1</f>
        <v>13</v>
      </c>
      <c r="I7569" s="1"/>
      <c r="J7569" s="1">
        <f>VLOOKUP(D7569,Data!$A$10:$B$16,2,FALSE)</f>
        <v>2</v>
      </c>
      <c r="K7569">
        <v>199</v>
      </c>
      <c r="L7569">
        <f t="shared" si="409"/>
        <v>46</v>
      </c>
      <c r="M7569">
        <f t="shared" si="410"/>
        <v>2024</v>
      </c>
      <c r="N7569" s="5">
        <f t="shared" ca="1" si="411"/>
        <v>3</v>
      </c>
    </row>
    <row r="7570" spans="1:14" hidden="1" x14ac:dyDescent="0.25">
      <c r="A7570" s="31">
        <v>45608</v>
      </c>
      <c r="B7570" s="1" t="s">
        <v>112</v>
      </c>
      <c r="C7570" s="7">
        <v>458772</v>
      </c>
      <c r="D7570" s="1" t="s">
        <v>42</v>
      </c>
      <c r="E7570" s="1">
        <f>VLOOKUP(D7570,Data!$A$1:$B$7,2,FALSE)</f>
        <v>10</v>
      </c>
      <c r="F7570" s="2">
        <f>WORKDAY(A7570,E7570,Data!$E$2:$E$22)</f>
        <v>45622</v>
      </c>
      <c r="G7570" s="2">
        <v>45625</v>
      </c>
      <c r="H7570" s="4">
        <f ca="1">(NETWORKDAYS(A7570,G7570,Data!$E$1:$E$22))-1</f>
        <v>13</v>
      </c>
      <c r="I7570" s="1"/>
      <c r="J7570" s="1">
        <f>VLOOKUP(D7570,Data!$A$10:$B$16,2,FALSE)</f>
        <v>2</v>
      </c>
      <c r="K7570">
        <v>199</v>
      </c>
      <c r="L7570">
        <f t="shared" si="409"/>
        <v>46</v>
      </c>
      <c r="M7570">
        <f t="shared" si="410"/>
        <v>2024</v>
      </c>
      <c r="N7570" s="5">
        <f t="shared" ca="1" si="411"/>
        <v>3</v>
      </c>
    </row>
    <row r="7571" spans="1:14" hidden="1" x14ac:dyDescent="0.25">
      <c r="A7571" s="31">
        <v>45608</v>
      </c>
      <c r="B7571" s="1" t="s">
        <v>112</v>
      </c>
      <c r="C7571" s="7">
        <v>458773</v>
      </c>
      <c r="D7571" s="1" t="s">
        <v>42</v>
      </c>
      <c r="E7571" s="1">
        <f>VLOOKUP(D7571,Data!$A$1:$B$7,2,FALSE)</f>
        <v>10</v>
      </c>
      <c r="F7571" s="2">
        <f>WORKDAY(A7571,E7571,Data!$E$2:$E$22)</f>
        <v>45622</v>
      </c>
      <c r="G7571" s="2">
        <v>45625</v>
      </c>
      <c r="H7571" s="4">
        <f ca="1">(NETWORKDAYS(A7571,G7571,Data!$E$1:$E$22))-1</f>
        <v>13</v>
      </c>
      <c r="I7571" s="1"/>
      <c r="J7571" s="1">
        <f>VLOOKUP(D7571,Data!$A$10:$B$16,2,FALSE)</f>
        <v>2</v>
      </c>
      <c r="K7571">
        <v>199</v>
      </c>
      <c r="L7571">
        <f t="shared" si="409"/>
        <v>46</v>
      </c>
      <c r="M7571">
        <f t="shared" si="410"/>
        <v>2024</v>
      </c>
      <c r="N7571" s="5">
        <f t="shared" ca="1" si="411"/>
        <v>3</v>
      </c>
    </row>
    <row r="7572" spans="1:14" hidden="1" x14ac:dyDescent="0.25">
      <c r="A7572" s="31">
        <v>45608</v>
      </c>
      <c r="B7572" s="1" t="s">
        <v>86</v>
      </c>
      <c r="C7572" s="7">
        <v>458784</v>
      </c>
      <c r="D7572" s="1" t="s">
        <v>42</v>
      </c>
      <c r="E7572" s="1">
        <f>VLOOKUP(D7572,Data!$A$1:$B$7,2,FALSE)</f>
        <v>10</v>
      </c>
      <c r="F7572" s="2">
        <f>WORKDAY(A7572,E7572,Data!$E$2:$E$22)</f>
        <v>45622</v>
      </c>
      <c r="G7572" s="2">
        <v>45625</v>
      </c>
      <c r="H7572" s="4">
        <f ca="1">(NETWORKDAYS(A7572,G7572,Data!$E$1:$E$22))-1</f>
        <v>13</v>
      </c>
      <c r="I7572" s="1"/>
      <c r="J7572" s="1">
        <f>VLOOKUP(D7572,Data!$A$10:$B$16,2,FALSE)</f>
        <v>2</v>
      </c>
      <c r="K7572">
        <v>199</v>
      </c>
      <c r="L7572">
        <f t="shared" si="409"/>
        <v>46</v>
      </c>
      <c r="M7572">
        <f t="shared" si="410"/>
        <v>2024</v>
      </c>
      <c r="N7572" s="5">
        <f t="shared" ca="1" si="411"/>
        <v>3</v>
      </c>
    </row>
    <row r="7573" spans="1:14" hidden="1" x14ac:dyDescent="0.25">
      <c r="A7573" s="31">
        <v>45608</v>
      </c>
      <c r="B7573" s="1" t="s">
        <v>15</v>
      </c>
      <c r="C7573" s="7" t="s">
        <v>3744</v>
      </c>
      <c r="D7573" s="1" t="s">
        <v>55</v>
      </c>
      <c r="E7573" s="1">
        <f>VLOOKUP(D7573,Data!$A$1:$B$7,2,FALSE)</f>
        <v>10</v>
      </c>
      <c r="F7573" s="2">
        <f>WORKDAY(A7573,E7573,Data!$E$2:$E$22)</f>
        <v>45622</v>
      </c>
      <c r="G7573" s="2">
        <v>45618</v>
      </c>
      <c r="H7573" s="4">
        <f ca="1">(NETWORKDAYS(A7573,G7573,Data!$E$1:$E$22))-1</f>
        <v>8</v>
      </c>
      <c r="I7573" s="1"/>
      <c r="J7573" s="1">
        <f>VLOOKUP(D7573,Data!$A$10:$B$16,2,FALSE)</f>
        <v>3</v>
      </c>
      <c r="K7573">
        <v>199</v>
      </c>
      <c r="L7573">
        <f t="shared" si="409"/>
        <v>46</v>
      </c>
      <c r="M7573">
        <f t="shared" si="410"/>
        <v>2024</v>
      </c>
      <c r="N7573" s="5">
        <f t="shared" ca="1" si="411"/>
        <v>-2</v>
      </c>
    </row>
    <row r="7574" spans="1:14" hidden="1" x14ac:dyDescent="0.25">
      <c r="A7574" s="31">
        <v>45608</v>
      </c>
      <c r="B7574" s="1" t="s">
        <v>15</v>
      </c>
      <c r="C7574" s="7" t="s">
        <v>3745</v>
      </c>
      <c r="D7574" s="1" t="s">
        <v>55</v>
      </c>
      <c r="E7574" s="1">
        <f>VLOOKUP(D7574,Data!$A$1:$B$7,2,FALSE)</f>
        <v>10</v>
      </c>
      <c r="F7574" s="2">
        <f>WORKDAY(A7574,E7574,Data!$E$2:$E$22)</f>
        <v>45622</v>
      </c>
      <c r="G7574" s="2">
        <v>45618</v>
      </c>
      <c r="H7574" s="4">
        <f ca="1">(NETWORKDAYS(A7574,G7574,Data!$E$1:$E$22))-1</f>
        <v>8</v>
      </c>
      <c r="I7574" s="1"/>
      <c r="J7574" s="1">
        <f>VLOOKUP(D7574,Data!$A$10:$B$16,2,FALSE)</f>
        <v>3</v>
      </c>
      <c r="K7574">
        <v>199</v>
      </c>
      <c r="L7574">
        <f t="shared" si="409"/>
        <v>46</v>
      </c>
      <c r="M7574">
        <f t="shared" si="410"/>
        <v>2024</v>
      </c>
      <c r="N7574" s="5">
        <f t="shared" ca="1" si="411"/>
        <v>-2</v>
      </c>
    </row>
    <row r="7575" spans="1:14" hidden="1" x14ac:dyDescent="0.25">
      <c r="A7575" s="31">
        <v>45608</v>
      </c>
      <c r="B7575" s="1" t="s">
        <v>15</v>
      </c>
      <c r="C7575" s="7" t="s">
        <v>3743</v>
      </c>
      <c r="D7575" s="1" t="s">
        <v>55</v>
      </c>
      <c r="E7575" s="1">
        <f>VLOOKUP(D7575,Data!$A$1:$B$7,2,FALSE)</f>
        <v>10</v>
      </c>
      <c r="F7575" s="2">
        <f>WORKDAY(A7575,E7575,Data!$E$2:$E$22)</f>
        <v>45622</v>
      </c>
      <c r="G7575" s="2">
        <v>45618</v>
      </c>
      <c r="H7575" s="4">
        <f ca="1">(NETWORKDAYS(A7575,G7575,Data!$E$1:$E$22))-1</f>
        <v>8</v>
      </c>
      <c r="I7575" s="1"/>
      <c r="J7575" s="1">
        <f>VLOOKUP(D7575,Data!$A$10:$B$16,2,FALSE)</f>
        <v>3</v>
      </c>
      <c r="K7575">
        <v>199</v>
      </c>
      <c r="L7575">
        <f t="shared" si="409"/>
        <v>46</v>
      </c>
      <c r="M7575">
        <f t="shared" si="410"/>
        <v>2024</v>
      </c>
      <c r="N7575" s="5">
        <f t="shared" ca="1" si="411"/>
        <v>-2</v>
      </c>
    </row>
    <row r="7576" spans="1:14" hidden="1" x14ac:dyDescent="0.25">
      <c r="A7576" s="31">
        <v>45608</v>
      </c>
      <c r="B7576" s="1" t="s">
        <v>15</v>
      </c>
      <c r="C7576" s="7" t="s">
        <v>3746</v>
      </c>
      <c r="D7576" s="1" t="s">
        <v>55</v>
      </c>
      <c r="E7576" s="1">
        <f>VLOOKUP(D7576,Data!$A$1:$B$7,2,FALSE)</f>
        <v>10</v>
      </c>
      <c r="F7576" s="2">
        <f>WORKDAY(A7576,E7576,Data!$E$2:$E$22)</f>
        <v>45622</v>
      </c>
      <c r="G7576" s="2">
        <v>45618</v>
      </c>
      <c r="H7576" s="4">
        <f ca="1">(NETWORKDAYS(A7576,G7576,Data!$E$1:$E$22))-1</f>
        <v>8</v>
      </c>
      <c r="I7576" s="1"/>
      <c r="J7576" s="1">
        <f>VLOOKUP(D7576,Data!$A$10:$B$16,2,FALSE)</f>
        <v>3</v>
      </c>
      <c r="K7576">
        <v>199</v>
      </c>
      <c r="L7576">
        <f t="shared" si="409"/>
        <v>46</v>
      </c>
      <c r="M7576">
        <f t="shared" si="410"/>
        <v>2024</v>
      </c>
      <c r="N7576" s="5">
        <f t="shared" ca="1" si="411"/>
        <v>-2</v>
      </c>
    </row>
    <row r="7577" spans="1:14" hidden="1" x14ac:dyDescent="0.25">
      <c r="A7577" s="31">
        <v>45609</v>
      </c>
      <c r="B7577" s="1" t="s">
        <v>36</v>
      </c>
      <c r="C7577" s="7">
        <v>263275</v>
      </c>
      <c r="D7577" s="1" t="s">
        <v>41</v>
      </c>
      <c r="E7577" s="1">
        <f>VLOOKUP(D7577,Data!$A$1:$B$7,2,FALSE)</f>
        <v>15</v>
      </c>
      <c r="F7577" s="2">
        <f>WORKDAY(A7577,E7577,Data!$E$2:$E$22)</f>
        <v>45630</v>
      </c>
      <c r="G7577" s="2">
        <v>45611</v>
      </c>
      <c r="H7577" s="4">
        <f ca="1">(NETWORKDAYS(A7577,G7577,Data!$E$1:$E$22))-1</f>
        <v>2</v>
      </c>
      <c r="I7577" s="1"/>
      <c r="J7577" s="1">
        <f>VLOOKUP(D7577,Data!$A$10:$B$16,2,FALSE)</f>
        <v>3</v>
      </c>
      <c r="K7577">
        <v>199</v>
      </c>
      <c r="L7577">
        <f t="shared" si="409"/>
        <v>46</v>
      </c>
      <c r="M7577">
        <f t="shared" si="410"/>
        <v>2024</v>
      </c>
      <c r="N7577" s="5">
        <f t="shared" ca="1" si="411"/>
        <v>-13</v>
      </c>
    </row>
    <row r="7578" spans="1:14" hidden="1" x14ac:dyDescent="0.25">
      <c r="A7578" s="31">
        <v>45609</v>
      </c>
      <c r="B7578" s="1" t="s">
        <v>4</v>
      </c>
      <c r="C7578" s="7">
        <v>263298</v>
      </c>
      <c r="D7578" s="1" t="s">
        <v>41</v>
      </c>
      <c r="E7578" s="1">
        <f>VLOOKUP(D7578,Data!$A$1:$B$7,2,FALSE)</f>
        <v>15</v>
      </c>
      <c r="F7578" s="2">
        <f>WORKDAY(A7578,E7578,Data!$E$2:$E$22)</f>
        <v>45630</v>
      </c>
      <c r="G7578" s="2">
        <v>45628</v>
      </c>
      <c r="H7578" s="4">
        <f ca="1">(NETWORKDAYS(A7578,G7578,Data!$E$1:$E$22))-1</f>
        <v>13</v>
      </c>
      <c r="I7578" s="1"/>
      <c r="J7578" s="1">
        <f>VLOOKUP(D7578,Data!$A$10:$B$16,2,FALSE)</f>
        <v>3</v>
      </c>
      <c r="K7578">
        <v>199</v>
      </c>
      <c r="L7578">
        <f t="shared" si="409"/>
        <v>46</v>
      </c>
      <c r="M7578">
        <f t="shared" si="410"/>
        <v>2024</v>
      </c>
      <c r="N7578" s="5">
        <f t="shared" ca="1" si="411"/>
        <v>-2</v>
      </c>
    </row>
    <row r="7579" spans="1:14" x14ac:dyDescent="0.25">
      <c r="A7579" s="31">
        <v>45610</v>
      </c>
      <c r="B7579" s="1" t="s">
        <v>3</v>
      </c>
      <c r="C7579" s="7">
        <v>263358</v>
      </c>
      <c r="D7579" s="1" t="s">
        <v>41</v>
      </c>
      <c r="E7579" s="1">
        <f>VLOOKUP(D7579,Data!$A$1:$B$7,2,FALSE)</f>
        <v>15</v>
      </c>
      <c r="F7579" s="2">
        <f>WORKDAY(A7579,E7579,Data!$E$2:$E$22)</f>
        <v>45631</v>
      </c>
      <c r="G7579" s="2"/>
      <c r="H7579" s="4">
        <f ca="1">(NETWORKDAYS(A7579,G7579,Data!$E$1:$E$22))-1</f>
        <v>-32580</v>
      </c>
      <c r="I7579" s="1" t="s">
        <v>4036</v>
      </c>
      <c r="J7579" s="1">
        <f>VLOOKUP(D7579,Data!$A$10:$B$16,2,FALSE)</f>
        <v>3</v>
      </c>
      <c r="K7579">
        <v>199</v>
      </c>
      <c r="L7579">
        <f t="shared" si="409"/>
        <v>46</v>
      </c>
      <c r="M7579">
        <f t="shared" si="410"/>
        <v>2024</v>
      </c>
      <c r="N7579" s="5">
        <f t="shared" ca="1" si="411"/>
        <v>-32595</v>
      </c>
    </row>
    <row r="7580" spans="1:14" hidden="1" x14ac:dyDescent="0.25">
      <c r="A7580" s="31">
        <v>45609</v>
      </c>
      <c r="B7580" s="1" t="s">
        <v>3</v>
      </c>
      <c r="C7580" s="7">
        <v>263386</v>
      </c>
      <c r="D7580" s="1" t="s">
        <v>41</v>
      </c>
      <c r="E7580" s="1">
        <f>VLOOKUP(D7580,Data!$A$1:$B$7,2,FALSE)</f>
        <v>15</v>
      </c>
      <c r="F7580" s="2">
        <f>WORKDAY(A7580,E7580,Data!$E$2:$E$22)</f>
        <v>45630</v>
      </c>
      <c r="G7580" s="2">
        <v>45637</v>
      </c>
      <c r="H7580" s="4">
        <f ca="1">(NETWORKDAYS(A7580,G7580,Data!$E$1:$E$22))-1</f>
        <v>20</v>
      </c>
      <c r="I7580" s="1"/>
      <c r="J7580" s="1">
        <f>VLOOKUP(D7580,Data!$A$10:$B$16,2,FALSE)</f>
        <v>3</v>
      </c>
      <c r="K7580">
        <v>199</v>
      </c>
      <c r="L7580">
        <f t="shared" si="409"/>
        <v>46</v>
      </c>
      <c r="M7580">
        <f t="shared" si="410"/>
        <v>2024</v>
      </c>
      <c r="N7580" s="5">
        <f t="shared" ca="1" si="411"/>
        <v>5</v>
      </c>
    </row>
    <row r="7581" spans="1:14" x14ac:dyDescent="0.25">
      <c r="A7581" s="31">
        <v>45609</v>
      </c>
      <c r="B7581" s="1" t="s">
        <v>3</v>
      </c>
      <c r="C7581" s="7">
        <v>263387</v>
      </c>
      <c r="D7581" s="1" t="s">
        <v>41</v>
      </c>
      <c r="E7581" s="1">
        <f>VLOOKUP(D7581,Data!$A$1:$B$7,2,FALSE)</f>
        <v>15</v>
      </c>
      <c r="F7581" s="2">
        <f>WORKDAY(A7581,E7581,Data!$E$2:$E$22)</f>
        <v>45630</v>
      </c>
      <c r="G7581" s="2"/>
      <c r="H7581" s="4">
        <f ca="1">(NETWORKDAYS(A7581,G7581,Data!$E$1:$E$22))-1</f>
        <v>-32579</v>
      </c>
      <c r="I7581" s="1" t="s">
        <v>4037</v>
      </c>
      <c r="J7581" s="1">
        <f>VLOOKUP(D7581,Data!$A$10:$B$16,2,FALSE)</f>
        <v>3</v>
      </c>
      <c r="K7581">
        <v>199</v>
      </c>
      <c r="L7581">
        <f t="shared" si="409"/>
        <v>46</v>
      </c>
      <c r="M7581">
        <f t="shared" si="410"/>
        <v>2024</v>
      </c>
      <c r="N7581" s="5">
        <f t="shared" ca="1" si="411"/>
        <v>-32594</v>
      </c>
    </row>
    <row r="7582" spans="1:14" hidden="1" x14ac:dyDescent="0.25">
      <c r="A7582" s="31">
        <v>45609</v>
      </c>
      <c r="B7582" s="1" t="s">
        <v>3</v>
      </c>
      <c r="C7582" s="7">
        <v>263388</v>
      </c>
      <c r="D7582" s="1" t="s">
        <v>41</v>
      </c>
      <c r="E7582" s="1">
        <f>VLOOKUP(D7582,Data!$A$1:$B$7,2,FALSE)</f>
        <v>15</v>
      </c>
      <c r="F7582" s="2">
        <f>WORKDAY(A7582,E7582,Data!$E$2:$E$22)</f>
        <v>45630</v>
      </c>
      <c r="G7582" s="2">
        <v>45639</v>
      </c>
      <c r="H7582" s="4">
        <f ca="1">(NETWORKDAYS(A7582,G7582,Data!$E$1:$E$22))-1</f>
        <v>22</v>
      </c>
      <c r="I7582" s="1"/>
      <c r="J7582" s="1">
        <f>VLOOKUP(D7582,Data!$A$10:$B$16,2,FALSE)</f>
        <v>3</v>
      </c>
      <c r="K7582">
        <v>199</v>
      </c>
      <c r="L7582">
        <f t="shared" si="409"/>
        <v>46</v>
      </c>
      <c r="M7582">
        <f t="shared" si="410"/>
        <v>2024</v>
      </c>
      <c r="N7582" s="5">
        <f t="shared" ca="1" si="411"/>
        <v>7</v>
      </c>
    </row>
    <row r="7583" spans="1:14" hidden="1" x14ac:dyDescent="0.25">
      <c r="A7583" s="31">
        <v>45609</v>
      </c>
      <c r="B7583" s="1" t="s">
        <v>29</v>
      </c>
      <c r="C7583" s="7">
        <v>458780</v>
      </c>
      <c r="D7583" s="1" t="s">
        <v>42</v>
      </c>
      <c r="E7583" s="1">
        <f>VLOOKUP(D7583,Data!$A$1:$B$7,2,FALSE)</f>
        <v>10</v>
      </c>
      <c r="F7583" s="2">
        <f>WORKDAY(A7583,E7583,Data!$E$2:$E$22)</f>
        <v>45623</v>
      </c>
      <c r="G7583" s="2">
        <v>45754</v>
      </c>
      <c r="H7583" s="4">
        <f ca="1">(NETWORKDAYS(A7583,G7583,Data!$E$1:$E$22))-1</f>
        <v>102</v>
      </c>
      <c r="I7583" s="1" t="s">
        <v>4293</v>
      </c>
      <c r="J7583" s="1">
        <f>VLOOKUP(D7583,Data!$A$10:$B$16,2,FALSE)</f>
        <v>2</v>
      </c>
      <c r="K7583">
        <v>199</v>
      </c>
      <c r="L7583">
        <f t="shared" si="409"/>
        <v>46</v>
      </c>
      <c r="M7583">
        <f t="shared" si="410"/>
        <v>2024</v>
      </c>
      <c r="N7583" s="5">
        <f t="shared" ca="1" si="411"/>
        <v>92</v>
      </c>
    </row>
    <row r="7584" spans="1:14" hidden="1" x14ac:dyDescent="0.25">
      <c r="A7584" s="31">
        <v>45610</v>
      </c>
      <c r="B7584" s="1" t="s">
        <v>28</v>
      </c>
      <c r="C7584" s="7">
        <v>458781</v>
      </c>
      <c r="D7584" s="1" t="s">
        <v>42</v>
      </c>
      <c r="E7584" s="1">
        <f>VLOOKUP(D7584,Data!$A$1:$B$7,2,FALSE)</f>
        <v>10</v>
      </c>
      <c r="F7584" s="2">
        <f>WORKDAY(A7584,E7584,Data!$E$2:$E$22)</f>
        <v>45624</v>
      </c>
      <c r="G7584" s="2">
        <v>45723</v>
      </c>
      <c r="H7584" s="4">
        <f ca="1">(NETWORKDAYS(A7584,G7584,Data!$E$1:$E$22))-1</f>
        <v>80</v>
      </c>
      <c r="I7584" s="1" t="s">
        <v>4157</v>
      </c>
      <c r="J7584" s="1">
        <f>VLOOKUP(D7584,Data!$A$10:$B$16,2,FALSE)</f>
        <v>2</v>
      </c>
      <c r="K7584">
        <v>199</v>
      </c>
      <c r="L7584">
        <f t="shared" si="409"/>
        <v>46</v>
      </c>
      <c r="M7584">
        <f t="shared" si="410"/>
        <v>2024</v>
      </c>
      <c r="N7584" s="5">
        <f t="shared" ca="1" si="411"/>
        <v>70</v>
      </c>
    </row>
    <row r="7585" spans="1:14" hidden="1" x14ac:dyDescent="0.25">
      <c r="A7585" s="31">
        <v>45609</v>
      </c>
      <c r="B7585" s="1" t="s">
        <v>815</v>
      </c>
      <c r="C7585" s="7">
        <v>458785</v>
      </c>
      <c r="D7585" s="1" t="s">
        <v>42</v>
      </c>
      <c r="E7585" s="1">
        <f>VLOOKUP(D7585,Data!$A$1:$B$7,2,FALSE)</f>
        <v>10</v>
      </c>
      <c r="F7585" s="2">
        <f>WORKDAY(A7585,E7585,Data!$E$2:$E$22)</f>
        <v>45623</v>
      </c>
      <c r="G7585" s="2">
        <v>45625</v>
      </c>
      <c r="H7585" s="4">
        <f ca="1">(NETWORKDAYS(A7585,G7585,Data!$E$1:$E$22))-1</f>
        <v>12</v>
      </c>
      <c r="I7585" s="1"/>
      <c r="J7585" s="1">
        <f>VLOOKUP(D7585,Data!$A$10:$B$16,2,FALSE)</f>
        <v>2</v>
      </c>
      <c r="K7585">
        <v>199</v>
      </c>
      <c r="L7585">
        <f t="shared" si="409"/>
        <v>46</v>
      </c>
      <c r="M7585">
        <f t="shared" si="410"/>
        <v>2024</v>
      </c>
      <c r="N7585" s="5">
        <f t="shared" ca="1" si="411"/>
        <v>2</v>
      </c>
    </row>
    <row r="7586" spans="1:14" hidden="1" x14ac:dyDescent="0.25">
      <c r="A7586" s="31">
        <v>45609</v>
      </c>
      <c r="B7586" s="1" t="s">
        <v>815</v>
      </c>
      <c r="C7586" s="7">
        <v>458786</v>
      </c>
      <c r="D7586" s="1" t="s">
        <v>42</v>
      </c>
      <c r="E7586" s="1">
        <f>VLOOKUP(D7586,Data!$A$1:$B$7,2,FALSE)</f>
        <v>10</v>
      </c>
      <c r="F7586" s="2">
        <f>WORKDAY(A7586,E7586,Data!$E$2:$E$22)</f>
        <v>45623</v>
      </c>
      <c r="G7586" s="2">
        <v>45625</v>
      </c>
      <c r="H7586" s="4">
        <f ca="1">(NETWORKDAYS(A7586,G7586,Data!$E$1:$E$22))-1</f>
        <v>12</v>
      </c>
      <c r="I7586" s="1"/>
      <c r="J7586" s="1">
        <f>VLOOKUP(D7586,Data!$A$10:$B$16,2,FALSE)</f>
        <v>2</v>
      </c>
      <c r="K7586">
        <v>199</v>
      </c>
      <c r="L7586">
        <f t="shared" si="409"/>
        <v>46</v>
      </c>
      <c r="M7586">
        <f t="shared" si="410"/>
        <v>2024</v>
      </c>
      <c r="N7586" s="5">
        <f t="shared" ca="1" si="411"/>
        <v>2</v>
      </c>
    </row>
    <row r="7587" spans="1:14" hidden="1" x14ac:dyDescent="0.25">
      <c r="A7587" s="31">
        <v>45609</v>
      </c>
      <c r="B7587" s="1" t="s">
        <v>398</v>
      </c>
      <c r="C7587" s="7" t="s">
        <v>3747</v>
      </c>
      <c r="D7587" s="1" t="s">
        <v>55</v>
      </c>
      <c r="E7587" s="1">
        <f>VLOOKUP(D7587,Data!$A$1:$B$7,2,FALSE)</f>
        <v>10</v>
      </c>
      <c r="F7587" s="2">
        <f>WORKDAY(A7587,E7587,Data!$E$2:$E$22)</f>
        <v>45623</v>
      </c>
      <c r="G7587" s="2">
        <v>45610</v>
      </c>
      <c r="H7587" s="4">
        <f ca="1">(NETWORKDAYS(A7587,G7587,Data!$E$1:$E$22))-1</f>
        <v>1</v>
      </c>
      <c r="I7587" s="1"/>
      <c r="J7587" s="1">
        <f>VLOOKUP(D7587,Data!$A$10:$B$16,2,FALSE)</f>
        <v>3</v>
      </c>
      <c r="K7587">
        <v>199</v>
      </c>
      <c r="L7587">
        <f t="shared" si="409"/>
        <v>46</v>
      </c>
      <c r="M7587">
        <f t="shared" si="410"/>
        <v>2024</v>
      </c>
      <c r="N7587" s="5">
        <f t="shared" ca="1" si="411"/>
        <v>-9</v>
      </c>
    </row>
    <row r="7588" spans="1:14" hidden="1" x14ac:dyDescent="0.25">
      <c r="A7588" s="31">
        <v>45609</v>
      </c>
      <c r="B7588" s="1" t="s">
        <v>398</v>
      </c>
      <c r="C7588" s="7" t="s">
        <v>3748</v>
      </c>
      <c r="D7588" s="1" t="s">
        <v>55</v>
      </c>
      <c r="E7588" s="1">
        <f>VLOOKUP(D7588,Data!$A$1:$B$7,2,FALSE)</f>
        <v>10</v>
      </c>
      <c r="F7588" s="2">
        <f>WORKDAY(A7588,E7588,Data!$E$2:$E$22)</f>
        <v>45623</v>
      </c>
      <c r="G7588" s="2">
        <v>45610</v>
      </c>
      <c r="H7588" s="4">
        <f ca="1">(NETWORKDAYS(A7588,G7588,Data!$E$1:$E$22))-1</f>
        <v>1</v>
      </c>
      <c r="I7588" s="1"/>
      <c r="J7588" s="1">
        <f>VLOOKUP(D7588,Data!$A$10:$B$16,2,FALSE)</f>
        <v>3</v>
      </c>
      <c r="K7588">
        <v>199</v>
      </c>
      <c r="L7588">
        <f t="shared" si="409"/>
        <v>46</v>
      </c>
      <c r="M7588">
        <f t="shared" si="410"/>
        <v>2024</v>
      </c>
      <c r="N7588" s="5">
        <f t="shared" ca="1" si="411"/>
        <v>-9</v>
      </c>
    </row>
    <row r="7589" spans="1:14" hidden="1" x14ac:dyDescent="0.25">
      <c r="A7589" s="31">
        <v>45609</v>
      </c>
      <c r="B7589" s="1" t="s">
        <v>398</v>
      </c>
      <c r="C7589" s="7" t="s">
        <v>3749</v>
      </c>
      <c r="D7589" s="1" t="s">
        <v>55</v>
      </c>
      <c r="E7589" s="1">
        <f>VLOOKUP(D7589,Data!$A$1:$B$7,2,FALSE)</f>
        <v>10</v>
      </c>
      <c r="F7589" s="2">
        <f>WORKDAY(A7589,E7589,Data!$E$2:$E$22)</f>
        <v>45623</v>
      </c>
      <c r="G7589" s="2">
        <v>45610</v>
      </c>
      <c r="H7589" s="4">
        <f ca="1">(NETWORKDAYS(A7589,G7589,Data!$E$1:$E$22))-1</f>
        <v>1</v>
      </c>
      <c r="I7589" s="1"/>
      <c r="J7589" s="1">
        <f>VLOOKUP(D7589,Data!$A$10:$B$16,2,FALSE)</f>
        <v>3</v>
      </c>
      <c r="K7589">
        <v>199</v>
      </c>
      <c r="L7589">
        <f t="shared" si="409"/>
        <v>46</v>
      </c>
      <c r="M7589">
        <f t="shared" si="410"/>
        <v>2024</v>
      </c>
      <c r="N7589" s="5">
        <f t="shared" ca="1" si="411"/>
        <v>-9</v>
      </c>
    </row>
    <row r="7590" spans="1:14" hidden="1" x14ac:dyDescent="0.25">
      <c r="A7590" s="31">
        <v>45609</v>
      </c>
      <c r="B7590" s="1" t="s">
        <v>398</v>
      </c>
      <c r="C7590" s="7" t="s">
        <v>3750</v>
      </c>
      <c r="D7590" s="1" t="s">
        <v>55</v>
      </c>
      <c r="E7590" s="1">
        <f>VLOOKUP(D7590,Data!$A$1:$B$7,2,FALSE)</f>
        <v>10</v>
      </c>
      <c r="F7590" s="2">
        <f>WORKDAY(A7590,E7590,Data!$E$2:$E$22)</f>
        <v>45623</v>
      </c>
      <c r="G7590" s="2">
        <v>45636</v>
      </c>
      <c r="H7590" s="4">
        <f ca="1">(NETWORKDAYS(A7590,G7590,Data!$E$1:$E$22))-1</f>
        <v>19</v>
      </c>
      <c r="I7590" s="1"/>
      <c r="J7590" s="1">
        <f>VLOOKUP(D7590,Data!$A$10:$B$16,2,FALSE)</f>
        <v>3</v>
      </c>
      <c r="K7590">
        <v>199</v>
      </c>
      <c r="L7590">
        <f t="shared" si="409"/>
        <v>46</v>
      </c>
      <c r="M7590">
        <f t="shared" si="410"/>
        <v>2024</v>
      </c>
      <c r="N7590" s="5">
        <f t="shared" ca="1" si="411"/>
        <v>9</v>
      </c>
    </row>
    <row r="7591" spans="1:14" hidden="1" x14ac:dyDescent="0.25">
      <c r="A7591" s="31">
        <v>45609</v>
      </c>
      <c r="B7591" s="1" t="s">
        <v>398</v>
      </c>
      <c r="C7591" s="7" t="s">
        <v>3751</v>
      </c>
      <c r="D7591" s="1" t="s">
        <v>55</v>
      </c>
      <c r="E7591" s="1">
        <f>VLOOKUP(D7591,Data!$A$1:$B$7,2,FALSE)</f>
        <v>10</v>
      </c>
      <c r="F7591" s="2">
        <f>WORKDAY(A7591,E7591,Data!$E$2:$E$22)</f>
        <v>45623</v>
      </c>
      <c r="G7591" s="2">
        <v>45636</v>
      </c>
      <c r="H7591" s="4">
        <f ca="1">(NETWORKDAYS(A7591,G7591,Data!$E$1:$E$22))-1</f>
        <v>19</v>
      </c>
      <c r="I7591" s="1"/>
      <c r="J7591" s="1">
        <f>VLOOKUP(D7591,Data!$A$10:$B$16,2,FALSE)</f>
        <v>3</v>
      </c>
      <c r="K7591">
        <v>199</v>
      </c>
      <c r="L7591">
        <f t="shared" si="409"/>
        <v>46</v>
      </c>
      <c r="M7591">
        <f t="shared" si="410"/>
        <v>2024</v>
      </c>
      <c r="N7591" s="5">
        <f t="shared" ca="1" si="411"/>
        <v>9</v>
      </c>
    </row>
    <row r="7592" spans="1:14" hidden="1" x14ac:dyDescent="0.25">
      <c r="A7592" s="31">
        <v>45610</v>
      </c>
      <c r="B7592" s="1" t="s">
        <v>544</v>
      </c>
      <c r="C7592" s="7" t="s">
        <v>3753</v>
      </c>
      <c r="D7592" s="1" t="s">
        <v>53</v>
      </c>
      <c r="E7592" s="1">
        <f>VLOOKUP(D7592,Data!$A$1:$B$8,2,FALSE)</f>
        <v>5</v>
      </c>
      <c r="F7592" s="2">
        <f>WORKDAY(A7592,E7592,Data!$E$2:$E$22)</f>
        <v>45617</v>
      </c>
      <c r="G7592" s="2">
        <v>45611</v>
      </c>
      <c r="H7592" s="4">
        <f ca="1">(NETWORKDAYS(A7592,G7592,Data!$E$1:$E$22))-1</f>
        <v>1</v>
      </c>
      <c r="I7592" s="1"/>
      <c r="J7592" s="1">
        <f>VLOOKUP(D7592,Data!$A$10:$B$16,2,FALSE)</f>
        <v>1</v>
      </c>
      <c r="K7592">
        <v>199</v>
      </c>
      <c r="L7592">
        <f t="shared" si="409"/>
        <v>46</v>
      </c>
      <c r="M7592">
        <f t="shared" si="410"/>
        <v>2024</v>
      </c>
      <c r="N7592" s="5">
        <f t="shared" ca="1" si="411"/>
        <v>-4</v>
      </c>
    </row>
    <row r="7593" spans="1:14" hidden="1" x14ac:dyDescent="0.25">
      <c r="A7593" s="31">
        <v>45610</v>
      </c>
      <c r="B7593" s="1" t="s">
        <v>865</v>
      </c>
      <c r="C7593" s="7" t="s">
        <v>3754</v>
      </c>
      <c r="D7593" s="1" t="s">
        <v>53</v>
      </c>
      <c r="E7593" s="1">
        <f>VLOOKUP(D7593,Data!$A$1:$B$8,2,FALSE)</f>
        <v>5</v>
      </c>
      <c r="F7593" s="2">
        <f>WORKDAY(A7593,E7593,Data!$E$2:$E$22)</f>
        <v>45617</v>
      </c>
      <c r="G7593" s="2">
        <v>45611</v>
      </c>
      <c r="H7593" s="4">
        <f ca="1">(NETWORKDAYS(A7593,G7593,Data!$E$1:$E$22))-1</f>
        <v>1</v>
      </c>
      <c r="I7593" s="1"/>
      <c r="J7593" s="1">
        <f>VLOOKUP(D7593,Data!$A$10:$B$16,2,FALSE)</f>
        <v>1</v>
      </c>
      <c r="K7593">
        <v>199</v>
      </c>
      <c r="L7593">
        <f t="shared" si="409"/>
        <v>46</v>
      </c>
      <c r="M7593">
        <f t="shared" si="410"/>
        <v>2024</v>
      </c>
      <c r="N7593" s="5">
        <f t="shared" ca="1" si="411"/>
        <v>-4</v>
      </c>
    </row>
    <row r="7594" spans="1:14" hidden="1" x14ac:dyDescent="0.25">
      <c r="A7594" s="31">
        <v>45611</v>
      </c>
      <c r="B7594" s="1" t="s">
        <v>4</v>
      </c>
      <c r="C7594" s="7">
        <v>263299</v>
      </c>
      <c r="D7594" s="1" t="s">
        <v>41</v>
      </c>
      <c r="E7594" s="1">
        <f>VLOOKUP(D7594,Data!$A$1:$B$8,2,FALSE)</f>
        <v>15</v>
      </c>
      <c r="F7594" s="2">
        <f>WORKDAY(A7594,E7594,Data!$E$2:$E$22)</f>
        <v>45632</v>
      </c>
      <c r="G7594" s="2">
        <v>45637</v>
      </c>
      <c r="H7594" s="4">
        <f ca="1">(NETWORKDAYS(A7594,G7594,Data!$E$1:$E$22))-1</f>
        <v>18</v>
      </c>
      <c r="I7594" s="1"/>
      <c r="J7594" s="1">
        <f>VLOOKUP(D7594,Data!$A$10:$B$16,2,FALSE)</f>
        <v>3</v>
      </c>
      <c r="K7594">
        <v>199</v>
      </c>
      <c r="L7594">
        <f t="shared" si="409"/>
        <v>46</v>
      </c>
      <c r="M7594">
        <f t="shared" si="410"/>
        <v>2024</v>
      </c>
      <c r="N7594" s="5">
        <f t="shared" ca="1" si="411"/>
        <v>3</v>
      </c>
    </row>
    <row r="7595" spans="1:14" hidden="1" x14ac:dyDescent="0.25">
      <c r="A7595" s="31">
        <v>45611</v>
      </c>
      <c r="B7595" s="1" t="s">
        <v>713</v>
      </c>
      <c r="C7595" s="7">
        <v>263318</v>
      </c>
      <c r="D7595" s="1" t="s">
        <v>41</v>
      </c>
      <c r="E7595" s="1">
        <f>VLOOKUP(D7595,Data!$A$1:$B$8,2,FALSE)</f>
        <v>15</v>
      </c>
      <c r="F7595" s="2">
        <f>WORKDAY(A7595,E7595,Data!$E$2:$E$22)</f>
        <v>45632</v>
      </c>
      <c r="G7595" s="2">
        <v>45643</v>
      </c>
      <c r="H7595" s="4">
        <f ca="1">(NETWORKDAYS(A7595,G7595,Data!$E$1:$E$22))-1</f>
        <v>22</v>
      </c>
      <c r="I7595" s="1"/>
      <c r="J7595" s="1">
        <f>VLOOKUP(D7595,Data!$A$10:$B$16,2,FALSE)</f>
        <v>3</v>
      </c>
      <c r="K7595">
        <v>199</v>
      </c>
      <c r="L7595">
        <f t="shared" si="409"/>
        <v>46</v>
      </c>
      <c r="M7595">
        <f t="shared" si="410"/>
        <v>2024</v>
      </c>
      <c r="N7595" s="5">
        <f t="shared" ca="1" si="411"/>
        <v>7</v>
      </c>
    </row>
    <row r="7596" spans="1:14" hidden="1" x14ac:dyDescent="0.25">
      <c r="A7596" s="31">
        <v>45610</v>
      </c>
      <c r="B7596" s="1" t="s">
        <v>4</v>
      </c>
      <c r="C7596" s="7">
        <v>263345</v>
      </c>
      <c r="D7596" s="1" t="s">
        <v>41</v>
      </c>
      <c r="E7596" s="1">
        <f>VLOOKUP(D7596,Data!$A$1:$B$8,2,FALSE)</f>
        <v>15</v>
      </c>
      <c r="F7596" s="2">
        <f>WORKDAY(A7596,E7596,Data!$E$2:$E$22)</f>
        <v>45631</v>
      </c>
      <c r="G7596" s="2">
        <v>45637</v>
      </c>
      <c r="H7596" s="4">
        <f ca="1">(NETWORKDAYS(A7596,G7596,Data!$E$1:$E$22))-1</f>
        <v>19</v>
      </c>
      <c r="I7596" s="1"/>
      <c r="J7596" s="1">
        <f>VLOOKUP(D7596,Data!$A$10:$B$16,2,FALSE)</f>
        <v>3</v>
      </c>
      <c r="K7596">
        <v>199</v>
      </c>
      <c r="L7596">
        <f t="shared" si="409"/>
        <v>46</v>
      </c>
      <c r="M7596">
        <f t="shared" si="410"/>
        <v>2024</v>
      </c>
      <c r="N7596" s="5">
        <f t="shared" ca="1" si="411"/>
        <v>4</v>
      </c>
    </row>
    <row r="7597" spans="1:14" hidden="1" x14ac:dyDescent="0.25">
      <c r="A7597" s="31">
        <v>45611</v>
      </c>
      <c r="B7597" s="1" t="s">
        <v>1619</v>
      </c>
      <c r="C7597" s="7">
        <v>458508</v>
      </c>
      <c r="D7597" s="1" t="s">
        <v>42</v>
      </c>
      <c r="E7597" s="1">
        <f>VLOOKUP(D7597,Data!$A$1:$B$8,2,FALSE)</f>
        <v>10</v>
      </c>
      <c r="F7597" s="2">
        <f>WORKDAY(A7597,E7597,Data!$E$2:$E$22)</f>
        <v>45625</v>
      </c>
      <c r="G7597" s="2">
        <v>45688</v>
      </c>
      <c r="H7597" s="4">
        <f ca="1">(NETWORKDAYS(A7597,G7597,Data!$E$1:$E$22))-1</f>
        <v>54</v>
      </c>
      <c r="I7597" s="1"/>
      <c r="J7597" s="1">
        <f>VLOOKUP(D7597,Data!$A$10:$B$16,2,FALSE)</f>
        <v>2</v>
      </c>
      <c r="K7597">
        <v>199</v>
      </c>
      <c r="L7597">
        <f t="shared" si="409"/>
        <v>46</v>
      </c>
      <c r="M7597">
        <f t="shared" si="410"/>
        <v>2024</v>
      </c>
      <c r="N7597" s="5">
        <f t="shared" ca="1" si="411"/>
        <v>44</v>
      </c>
    </row>
    <row r="7598" spans="1:14" hidden="1" x14ac:dyDescent="0.25">
      <c r="A7598" s="31">
        <v>45611</v>
      </c>
      <c r="B7598" s="1" t="s">
        <v>558</v>
      </c>
      <c r="C7598" s="7">
        <v>458787</v>
      </c>
      <c r="D7598" s="1" t="s">
        <v>42</v>
      </c>
      <c r="E7598" s="1">
        <f>VLOOKUP(D7598,Data!$A$1:$B$8,2,FALSE)</f>
        <v>10</v>
      </c>
      <c r="F7598" s="2">
        <f>WORKDAY(A7598,E7598,Data!$E$2:$E$22)</f>
        <v>45625</v>
      </c>
      <c r="G7598" s="2">
        <v>45623</v>
      </c>
      <c r="H7598" s="4">
        <f ca="1">(NETWORKDAYS(A7598,G7598,Data!$E$1:$E$22))-1</f>
        <v>8</v>
      </c>
      <c r="I7598" s="1"/>
      <c r="J7598" s="1">
        <f>VLOOKUP(D7598,Data!$A$10:$B$16,2,FALSE)</f>
        <v>2</v>
      </c>
      <c r="K7598">
        <v>199</v>
      </c>
      <c r="L7598">
        <f t="shared" si="409"/>
        <v>46</v>
      </c>
      <c r="M7598">
        <f t="shared" si="410"/>
        <v>2024</v>
      </c>
      <c r="N7598" s="5">
        <f t="shared" ca="1" si="411"/>
        <v>-2</v>
      </c>
    </row>
    <row r="7599" spans="1:14" hidden="1" x14ac:dyDescent="0.25">
      <c r="A7599" s="31">
        <v>45610</v>
      </c>
      <c r="B7599" s="1" t="s">
        <v>149</v>
      </c>
      <c r="C7599" s="7">
        <v>458843</v>
      </c>
      <c r="D7599" s="1" t="s">
        <v>42</v>
      </c>
      <c r="E7599" s="1">
        <f>VLOOKUP(D7599,Data!$A$1:$B$8,2,FALSE)</f>
        <v>10</v>
      </c>
      <c r="F7599" s="2">
        <f>WORKDAY(A7599,E7599,Data!$E$2:$E$22)</f>
        <v>45624</v>
      </c>
      <c r="G7599" s="2">
        <v>45624</v>
      </c>
      <c r="H7599" s="4">
        <f ca="1">(NETWORKDAYS(A7599,G7599,Data!$E$1:$E$22))-1</f>
        <v>10</v>
      </c>
      <c r="I7599" s="1"/>
      <c r="J7599" s="1">
        <f>VLOOKUP(D7599,Data!$A$10:$B$16,2,FALSE)</f>
        <v>2</v>
      </c>
      <c r="K7599">
        <v>199</v>
      </c>
      <c r="L7599">
        <f t="shared" si="409"/>
        <v>46</v>
      </c>
      <c r="M7599">
        <f t="shared" si="410"/>
        <v>2024</v>
      </c>
      <c r="N7599" s="5">
        <f t="shared" ca="1" si="411"/>
        <v>0</v>
      </c>
    </row>
    <row r="7600" spans="1:14" hidden="1" x14ac:dyDescent="0.25">
      <c r="A7600" s="31">
        <v>45610</v>
      </c>
      <c r="B7600" s="1" t="s">
        <v>149</v>
      </c>
      <c r="C7600" s="7">
        <v>458865</v>
      </c>
      <c r="D7600" s="1" t="s">
        <v>42</v>
      </c>
      <c r="E7600" s="1">
        <f>VLOOKUP(D7600,Data!$A$1:$B$8,2,FALSE)</f>
        <v>10</v>
      </c>
      <c r="F7600" s="2">
        <f>WORKDAY(A7600,E7600,Data!$E$2:$E$22)</f>
        <v>45624</v>
      </c>
      <c r="G7600" s="2">
        <v>45624</v>
      </c>
      <c r="H7600" s="4">
        <f ca="1">(NETWORKDAYS(A7600,G7600,Data!$E$1:$E$22))-1</f>
        <v>10</v>
      </c>
      <c r="I7600" s="1"/>
      <c r="J7600" s="1">
        <f>VLOOKUP(D7600,Data!$A$10:$B$16,2,FALSE)</f>
        <v>2</v>
      </c>
      <c r="K7600">
        <v>199</v>
      </c>
      <c r="L7600">
        <f t="shared" si="409"/>
        <v>46</v>
      </c>
      <c r="M7600">
        <f t="shared" si="410"/>
        <v>2024</v>
      </c>
      <c r="N7600" s="5">
        <f t="shared" ca="1" si="411"/>
        <v>0</v>
      </c>
    </row>
    <row r="7601" spans="1:14" hidden="1" x14ac:dyDescent="0.25">
      <c r="A7601" s="31">
        <v>45610</v>
      </c>
      <c r="B7601" s="1" t="s">
        <v>514</v>
      </c>
      <c r="C7601" s="7">
        <v>458878</v>
      </c>
      <c r="D7601" s="1" t="s">
        <v>42</v>
      </c>
      <c r="E7601" s="1">
        <f>VLOOKUP(D7601,Data!$A$1:$B$8,2,FALSE)</f>
        <v>10</v>
      </c>
      <c r="F7601" s="2">
        <f>WORKDAY(A7601,E7601,Data!$E$2:$E$22)</f>
        <v>45624</v>
      </c>
      <c r="G7601" s="2">
        <v>45625</v>
      </c>
      <c r="H7601" s="4">
        <f ca="1">(NETWORKDAYS(A7601,G7601,Data!$E$1:$E$22))-1</f>
        <v>11</v>
      </c>
      <c r="I7601" s="1"/>
      <c r="J7601" s="1">
        <f>VLOOKUP(D7601,Data!$A$10:$B$16,2,FALSE)</f>
        <v>2</v>
      </c>
      <c r="K7601">
        <v>199</v>
      </c>
      <c r="L7601">
        <f t="shared" si="409"/>
        <v>46</v>
      </c>
      <c r="M7601">
        <f t="shared" si="410"/>
        <v>2024</v>
      </c>
      <c r="N7601" s="5">
        <f t="shared" ca="1" si="411"/>
        <v>1</v>
      </c>
    </row>
    <row r="7602" spans="1:14" hidden="1" x14ac:dyDescent="0.25">
      <c r="A7602" s="31">
        <v>45611</v>
      </c>
      <c r="B7602" s="1" t="s">
        <v>514</v>
      </c>
      <c r="C7602" s="7">
        <v>458879</v>
      </c>
      <c r="D7602" s="1" t="s">
        <v>42</v>
      </c>
      <c r="E7602" s="1">
        <f>VLOOKUP(D7602,Data!$A$1:$B$8,2,FALSE)</f>
        <v>10</v>
      </c>
      <c r="F7602" s="2">
        <f>WORKDAY(A7602,E7602,Data!$E$2:$E$22)</f>
        <v>45625</v>
      </c>
      <c r="G7602" s="2">
        <v>45625</v>
      </c>
      <c r="H7602" s="4">
        <f ca="1">(NETWORKDAYS(A7602,G7602,Data!$E$1:$E$22))-1</f>
        <v>10</v>
      </c>
      <c r="I7602" s="1"/>
      <c r="J7602" s="1">
        <f>VLOOKUP(D7602,Data!$A$10:$B$16,2,FALSE)</f>
        <v>2</v>
      </c>
      <c r="K7602">
        <v>199</v>
      </c>
      <c r="L7602">
        <f t="shared" si="409"/>
        <v>46</v>
      </c>
      <c r="M7602">
        <f t="shared" si="410"/>
        <v>2024</v>
      </c>
      <c r="N7602" s="5">
        <f t="shared" ca="1" si="411"/>
        <v>0</v>
      </c>
    </row>
    <row r="7603" spans="1:14" hidden="1" x14ac:dyDescent="0.25">
      <c r="A7603" s="31">
        <v>45611</v>
      </c>
      <c r="B7603" s="1" t="s">
        <v>3759</v>
      </c>
      <c r="C7603" s="7" t="s">
        <v>3760</v>
      </c>
      <c r="D7603" s="1" t="s">
        <v>55</v>
      </c>
      <c r="E7603" s="1">
        <f>VLOOKUP(D7603,Data!$A$1:$B$8,2,FALSE)</f>
        <v>10</v>
      </c>
      <c r="F7603" s="2">
        <f>WORKDAY(A7603,E7603,Data!$E$2:$E$22)</f>
        <v>45625</v>
      </c>
      <c r="G7603" s="2">
        <v>45625</v>
      </c>
      <c r="H7603" s="4">
        <f ca="1">(NETWORKDAYS(A7603,G7603,Data!$E$1:$E$22))-1</f>
        <v>10</v>
      </c>
      <c r="I7603" s="1"/>
      <c r="J7603" s="1">
        <f>VLOOKUP(D7603,Data!$A$10:$B$16,2,FALSE)</f>
        <v>3</v>
      </c>
      <c r="K7603">
        <v>199</v>
      </c>
      <c r="L7603">
        <f t="shared" ref="L7603:L7634" si="412">_xlfn.ISOWEEKNUM(A7603)</f>
        <v>46</v>
      </c>
      <c r="M7603">
        <f t="shared" ref="M7603:M7634" si="413">YEAR(A7603)</f>
        <v>2024</v>
      </c>
      <c r="N7603" s="5">
        <f t="shared" ref="N7603:N7634" ca="1" si="414">H7603-E7603</f>
        <v>0</v>
      </c>
    </row>
    <row r="7604" spans="1:14" hidden="1" x14ac:dyDescent="0.25">
      <c r="A7604" s="31">
        <v>45611</v>
      </c>
      <c r="B7604" s="1" t="s">
        <v>3759</v>
      </c>
      <c r="C7604" s="7" t="s">
        <v>3761</v>
      </c>
      <c r="D7604" s="1" t="s">
        <v>55</v>
      </c>
      <c r="E7604" s="1">
        <f>VLOOKUP(D7604,Data!$A$1:$B$8,2,FALSE)</f>
        <v>10</v>
      </c>
      <c r="F7604" s="2">
        <f>WORKDAY(A7604,E7604,Data!$E$2:$E$22)</f>
        <v>45625</v>
      </c>
      <c r="G7604" s="2">
        <v>45628</v>
      </c>
      <c r="H7604" s="4">
        <f ca="1">(NETWORKDAYS(A7604,G7604,Data!$E$1:$E$22))-1</f>
        <v>11</v>
      </c>
      <c r="I7604" s="1"/>
      <c r="J7604" s="1">
        <f>VLOOKUP(D7604,Data!$A$10:$B$16,2,FALSE)</f>
        <v>3</v>
      </c>
      <c r="K7604">
        <v>199</v>
      </c>
      <c r="L7604">
        <f t="shared" si="412"/>
        <v>46</v>
      </c>
      <c r="M7604">
        <f t="shared" si="413"/>
        <v>2024</v>
      </c>
      <c r="N7604" s="5">
        <f t="shared" ca="1" si="414"/>
        <v>1</v>
      </c>
    </row>
    <row r="7605" spans="1:14" hidden="1" x14ac:dyDescent="0.25">
      <c r="A7605" s="31">
        <v>45610</v>
      </c>
      <c r="B7605" s="1" t="s">
        <v>622</v>
      </c>
      <c r="C7605" s="7" t="s">
        <v>3755</v>
      </c>
      <c r="D7605" s="1" t="s">
        <v>53</v>
      </c>
      <c r="E7605" s="1">
        <f>VLOOKUP(D7605,Data!$A$1:$B$8,2,FALSE)</f>
        <v>5</v>
      </c>
      <c r="F7605" s="2">
        <f>WORKDAY(A7605,E7605,Data!$E$2:$E$22)</f>
        <v>45617</v>
      </c>
      <c r="G7605" s="2">
        <v>45616</v>
      </c>
      <c r="H7605" s="4">
        <f ca="1">(NETWORKDAYS(A7605,G7605,Data!$E$1:$E$22))-1</f>
        <v>4</v>
      </c>
      <c r="I7605" s="1"/>
      <c r="J7605" s="1">
        <f>VLOOKUP(D7605,Data!$A$10:$B$16,2,FALSE)</f>
        <v>1</v>
      </c>
      <c r="K7605">
        <v>199</v>
      </c>
      <c r="L7605">
        <f t="shared" si="412"/>
        <v>46</v>
      </c>
      <c r="M7605">
        <f t="shared" si="413"/>
        <v>2024</v>
      </c>
      <c r="N7605" s="5">
        <f t="shared" ca="1" si="414"/>
        <v>-1</v>
      </c>
    </row>
    <row r="7606" spans="1:14" hidden="1" x14ac:dyDescent="0.25">
      <c r="A7606" s="31">
        <v>45610</v>
      </c>
      <c r="B7606" s="1" t="s">
        <v>3757</v>
      </c>
      <c r="C7606" s="7" t="s">
        <v>3758</v>
      </c>
      <c r="D7606" s="1" t="s">
        <v>53</v>
      </c>
      <c r="E7606" s="1">
        <f>VLOOKUP(D7606,Data!$A$1:$B$8,2,FALSE)</f>
        <v>5</v>
      </c>
      <c r="F7606" s="2">
        <f>WORKDAY(A7606,E7606,Data!$E$2:$E$22)</f>
        <v>45617</v>
      </c>
      <c r="G7606" s="2">
        <v>45614</v>
      </c>
      <c r="H7606" s="4">
        <f ca="1">(NETWORKDAYS(A7606,G7606,Data!$E$1:$E$22))-1</f>
        <v>2</v>
      </c>
      <c r="I7606" s="1"/>
      <c r="J7606" s="1">
        <f>VLOOKUP(D7606,Data!$A$10:$B$16,2,FALSE)</f>
        <v>1</v>
      </c>
      <c r="K7606">
        <v>199</v>
      </c>
      <c r="L7606">
        <f t="shared" si="412"/>
        <v>46</v>
      </c>
      <c r="M7606">
        <f t="shared" si="413"/>
        <v>2024</v>
      </c>
      <c r="N7606" s="5">
        <f t="shared" ca="1" si="414"/>
        <v>-3</v>
      </c>
    </row>
    <row r="7607" spans="1:14" hidden="1" x14ac:dyDescent="0.25">
      <c r="A7607" s="31">
        <v>45611</v>
      </c>
      <c r="B7607" s="1" t="s">
        <v>2</v>
      </c>
      <c r="C7607" s="7">
        <v>263346</v>
      </c>
      <c r="D7607" s="1" t="s">
        <v>41</v>
      </c>
      <c r="E7607" s="1">
        <f>VLOOKUP(D7607,Data!$A$1:$B$8,2,FALSE)</f>
        <v>15</v>
      </c>
      <c r="F7607" s="2">
        <f>WORKDAY(A7607,E7607,Data!$E$2:$E$22)</f>
        <v>45632</v>
      </c>
      <c r="G7607" s="2">
        <v>45639</v>
      </c>
      <c r="H7607" s="4">
        <f ca="1">(NETWORKDAYS(A7607,G7607,Data!$E$1:$E$22))-1</f>
        <v>20</v>
      </c>
      <c r="I7607" s="1"/>
      <c r="J7607" s="1">
        <f>VLOOKUP(D7607,Data!$A$10:$B$16,2,FALSE)</f>
        <v>3</v>
      </c>
      <c r="K7607">
        <v>199</v>
      </c>
      <c r="L7607">
        <f t="shared" si="412"/>
        <v>46</v>
      </c>
      <c r="M7607">
        <f t="shared" si="413"/>
        <v>2024</v>
      </c>
      <c r="N7607" s="5">
        <f t="shared" ca="1" si="414"/>
        <v>5</v>
      </c>
    </row>
    <row r="7608" spans="1:14" hidden="1" x14ac:dyDescent="0.25">
      <c r="A7608" s="31">
        <v>45614</v>
      </c>
      <c r="B7608" s="1" t="s">
        <v>159</v>
      </c>
      <c r="C7608" s="7">
        <v>263370</v>
      </c>
      <c r="D7608" s="1" t="s">
        <v>41</v>
      </c>
      <c r="E7608" s="1">
        <f>VLOOKUP(D7608,Data!$A$1:$B$8,2,FALSE)</f>
        <v>15</v>
      </c>
      <c r="F7608" s="2">
        <f>WORKDAY(A7608,E7608,Data!$E$2:$E$22)</f>
        <v>45635</v>
      </c>
      <c r="G7608" s="2">
        <v>45630</v>
      </c>
      <c r="H7608" s="4">
        <f ca="1">(NETWORKDAYS(A7608,G7608,Data!$E$1:$E$22))-1</f>
        <v>12</v>
      </c>
      <c r="I7608" s="1"/>
      <c r="J7608" s="1">
        <f>VLOOKUP(D7608,Data!$A$10:$B$16,2,FALSE)</f>
        <v>3</v>
      </c>
      <c r="K7608">
        <v>199</v>
      </c>
      <c r="L7608">
        <f t="shared" si="412"/>
        <v>47</v>
      </c>
      <c r="M7608">
        <f t="shared" si="413"/>
        <v>2024</v>
      </c>
      <c r="N7608" s="5">
        <f t="shared" ca="1" si="414"/>
        <v>-3</v>
      </c>
    </row>
    <row r="7609" spans="1:14" hidden="1" x14ac:dyDescent="0.25">
      <c r="A7609" s="31">
        <v>45614</v>
      </c>
      <c r="B7609" s="1" t="s">
        <v>159</v>
      </c>
      <c r="C7609" s="7">
        <v>263379</v>
      </c>
      <c r="D7609" s="1" t="s">
        <v>41</v>
      </c>
      <c r="E7609" s="1">
        <f>VLOOKUP(D7609,Data!$A$1:$B$8,2,FALSE)</f>
        <v>15</v>
      </c>
      <c r="F7609" s="2">
        <f>WORKDAY(A7609,E7609,Data!$E$2:$E$22)</f>
        <v>45635</v>
      </c>
      <c r="G7609" s="2">
        <v>45630</v>
      </c>
      <c r="H7609" s="4">
        <f ca="1">(NETWORKDAYS(A7609,G7609,Data!$E$1:$E$22))-1</f>
        <v>12</v>
      </c>
      <c r="I7609" s="1"/>
      <c r="J7609" s="1">
        <f>VLOOKUP(D7609,Data!$A$10:$B$16,2,FALSE)</f>
        <v>3</v>
      </c>
      <c r="K7609">
        <v>199</v>
      </c>
      <c r="L7609">
        <f t="shared" si="412"/>
        <v>47</v>
      </c>
      <c r="M7609">
        <f t="shared" si="413"/>
        <v>2024</v>
      </c>
      <c r="N7609" s="5">
        <f t="shared" ca="1" si="414"/>
        <v>-3</v>
      </c>
    </row>
    <row r="7610" spans="1:14" hidden="1" x14ac:dyDescent="0.25">
      <c r="A7610" s="31">
        <v>45614</v>
      </c>
      <c r="B7610" s="1" t="s">
        <v>932</v>
      </c>
      <c r="C7610" s="7">
        <v>263380</v>
      </c>
      <c r="D7610" s="1" t="s">
        <v>41</v>
      </c>
      <c r="E7610" s="1">
        <f>VLOOKUP(D7610,Data!$A$1:$B$8,2,FALSE)</f>
        <v>15</v>
      </c>
      <c r="F7610" s="2">
        <f>WORKDAY(A7610,E7610,Data!$E$2:$E$22)</f>
        <v>45635</v>
      </c>
      <c r="G7610" s="2">
        <v>45671</v>
      </c>
      <c r="H7610" s="4">
        <f ca="1">(NETWORKDAYS(A7610,G7610,Data!$E$1:$E$22))-1</f>
        <v>40</v>
      </c>
      <c r="I7610" s="1"/>
      <c r="J7610" s="1">
        <f>VLOOKUP(D7610,Data!$A$10:$B$16,2,FALSE)</f>
        <v>3</v>
      </c>
      <c r="K7610">
        <v>199</v>
      </c>
      <c r="L7610">
        <f t="shared" si="412"/>
        <v>47</v>
      </c>
      <c r="M7610">
        <f t="shared" si="413"/>
        <v>2024</v>
      </c>
      <c r="N7610" s="5">
        <f t="shared" ca="1" si="414"/>
        <v>25</v>
      </c>
    </row>
    <row r="7611" spans="1:14" hidden="1" x14ac:dyDescent="0.25">
      <c r="A7611" s="31">
        <v>45614</v>
      </c>
      <c r="B7611" s="1" t="s">
        <v>932</v>
      </c>
      <c r="C7611" s="7">
        <v>263381</v>
      </c>
      <c r="D7611" s="1" t="s">
        <v>41</v>
      </c>
      <c r="E7611" s="1">
        <f>VLOOKUP(D7611,Data!$A$1:$B$8,2,FALSE)</f>
        <v>15</v>
      </c>
      <c r="F7611" s="2">
        <f>WORKDAY(A7611,E7611,Data!$E$2:$E$22)</f>
        <v>45635</v>
      </c>
      <c r="G7611" s="2">
        <v>45663</v>
      </c>
      <c r="H7611" s="4">
        <f ca="1">(NETWORKDAYS(A7611,G7611,Data!$E$1:$E$22))-1</f>
        <v>34</v>
      </c>
      <c r="I7611" s="1"/>
      <c r="J7611" s="1">
        <f>VLOOKUP(D7611,Data!$A$10:$B$16,2,FALSE)</f>
        <v>3</v>
      </c>
      <c r="K7611">
        <v>199</v>
      </c>
      <c r="L7611">
        <f t="shared" si="412"/>
        <v>47</v>
      </c>
      <c r="M7611">
        <f t="shared" si="413"/>
        <v>2024</v>
      </c>
      <c r="N7611" s="5">
        <f t="shared" ca="1" si="414"/>
        <v>19</v>
      </c>
    </row>
    <row r="7612" spans="1:14" hidden="1" x14ac:dyDescent="0.25">
      <c r="A7612" s="31">
        <v>45611</v>
      </c>
      <c r="B7612" s="1" t="s">
        <v>558</v>
      </c>
      <c r="C7612" s="7">
        <v>458788</v>
      </c>
      <c r="D7612" s="1" t="s">
        <v>42</v>
      </c>
      <c r="E7612" s="1">
        <f>VLOOKUP(D7612,Data!$A$1:$B$8,2,FALSE)</f>
        <v>10</v>
      </c>
      <c r="F7612" s="2">
        <f>WORKDAY(A7612,E7612,Data!$E$2:$E$22)</f>
        <v>45625</v>
      </c>
      <c r="G7612" s="2">
        <v>45623</v>
      </c>
      <c r="H7612" s="4">
        <f ca="1">(NETWORKDAYS(A7612,G7612,Data!$E$1:$E$22))-1</f>
        <v>8</v>
      </c>
      <c r="I7612" s="1"/>
      <c r="J7612" s="1">
        <f>VLOOKUP(D7612,Data!$A$10:$B$16,2,FALSE)</f>
        <v>2</v>
      </c>
      <c r="K7612">
        <v>199</v>
      </c>
      <c r="L7612">
        <f t="shared" si="412"/>
        <v>46</v>
      </c>
      <c r="M7612">
        <f t="shared" si="413"/>
        <v>2024</v>
      </c>
      <c r="N7612" s="5">
        <f t="shared" ca="1" si="414"/>
        <v>-2</v>
      </c>
    </row>
    <row r="7613" spans="1:14" hidden="1" x14ac:dyDescent="0.25">
      <c r="A7613" s="31">
        <v>45611</v>
      </c>
      <c r="B7613" s="1" t="s">
        <v>77</v>
      </c>
      <c r="C7613" s="7">
        <v>458880</v>
      </c>
      <c r="D7613" s="1" t="s">
        <v>42</v>
      </c>
      <c r="E7613" s="1">
        <f>VLOOKUP(D7613,Data!$A$1:$B$8,2,FALSE)</f>
        <v>10</v>
      </c>
      <c r="F7613" s="2">
        <f>WORKDAY(A7613,E7613,Data!$E$2:$E$22)</f>
        <v>45625</v>
      </c>
      <c r="G7613" s="2">
        <v>45623</v>
      </c>
      <c r="H7613" s="4">
        <f ca="1">(NETWORKDAYS(A7613,G7613,Data!$E$1:$E$22))-1</f>
        <v>8</v>
      </c>
      <c r="I7613" s="1"/>
      <c r="J7613" s="1">
        <f>VLOOKUP(D7613,Data!$A$10:$B$16,2,FALSE)</f>
        <v>2</v>
      </c>
      <c r="K7613">
        <v>199</v>
      </c>
      <c r="L7613">
        <f t="shared" si="412"/>
        <v>46</v>
      </c>
      <c r="M7613">
        <f t="shared" si="413"/>
        <v>2024</v>
      </c>
      <c r="N7613" s="5">
        <f t="shared" ca="1" si="414"/>
        <v>-2</v>
      </c>
    </row>
    <row r="7614" spans="1:14" hidden="1" x14ac:dyDescent="0.25">
      <c r="A7614" s="31">
        <v>45611</v>
      </c>
      <c r="B7614" s="1" t="s">
        <v>3759</v>
      </c>
      <c r="C7614" s="7" t="s">
        <v>3762</v>
      </c>
      <c r="D7614" s="1" t="s">
        <v>55</v>
      </c>
      <c r="E7614" s="1">
        <f>VLOOKUP(D7614,Data!$A$1:$B$8,2,FALSE)</f>
        <v>10</v>
      </c>
      <c r="F7614" s="2">
        <f>WORKDAY(A7614,E7614,Data!$E$2:$E$22)</f>
        <v>45625</v>
      </c>
      <c r="G7614" s="2">
        <v>45618</v>
      </c>
      <c r="H7614" s="4">
        <f ca="1">(NETWORKDAYS(A7614,G7614,Data!$E$1:$E$22))-1</f>
        <v>5</v>
      </c>
      <c r="I7614" s="1"/>
      <c r="J7614" s="1">
        <f>VLOOKUP(D7614,Data!$A$10:$B$16,2,FALSE)</f>
        <v>3</v>
      </c>
      <c r="K7614">
        <v>199</v>
      </c>
      <c r="L7614">
        <f t="shared" si="412"/>
        <v>46</v>
      </c>
      <c r="M7614">
        <f t="shared" si="413"/>
        <v>2024</v>
      </c>
      <c r="N7614" s="5">
        <f t="shared" ca="1" si="414"/>
        <v>-5</v>
      </c>
    </row>
    <row r="7615" spans="1:14" hidden="1" x14ac:dyDescent="0.25">
      <c r="A7615" s="31">
        <v>45614</v>
      </c>
      <c r="B7615" s="1" t="s">
        <v>32</v>
      </c>
      <c r="C7615" s="7" t="s">
        <v>3763</v>
      </c>
      <c r="D7615" s="1" t="s">
        <v>53</v>
      </c>
      <c r="E7615" s="1">
        <f>VLOOKUP(D7615,Data!$A$1:$B$8,2,FALSE)</f>
        <v>5</v>
      </c>
      <c r="F7615" s="2">
        <f>WORKDAY(A7615,E7615,Data!$E$2:$E$22)</f>
        <v>45621</v>
      </c>
      <c r="G7615" s="2">
        <v>45615</v>
      </c>
      <c r="H7615" s="4">
        <f ca="1">(NETWORKDAYS(A7615,G7615,Data!$E$1:$E$22))-1</f>
        <v>1</v>
      </c>
      <c r="I7615" s="1"/>
      <c r="J7615" s="1">
        <f>VLOOKUP(D7615,Data!$A$10:$B$16,2,FALSE)</f>
        <v>1</v>
      </c>
      <c r="K7615">
        <v>199</v>
      </c>
      <c r="L7615">
        <f t="shared" si="412"/>
        <v>47</v>
      </c>
      <c r="M7615">
        <f t="shared" si="413"/>
        <v>2024</v>
      </c>
      <c r="N7615" s="5">
        <f t="shared" ca="1" si="414"/>
        <v>-4</v>
      </c>
    </row>
    <row r="7616" spans="1:14" hidden="1" x14ac:dyDescent="0.25">
      <c r="A7616" s="31">
        <v>45614</v>
      </c>
      <c r="B7616" s="1" t="s">
        <v>196</v>
      </c>
      <c r="C7616" s="7" t="s">
        <v>3764</v>
      </c>
      <c r="D7616" s="1" t="s">
        <v>53</v>
      </c>
      <c r="E7616" s="1">
        <f>VLOOKUP(D7616,Data!$A$1:$B$8,2,FALSE)</f>
        <v>5</v>
      </c>
      <c r="F7616" s="2">
        <f>WORKDAY(A7616,E7616,Data!$E$2:$E$22)</f>
        <v>45621</v>
      </c>
      <c r="G7616" s="2">
        <v>45622</v>
      </c>
      <c r="H7616" s="4">
        <f ca="1">(NETWORKDAYS(A7616,G7616,Data!$E$1:$E$22))-1</f>
        <v>6</v>
      </c>
      <c r="I7616" s="1"/>
      <c r="J7616" s="1">
        <f>VLOOKUP(D7616,Data!$A$10:$B$16,2,FALSE)</f>
        <v>1</v>
      </c>
      <c r="K7616">
        <v>199</v>
      </c>
      <c r="L7616">
        <f t="shared" si="412"/>
        <v>47</v>
      </c>
      <c r="M7616">
        <f t="shared" si="413"/>
        <v>2024</v>
      </c>
      <c r="N7616" s="5">
        <f t="shared" ca="1" si="414"/>
        <v>1</v>
      </c>
    </row>
    <row r="7617" spans="1:14" hidden="1" x14ac:dyDescent="0.25">
      <c r="A7617" s="31">
        <v>45614</v>
      </c>
      <c r="B7617" s="1" t="s">
        <v>196</v>
      </c>
      <c r="C7617" s="7" t="s">
        <v>3765</v>
      </c>
      <c r="D7617" s="1" t="s">
        <v>53</v>
      </c>
      <c r="E7617" s="1">
        <f>VLOOKUP(D7617,Data!$A$1:$B$8,2,FALSE)</f>
        <v>5</v>
      </c>
      <c r="F7617" s="2">
        <f>WORKDAY(A7617,E7617,Data!$E$2:$E$22)</f>
        <v>45621</v>
      </c>
      <c r="G7617" s="2">
        <v>45622</v>
      </c>
      <c r="H7617" s="4">
        <f ca="1">(NETWORKDAYS(A7617,G7617,Data!$E$1:$E$22))-1</f>
        <v>6</v>
      </c>
      <c r="I7617" s="1"/>
      <c r="J7617" s="1">
        <f>VLOOKUP(D7617,Data!$A$10:$B$16,2,FALSE)</f>
        <v>1</v>
      </c>
      <c r="K7617">
        <v>199</v>
      </c>
      <c r="L7617">
        <f t="shared" si="412"/>
        <v>47</v>
      </c>
      <c r="M7617">
        <f t="shared" si="413"/>
        <v>2024</v>
      </c>
      <c r="N7617" s="5">
        <f t="shared" ca="1" si="414"/>
        <v>1</v>
      </c>
    </row>
    <row r="7618" spans="1:14" hidden="1" x14ac:dyDescent="0.25">
      <c r="A7618" s="31">
        <v>45614</v>
      </c>
      <c r="B7618" s="1" t="s">
        <v>492</v>
      </c>
      <c r="C7618" s="7" t="s">
        <v>3777</v>
      </c>
      <c r="D7618" s="1" t="s">
        <v>53</v>
      </c>
      <c r="E7618" s="1">
        <f>VLOOKUP(D7618,Data!$A$1:$B$8,2,FALSE)</f>
        <v>5</v>
      </c>
      <c r="F7618" s="2">
        <f>WORKDAY(A7618,E7618,Data!$E$2:$E$22)</f>
        <v>45621</v>
      </c>
      <c r="G7618" s="2">
        <v>45615</v>
      </c>
      <c r="H7618" s="4">
        <f ca="1">(NETWORKDAYS(A7618,G7618,Data!$E$1:$E$22))-1</f>
        <v>1</v>
      </c>
      <c r="I7618" s="1"/>
      <c r="J7618" s="1">
        <f>VLOOKUP(D7618,Data!$A$10:$B$16,2,FALSE)</f>
        <v>1</v>
      </c>
      <c r="K7618">
        <v>199</v>
      </c>
      <c r="L7618">
        <f t="shared" si="412"/>
        <v>47</v>
      </c>
      <c r="M7618">
        <f t="shared" si="413"/>
        <v>2024</v>
      </c>
      <c r="N7618" s="5">
        <f t="shared" ca="1" si="414"/>
        <v>-4</v>
      </c>
    </row>
    <row r="7619" spans="1:14" hidden="1" x14ac:dyDescent="0.25">
      <c r="A7619" s="31">
        <v>45614</v>
      </c>
      <c r="B7619" s="1" t="s">
        <v>3767</v>
      </c>
      <c r="C7619" s="7" t="s">
        <v>3768</v>
      </c>
      <c r="D7619" s="1" t="s">
        <v>53</v>
      </c>
      <c r="E7619" s="1">
        <f>VLOOKUP(D7619,Data!$A$1:$B$8,2,FALSE)</f>
        <v>5</v>
      </c>
      <c r="F7619" s="2">
        <f>WORKDAY(A7619,E7619,Data!$E$2:$E$22)</f>
        <v>45621</v>
      </c>
      <c r="G7619" s="2">
        <v>45615</v>
      </c>
      <c r="H7619" s="4">
        <f ca="1">(NETWORKDAYS(A7619,G7619,Data!$E$1:$E$22))-1</f>
        <v>1</v>
      </c>
      <c r="I7619" s="1"/>
      <c r="J7619" s="1">
        <f>VLOOKUP(D7619,Data!$A$10:$B$16,2,FALSE)</f>
        <v>1</v>
      </c>
      <c r="K7619">
        <v>199</v>
      </c>
      <c r="L7619">
        <f t="shared" si="412"/>
        <v>47</v>
      </c>
      <c r="M7619">
        <f t="shared" si="413"/>
        <v>2024</v>
      </c>
      <c r="N7619" s="5">
        <f t="shared" ca="1" si="414"/>
        <v>-4</v>
      </c>
    </row>
    <row r="7620" spans="1:14" hidden="1" x14ac:dyDescent="0.25">
      <c r="A7620" s="31">
        <v>45614</v>
      </c>
      <c r="B7620" s="1" t="s">
        <v>73</v>
      </c>
      <c r="C7620" s="7">
        <v>458892</v>
      </c>
      <c r="D7620" s="1" t="s">
        <v>42</v>
      </c>
      <c r="E7620" s="1">
        <f>VLOOKUP(D7620,Data!$A$1:$B$8,2,FALSE)</f>
        <v>10</v>
      </c>
      <c r="F7620" s="2">
        <f>WORKDAY(A7620,E7620,Data!$E$2:$E$22)</f>
        <v>45628</v>
      </c>
      <c r="G7620" s="2">
        <v>45624</v>
      </c>
      <c r="H7620" s="4">
        <f ca="1">(NETWORKDAYS(A7620,G7620,Data!$E$1:$E$22))-1</f>
        <v>8</v>
      </c>
      <c r="I7620" s="1"/>
      <c r="J7620" s="1">
        <f>VLOOKUP(D7620,Data!$A$10:$B$16,2,FALSE)</f>
        <v>2</v>
      </c>
      <c r="K7620">
        <v>199</v>
      </c>
      <c r="L7620">
        <f t="shared" si="412"/>
        <v>47</v>
      </c>
      <c r="M7620">
        <f t="shared" si="413"/>
        <v>2024</v>
      </c>
      <c r="N7620" s="5">
        <f t="shared" ca="1" si="414"/>
        <v>-2</v>
      </c>
    </row>
    <row r="7621" spans="1:14" hidden="1" x14ac:dyDescent="0.25">
      <c r="A7621" s="31">
        <v>45614</v>
      </c>
      <c r="B7621" s="1" t="s">
        <v>678</v>
      </c>
      <c r="C7621" s="7" t="s">
        <v>3769</v>
      </c>
      <c r="D7621" s="1" t="s">
        <v>53</v>
      </c>
      <c r="E7621" s="1">
        <f>VLOOKUP(D7621,Data!$A$1:$B$8,2,FALSE)</f>
        <v>5</v>
      </c>
      <c r="F7621" s="2">
        <f>WORKDAY(A7621,E7621,Data!$E$2:$E$22)</f>
        <v>45621</v>
      </c>
      <c r="G7621" s="2">
        <v>45615</v>
      </c>
      <c r="H7621" s="4">
        <f ca="1">(NETWORKDAYS(A7621,G7621,Data!$E$1:$E$22))-1</f>
        <v>1</v>
      </c>
      <c r="I7621" s="1"/>
      <c r="J7621" s="1">
        <f>VLOOKUP(D7621,Data!$A$10:$B$16,2,FALSE)</f>
        <v>1</v>
      </c>
      <c r="K7621">
        <v>199</v>
      </c>
      <c r="L7621">
        <f t="shared" si="412"/>
        <v>47</v>
      </c>
      <c r="M7621">
        <f t="shared" si="413"/>
        <v>2024</v>
      </c>
      <c r="N7621" s="5">
        <f t="shared" ca="1" si="414"/>
        <v>-4</v>
      </c>
    </row>
    <row r="7622" spans="1:14" hidden="1" x14ac:dyDescent="0.25">
      <c r="A7622" s="31">
        <v>45614</v>
      </c>
      <c r="B7622" s="1" t="s">
        <v>3770</v>
      </c>
      <c r="C7622" s="7" t="s">
        <v>3771</v>
      </c>
      <c r="D7622" s="1" t="s">
        <v>53</v>
      </c>
      <c r="E7622" s="1">
        <f>VLOOKUP(D7622,Data!$A$1:$B$8,2,FALSE)</f>
        <v>5</v>
      </c>
      <c r="F7622" s="2">
        <f>WORKDAY(A7622,E7622,Data!$E$2:$E$22)</f>
        <v>45621</v>
      </c>
      <c r="G7622" s="2">
        <v>45615</v>
      </c>
      <c r="H7622" s="4">
        <f ca="1">(NETWORKDAYS(A7622,G7622,Data!$E$1:$E$22))-1</f>
        <v>1</v>
      </c>
      <c r="I7622" s="1"/>
      <c r="J7622" s="1">
        <f>VLOOKUP(D7622,Data!$A$10:$B$16,2,FALSE)</f>
        <v>1</v>
      </c>
      <c r="K7622">
        <v>199</v>
      </c>
      <c r="L7622">
        <f t="shared" si="412"/>
        <v>47</v>
      </c>
      <c r="M7622">
        <f t="shared" si="413"/>
        <v>2024</v>
      </c>
      <c r="N7622" s="5">
        <f t="shared" ca="1" si="414"/>
        <v>-4</v>
      </c>
    </row>
    <row r="7623" spans="1:14" hidden="1" x14ac:dyDescent="0.25">
      <c r="A7623" s="31">
        <v>45614</v>
      </c>
      <c r="B7623" s="1" t="s">
        <v>3772</v>
      </c>
      <c r="C7623" s="7" t="s">
        <v>3773</v>
      </c>
      <c r="D7623" s="1" t="s">
        <v>53</v>
      </c>
      <c r="E7623" s="1">
        <f>VLOOKUP(D7623,Data!$A$1:$B$8,2,FALSE)</f>
        <v>5</v>
      </c>
      <c r="F7623" s="2">
        <f>WORKDAY(A7623,E7623,Data!$E$2:$E$22)</f>
        <v>45621</v>
      </c>
      <c r="G7623" s="2">
        <v>45615</v>
      </c>
      <c r="H7623" s="4">
        <f ca="1">(NETWORKDAYS(A7623,G7623,Data!$E$1:$E$22))-1</f>
        <v>1</v>
      </c>
      <c r="I7623" s="1"/>
      <c r="J7623" s="1">
        <f>VLOOKUP(D7623,Data!$A$10:$B$16,2,FALSE)</f>
        <v>1</v>
      </c>
      <c r="K7623">
        <v>199</v>
      </c>
      <c r="L7623">
        <f t="shared" si="412"/>
        <v>47</v>
      </c>
      <c r="M7623">
        <f t="shared" si="413"/>
        <v>2024</v>
      </c>
      <c r="N7623" s="5">
        <f t="shared" ca="1" si="414"/>
        <v>-4</v>
      </c>
    </row>
    <row r="7624" spans="1:14" hidden="1" x14ac:dyDescent="0.25">
      <c r="A7624" s="31">
        <v>45614</v>
      </c>
      <c r="B7624" s="1" t="s">
        <v>3774</v>
      </c>
      <c r="C7624" s="7" t="s">
        <v>3775</v>
      </c>
      <c r="D7624" s="1" t="s">
        <v>53</v>
      </c>
      <c r="E7624" s="1">
        <f>VLOOKUP(D7624,Data!$A$1:$B$8,2,FALSE)</f>
        <v>5</v>
      </c>
      <c r="F7624" s="2">
        <f>WORKDAY(A7624,E7624,Data!$E$2:$E$22)</f>
        <v>45621</v>
      </c>
      <c r="G7624" s="2">
        <v>45681</v>
      </c>
      <c r="H7624" s="4">
        <f ca="1">(NETWORKDAYS(A7624,G7624,Data!$E$1:$E$22))-1</f>
        <v>48</v>
      </c>
      <c r="I7624" s="1"/>
      <c r="J7624" s="1">
        <f>VLOOKUP(D7624,Data!$A$10:$B$16,2,FALSE)</f>
        <v>1</v>
      </c>
      <c r="K7624">
        <v>199</v>
      </c>
      <c r="L7624">
        <f t="shared" si="412"/>
        <v>47</v>
      </c>
      <c r="M7624">
        <f t="shared" si="413"/>
        <v>2024</v>
      </c>
      <c r="N7624" s="5">
        <f t="shared" ca="1" si="414"/>
        <v>43</v>
      </c>
    </row>
    <row r="7625" spans="1:14" hidden="1" x14ac:dyDescent="0.25">
      <c r="A7625" s="31">
        <v>45614</v>
      </c>
      <c r="B7625" s="1" t="s">
        <v>4</v>
      </c>
      <c r="C7625" s="7">
        <v>263357</v>
      </c>
      <c r="D7625" s="1" t="s">
        <v>41</v>
      </c>
      <c r="E7625" s="1">
        <f>VLOOKUP(D7625,Data!$A$1:$B$8,2,FALSE)</f>
        <v>15</v>
      </c>
      <c r="F7625" s="2">
        <f>WORKDAY(A7625,E7625,Data!$E$2:$E$22)</f>
        <v>45635</v>
      </c>
      <c r="G7625" s="2">
        <v>45628</v>
      </c>
      <c r="H7625" s="4">
        <f ca="1">(NETWORKDAYS(A7625,G7625,Data!$E$1:$E$22))-1</f>
        <v>10</v>
      </c>
      <c r="I7625" s="1"/>
      <c r="J7625" s="1">
        <f>VLOOKUP(D7625,Data!$A$10:$B$16,2,FALSE)</f>
        <v>3</v>
      </c>
      <c r="K7625">
        <v>199</v>
      </c>
      <c r="L7625">
        <f t="shared" si="412"/>
        <v>47</v>
      </c>
      <c r="M7625">
        <f t="shared" si="413"/>
        <v>2024</v>
      </c>
      <c r="N7625" s="5">
        <f t="shared" ca="1" si="414"/>
        <v>-5</v>
      </c>
    </row>
    <row r="7626" spans="1:14" hidden="1" x14ac:dyDescent="0.25">
      <c r="A7626" s="31">
        <v>45614</v>
      </c>
      <c r="B7626" s="1" t="s">
        <v>413</v>
      </c>
      <c r="C7626" s="7">
        <v>458796</v>
      </c>
      <c r="D7626" s="1" t="s">
        <v>42</v>
      </c>
      <c r="E7626" s="1">
        <f>VLOOKUP(D7626,Data!$A$1:$B$8,2,FALSE)</f>
        <v>10</v>
      </c>
      <c r="F7626" s="2">
        <f>WORKDAY(A7626,E7626,Data!$E$2:$E$22)</f>
        <v>45628</v>
      </c>
      <c r="G7626" s="2">
        <v>45618</v>
      </c>
      <c r="H7626" s="4">
        <f ca="1">(NETWORKDAYS(A7626,G7626,Data!$E$1:$E$22))-1</f>
        <v>4</v>
      </c>
      <c r="I7626" s="1"/>
      <c r="J7626" s="1">
        <f>VLOOKUP(D7626,Data!$A$10:$B$16,2,FALSE)</f>
        <v>2</v>
      </c>
      <c r="K7626">
        <v>199</v>
      </c>
      <c r="L7626">
        <f t="shared" si="412"/>
        <v>47</v>
      </c>
      <c r="M7626">
        <f t="shared" si="413"/>
        <v>2024</v>
      </c>
      <c r="N7626" s="5">
        <f t="shared" ca="1" si="414"/>
        <v>-6</v>
      </c>
    </row>
    <row r="7627" spans="1:14" hidden="1" x14ac:dyDescent="0.25">
      <c r="A7627" s="31">
        <v>45614</v>
      </c>
      <c r="B7627" s="1" t="s">
        <v>267</v>
      </c>
      <c r="C7627" s="7">
        <v>263375</v>
      </c>
      <c r="D7627" s="1" t="s">
        <v>41</v>
      </c>
      <c r="E7627" s="1">
        <f>VLOOKUP(D7627,Data!$A$1:$B$8,2,FALSE)</f>
        <v>15</v>
      </c>
      <c r="F7627" s="2">
        <f>WORKDAY(A7627,E7627,Data!$E$2:$E$22)</f>
        <v>45635</v>
      </c>
      <c r="G7627" s="2">
        <v>45663</v>
      </c>
      <c r="H7627" s="4">
        <f ca="1">(NETWORKDAYS(A7627,G7627,Data!$E$1:$E$22))-1</f>
        <v>34</v>
      </c>
      <c r="I7627" s="1"/>
      <c r="J7627" s="1">
        <f>VLOOKUP(D7627,Data!$A$10:$B$16,2,FALSE)</f>
        <v>3</v>
      </c>
      <c r="K7627">
        <v>199</v>
      </c>
      <c r="L7627">
        <f t="shared" si="412"/>
        <v>47</v>
      </c>
      <c r="M7627">
        <f t="shared" si="413"/>
        <v>2024</v>
      </c>
      <c r="N7627" s="5">
        <f t="shared" ca="1" si="414"/>
        <v>19</v>
      </c>
    </row>
    <row r="7628" spans="1:14" hidden="1" x14ac:dyDescent="0.25">
      <c r="A7628" s="31">
        <v>45614</v>
      </c>
      <c r="B7628" s="1" t="s">
        <v>157</v>
      </c>
      <c r="C7628" s="7" t="s">
        <v>3776</v>
      </c>
      <c r="D7628" s="1" t="s">
        <v>53</v>
      </c>
      <c r="E7628" s="1">
        <f>VLOOKUP(D7628,Data!$A$1:$B$8,2,FALSE)</f>
        <v>5</v>
      </c>
      <c r="F7628" s="2">
        <f>WORKDAY(A7628,E7628,Data!$E$2:$E$22)</f>
        <v>45621</v>
      </c>
      <c r="G7628" s="2">
        <v>45615</v>
      </c>
      <c r="H7628" s="4">
        <f ca="1">(NETWORKDAYS(A7628,G7628,Data!$E$1:$E$22))-1</f>
        <v>1</v>
      </c>
      <c r="I7628" s="1"/>
      <c r="J7628" s="1">
        <f>VLOOKUP(D7628,Data!$A$10:$B$16,2,FALSE)</f>
        <v>1</v>
      </c>
      <c r="K7628">
        <v>199</v>
      </c>
      <c r="L7628">
        <f t="shared" si="412"/>
        <v>47</v>
      </c>
      <c r="M7628">
        <f t="shared" si="413"/>
        <v>2024</v>
      </c>
      <c r="N7628" s="5">
        <f t="shared" ca="1" si="414"/>
        <v>-4</v>
      </c>
    </row>
    <row r="7629" spans="1:14" hidden="1" x14ac:dyDescent="0.25">
      <c r="A7629" s="31">
        <v>45615</v>
      </c>
      <c r="B7629" s="1" t="s">
        <v>148</v>
      </c>
      <c r="C7629" s="7">
        <v>458877</v>
      </c>
      <c r="D7629" s="1" t="s">
        <v>42</v>
      </c>
      <c r="E7629" s="1">
        <f>VLOOKUP(D7629,Data!$A$1:$B$8,2,FALSE)</f>
        <v>10</v>
      </c>
      <c r="F7629" s="2">
        <f>WORKDAY(A7629,E7629,Data!$E$2:$E$22)</f>
        <v>45629</v>
      </c>
      <c r="G7629" s="2">
        <v>45618</v>
      </c>
      <c r="H7629" s="4">
        <f ca="1">(NETWORKDAYS(A7629,G7629,Data!$E$1:$E$22))-1</f>
        <v>3</v>
      </c>
      <c r="I7629" s="1"/>
      <c r="J7629" s="1">
        <f>VLOOKUP(D7629,Data!$A$10:$B$16,2,FALSE)</f>
        <v>2</v>
      </c>
      <c r="K7629">
        <v>199</v>
      </c>
      <c r="L7629">
        <f t="shared" si="412"/>
        <v>47</v>
      </c>
      <c r="M7629">
        <f t="shared" si="413"/>
        <v>2024</v>
      </c>
      <c r="N7629" s="5">
        <f t="shared" ca="1" si="414"/>
        <v>-7</v>
      </c>
    </row>
    <row r="7630" spans="1:14" hidden="1" x14ac:dyDescent="0.25">
      <c r="A7630" s="31">
        <v>45615</v>
      </c>
      <c r="B7630" s="1" t="s">
        <v>267</v>
      </c>
      <c r="C7630" s="7">
        <v>263376</v>
      </c>
      <c r="D7630" s="1" t="s">
        <v>41</v>
      </c>
      <c r="E7630" s="1">
        <f>VLOOKUP(D7630,Data!$A$1:$B$8,2,FALSE)</f>
        <v>15</v>
      </c>
      <c r="F7630" s="2">
        <f>WORKDAY(A7630,E7630,Data!$E$2:$E$22)</f>
        <v>45636</v>
      </c>
      <c r="G7630" s="2">
        <v>45663</v>
      </c>
      <c r="H7630" s="4">
        <f ca="1">(NETWORKDAYS(A7630,G7630,Data!$E$1:$E$22))-1</f>
        <v>33</v>
      </c>
      <c r="I7630" s="1"/>
      <c r="J7630" s="1">
        <f>VLOOKUP(D7630,Data!$A$10:$B$16,2,FALSE)</f>
        <v>3</v>
      </c>
      <c r="K7630">
        <v>199</v>
      </c>
      <c r="L7630">
        <f t="shared" si="412"/>
        <v>47</v>
      </c>
      <c r="M7630">
        <f t="shared" si="413"/>
        <v>2024</v>
      </c>
      <c r="N7630" s="5">
        <f t="shared" ca="1" si="414"/>
        <v>18</v>
      </c>
    </row>
    <row r="7631" spans="1:14" hidden="1" x14ac:dyDescent="0.25">
      <c r="A7631" s="31">
        <v>45615</v>
      </c>
      <c r="B7631" s="1" t="s">
        <v>381</v>
      </c>
      <c r="C7631" s="7" t="s">
        <v>3780</v>
      </c>
      <c r="D7631" s="1" t="s">
        <v>53</v>
      </c>
      <c r="E7631" s="1">
        <f>VLOOKUP(D7631,Data!$A$1:$B$8,2,FALSE)</f>
        <v>5</v>
      </c>
      <c r="F7631" s="2">
        <f>WORKDAY(A7631,E7631,Data!$E$2:$E$22)</f>
        <v>45622</v>
      </c>
      <c r="G7631" s="2">
        <v>45618</v>
      </c>
      <c r="H7631" s="4">
        <f ca="1">(NETWORKDAYS(A7631,G7631,Data!$E$1:$E$22))-1</f>
        <v>3</v>
      </c>
      <c r="I7631" s="1"/>
      <c r="J7631" s="1">
        <f>VLOOKUP(D7631,Data!$A$10:$B$16,2,FALSE)</f>
        <v>1</v>
      </c>
      <c r="K7631">
        <v>199</v>
      </c>
      <c r="L7631">
        <f t="shared" si="412"/>
        <v>47</v>
      </c>
      <c r="M7631">
        <f t="shared" si="413"/>
        <v>2024</v>
      </c>
      <c r="N7631" s="5">
        <f t="shared" ca="1" si="414"/>
        <v>-2</v>
      </c>
    </row>
    <row r="7632" spans="1:14" hidden="1" x14ac:dyDescent="0.25">
      <c r="A7632" s="31">
        <v>45615</v>
      </c>
      <c r="B7632" s="1" t="s">
        <v>148</v>
      </c>
      <c r="C7632" s="7">
        <v>458896</v>
      </c>
      <c r="D7632" s="1" t="s">
        <v>42</v>
      </c>
      <c r="E7632" s="1">
        <f>VLOOKUP(D7632,Data!$A$1:$B$8,2,FALSE)</f>
        <v>10</v>
      </c>
      <c r="F7632" s="2">
        <f>WORKDAY(A7632,E7632,Data!$E$2:$E$22)</f>
        <v>45629</v>
      </c>
      <c r="G7632" s="2">
        <v>45623</v>
      </c>
      <c r="H7632" s="4">
        <f ca="1">(NETWORKDAYS(A7632,G7632,Data!$E$1:$E$22))-1</f>
        <v>6</v>
      </c>
      <c r="I7632" s="1"/>
      <c r="J7632" s="1">
        <f>VLOOKUP(D7632,Data!$A$10:$B$16,2,FALSE)</f>
        <v>2</v>
      </c>
      <c r="K7632">
        <v>199</v>
      </c>
      <c r="L7632">
        <f t="shared" si="412"/>
        <v>47</v>
      </c>
      <c r="M7632">
        <f t="shared" si="413"/>
        <v>2024</v>
      </c>
      <c r="N7632" s="5">
        <f t="shared" ca="1" si="414"/>
        <v>-4</v>
      </c>
    </row>
    <row r="7633" spans="1:14" hidden="1" x14ac:dyDescent="0.25">
      <c r="A7633" s="31">
        <v>45615</v>
      </c>
      <c r="B7633" s="1" t="s">
        <v>3781</v>
      </c>
      <c r="C7633" s="7" t="s">
        <v>3782</v>
      </c>
      <c r="D7633" s="1" t="s">
        <v>55</v>
      </c>
      <c r="E7633" s="1">
        <f>VLOOKUP(D7633,Data!$A$1:$B$8,2,FALSE)</f>
        <v>10</v>
      </c>
      <c r="F7633" s="2">
        <f>WORKDAY(A7633,E7633,Data!$E$2:$E$22)</f>
        <v>45629</v>
      </c>
      <c r="G7633" s="2">
        <v>45637</v>
      </c>
      <c r="H7633" s="4">
        <f ca="1">(NETWORKDAYS(A7633,G7633,Data!$E$1:$E$22))-1</f>
        <v>16</v>
      </c>
      <c r="I7633" s="1"/>
      <c r="J7633" s="1">
        <f>VLOOKUP(D7633,Data!$A$10:$B$16,2,FALSE)</f>
        <v>3</v>
      </c>
      <c r="K7633">
        <v>199</v>
      </c>
      <c r="L7633">
        <f t="shared" si="412"/>
        <v>47</v>
      </c>
      <c r="M7633">
        <f t="shared" si="413"/>
        <v>2024</v>
      </c>
      <c r="N7633" s="5">
        <f t="shared" ca="1" si="414"/>
        <v>6</v>
      </c>
    </row>
    <row r="7634" spans="1:14" hidden="1" x14ac:dyDescent="0.25">
      <c r="A7634" s="31">
        <v>45615</v>
      </c>
      <c r="B7634" s="1" t="s">
        <v>3781</v>
      </c>
      <c r="C7634" s="7" t="s">
        <v>3783</v>
      </c>
      <c r="D7634" s="1" t="s">
        <v>55</v>
      </c>
      <c r="E7634" s="1">
        <f>VLOOKUP(D7634,Data!$A$1:$B$8,2,FALSE)</f>
        <v>10</v>
      </c>
      <c r="F7634" s="2">
        <f>WORKDAY(A7634,E7634,Data!$E$2:$E$22)</f>
        <v>45629</v>
      </c>
      <c r="G7634" s="2">
        <v>45637</v>
      </c>
      <c r="H7634" s="4">
        <f ca="1">(NETWORKDAYS(A7634,G7634,Data!$E$1:$E$22))-1</f>
        <v>16</v>
      </c>
      <c r="I7634" s="1"/>
      <c r="J7634" s="1">
        <f>VLOOKUP(D7634,Data!$A$10:$B$16,2,FALSE)</f>
        <v>3</v>
      </c>
      <c r="K7634">
        <v>199</v>
      </c>
      <c r="L7634">
        <f t="shared" si="412"/>
        <v>47</v>
      </c>
      <c r="M7634">
        <f t="shared" si="413"/>
        <v>2024</v>
      </c>
      <c r="N7634" s="5">
        <f t="shared" ca="1" si="414"/>
        <v>6</v>
      </c>
    </row>
    <row r="7635" spans="1:14" hidden="1" x14ac:dyDescent="0.25">
      <c r="A7635" s="31">
        <v>45615</v>
      </c>
      <c r="B7635" s="1" t="s">
        <v>99</v>
      </c>
      <c r="C7635" s="7">
        <v>263383</v>
      </c>
      <c r="D7635" s="1" t="s">
        <v>41</v>
      </c>
      <c r="E7635" s="1">
        <f>VLOOKUP(D7635,Data!$A$1:$B$8,2,FALSE)</f>
        <v>15</v>
      </c>
      <c r="F7635" s="2">
        <f>WORKDAY(A7635,E7635,Data!$E$2:$E$22)</f>
        <v>45636</v>
      </c>
      <c r="G7635" s="2">
        <v>45663</v>
      </c>
      <c r="H7635" s="4">
        <f ca="1">(NETWORKDAYS(A7635,G7635,Data!$E$1:$E$22))-1</f>
        <v>33</v>
      </c>
      <c r="I7635" s="1"/>
      <c r="J7635" s="1">
        <f>VLOOKUP(D7635,Data!$A$10:$B$16,2,FALSE)</f>
        <v>3</v>
      </c>
      <c r="K7635">
        <v>199</v>
      </c>
      <c r="L7635">
        <f>_xlfn.ISOWEEKNUM(A7635)</f>
        <v>47</v>
      </c>
      <c r="M7635">
        <f>YEAR(A7635)</f>
        <v>2024</v>
      </c>
      <c r="N7635" s="5">
        <f ca="1">H7635-E7635</f>
        <v>18</v>
      </c>
    </row>
    <row r="7636" spans="1:14" hidden="1" x14ac:dyDescent="0.25">
      <c r="A7636" s="31">
        <v>45615</v>
      </c>
      <c r="B7636" s="1" t="s">
        <v>244</v>
      </c>
      <c r="C7636" s="7">
        <v>458897</v>
      </c>
      <c r="D7636" s="1" t="s">
        <v>42</v>
      </c>
      <c r="E7636" s="1">
        <f>VLOOKUP(D7636,Data!$A$1:$B$8,2,FALSE)</f>
        <v>10</v>
      </c>
      <c r="F7636" s="2">
        <f>WORKDAY(A7636,E7636,Data!$E$2:$E$22)</f>
        <v>45629</v>
      </c>
      <c r="G7636" s="2">
        <v>45623</v>
      </c>
      <c r="H7636" s="4">
        <f ca="1">(NETWORKDAYS(A7636,G7636,Data!$E$1:$E$22))-1</f>
        <v>6</v>
      </c>
      <c r="I7636" s="1"/>
      <c r="J7636" s="1">
        <f>VLOOKUP(D7636,Data!$A$10:$B$16,2,FALSE)</f>
        <v>2</v>
      </c>
      <c r="K7636">
        <v>199</v>
      </c>
      <c r="L7636">
        <f t="shared" ref="L7636:L7699" si="415">_xlfn.ISOWEEKNUM(A7636)</f>
        <v>47</v>
      </c>
      <c r="M7636">
        <f t="shared" ref="M7636:M7699" si="416">YEAR(A7636)</f>
        <v>2024</v>
      </c>
      <c r="N7636" s="5">
        <f t="shared" ref="N7636:N7699" ca="1" si="417">H7636-E7636</f>
        <v>-4</v>
      </c>
    </row>
    <row r="7637" spans="1:14" hidden="1" x14ac:dyDescent="0.25">
      <c r="A7637" s="31">
        <v>45615</v>
      </c>
      <c r="B7637" s="1" t="s">
        <v>83</v>
      </c>
      <c r="C7637" s="7">
        <v>263371</v>
      </c>
      <c r="D7637" s="1" t="s">
        <v>41</v>
      </c>
      <c r="E7637" s="1">
        <f>VLOOKUP(D7637,Data!$A$1:$B$8,2,FALSE)</f>
        <v>15</v>
      </c>
      <c r="F7637" s="2">
        <f>WORKDAY(A7637,E7637,Data!$E$2:$E$22)</f>
        <v>45636</v>
      </c>
      <c r="G7637" s="2">
        <v>45618</v>
      </c>
      <c r="H7637" s="4">
        <f ca="1">(NETWORKDAYS(A7637,G7637,Data!$E$1:$E$22))-1</f>
        <v>3</v>
      </c>
      <c r="I7637" s="1"/>
      <c r="J7637" s="1">
        <f>VLOOKUP(D7637,Data!$A$10:$B$16,2,FALSE)</f>
        <v>3</v>
      </c>
      <c r="K7637">
        <v>199</v>
      </c>
      <c r="L7637">
        <f t="shared" si="415"/>
        <v>47</v>
      </c>
      <c r="M7637">
        <f t="shared" si="416"/>
        <v>2024</v>
      </c>
      <c r="N7637" s="5">
        <f t="shared" ca="1" si="417"/>
        <v>-12</v>
      </c>
    </row>
    <row r="7638" spans="1:14" hidden="1" x14ac:dyDescent="0.25">
      <c r="A7638" s="31">
        <v>45615</v>
      </c>
      <c r="B7638" s="1" t="s">
        <v>65</v>
      </c>
      <c r="C7638" s="7" t="s">
        <v>3784</v>
      </c>
      <c r="D7638" s="1" t="s">
        <v>53</v>
      </c>
      <c r="E7638" s="1">
        <f>VLOOKUP(D7638,Data!$A$1:$B$8,2,FALSE)</f>
        <v>5</v>
      </c>
      <c r="F7638" s="2">
        <f>WORKDAY(A7638,E7638,Data!$E$2:$E$22)</f>
        <v>45622</v>
      </c>
      <c r="G7638" s="2">
        <v>45618</v>
      </c>
      <c r="H7638" s="4">
        <f ca="1">(NETWORKDAYS(A7638,G7638,Data!$E$1:$E$22))-1</f>
        <v>3</v>
      </c>
      <c r="I7638" s="1"/>
      <c r="J7638" s="1">
        <f>VLOOKUP(D7638,Data!$A$10:$B$16,2,FALSE)</f>
        <v>1</v>
      </c>
      <c r="K7638">
        <v>199</v>
      </c>
      <c r="L7638">
        <f t="shared" si="415"/>
        <v>47</v>
      </c>
      <c r="M7638">
        <f t="shared" si="416"/>
        <v>2024</v>
      </c>
      <c r="N7638" s="5">
        <f t="shared" ca="1" si="417"/>
        <v>-2</v>
      </c>
    </row>
    <row r="7639" spans="1:14" hidden="1" x14ac:dyDescent="0.25">
      <c r="A7639" s="31">
        <v>45615</v>
      </c>
      <c r="B7639" s="1" t="s">
        <v>333</v>
      </c>
      <c r="C7639" s="7" t="s">
        <v>3785</v>
      </c>
      <c r="D7639" s="1" t="s">
        <v>53</v>
      </c>
      <c r="E7639" s="1">
        <f>VLOOKUP(D7639,Data!$A$1:$B$8,2,FALSE)</f>
        <v>5</v>
      </c>
      <c r="F7639" s="2">
        <f>WORKDAY(A7639,E7639,Data!$E$2:$E$22)</f>
        <v>45622</v>
      </c>
      <c r="G7639" s="2">
        <v>45618</v>
      </c>
      <c r="H7639" s="4">
        <f ca="1">(NETWORKDAYS(A7639,G7639,Data!$E$1:$E$22))-1</f>
        <v>3</v>
      </c>
      <c r="I7639" s="1"/>
      <c r="J7639" s="1">
        <f>VLOOKUP(D7639,Data!$A$10:$B$16,2,FALSE)</f>
        <v>1</v>
      </c>
      <c r="K7639">
        <v>199</v>
      </c>
      <c r="L7639">
        <f t="shared" si="415"/>
        <v>47</v>
      </c>
      <c r="M7639">
        <f t="shared" si="416"/>
        <v>2024</v>
      </c>
      <c r="N7639" s="5">
        <f t="shared" ca="1" si="417"/>
        <v>-2</v>
      </c>
    </row>
    <row r="7640" spans="1:14" hidden="1" x14ac:dyDescent="0.25">
      <c r="A7640" s="31">
        <v>45614</v>
      </c>
      <c r="B7640" s="1" t="s">
        <v>492</v>
      </c>
      <c r="C7640" s="7" t="s">
        <v>3766</v>
      </c>
      <c r="D7640" s="1" t="s">
        <v>53</v>
      </c>
      <c r="E7640" s="1">
        <f>VLOOKUP(D7640,Data!$A$1:$B$8,2,FALSE)</f>
        <v>5</v>
      </c>
      <c r="F7640" s="2">
        <f>WORKDAY(A7640,E7640,Data!$E$2:$E$22)</f>
        <v>45621</v>
      </c>
      <c r="G7640" s="2">
        <v>45615</v>
      </c>
      <c r="H7640" s="4">
        <f ca="1">(NETWORKDAYS(A7640,G7640,Data!$E$1:$E$22))-1</f>
        <v>1</v>
      </c>
      <c r="I7640" s="1"/>
      <c r="J7640" s="1">
        <f>VLOOKUP(D7640,Data!$A$10:$B$16,2,FALSE)</f>
        <v>1</v>
      </c>
      <c r="K7640">
        <v>199</v>
      </c>
      <c r="L7640">
        <f t="shared" si="415"/>
        <v>47</v>
      </c>
      <c r="M7640">
        <f t="shared" si="416"/>
        <v>2024</v>
      </c>
      <c r="N7640" s="5">
        <f t="shared" ca="1" si="417"/>
        <v>-4</v>
      </c>
    </row>
    <row r="7641" spans="1:14" hidden="1" x14ac:dyDescent="0.25">
      <c r="A7641" s="31">
        <v>45615</v>
      </c>
      <c r="B7641" s="1" t="s">
        <v>3778</v>
      </c>
      <c r="C7641" s="7" t="s">
        <v>3779</v>
      </c>
      <c r="D7641" s="1" t="s">
        <v>53</v>
      </c>
      <c r="E7641" s="1">
        <f>VLOOKUP(D7641,Data!$A$1:$B$8,2,FALSE)</f>
        <v>5</v>
      </c>
      <c r="F7641" s="2">
        <f>WORKDAY(A7641,E7641,Data!$E$2:$E$22)</f>
        <v>45622</v>
      </c>
      <c r="G7641" s="2">
        <v>45622</v>
      </c>
      <c r="H7641" s="4">
        <f ca="1">(NETWORKDAYS(A7641,G7641,Data!$E$1:$E$22))-1</f>
        <v>5</v>
      </c>
      <c r="I7641" s="1"/>
      <c r="J7641" s="1">
        <f>VLOOKUP(D7641,Data!$A$10:$B$16,2,FALSE)</f>
        <v>1</v>
      </c>
      <c r="K7641">
        <v>199</v>
      </c>
      <c r="L7641">
        <f t="shared" si="415"/>
        <v>47</v>
      </c>
      <c r="M7641">
        <f t="shared" si="416"/>
        <v>2024</v>
      </c>
      <c r="N7641" s="5">
        <f t="shared" ca="1" si="417"/>
        <v>0</v>
      </c>
    </row>
    <row r="7642" spans="1:14" hidden="1" x14ac:dyDescent="0.25">
      <c r="A7642" s="31">
        <v>45616</v>
      </c>
      <c r="B7642" s="1" t="s">
        <v>3781</v>
      </c>
      <c r="C7642" s="7" t="s">
        <v>3786</v>
      </c>
      <c r="D7642" s="1" t="s">
        <v>55</v>
      </c>
      <c r="E7642" s="1">
        <f>VLOOKUP(D7642,Data!$A$1:$B$8,2,FALSE)</f>
        <v>10</v>
      </c>
      <c r="F7642" s="2">
        <f>WORKDAY(A7642,E7642,Data!$E$2:$E$22)</f>
        <v>45630</v>
      </c>
      <c r="G7642" s="2">
        <v>45678</v>
      </c>
      <c r="H7642" s="4">
        <f ca="1">(NETWORKDAYS(A7642,G7642,Data!$E$1:$E$22))-1</f>
        <v>43</v>
      </c>
      <c r="I7642" s="1"/>
      <c r="J7642" s="1">
        <f>VLOOKUP(D7642,Data!$A$10:$B$16,2,FALSE)</f>
        <v>3</v>
      </c>
      <c r="K7642">
        <v>199</v>
      </c>
      <c r="L7642">
        <f t="shared" si="415"/>
        <v>47</v>
      </c>
      <c r="M7642">
        <f t="shared" si="416"/>
        <v>2024</v>
      </c>
      <c r="N7642" s="5">
        <f t="shared" ca="1" si="417"/>
        <v>33</v>
      </c>
    </row>
    <row r="7643" spans="1:14" hidden="1" x14ac:dyDescent="0.25">
      <c r="A7643" s="31">
        <v>45616</v>
      </c>
      <c r="B7643" s="1" t="s">
        <v>88</v>
      </c>
      <c r="C7643" s="7" t="s">
        <v>3787</v>
      </c>
      <c r="D7643" s="1" t="s">
        <v>53</v>
      </c>
      <c r="E7643" s="1">
        <f>VLOOKUP(D7643,Data!$A$1:$B$8,2,FALSE)</f>
        <v>5</v>
      </c>
      <c r="F7643" s="2">
        <f>WORKDAY(A7643,E7643,Data!$E$2:$E$22)</f>
        <v>45623</v>
      </c>
      <c r="G7643" s="2">
        <v>45705</v>
      </c>
      <c r="H7643" s="4">
        <f ca="1">(NETWORKDAYS(A7643,G7643,Data!$E$1:$E$22))-1</f>
        <v>62</v>
      </c>
      <c r="I7643" s="1"/>
      <c r="J7643" s="1">
        <f>VLOOKUP(D7643,Data!$A$10:$B$16,2,FALSE)</f>
        <v>1</v>
      </c>
      <c r="K7643">
        <v>199</v>
      </c>
      <c r="L7643">
        <f t="shared" si="415"/>
        <v>47</v>
      </c>
      <c r="M7643">
        <f t="shared" si="416"/>
        <v>2024</v>
      </c>
      <c r="N7643" s="5">
        <f t="shared" ca="1" si="417"/>
        <v>57</v>
      </c>
    </row>
    <row r="7644" spans="1:14" hidden="1" x14ac:dyDescent="0.25">
      <c r="A7644" s="31">
        <v>45616</v>
      </c>
      <c r="B7644" s="1" t="s">
        <v>3781</v>
      </c>
      <c r="C7644" s="7" t="s">
        <v>3788</v>
      </c>
      <c r="D7644" s="1" t="s">
        <v>55</v>
      </c>
      <c r="E7644" s="1">
        <f>VLOOKUP(D7644,Data!$A$1:$B$8,2,FALSE)</f>
        <v>10</v>
      </c>
      <c r="F7644" s="2">
        <f>WORKDAY(A7644,E7644,Data!$E$2:$E$22)</f>
        <v>45630</v>
      </c>
      <c r="G7644" s="2">
        <v>45637</v>
      </c>
      <c r="H7644" s="4">
        <f ca="1">(NETWORKDAYS(A7644,G7644,Data!$E$1:$E$22))-1</f>
        <v>15</v>
      </c>
      <c r="I7644" s="1"/>
      <c r="J7644" s="1">
        <f>VLOOKUP(D7644,Data!$A$10:$B$16,2,FALSE)</f>
        <v>3</v>
      </c>
      <c r="K7644">
        <v>199</v>
      </c>
      <c r="L7644">
        <f t="shared" si="415"/>
        <v>47</v>
      </c>
      <c r="M7644">
        <f t="shared" si="416"/>
        <v>2024</v>
      </c>
      <c r="N7644" s="5">
        <f t="shared" ca="1" si="417"/>
        <v>5</v>
      </c>
    </row>
    <row r="7645" spans="1:14" hidden="1" x14ac:dyDescent="0.25">
      <c r="A7645" s="31">
        <v>45616</v>
      </c>
      <c r="B7645" s="1" t="s">
        <v>13</v>
      </c>
      <c r="C7645" s="7">
        <v>458883</v>
      </c>
      <c r="D7645" s="1" t="s">
        <v>42</v>
      </c>
      <c r="E7645" s="1">
        <f>VLOOKUP(D7645,Data!$A$1:$B$8,2,FALSE)</f>
        <v>10</v>
      </c>
      <c r="F7645" s="2">
        <f>WORKDAY(A7645,E7645,Data!$E$2:$E$22)</f>
        <v>45630</v>
      </c>
      <c r="G7645" s="2">
        <v>45624</v>
      </c>
      <c r="H7645" s="4">
        <f ca="1">(NETWORKDAYS(A7645,G7645,Data!$E$1:$E$22))-1</f>
        <v>6</v>
      </c>
      <c r="I7645" s="1"/>
      <c r="J7645" s="1">
        <f>VLOOKUP(D7645,Data!$A$10:$B$16,2,FALSE)</f>
        <v>2</v>
      </c>
      <c r="K7645">
        <v>199</v>
      </c>
      <c r="L7645">
        <f t="shared" si="415"/>
        <v>47</v>
      </c>
      <c r="M7645">
        <f t="shared" si="416"/>
        <v>2024</v>
      </c>
      <c r="N7645" s="5">
        <f t="shared" ca="1" si="417"/>
        <v>-4</v>
      </c>
    </row>
    <row r="7646" spans="1:14" hidden="1" x14ac:dyDescent="0.25">
      <c r="A7646" s="31">
        <v>45616</v>
      </c>
      <c r="B7646" s="1" t="s">
        <v>3789</v>
      </c>
      <c r="C7646" s="7" t="s">
        <v>3790</v>
      </c>
      <c r="D7646" s="1" t="s">
        <v>55</v>
      </c>
      <c r="E7646" s="1">
        <f>VLOOKUP(D7646,Data!$A$1:$B$8,2,FALSE)</f>
        <v>10</v>
      </c>
      <c r="F7646" s="2">
        <f>WORKDAY(A7646,E7646,Data!$E$2:$E$22)</f>
        <v>45630</v>
      </c>
      <c r="G7646" s="2">
        <v>45643</v>
      </c>
      <c r="H7646" s="4">
        <f ca="1">(NETWORKDAYS(A7646,G7646,Data!$E$1:$E$22))-1</f>
        <v>19</v>
      </c>
      <c r="I7646" s="1"/>
      <c r="J7646" s="1">
        <f>VLOOKUP(D7646,Data!$A$10:$B$16,2,FALSE)</f>
        <v>3</v>
      </c>
      <c r="K7646">
        <v>199</v>
      </c>
      <c r="L7646">
        <f t="shared" si="415"/>
        <v>47</v>
      </c>
      <c r="M7646">
        <f t="shared" si="416"/>
        <v>2024</v>
      </c>
      <c r="N7646" s="5">
        <f t="shared" ca="1" si="417"/>
        <v>9</v>
      </c>
    </row>
    <row r="7647" spans="1:14" hidden="1" x14ac:dyDescent="0.25">
      <c r="A7647" s="31">
        <v>45616</v>
      </c>
      <c r="B7647" s="1" t="s">
        <v>115</v>
      </c>
      <c r="C7647" s="7">
        <v>263377</v>
      </c>
      <c r="D7647" s="1" t="s">
        <v>41</v>
      </c>
      <c r="E7647" s="1">
        <f>VLOOKUP(D7647,Data!$A$1:$B$8,2,FALSE)</f>
        <v>15</v>
      </c>
      <c r="F7647" s="2">
        <f>WORKDAY(A7647,E7647,Data!$E$2:$E$22)</f>
        <v>45637</v>
      </c>
      <c r="G7647" s="2">
        <v>45630</v>
      </c>
      <c r="H7647" s="4">
        <f ca="1">(NETWORKDAYS(A7647,G7647,Data!$E$1:$E$22))-1</f>
        <v>10</v>
      </c>
      <c r="I7647" s="1"/>
      <c r="J7647" s="1">
        <f>VLOOKUP(D7647,Data!$A$10:$B$16,2,FALSE)</f>
        <v>3</v>
      </c>
      <c r="K7647">
        <v>199</v>
      </c>
      <c r="L7647">
        <f t="shared" si="415"/>
        <v>47</v>
      </c>
      <c r="M7647">
        <f t="shared" si="416"/>
        <v>2024</v>
      </c>
      <c r="N7647" s="5">
        <f t="shared" ca="1" si="417"/>
        <v>-5</v>
      </c>
    </row>
    <row r="7648" spans="1:14" hidden="1" x14ac:dyDescent="0.25">
      <c r="A7648" s="31">
        <v>45616</v>
      </c>
      <c r="B7648" s="1" t="s">
        <v>9</v>
      </c>
      <c r="C7648" s="7">
        <v>263378</v>
      </c>
      <c r="D7648" s="1" t="s">
        <v>41</v>
      </c>
      <c r="E7648" s="1">
        <f>VLOOKUP(D7648,Data!$A$1:$B$8,2,FALSE)</f>
        <v>15</v>
      </c>
      <c r="F7648" s="2">
        <f>WORKDAY(A7648,E7648,Data!$E$2:$E$22)</f>
        <v>45637</v>
      </c>
      <c r="G7648" s="2">
        <v>45637</v>
      </c>
      <c r="H7648" s="4">
        <f ca="1">(NETWORKDAYS(A7648,G7648,Data!$E$1:$E$22))-1</f>
        <v>15</v>
      </c>
      <c r="I7648" s="1"/>
      <c r="J7648" s="1">
        <f>VLOOKUP(D7648,Data!$A$10:$B$16,2,FALSE)</f>
        <v>3</v>
      </c>
      <c r="K7648">
        <v>199</v>
      </c>
      <c r="L7648">
        <f t="shared" si="415"/>
        <v>47</v>
      </c>
      <c r="M7648">
        <f t="shared" si="416"/>
        <v>2024</v>
      </c>
      <c r="N7648" s="5">
        <f t="shared" ca="1" si="417"/>
        <v>0</v>
      </c>
    </row>
    <row r="7649" spans="1:14" hidden="1" x14ac:dyDescent="0.25">
      <c r="A7649" s="31">
        <v>45616</v>
      </c>
      <c r="B7649" s="1" t="s">
        <v>20</v>
      </c>
      <c r="C7649" s="7">
        <v>458893</v>
      </c>
      <c r="D7649" s="1" t="s">
        <v>42</v>
      </c>
      <c r="E7649" s="1">
        <f>VLOOKUP(D7649,Data!$A$1:$B$8,2,FALSE)</f>
        <v>10</v>
      </c>
      <c r="F7649" s="2">
        <f>WORKDAY(A7649,E7649,Data!$E$2:$E$22)</f>
        <v>45630</v>
      </c>
      <c r="G7649" s="2">
        <v>45623</v>
      </c>
      <c r="H7649" s="4">
        <f ca="1">(NETWORKDAYS(A7649,G7649,Data!$E$1:$E$22))-1</f>
        <v>5</v>
      </c>
      <c r="I7649" s="1"/>
      <c r="J7649" s="1">
        <f>VLOOKUP(D7649,Data!$A$10:$B$16,2,FALSE)</f>
        <v>2</v>
      </c>
      <c r="K7649">
        <v>199</v>
      </c>
      <c r="L7649">
        <f t="shared" si="415"/>
        <v>47</v>
      </c>
      <c r="M7649">
        <f t="shared" si="416"/>
        <v>2024</v>
      </c>
      <c r="N7649" s="5">
        <f t="shared" ca="1" si="417"/>
        <v>-5</v>
      </c>
    </row>
    <row r="7650" spans="1:14" hidden="1" x14ac:dyDescent="0.25">
      <c r="A7650" s="31">
        <v>45617</v>
      </c>
      <c r="B7650" s="1" t="s">
        <v>12</v>
      </c>
      <c r="C7650" s="7">
        <v>263382</v>
      </c>
      <c r="D7650" s="1" t="s">
        <v>41</v>
      </c>
      <c r="E7650" s="1">
        <f>VLOOKUP(D7650,Data!$A$1:$B$8,2,FALSE)</f>
        <v>15</v>
      </c>
      <c r="F7650" s="2">
        <f>WORKDAY(A7650,E7650,Data!$E$2:$E$22)</f>
        <v>45638</v>
      </c>
      <c r="G7650" s="2">
        <v>45671</v>
      </c>
      <c r="H7650" s="4">
        <f ca="1">(NETWORKDAYS(A7650,G7650,Data!$E$1:$E$22))-1</f>
        <v>37</v>
      </c>
      <c r="I7650" s="1"/>
      <c r="J7650" s="1">
        <f>VLOOKUP(D7650,Data!$A$10:$B$16,2,FALSE)</f>
        <v>3</v>
      </c>
      <c r="K7650">
        <v>199</v>
      </c>
      <c r="L7650">
        <f t="shared" si="415"/>
        <v>47</v>
      </c>
      <c r="M7650">
        <f t="shared" si="416"/>
        <v>2024</v>
      </c>
      <c r="N7650" s="5">
        <f t="shared" ca="1" si="417"/>
        <v>22</v>
      </c>
    </row>
    <row r="7651" spans="1:14" hidden="1" x14ac:dyDescent="0.25">
      <c r="A7651" s="31">
        <v>45617</v>
      </c>
      <c r="B7651" s="1" t="s">
        <v>86</v>
      </c>
      <c r="C7651" s="7">
        <v>458899</v>
      </c>
      <c r="D7651" s="1" t="s">
        <v>42</v>
      </c>
      <c r="E7651" s="1">
        <f>VLOOKUP(D7651,Data!$A$1:$B$8,2,FALSE)</f>
        <v>10</v>
      </c>
      <c r="F7651" s="2">
        <f>WORKDAY(A7651,E7651,Data!$E$2:$E$22)</f>
        <v>45631</v>
      </c>
      <c r="G7651" s="2">
        <v>45642</v>
      </c>
      <c r="H7651" s="4">
        <f ca="1">(NETWORKDAYS(A7651,G7651,Data!$E$1:$E$22))-1</f>
        <v>17</v>
      </c>
      <c r="I7651" s="1"/>
      <c r="J7651" s="1">
        <f>VLOOKUP(D7651,Data!$A$10:$B$16,2,FALSE)</f>
        <v>2</v>
      </c>
      <c r="K7651">
        <v>199</v>
      </c>
      <c r="L7651">
        <f t="shared" si="415"/>
        <v>47</v>
      </c>
      <c r="M7651">
        <f t="shared" si="416"/>
        <v>2024</v>
      </c>
      <c r="N7651" s="5">
        <f t="shared" ca="1" si="417"/>
        <v>7</v>
      </c>
    </row>
    <row r="7652" spans="1:14" hidden="1" x14ac:dyDescent="0.25">
      <c r="A7652" s="31">
        <v>45617</v>
      </c>
      <c r="B7652" s="1" t="s">
        <v>1619</v>
      </c>
      <c r="C7652" s="7">
        <v>458900</v>
      </c>
      <c r="D7652" s="1" t="s">
        <v>42</v>
      </c>
      <c r="E7652" s="1">
        <f>VLOOKUP(D7652,Data!$A$1:$B$8,2,FALSE)</f>
        <v>10</v>
      </c>
      <c r="F7652" s="2">
        <f>WORKDAY(A7652,E7652,Data!$E$2:$E$22)</f>
        <v>45631</v>
      </c>
      <c r="G7652" s="2">
        <v>45688</v>
      </c>
      <c r="H7652" s="4">
        <f ca="1">(NETWORKDAYS(A7652,G7652,Data!$E$1:$E$22))-1</f>
        <v>50</v>
      </c>
      <c r="I7652" s="1"/>
      <c r="J7652" s="1">
        <f>VLOOKUP(D7652,Data!$A$10:$B$16,2,FALSE)</f>
        <v>2</v>
      </c>
      <c r="K7652">
        <v>199</v>
      </c>
      <c r="L7652">
        <f t="shared" si="415"/>
        <v>47</v>
      </c>
      <c r="M7652">
        <f t="shared" si="416"/>
        <v>2024</v>
      </c>
      <c r="N7652" s="5">
        <f t="shared" ca="1" si="417"/>
        <v>40</v>
      </c>
    </row>
    <row r="7653" spans="1:14" hidden="1" x14ac:dyDescent="0.25">
      <c r="A7653" s="31">
        <v>45617</v>
      </c>
      <c r="B7653" s="1" t="s">
        <v>71</v>
      </c>
      <c r="C7653" s="7">
        <v>458802</v>
      </c>
      <c r="D7653" s="1" t="s">
        <v>42</v>
      </c>
      <c r="E7653" s="1">
        <f>VLOOKUP(D7653,Data!$A$1:$B$8,2,FALSE)</f>
        <v>10</v>
      </c>
      <c r="F7653" s="2">
        <f>WORKDAY(A7653,E7653,Data!$E$2:$E$22)</f>
        <v>45631</v>
      </c>
      <c r="G7653" s="2">
        <v>45642</v>
      </c>
      <c r="H7653" s="4">
        <f ca="1">(NETWORKDAYS(A7653,G7653,Data!$E$1:$E$22))-1</f>
        <v>17</v>
      </c>
      <c r="I7653" s="1"/>
      <c r="J7653" s="1">
        <f>VLOOKUP(D7653,Data!$A$10:$B$16,2,FALSE)</f>
        <v>2</v>
      </c>
      <c r="K7653">
        <v>199</v>
      </c>
      <c r="L7653">
        <f t="shared" si="415"/>
        <v>47</v>
      </c>
      <c r="M7653">
        <f t="shared" si="416"/>
        <v>2024</v>
      </c>
      <c r="N7653" s="5">
        <f t="shared" ca="1" si="417"/>
        <v>7</v>
      </c>
    </row>
    <row r="7654" spans="1:14" hidden="1" x14ac:dyDescent="0.25">
      <c r="A7654" s="31">
        <v>45617</v>
      </c>
      <c r="B7654" s="1" t="s">
        <v>71</v>
      </c>
      <c r="C7654" s="7">
        <v>458901</v>
      </c>
      <c r="D7654" s="1" t="s">
        <v>42</v>
      </c>
      <c r="E7654" s="1">
        <f>VLOOKUP(D7654,Data!$A$1:$B$8,2,FALSE)</f>
        <v>10</v>
      </c>
      <c r="F7654" s="2">
        <f>WORKDAY(A7654,E7654,Data!$E$2:$E$22)</f>
        <v>45631</v>
      </c>
      <c r="G7654" s="2">
        <v>45642</v>
      </c>
      <c r="H7654" s="4">
        <f ca="1">(NETWORKDAYS(A7654,G7654,Data!$E$1:$E$22))-1</f>
        <v>17</v>
      </c>
      <c r="I7654" s="1"/>
      <c r="J7654" s="1">
        <f>VLOOKUP(D7654,Data!$A$10:$B$16,2,FALSE)</f>
        <v>2</v>
      </c>
      <c r="K7654">
        <v>199</v>
      </c>
      <c r="L7654">
        <f t="shared" si="415"/>
        <v>47</v>
      </c>
      <c r="M7654">
        <f t="shared" si="416"/>
        <v>2024</v>
      </c>
      <c r="N7654" s="5">
        <f t="shared" ca="1" si="417"/>
        <v>7</v>
      </c>
    </row>
    <row r="7655" spans="1:14" hidden="1" x14ac:dyDescent="0.25">
      <c r="A7655" s="31">
        <v>45617</v>
      </c>
      <c r="B7655" s="1" t="s">
        <v>132</v>
      </c>
      <c r="C7655" s="7">
        <v>458895</v>
      </c>
      <c r="D7655" s="1" t="s">
        <v>42</v>
      </c>
      <c r="E7655" s="1">
        <f>VLOOKUP(D7655,Data!$A$1:$B$8,2,FALSE)</f>
        <v>10</v>
      </c>
      <c r="F7655" s="2">
        <f>WORKDAY(A7655,E7655,Data!$E$2:$E$22)</f>
        <v>45631</v>
      </c>
      <c r="G7655" s="2">
        <v>45642</v>
      </c>
      <c r="H7655" s="4">
        <f ca="1">(NETWORKDAYS(A7655,G7655,Data!$E$1:$E$22))-1</f>
        <v>17</v>
      </c>
      <c r="I7655" s="1"/>
      <c r="J7655" s="1">
        <f>VLOOKUP(D7655,Data!$A$10:$B$16,2,FALSE)</f>
        <v>2</v>
      </c>
      <c r="K7655">
        <v>199</v>
      </c>
      <c r="L7655">
        <f t="shared" si="415"/>
        <v>47</v>
      </c>
      <c r="M7655">
        <f t="shared" si="416"/>
        <v>2024</v>
      </c>
      <c r="N7655" s="5">
        <f t="shared" ca="1" si="417"/>
        <v>7</v>
      </c>
    </row>
    <row r="7656" spans="1:14" hidden="1" x14ac:dyDescent="0.25">
      <c r="A7656" s="31">
        <v>45618</v>
      </c>
      <c r="B7656" s="1" t="s">
        <v>839</v>
      </c>
      <c r="C7656" s="7">
        <v>263402</v>
      </c>
      <c r="D7656" s="1" t="s">
        <v>41</v>
      </c>
      <c r="E7656" s="1">
        <f>VLOOKUP(D7656,Data!$A$1:$B$8,2,FALSE)</f>
        <v>15</v>
      </c>
      <c r="F7656" s="2">
        <f>WORKDAY(A7656,E7656,Data!$E$2:$E$22)</f>
        <v>45639</v>
      </c>
      <c r="G7656" s="2">
        <v>45665</v>
      </c>
      <c r="H7656" s="4">
        <f ca="1">(NETWORKDAYS(A7656,G7656,Data!$E$1:$E$22))-1</f>
        <v>32</v>
      </c>
      <c r="I7656" s="1"/>
      <c r="J7656" s="1">
        <f>VLOOKUP(D7656,Data!$A$10:$B$16,2,FALSE)</f>
        <v>3</v>
      </c>
      <c r="K7656">
        <v>199</v>
      </c>
      <c r="L7656">
        <f t="shared" si="415"/>
        <v>47</v>
      </c>
      <c r="M7656">
        <f t="shared" si="416"/>
        <v>2024</v>
      </c>
      <c r="N7656" s="5">
        <f t="shared" ca="1" si="417"/>
        <v>17</v>
      </c>
    </row>
    <row r="7657" spans="1:14" hidden="1" x14ac:dyDescent="0.25">
      <c r="A7657" s="31">
        <v>45618</v>
      </c>
      <c r="B7657" s="1" t="s">
        <v>839</v>
      </c>
      <c r="C7657" s="7">
        <v>263420</v>
      </c>
      <c r="D7657" s="1" t="s">
        <v>41</v>
      </c>
      <c r="E7657" s="1">
        <f>VLOOKUP(D7657,Data!$A$1:$B$8,2,FALSE)</f>
        <v>15</v>
      </c>
      <c r="F7657" s="2">
        <f>WORKDAY(A7657,E7657,Data!$E$2:$E$22)</f>
        <v>45639</v>
      </c>
      <c r="G7657" s="2">
        <v>45665</v>
      </c>
      <c r="H7657" s="4">
        <f ca="1">(NETWORKDAYS(A7657,G7657,Data!$E$1:$E$22))-1</f>
        <v>32</v>
      </c>
      <c r="I7657" s="1"/>
      <c r="J7657" s="1">
        <f>VLOOKUP(D7657,Data!$A$10:$B$16,2,FALSE)</f>
        <v>3</v>
      </c>
      <c r="K7657">
        <v>199</v>
      </c>
      <c r="L7657">
        <f t="shared" si="415"/>
        <v>47</v>
      </c>
      <c r="M7657">
        <f t="shared" si="416"/>
        <v>2024</v>
      </c>
      <c r="N7657" s="5">
        <f t="shared" ca="1" si="417"/>
        <v>17</v>
      </c>
    </row>
    <row r="7658" spans="1:14" hidden="1" x14ac:dyDescent="0.25">
      <c r="A7658" s="31">
        <v>45618</v>
      </c>
      <c r="B7658" s="1" t="s">
        <v>1691</v>
      </c>
      <c r="C7658" s="7">
        <v>615477</v>
      </c>
      <c r="D7658" s="1" t="s">
        <v>1870</v>
      </c>
      <c r="E7658" s="1">
        <f>VLOOKUP(D7658,Data!$A$1:$B$8,2,FALSE)</f>
        <v>10</v>
      </c>
      <c r="F7658" s="2">
        <f>WORKDAY(A7658,E7658,Data!$E$2:$E$22)</f>
        <v>45632</v>
      </c>
      <c r="G7658" s="2">
        <v>45642</v>
      </c>
      <c r="H7658" s="4">
        <f ca="1">(NETWORKDAYS(A7658,G7658,Data!$E$1:$E$22))-1</f>
        <v>16</v>
      </c>
      <c r="I7658" s="1"/>
      <c r="J7658" s="1">
        <f>VLOOKUP(D7658,Data!$A$10:$B$16,2,FALSE)</f>
        <v>2</v>
      </c>
      <c r="K7658">
        <v>199</v>
      </c>
      <c r="L7658">
        <f t="shared" si="415"/>
        <v>47</v>
      </c>
      <c r="M7658">
        <f t="shared" si="416"/>
        <v>2024</v>
      </c>
      <c r="N7658" s="5">
        <f t="shared" ca="1" si="417"/>
        <v>6</v>
      </c>
    </row>
    <row r="7659" spans="1:14" hidden="1" x14ac:dyDescent="0.25">
      <c r="A7659" s="31">
        <v>45618</v>
      </c>
      <c r="B7659" s="1" t="s">
        <v>17</v>
      </c>
      <c r="C7659" s="7">
        <v>263389</v>
      </c>
      <c r="D7659" s="1" t="s">
        <v>41</v>
      </c>
      <c r="E7659" s="1">
        <f>VLOOKUP(D7659,Data!$A$1:$B$8,2,FALSE)</f>
        <v>15</v>
      </c>
      <c r="F7659" s="2">
        <f>WORKDAY(A7659,E7659,Data!$E$2:$E$22)</f>
        <v>45639</v>
      </c>
      <c r="G7659" s="2">
        <v>45637</v>
      </c>
      <c r="H7659" s="4">
        <f ca="1">(NETWORKDAYS(A7659,G7659,Data!$E$1:$E$22))-1</f>
        <v>13</v>
      </c>
      <c r="I7659" s="1"/>
      <c r="J7659" s="1">
        <f>VLOOKUP(D7659,Data!$A$10:$B$16,2,FALSE)</f>
        <v>3</v>
      </c>
      <c r="K7659">
        <v>199</v>
      </c>
      <c r="L7659">
        <f t="shared" si="415"/>
        <v>47</v>
      </c>
      <c r="M7659">
        <f t="shared" si="416"/>
        <v>2024</v>
      </c>
      <c r="N7659" s="5">
        <f t="shared" ca="1" si="417"/>
        <v>-2</v>
      </c>
    </row>
    <row r="7660" spans="1:14" hidden="1" x14ac:dyDescent="0.25">
      <c r="A7660" s="31">
        <v>45618</v>
      </c>
      <c r="B7660" s="1" t="s">
        <v>432</v>
      </c>
      <c r="C7660" s="7">
        <v>458881</v>
      </c>
      <c r="D7660" s="1" t="s">
        <v>42</v>
      </c>
      <c r="E7660" s="1">
        <f>VLOOKUP(D7660,Data!$A$1:$B$8,2,FALSE)</f>
        <v>10</v>
      </c>
      <c r="F7660" s="2">
        <f>WORKDAY(A7660,E7660,Data!$E$2:$E$22)</f>
        <v>45632</v>
      </c>
      <c r="G7660" s="2">
        <v>45636</v>
      </c>
      <c r="H7660" s="4">
        <f ca="1">(NETWORKDAYS(A7660,G7660,Data!$E$1:$E$22))-1</f>
        <v>12</v>
      </c>
      <c r="I7660" s="1"/>
      <c r="J7660" s="1">
        <f>VLOOKUP(D7660,Data!$A$10:$B$16,2,FALSE)</f>
        <v>2</v>
      </c>
      <c r="K7660">
        <v>199</v>
      </c>
      <c r="L7660">
        <f t="shared" si="415"/>
        <v>47</v>
      </c>
      <c r="M7660">
        <f t="shared" si="416"/>
        <v>2024</v>
      </c>
      <c r="N7660" s="5">
        <f t="shared" ca="1" si="417"/>
        <v>2</v>
      </c>
    </row>
    <row r="7661" spans="1:14" hidden="1" x14ac:dyDescent="0.25">
      <c r="A7661" s="31">
        <v>45621</v>
      </c>
      <c r="B7661" s="1" t="s">
        <v>5</v>
      </c>
      <c r="C7661" s="7">
        <v>615468</v>
      </c>
      <c r="D7661" s="1" t="s">
        <v>1870</v>
      </c>
      <c r="E7661" s="1">
        <f>VLOOKUP(D7661,Data!$A$1:$B$8,2,FALSE)</f>
        <v>10</v>
      </c>
      <c r="F7661" s="2">
        <f>WORKDAY(A7661,E7661,Data!$E$2:$E$22)</f>
        <v>45635</v>
      </c>
      <c r="G7661" s="2">
        <v>45625</v>
      </c>
      <c r="H7661" s="4">
        <f ca="1">(NETWORKDAYS(A7661,G7661,Data!$E$1:$E$22))-1</f>
        <v>4</v>
      </c>
      <c r="I7661" s="1"/>
      <c r="J7661" s="1">
        <f>VLOOKUP(D7661,Data!$A$10:$B$16,2,FALSE)</f>
        <v>2</v>
      </c>
      <c r="K7661">
        <v>199</v>
      </c>
      <c r="L7661">
        <f t="shared" si="415"/>
        <v>48</v>
      </c>
      <c r="M7661">
        <f t="shared" si="416"/>
        <v>2024</v>
      </c>
      <c r="N7661" s="5">
        <f t="shared" ca="1" si="417"/>
        <v>-6</v>
      </c>
    </row>
    <row r="7662" spans="1:14" hidden="1" x14ac:dyDescent="0.25">
      <c r="A7662" s="31">
        <v>45621</v>
      </c>
      <c r="B7662" s="1" t="s">
        <v>5</v>
      </c>
      <c r="C7662" s="7">
        <v>615467</v>
      </c>
      <c r="D7662" s="1" t="s">
        <v>1870</v>
      </c>
      <c r="E7662" s="1">
        <f>VLOOKUP(D7662,Data!$A$1:$B$8,2,FALSE)</f>
        <v>10</v>
      </c>
      <c r="F7662" s="2">
        <f>WORKDAY(A7662,E7662,Data!$E$2:$E$22)</f>
        <v>45635</v>
      </c>
      <c r="G7662" s="2">
        <v>45625</v>
      </c>
      <c r="H7662" s="4">
        <f ca="1">(NETWORKDAYS(A7662,G7662,Data!$E$1:$E$22))-1</f>
        <v>4</v>
      </c>
      <c r="I7662" s="1"/>
      <c r="J7662" s="1">
        <f>VLOOKUP(D7662,Data!$A$10:$B$16,2,FALSE)</f>
        <v>2</v>
      </c>
      <c r="K7662">
        <v>199</v>
      </c>
      <c r="L7662">
        <f t="shared" si="415"/>
        <v>48</v>
      </c>
      <c r="M7662">
        <f t="shared" si="416"/>
        <v>2024</v>
      </c>
      <c r="N7662" s="5">
        <f t="shared" ca="1" si="417"/>
        <v>-6</v>
      </c>
    </row>
    <row r="7663" spans="1:14" hidden="1" x14ac:dyDescent="0.25">
      <c r="A7663" s="31">
        <v>45621</v>
      </c>
      <c r="B7663" s="1" t="s">
        <v>5</v>
      </c>
      <c r="C7663" s="7">
        <v>615469</v>
      </c>
      <c r="D7663" s="1" t="s">
        <v>1870</v>
      </c>
      <c r="E7663" s="1">
        <f>VLOOKUP(D7663,Data!$A$1:$B$8,2,FALSE)</f>
        <v>10</v>
      </c>
      <c r="F7663" s="2">
        <f>WORKDAY(A7663,E7663,Data!$E$2:$E$22)</f>
        <v>45635</v>
      </c>
      <c r="G7663" s="2">
        <v>45625</v>
      </c>
      <c r="H7663" s="4">
        <f ca="1">(NETWORKDAYS(A7663,G7663,Data!$E$1:$E$22))-1</f>
        <v>4</v>
      </c>
      <c r="I7663" s="1"/>
      <c r="J7663" s="1">
        <f>VLOOKUP(D7663,Data!$A$10:$B$16,2,FALSE)</f>
        <v>2</v>
      </c>
      <c r="K7663">
        <v>199</v>
      </c>
      <c r="L7663">
        <f t="shared" si="415"/>
        <v>48</v>
      </c>
      <c r="M7663">
        <f t="shared" si="416"/>
        <v>2024</v>
      </c>
      <c r="N7663" s="5">
        <f t="shared" ca="1" si="417"/>
        <v>-6</v>
      </c>
    </row>
    <row r="7664" spans="1:14" hidden="1" x14ac:dyDescent="0.25">
      <c r="A7664" s="31">
        <v>45621</v>
      </c>
      <c r="B7664" s="1" t="s">
        <v>386</v>
      </c>
      <c r="C7664" s="7" t="s">
        <v>3791</v>
      </c>
      <c r="D7664" s="1" t="s">
        <v>53</v>
      </c>
      <c r="E7664" s="1">
        <f>VLOOKUP(D7664,Data!$A$1:$B$8,2,FALSE)</f>
        <v>5</v>
      </c>
      <c r="F7664" s="2">
        <f>WORKDAY(A7664,E7664,Data!$E$2:$E$22)</f>
        <v>45628</v>
      </c>
      <c r="G7664" s="2">
        <v>45638</v>
      </c>
      <c r="H7664" s="4">
        <f ca="1">(NETWORKDAYS(A7664,G7664,Data!$E$1:$E$22))-1</f>
        <v>13</v>
      </c>
      <c r="I7664" s="1"/>
      <c r="J7664" s="1">
        <f>VLOOKUP(D7664,Data!$A$10:$B$16,2,FALSE)</f>
        <v>1</v>
      </c>
      <c r="K7664">
        <v>199</v>
      </c>
      <c r="L7664">
        <f t="shared" si="415"/>
        <v>48</v>
      </c>
      <c r="M7664">
        <f t="shared" si="416"/>
        <v>2024</v>
      </c>
      <c r="N7664" s="5">
        <f t="shared" ca="1" si="417"/>
        <v>8</v>
      </c>
    </row>
    <row r="7665" spans="1:14" hidden="1" x14ac:dyDescent="0.25">
      <c r="A7665" s="31">
        <v>45621</v>
      </c>
      <c r="B7665" s="1" t="s">
        <v>251</v>
      </c>
      <c r="C7665" s="7" t="s">
        <v>3792</v>
      </c>
      <c r="D7665" s="1" t="s">
        <v>53</v>
      </c>
      <c r="E7665" s="1">
        <f>VLOOKUP(D7665,Data!$A$1:$B$8,2,FALSE)</f>
        <v>5</v>
      </c>
      <c r="F7665" s="2">
        <f>WORKDAY(A7665,E7665,Data!$E$2:$E$22)</f>
        <v>45628</v>
      </c>
      <c r="G7665" s="2">
        <v>45622</v>
      </c>
      <c r="H7665" s="4">
        <f ca="1">(NETWORKDAYS(A7665,G7665,Data!$E$1:$E$22))-1</f>
        <v>1</v>
      </c>
      <c r="I7665" s="1"/>
      <c r="J7665" s="1">
        <f>VLOOKUP(D7665,Data!$A$10:$B$16,2,FALSE)</f>
        <v>1</v>
      </c>
      <c r="K7665">
        <v>199</v>
      </c>
      <c r="L7665">
        <f t="shared" si="415"/>
        <v>48</v>
      </c>
      <c r="M7665">
        <f t="shared" si="416"/>
        <v>2024</v>
      </c>
      <c r="N7665" s="5">
        <f t="shared" ca="1" si="417"/>
        <v>-4</v>
      </c>
    </row>
    <row r="7666" spans="1:14" hidden="1" x14ac:dyDescent="0.25">
      <c r="A7666" s="31">
        <v>45621</v>
      </c>
      <c r="B7666" s="1" t="s">
        <v>251</v>
      </c>
      <c r="C7666" s="7" t="s">
        <v>3793</v>
      </c>
      <c r="D7666" s="1" t="s">
        <v>53</v>
      </c>
      <c r="E7666" s="1">
        <f>VLOOKUP(D7666,Data!$A$1:$B$8,2,FALSE)</f>
        <v>5</v>
      </c>
      <c r="F7666" s="2">
        <f>WORKDAY(A7666,E7666,Data!$E$2:$E$22)</f>
        <v>45628</v>
      </c>
      <c r="G7666" s="2">
        <v>45622</v>
      </c>
      <c r="H7666" s="4">
        <f ca="1">(NETWORKDAYS(A7666,G7666,Data!$E$1:$E$22))-1</f>
        <v>1</v>
      </c>
      <c r="I7666" s="1"/>
      <c r="J7666" s="1">
        <f>VLOOKUP(D7666,Data!$A$10:$B$16,2,FALSE)</f>
        <v>1</v>
      </c>
      <c r="K7666">
        <v>199</v>
      </c>
      <c r="L7666">
        <f t="shared" si="415"/>
        <v>48</v>
      </c>
      <c r="M7666">
        <f t="shared" si="416"/>
        <v>2024</v>
      </c>
      <c r="N7666" s="5">
        <f t="shared" ca="1" si="417"/>
        <v>-4</v>
      </c>
    </row>
    <row r="7667" spans="1:14" x14ac:dyDescent="0.25">
      <c r="A7667" s="31">
        <v>45621</v>
      </c>
      <c r="B7667" s="1" t="s">
        <v>77</v>
      </c>
      <c r="C7667" s="7">
        <v>458862</v>
      </c>
      <c r="D7667" s="1" t="s">
        <v>42</v>
      </c>
      <c r="E7667" s="1">
        <f>VLOOKUP(D7667,Data!$A$1:$B$8,2,FALSE)</f>
        <v>10</v>
      </c>
      <c r="F7667" s="2">
        <f>WORKDAY(A7667,E7667,Data!$E$2:$E$22)</f>
        <v>45635</v>
      </c>
      <c r="G7667" s="2"/>
      <c r="H7667" s="4">
        <f ca="1">(NETWORKDAYS(A7667,G7667,Data!$E$1:$E$22))-1</f>
        <v>-32587</v>
      </c>
      <c r="I7667" s="1"/>
      <c r="J7667" s="1">
        <f>VLOOKUP(D7667,Data!$A$10:$B$16,2,FALSE)</f>
        <v>2</v>
      </c>
      <c r="K7667">
        <v>199</v>
      </c>
      <c r="L7667">
        <f t="shared" si="415"/>
        <v>48</v>
      </c>
      <c r="M7667">
        <f t="shared" si="416"/>
        <v>2024</v>
      </c>
      <c r="N7667" s="5">
        <f t="shared" ca="1" si="417"/>
        <v>-32597</v>
      </c>
    </row>
    <row r="7668" spans="1:14" hidden="1" x14ac:dyDescent="0.25">
      <c r="A7668" s="31">
        <v>45621</v>
      </c>
      <c r="B7668" s="1" t="s">
        <v>370</v>
      </c>
      <c r="C7668" s="7" t="s">
        <v>3794</v>
      </c>
      <c r="D7668" s="1" t="s">
        <v>53</v>
      </c>
      <c r="E7668" s="1">
        <f>VLOOKUP(D7668,Data!$A$1:$B$8,2,FALSE)</f>
        <v>5</v>
      </c>
      <c r="F7668" s="2">
        <f>WORKDAY(A7668,E7668,Data!$E$2:$E$22)</f>
        <v>45628</v>
      </c>
      <c r="G7668" s="2">
        <v>45638</v>
      </c>
      <c r="H7668" s="4">
        <f ca="1">(NETWORKDAYS(A7668,G7668,Data!$E$1:$E$22))-1</f>
        <v>13</v>
      </c>
      <c r="I7668" s="1"/>
      <c r="J7668" s="1">
        <f>VLOOKUP(D7668,Data!$A$10:$B$16,2,FALSE)</f>
        <v>1</v>
      </c>
      <c r="K7668">
        <v>199</v>
      </c>
      <c r="L7668">
        <f t="shared" si="415"/>
        <v>48</v>
      </c>
      <c r="M7668">
        <f t="shared" si="416"/>
        <v>2024</v>
      </c>
      <c r="N7668" s="5">
        <f t="shared" ca="1" si="417"/>
        <v>8</v>
      </c>
    </row>
    <row r="7669" spans="1:14" hidden="1" x14ac:dyDescent="0.25">
      <c r="A7669" s="31">
        <v>45621</v>
      </c>
      <c r="B7669" s="1" t="s">
        <v>4</v>
      </c>
      <c r="C7669" s="7">
        <v>263404</v>
      </c>
      <c r="D7669" s="1" t="s">
        <v>41</v>
      </c>
      <c r="E7669" s="1">
        <f>VLOOKUP(D7669,Data!$A$1:$B$8,2,FALSE)</f>
        <v>15</v>
      </c>
      <c r="F7669" s="2">
        <f>WORKDAY(A7669,E7669,Data!$E$2:$E$22)</f>
        <v>45642</v>
      </c>
      <c r="G7669" s="2">
        <v>45646</v>
      </c>
      <c r="H7669" s="4">
        <f ca="1">(NETWORKDAYS(A7669,G7669,Data!$E$1:$E$22))-1</f>
        <v>19</v>
      </c>
      <c r="I7669" s="1"/>
      <c r="J7669" s="1">
        <f>VLOOKUP(D7669,Data!$A$10:$B$16,2,FALSE)</f>
        <v>3</v>
      </c>
      <c r="K7669">
        <v>199</v>
      </c>
      <c r="L7669">
        <f t="shared" si="415"/>
        <v>48</v>
      </c>
      <c r="M7669">
        <f t="shared" si="416"/>
        <v>2024</v>
      </c>
      <c r="N7669" s="5">
        <f t="shared" ca="1" si="417"/>
        <v>4</v>
      </c>
    </row>
    <row r="7670" spans="1:14" hidden="1" x14ac:dyDescent="0.25">
      <c r="A7670" s="31">
        <v>45621</v>
      </c>
      <c r="B7670" s="1" t="s">
        <v>4</v>
      </c>
      <c r="C7670" s="7">
        <v>263336</v>
      </c>
      <c r="D7670" s="1" t="s">
        <v>41</v>
      </c>
      <c r="E7670" s="1">
        <f>VLOOKUP(D7670,Data!$A$1:$B$8,2,FALSE)</f>
        <v>15</v>
      </c>
      <c r="F7670" s="2">
        <f>WORKDAY(A7670,E7670,Data!$E$2:$E$22)</f>
        <v>45642</v>
      </c>
      <c r="G7670" s="2">
        <v>45639</v>
      </c>
      <c r="H7670" s="4">
        <f ca="1">(NETWORKDAYS(A7670,G7670,Data!$E$1:$E$22))-1</f>
        <v>14</v>
      </c>
      <c r="I7670" s="1"/>
      <c r="J7670" s="1">
        <f>VLOOKUP(D7670,Data!$A$10:$B$16,2,FALSE)</f>
        <v>3</v>
      </c>
      <c r="K7670">
        <v>199</v>
      </c>
      <c r="L7670">
        <f t="shared" si="415"/>
        <v>48</v>
      </c>
      <c r="M7670">
        <f t="shared" si="416"/>
        <v>2024</v>
      </c>
      <c r="N7670" s="5">
        <f t="shared" ca="1" si="417"/>
        <v>-1</v>
      </c>
    </row>
    <row r="7671" spans="1:14" hidden="1" x14ac:dyDescent="0.25">
      <c r="A7671" s="31">
        <v>45621</v>
      </c>
      <c r="B7671" s="1" t="s">
        <v>569</v>
      </c>
      <c r="C7671" s="7">
        <v>458898</v>
      </c>
      <c r="D7671" s="1" t="s">
        <v>42</v>
      </c>
      <c r="E7671" s="1">
        <f>VLOOKUP(D7671,Data!$A$1:$B$8,2,FALSE)</f>
        <v>10</v>
      </c>
      <c r="F7671" s="2">
        <f>WORKDAY(A7671,E7671,Data!$E$2:$E$22)</f>
        <v>45635</v>
      </c>
      <c r="G7671" s="2">
        <v>45642</v>
      </c>
      <c r="H7671" s="4">
        <f ca="1">(NETWORKDAYS(A7671,G7671,Data!$E$1:$E$22))-1</f>
        <v>15</v>
      </c>
      <c r="I7671" s="1"/>
      <c r="J7671" s="1">
        <f>VLOOKUP(D7671,Data!$A$10:$B$16,2,FALSE)</f>
        <v>2</v>
      </c>
      <c r="K7671">
        <v>199</v>
      </c>
      <c r="L7671">
        <f t="shared" si="415"/>
        <v>48</v>
      </c>
      <c r="M7671">
        <f t="shared" si="416"/>
        <v>2024</v>
      </c>
      <c r="N7671" s="5">
        <f t="shared" ca="1" si="417"/>
        <v>5</v>
      </c>
    </row>
    <row r="7672" spans="1:14" hidden="1" x14ac:dyDescent="0.25">
      <c r="A7672" s="31">
        <v>45622</v>
      </c>
      <c r="B7672" s="1" t="s">
        <v>4</v>
      </c>
      <c r="C7672" s="7">
        <v>263367</v>
      </c>
      <c r="D7672" s="1" t="s">
        <v>41</v>
      </c>
      <c r="E7672" s="1">
        <f>VLOOKUP(D7672,Data!$A$1:$B$8,2,FALSE)</f>
        <v>15</v>
      </c>
      <c r="F7672" s="2">
        <f>WORKDAY(A7672,E7672,Data!$E$2:$E$22)</f>
        <v>45643</v>
      </c>
      <c r="G7672" s="2">
        <v>45639</v>
      </c>
      <c r="H7672" s="4">
        <f ca="1">(NETWORKDAYS(A7672,G7672,Data!$E$1:$E$22))-1</f>
        <v>13</v>
      </c>
      <c r="I7672" s="1"/>
      <c r="J7672" s="1">
        <f>VLOOKUP(D7672,Data!$A$10:$B$16,2,FALSE)</f>
        <v>3</v>
      </c>
      <c r="K7672">
        <v>199</v>
      </c>
      <c r="L7672">
        <f t="shared" si="415"/>
        <v>48</v>
      </c>
      <c r="M7672">
        <f t="shared" si="416"/>
        <v>2024</v>
      </c>
      <c r="N7672" s="5">
        <f t="shared" ca="1" si="417"/>
        <v>-2</v>
      </c>
    </row>
    <row r="7673" spans="1:14" hidden="1" x14ac:dyDescent="0.25">
      <c r="A7673" s="31">
        <v>45622</v>
      </c>
      <c r="B7673" s="1" t="s">
        <v>5</v>
      </c>
      <c r="C7673" s="7">
        <v>615471</v>
      </c>
      <c r="D7673" s="1" t="s">
        <v>1870</v>
      </c>
      <c r="E7673" s="1">
        <f>VLOOKUP(D7673,Data!$A$1:$B$8,2,FALSE)</f>
        <v>10</v>
      </c>
      <c r="F7673" s="2">
        <f>WORKDAY(A7673,E7673,Data!$E$2:$E$22)</f>
        <v>45636</v>
      </c>
      <c r="G7673" s="2">
        <v>45625</v>
      </c>
      <c r="H7673" s="4">
        <f ca="1">(NETWORKDAYS(A7673,G7673,Data!$E$1:$E$22))-1</f>
        <v>3</v>
      </c>
      <c r="I7673" s="1"/>
      <c r="J7673" s="1">
        <f>VLOOKUP(D7673,Data!$A$10:$B$16,2,FALSE)</f>
        <v>2</v>
      </c>
      <c r="K7673">
        <v>199</v>
      </c>
      <c r="L7673">
        <f t="shared" si="415"/>
        <v>48</v>
      </c>
      <c r="M7673">
        <f t="shared" si="416"/>
        <v>2024</v>
      </c>
      <c r="N7673" s="5">
        <f t="shared" ca="1" si="417"/>
        <v>-7</v>
      </c>
    </row>
    <row r="7674" spans="1:14" hidden="1" x14ac:dyDescent="0.25">
      <c r="A7674" s="31">
        <v>45622</v>
      </c>
      <c r="B7674" s="1" t="s">
        <v>5</v>
      </c>
      <c r="C7674" s="7">
        <v>615466</v>
      </c>
      <c r="D7674" s="1" t="s">
        <v>1870</v>
      </c>
      <c r="E7674" s="1">
        <f>VLOOKUP(D7674,Data!$A$1:$B$8,2,FALSE)</f>
        <v>10</v>
      </c>
      <c r="F7674" s="2">
        <f>WORKDAY(A7674,E7674,Data!$E$2:$E$22)</f>
        <v>45636</v>
      </c>
      <c r="G7674" s="2">
        <v>45681</v>
      </c>
      <c r="H7674" s="4">
        <f ca="1">(NETWORKDAYS(A7674,G7674,Data!$E$1:$E$22))-1</f>
        <v>42</v>
      </c>
      <c r="I7674" s="1"/>
      <c r="J7674" s="1">
        <f>VLOOKUP(D7674,Data!$A$10:$B$16,2,FALSE)</f>
        <v>2</v>
      </c>
      <c r="K7674">
        <v>199</v>
      </c>
      <c r="L7674">
        <f t="shared" si="415"/>
        <v>48</v>
      </c>
      <c r="M7674">
        <f t="shared" si="416"/>
        <v>2024</v>
      </c>
      <c r="N7674" s="5">
        <f t="shared" ca="1" si="417"/>
        <v>32</v>
      </c>
    </row>
    <row r="7675" spans="1:14" hidden="1" x14ac:dyDescent="0.25">
      <c r="A7675" s="31">
        <v>45622</v>
      </c>
      <c r="B7675" s="1" t="s">
        <v>4</v>
      </c>
      <c r="C7675" s="7">
        <v>263341</v>
      </c>
      <c r="D7675" s="1" t="s">
        <v>41</v>
      </c>
      <c r="E7675" s="1">
        <f>VLOOKUP(D7675,Data!$A$1:$B$8,2,FALSE)</f>
        <v>15</v>
      </c>
      <c r="F7675" s="2">
        <f>WORKDAY(A7675,E7675,Data!$E$2:$E$22)</f>
        <v>45643</v>
      </c>
      <c r="G7675" s="2">
        <v>45639</v>
      </c>
      <c r="H7675" s="4">
        <f ca="1">(NETWORKDAYS(A7675,G7675,Data!$E$1:$E$22))-1</f>
        <v>13</v>
      </c>
      <c r="I7675" s="1"/>
      <c r="J7675" s="1">
        <f>VLOOKUP(D7675,Data!$A$10:$B$16,2,FALSE)</f>
        <v>3</v>
      </c>
      <c r="K7675">
        <v>199</v>
      </c>
      <c r="L7675">
        <f t="shared" si="415"/>
        <v>48</v>
      </c>
      <c r="M7675">
        <f t="shared" si="416"/>
        <v>2024</v>
      </c>
      <c r="N7675" s="5">
        <f t="shared" ca="1" si="417"/>
        <v>-2</v>
      </c>
    </row>
    <row r="7676" spans="1:14" hidden="1" x14ac:dyDescent="0.25">
      <c r="A7676" s="31">
        <v>45622</v>
      </c>
      <c r="B7676" s="1" t="s">
        <v>4</v>
      </c>
      <c r="C7676" s="7">
        <v>263342</v>
      </c>
      <c r="D7676" s="1" t="s">
        <v>41</v>
      </c>
      <c r="E7676" s="1">
        <f>VLOOKUP(D7676,Data!$A$1:$B$8,2,FALSE)</f>
        <v>15</v>
      </c>
      <c r="F7676" s="2">
        <f>WORKDAY(A7676,E7676,Data!$E$2:$E$22)</f>
        <v>45643</v>
      </c>
      <c r="G7676" s="2">
        <v>45642</v>
      </c>
      <c r="H7676" s="4">
        <f ca="1">(NETWORKDAYS(A7676,G7676,Data!$E$1:$E$22))-1</f>
        <v>14</v>
      </c>
      <c r="I7676" s="1"/>
      <c r="J7676" s="1">
        <f>VLOOKUP(D7676,Data!$A$10:$B$16,2,FALSE)</f>
        <v>3</v>
      </c>
      <c r="K7676">
        <v>199</v>
      </c>
      <c r="L7676">
        <f t="shared" si="415"/>
        <v>48</v>
      </c>
      <c r="M7676">
        <f t="shared" si="416"/>
        <v>2024</v>
      </c>
      <c r="N7676" s="5">
        <f t="shared" ca="1" si="417"/>
        <v>-1</v>
      </c>
    </row>
    <row r="7677" spans="1:14" hidden="1" x14ac:dyDescent="0.25">
      <c r="A7677" s="31">
        <v>45622</v>
      </c>
      <c r="B7677" s="1" t="s">
        <v>4</v>
      </c>
      <c r="C7677" s="7">
        <v>263343</v>
      </c>
      <c r="D7677" s="1" t="s">
        <v>41</v>
      </c>
      <c r="E7677" s="1">
        <f>VLOOKUP(D7677,Data!$A$1:$B$8,2,FALSE)</f>
        <v>15</v>
      </c>
      <c r="F7677" s="2">
        <f>WORKDAY(A7677,E7677,Data!$E$2:$E$22)</f>
        <v>45643</v>
      </c>
      <c r="G7677" s="2">
        <v>45672</v>
      </c>
      <c r="H7677" s="4">
        <f ca="1">(NETWORKDAYS(A7677,G7677,Data!$E$1:$E$22))-1</f>
        <v>35</v>
      </c>
      <c r="I7677" s="1"/>
      <c r="J7677" s="1">
        <f>VLOOKUP(D7677,Data!$A$10:$B$16,2,FALSE)</f>
        <v>3</v>
      </c>
      <c r="K7677">
        <v>199</v>
      </c>
      <c r="L7677">
        <f t="shared" si="415"/>
        <v>48</v>
      </c>
      <c r="M7677">
        <f t="shared" si="416"/>
        <v>2024</v>
      </c>
      <c r="N7677" s="5">
        <f t="shared" ca="1" si="417"/>
        <v>20</v>
      </c>
    </row>
    <row r="7678" spans="1:14" hidden="1" x14ac:dyDescent="0.25">
      <c r="A7678" s="31">
        <v>45622</v>
      </c>
      <c r="B7678" s="1" t="s">
        <v>4</v>
      </c>
      <c r="C7678" s="7">
        <v>263344</v>
      </c>
      <c r="D7678" s="1" t="s">
        <v>41</v>
      </c>
      <c r="E7678" s="1">
        <f>VLOOKUP(D7678,Data!$A$1:$B$8,2,FALSE)</f>
        <v>15</v>
      </c>
      <c r="F7678" s="2">
        <f>WORKDAY(A7678,E7678,Data!$E$2:$E$22)</f>
        <v>45643</v>
      </c>
      <c r="G7678" s="2">
        <v>45639</v>
      </c>
      <c r="H7678" s="4">
        <f ca="1">(NETWORKDAYS(A7678,G7678,Data!$E$1:$E$22))-1</f>
        <v>13</v>
      </c>
      <c r="I7678" s="1"/>
      <c r="J7678" s="1">
        <f>VLOOKUP(D7678,Data!$A$10:$B$16,2,FALSE)</f>
        <v>3</v>
      </c>
      <c r="K7678">
        <v>199</v>
      </c>
      <c r="L7678">
        <f t="shared" si="415"/>
        <v>48</v>
      </c>
      <c r="M7678">
        <f t="shared" si="416"/>
        <v>2024</v>
      </c>
      <c r="N7678" s="5">
        <f t="shared" ca="1" si="417"/>
        <v>-2</v>
      </c>
    </row>
    <row r="7679" spans="1:14" hidden="1" x14ac:dyDescent="0.25">
      <c r="A7679" s="31">
        <v>45623</v>
      </c>
      <c r="B7679" s="1" t="s">
        <v>150</v>
      </c>
      <c r="C7679" s="7">
        <v>263406</v>
      </c>
      <c r="D7679" s="1" t="s">
        <v>41</v>
      </c>
      <c r="E7679" s="1">
        <f>VLOOKUP(D7679,Data!$A$1:$B$8,2,FALSE)</f>
        <v>15</v>
      </c>
      <c r="F7679" s="2">
        <f>WORKDAY(A7679,E7679,Data!$E$2:$E$22)</f>
        <v>45644</v>
      </c>
      <c r="G7679" s="2">
        <v>45643</v>
      </c>
      <c r="H7679" s="4">
        <f ca="1">(NETWORKDAYS(A7679,G7679,Data!$E$1:$E$22))-1</f>
        <v>14</v>
      </c>
      <c r="I7679" s="1"/>
      <c r="J7679" s="1">
        <f>VLOOKUP(D7679,Data!$A$10:$B$16,2,FALSE)</f>
        <v>3</v>
      </c>
      <c r="K7679">
        <v>199</v>
      </c>
      <c r="L7679">
        <f t="shared" si="415"/>
        <v>48</v>
      </c>
      <c r="M7679">
        <f t="shared" si="416"/>
        <v>2024</v>
      </c>
      <c r="N7679" s="5">
        <f t="shared" ca="1" si="417"/>
        <v>-1</v>
      </c>
    </row>
    <row r="7680" spans="1:14" hidden="1" x14ac:dyDescent="0.25">
      <c r="A7680" s="31">
        <v>45623</v>
      </c>
      <c r="B7680" s="1" t="s">
        <v>150</v>
      </c>
      <c r="C7680" s="7">
        <v>263407</v>
      </c>
      <c r="D7680" s="1" t="s">
        <v>41</v>
      </c>
      <c r="E7680" s="1">
        <f>VLOOKUP(D7680,Data!$A$1:$B$8,2,FALSE)</f>
        <v>15</v>
      </c>
      <c r="F7680" s="2">
        <f>WORKDAY(A7680,E7680,Data!$E$2:$E$22)</f>
        <v>45644</v>
      </c>
      <c r="G7680" s="2">
        <v>45643</v>
      </c>
      <c r="H7680" s="4">
        <f ca="1">(NETWORKDAYS(A7680,G7680,Data!$E$1:$E$22))-1</f>
        <v>14</v>
      </c>
      <c r="I7680" s="1"/>
      <c r="J7680" s="1">
        <f>VLOOKUP(D7680,Data!$A$10:$B$16,2,FALSE)</f>
        <v>3</v>
      </c>
      <c r="K7680">
        <v>199</v>
      </c>
      <c r="L7680">
        <f t="shared" si="415"/>
        <v>48</v>
      </c>
      <c r="M7680">
        <f t="shared" si="416"/>
        <v>2024</v>
      </c>
      <c r="N7680" s="5">
        <f t="shared" ca="1" si="417"/>
        <v>-1</v>
      </c>
    </row>
    <row r="7681" spans="1:14" hidden="1" x14ac:dyDescent="0.25">
      <c r="A7681" s="31">
        <v>45622</v>
      </c>
      <c r="B7681" s="1" t="s">
        <v>194</v>
      </c>
      <c r="C7681" s="7">
        <v>458515</v>
      </c>
      <c r="D7681" s="1" t="s">
        <v>42</v>
      </c>
      <c r="E7681" s="1">
        <f>VLOOKUP(D7681,Data!$A$1:$B$8,2,FALSE)</f>
        <v>10</v>
      </c>
      <c r="F7681" s="2">
        <f>WORKDAY(A7681,E7681,Data!$E$2:$E$22)</f>
        <v>45636</v>
      </c>
      <c r="G7681" s="2">
        <v>45642</v>
      </c>
      <c r="H7681" s="4">
        <f ca="1">(NETWORKDAYS(A7681,G7681,Data!$E$1:$E$22))-1</f>
        <v>14</v>
      </c>
      <c r="I7681" s="1"/>
      <c r="J7681" s="1">
        <f>VLOOKUP(D7681,Data!$A$10:$B$16,2,FALSE)</f>
        <v>2</v>
      </c>
      <c r="K7681">
        <v>199</v>
      </c>
      <c r="L7681">
        <f t="shared" si="415"/>
        <v>48</v>
      </c>
      <c r="M7681">
        <f t="shared" si="416"/>
        <v>2024</v>
      </c>
      <c r="N7681" s="5">
        <f t="shared" ca="1" si="417"/>
        <v>4</v>
      </c>
    </row>
    <row r="7682" spans="1:14" hidden="1" x14ac:dyDescent="0.25">
      <c r="A7682" s="31">
        <v>45622</v>
      </c>
      <c r="B7682" s="1" t="s">
        <v>194</v>
      </c>
      <c r="C7682" s="7">
        <v>458516</v>
      </c>
      <c r="D7682" s="1" t="s">
        <v>42</v>
      </c>
      <c r="E7682" s="1">
        <f>VLOOKUP(D7682,Data!$A$1:$B$8,2,FALSE)</f>
        <v>10</v>
      </c>
      <c r="F7682" s="2">
        <f>WORKDAY(A7682,E7682,Data!$E$2:$E$22)</f>
        <v>45636</v>
      </c>
      <c r="G7682" s="2">
        <v>45664</v>
      </c>
      <c r="H7682" s="4">
        <f ca="1">(NETWORKDAYS(A7682,G7682,Data!$E$1:$E$22))-1</f>
        <v>29</v>
      </c>
      <c r="I7682" s="1"/>
      <c r="J7682" s="1">
        <f>VLOOKUP(D7682,Data!$A$10:$B$16,2,FALSE)</f>
        <v>2</v>
      </c>
      <c r="K7682">
        <v>199</v>
      </c>
      <c r="L7682">
        <f t="shared" si="415"/>
        <v>48</v>
      </c>
      <c r="M7682">
        <f t="shared" si="416"/>
        <v>2024</v>
      </c>
      <c r="N7682" s="5">
        <f t="shared" ca="1" si="417"/>
        <v>19</v>
      </c>
    </row>
    <row r="7683" spans="1:14" hidden="1" x14ac:dyDescent="0.25">
      <c r="A7683" s="31">
        <v>45623</v>
      </c>
      <c r="B7683" s="1" t="s">
        <v>194</v>
      </c>
      <c r="C7683" s="7">
        <v>458858</v>
      </c>
      <c r="D7683" s="1" t="s">
        <v>42</v>
      </c>
      <c r="E7683" s="1">
        <f>VLOOKUP(D7683,Data!$A$1:$B$8,2,FALSE)</f>
        <v>10</v>
      </c>
      <c r="F7683" s="2">
        <f>WORKDAY(A7683,E7683,Data!$E$2:$E$22)</f>
        <v>45637</v>
      </c>
      <c r="G7683" s="2">
        <v>45663</v>
      </c>
      <c r="H7683" s="4">
        <f ca="1">(NETWORKDAYS(A7683,G7683,Data!$E$1:$E$22))-1</f>
        <v>27</v>
      </c>
      <c r="I7683" s="1"/>
      <c r="J7683" s="1">
        <f>VLOOKUP(D7683,Data!$A$10:$B$16,2,FALSE)</f>
        <v>2</v>
      </c>
      <c r="K7683">
        <v>199</v>
      </c>
      <c r="L7683">
        <f t="shared" si="415"/>
        <v>48</v>
      </c>
      <c r="M7683">
        <f t="shared" si="416"/>
        <v>2024</v>
      </c>
      <c r="N7683" s="5">
        <f t="shared" ca="1" si="417"/>
        <v>17</v>
      </c>
    </row>
    <row r="7684" spans="1:14" x14ac:dyDescent="0.25">
      <c r="A7684" s="31">
        <v>45621</v>
      </c>
      <c r="B7684" s="1" t="s">
        <v>5</v>
      </c>
      <c r="C7684" s="7">
        <v>615470</v>
      </c>
      <c r="D7684" s="1" t="s">
        <v>1870</v>
      </c>
      <c r="E7684" s="1">
        <f>VLOOKUP(D7684,Data!$A$1:$B$8,2,FALSE)</f>
        <v>10</v>
      </c>
      <c r="F7684" s="2">
        <f>WORKDAY(A7684,E7684,Data!$E$2:$E$22)</f>
        <v>45635</v>
      </c>
      <c r="G7684" s="2"/>
      <c r="H7684" s="4">
        <f ca="1">(NETWORKDAYS(A7684,G7684,Data!$E$1:$E$22))-1</f>
        <v>-32587</v>
      </c>
      <c r="I7684" s="1"/>
      <c r="J7684" s="1">
        <f>VLOOKUP(D7684,Data!$A$10:$B$16,2,FALSE)</f>
        <v>2</v>
      </c>
      <c r="K7684">
        <v>199</v>
      </c>
      <c r="L7684">
        <f t="shared" si="415"/>
        <v>48</v>
      </c>
      <c r="M7684">
        <f t="shared" si="416"/>
        <v>2024</v>
      </c>
      <c r="N7684" s="5">
        <f t="shared" ca="1" si="417"/>
        <v>-32597</v>
      </c>
    </row>
    <row r="7685" spans="1:14" hidden="1" x14ac:dyDescent="0.25">
      <c r="A7685" s="31">
        <v>45622</v>
      </c>
      <c r="B7685" s="1" t="s">
        <v>1143</v>
      </c>
      <c r="C7685" s="7">
        <v>2407153</v>
      </c>
      <c r="D7685" s="1" t="s">
        <v>55</v>
      </c>
      <c r="E7685" s="1">
        <f>VLOOKUP(D7685,Data!$A$1:$B$8,2,FALSE)</f>
        <v>10</v>
      </c>
      <c r="F7685" s="2">
        <f>WORKDAY(A7685,E7685,Data!$E$2:$E$22)</f>
        <v>45636</v>
      </c>
      <c r="G7685" s="2">
        <v>45643</v>
      </c>
      <c r="H7685" s="4">
        <f ca="1">(NETWORKDAYS(A7685,G7685,Data!$E$1:$E$22))-1</f>
        <v>15</v>
      </c>
      <c r="I7685" s="1"/>
      <c r="J7685" s="1">
        <f>VLOOKUP(D7685,Data!$A$10:$B$16,2,FALSE)</f>
        <v>3</v>
      </c>
      <c r="K7685">
        <v>199</v>
      </c>
      <c r="L7685">
        <f t="shared" si="415"/>
        <v>48</v>
      </c>
      <c r="M7685">
        <f t="shared" si="416"/>
        <v>2024</v>
      </c>
      <c r="N7685" s="5">
        <f t="shared" ca="1" si="417"/>
        <v>5</v>
      </c>
    </row>
    <row r="7686" spans="1:14" hidden="1" x14ac:dyDescent="0.25">
      <c r="A7686" s="31">
        <v>45622</v>
      </c>
      <c r="B7686" s="1" t="s">
        <v>1143</v>
      </c>
      <c r="C7686" s="7">
        <v>2407154</v>
      </c>
      <c r="D7686" s="1" t="s">
        <v>55</v>
      </c>
      <c r="E7686" s="1">
        <f>VLOOKUP(D7686,Data!$A$1:$B$8,2,FALSE)</f>
        <v>10</v>
      </c>
      <c r="F7686" s="2">
        <f>WORKDAY(A7686,E7686,Data!$E$2:$E$22)</f>
        <v>45636</v>
      </c>
      <c r="G7686" s="2">
        <v>45643</v>
      </c>
      <c r="H7686" s="4">
        <f ca="1">(NETWORKDAYS(A7686,G7686,Data!$E$1:$E$22))-1</f>
        <v>15</v>
      </c>
      <c r="I7686" s="1"/>
      <c r="J7686" s="1">
        <f>VLOOKUP(D7686,Data!$A$10:$B$16,2,FALSE)</f>
        <v>3</v>
      </c>
      <c r="K7686">
        <v>199</v>
      </c>
      <c r="L7686">
        <f t="shared" si="415"/>
        <v>48</v>
      </c>
      <c r="M7686">
        <f t="shared" si="416"/>
        <v>2024</v>
      </c>
      <c r="N7686" s="5">
        <f t="shared" ca="1" si="417"/>
        <v>5</v>
      </c>
    </row>
    <row r="7687" spans="1:14" hidden="1" x14ac:dyDescent="0.25">
      <c r="A7687" s="31">
        <v>45622</v>
      </c>
      <c r="B7687" s="1" t="s">
        <v>1143</v>
      </c>
      <c r="C7687" s="7">
        <v>2407155</v>
      </c>
      <c r="D7687" s="1" t="s">
        <v>55</v>
      </c>
      <c r="E7687" s="1">
        <f>VLOOKUP(D7687,Data!$A$1:$B$8,2,FALSE)</f>
        <v>10</v>
      </c>
      <c r="F7687" s="2">
        <f>WORKDAY(A7687,E7687,Data!$E$2:$E$22)</f>
        <v>45636</v>
      </c>
      <c r="G7687" s="2">
        <v>45643</v>
      </c>
      <c r="H7687" s="4">
        <f ca="1">(NETWORKDAYS(A7687,G7687,Data!$E$1:$E$22))-1</f>
        <v>15</v>
      </c>
      <c r="I7687" s="1"/>
      <c r="J7687" s="1">
        <f>VLOOKUP(D7687,Data!$A$10:$B$16,2,FALSE)</f>
        <v>3</v>
      </c>
      <c r="K7687">
        <v>199</v>
      </c>
      <c r="L7687">
        <f t="shared" si="415"/>
        <v>48</v>
      </c>
      <c r="M7687">
        <f t="shared" si="416"/>
        <v>2024</v>
      </c>
      <c r="N7687" s="5">
        <f t="shared" ca="1" si="417"/>
        <v>5</v>
      </c>
    </row>
    <row r="7688" spans="1:14" hidden="1" x14ac:dyDescent="0.25">
      <c r="A7688" s="31">
        <v>45622</v>
      </c>
      <c r="B7688" s="1" t="s">
        <v>530</v>
      </c>
      <c r="C7688" s="7" t="s">
        <v>3799</v>
      </c>
      <c r="D7688" s="1" t="s">
        <v>53</v>
      </c>
      <c r="E7688" s="1">
        <f>VLOOKUP(D7688,Data!$A$1:$B$8,2,FALSE)</f>
        <v>5</v>
      </c>
      <c r="F7688" s="2">
        <f>WORKDAY(A7688,E7688,Data!$E$2:$E$22)</f>
        <v>45629</v>
      </c>
      <c r="G7688" s="2">
        <v>45637</v>
      </c>
      <c r="H7688" s="4">
        <f ca="1">(NETWORKDAYS(A7688,G7688,Data!$E$1:$E$22))-1</f>
        <v>11</v>
      </c>
      <c r="I7688" s="1"/>
      <c r="J7688" s="1">
        <f>VLOOKUP(D7688,Data!$A$10:$B$16,2,FALSE)</f>
        <v>1</v>
      </c>
      <c r="K7688">
        <v>199</v>
      </c>
      <c r="L7688">
        <f t="shared" si="415"/>
        <v>48</v>
      </c>
      <c r="M7688">
        <f t="shared" si="416"/>
        <v>2024</v>
      </c>
      <c r="N7688" s="5">
        <f t="shared" ca="1" si="417"/>
        <v>6</v>
      </c>
    </row>
    <row r="7689" spans="1:14" hidden="1" x14ac:dyDescent="0.25">
      <c r="A7689" s="31">
        <v>45622</v>
      </c>
      <c r="B7689" s="1" t="s">
        <v>530</v>
      </c>
      <c r="C7689" s="7" t="s">
        <v>3800</v>
      </c>
      <c r="D7689" s="1" t="s">
        <v>53</v>
      </c>
      <c r="E7689" s="1">
        <f>VLOOKUP(D7689,Data!$A$1:$B$8,2,FALSE)</f>
        <v>5</v>
      </c>
      <c r="F7689" s="2">
        <f>WORKDAY(A7689,E7689,Data!$E$2:$E$22)</f>
        <v>45629</v>
      </c>
      <c r="G7689" s="2">
        <v>45637</v>
      </c>
      <c r="H7689" s="4">
        <f ca="1">(NETWORKDAYS(A7689,G7689,Data!$E$1:$E$22))-1</f>
        <v>11</v>
      </c>
      <c r="I7689" s="1"/>
      <c r="J7689" s="1">
        <f>VLOOKUP(D7689,Data!$A$10:$B$16,2,FALSE)</f>
        <v>1</v>
      </c>
      <c r="K7689">
        <v>199</v>
      </c>
      <c r="L7689">
        <f t="shared" si="415"/>
        <v>48</v>
      </c>
      <c r="M7689">
        <f t="shared" si="416"/>
        <v>2024</v>
      </c>
      <c r="N7689" s="5">
        <f t="shared" ca="1" si="417"/>
        <v>6</v>
      </c>
    </row>
    <row r="7690" spans="1:14" hidden="1" x14ac:dyDescent="0.25">
      <c r="A7690" s="31">
        <v>45622</v>
      </c>
      <c r="B7690" s="1" t="s">
        <v>530</v>
      </c>
      <c r="C7690" s="7" t="s">
        <v>3801</v>
      </c>
      <c r="D7690" s="1" t="s">
        <v>53</v>
      </c>
      <c r="E7690" s="1">
        <f>VLOOKUP(D7690,Data!$A$1:$B$8,2,FALSE)</f>
        <v>5</v>
      </c>
      <c r="F7690" s="2">
        <f>WORKDAY(A7690,E7690,Data!$E$2:$E$22)</f>
        <v>45629</v>
      </c>
      <c r="G7690" s="2">
        <v>45637</v>
      </c>
      <c r="H7690" s="4">
        <f ca="1">(NETWORKDAYS(A7690,G7690,Data!$E$1:$E$22))-1</f>
        <v>11</v>
      </c>
      <c r="I7690" s="1"/>
      <c r="J7690" s="1">
        <f>VLOOKUP(D7690,Data!$A$10:$B$16,2,FALSE)</f>
        <v>1</v>
      </c>
      <c r="K7690">
        <v>199</v>
      </c>
      <c r="L7690">
        <f t="shared" si="415"/>
        <v>48</v>
      </c>
      <c r="M7690">
        <f t="shared" si="416"/>
        <v>2024</v>
      </c>
      <c r="N7690" s="5">
        <f t="shared" ca="1" si="417"/>
        <v>6</v>
      </c>
    </row>
    <row r="7691" spans="1:14" hidden="1" x14ac:dyDescent="0.25">
      <c r="A7691" s="31">
        <v>45622</v>
      </c>
      <c r="B7691" s="1" t="s">
        <v>15</v>
      </c>
      <c r="C7691" s="7" t="s">
        <v>3796</v>
      </c>
      <c r="D7691" s="1" t="s">
        <v>55</v>
      </c>
      <c r="E7691" s="1">
        <f>VLOOKUP(D7691,Data!$A$1:$B$8,2,FALSE)</f>
        <v>10</v>
      </c>
      <c r="F7691" s="2">
        <f>WORKDAY(A7691,E7691,Data!$E$2:$E$22)</f>
        <v>45636</v>
      </c>
      <c r="G7691" s="2">
        <v>45679</v>
      </c>
      <c r="H7691" s="4">
        <f ca="1">(NETWORKDAYS(A7691,G7691,Data!$E$1:$E$22))-1</f>
        <v>40</v>
      </c>
      <c r="I7691" s="1"/>
      <c r="J7691" s="1">
        <f>VLOOKUP(D7691,Data!$A$10:$B$16,2,FALSE)</f>
        <v>3</v>
      </c>
      <c r="K7691">
        <v>199</v>
      </c>
      <c r="L7691">
        <f t="shared" si="415"/>
        <v>48</v>
      </c>
      <c r="M7691">
        <f t="shared" si="416"/>
        <v>2024</v>
      </c>
      <c r="N7691" s="5">
        <f t="shared" ca="1" si="417"/>
        <v>30</v>
      </c>
    </row>
    <row r="7692" spans="1:14" hidden="1" x14ac:dyDescent="0.25">
      <c r="A7692" s="31">
        <v>45622</v>
      </c>
      <c r="B7692" s="1" t="s">
        <v>15</v>
      </c>
      <c r="C7692" s="7" t="s">
        <v>3802</v>
      </c>
      <c r="D7692" s="1" t="s">
        <v>55</v>
      </c>
      <c r="E7692" s="1">
        <f>VLOOKUP(D7692,Data!$A$1:$B$8,2,FALSE)</f>
        <v>10</v>
      </c>
      <c r="F7692" s="2">
        <f>WORKDAY(A7692,E7692,Data!$E$2:$E$22)</f>
        <v>45636</v>
      </c>
      <c r="G7692" s="2">
        <v>45679</v>
      </c>
      <c r="H7692" s="4">
        <f ca="1">(NETWORKDAYS(A7692,G7692,Data!$E$1:$E$22))-1</f>
        <v>40</v>
      </c>
      <c r="I7692" s="1"/>
      <c r="J7692" s="1">
        <f>VLOOKUP(D7692,Data!$A$10:$B$16,2,FALSE)</f>
        <v>3</v>
      </c>
      <c r="K7692">
        <v>199</v>
      </c>
      <c r="L7692">
        <f t="shared" si="415"/>
        <v>48</v>
      </c>
      <c r="M7692">
        <f t="shared" si="416"/>
        <v>2024</v>
      </c>
      <c r="N7692" s="5">
        <f t="shared" ca="1" si="417"/>
        <v>30</v>
      </c>
    </row>
    <row r="7693" spans="1:14" hidden="1" x14ac:dyDescent="0.25">
      <c r="A7693" s="31">
        <v>45622</v>
      </c>
      <c r="B7693" s="1" t="s">
        <v>15</v>
      </c>
      <c r="C7693" s="7" t="s">
        <v>3797</v>
      </c>
      <c r="D7693" s="1" t="s">
        <v>55</v>
      </c>
      <c r="E7693" s="1">
        <f>VLOOKUP(D7693,Data!$A$1:$B$8,2,FALSE)</f>
        <v>10</v>
      </c>
      <c r="F7693" s="2">
        <f>WORKDAY(A7693,E7693,Data!$E$2:$E$22)</f>
        <v>45636</v>
      </c>
      <c r="G7693" s="2">
        <v>45679</v>
      </c>
      <c r="H7693" s="4">
        <f ca="1">(NETWORKDAYS(A7693,G7693,Data!$E$1:$E$22))-1</f>
        <v>40</v>
      </c>
      <c r="I7693" s="1"/>
      <c r="J7693" s="1">
        <f>VLOOKUP(D7693,Data!$A$10:$B$16,2,FALSE)</f>
        <v>3</v>
      </c>
      <c r="K7693">
        <v>199</v>
      </c>
      <c r="L7693">
        <f t="shared" si="415"/>
        <v>48</v>
      </c>
      <c r="M7693">
        <f t="shared" si="416"/>
        <v>2024</v>
      </c>
      <c r="N7693" s="5">
        <f t="shared" ca="1" si="417"/>
        <v>30</v>
      </c>
    </row>
    <row r="7694" spans="1:14" hidden="1" x14ac:dyDescent="0.25">
      <c r="A7694" s="31">
        <v>45622</v>
      </c>
      <c r="B7694" s="1" t="s">
        <v>15</v>
      </c>
      <c r="C7694" s="7" t="s">
        <v>3798</v>
      </c>
      <c r="D7694" s="1" t="s">
        <v>55</v>
      </c>
      <c r="E7694" s="1">
        <f>VLOOKUP(D7694,Data!$A$1:$B$8,2,FALSE)</f>
        <v>10</v>
      </c>
      <c r="F7694" s="2">
        <f>WORKDAY(A7694,E7694,Data!$E$2:$E$22)</f>
        <v>45636</v>
      </c>
      <c r="G7694" s="2">
        <v>45679</v>
      </c>
      <c r="H7694" s="4">
        <f ca="1">(NETWORKDAYS(A7694,G7694,Data!$E$1:$E$22))-1</f>
        <v>40</v>
      </c>
      <c r="I7694" s="1"/>
      <c r="J7694" s="1">
        <f>VLOOKUP(D7694,Data!$A$10:$B$16,2,FALSE)</f>
        <v>3</v>
      </c>
      <c r="K7694">
        <v>199</v>
      </c>
      <c r="L7694">
        <f t="shared" si="415"/>
        <v>48</v>
      </c>
      <c r="M7694">
        <f t="shared" si="416"/>
        <v>2024</v>
      </c>
      <c r="N7694" s="5">
        <f t="shared" ca="1" si="417"/>
        <v>30</v>
      </c>
    </row>
    <row r="7695" spans="1:14" hidden="1" x14ac:dyDescent="0.25">
      <c r="A7695" s="31">
        <v>45622</v>
      </c>
      <c r="B7695" s="1" t="s">
        <v>15</v>
      </c>
      <c r="C7695" s="7" t="s">
        <v>3803</v>
      </c>
      <c r="D7695" s="1" t="s">
        <v>55</v>
      </c>
      <c r="E7695" s="1">
        <f>VLOOKUP(D7695,Data!$A$1:$B$8,2,FALSE)</f>
        <v>10</v>
      </c>
      <c r="F7695" s="2">
        <f>WORKDAY(A7695,E7695,Data!$E$2:$E$22)</f>
        <v>45636</v>
      </c>
      <c r="G7695" s="2">
        <v>45679</v>
      </c>
      <c r="H7695" s="4">
        <f ca="1">(NETWORKDAYS(A7695,G7695,Data!$E$1:$E$22))-1</f>
        <v>40</v>
      </c>
      <c r="I7695" s="1"/>
      <c r="J7695" s="1">
        <f>VLOOKUP(D7695,Data!$A$10:$B$16,2,FALSE)</f>
        <v>3</v>
      </c>
      <c r="K7695">
        <v>199</v>
      </c>
      <c r="L7695">
        <f t="shared" si="415"/>
        <v>48</v>
      </c>
      <c r="M7695">
        <f t="shared" si="416"/>
        <v>2024</v>
      </c>
      <c r="N7695" s="5">
        <f t="shared" ca="1" si="417"/>
        <v>30</v>
      </c>
    </row>
    <row r="7696" spans="1:14" hidden="1" x14ac:dyDescent="0.25">
      <c r="A7696" s="31">
        <v>45622</v>
      </c>
      <c r="B7696" s="1" t="s">
        <v>62</v>
      </c>
      <c r="C7696" s="7" t="s">
        <v>3795</v>
      </c>
      <c r="D7696" s="1" t="s">
        <v>53</v>
      </c>
      <c r="E7696" s="1">
        <f>VLOOKUP(D7696,Data!$A$1:$B$8,2,FALSE)</f>
        <v>5</v>
      </c>
      <c r="F7696" s="2">
        <f>WORKDAY(A7696,E7696,Data!$E$2:$E$22)</f>
        <v>45629</v>
      </c>
      <c r="G7696" s="2">
        <v>45625</v>
      </c>
      <c r="H7696" s="4">
        <f ca="1">(NETWORKDAYS(A7696,G7696,Data!$E$1:$E$22))-1</f>
        <v>3</v>
      </c>
      <c r="I7696" s="1"/>
      <c r="J7696" s="1">
        <f>VLOOKUP(D7696,Data!$A$10:$B$16,2,FALSE)</f>
        <v>1</v>
      </c>
      <c r="K7696">
        <v>199</v>
      </c>
      <c r="L7696">
        <f t="shared" si="415"/>
        <v>48</v>
      </c>
      <c r="M7696">
        <f t="shared" si="416"/>
        <v>2024</v>
      </c>
      <c r="N7696" s="5">
        <f t="shared" ca="1" si="417"/>
        <v>-2</v>
      </c>
    </row>
    <row r="7697" spans="1:14" hidden="1" x14ac:dyDescent="0.25">
      <c r="A7697" s="31">
        <v>45623</v>
      </c>
      <c r="B7697" s="1" t="s">
        <v>108</v>
      </c>
      <c r="C7697" s="7">
        <v>23280862</v>
      </c>
      <c r="D7697" s="1" t="s">
        <v>53</v>
      </c>
      <c r="E7697" s="1">
        <f>VLOOKUP(D7697,Data!$A$1:$B$8,2,FALSE)</f>
        <v>5</v>
      </c>
      <c r="F7697" s="2">
        <f>WORKDAY(A7697,E7697,Data!$E$2:$E$22)</f>
        <v>45630</v>
      </c>
      <c r="G7697" s="2">
        <v>45629</v>
      </c>
      <c r="H7697" s="4">
        <f ca="1">(NETWORKDAYS(A7697,G7697,Data!$E$1:$E$22))-1</f>
        <v>4</v>
      </c>
      <c r="I7697" s="1"/>
      <c r="J7697" s="1">
        <f>VLOOKUP(D7697,Data!$A$10:$B$16,2,FALSE)</f>
        <v>1</v>
      </c>
      <c r="K7697">
        <v>199</v>
      </c>
      <c r="L7697">
        <f t="shared" si="415"/>
        <v>48</v>
      </c>
      <c r="M7697">
        <f t="shared" si="416"/>
        <v>2024</v>
      </c>
      <c r="N7697" s="5">
        <f t="shared" ca="1" si="417"/>
        <v>-1</v>
      </c>
    </row>
    <row r="7698" spans="1:14" hidden="1" x14ac:dyDescent="0.25">
      <c r="A7698" s="31">
        <v>45623</v>
      </c>
      <c r="B7698" s="1" t="s">
        <v>94</v>
      </c>
      <c r="C7698" s="7" t="s">
        <v>3806</v>
      </c>
      <c r="D7698" s="1" t="s">
        <v>53</v>
      </c>
      <c r="E7698" s="1">
        <f>VLOOKUP(D7698,Data!$A$1:$B$8,2,FALSE)</f>
        <v>5</v>
      </c>
      <c r="F7698" s="2">
        <f>WORKDAY(A7698,E7698,Data!$E$2:$E$22)</f>
        <v>45630</v>
      </c>
      <c r="G7698" s="2">
        <v>45629</v>
      </c>
      <c r="H7698" s="4">
        <f ca="1">(NETWORKDAYS(A7698,G7698,Data!$E$1:$E$22))-1</f>
        <v>4</v>
      </c>
      <c r="I7698" s="1"/>
      <c r="J7698" s="1">
        <f>VLOOKUP(D7698,Data!$A$10:$B$16,2,FALSE)</f>
        <v>1</v>
      </c>
      <c r="K7698">
        <v>199</v>
      </c>
      <c r="L7698">
        <f t="shared" si="415"/>
        <v>48</v>
      </c>
      <c r="M7698">
        <f t="shared" si="416"/>
        <v>2024</v>
      </c>
      <c r="N7698" s="5">
        <f t="shared" ca="1" si="417"/>
        <v>-1</v>
      </c>
    </row>
    <row r="7699" spans="1:14" hidden="1" x14ac:dyDescent="0.25">
      <c r="A7699" s="31">
        <v>45623</v>
      </c>
      <c r="B7699" s="1" t="s">
        <v>3804</v>
      </c>
      <c r="C7699" s="7" t="s">
        <v>3805</v>
      </c>
      <c r="D7699" s="1" t="s">
        <v>53</v>
      </c>
      <c r="E7699" s="1">
        <f>VLOOKUP(D7699,Data!$A$1:$B$8,2,FALSE)</f>
        <v>5</v>
      </c>
      <c r="F7699" s="2">
        <f>WORKDAY(A7699,E7699,Data!$E$2:$E$22)</f>
        <v>45630</v>
      </c>
      <c r="G7699" s="2">
        <v>45629</v>
      </c>
      <c r="H7699" s="4">
        <f ca="1">(NETWORKDAYS(A7699,G7699,Data!$E$1:$E$22))-1</f>
        <v>4</v>
      </c>
      <c r="I7699" s="1"/>
      <c r="J7699" s="1">
        <f>VLOOKUP(D7699,Data!$A$10:$B$16,2,FALSE)</f>
        <v>1</v>
      </c>
      <c r="K7699">
        <v>199</v>
      </c>
      <c r="L7699">
        <f t="shared" si="415"/>
        <v>48</v>
      </c>
      <c r="M7699">
        <f t="shared" si="416"/>
        <v>2024</v>
      </c>
      <c r="N7699" s="5">
        <f t="shared" ca="1" si="417"/>
        <v>-1</v>
      </c>
    </row>
    <row r="7700" spans="1:14" hidden="1" x14ac:dyDescent="0.25">
      <c r="A7700" s="31">
        <v>45623</v>
      </c>
      <c r="B7700" s="1" t="s">
        <v>76</v>
      </c>
      <c r="C7700" s="7">
        <v>263372</v>
      </c>
      <c r="D7700" s="1" t="s">
        <v>41</v>
      </c>
      <c r="E7700" s="1">
        <f>VLOOKUP(D7700,Data!$A$1:$B$8,2,FALSE)</f>
        <v>15</v>
      </c>
      <c r="F7700" s="2">
        <f>WORKDAY(A7700,E7700,Data!$E$2:$E$22)</f>
        <v>45644</v>
      </c>
      <c r="G7700" s="2">
        <v>45642</v>
      </c>
      <c r="H7700" s="4">
        <f ca="1">(NETWORKDAYS(A7700,G7700,Data!$E$1:$E$22))-1</f>
        <v>13</v>
      </c>
      <c r="I7700" s="1"/>
      <c r="J7700" s="1">
        <f>VLOOKUP(D7700,Data!$A$10:$B$16,2,FALSE)</f>
        <v>3</v>
      </c>
      <c r="K7700">
        <v>199</v>
      </c>
      <c r="L7700">
        <f t="shared" ref="L7700:L7757" si="418">_xlfn.ISOWEEKNUM(A7700)</f>
        <v>48</v>
      </c>
      <c r="M7700">
        <f t="shared" ref="M7700:M7757" si="419">YEAR(A7700)</f>
        <v>2024</v>
      </c>
      <c r="N7700" s="5">
        <f t="shared" ref="N7700:N7757" ca="1" si="420">H7700-E7700</f>
        <v>-2</v>
      </c>
    </row>
    <row r="7701" spans="1:14" hidden="1" x14ac:dyDescent="0.25">
      <c r="A7701" s="31">
        <v>45623</v>
      </c>
      <c r="B7701" s="1" t="s">
        <v>366</v>
      </c>
      <c r="C7701" s="7">
        <v>458909</v>
      </c>
      <c r="D7701" s="1" t="s">
        <v>42</v>
      </c>
      <c r="E7701" s="1">
        <f>VLOOKUP(D7701,Data!$A$1:$B$8,2,FALSE)</f>
        <v>10</v>
      </c>
      <c r="F7701" s="2">
        <f>WORKDAY(A7701,E7701,Data!$E$2:$E$22)</f>
        <v>45637</v>
      </c>
      <c r="G7701" s="2">
        <v>45663</v>
      </c>
      <c r="H7701" s="4">
        <f ca="1">(NETWORKDAYS(A7701,G7701,Data!$E$1:$E$22))-1</f>
        <v>27</v>
      </c>
      <c r="I7701" s="1"/>
      <c r="J7701" s="1">
        <f>VLOOKUP(D7701,Data!$A$10:$B$16,2,FALSE)</f>
        <v>2</v>
      </c>
      <c r="K7701">
        <v>199</v>
      </c>
      <c r="L7701">
        <f t="shared" si="418"/>
        <v>48</v>
      </c>
      <c r="M7701">
        <f t="shared" si="419"/>
        <v>2024</v>
      </c>
      <c r="N7701" s="5">
        <f t="shared" ca="1" si="420"/>
        <v>17</v>
      </c>
    </row>
    <row r="7702" spans="1:14" hidden="1" x14ac:dyDescent="0.25">
      <c r="A7702" s="31">
        <v>45623</v>
      </c>
      <c r="B7702" s="1" t="s">
        <v>366</v>
      </c>
      <c r="C7702" s="7">
        <v>458910</v>
      </c>
      <c r="D7702" s="1" t="s">
        <v>42</v>
      </c>
      <c r="E7702" s="1">
        <f>VLOOKUP(D7702,Data!$A$1:$B$8,2,FALSE)</f>
        <v>10</v>
      </c>
      <c r="F7702" s="2">
        <f>WORKDAY(A7702,E7702,Data!$E$2:$E$22)</f>
        <v>45637</v>
      </c>
      <c r="G7702" s="2">
        <v>45681</v>
      </c>
      <c r="H7702" s="4">
        <f ca="1">(NETWORKDAYS(A7702,G7702,Data!$E$1:$E$22))-1</f>
        <v>41</v>
      </c>
      <c r="I7702" s="1"/>
      <c r="J7702" s="1">
        <f>VLOOKUP(D7702,Data!$A$10:$B$16,2,FALSE)</f>
        <v>2</v>
      </c>
      <c r="K7702">
        <v>199</v>
      </c>
      <c r="L7702">
        <f t="shared" si="418"/>
        <v>48</v>
      </c>
      <c r="M7702">
        <f t="shared" si="419"/>
        <v>2024</v>
      </c>
      <c r="N7702" s="5">
        <f t="shared" ca="1" si="420"/>
        <v>31</v>
      </c>
    </row>
    <row r="7703" spans="1:14" hidden="1" x14ac:dyDescent="0.25">
      <c r="A7703" s="31">
        <v>45623</v>
      </c>
      <c r="B7703" s="1" t="s">
        <v>131</v>
      </c>
      <c r="C7703" s="7">
        <v>263373</v>
      </c>
      <c r="D7703" s="1" t="s">
        <v>41</v>
      </c>
      <c r="E7703" s="1">
        <f>VLOOKUP(D7703,Data!$A$1:$B$8,2,FALSE)</f>
        <v>15</v>
      </c>
      <c r="F7703" s="2">
        <f>WORKDAY(A7703,E7703,Data!$E$2:$E$22)</f>
        <v>45644</v>
      </c>
      <c r="G7703" s="2">
        <v>45674</v>
      </c>
      <c r="H7703" s="4">
        <f ca="1">(NETWORKDAYS(A7703,G7703,Data!$E$1:$E$22))-1</f>
        <v>36</v>
      </c>
      <c r="I7703" s="1"/>
      <c r="J7703" s="1">
        <f>VLOOKUP(D7703,Data!$A$10:$B$16,2,FALSE)</f>
        <v>3</v>
      </c>
      <c r="K7703">
        <v>199</v>
      </c>
      <c r="L7703">
        <f t="shared" si="418"/>
        <v>48</v>
      </c>
      <c r="M7703">
        <f t="shared" si="419"/>
        <v>2024</v>
      </c>
      <c r="N7703" s="5">
        <f t="shared" ca="1" si="420"/>
        <v>21</v>
      </c>
    </row>
    <row r="7704" spans="1:14" hidden="1" x14ac:dyDescent="0.25">
      <c r="A7704" s="31">
        <v>45623</v>
      </c>
      <c r="B7704" s="1" t="s">
        <v>366</v>
      </c>
      <c r="C7704" s="7">
        <v>458911</v>
      </c>
      <c r="D7704" s="1" t="s">
        <v>42</v>
      </c>
      <c r="E7704" s="1">
        <f>VLOOKUP(D7704,Data!$A$1:$B$8,2,FALSE)</f>
        <v>10</v>
      </c>
      <c r="F7704" s="2">
        <f>WORKDAY(A7704,E7704,Data!$E$2:$E$22)</f>
        <v>45637</v>
      </c>
      <c r="G7704" s="2">
        <v>45681</v>
      </c>
      <c r="H7704" s="4">
        <f ca="1">(NETWORKDAYS(A7704,G7704,Data!$E$1:$E$22))-1</f>
        <v>41</v>
      </c>
      <c r="I7704" s="1"/>
      <c r="J7704" s="1">
        <f>VLOOKUP(D7704,Data!$A$10:$B$16,2,FALSE)</f>
        <v>2</v>
      </c>
      <c r="K7704">
        <v>199</v>
      </c>
      <c r="L7704">
        <f t="shared" si="418"/>
        <v>48</v>
      </c>
      <c r="M7704">
        <f t="shared" si="419"/>
        <v>2024</v>
      </c>
      <c r="N7704" s="5">
        <f t="shared" ca="1" si="420"/>
        <v>31</v>
      </c>
    </row>
    <row r="7705" spans="1:14" hidden="1" x14ac:dyDescent="0.25">
      <c r="A7705" s="31">
        <v>45624</v>
      </c>
      <c r="B7705" s="1" t="s">
        <v>98</v>
      </c>
      <c r="C7705" s="7">
        <v>458949</v>
      </c>
      <c r="D7705" s="1" t="s">
        <v>42</v>
      </c>
      <c r="E7705" s="1">
        <f>VLOOKUP(D7705,Data!$A$1:$B$8,2,FALSE)</f>
        <v>10</v>
      </c>
      <c r="F7705" s="2">
        <f>WORKDAY(A7705,E7705,Data!$E$2:$E$22)</f>
        <v>45638</v>
      </c>
      <c r="G7705" s="2">
        <v>45642</v>
      </c>
      <c r="H7705" s="4">
        <f ca="1">(NETWORKDAYS(A7705,G7705,Data!$E$1:$E$22))-1</f>
        <v>12</v>
      </c>
      <c r="I7705" s="1"/>
      <c r="J7705" s="1">
        <f>VLOOKUP(D7705,Data!$A$10:$B$16,2,FALSE)</f>
        <v>2</v>
      </c>
      <c r="K7705">
        <v>199</v>
      </c>
      <c r="L7705">
        <f t="shared" si="418"/>
        <v>48</v>
      </c>
      <c r="M7705">
        <f t="shared" si="419"/>
        <v>2024</v>
      </c>
      <c r="N7705" s="5">
        <f t="shared" ca="1" si="420"/>
        <v>2</v>
      </c>
    </row>
    <row r="7706" spans="1:14" hidden="1" x14ac:dyDescent="0.25">
      <c r="A7706" s="31">
        <v>45624</v>
      </c>
      <c r="B7706" s="1" t="s">
        <v>366</v>
      </c>
      <c r="C7706" s="7">
        <v>458912</v>
      </c>
      <c r="D7706" s="1" t="s">
        <v>42</v>
      </c>
      <c r="E7706" s="1">
        <f>VLOOKUP(D7706,Data!$A$1:$B$8,2,FALSE)</f>
        <v>10</v>
      </c>
      <c r="F7706" s="2">
        <f>WORKDAY(A7706,E7706,Data!$E$2:$E$22)</f>
        <v>45638</v>
      </c>
      <c r="G7706" s="2">
        <v>45681</v>
      </c>
      <c r="H7706" s="4">
        <f ca="1">(NETWORKDAYS(A7706,G7706,Data!$E$1:$E$22))-1</f>
        <v>40</v>
      </c>
      <c r="I7706" s="1"/>
      <c r="J7706" s="1">
        <f>VLOOKUP(D7706,Data!$A$10:$B$16,2,FALSE)</f>
        <v>2</v>
      </c>
      <c r="K7706">
        <v>199</v>
      </c>
      <c r="L7706">
        <f t="shared" si="418"/>
        <v>48</v>
      </c>
      <c r="M7706">
        <f t="shared" si="419"/>
        <v>2024</v>
      </c>
      <c r="N7706" s="5">
        <f t="shared" ca="1" si="420"/>
        <v>30</v>
      </c>
    </row>
    <row r="7707" spans="1:14" hidden="1" x14ac:dyDescent="0.25">
      <c r="A7707" s="31">
        <v>45625</v>
      </c>
      <c r="B7707" s="1" t="s">
        <v>112</v>
      </c>
      <c r="C7707" s="7">
        <v>458867</v>
      </c>
      <c r="D7707" s="1" t="s">
        <v>42</v>
      </c>
      <c r="E7707" s="1">
        <f>VLOOKUP(D7707,Data!$A$1:$B$8,2,FALSE)</f>
        <v>10</v>
      </c>
      <c r="F7707" s="2">
        <f>WORKDAY(A7707,E7707,Data!$E$2:$E$22)</f>
        <v>45639</v>
      </c>
      <c r="G7707" s="2">
        <v>45691</v>
      </c>
      <c r="H7707" s="4">
        <f ca="1">(NETWORKDAYS(A7707,G7707,Data!$E$1:$E$22))-1</f>
        <v>45</v>
      </c>
      <c r="I7707" s="1"/>
      <c r="J7707" s="1">
        <f>VLOOKUP(D7707,Data!$A$10:$B$16,2,FALSE)</f>
        <v>2</v>
      </c>
      <c r="K7707">
        <v>199</v>
      </c>
      <c r="L7707">
        <f t="shared" si="418"/>
        <v>48</v>
      </c>
      <c r="M7707">
        <f t="shared" si="419"/>
        <v>2024</v>
      </c>
      <c r="N7707" s="5">
        <f t="shared" ca="1" si="420"/>
        <v>35</v>
      </c>
    </row>
    <row r="7708" spans="1:14" hidden="1" x14ac:dyDescent="0.25">
      <c r="A7708" s="31">
        <v>45625</v>
      </c>
      <c r="B7708" s="1" t="s">
        <v>112</v>
      </c>
      <c r="C7708" s="7">
        <v>458868</v>
      </c>
      <c r="D7708" s="1" t="s">
        <v>42</v>
      </c>
      <c r="E7708" s="1">
        <f>VLOOKUP(D7708,Data!$A$1:$B$8,2,FALSE)</f>
        <v>10</v>
      </c>
      <c r="F7708" s="2">
        <f>WORKDAY(A7708,E7708,Data!$E$2:$E$22)</f>
        <v>45639</v>
      </c>
      <c r="G7708" s="2">
        <v>45664</v>
      </c>
      <c r="H7708" s="4">
        <f ca="1">(NETWORKDAYS(A7708,G7708,Data!$E$1:$E$22))-1</f>
        <v>26</v>
      </c>
      <c r="I7708" s="1"/>
      <c r="J7708" s="1">
        <f>VLOOKUP(D7708,Data!$A$10:$B$16,2,FALSE)</f>
        <v>2</v>
      </c>
      <c r="K7708">
        <v>199</v>
      </c>
      <c r="L7708">
        <f t="shared" si="418"/>
        <v>48</v>
      </c>
      <c r="M7708">
        <f t="shared" si="419"/>
        <v>2024</v>
      </c>
      <c r="N7708" s="5">
        <f t="shared" ca="1" si="420"/>
        <v>16</v>
      </c>
    </row>
    <row r="7709" spans="1:14" hidden="1" x14ac:dyDescent="0.25">
      <c r="A7709" s="31">
        <v>45624</v>
      </c>
      <c r="B7709" s="1" t="s">
        <v>71</v>
      </c>
      <c r="C7709" s="7">
        <v>458902</v>
      </c>
      <c r="D7709" s="1" t="s">
        <v>42</v>
      </c>
      <c r="E7709" s="1">
        <f>VLOOKUP(D7709,Data!$A$1:$B$8,2,FALSE)</f>
        <v>10</v>
      </c>
      <c r="F7709" s="2">
        <f>WORKDAY(A7709,E7709,Data!$E$2:$E$22)</f>
        <v>45638</v>
      </c>
      <c r="G7709" s="2">
        <v>45642</v>
      </c>
      <c r="H7709" s="4">
        <f ca="1">(NETWORKDAYS(A7709,G7709,Data!$E$1:$E$22))-1</f>
        <v>12</v>
      </c>
      <c r="I7709" s="1"/>
      <c r="J7709" s="1">
        <f>VLOOKUP(D7709,Data!$A$10:$B$16,2,FALSE)</f>
        <v>2</v>
      </c>
      <c r="K7709">
        <v>199</v>
      </c>
      <c r="L7709">
        <f t="shared" si="418"/>
        <v>48</v>
      </c>
      <c r="M7709">
        <f t="shared" si="419"/>
        <v>2024</v>
      </c>
      <c r="N7709" s="5">
        <f t="shared" ca="1" si="420"/>
        <v>2</v>
      </c>
    </row>
    <row r="7710" spans="1:14" hidden="1" x14ac:dyDescent="0.25">
      <c r="A7710" s="31">
        <v>45624</v>
      </c>
      <c r="B7710" s="1" t="s">
        <v>14</v>
      </c>
      <c r="C7710" s="7">
        <v>458903</v>
      </c>
      <c r="D7710" s="1" t="s">
        <v>42</v>
      </c>
      <c r="E7710" s="1">
        <f>VLOOKUP(D7710,Data!$A$1:$B$8,2,FALSE)</f>
        <v>10</v>
      </c>
      <c r="F7710" s="2">
        <f>WORKDAY(A7710,E7710,Data!$E$2:$E$22)</f>
        <v>45638</v>
      </c>
      <c r="G7710" s="2">
        <v>45642</v>
      </c>
      <c r="H7710" s="4">
        <f ca="1">(NETWORKDAYS(A7710,G7710,Data!$E$1:$E$22))-1</f>
        <v>12</v>
      </c>
      <c r="I7710" s="1"/>
      <c r="J7710" s="1">
        <f>VLOOKUP(D7710,Data!$A$10:$B$16,2,FALSE)</f>
        <v>2</v>
      </c>
      <c r="K7710">
        <v>199</v>
      </c>
      <c r="L7710">
        <f t="shared" si="418"/>
        <v>48</v>
      </c>
      <c r="M7710">
        <f t="shared" si="419"/>
        <v>2024</v>
      </c>
      <c r="N7710" s="5">
        <f t="shared" ca="1" si="420"/>
        <v>2</v>
      </c>
    </row>
    <row r="7711" spans="1:14" hidden="1" x14ac:dyDescent="0.25">
      <c r="A7711" s="31">
        <v>45624</v>
      </c>
      <c r="B7711" s="1" t="s">
        <v>14</v>
      </c>
      <c r="C7711" s="7">
        <v>458904</v>
      </c>
      <c r="D7711" s="1" t="s">
        <v>42</v>
      </c>
      <c r="E7711" s="1">
        <f>VLOOKUP(D7711,Data!$A$1:$B$8,2,FALSE)</f>
        <v>10</v>
      </c>
      <c r="F7711" s="2">
        <f>WORKDAY(A7711,E7711,Data!$E$2:$E$22)</f>
        <v>45638</v>
      </c>
      <c r="G7711" s="2">
        <v>45642</v>
      </c>
      <c r="H7711" s="4">
        <f ca="1">(NETWORKDAYS(A7711,G7711,Data!$E$1:$E$22))-1</f>
        <v>12</v>
      </c>
      <c r="I7711" s="1"/>
      <c r="J7711" s="1">
        <f>VLOOKUP(D7711,Data!$A$10:$B$16,2,FALSE)</f>
        <v>2</v>
      </c>
      <c r="K7711">
        <v>199</v>
      </c>
      <c r="L7711">
        <f t="shared" si="418"/>
        <v>48</v>
      </c>
      <c r="M7711">
        <f t="shared" si="419"/>
        <v>2024</v>
      </c>
      <c r="N7711" s="5">
        <f t="shared" ca="1" si="420"/>
        <v>2</v>
      </c>
    </row>
    <row r="7712" spans="1:14" hidden="1" x14ac:dyDescent="0.25">
      <c r="A7712" s="31">
        <v>45625</v>
      </c>
      <c r="B7712" s="1" t="s">
        <v>72</v>
      </c>
      <c r="C7712" s="7">
        <v>458914</v>
      </c>
      <c r="D7712" s="1" t="s">
        <v>42</v>
      </c>
      <c r="E7712" s="1">
        <f>VLOOKUP(D7712,Data!$A$1:$B$8,2,FALSE)</f>
        <v>10</v>
      </c>
      <c r="F7712" s="2">
        <f>WORKDAY(A7712,E7712,Data!$E$2:$E$22)</f>
        <v>45639</v>
      </c>
      <c r="G7712" s="2">
        <v>45642</v>
      </c>
      <c r="H7712" s="4">
        <f ca="1">(NETWORKDAYS(A7712,G7712,Data!$E$1:$E$22))-1</f>
        <v>11</v>
      </c>
      <c r="I7712" s="1"/>
      <c r="J7712" s="1">
        <f>VLOOKUP(D7712,Data!$A$10:$B$16,2,FALSE)</f>
        <v>2</v>
      </c>
      <c r="K7712">
        <v>199</v>
      </c>
      <c r="L7712">
        <f t="shared" si="418"/>
        <v>48</v>
      </c>
      <c r="M7712">
        <f t="shared" si="419"/>
        <v>2024</v>
      </c>
      <c r="N7712" s="5">
        <f t="shared" ca="1" si="420"/>
        <v>1</v>
      </c>
    </row>
    <row r="7713" spans="1:14" hidden="1" x14ac:dyDescent="0.25">
      <c r="A7713" s="31">
        <v>45625</v>
      </c>
      <c r="B7713" s="1" t="s">
        <v>269</v>
      </c>
      <c r="C7713" s="7">
        <v>458932</v>
      </c>
      <c r="D7713" s="1" t="s">
        <v>42</v>
      </c>
      <c r="E7713" s="1">
        <f>VLOOKUP(D7713,Data!$A$1:$B$8,2,FALSE)</f>
        <v>10</v>
      </c>
      <c r="F7713" s="2">
        <f>WORKDAY(A7713,E7713,Data!$E$2:$E$22)</f>
        <v>45639</v>
      </c>
      <c r="G7713" s="2">
        <v>45642</v>
      </c>
      <c r="H7713" s="4">
        <f ca="1">(NETWORKDAYS(A7713,G7713,Data!$E$1:$E$22))-1</f>
        <v>11</v>
      </c>
      <c r="I7713" s="1"/>
      <c r="J7713" s="1">
        <f>VLOOKUP(D7713,Data!$A$10:$B$16,2,FALSE)</f>
        <v>2</v>
      </c>
      <c r="K7713">
        <v>199</v>
      </c>
      <c r="L7713">
        <f t="shared" si="418"/>
        <v>48</v>
      </c>
      <c r="M7713">
        <f t="shared" si="419"/>
        <v>2024</v>
      </c>
      <c r="N7713" s="5">
        <f t="shared" ca="1" si="420"/>
        <v>1</v>
      </c>
    </row>
    <row r="7714" spans="1:14" hidden="1" x14ac:dyDescent="0.25">
      <c r="A7714" s="31">
        <v>45625</v>
      </c>
      <c r="B7714" s="1" t="s">
        <v>269</v>
      </c>
      <c r="C7714" s="7">
        <v>458933</v>
      </c>
      <c r="D7714" s="1" t="s">
        <v>42</v>
      </c>
      <c r="E7714" s="1">
        <f>VLOOKUP(D7714,Data!$A$1:$B$8,2,FALSE)</f>
        <v>10</v>
      </c>
      <c r="F7714" s="2">
        <f>WORKDAY(A7714,E7714,Data!$E$2:$E$22)</f>
        <v>45639</v>
      </c>
      <c r="G7714" s="2">
        <v>45642</v>
      </c>
      <c r="H7714" s="4">
        <f ca="1">(NETWORKDAYS(A7714,G7714,Data!$E$1:$E$22))-1</f>
        <v>11</v>
      </c>
      <c r="I7714" s="1"/>
      <c r="J7714" s="1">
        <f>VLOOKUP(D7714,Data!$A$10:$B$16,2,FALSE)</f>
        <v>2</v>
      </c>
      <c r="K7714">
        <v>199</v>
      </c>
      <c r="L7714">
        <f t="shared" si="418"/>
        <v>48</v>
      </c>
      <c r="M7714">
        <f t="shared" si="419"/>
        <v>2024</v>
      </c>
      <c r="N7714" s="5">
        <f t="shared" ca="1" si="420"/>
        <v>1</v>
      </c>
    </row>
    <row r="7715" spans="1:14" hidden="1" x14ac:dyDescent="0.25">
      <c r="A7715" s="31">
        <v>45625</v>
      </c>
      <c r="B7715" s="1" t="s">
        <v>33</v>
      </c>
      <c r="C7715" s="7">
        <v>458934</v>
      </c>
      <c r="D7715" s="1" t="s">
        <v>42</v>
      </c>
      <c r="E7715" s="1">
        <f>VLOOKUP(D7715,Data!$A$1:$B$8,2,FALSE)</f>
        <v>10</v>
      </c>
      <c r="F7715" s="2">
        <f>WORKDAY(A7715,E7715,Data!$E$2:$E$22)</f>
        <v>45639</v>
      </c>
      <c r="G7715" s="2">
        <v>45642</v>
      </c>
      <c r="H7715" s="4">
        <f ca="1">(NETWORKDAYS(A7715,G7715,Data!$E$1:$E$22))-1</f>
        <v>11</v>
      </c>
      <c r="I7715" s="1"/>
      <c r="J7715" s="1">
        <f>VLOOKUP(D7715,Data!$A$10:$B$16,2,FALSE)</f>
        <v>2</v>
      </c>
      <c r="K7715">
        <v>199</v>
      </c>
      <c r="L7715">
        <f t="shared" si="418"/>
        <v>48</v>
      </c>
      <c r="M7715">
        <f t="shared" si="419"/>
        <v>2024</v>
      </c>
      <c r="N7715" s="5">
        <f t="shared" ca="1" si="420"/>
        <v>1</v>
      </c>
    </row>
    <row r="7716" spans="1:14" hidden="1" x14ac:dyDescent="0.25">
      <c r="A7716" s="31">
        <v>45624</v>
      </c>
      <c r="B7716" s="1" t="s">
        <v>302</v>
      </c>
      <c r="C7716" s="7">
        <v>458939</v>
      </c>
      <c r="D7716" s="1" t="s">
        <v>42</v>
      </c>
      <c r="E7716" s="1">
        <f>VLOOKUP(D7716,Data!$A$1:$B$8,2,FALSE)</f>
        <v>10</v>
      </c>
      <c r="F7716" s="2">
        <f>WORKDAY(A7716,E7716,Data!$E$2:$E$22)</f>
        <v>45638</v>
      </c>
      <c r="G7716" s="2">
        <v>45642</v>
      </c>
      <c r="H7716" s="4">
        <f ca="1">(NETWORKDAYS(A7716,G7716,Data!$E$1:$E$22))-1</f>
        <v>12</v>
      </c>
      <c r="I7716" s="1"/>
      <c r="J7716" s="1">
        <f>VLOOKUP(D7716,Data!$A$10:$B$16,2,FALSE)</f>
        <v>2</v>
      </c>
      <c r="K7716">
        <v>199</v>
      </c>
      <c r="L7716">
        <f t="shared" si="418"/>
        <v>48</v>
      </c>
      <c r="M7716">
        <f t="shared" si="419"/>
        <v>2024</v>
      </c>
      <c r="N7716" s="5">
        <f t="shared" ca="1" si="420"/>
        <v>2</v>
      </c>
    </row>
    <row r="7717" spans="1:14" hidden="1" x14ac:dyDescent="0.25">
      <c r="A7717" s="31">
        <v>45624</v>
      </c>
      <c r="B7717" s="1" t="s">
        <v>433</v>
      </c>
      <c r="C7717" s="7">
        <v>458940</v>
      </c>
      <c r="D7717" s="1" t="s">
        <v>42</v>
      </c>
      <c r="E7717" s="1">
        <f>VLOOKUP(D7717,Data!$A$1:$B$8,2,FALSE)</f>
        <v>10</v>
      </c>
      <c r="F7717" s="2">
        <f>WORKDAY(A7717,E7717,Data!$E$2:$E$22)</f>
        <v>45638</v>
      </c>
      <c r="G7717" s="2">
        <v>45642</v>
      </c>
      <c r="H7717" s="4">
        <f ca="1">(NETWORKDAYS(A7717,G7717,Data!$E$1:$E$22))-1</f>
        <v>12</v>
      </c>
      <c r="I7717" s="1"/>
      <c r="J7717" s="1">
        <f>VLOOKUP(D7717,Data!$A$10:$B$16,2,FALSE)</f>
        <v>2</v>
      </c>
      <c r="K7717">
        <v>199</v>
      </c>
      <c r="L7717">
        <f t="shared" si="418"/>
        <v>48</v>
      </c>
      <c r="M7717">
        <f t="shared" si="419"/>
        <v>2024</v>
      </c>
      <c r="N7717" s="5">
        <f t="shared" ca="1" si="420"/>
        <v>2</v>
      </c>
    </row>
    <row r="7718" spans="1:14" hidden="1" x14ac:dyDescent="0.25">
      <c r="A7718" s="31">
        <v>45628</v>
      </c>
      <c r="B7718" s="1" t="s">
        <v>134</v>
      </c>
      <c r="C7718" s="7" t="s">
        <v>3807</v>
      </c>
      <c r="D7718" s="1" t="s">
        <v>53</v>
      </c>
      <c r="E7718" s="1">
        <f>VLOOKUP(D7718,Data!$A$1:$B$8,2,FALSE)</f>
        <v>5</v>
      </c>
      <c r="F7718" s="2">
        <f>WORKDAY(A7718,E7718,Data!$E$2:$E$22)</f>
        <v>45635</v>
      </c>
      <c r="G7718" s="2">
        <v>45628</v>
      </c>
      <c r="H7718" s="4">
        <f ca="1">(NETWORKDAYS(A7718,G7718,Data!$E$1:$E$22))-1</f>
        <v>0</v>
      </c>
      <c r="I7718" s="1"/>
      <c r="J7718" s="1">
        <f>VLOOKUP(D7718,Data!$A$10:$B$16,2,FALSE)</f>
        <v>1</v>
      </c>
      <c r="K7718">
        <v>199</v>
      </c>
      <c r="L7718">
        <f t="shared" si="418"/>
        <v>49</v>
      </c>
      <c r="M7718">
        <f t="shared" si="419"/>
        <v>2024</v>
      </c>
      <c r="N7718" s="5">
        <f t="shared" ca="1" si="420"/>
        <v>-5</v>
      </c>
    </row>
    <row r="7719" spans="1:14" hidden="1" x14ac:dyDescent="0.25">
      <c r="A7719" s="31">
        <v>45629</v>
      </c>
      <c r="B7719" s="1" t="s">
        <v>1123</v>
      </c>
      <c r="C7719" s="7">
        <v>263359</v>
      </c>
      <c r="D7719" s="1" t="s">
        <v>41</v>
      </c>
      <c r="E7719" s="1">
        <f>VLOOKUP(D7719,Data!$A$1:$B$8,2,FALSE)</f>
        <v>15</v>
      </c>
      <c r="F7719" s="2">
        <f>WORKDAY(A7719,E7719,Data!$E$2:$E$22)</f>
        <v>45650</v>
      </c>
      <c r="G7719" s="2">
        <v>45636</v>
      </c>
      <c r="H7719" s="4">
        <f ca="1">(NETWORKDAYS(A7719,G7719,Data!$E$1:$E$22))-1</f>
        <v>5</v>
      </c>
      <c r="I7719" s="1"/>
      <c r="J7719" s="1">
        <f>VLOOKUP(D7719,Data!$A$10:$B$16,2,FALSE)</f>
        <v>3</v>
      </c>
      <c r="K7719">
        <v>199</v>
      </c>
      <c r="L7719">
        <f t="shared" si="418"/>
        <v>49</v>
      </c>
      <c r="M7719">
        <f t="shared" si="419"/>
        <v>2024</v>
      </c>
      <c r="N7719" s="5">
        <f t="shared" ca="1" si="420"/>
        <v>-10</v>
      </c>
    </row>
    <row r="7720" spans="1:14" hidden="1" x14ac:dyDescent="0.25">
      <c r="A7720" s="31">
        <v>45628</v>
      </c>
      <c r="B7720" s="1" t="s">
        <v>8</v>
      </c>
      <c r="C7720" s="7">
        <v>263393</v>
      </c>
      <c r="D7720" s="1" t="s">
        <v>41</v>
      </c>
      <c r="E7720" s="1">
        <f>VLOOKUP(D7720,Data!$A$1:$B$8,2,FALSE)</f>
        <v>15</v>
      </c>
      <c r="F7720" s="2">
        <f>WORKDAY(A7720,E7720,Data!$E$2:$E$22)</f>
        <v>45649</v>
      </c>
      <c r="G7720" s="2">
        <v>45644</v>
      </c>
      <c r="H7720" s="4">
        <f ca="1">(NETWORKDAYS(A7720,G7720,Data!$E$1:$E$22))-1</f>
        <v>12</v>
      </c>
      <c r="I7720" s="1"/>
      <c r="J7720" s="1">
        <f>VLOOKUP(D7720,Data!$A$10:$B$16,2,FALSE)</f>
        <v>3</v>
      </c>
      <c r="K7720">
        <v>199</v>
      </c>
      <c r="L7720">
        <f t="shared" si="418"/>
        <v>49</v>
      </c>
      <c r="M7720">
        <f t="shared" si="419"/>
        <v>2024</v>
      </c>
      <c r="N7720" s="5">
        <f t="shared" ca="1" si="420"/>
        <v>-3</v>
      </c>
    </row>
    <row r="7721" spans="1:14" hidden="1" x14ac:dyDescent="0.25">
      <c r="A7721" s="31">
        <v>45628</v>
      </c>
      <c r="B7721" s="1" t="s">
        <v>115</v>
      </c>
      <c r="C7721" s="7">
        <v>263394</v>
      </c>
      <c r="D7721" s="1" t="s">
        <v>41</v>
      </c>
      <c r="E7721" s="1">
        <f>VLOOKUP(D7721,Data!$A$1:$B$8,2,FALSE)</f>
        <v>15</v>
      </c>
      <c r="F7721" s="2">
        <f>WORKDAY(A7721,E7721,Data!$E$2:$E$22)</f>
        <v>45649</v>
      </c>
      <c r="G7721" s="2">
        <v>45644</v>
      </c>
      <c r="H7721" s="4">
        <f ca="1">(NETWORKDAYS(A7721,G7721,Data!$E$1:$E$22))-1</f>
        <v>12</v>
      </c>
      <c r="I7721" s="1"/>
      <c r="J7721" s="1">
        <f>VLOOKUP(D7721,Data!$A$10:$B$16,2,FALSE)</f>
        <v>3</v>
      </c>
      <c r="K7721">
        <v>199</v>
      </c>
      <c r="L7721">
        <f t="shared" si="418"/>
        <v>49</v>
      </c>
      <c r="M7721">
        <f t="shared" si="419"/>
        <v>2024</v>
      </c>
      <c r="N7721" s="5">
        <f t="shared" ca="1" si="420"/>
        <v>-3</v>
      </c>
    </row>
    <row r="7722" spans="1:14" hidden="1" x14ac:dyDescent="0.25">
      <c r="A7722" s="31">
        <v>45628</v>
      </c>
      <c r="B7722" s="1" t="s">
        <v>150</v>
      </c>
      <c r="C7722" s="7">
        <v>263439</v>
      </c>
      <c r="D7722" s="1" t="s">
        <v>41</v>
      </c>
      <c r="E7722" s="1">
        <f>VLOOKUP(D7722,Data!$A$1:$B$8,2,FALSE)</f>
        <v>15</v>
      </c>
      <c r="F7722" s="2">
        <f>WORKDAY(A7722,E7722,Data!$E$2:$E$22)</f>
        <v>45649</v>
      </c>
      <c r="G7722" s="2">
        <v>45643</v>
      </c>
      <c r="H7722" s="4">
        <f ca="1">(NETWORKDAYS(A7722,G7722,Data!$E$1:$E$22))-1</f>
        <v>11</v>
      </c>
      <c r="I7722" s="1"/>
      <c r="J7722" s="1">
        <f>VLOOKUP(D7722,Data!$A$10:$B$16,2,FALSE)</f>
        <v>3</v>
      </c>
      <c r="K7722">
        <v>199</v>
      </c>
      <c r="L7722">
        <f t="shared" si="418"/>
        <v>49</v>
      </c>
      <c r="M7722">
        <f t="shared" si="419"/>
        <v>2024</v>
      </c>
      <c r="N7722" s="5">
        <f t="shared" ca="1" si="420"/>
        <v>-4</v>
      </c>
    </row>
    <row r="7723" spans="1:14" hidden="1" x14ac:dyDescent="0.25">
      <c r="A7723" s="31">
        <v>45628</v>
      </c>
      <c r="B7723" s="1" t="s">
        <v>30</v>
      </c>
      <c r="C7723" s="7">
        <v>458837</v>
      </c>
      <c r="D7723" s="1" t="s">
        <v>42</v>
      </c>
      <c r="E7723" s="1">
        <f>VLOOKUP(D7723,Data!$A$1:$B$8,2,FALSE)</f>
        <v>10</v>
      </c>
      <c r="F7723" s="2">
        <f>WORKDAY(A7723,E7723,Data!$E$2:$E$22)</f>
        <v>45642</v>
      </c>
      <c r="G7723" s="2">
        <v>45636</v>
      </c>
      <c r="H7723" s="4">
        <f ca="1">(NETWORKDAYS(A7723,G7723,Data!$E$1:$E$22))-1</f>
        <v>6</v>
      </c>
      <c r="I7723" s="1"/>
      <c r="J7723" s="1">
        <f>VLOOKUP(D7723,Data!$A$10:$B$16,2,FALSE)</f>
        <v>2</v>
      </c>
      <c r="K7723">
        <v>199</v>
      </c>
      <c r="L7723">
        <f t="shared" si="418"/>
        <v>49</v>
      </c>
      <c r="M7723">
        <f t="shared" si="419"/>
        <v>2024</v>
      </c>
      <c r="N7723" s="5">
        <f t="shared" ca="1" si="420"/>
        <v>-4</v>
      </c>
    </row>
    <row r="7724" spans="1:14" hidden="1" x14ac:dyDescent="0.25">
      <c r="A7724" s="31">
        <v>45628</v>
      </c>
      <c r="B7724" s="1" t="s">
        <v>30</v>
      </c>
      <c r="C7724" s="7">
        <v>458838</v>
      </c>
      <c r="D7724" s="1" t="s">
        <v>42</v>
      </c>
      <c r="E7724" s="1">
        <f>VLOOKUP(D7724,Data!$A$1:$B$8,2,FALSE)</f>
        <v>10</v>
      </c>
      <c r="F7724" s="2">
        <f>WORKDAY(A7724,E7724,Data!$E$2:$E$22)</f>
        <v>45642</v>
      </c>
      <c r="G7724" s="2">
        <v>45636</v>
      </c>
      <c r="H7724" s="4">
        <f ca="1">(NETWORKDAYS(A7724,G7724,Data!$E$1:$E$22))-1</f>
        <v>6</v>
      </c>
      <c r="I7724" s="1"/>
      <c r="J7724" s="1">
        <f>VLOOKUP(D7724,Data!$A$10:$B$16,2,FALSE)</f>
        <v>2</v>
      </c>
      <c r="K7724">
        <v>199</v>
      </c>
      <c r="L7724">
        <f t="shared" si="418"/>
        <v>49</v>
      </c>
      <c r="M7724">
        <f t="shared" si="419"/>
        <v>2024</v>
      </c>
      <c r="N7724" s="5">
        <f t="shared" ca="1" si="420"/>
        <v>-4</v>
      </c>
    </row>
    <row r="7725" spans="1:14" hidden="1" x14ac:dyDescent="0.25">
      <c r="A7725" s="31">
        <v>45628</v>
      </c>
      <c r="B7725" s="1" t="s">
        <v>72</v>
      </c>
      <c r="C7725" s="7">
        <v>458915</v>
      </c>
      <c r="D7725" s="1" t="s">
        <v>42</v>
      </c>
      <c r="E7725" s="1">
        <f>VLOOKUP(D7725,Data!$A$1:$B$8,2,FALSE)</f>
        <v>10</v>
      </c>
      <c r="F7725" s="2">
        <f>WORKDAY(A7725,E7725,Data!$E$2:$E$22)</f>
        <v>45642</v>
      </c>
      <c r="G7725" s="2">
        <v>45642</v>
      </c>
      <c r="H7725" s="4">
        <f ca="1">(NETWORKDAYS(A7725,G7725,Data!$E$1:$E$22))-1</f>
        <v>10</v>
      </c>
      <c r="I7725" s="1"/>
      <c r="J7725" s="1">
        <f>VLOOKUP(D7725,Data!$A$10:$B$16,2,FALSE)</f>
        <v>2</v>
      </c>
      <c r="K7725">
        <v>199</v>
      </c>
      <c r="L7725">
        <f t="shared" si="418"/>
        <v>49</v>
      </c>
      <c r="M7725">
        <f t="shared" si="419"/>
        <v>2024</v>
      </c>
      <c r="N7725" s="5">
        <f t="shared" ca="1" si="420"/>
        <v>0</v>
      </c>
    </row>
    <row r="7726" spans="1:14" hidden="1" x14ac:dyDescent="0.25">
      <c r="A7726" s="31">
        <v>45628</v>
      </c>
      <c r="B7726" s="1" t="s">
        <v>64</v>
      </c>
      <c r="C7726" s="7">
        <v>458944</v>
      </c>
      <c r="D7726" s="1" t="s">
        <v>42</v>
      </c>
      <c r="E7726" s="1">
        <f>VLOOKUP(D7726,Data!$A$1:$B$8,2,FALSE)</f>
        <v>10</v>
      </c>
      <c r="F7726" s="2">
        <f>WORKDAY(A7726,E7726,Data!$E$2:$E$22)</f>
        <v>45642</v>
      </c>
      <c r="G7726" s="2">
        <v>45642</v>
      </c>
      <c r="H7726" s="4">
        <f ca="1">(NETWORKDAYS(A7726,G7726,Data!$E$1:$E$22))-1</f>
        <v>10</v>
      </c>
      <c r="I7726" s="1"/>
      <c r="J7726" s="1">
        <f>VLOOKUP(D7726,Data!$A$10:$B$16,2,FALSE)</f>
        <v>2</v>
      </c>
      <c r="K7726">
        <v>199</v>
      </c>
      <c r="L7726">
        <f t="shared" si="418"/>
        <v>49</v>
      </c>
      <c r="M7726">
        <f t="shared" si="419"/>
        <v>2024</v>
      </c>
      <c r="N7726" s="5">
        <f t="shared" ca="1" si="420"/>
        <v>0</v>
      </c>
    </row>
    <row r="7727" spans="1:14" hidden="1" x14ac:dyDescent="0.25">
      <c r="A7727" s="31">
        <v>45628</v>
      </c>
      <c r="B7727" s="1" t="s">
        <v>244</v>
      </c>
      <c r="C7727" s="7">
        <v>458948</v>
      </c>
      <c r="D7727" s="1" t="s">
        <v>42</v>
      </c>
      <c r="E7727" s="1">
        <f>VLOOKUP(D7727,Data!$A$1:$B$8,2,FALSE)</f>
        <v>10</v>
      </c>
      <c r="F7727" s="2">
        <f>WORKDAY(A7727,E7727,Data!$E$2:$E$22)</f>
        <v>45642</v>
      </c>
      <c r="G7727" s="2">
        <v>45642</v>
      </c>
      <c r="H7727" s="4">
        <f ca="1">(NETWORKDAYS(A7727,G7727,Data!$E$1:$E$22))-1</f>
        <v>10</v>
      </c>
      <c r="I7727" s="1"/>
      <c r="J7727" s="1">
        <f>VLOOKUP(D7727,Data!$A$10:$B$16,2,FALSE)</f>
        <v>2</v>
      </c>
      <c r="K7727">
        <v>199</v>
      </c>
      <c r="L7727">
        <f t="shared" si="418"/>
        <v>49</v>
      </c>
      <c r="M7727">
        <f t="shared" si="419"/>
        <v>2024</v>
      </c>
      <c r="N7727" s="5">
        <f t="shared" ca="1" si="420"/>
        <v>0</v>
      </c>
    </row>
    <row r="7728" spans="1:14" x14ac:dyDescent="0.25">
      <c r="A7728" s="31">
        <v>45628</v>
      </c>
      <c r="B7728" s="1" t="s">
        <v>133</v>
      </c>
      <c r="C7728" s="7">
        <v>615472</v>
      </c>
      <c r="D7728" s="1" t="s">
        <v>1870</v>
      </c>
      <c r="E7728" s="1">
        <f>VLOOKUP(D7728,Data!$A$1:$B$8,2,FALSE)</f>
        <v>10</v>
      </c>
      <c r="F7728" s="2">
        <f>WORKDAY(A7728,E7728,Data!$E$2:$E$22)</f>
        <v>45642</v>
      </c>
      <c r="G7728" s="2"/>
      <c r="H7728" s="4">
        <f ca="1">(NETWORKDAYS(A7728,G7728,Data!$E$1:$E$22))-1</f>
        <v>-32592</v>
      </c>
      <c r="I7728" s="1"/>
      <c r="J7728" s="1">
        <f>VLOOKUP(D7728,Data!$A$10:$B$16,2,FALSE)</f>
        <v>2</v>
      </c>
      <c r="K7728">
        <v>199</v>
      </c>
      <c r="L7728">
        <f t="shared" si="418"/>
        <v>49</v>
      </c>
      <c r="M7728">
        <f t="shared" si="419"/>
        <v>2024</v>
      </c>
      <c r="N7728" s="5">
        <f t="shared" ca="1" si="420"/>
        <v>-32602</v>
      </c>
    </row>
    <row r="7729" spans="1:14" x14ac:dyDescent="0.25">
      <c r="A7729" s="31">
        <v>45628</v>
      </c>
      <c r="B7729" s="1" t="s">
        <v>72</v>
      </c>
      <c r="C7729" s="7">
        <v>615473</v>
      </c>
      <c r="D7729" s="1" t="s">
        <v>42</v>
      </c>
      <c r="E7729" s="1">
        <f>VLOOKUP(D7729,Data!$A$1:$B$8,2,FALSE)</f>
        <v>10</v>
      </c>
      <c r="F7729" s="2">
        <f>WORKDAY(A7729,E7729,Data!$E$2:$E$22)</f>
        <v>45642</v>
      </c>
      <c r="G7729" s="2"/>
      <c r="H7729" s="4">
        <f ca="1">(NETWORKDAYS(A7729,G7729,Data!$E$1:$E$22))-1</f>
        <v>-32592</v>
      </c>
      <c r="I7729" s="1"/>
      <c r="J7729" s="1">
        <f>VLOOKUP(D7729,Data!$A$10:$B$16,2,FALSE)</f>
        <v>2</v>
      </c>
      <c r="K7729">
        <v>199</v>
      </c>
      <c r="L7729">
        <f t="shared" si="418"/>
        <v>49</v>
      </c>
      <c r="M7729">
        <f t="shared" si="419"/>
        <v>2024</v>
      </c>
      <c r="N7729" s="5">
        <f t="shared" ca="1" si="420"/>
        <v>-32602</v>
      </c>
    </row>
    <row r="7730" spans="1:14" x14ac:dyDescent="0.25">
      <c r="A7730" s="31">
        <v>45628</v>
      </c>
      <c r="B7730" s="1" t="s">
        <v>133</v>
      </c>
      <c r="C7730" s="7">
        <v>615474</v>
      </c>
      <c r="D7730" s="1" t="s">
        <v>1870</v>
      </c>
      <c r="E7730" s="1">
        <f>VLOOKUP(D7730,Data!$A$1:$B$8,2,FALSE)</f>
        <v>10</v>
      </c>
      <c r="F7730" s="2">
        <f>WORKDAY(A7730,E7730,Data!$E$2:$E$22)</f>
        <v>45642</v>
      </c>
      <c r="G7730" s="2"/>
      <c r="H7730" s="4">
        <f ca="1">(NETWORKDAYS(A7730,G7730,Data!$E$1:$E$22))-1</f>
        <v>-32592</v>
      </c>
      <c r="I7730" s="1"/>
      <c r="J7730" s="1">
        <f>VLOOKUP(D7730,Data!$A$10:$B$16,2,FALSE)</f>
        <v>2</v>
      </c>
      <c r="K7730">
        <v>199</v>
      </c>
      <c r="L7730">
        <f t="shared" si="418"/>
        <v>49</v>
      </c>
      <c r="M7730">
        <f t="shared" si="419"/>
        <v>2024</v>
      </c>
      <c r="N7730" s="5">
        <f t="shared" ca="1" si="420"/>
        <v>-32602</v>
      </c>
    </row>
    <row r="7731" spans="1:14" x14ac:dyDescent="0.25">
      <c r="A7731" s="31">
        <v>45628</v>
      </c>
      <c r="B7731" s="1" t="s">
        <v>133</v>
      </c>
      <c r="C7731" s="7">
        <v>615476</v>
      </c>
      <c r="D7731" s="1" t="s">
        <v>1870</v>
      </c>
      <c r="E7731" s="1">
        <f>VLOOKUP(D7731,Data!$A$1:$B$8,2,FALSE)</f>
        <v>10</v>
      </c>
      <c r="F7731" s="2">
        <f>WORKDAY(A7731,E7731,Data!$E$2:$E$22)</f>
        <v>45642</v>
      </c>
      <c r="G7731" s="2"/>
      <c r="H7731" s="4">
        <f ca="1">(NETWORKDAYS(A7731,G7731,Data!$E$1:$E$22))-1</f>
        <v>-32592</v>
      </c>
      <c r="I7731" s="1"/>
      <c r="J7731" s="1">
        <f>VLOOKUP(D7731,Data!$A$10:$B$16,2,FALSE)</f>
        <v>2</v>
      </c>
      <c r="K7731">
        <v>199</v>
      </c>
      <c r="L7731">
        <f t="shared" si="418"/>
        <v>49</v>
      </c>
      <c r="M7731">
        <f t="shared" si="419"/>
        <v>2024</v>
      </c>
      <c r="N7731" s="5">
        <f t="shared" ca="1" si="420"/>
        <v>-32602</v>
      </c>
    </row>
    <row r="7732" spans="1:14" x14ac:dyDescent="0.25">
      <c r="A7732" s="31">
        <v>45628</v>
      </c>
      <c r="B7732" s="1" t="s">
        <v>5</v>
      </c>
      <c r="C7732" s="7">
        <v>615479</v>
      </c>
      <c r="D7732" s="1" t="s">
        <v>1870</v>
      </c>
      <c r="E7732" s="1">
        <f>VLOOKUP(D7732,Data!$A$1:$B$8,2,FALSE)</f>
        <v>10</v>
      </c>
      <c r="F7732" s="2">
        <f>WORKDAY(A7732,E7732,Data!$E$2:$E$22)</f>
        <v>45642</v>
      </c>
      <c r="G7732" s="2"/>
      <c r="H7732" s="4">
        <f ca="1">(NETWORKDAYS(A7732,G7732,Data!$E$1:$E$22))-1</f>
        <v>-32592</v>
      </c>
      <c r="I7732" s="1"/>
      <c r="J7732" s="1">
        <f>VLOOKUP(D7732,Data!$A$10:$B$16,2,FALSE)</f>
        <v>2</v>
      </c>
      <c r="K7732">
        <v>199</v>
      </c>
      <c r="L7732">
        <f t="shared" si="418"/>
        <v>49</v>
      </c>
      <c r="M7732">
        <f t="shared" si="419"/>
        <v>2024</v>
      </c>
      <c r="N7732" s="5">
        <f t="shared" ca="1" si="420"/>
        <v>-32602</v>
      </c>
    </row>
    <row r="7733" spans="1:14" hidden="1" x14ac:dyDescent="0.25">
      <c r="A7733" s="31">
        <v>45628</v>
      </c>
      <c r="B7733" s="1" t="s">
        <v>3718</v>
      </c>
      <c r="C7733" s="7" t="s">
        <v>3812</v>
      </c>
      <c r="D7733" s="1" t="s">
        <v>53</v>
      </c>
      <c r="E7733" s="1">
        <f>VLOOKUP(D7733,Data!$A$1:$B$8,2,FALSE)</f>
        <v>5</v>
      </c>
      <c r="F7733" s="2">
        <f>WORKDAY(A7733,E7733,Data!$E$2:$E$22)</f>
        <v>45635</v>
      </c>
      <c r="G7733" s="2">
        <v>45630</v>
      </c>
      <c r="H7733" s="4">
        <f ca="1">(NETWORKDAYS(A7733,G7733,Data!$E$1:$E$22))-1</f>
        <v>2</v>
      </c>
      <c r="I7733" s="1"/>
      <c r="J7733" s="1">
        <f>VLOOKUP(D7733,Data!$A$10:$B$16,2,FALSE)</f>
        <v>1</v>
      </c>
      <c r="K7733">
        <v>199</v>
      </c>
      <c r="L7733">
        <f t="shared" si="418"/>
        <v>49</v>
      </c>
      <c r="M7733">
        <f t="shared" si="419"/>
        <v>2024</v>
      </c>
      <c r="N7733" s="5">
        <f t="shared" ca="1" si="420"/>
        <v>-3</v>
      </c>
    </row>
    <row r="7734" spans="1:14" hidden="1" x14ac:dyDescent="0.25">
      <c r="A7734" s="31">
        <v>45628</v>
      </c>
      <c r="B7734" s="1" t="s">
        <v>3718</v>
      </c>
      <c r="C7734" s="7" t="s">
        <v>3811</v>
      </c>
      <c r="D7734" s="1" t="s">
        <v>53</v>
      </c>
      <c r="E7734" s="1">
        <f>VLOOKUP(D7734,Data!$A$1:$B$8,2,FALSE)</f>
        <v>5</v>
      </c>
      <c r="F7734" s="2">
        <f>WORKDAY(A7734,E7734,Data!$E$2:$E$22)</f>
        <v>45635</v>
      </c>
      <c r="G7734" s="2">
        <v>45630</v>
      </c>
      <c r="H7734" s="4">
        <f ca="1">(NETWORKDAYS(A7734,G7734,Data!$E$1:$E$22))-1</f>
        <v>2</v>
      </c>
      <c r="I7734" s="1"/>
      <c r="J7734" s="1">
        <f>VLOOKUP(D7734,Data!$A$10:$B$16,2,FALSE)</f>
        <v>1</v>
      </c>
      <c r="K7734">
        <v>199</v>
      </c>
      <c r="L7734">
        <f t="shared" si="418"/>
        <v>49</v>
      </c>
      <c r="M7734">
        <f t="shared" si="419"/>
        <v>2024</v>
      </c>
      <c r="N7734" s="5">
        <f t="shared" ca="1" si="420"/>
        <v>-3</v>
      </c>
    </row>
    <row r="7735" spans="1:14" hidden="1" x14ac:dyDescent="0.25">
      <c r="A7735" s="31">
        <v>45628</v>
      </c>
      <c r="B7735" s="1" t="s">
        <v>3809</v>
      </c>
      <c r="C7735" s="7" t="s">
        <v>3810</v>
      </c>
      <c r="D7735" s="1" t="s">
        <v>53</v>
      </c>
      <c r="E7735" s="1">
        <f>VLOOKUP(D7735,Data!$A$1:$B$8,2,FALSE)</f>
        <v>5</v>
      </c>
      <c r="F7735" s="2">
        <f>WORKDAY(A7735,E7735,Data!$E$2:$E$22)</f>
        <v>45635</v>
      </c>
      <c r="G7735" s="2">
        <v>45643</v>
      </c>
      <c r="H7735" s="4">
        <f ca="1">(NETWORKDAYS(A7735,G7735,Data!$E$1:$E$22))-1</f>
        <v>11</v>
      </c>
      <c r="I7735" s="1"/>
      <c r="J7735" s="1">
        <f>VLOOKUP(D7735,Data!$A$10:$B$16,2,FALSE)</f>
        <v>1</v>
      </c>
      <c r="K7735">
        <v>199</v>
      </c>
      <c r="L7735">
        <f t="shared" si="418"/>
        <v>49</v>
      </c>
      <c r="M7735">
        <f t="shared" si="419"/>
        <v>2024</v>
      </c>
      <c r="N7735" s="5">
        <f t="shared" ca="1" si="420"/>
        <v>6</v>
      </c>
    </row>
    <row r="7736" spans="1:14" hidden="1" x14ac:dyDescent="0.25">
      <c r="A7736" s="31">
        <v>45628</v>
      </c>
      <c r="B7736" s="1" t="s">
        <v>3515</v>
      </c>
      <c r="C7736" s="7" t="s">
        <v>3808</v>
      </c>
      <c r="D7736" s="1" t="s">
        <v>53</v>
      </c>
      <c r="E7736" s="1">
        <f>VLOOKUP(D7736,Data!$A$1:$B$8,2,FALSE)</f>
        <v>5</v>
      </c>
      <c r="F7736" s="2">
        <f>WORKDAY(A7736,E7736,Data!$E$2:$E$22)</f>
        <v>45635</v>
      </c>
      <c r="G7736" s="2">
        <v>45629</v>
      </c>
      <c r="H7736" s="4">
        <f ca="1">(NETWORKDAYS(A7736,G7736,Data!$E$1:$E$22))-1</f>
        <v>1</v>
      </c>
      <c r="I7736" s="1"/>
      <c r="J7736" s="1">
        <f>VLOOKUP(D7736,Data!$A$10:$B$16,2,FALSE)</f>
        <v>1</v>
      </c>
      <c r="K7736">
        <v>199</v>
      </c>
      <c r="L7736">
        <f t="shared" si="418"/>
        <v>49</v>
      </c>
      <c r="M7736">
        <f t="shared" si="419"/>
        <v>2024</v>
      </c>
      <c r="N7736" s="5">
        <f t="shared" ca="1" si="420"/>
        <v>-4</v>
      </c>
    </row>
    <row r="7737" spans="1:14" hidden="1" x14ac:dyDescent="0.25">
      <c r="A7737" s="31">
        <v>45629</v>
      </c>
      <c r="B7737" s="1" t="s">
        <v>743</v>
      </c>
      <c r="C7737" s="7" t="s">
        <v>3813</v>
      </c>
      <c r="D7737" s="1" t="s">
        <v>53</v>
      </c>
      <c r="E7737" s="1">
        <f>VLOOKUP(D7737,Data!$A$1:$B$8,2,FALSE)</f>
        <v>5</v>
      </c>
      <c r="F7737" s="2">
        <f>WORKDAY(A7737,E7737,Data!$E$2:$E$22)</f>
        <v>45636</v>
      </c>
      <c r="G7737" s="2">
        <v>45637</v>
      </c>
      <c r="H7737" s="4">
        <f ca="1">(NETWORKDAYS(A7737,G7737,Data!$E$1:$E$22))-1</f>
        <v>6</v>
      </c>
      <c r="I7737" s="1"/>
      <c r="J7737" s="1">
        <f>VLOOKUP(D7737,Data!$A$10:$B$16,2,FALSE)</f>
        <v>1</v>
      </c>
      <c r="K7737">
        <v>199</v>
      </c>
      <c r="L7737">
        <f t="shared" si="418"/>
        <v>49</v>
      </c>
      <c r="M7737">
        <f t="shared" si="419"/>
        <v>2024</v>
      </c>
      <c r="N7737" s="5">
        <f t="shared" ca="1" si="420"/>
        <v>1</v>
      </c>
    </row>
    <row r="7738" spans="1:14" hidden="1" x14ac:dyDescent="0.25">
      <c r="A7738" s="31">
        <v>45630</v>
      </c>
      <c r="B7738" s="1" t="s">
        <v>1123</v>
      </c>
      <c r="C7738" s="7">
        <v>263360</v>
      </c>
      <c r="D7738" s="1" t="s">
        <v>41</v>
      </c>
      <c r="E7738" s="1">
        <f>VLOOKUP(D7738,Data!$A$1:$B$8,2,FALSE)</f>
        <v>15</v>
      </c>
      <c r="F7738" s="2">
        <f>WORKDAY(A7738,E7738,Data!$E$2:$E$22)</f>
        <v>45651</v>
      </c>
      <c r="G7738" s="2">
        <v>45642</v>
      </c>
      <c r="H7738" s="4">
        <f ca="1">(NETWORKDAYS(A7738,G7738,Data!$E$1:$E$22))-1</f>
        <v>8</v>
      </c>
      <c r="I7738" s="1"/>
      <c r="J7738" s="1">
        <f>VLOOKUP(D7738,Data!$A$10:$B$16,2,FALSE)</f>
        <v>3</v>
      </c>
      <c r="K7738">
        <v>199</v>
      </c>
      <c r="L7738">
        <f t="shared" si="418"/>
        <v>49</v>
      </c>
      <c r="M7738">
        <f t="shared" si="419"/>
        <v>2024</v>
      </c>
      <c r="N7738" s="5">
        <f t="shared" ca="1" si="420"/>
        <v>-7</v>
      </c>
    </row>
    <row r="7739" spans="1:14" hidden="1" x14ac:dyDescent="0.25">
      <c r="A7739" s="31">
        <v>45629</v>
      </c>
      <c r="B7739" s="1" t="s">
        <v>195</v>
      </c>
      <c r="C7739" s="7">
        <v>263391</v>
      </c>
      <c r="D7739" s="1" t="s">
        <v>41</v>
      </c>
      <c r="E7739" s="1">
        <f>VLOOKUP(D7739,Data!$A$1:$B$8,2,FALSE)</f>
        <v>15</v>
      </c>
      <c r="F7739" s="2">
        <f>WORKDAY(A7739,E7739,Data!$E$2:$E$22)</f>
        <v>45650</v>
      </c>
      <c r="G7739" s="2">
        <v>45644</v>
      </c>
      <c r="H7739" s="4">
        <f ca="1">(NETWORKDAYS(A7739,G7739,Data!$E$1:$E$22))-1</f>
        <v>11</v>
      </c>
      <c r="I7739" s="1"/>
      <c r="J7739" s="1">
        <f>VLOOKUP(D7739,Data!$A$10:$B$16,2,FALSE)</f>
        <v>3</v>
      </c>
      <c r="K7739">
        <v>199</v>
      </c>
      <c r="L7739">
        <f t="shared" si="418"/>
        <v>49</v>
      </c>
      <c r="M7739">
        <f t="shared" si="419"/>
        <v>2024</v>
      </c>
      <c r="N7739" s="5">
        <f t="shared" ca="1" si="420"/>
        <v>-4</v>
      </c>
    </row>
    <row r="7740" spans="1:14" hidden="1" x14ac:dyDescent="0.25">
      <c r="A7740" s="31">
        <v>45629</v>
      </c>
      <c r="B7740" s="1" t="s">
        <v>68</v>
      </c>
      <c r="C7740" s="7">
        <v>263392</v>
      </c>
      <c r="D7740" s="1" t="s">
        <v>41</v>
      </c>
      <c r="E7740" s="1">
        <f>VLOOKUP(D7740,Data!$A$1:$B$8,2,FALSE)</f>
        <v>15</v>
      </c>
      <c r="F7740" s="2">
        <f>WORKDAY(A7740,E7740,Data!$E$2:$E$22)</f>
        <v>45650</v>
      </c>
      <c r="G7740" s="2">
        <v>45644</v>
      </c>
      <c r="H7740" s="4">
        <f ca="1">(NETWORKDAYS(A7740,G7740,Data!$E$1:$E$22))-1</f>
        <v>11</v>
      </c>
      <c r="I7740" s="1"/>
      <c r="J7740" s="1">
        <f>VLOOKUP(D7740,Data!$A$10:$B$16,2,FALSE)</f>
        <v>3</v>
      </c>
      <c r="K7740">
        <v>199</v>
      </c>
      <c r="L7740">
        <f t="shared" si="418"/>
        <v>49</v>
      </c>
      <c r="M7740">
        <f t="shared" si="419"/>
        <v>2024</v>
      </c>
      <c r="N7740" s="5">
        <f t="shared" ca="1" si="420"/>
        <v>-4</v>
      </c>
    </row>
    <row r="7741" spans="1:14" hidden="1" x14ac:dyDescent="0.25">
      <c r="A7741" s="31">
        <v>45630</v>
      </c>
      <c r="B7741" s="1" t="s">
        <v>2299</v>
      </c>
      <c r="C7741" s="7">
        <v>458928</v>
      </c>
      <c r="D7741" s="1" t="s">
        <v>42</v>
      </c>
      <c r="E7741" s="1">
        <f>VLOOKUP(D7741,Data!$A$1:$B$8,2,FALSE)</f>
        <v>10</v>
      </c>
      <c r="F7741" s="2">
        <f>WORKDAY(A7741,E7741,Data!$E$2:$E$22)</f>
        <v>45644</v>
      </c>
      <c r="G7741" s="2">
        <v>45642</v>
      </c>
      <c r="H7741" s="4">
        <f ca="1">(NETWORKDAYS(A7741,G7741,Data!$E$1:$E$22))-1</f>
        <v>8</v>
      </c>
      <c r="I7741" s="1"/>
      <c r="J7741" s="1">
        <f>VLOOKUP(D7741,Data!$A$10:$B$16,2,FALSE)</f>
        <v>2</v>
      </c>
      <c r="K7741">
        <v>199</v>
      </c>
      <c r="L7741">
        <f t="shared" si="418"/>
        <v>49</v>
      </c>
      <c r="M7741">
        <f t="shared" si="419"/>
        <v>2024</v>
      </c>
      <c r="N7741" s="5">
        <f t="shared" ca="1" si="420"/>
        <v>-2</v>
      </c>
    </row>
    <row r="7742" spans="1:14" hidden="1" x14ac:dyDescent="0.25">
      <c r="A7742" s="31">
        <v>45629</v>
      </c>
      <c r="B7742" s="1" t="s">
        <v>292</v>
      </c>
      <c r="C7742" s="7">
        <v>458930</v>
      </c>
      <c r="D7742" s="1" t="s">
        <v>42</v>
      </c>
      <c r="E7742" s="1">
        <f>VLOOKUP(D7742,Data!$A$1:$B$8,2,FALSE)</f>
        <v>10</v>
      </c>
      <c r="F7742" s="2">
        <f>WORKDAY(A7742,E7742,Data!$E$2:$E$22)</f>
        <v>45643</v>
      </c>
      <c r="G7742" s="2">
        <v>45642</v>
      </c>
      <c r="H7742" s="4">
        <f ca="1">(NETWORKDAYS(A7742,G7742,Data!$E$1:$E$22))-1</f>
        <v>9</v>
      </c>
      <c r="I7742" s="1"/>
      <c r="J7742" s="1">
        <f>VLOOKUP(D7742,Data!$A$10:$B$16,2,FALSE)</f>
        <v>2</v>
      </c>
      <c r="K7742">
        <v>199</v>
      </c>
      <c r="L7742">
        <f t="shared" si="418"/>
        <v>49</v>
      </c>
      <c r="M7742">
        <f t="shared" si="419"/>
        <v>2024</v>
      </c>
      <c r="N7742" s="5">
        <f t="shared" ca="1" si="420"/>
        <v>-1</v>
      </c>
    </row>
    <row r="7743" spans="1:14" hidden="1" x14ac:dyDescent="0.25">
      <c r="A7743" s="31">
        <v>45629</v>
      </c>
      <c r="B7743" s="1" t="s">
        <v>777</v>
      </c>
      <c r="C7743" s="7">
        <v>458935</v>
      </c>
      <c r="D7743" s="1" t="s">
        <v>42</v>
      </c>
      <c r="E7743" s="1">
        <f>VLOOKUP(D7743,Data!$A$1:$B$8,2,FALSE)</f>
        <v>10</v>
      </c>
      <c r="F7743" s="2">
        <f>WORKDAY(A7743,E7743,Data!$E$2:$E$22)</f>
        <v>45643</v>
      </c>
      <c r="G7743" s="2">
        <v>45687</v>
      </c>
      <c r="H7743" s="4">
        <f ca="1">(NETWORKDAYS(A7743,G7743,Data!$E$1:$E$22))-1</f>
        <v>41</v>
      </c>
      <c r="I7743" s="1"/>
      <c r="J7743" s="1">
        <f>VLOOKUP(D7743,Data!$A$10:$B$16,2,FALSE)</f>
        <v>2</v>
      </c>
      <c r="K7743">
        <v>199</v>
      </c>
      <c r="L7743">
        <f t="shared" si="418"/>
        <v>49</v>
      </c>
      <c r="M7743">
        <f t="shared" si="419"/>
        <v>2024</v>
      </c>
      <c r="N7743" s="5">
        <f t="shared" ca="1" si="420"/>
        <v>31</v>
      </c>
    </row>
    <row r="7744" spans="1:14" x14ac:dyDescent="0.25">
      <c r="A7744" s="31">
        <v>45630</v>
      </c>
      <c r="B7744" s="1" t="s">
        <v>133</v>
      </c>
      <c r="C7744" s="7">
        <v>615475</v>
      </c>
      <c r="D7744" s="1" t="s">
        <v>1870</v>
      </c>
      <c r="E7744" s="1">
        <f>VLOOKUP(D7744,Data!$A$1:$B$8,2,FALSE)</f>
        <v>10</v>
      </c>
      <c r="F7744" s="2">
        <f>WORKDAY(A7744,E7744,Data!$E$2:$E$22)</f>
        <v>45644</v>
      </c>
      <c r="G7744" s="2"/>
      <c r="H7744" s="4">
        <f ca="1">(NETWORKDAYS(A7744,G7744,Data!$E$1:$E$22))-1</f>
        <v>-32594</v>
      </c>
      <c r="I7744" s="1"/>
      <c r="J7744" s="1">
        <f>VLOOKUP(D7744,Data!$A$10:$B$16,2,FALSE)</f>
        <v>2</v>
      </c>
      <c r="K7744">
        <v>199</v>
      </c>
      <c r="L7744">
        <f t="shared" si="418"/>
        <v>49</v>
      </c>
      <c r="M7744">
        <f t="shared" si="419"/>
        <v>2024</v>
      </c>
      <c r="N7744" s="5">
        <f t="shared" ca="1" si="420"/>
        <v>-32604</v>
      </c>
    </row>
    <row r="7745" spans="1:14" hidden="1" x14ac:dyDescent="0.25">
      <c r="A7745" s="31">
        <v>45629</v>
      </c>
      <c r="B7745" s="1" t="s">
        <v>641</v>
      </c>
      <c r="C7745" s="7" t="s">
        <v>3814</v>
      </c>
      <c r="D7745" s="1" t="s">
        <v>53</v>
      </c>
      <c r="E7745" s="1">
        <f>VLOOKUP(D7745,Data!$A$1:$B$8,2,FALSE)</f>
        <v>5</v>
      </c>
      <c r="F7745" s="2">
        <f>WORKDAY(A7745,E7745,Data!$E$2:$E$22)</f>
        <v>45636</v>
      </c>
      <c r="G7745" s="2">
        <v>45631</v>
      </c>
      <c r="H7745" s="4">
        <f ca="1">(NETWORKDAYS(A7745,G7745,Data!$E$1:$E$22))-1</f>
        <v>2</v>
      </c>
      <c r="I7745" s="1"/>
      <c r="J7745" s="1">
        <f>VLOOKUP(D7745,Data!$A$10:$B$16,2,FALSE)</f>
        <v>1</v>
      </c>
      <c r="K7745">
        <v>199</v>
      </c>
      <c r="L7745">
        <f t="shared" si="418"/>
        <v>49</v>
      </c>
      <c r="M7745">
        <f t="shared" si="419"/>
        <v>2024</v>
      </c>
      <c r="N7745" s="5">
        <f t="shared" ca="1" si="420"/>
        <v>-3</v>
      </c>
    </row>
    <row r="7746" spans="1:14" hidden="1" x14ac:dyDescent="0.25">
      <c r="A7746" s="31">
        <v>45629</v>
      </c>
      <c r="B7746" s="1" t="s">
        <v>641</v>
      </c>
      <c r="C7746" s="7" t="s">
        <v>3815</v>
      </c>
      <c r="D7746" s="1" t="s">
        <v>53</v>
      </c>
      <c r="E7746" s="1">
        <f>VLOOKUP(D7746,Data!$A$1:$B$8,2,FALSE)</f>
        <v>5</v>
      </c>
      <c r="F7746" s="2">
        <f>WORKDAY(A7746,E7746,Data!$E$2:$E$22)</f>
        <v>45636</v>
      </c>
      <c r="G7746" s="2">
        <v>45631</v>
      </c>
      <c r="H7746" s="4">
        <f ca="1">(NETWORKDAYS(A7746,G7746,Data!$E$1:$E$22))-1</f>
        <v>2</v>
      </c>
      <c r="I7746" s="1"/>
      <c r="J7746" s="1">
        <f>VLOOKUP(D7746,Data!$A$10:$B$16,2,FALSE)</f>
        <v>1</v>
      </c>
      <c r="K7746">
        <v>199</v>
      </c>
      <c r="L7746">
        <f t="shared" si="418"/>
        <v>49</v>
      </c>
      <c r="M7746">
        <f t="shared" si="419"/>
        <v>2024</v>
      </c>
      <c r="N7746" s="5">
        <f t="shared" ca="1" si="420"/>
        <v>-3</v>
      </c>
    </row>
    <row r="7747" spans="1:14" hidden="1" x14ac:dyDescent="0.25">
      <c r="A7747" s="31">
        <v>45631</v>
      </c>
      <c r="B7747" s="1" t="s">
        <v>4</v>
      </c>
      <c r="C7747" s="7">
        <v>263403</v>
      </c>
      <c r="D7747" s="1" t="s">
        <v>41</v>
      </c>
      <c r="E7747" s="1">
        <f>VLOOKUP(D7747,Data!$A$1:$B$8,2,FALSE)</f>
        <v>15</v>
      </c>
      <c r="F7747" s="2">
        <f>WORKDAY(A7747,E7747,Data!$E$2:$E$22)</f>
        <v>45652</v>
      </c>
      <c r="G7747" s="2">
        <v>45667</v>
      </c>
      <c r="H7747" s="4">
        <f ca="1">(NETWORKDAYS(A7747,G7747,Data!$E$1:$E$22))-1</f>
        <v>25</v>
      </c>
      <c r="I7747" s="1"/>
      <c r="J7747" s="1">
        <f>VLOOKUP(D7747,Data!$A$10:$B$16,2,FALSE)</f>
        <v>3</v>
      </c>
      <c r="K7747">
        <v>199</v>
      </c>
      <c r="L7747">
        <f t="shared" si="418"/>
        <v>49</v>
      </c>
      <c r="M7747">
        <f t="shared" si="419"/>
        <v>2024</v>
      </c>
      <c r="N7747" s="5">
        <f t="shared" ca="1" si="420"/>
        <v>10</v>
      </c>
    </row>
    <row r="7748" spans="1:14" hidden="1" x14ac:dyDescent="0.25">
      <c r="A7748" s="31">
        <v>45630</v>
      </c>
      <c r="B7748" s="1" t="s">
        <v>2</v>
      </c>
      <c r="C7748" s="7">
        <v>263410</v>
      </c>
      <c r="D7748" s="1" t="s">
        <v>41</v>
      </c>
      <c r="E7748" s="1">
        <f>VLOOKUP(D7748,Data!$A$1:$B$8,2,FALSE)</f>
        <v>15</v>
      </c>
      <c r="F7748" s="2">
        <f>WORKDAY(A7748,E7748,Data!$E$2:$E$22)</f>
        <v>45651</v>
      </c>
      <c r="G7748" s="2">
        <v>45646</v>
      </c>
      <c r="H7748" s="4">
        <f ca="1">(NETWORKDAYS(A7748,G7748,Data!$E$1:$E$22))-1</f>
        <v>12</v>
      </c>
      <c r="I7748" s="1"/>
      <c r="J7748" s="1">
        <f>VLOOKUP(D7748,Data!$A$10:$B$16,2,FALSE)</f>
        <v>3</v>
      </c>
      <c r="K7748">
        <v>199</v>
      </c>
      <c r="L7748">
        <f t="shared" si="418"/>
        <v>49</v>
      </c>
      <c r="M7748">
        <f t="shared" si="419"/>
        <v>2024</v>
      </c>
      <c r="N7748" s="5">
        <f t="shared" ca="1" si="420"/>
        <v>-3</v>
      </c>
    </row>
    <row r="7749" spans="1:14" hidden="1" x14ac:dyDescent="0.25">
      <c r="A7749" s="31">
        <v>45630</v>
      </c>
      <c r="B7749" s="1" t="s">
        <v>4</v>
      </c>
      <c r="C7749" s="7">
        <v>263411</v>
      </c>
      <c r="D7749" s="1" t="s">
        <v>41</v>
      </c>
      <c r="E7749" s="1">
        <f>VLOOKUP(D7749,Data!$A$1:$B$8,2,FALSE)</f>
        <v>15</v>
      </c>
      <c r="F7749" s="2">
        <f>WORKDAY(A7749,E7749,Data!$E$2:$E$22)</f>
        <v>45651</v>
      </c>
      <c r="G7749" s="2">
        <v>45646</v>
      </c>
      <c r="H7749" s="4">
        <f ca="1">(NETWORKDAYS(A7749,G7749,Data!$E$1:$E$22))-1</f>
        <v>12</v>
      </c>
      <c r="I7749" s="1"/>
      <c r="J7749" s="1">
        <f>VLOOKUP(D7749,Data!$A$10:$B$16,2,FALSE)</f>
        <v>3</v>
      </c>
      <c r="K7749">
        <v>199</v>
      </c>
      <c r="L7749">
        <f t="shared" si="418"/>
        <v>49</v>
      </c>
      <c r="M7749">
        <f t="shared" si="419"/>
        <v>2024</v>
      </c>
      <c r="N7749" s="5">
        <f t="shared" ca="1" si="420"/>
        <v>-3</v>
      </c>
    </row>
    <row r="7750" spans="1:14" x14ac:dyDescent="0.25">
      <c r="A7750" s="31">
        <v>45631</v>
      </c>
      <c r="B7750" s="1" t="s">
        <v>4</v>
      </c>
      <c r="C7750" s="7">
        <v>263415</v>
      </c>
      <c r="D7750" s="1" t="s">
        <v>41</v>
      </c>
      <c r="E7750" s="1">
        <f>VLOOKUP(D7750,Data!$A$1:$B$8,2,FALSE)</f>
        <v>15</v>
      </c>
      <c r="F7750" s="2">
        <f>WORKDAY(A7750,E7750,Data!$E$2:$E$22)</f>
        <v>45652</v>
      </c>
      <c r="G7750" s="2"/>
      <c r="H7750" s="4">
        <f ca="1">(NETWORKDAYS(A7750,G7750,Data!$E$1:$E$22))-1</f>
        <v>-32595</v>
      </c>
      <c r="I7750" s="1" t="s">
        <v>4038</v>
      </c>
      <c r="J7750" s="1">
        <f>VLOOKUP(D7750,Data!$A$10:$B$16,2,FALSE)</f>
        <v>3</v>
      </c>
      <c r="K7750">
        <v>199</v>
      </c>
      <c r="L7750">
        <f t="shared" si="418"/>
        <v>49</v>
      </c>
      <c r="M7750">
        <f t="shared" si="419"/>
        <v>2024</v>
      </c>
      <c r="N7750" s="5">
        <f t="shared" ca="1" si="420"/>
        <v>-32610</v>
      </c>
    </row>
    <row r="7751" spans="1:14" hidden="1" x14ac:dyDescent="0.25">
      <c r="A7751" s="31">
        <v>45631</v>
      </c>
      <c r="B7751" s="1" t="s">
        <v>154</v>
      </c>
      <c r="C7751" s="7">
        <v>263427</v>
      </c>
      <c r="D7751" s="1" t="s">
        <v>41</v>
      </c>
      <c r="E7751" s="1">
        <f>VLOOKUP(D7751,Data!$A$1:$B$8,2,FALSE)</f>
        <v>15</v>
      </c>
      <c r="F7751" s="2">
        <f>WORKDAY(A7751,E7751,Data!$E$2:$E$22)</f>
        <v>45652</v>
      </c>
      <c r="G7751" s="2">
        <v>45642</v>
      </c>
      <c r="H7751" s="4">
        <f ca="1">(NETWORKDAYS(A7751,G7751,Data!$E$1:$E$22))-1</f>
        <v>7</v>
      </c>
      <c r="I7751" s="1"/>
      <c r="J7751" s="1">
        <f>VLOOKUP(D7751,Data!$A$10:$B$16,2,FALSE)</f>
        <v>3</v>
      </c>
      <c r="K7751">
        <v>199</v>
      </c>
      <c r="L7751">
        <f t="shared" si="418"/>
        <v>49</v>
      </c>
      <c r="M7751">
        <f t="shared" si="419"/>
        <v>2024</v>
      </c>
      <c r="N7751" s="5">
        <f t="shared" ca="1" si="420"/>
        <v>-8</v>
      </c>
    </row>
    <row r="7752" spans="1:14" hidden="1" x14ac:dyDescent="0.25">
      <c r="A7752" s="31">
        <v>45630</v>
      </c>
      <c r="B7752" s="1" t="s">
        <v>302</v>
      </c>
      <c r="C7752" s="7">
        <v>458936</v>
      </c>
      <c r="D7752" s="1" t="s">
        <v>42</v>
      </c>
      <c r="E7752" s="1">
        <f>VLOOKUP(D7752,Data!$A$1:$B$8,2,FALSE)</f>
        <v>10</v>
      </c>
      <c r="F7752" s="2">
        <f>WORKDAY(A7752,E7752,Data!$E$2:$E$22)</f>
        <v>45644</v>
      </c>
      <c r="G7752" s="2">
        <v>45642</v>
      </c>
      <c r="H7752" s="4">
        <f ca="1">(NETWORKDAYS(A7752,G7752,Data!$E$1:$E$22))-1</f>
        <v>8</v>
      </c>
      <c r="I7752" s="1"/>
      <c r="J7752" s="1">
        <f>VLOOKUP(D7752,Data!$A$10:$B$16,2,FALSE)</f>
        <v>2</v>
      </c>
      <c r="K7752">
        <v>199</v>
      </c>
      <c r="L7752">
        <f t="shared" si="418"/>
        <v>49</v>
      </c>
      <c r="M7752">
        <f t="shared" si="419"/>
        <v>2024</v>
      </c>
      <c r="N7752" s="5">
        <f t="shared" ca="1" si="420"/>
        <v>-2</v>
      </c>
    </row>
    <row r="7753" spans="1:14" hidden="1" x14ac:dyDescent="0.25">
      <c r="A7753" s="31">
        <v>45630</v>
      </c>
      <c r="B7753" s="1" t="s">
        <v>302</v>
      </c>
      <c r="C7753" s="7">
        <v>458937</v>
      </c>
      <c r="D7753" s="1" t="s">
        <v>42</v>
      </c>
      <c r="E7753" s="1">
        <f>VLOOKUP(D7753,Data!$A$1:$B$8,2,FALSE)</f>
        <v>10</v>
      </c>
      <c r="F7753" s="2">
        <f>WORKDAY(A7753,E7753,Data!$E$2:$E$22)</f>
        <v>45644</v>
      </c>
      <c r="G7753" s="2">
        <v>45642</v>
      </c>
      <c r="H7753" s="4">
        <f ca="1">(NETWORKDAYS(A7753,G7753,Data!$E$1:$E$22))-1</f>
        <v>8</v>
      </c>
      <c r="I7753" s="1"/>
      <c r="J7753" s="1">
        <f>VLOOKUP(D7753,Data!$A$10:$B$16,2,FALSE)</f>
        <v>2</v>
      </c>
      <c r="K7753">
        <v>199</v>
      </c>
      <c r="L7753">
        <f t="shared" si="418"/>
        <v>49</v>
      </c>
      <c r="M7753">
        <f t="shared" si="419"/>
        <v>2024</v>
      </c>
      <c r="N7753" s="5">
        <f t="shared" ca="1" si="420"/>
        <v>-2</v>
      </c>
    </row>
    <row r="7754" spans="1:14" hidden="1" x14ac:dyDescent="0.25">
      <c r="A7754" s="31">
        <v>45630</v>
      </c>
      <c r="B7754" s="1" t="s">
        <v>413</v>
      </c>
      <c r="C7754" s="7">
        <v>458967</v>
      </c>
      <c r="D7754" s="1" t="s">
        <v>42</v>
      </c>
      <c r="E7754" s="1">
        <f>VLOOKUP(D7754,Data!$A$1:$B$8,2,FALSE)</f>
        <v>10</v>
      </c>
      <c r="F7754" s="2">
        <f>WORKDAY(A7754,E7754,Data!$E$2:$E$22)</f>
        <v>45644</v>
      </c>
      <c r="G7754" s="2">
        <v>45642</v>
      </c>
      <c r="H7754" s="4">
        <f ca="1">(NETWORKDAYS(A7754,G7754,Data!$E$1:$E$22))-1</f>
        <v>8</v>
      </c>
      <c r="I7754" s="1"/>
      <c r="J7754" s="1">
        <f>VLOOKUP(D7754,Data!$A$10:$B$16,2,FALSE)</f>
        <v>2</v>
      </c>
      <c r="K7754">
        <v>199</v>
      </c>
      <c r="L7754">
        <f t="shared" si="418"/>
        <v>49</v>
      </c>
      <c r="M7754">
        <f t="shared" si="419"/>
        <v>2024</v>
      </c>
      <c r="N7754" s="5">
        <f t="shared" ca="1" si="420"/>
        <v>-2</v>
      </c>
    </row>
    <row r="7755" spans="1:14" hidden="1" x14ac:dyDescent="0.25">
      <c r="A7755" s="31">
        <v>45631</v>
      </c>
      <c r="B7755" s="1" t="s">
        <v>133</v>
      </c>
      <c r="C7755" s="7">
        <v>615480</v>
      </c>
      <c r="D7755" s="1" t="s">
        <v>1870</v>
      </c>
      <c r="E7755" s="1">
        <f>VLOOKUP(D7755,Data!$A$1:$B$8,2,FALSE)</f>
        <v>10</v>
      </c>
      <c r="F7755" s="2">
        <f>WORKDAY(A7755,E7755,Data!$E$2:$E$22)</f>
        <v>45645</v>
      </c>
      <c r="G7755" s="2">
        <v>45664</v>
      </c>
      <c r="H7755" s="4">
        <f ca="1">(NETWORKDAYS(A7755,G7755,Data!$E$1:$E$22))-1</f>
        <v>22</v>
      </c>
      <c r="I7755" s="1"/>
      <c r="J7755" s="1">
        <f>VLOOKUP(D7755,Data!$A$10:$B$16,2,FALSE)</f>
        <v>2</v>
      </c>
      <c r="K7755">
        <v>199</v>
      </c>
      <c r="L7755">
        <f t="shared" si="418"/>
        <v>49</v>
      </c>
      <c r="M7755">
        <f t="shared" si="419"/>
        <v>2024</v>
      </c>
      <c r="N7755" s="5">
        <f t="shared" ca="1" si="420"/>
        <v>12</v>
      </c>
    </row>
    <row r="7756" spans="1:14" hidden="1" x14ac:dyDescent="0.25">
      <c r="A7756" s="31">
        <v>45632</v>
      </c>
      <c r="B7756" s="1" t="s">
        <v>7</v>
      </c>
      <c r="C7756" s="7">
        <v>263348</v>
      </c>
      <c r="D7756" s="1" t="s">
        <v>41</v>
      </c>
      <c r="E7756" s="1">
        <f>VLOOKUP(D7756,Data!$A$1:$B$8,2,FALSE)</f>
        <v>15</v>
      </c>
      <c r="F7756" s="2">
        <f>WORKDAY(A7756,E7756,Data!$E$2:$E$22)</f>
        <v>45653</v>
      </c>
      <c r="G7756" s="2">
        <v>45646</v>
      </c>
      <c r="H7756" s="4">
        <f ca="1">(NETWORKDAYS(A7756,G7756,Data!$E$1:$E$22))-1</f>
        <v>10</v>
      </c>
      <c r="I7756" s="1"/>
      <c r="J7756" s="1">
        <f>VLOOKUP(D7756,Data!$A$10:$B$16,2,FALSE)</f>
        <v>3</v>
      </c>
      <c r="K7756">
        <v>199</v>
      </c>
      <c r="L7756">
        <f t="shared" si="418"/>
        <v>49</v>
      </c>
      <c r="M7756">
        <f t="shared" si="419"/>
        <v>2024</v>
      </c>
      <c r="N7756" s="5">
        <f t="shared" ca="1" si="420"/>
        <v>-5</v>
      </c>
    </row>
    <row r="7757" spans="1:14" hidden="1" x14ac:dyDescent="0.25">
      <c r="A7757" s="31">
        <v>45632</v>
      </c>
      <c r="B7757" s="1" t="s">
        <v>12</v>
      </c>
      <c r="C7757" s="7">
        <v>263355</v>
      </c>
      <c r="D7757" s="1" t="s">
        <v>41</v>
      </c>
      <c r="E7757" s="1">
        <f>VLOOKUP(D7757,Data!$A$1:$B$8,2,FALSE)</f>
        <v>15</v>
      </c>
      <c r="F7757" s="2">
        <f>WORKDAY(A7757,E7757,Data!$E$2:$E$22)</f>
        <v>45653</v>
      </c>
      <c r="G7757" s="2">
        <v>45645</v>
      </c>
      <c r="H7757" s="4">
        <f ca="1">(NETWORKDAYS(A7757,G7757,Data!$E$1:$E$22))-1</f>
        <v>9</v>
      </c>
      <c r="I7757" s="1"/>
      <c r="J7757" s="1">
        <f>VLOOKUP(D7757,Data!$A$10:$B$16,2,FALSE)</f>
        <v>3</v>
      </c>
      <c r="K7757">
        <v>199</v>
      </c>
      <c r="L7757">
        <f t="shared" si="418"/>
        <v>49</v>
      </c>
      <c r="M7757">
        <f t="shared" si="419"/>
        <v>2024</v>
      </c>
      <c r="N7757" s="5">
        <f t="shared" ca="1" si="420"/>
        <v>-6</v>
      </c>
    </row>
    <row r="7758" spans="1:14" hidden="1" x14ac:dyDescent="0.25">
      <c r="A7758" s="31">
        <v>45631</v>
      </c>
      <c r="B7758" s="1" t="s">
        <v>4</v>
      </c>
      <c r="C7758" s="7">
        <v>263368</v>
      </c>
      <c r="D7758" s="1" t="s">
        <v>41</v>
      </c>
      <c r="E7758" s="1">
        <f>VLOOKUP(D7758,Data!$A$1:$B$8,2,FALSE)</f>
        <v>15</v>
      </c>
      <c r="F7758" s="2">
        <f>WORKDAY(A7758,E7758,Data!$E$2:$E$22)</f>
        <v>45652</v>
      </c>
      <c r="G7758" s="2">
        <v>45667</v>
      </c>
      <c r="H7758" s="4">
        <f ca="1">(NETWORKDAYS(A7758,G7758,Data!$E$1:$E$22))-1</f>
        <v>25</v>
      </c>
      <c r="I7758" s="1"/>
      <c r="J7758" s="1">
        <f>VLOOKUP(D7758,Data!$A$10:$B$16,2,FALSE)</f>
        <v>3</v>
      </c>
      <c r="K7758">
        <v>199</v>
      </c>
      <c r="L7758">
        <f t="shared" ref="L7758:L7821" si="421">_xlfn.ISOWEEKNUM(A7758)</f>
        <v>49</v>
      </c>
      <c r="M7758">
        <f t="shared" ref="M7758:M7821" si="422">YEAR(A7758)</f>
        <v>2024</v>
      </c>
      <c r="N7758" s="5">
        <f t="shared" ref="N7758:N7821" ca="1" si="423">H7758-E7758</f>
        <v>10</v>
      </c>
    </row>
    <row r="7759" spans="1:14" hidden="1" x14ac:dyDescent="0.25">
      <c r="A7759" s="31">
        <v>45631</v>
      </c>
      <c r="B7759" s="1" t="s">
        <v>2</v>
      </c>
      <c r="C7759" s="7">
        <v>263397</v>
      </c>
      <c r="D7759" s="1" t="s">
        <v>41</v>
      </c>
      <c r="E7759" s="1">
        <f>VLOOKUP(D7759,Data!$A$1:$B$8,2,FALSE)</f>
        <v>15</v>
      </c>
      <c r="F7759" s="2">
        <f>WORKDAY(A7759,E7759,Data!$E$2:$E$22)</f>
        <v>45652</v>
      </c>
      <c r="G7759" s="2">
        <v>45674</v>
      </c>
      <c r="H7759" s="4">
        <f ca="1">(NETWORKDAYS(A7759,G7759,Data!$E$1:$E$22))-1</f>
        <v>30</v>
      </c>
      <c r="I7759" s="1"/>
      <c r="J7759" s="1">
        <f>VLOOKUP(D7759,Data!$A$10:$B$16,2,FALSE)</f>
        <v>3</v>
      </c>
      <c r="K7759">
        <v>199</v>
      </c>
      <c r="L7759">
        <f t="shared" si="421"/>
        <v>49</v>
      </c>
      <c r="M7759">
        <f t="shared" si="422"/>
        <v>2024</v>
      </c>
      <c r="N7759" s="5">
        <f t="shared" ca="1" si="423"/>
        <v>15</v>
      </c>
    </row>
    <row r="7760" spans="1:14" hidden="1" x14ac:dyDescent="0.25">
      <c r="A7760" s="31">
        <v>45631</v>
      </c>
      <c r="B7760" s="1" t="s">
        <v>2</v>
      </c>
      <c r="C7760" s="7">
        <v>263398</v>
      </c>
      <c r="D7760" s="1" t="s">
        <v>41</v>
      </c>
      <c r="E7760" s="1">
        <f>VLOOKUP(D7760,Data!$A$1:$B$8,2,FALSE)</f>
        <v>15</v>
      </c>
      <c r="F7760" s="2">
        <f>WORKDAY(A7760,E7760,Data!$E$2:$E$22)</f>
        <v>45652</v>
      </c>
      <c r="G7760" s="2">
        <v>45677</v>
      </c>
      <c r="H7760" s="4">
        <f ca="1">(NETWORKDAYS(A7760,G7760,Data!$E$1:$E$22))-1</f>
        <v>31</v>
      </c>
      <c r="I7760" s="1"/>
      <c r="J7760" s="1">
        <f>VLOOKUP(D7760,Data!$A$10:$B$16,2,FALSE)</f>
        <v>3</v>
      </c>
      <c r="K7760">
        <v>199</v>
      </c>
      <c r="L7760">
        <f t="shared" si="421"/>
        <v>49</v>
      </c>
      <c r="M7760">
        <f t="shared" si="422"/>
        <v>2024</v>
      </c>
      <c r="N7760" s="5">
        <f t="shared" ca="1" si="423"/>
        <v>16</v>
      </c>
    </row>
    <row r="7761" spans="1:14" hidden="1" x14ac:dyDescent="0.25">
      <c r="A7761" s="31">
        <v>45635</v>
      </c>
      <c r="B7761" s="1" t="s">
        <v>105</v>
      </c>
      <c r="C7761" s="7">
        <v>263422</v>
      </c>
      <c r="D7761" s="1" t="s">
        <v>41</v>
      </c>
      <c r="E7761" s="1">
        <f>VLOOKUP(D7761,Data!$A$1:$B$8,2,FALSE)</f>
        <v>15</v>
      </c>
      <c r="F7761" s="2">
        <f>WORKDAY(A7761,E7761,Data!$E$2:$E$22)</f>
        <v>45656</v>
      </c>
      <c r="G7761" s="2">
        <v>45646</v>
      </c>
      <c r="H7761" s="4">
        <f ca="1">(NETWORKDAYS(A7761,G7761,Data!$E$1:$E$22))-1</f>
        <v>9</v>
      </c>
      <c r="I7761" s="1"/>
      <c r="J7761" s="1">
        <f>VLOOKUP(D7761,Data!$A$10:$B$16,2,FALSE)</f>
        <v>3</v>
      </c>
      <c r="K7761">
        <v>199</v>
      </c>
      <c r="L7761">
        <f t="shared" si="421"/>
        <v>50</v>
      </c>
      <c r="M7761">
        <f t="shared" si="422"/>
        <v>2024</v>
      </c>
      <c r="N7761" s="5">
        <f t="shared" ca="1" si="423"/>
        <v>-6</v>
      </c>
    </row>
    <row r="7762" spans="1:14" hidden="1" x14ac:dyDescent="0.25">
      <c r="A7762" s="31">
        <v>45632</v>
      </c>
      <c r="B7762" s="1" t="s">
        <v>537</v>
      </c>
      <c r="C7762" s="7">
        <v>263435</v>
      </c>
      <c r="D7762" s="1" t="s">
        <v>41</v>
      </c>
      <c r="E7762" s="1">
        <f>VLOOKUP(D7762,Data!$A$1:$B$8,2,FALSE)</f>
        <v>15</v>
      </c>
      <c r="F7762" s="2">
        <f>WORKDAY(A7762,E7762,Data!$E$2:$E$22)</f>
        <v>45653</v>
      </c>
      <c r="G7762" s="2">
        <v>45639</v>
      </c>
      <c r="H7762" s="4">
        <f ca="1">(NETWORKDAYS(A7762,G7762,Data!$E$1:$E$22))-1</f>
        <v>5</v>
      </c>
      <c r="I7762" s="1"/>
      <c r="J7762" s="1">
        <f>VLOOKUP(D7762,Data!$A$10:$B$16,2,FALSE)</f>
        <v>3</v>
      </c>
      <c r="K7762">
        <v>199</v>
      </c>
      <c r="L7762">
        <f t="shared" si="421"/>
        <v>49</v>
      </c>
      <c r="M7762">
        <f t="shared" si="422"/>
        <v>2024</v>
      </c>
      <c r="N7762" s="5">
        <f t="shared" ca="1" si="423"/>
        <v>-10</v>
      </c>
    </row>
    <row r="7763" spans="1:14" hidden="1" x14ac:dyDescent="0.25">
      <c r="A7763" s="31">
        <v>45631</v>
      </c>
      <c r="B7763" s="1" t="s">
        <v>116</v>
      </c>
      <c r="C7763" s="7">
        <v>458916</v>
      </c>
      <c r="D7763" s="1" t="s">
        <v>42</v>
      </c>
      <c r="E7763" s="1">
        <f>VLOOKUP(D7763,Data!$A$1:$B$8,2,FALSE)</f>
        <v>10</v>
      </c>
      <c r="F7763" s="2">
        <f>WORKDAY(A7763,E7763,Data!$E$2:$E$22)</f>
        <v>45645</v>
      </c>
      <c r="G7763" s="2">
        <v>45642</v>
      </c>
      <c r="H7763" s="4">
        <f ca="1">(NETWORKDAYS(A7763,G7763,Data!$E$1:$E$22))-1</f>
        <v>7</v>
      </c>
      <c r="I7763" s="1"/>
      <c r="J7763" s="1">
        <f>VLOOKUP(D7763,Data!$A$10:$B$16,2,FALSE)</f>
        <v>2</v>
      </c>
      <c r="K7763">
        <v>199</v>
      </c>
      <c r="L7763">
        <f t="shared" si="421"/>
        <v>49</v>
      </c>
      <c r="M7763">
        <f t="shared" si="422"/>
        <v>2024</v>
      </c>
      <c r="N7763" s="5">
        <f t="shared" ca="1" si="423"/>
        <v>-3</v>
      </c>
    </row>
    <row r="7764" spans="1:14" hidden="1" x14ac:dyDescent="0.25">
      <c r="A7764" s="31">
        <v>45632</v>
      </c>
      <c r="B7764" s="1" t="s">
        <v>410</v>
      </c>
      <c r="C7764" s="7">
        <v>458921</v>
      </c>
      <c r="D7764" s="1" t="s">
        <v>42</v>
      </c>
      <c r="E7764" s="1">
        <f>VLOOKUP(D7764,Data!$A$1:$B$8,2,FALSE)</f>
        <v>10</v>
      </c>
      <c r="F7764" s="2">
        <f>WORKDAY(A7764,E7764,Data!$E$2:$E$22)</f>
        <v>45646</v>
      </c>
      <c r="G7764" s="2">
        <v>45663</v>
      </c>
      <c r="H7764" s="4">
        <f ca="1">(NETWORKDAYS(A7764,G7764,Data!$E$1:$E$22))-1</f>
        <v>20</v>
      </c>
      <c r="I7764" s="1"/>
      <c r="J7764" s="1">
        <f>VLOOKUP(D7764,Data!$A$10:$B$16,2,FALSE)</f>
        <v>2</v>
      </c>
      <c r="K7764">
        <v>199</v>
      </c>
      <c r="L7764">
        <f t="shared" si="421"/>
        <v>49</v>
      </c>
      <c r="M7764">
        <f t="shared" si="422"/>
        <v>2024</v>
      </c>
      <c r="N7764" s="5">
        <f t="shared" ca="1" si="423"/>
        <v>10</v>
      </c>
    </row>
    <row r="7765" spans="1:14" hidden="1" x14ac:dyDescent="0.25">
      <c r="A7765" s="31">
        <v>45632</v>
      </c>
      <c r="B7765" s="1" t="s">
        <v>172</v>
      </c>
      <c r="C7765" s="7">
        <v>458927</v>
      </c>
      <c r="D7765" s="1" t="s">
        <v>42</v>
      </c>
      <c r="E7765" s="1">
        <f>VLOOKUP(D7765,Data!$A$1:$B$8,2,FALSE)</f>
        <v>10</v>
      </c>
      <c r="F7765" s="2">
        <f>WORKDAY(A7765,E7765,Data!$E$2:$E$22)</f>
        <v>45646</v>
      </c>
      <c r="G7765" s="2">
        <v>45642</v>
      </c>
      <c r="H7765" s="4">
        <f ca="1">(NETWORKDAYS(A7765,G7765,Data!$E$1:$E$22))-1</f>
        <v>6</v>
      </c>
      <c r="I7765" s="1"/>
      <c r="J7765" s="1">
        <f>VLOOKUP(D7765,Data!$A$10:$B$16,2,FALSE)</f>
        <v>2</v>
      </c>
      <c r="K7765">
        <v>199</v>
      </c>
      <c r="L7765">
        <f t="shared" si="421"/>
        <v>49</v>
      </c>
      <c r="M7765">
        <f t="shared" si="422"/>
        <v>2024</v>
      </c>
      <c r="N7765" s="5">
        <f t="shared" ca="1" si="423"/>
        <v>-4</v>
      </c>
    </row>
    <row r="7766" spans="1:14" hidden="1" x14ac:dyDescent="0.25">
      <c r="A7766" s="31">
        <v>45632</v>
      </c>
      <c r="B7766" s="1" t="s">
        <v>13</v>
      </c>
      <c r="C7766" s="7">
        <v>458946</v>
      </c>
      <c r="D7766" s="1" t="s">
        <v>42</v>
      </c>
      <c r="E7766" s="1">
        <f>VLOOKUP(D7766,Data!$A$1:$B$8,2,FALSE)</f>
        <v>10</v>
      </c>
      <c r="F7766" s="2">
        <f>WORKDAY(A7766,E7766,Data!$E$2:$E$22)</f>
        <v>45646</v>
      </c>
      <c r="G7766" s="2">
        <v>45642</v>
      </c>
      <c r="H7766" s="4">
        <f ca="1">(NETWORKDAYS(A7766,G7766,Data!$E$1:$E$22))-1</f>
        <v>6</v>
      </c>
      <c r="I7766" s="1"/>
      <c r="J7766" s="1">
        <f>VLOOKUP(D7766,Data!$A$10:$B$16,2,FALSE)</f>
        <v>2</v>
      </c>
      <c r="K7766">
        <v>199</v>
      </c>
      <c r="L7766">
        <f t="shared" si="421"/>
        <v>49</v>
      </c>
      <c r="M7766">
        <f t="shared" si="422"/>
        <v>2024</v>
      </c>
      <c r="N7766" s="5">
        <f t="shared" ca="1" si="423"/>
        <v>-4</v>
      </c>
    </row>
    <row r="7767" spans="1:14" hidden="1" x14ac:dyDescent="0.25">
      <c r="A7767" s="31">
        <v>45632</v>
      </c>
      <c r="B7767" s="1" t="s">
        <v>410</v>
      </c>
      <c r="C7767" s="7">
        <v>458947</v>
      </c>
      <c r="D7767" s="1" t="s">
        <v>42</v>
      </c>
      <c r="E7767" s="1">
        <f>VLOOKUP(D7767,Data!$A$1:$B$8,2,FALSE)</f>
        <v>10</v>
      </c>
      <c r="F7767" s="2">
        <f>WORKDAY(A7767,E7767,Data!$E$2:$E$22)</f>
        <v>45646</v>
      </c>
      <c r="G7767" s="2">
        <v>45642</v>
      </c>
      <c r="H7767" s="4">
        <f ca="1">(NETWORKDAYS(A7767,G7767,Data!$E$1:$E$22))-1</f>
        <v>6</v>
      </c>
      <c r="I7767" s="1"/>
      <c r="J7767" s="1">
        <f>VLOOKUP(D7767,Data!$A$10:$B$16,2,FALSE)</f>
        <v>2</v>
      </c>
      <c r="K7767">
        <v>199</v>
      </c>
      <c r="L7767">
        <f t="shared" si="421"/>
        <v>49</v>
      </c>
      <c r="M7767">
        <f t="shared" si="422"/>
        <v>2024</v>
      </c>
      <c r="N7767" s="5">
        <f t="shared" ca="1" si="423"/>
        <v>-4</v>
      </c>
    </row>
    <row r="7768" spans="1:14" hidden="1" x14ac:dyDescent="0.25">
      <c r="A7768" s="31">
        <v>45635</v>
      </c>
      <c r="B7768" s="1" t="s">
        <v>180</v>
      </c>
      <c r="C7768" s="7">
        <v>458955</v>
      </c>
      <c r="D7768" s="1" t="s">
        <v>42</v>
      </c>
      <c r="E7768" s="1">
        <f>VLOOKUP(D7768,Data!$A$1:$B$8,2,FALSE)</f>
        <v>10</v>
      </c>
      <c r="F7768" s="2">
        <f>WORKDAY(A7768,E7768,Data!$E$2:$E$22)</f>
        <v>45649</v>
      </c>
      <c r="G7768" s="2">
        <v>45642</v>
      </c>
      <c r="H7768" s="4">
        <f ca="1">(NETWORKDAYS(A7768,G7768,Data!$E$1:$E$22))-1</f>
        <v>5</v>
      </c>
      <c r="I7768" s="1"/>
      <c r="J7768" s="1">
        <f>VLOOKUP(D7768,Data!$A$10:$B$16,2,FALSE)</f>
        <v>2</v>
      </c>
      <c r="K7768">
        <v>199</v>
      </c>
      <c r="L7768">
        <f t="shared" si="421"/>
        <v>50</v>
      </c>
      <c r="M7768">
        <f t="shared" si="422"/>
        <v>2024</v>
      </c>
      <c r="N7768" s="5">
        <f t="shared" ca="1" si="423"/>
        <v>-5</v>
      </c>
    </row>
    <row r="7769" spans="1:14" hidden="1" x14ac:dyDescent="0.25">
      <c r="A7769" s="31">
        <v>45631</v>
      </c>
      <c r="B7769" s="1" t="s">
        <v>88</v>
      </c>
      <c r="C7769" s="7" t="s">
        <v>3816</v>
      </c>
      <c r="D7769" s="1" t="s">
        <v>53</v>
      </c>
      <c r="E7769" s="1">
        <f>VLOOKUP(D7769,Data!$A$1:$B$8,2,FALSE)</f>
        <v>5</v>
      </c>
      <c r="F7769" s="2">
        <f>WORKDAY(A7769,E7769,Data!$E$2:$E$22)</f>
        <v>45638</v>
      </c>
      <c r="G7769" s="2">
        <v>45664</v>
      </c>
      <c r="H7769" s="4">
        <f ca="1">(NETWORKDAYS(A7769,G7769,Data!$E$1:$E$22))-1</f>
        <v>22</v>
      </c>
      <c r="I7769" s="1"/>
      <c r="J7769" s="1">
        <f>VLOOKUP(D7769,Data!$A$10:$B$16,2,FALSE)</f>
        <v>1</v>
      </c>
      <c r="K7769">
        <v>199</v>
      </c>
      <c r="L7769">
        <f t="shared" si="421"/>
        <v>49</v>
      </c>
      <c r="M7769">
        <f t="shared" si="422"/>
        <v>2024</v>
      </c>
      <c r="N7769" s="5">
        <f t="shared" ca="1" si="423"/>
        <v>17</v>
      </c>
    </row>
    <row r="7770" spans="1:14" hidden="1" x14ac:dyDescent="0.25">
      <c r="A7770" s="31">
        <v>45631</v>
      </c>
      <c r="B7770" s="1" t="s">
        <v>88</v>
      </c>
      <c r="C7770" s="7" t="s">
        <v>3817</v>
      </c>
      <c r="D7770" s="1" t="s">
        <v>53</v>
      </c>
      <c r="E7770" s="1">
        <f>VLOOKUP(D7770,Data!$A$1:$B$8,2,FALSE)</f>
        <v>5</v>
      </c>
      <c r="F7770" s="2">
        <f>WORKDAY(A7770,E7770,Data!$E$2:$E$22)</f>
        <v>45638</v>
      </c>
      <c r="G7770" s="2">
        <v>45664</v>
      </c>
      <c r="H7770" s="4">
        <f ca="1">(NETWORKDAYS(A7770,G7770,Data!$E$1:$E$22))-1</f>
        <v>22</v>
      </c>
      <c r="I7770" s="1"/>
      <c r="J7770" s="1">
        <f>VLOOKUP(D7770,Data!$A$10:$B$16,2,FALSE)</f>
        <v>1</v>
      </c>
      <c r="K7770">
        <v>199</v>
      </c>
      <c r="L7770">
        <f t="shared" si="421"/>
        <v>49</v>
      </c>
      <c r="M7770">
        <f t="shared" si="422"/>
        <v>2024</v>
      </c>
      <c r="N7770" s="5">
        <f t="shared" ca="1" si="423"/>
        <v>17</v>
      </c>
    </row>
    <row r="7771" spans="1:14" hidden="1" x14ac:dyDescent="0.25">
      <c r="A7771" s="31">
        <v>45631</v>
      </c>
      <c r="B7771" s="1" t="s">
        <v>88</v>
      </c>
      <c r="C7771" s="7" t="s">
        <v>3818</v>
      </c>
      <c r="D7771" s="1" t="s">
        <v>53</v>
      </c>
      <c r="E7771" s="1">
        <f>VLOOKUP(D7771,Data!$A$1:$B$8,2,FALSE)</f>
        <v>5</v>
      </c>
      <c r="F7771" s="2">
        <f>WORKDAY(A7771,E7771,Data!$E$2:$E$22)</f>
        <v>45638</v>
      </c>
      <c r="G7771" s="2">
        <v>45664</v>
      </c>
      <c r="H7771" s="4">
        <f ca="1">(NETWORKDAYS(A7771,G7771,Data!$E$1:$E$22))-1</f>
        <v>22</v>
      </c>
      <c r="I7771" s="1"/>
      <c r="J7771" s="1">
        <f>VLOOKUP(D7771,Data!$A$10:$B$16,2,FALSE)</f>
        <v>1</v>
      </c>
      <c r="K7771">
        <v>199</v>
      </c>
      <c r="L7771">
        <f t="shared" si="421"/>
        <v>49</v>
      </c>
      <c r="M7771">
        <f t="shared" si="422"/>
        <v>2024</v>
      </c>
      <c r="N7771" s="5">
        <f t="shared" ca="1" si="423"/>
        <v>17</v>
      </c>
    </row>
    <row r="7772" spans="1:14" hidden="1" x14ac:dyDescent="0.25">
      <c r="A7772" s="31">
        <v>45632</v>
      </c>
      <c r="B7772" s="1" t="s">
        <v>3691</v>
      </c>
      <c r="C7772" s="7" t="s">
        <v>3819</v>
      </c>
      <c r="D7772" s="1" t="s">
        <v>53</v>
      </c>
      <c r="E7772" s="1">
        <f>VLOOKUP(D7772,Data!$A$1:$B$8,2,FALSE)</f>
        <v>5</v>
      </c>
      <c r="F7772" s="2">
        <f>WORKDAY(A7772,E7772,Data!$E$2:$E$22)</f>
        <v>45639</v>
      </c>
      <c r="G7772" s="2">
        <v>45637</v>
      </c>
      <c r="H7772" s="4">
        <f ca="1">(NETWORKDAYS(A7772,G7772,Data!$E$1:$E$22))-1</f>
        <v>3</v>
      </c>
      <c r="I7772" s="1"/>
      <c r="J7772" s="1">
        <f>VLOOKUP(D7772,Data!$A$10:$B$16,2,FALSE)</f>
        <v>1</v>
      </c>
      <c r="K7772">
        <v>199</v>
      </c>
      <c r="L7772">
        <f t="shared" si="421"/>
        <v>49</v>
      </c>
      <c r="M7772">
        <f t="shared" si="422"/>
        <v>2024</v>
      </c>
      <c r="N7772" s="5">
        <f t="shared" ca="1" si="423"/>
        <v>-2</v>
      </c>
    </row>
    <row r="7773" spans="1:14" x14ac:dyDescent="0.25">
      <c r="A7773" s="31">
        <v>45632</v>
      </c>
      <c r="B7773" s="1" t="s">
        <v>3109</v>
      </c>
      <c r="C7773" s="7" t="s">
        <v>3820</v>
      </c>
      <c r="D7773" s="1" t="s">
        <v>53</v>
      </c>
      <c r="E7773" s="1">
        <f>VLOOKUP(D7773,Data!$A$1:$B$8,2,FALSE)</f>
        <v>5</v>
      </c>
      <c r="F7773" s="2">
        <f>WORKDAY(A7773,E7773,Data!$E$2:$E$22)</f>
        <v>45639</v>
      </c>
      <c r="G7773" s="2"/>
      <c r="H7773" s="4">
        <f ca="1">(NETWORKDAYS(A7773,G7773,Data!$E$1:$E$22))-1</f>
        <v>-32596</v>
      </c>
      <c r="I7773" s="1"/>
      <c r="J7773" s="1">
        <f>VLOOKUP(D7773,Data!$A$10:$B$16,2,FALSE)</f>
        <v>1</v>
      </c>
      <c r="K7773">
        <v>199</v>
      </c>
      <c r="L7773">
        <f t="shared" si="421"/>
        <v>49</v>
      </c>
      <c r="M7773">
        <f t="shared" si="422"/>
        <v>2024</v>
      </c>
      <c r="N7773" s="5">
        <f t="shared" ca="1" si="423"/>
        <v>-32601</v>
      </c>
    </row>
    <row r="7774" spans="1:14" hidden="1" x14ac:dyDescent="0.25">
      <c r="A7774" s="31">
        <v>45632</v>
      </c>
      <c r="B7774" s="1" t="s">
        <v>3236</v>
      </c>
      <c r="C7774" s="7" t="s">
        <v>3838</v>
      </c>
      <c r="D7774" s="1" t="s">
        <v>55</v>
      </c>
      <c r="E7774" s="1">
        <f>VLOOKUP(D7774,Data!$A$1:$B$8,2,FALSE)</f>
        <v>10</v>
      </c>
      <c r="F7774" s="2">
        <f>WORKDAY(A7774,E7774,Data!$E$2:$E$22)</f>
        <v>45646</v>
      </c>
      <c r="G7774" s="2">
        <v>45638</v>
      </c>
      <c r="H7774" s="4">
        <f ca="1">(NETWORKDAYS(A7774,G7774,Data!$E$1:$E$22))-1</f>
        <v>4</v>
      </c>
      <c r="I7774" s="1"/>
      <c r="J7774" s="1">
        <f>VLOOKUP(D7774,Data!$A$10:$B$16,2,FALSE)</f>
        <v>3</v>
      </c>
      <c r="K7774">
        <v>199</v>
      </c>
      <c r="L7774">
        <f t="shared" si="421"/>
        <v>49</v>
      </c>
      <c r="M7774">
        <f t="shared" si="422"/>
        <v>2024</v>
      </c>
      <c r="N7774" s="5">
        <f t="shared" ca="1" si="423"/>
        <v>-6</v>
      </c>
    </row>
    <row r="7775" spans="1:14" hidden="1" x14ac:dyDescent="0.25">
      <c r="A7775" s="31">
        <v>45635</v>
      </c>
      <c r="B7775" s="1" t="s">
        <v>105</v>
      </c>
      <c r="C7775" s="7">
        <v>263419</v>
      </c>
      <c r="D7775" s="1" t="s">
        <v>41</v>
      </c>
      <c r="E7775" s="1">
        <f>VLOOKUP(D7775,Data!$A$1:$B$8,2,FALSE)</f>
        <v>15</v>
      </c>
      <c r="F7775" s="2">
        <f>WORKDAY(A7775,E7775,Data!$E$2:$E$22)</f>
        <v>45656</v>
      </c>
      <c r="G7775" s="2">
        <v>45644</v>
      </c>
      <c r="H7775" s="4">
        <f ca="1">(NETWORKDAYS(A7775,G7775,Data!$E$1:$E$22))-1</f>
        <v>7</v>
      </c>
      <c r="I7775" s="1"/>
      <c r="J7775" s="1">
        <f>VLOOKUP(D7775,Data!$A$10:$B$16,2,FALSE)</f>
        <v>3</v>
      </c>
      <c r="K7775">
        <v>199</v>
      </c>
      <c r="L7775">
        <f t="shared" si="421"/>
        <v>50</v>
      </c>
      <c r="M7775">
        <f t="shared" si="422"/>
        <v>2024</v>
      </c>
      <c r="N7775" s="5">
        <f t="shared" ca="1" si="423"/>
        <v>-8</v>
      </c>
    </row>
    <row r="7776" spans="1:14" hidden="1" x14ac:dyDescent="0.25">
      <c r="A7776" s="31">
        <v>45635</v>
      </c>
      <c r="B7776" s="1" t="s">
        <v>105</v>
      </c>
      <c r="C7776" s="7">
        <v>263423</v>
      </c>
      <c r="D7776" s="1" t="s">
        <v>41</v>
      </c>
      <c r="E7776" s="1">
        <f>VLOOKUP(D7776,Data!$A$1:$B$8,2,FALSE)</f>
        <v>15</v>
      </c>
      <c r="F7776" s="2">
        <f>WORKDAY(A7776,E7776,Data!$E$2:$E$22)</f>
        <v>45656</v>
      </c>
      <c r="G7776" s="2">
        <v>45670</v>
      </c>
      <c r="H7776" s="4">
        <f ca="1">(NETWORKDAYS(A7776,G7776,Data!$E$1:$E$22))-1</f>
        <v>24</v>
      </c>
      <c r="I7776" s="1"/>
      <c r="J7776" s="1">
        <f>VLOOKUP(D7776,Data!$A$10:$B$16,2,FALSE)</f>
        <v>3</v>
      </c>
      <c r="K7776">
        <v>199</v>
      </c>
      <c r="L7776">
        <f t="shared" si="421"/>
        <v>50</v>
      </c>
      <c r="M7776">
        <f t="shared" si="422"/>
        <v>2024</v>
      </c>
      <c r="N7776" s="5">
        <f t="shared" ca="1" si="423"/>
        <v>9</v>
      </c>
    </row>
    <row r="7777" spans="1:14" hidden="1" x14ac:dyDescent="0.25">
      <c r="A7777" s="31">
        <v>45636</v>
      </c>
      <c r="B7777" s="1" t="s">
        <v>179</v>
      </c>
      <c r="C7777" s="7">
        <v>458806</v>
      </c>
      <c r="D7777" s="1" t="s">
        <v>42</v>
      </c>
      <c r="E7777" s="1">
        <f>VLOOKUP(D7777,Data!$A$1:$B$8,2,FALSE)</f>
        <v>10</v>
      </c>
      <c r="F7777" s="2">
        <f>WORKDAY(A7777,E7777,Data!$E$2:$E$22)</f>
        <v>45650</v>
      </c>
      <c r="G7777" s="2">
        <v>45642</v>
      </c>
      <c r="H7777" s="4">
        <f ca="1">(NETWORKDAYS(A7777,G7777,Data!$E$1:$E$22))-1</f>
        <v>4</v>
      </c>
      <c r="I7777" s="1"/>
      <c r="J7777" s="1">
        <f>VLOOKUP(D7777,Data!$A$10:$B$16,2,FALSE)</f>
        <v>2</v>
      </c>
      <c r="K7777">
        <v>199</v>
      </c>
      <c r="L7777">
        <f t="shared" si="421"/>
        <v>50</v>
      </c>
      <c r="M7777">
        <f t="shared" si="422"/>
        <v>2024</v>
      </c>
      <c r="N7777" s="5">
        <f t="shared" ca="1" si="423"/>
        <v>-6</v>
      </c>
    </row>
    <row r="7778" spans="1:14" hidden="1" x14ac:dyDescent="0.25">
      <c r="A7778" s="31">
        <v>45636</v>
      </c>
      <c r="B7778" s="1" t="s">
        <v>179</v>
      </c>
      <c r="C7778" s="7">
        <v>458885</v>
      </c>
      <c r="D7778" s="1" t="s">
        <v>42</v>
      </c>
      <c r="E7778" s="1">
        <f>VLOOKUP(D7778,Data!$A$1:$B$8,2,FALSE)</f>
        <v>10</v>
      </c>
      <c r="F7778" s="2">
        <f>WORKDAY(A7778,E7778,Data!$E$2:$E$22)</f>
        <v>45650</v>
      </c>
      <c r="G7778" s="2">
        <v>45642</v>
      </c>
      <c r="H7778" s="4">
        <f ca="1">(NETWORKDAYS(A7778,G7778,Data!$E$1:$E$22))-1</f>
        <v>4</v>
      </c>
      <c r="I7778" s="1"/>
      <c r="J7778" s="1">
        <f>VLOOKUP(D7778,Data!$A$10:$B$16,2,FALSE)</f>
        <v>2</v>
      </c>
      <c r="K7778">
        <v>199</v>
      </c>
      <c r="L7778">
        <f t="shared" si="421"/>
        <v>50</v>
      </c>
      <c r="M7778">
        <f t="shared" si="422"/>
        <v>2024</v>
      </c>
      <c r="N7778" s="5">
        <f t="shared" ca="1" si="423"/>
        <v>-6</v>
      </c>
    </row>
    <row r="7779" spans="1:14" hidden="1" x14ac:dyDescent="0.25">
      <c r="A7779" s="31">
        <v>45636</v>
      </c>
      <c r="B7779" s="1" t="s">
        <v>14</v>
      </c>
      <c r="C7779" s="7">
        <v>458907</v>
      </c>
      <c r="D7779" s="1" t="s">
        <v>42</v>
      </c>
      <c r="E7779" s="1">
        <f>VLOOKUP(D7779,Data!$A$1:$B$8,2,FALSE)</f>
        <v>10</v>
      </c>
      <c r="F7779" s="2">
        <f>WORKDAY(A7779,E7779,Data!$E$2:$E$22)</f>
        <v>45650</v>
      </c>
      <c r="G7779" s="2">
        <v>45642</v>
      </c>
      <c r="H7779" s="4">
        <f ca="1">(NETWORKDAYS(A7779,G7779,Data!$E$1:$E$22))-1</f>
        <v>4</v>
      </c>
      <c r="I7779" s="1"/>
      <c r="J7779" s="1">
        <f>VLOOKUP(D7779,Data!$A$10:$B$16,2,FALSE)</f>
        <v>2</v>
      </c>
      <c r="K7779">
        <v>199</v>
      </c>
      <c r="L7779">
        <f t="shared" si="421"/>
        <v>50</v>
      </c>
      <c r="M7779">
        <f t="shared" si="422"/>
        <v>2024</v>
      </c>
      <c r="N7779" s="5">
        <f t="shared" ca="1" si="423"/>
        <v>-6</v>
      </c>
    </row>
    <row r="7780" spans="1:14" hidden="1" x14ac:dyDescent="0.25">
      <c r="A7780" s="31">
        <v>45635</v>
      </c>
      <c r="B7780" s="1" t="s">
        <v>410</v>
      </c>
      <c r="C7780" s="7">
        <v>458918</v>
      </c>
      <c r="D7780" s="1" t="s">
        <v>42</v>
      </c>
      <c r="E7780" s="1">
        <f>VLOOKUP(D7780,Data!$A$1:$B$8,2,FALSE)</f>
        <v>10</v>
      </c>
      <c r="F7780" s="2">
        <f>WORKDAY(A7780,E7780,Data!$E$2:$E$22)</f>
        <v>45649</v>
      </c>
      <c r="G7780" s="2">
        <v>45642</v>
      </c>
      <c r="H7780" s="4">
        <f ca="1">(NETWORKDAYS(A7780,G7780,Data!$E$1:$E$22))-1</f>
        <v>5</v>
      </c>
      <c r="I7780" s="1"/>
      <c r="J7780" s="1">
        <f>VLOOKUP(D7780,Data!$A$10:$B$16,2,FALSE)</f>
        <v>2</v>
      </c>
      <c r="K7780">
        <v>199</v>
      </c>
      <c r="L7780">
        <f t="shared" si="421"/>
        <v>50</v>
      </c>
      <c r="M7780">
        <f t="shared" si="422"/>
        <v>2024</v>
      </c>
      <c r="N7780" s="5">
        <f t="shared" ca="1" si="423"/>
        <v>-5</v>
      </c>
    </row>
    <row r="7781" spans="1:14" hidden="1" x14ac:dyDescent="0.25">
      <c r="A7781" s="31">
        <v>45636</v>
      </c>
      <c r="B7781" s="1" t="s">
        <v>410</v>
      </c>
      <c r="C7781" s="7">
        <v>458919</v>
      </c>
      <c r="D7781" s="1" t="s">
        <v>42</v>
      </c>
      <c r="E7781" s="1">
        <f>VLOOKUP(D7781,Data!$A$1:$B$8,2,FALSE)</f>
        <v>10</v>
      </c>
      <c r="F7781" s="2">
        <f>WORKDAY(A7781,E7781,Data!$E$2:$E$22)</f>
        <v>45650</v>
      </c>
      <c r="G7781" s="2">
        <v>45673</v>
      </c>
      <c r="H7781" s="4">
        <f ca="1">(NETWORKDAYS(A7781,G7781,Data!$E$1:$E$22))-1</f>
        <v>26</v>
      </c>
      <c r="I7781" s="1"/>
      <c r="J7781" s="1">
        <f>VLOOKUP(D7781,Data!$A$10:$B$16,2,FALSE)</f>
        <v>2</v>
      </c>
      <c r="K7781">
        <v>199</v>
      </c>
      <c r="L7781">
        <f t="shared" si="421"/>
        <v>50</v>
      </c>
      <c r="M7781">
        <f t="shared" si="422"/>
        <v>2024</v>
      </c>
      <c r="N7781" s="5">
        <f t="shared" ca="1" si="423"/>
        <v>16</v>
      </c>
    </row>
    <row r="7782" spans="1:14" hidden="1" x14ac:dyDescent="0.25">
      <c r="A7782" s="31">
        <v>45636</v>
      </c>
      <c r="B7782" s="1" t="s">
        <v>13</v>
      </c>
      <c r="C7782" s="7">
        <v>458920</v>
      </c>
      <c r="D7782" s="1" t="s">
        <v>42</v>
      </c>
      <c r="E7782" s="1">
        <f>VLOOKUP(D7782,Data!$A$1:$B$8,2,FALSE)</f>
        <v>10</v>
      </c>
      <c r="F7782" s="2">
        <f>WORKDAY(A7782,E7782,Data!$E$2:$E$22)</f>
        <v>45650</v>
      </c>
      <c r="G7782" s="2">
        <v>45667</v>
      </c>
      <c r="H7782" s="4">
        <f ca="1">(NETWORKDAYS(A7782,G7782,Data!$E$1:$E$22))-1</f>
        <v>22</v>
      </c>
      <c r="I7782" s="1"/>
      <c r="J7782" s="1"/>
      <c r="K7782">
        <v>199</v>
      </c>
      <c r="L7782">
        <f t="shared" si="421"/>
        <v>50</v>
      </c>
      <c r="M7782">
        <f t="shared" si="422"/>
        <v>2024</v>
      </c>
      <c r="N7782" s="5">
        <f t="shared" ca="1" si="423"/>
        <v>12</v>
      </c>
    </row>
    <row r="7783" spans="1:14" hidden="1" x14ac:dyDescent="0.25">
      <c r="A7783" s="31">
        <v>45636</v>
      </c>
      <c r="B7783" s="1" t="s">
        <v>149</v>
      </c>
      <c r="C7783" s="7">
        <v>458941</v>
      </c>
      <c r="D7783" s="1" t="s">
        <v>42</v>
      </c>
      <c r="E7783" s="1">
        <f>VLOOKUP(D7783,Data!$A$1:$B$8,2,FALSE)</f>
        <v>10</v>
      </c>
      <c r="F7783" s="2">
        <f>WORKDAY(A7783,E7783,Data!$E$2:$E$22)</f>
        <v>45650</v>
      </c>
      <c r="G7783" s="2">
        <v>45663</v>
      </c>
      <c r="H7783" s="4">
        <f ca="1">(NETWORKDAYS(A7783,G7783,Data!$E$1:$E$22))-1</f>
        <v>18</v>
      </c>
      <c r="I7783" s="1"/>
      <c r="J7783" s="1"/>
      <c r="K7783">
        <v>199</v>
      </c>
      <c r="L7783">
        <f t="shared" si="421"/>
        <v>50</v>
      </c>
      <c r="M7783">
        <f t="shared" si="422"/>
        <v>2024</v>
      </c>
      <c r="N7783" s="5">
        <f t="shared" ca="1" si="423"/>
        <v>8</v>
      </c>
    </row>
    <row r="7784" spans="1:14" hidden="1" x14ac:dyDescent="0.25">
      <c r="A7784" s="31">
        <v>45636</v>
      </c>
      <c r="B7784" s="1" t="s">
        <v>186</v>
      </c>
      <c r="C7784" s="7">
        <v>458950</v>
      </c>
      <c r="D7784" s="1" t="s">
        <v>42</v>
      </c>
      <c r="E7784" s="1">
        <f>VLOOKUP(D7784,Data!$A$1:$B$8,2,FALSE)</f>
        <v>10</v>
      </c>
      <c r="F7784" s="2">
        <f>WORKDAY(A7784,E7784,Data!$E$2:$E$22)</f>
        <v>45650</v>
      </c>
      <c r="G7784" s="2">
        <v>45642</v>
      </c>
      <c r="H7784" s="4">
        <f ca="1">(NETWORKDAYS(A7784,G7784,Data!$E$1:$E$22))-1</f>
        <v>4</v>
      </c>
      <c r="I7784" s="1"/>
      <c r="J7784" s="1"/>
      <c r="K7784">
        <v>199</v>
      </c>
      <c r="L7784">
        <f t="shared" si="421"/>
        <v>50</v>
      </c>
      <c r="M7784">
        <f t="shared" si="422"/>
        <v>2024</v>
      </c>
      <c r="N7784" s="5">
        <f t="shared" ca="1" si="423"/>
        <v>-6</v>
      </c>
    </row>
    <row r="7785" spans="1:14" hidden="1" x14ac:dyDescent="0.25">
      <c r="A7785" s="31">
        <v>45636</v>
      </c>
      <c r="B7785" s="1" t="s">
        <v>15</v>
      </c>
      <c r="C7785" s="7" t="s">
        <v>3822</v>
      </c>
      <c r="D7785" s="1" t="s">
        <v>55</v>
      </c>
      <c r="E7785" s="1">
        <f>VLOOKUP(D7785,Data!$A$1:$B$8,2,FALSE)</f>
        <v>10</v>
      </c>
      <c r="F7785" s="2">
        <f>WORKDAY(A7785,E7785,Data!$E$2:$E$22)</f>
        <v>45650</v>
      </c>
      <c r="G7785" s="2">
        <v>45679</v>
      </c>
      <c r="H7785" s="4">
        <f ca="1">(NETWORKDAYS(A7785,G7785,Data!$E$1:$E$22))-1</f>
        <v>30</v>
      </c>
      <c r="I7785" s="1"/>
      <c r="J7785" s="1"/>
      <c r="K7785">
        <v>199</v>
      </c>
      <c r="L7785">
        <f t="shared" si="421"/>
        <v>50</v>
      </c>
      <c r="M7785">
        <f t="shared" si="422"/>
        <v>2024</v>
      </c>
      <c r="N7785" s="5">
        <f t="shared" ca="1" si="423"/>
        <v>20</v>
      </c>
    </row>
    <row r="7786" spans="1:14" hidden="1" x14ac:dyDescent="0.25">
      <c r="A7786" s="31">
        <v>45636</v>
      </c>
      <c r="B7786" s="1" t="s">
        <v>15</v>
      </c>
      <c r="C7786" s="7" t="s">
        <v>3821</v>
      </c>
      <c r="D7786" s="1" t="s">
        <v>55</v>
      </c>
      <c r="E7786" s="1">
        <f>VLOOKUP(D7786,Data!$A$1:$B$8,2,FALSE)</f>
        <v>10</v>
      </c>
      <c r="F7786" s="2">
        <f>WORKDAY(A7786,E7786,Data!$E$2:$E$22)</f>
        <v>45650</v>
      </c>
      <c r="G7786" s="2">
        <v>45679</v>
      </c>
      <c r="H7786" s="4">
        <f ca="1">(NETWORKDAYS(A7786,G7786,Data!$E$1:$E$22))-1</f>
        <v>30</v>
      </c>
      <c r="I7786" s="1"/>
      <c r="J7786" s="1"/>
      <c r="K7786">
        <v>199</v>
      </c>
      <c r="L7786">
        <f t="shared" si="421"/>
        <v>50</v>
      </c>
      <c r="M7786">
        <f t="shared" si="422"/>
        <v>2024</v>
      </c>
      <c r="N7786" s="5">
        <f t="shared" ca="1" si="423"/>
        <v>20</v>
      </c>
    </row>
    <row r="7787" spans="1:14" hidden="1" x14ac:dyDescent="0.25">
      <c r="A7787" s="31">
        <v>45636</v>
      </c>
      <c r="B7787" s="1" t="s">
        <v>562</v>
      </c>
      <c r="C7787" s="7" t="s">
        <v>3823</v>
      </c>
      <c r="D7787" s="1" t="s">
        <v>53</v>
      </c>
      <c r="E7787" s="1">
        <f>VLOOKUP(D7787,Data!$A$1:$B$8,2,FALSE)</f>
        <v>5</v>
      </c>
      <c r="F7787" s="2">
        <f>WORKDAY(A7787,E7787,Data!$E$2:$E$22)</f>
        <v>45643</v>
      </c>
      <c r="G7787" s="2">
        <v>45643</v>
      </c>
      <c r="H7787" s="4">
        <f ca="1">(NETWORKDAYS(A7787,G7787,Data!$E$1:$E$22))-1</f>
        <v>5</v>
      </c>
      <c r="I7787" s="1"/>
      <c r="J7787" s="1"/>
      <c r="K7787">
        <v>199</v>
      </c>
      <c r="L7787">
        <f t="shared" si="421"/>
        <v>50</v>
      </c>
      <c r="M7787">
        <f t="shared" si="422"/>
        <v>2024</v>
      </c>
      <c r="N7787" s="5">
        <f t="shared" ca="1" si="423"/>
        <v>0</v>
      </c>
    </row>
    <row r="7788" spans="1:14" hidden="1" x14ac:dyDescent="0.25">
      <c r="A7788" s="31">
        <v>45637</v>
      </c>
      <c r="B7788" s="1" t="s">
        <v>154</v>
      </c>
      <c r="C7788" s="7">
        <v>263395</v>
      </c>
      <c r="D7788" s="1" t="s">
        <v>41</v>
      </c>
      <c r="E7788" s="1">
        <f>VLOOKUP(D7788,Data!$A$1:$B$8,2,FALSE)</f>
        <v>15</v>
      </c>
      <c r="F7788" s="2">
        <f>WORKDAY(A7788,E7788,Data!$E$2:$E$22)</f>
        <v>45659</v>
      </c>
      <c r="G7788" s="2">
        <v>45679</v>
      </c>
      <c r="H7788" s="4">
        <f ca="1">(NETWORKDAYS(A7788,G7788,Data!$E$1:$E$22))-1</f>
        <v>29</v>
      </c>
      <c r="I7788" s="1"/>
      <c r="J7788" s="1"/>
      <c r="K7788">
        <v>199</v>
      </c>
      <c r="L7788">
        <f t="shared" si="421"/>
        <v>50</v>
      </c>
      <c r="M7788">
        <f t="shared" si="422"/>
        <v>2024</v>
      </c>
      <c r="N7788" s="5">
        <f t="shared" ca="1" si="423"/>
        <v>14</v>
      </c>
    </row>
    <row r="7789" spans="1:14" hidden="1" x14ac:dyDescent="0.25">
      <c r="A7789" s="31">
        <v>45638</v>
      </c>
      <c r="B7789" s="1" t="s">
        <v>24</v>
      </c>
      <c r="C7789" s="7">
        <v>263418</v>
      </c>
      <c r="D7789" s="1" t="s">
        <v>41</v>
      </c>
      <c r="E7789" s="1">
        <f>VLOOKUP(D7789,Data!$A$1:$B$8,2,FALSE)</f>
        <v>15</v>
      </c>
      <c r="F7789" s="2">
        <f>WORKDAY(A7789,E7789,Data!$E$2:$E$22)</f>
        <v>45660</v>
      </c>
      <c r="G7789" s="2">
        <v>45671</v>
      </c>
      <c r="H7789" s="4">
        <f ca="1">(NETWORKDAYS(A7789,G7789,Data!$E$1:$E$22))-1</f>
        <v>22</v>
      </c>
      <c r="I7789" s="1"/>
      <c r="J7789" s="1"/>
      <c r="K7789">
        <v>199</v>
      </c>
      <c r="L7789">
        <f t="shared" si="421"/>
        <v>50</v>
      </c>
      <c r="M7789">
        <f t="shared" si="422"/>
        <v>2024</v>
      </c>
      <c r="N7789" s="5">
        <f t="shared" ca="1" si="423"/>
        <v>7</v>
      </c>
    </row>
    <row r="7790" spans="1:14" hidden="1" x14ac:dyDescent="0.25">
      <c r="A7790" s="31">
        <v>45638</v>
      </c>
      <c r="B7790" s="1" t="s">
        <v>159</v>
      </c>
      <c r="C7790" s="7">
        <v>263425</v>
      </c>
      <c r="D7790" s="1" t="s">
        <v>41</v>
      </c>
      <c r="E7790" s="1">
        <f>VLOOKUP(D7790,Data!$A$1:$B$8,2,FALSE)</f>
        <v>15</v>
      </c>
      <c r="F7790" s="2">
        <f>WORKDAY(A7790,E7790,Data!$E$2:$E$22)</f>
        <v>45660</v>
      </c>
      <c r="G7790" s="2">
        <v>45646</v>
      </c>
      <c r="H7790" s="4">
        <f ca="1">(NETWORKDAYS(A7790,G7790,Data!$E$1:$E$22))-1</f>
        <v>6</v>
      </c>
      <c r="I7790" s="1"/>
      <c r="J7790" s="1"/>
      <c r="K7790">
        <v>199</v>
      </c>
      <c r="L7790">
        <f t="shared" si="421"/>
        <v>50</v>
      </c>
      <c r="M7790">
        <f t="shared" si="422"/>
        <v>2024</v>
      </c>
      <c r="N7790" s="5">
        <f t="shared" ca="1" si="423"/>
        <v>-9</v>
      </c>
    </row>
    <row r="7791" spans="1:14" hidden="1" x14ac:dyDescent="0.25">
      <c r="A7791" s="31">
        <v>45637</v>
      </c>
      <c r="B7791" s="1" t="s">
        <v>16</v>
      </c>
      <c r="C7791" s="7">
        <v>263440</v>
      </c>
      <c r="D7791" s="1" t="s">
        <v>41</v>
      </c>
      <c r="E7791" s="1">
        <f>VLOOKUP(D7791,Data!$A$1:$B$8,2,FALSE)</f>
        <v>15</v>
      </c>
      <c r="F7791" s="2">
        <f>WORKDAY(A7791,E7791,Data!$E$2:$E$22)</f>
        <v>45659</v>
      </c>
      <c r="G7791" s="2">
        <v>45646</v>
      </c>
      <c r="H7791" s="4">
        <f ca="1">(NETWORKDAYS(A7791,G7791,Data!$E$1:$E$22))-1</f>
        <v>7</v>
      </c>
      <c r="I7791" s="1"/>
      <c r="J7791" s="1"/>
      <c r="K7791">
        <v>199</v>
      </c>
      <c r="L7791">
        <f t="shared" si="421"/>
        <v>50</v>
      </c>
      <c r="M7791">
        <f t="shared" si="422"/>
        <v>2024</v>
      </c>
      <c r="N7791" s="5">
        <f t="shared" ca="1" si="423"/>
        <v>-8</v>
      </c>
    </row>
    <row r="7792" spans="1:14" hidden="1" x14ac:dyDescent="0.25">
      <c r="A7792" s="31">
        <v>45638</v>
      </c>
      <c r="B7792" s="1" t="s">
        <v>2414</v>
      </c>
      <c r="C7792" s="7">
        <v>458884</v>
      </c>
      <c r="D7792" s="1" t="s">
        <v>42</v>
      </c>
      <c r="E7792" s="1">
        <f>VLOOKUP(D7792,Data!$A$1:$B$8,2,FALSE)</f>
        <v>10</v>
      </c>
      <c r="F7792" s="2">
        <f>WORKDAY(A7792,E7792,Data!$E$2:$E$22)</f>
        <v>45652</v>
      </c>
      <c r="G7792" s="2">
        <v>45699</v>
      </c>
      <c r="H7792" s="4">
        <f ca="1">(NETWORKDAYS(A7792,G7792,Data!$E$1:$E$22))-1</f>
        <v>42</v>
      </c>
      <c r="I7792" s="1"/>
      <c r="J7792" s="1"/>
      <c r="K7792">
        <v>199</v>
      </c>
      <c r="L7792">
        <f t="shared" si="421"/>
        <v>50</v>
      </c>
      <c r="M7792">
        <f t="shared" si="422"/>
        <v>2024</v>
      </c>
      <c r="N7792" s="5">
        <f t="shared" ca="1" si="423"/>
        <v>32</v>
      </c>
    </row>
    <row r="7793" spans="1:37" hidden="1" x14ac:dyDescent="0.25">
      <c r="A7793" s="31">
        <v>45637</v>
      </c>
      <c r="B7793" s="1" t="s">
        <v>98</v>
      </c>
      <c r="C7793" s="7">
        <v>458888</v>
      </c>
      <c r="D7793" s="1" t="s">
        <v>42</v>
      </c>
      <c r="E7793" s="1">
        <f>VLOOKUP(D7793,Data!$A$1:$B$8,2,FALSE)</f>
        <v>10</v>
      </c>
      <c r="F7793" s="2">
        <f>WORKDAY(A7793,E7793,Data!$E$2:$E$22)</f>
        <v>45651</v>
      </c>
      <c r="G7793" s="2">
        <v>45667</v>
      </c>
      <c r="H7793" s="4">
        <f ca="1">(NETWORKDAYS(A7793,G7793,Data!$E$1:$E$22))-1</f>
        <v>21</v>
      </c>
      <c r="I7793" s="1"/>
      <c r="J7793" s="1"/>
      <c r="K7793">
        <v>199</v>
      </c>
      <c r="L7793">
        <f t="shared" si="421"/>
        <v>50</v>
      </c>
      <c r="M7793">
        <f t="shared" si="422"/>
        <v>2024</v>
      </c>
      <c r="N7793" s="5">
        <f t="shared" ca="1" si="423"/>
        <v>11</v>
      </c>
    </row>
    <row r="7794" spans="1:37" hidden="1" x14ac:dyDescent="0.25">
      <c r="A7794" s="31">
        <v>45637</v>
      </c>
      <c r="B7794" s="1" t="s">
        <v>432</v>
      </c>
      <c r="C7794" s="7">
        <v>458942</v>
      </c>
      <c r="D7794" s="1" t="s">
        <v>42</v>
      </c>
      <c r="E7794" s="1">
        <f>VLOOKUP(D7794,Data!$A$1:$B$8,2,FALSE)</f>
        <v>10</v>
      </c>
      <c r="F7794" s="2">
        <f>WORKDAY(A7794,E7794,Data!$E$2:$E$22)</f>
        <v>45651</v>
      </c>
      <c r="G7794" s="2">
        <v>45663</v>
      </c>
      <c r="H7794" s="4">
        <f ca="1">(NETWORKDAYS(A7794,G7794,Data!$E$1:$E$22))-1</f>
        <v>17</v>
      </c>
      <c r="I7794" s="1"/>
      <c r="J7794" s="1"/>
      <c r="K7794">
        <v>199</v>
      </c>
      <c r="L7794">
        <f t="shared" si="421"/>
        <v>50</v>
      </c>
      <c r="M7794">
        <f t="shared" si="422"/>
        <v>2024</v>
      </c>
      <c r="N7794" s="5">
        <f t="shared" ca="1" si="423"/>
        <v>7</v>
      </c>
    </row>
    <row r="7795" spans="1:37" hidden="1" x14ac:dyDescent="0.25">
      <c r="A7795" s="31">
        <v>45637</v>
      </c>
      <c r="B7795" s="1" t="s">
        <v>33</v>
      </c>
      <c r="C7795" s="7">
        <v>458954</v>
      </c>
      <c r="D7795" s="1" t="s">
        <v>42</v>
      </c>
      <c r="E7795" s="1">
        <f>VLOOKUP(D7795,Data!$A$1:$B$8,2,FALSE)</f>
        <v>10</v>
      </c>
      <c r="F7795" s="2">
        <f>WORKDAY(A7795,E7795,Data!$E$2:$E$22)</f>
        <v>45651</v>
      </c>
      <c r="G7795" s="2">
        <v>45642</v>
      </c>
      <c r="H7795" s="4">
        <f ca="1">(NETWORKDAYS(A7795,G7795,Data!$E$1:$E$22))-1</f>
        <v>3</v>
      </c>
      <c r="I7795" s="1"/>
      <c r="J7795" s="1"/>
      <c r="K7795">
        <v>199</v>
      </c>
      <c r="L7795">
        <f t="shared" si="421"/>
        <v>50</v>
      </c>
      <c r="M7795">
        <f t="shared" si="422"/>
        <v>2024</v>
      </c>
      <c r="N7795" s="5">
        <f t="shared" ca="1" si="423"/>
        <v>-7</v>
      </c>
    </row>
    <row r="7796" spans="1:37" hidden="1" x14ac:dyDescent="0.25">
      <c r="A7796" s="31">
        <v>45637</v>
      </c>
      <c r="B7796" s="1" t="s">
        <v>33</v>
      </c>
      <c r="C7796" s="7">
        <v>458956</v>
      </c>
      <c r="D7796" s="1" t="s">
        <v>42</v>
      </c>
      <c r="E7796" s="1">
        <f>VLOOKUP(D7796,Data!$A$1:$B$8,2,FALSE)</f>
        <v>10</v>
      </c>
      <c r="F7796" s="2">
        <f>WORKDAY(A7796,E7796,Data!$E$2:$E$22)</f>
        <v>45651</v>
      </c>
      <c r="G7796" s="2">
        <v>45642</v>
      </c>
      <c r="H7796" s="4">
        <f ca="1">(NETWORKDAYS(A7796,G7796,Data!$E$1:$E$22))-1</f>
        <v>3</v>
      </c>
      <c r="I7796" s="1"/>
      <c r="J7796" s="1"/>
      <c r="K7796">
        <v>199</v>
      </c>
      <c r="L7796">
        <f t="shared" si="421"/>
        <v>50</v>
      </c>
      <c r="M7796">
        <f t="shared" si="422"/>
        <v>2024</v>
      </c>
      <c r="N7796" s="5">
        <f t="shared" ca="1" si="423"/>
        <v>-7</v>
      </c>
    </row>
    <row r="7797" spans="1:37" hidden="1" x14ac:dyDescent="0.25">
      <c r="A7797" s="31">
        <v>45637</v>
      </c>
      <c r="B7797" s="1" t="s">
        <v>283</v>
      </c>
      <c r="C7797" s="7">
        <v>458957</v>
      </c>
      <c r="D7797" s="1" t="s">
        <v>42</v>
      </c>
      <c r="E7797" s="1">
        <f>VLOOKUP(D7797,Data!$A$1:$B$8,2,FALSE)</f>
        <v>10</v>
      </c>
      <c r="F7797" s="2">
        <f>WORKDAY(A7797,E7797,Data!$E$2:$E$22)</f>
        <v>45651</v>
      </c>
      <c r="G7797" s="2">
        <v>45663</v>
      </c>
      <c r="H7797" s="4">
        <f ca="1">(NETWORKDAYS(A7797,G7797,Data!$E$1:$E$22))-1</f>
        <v>17</v>
      </c>
      <c r="I7797" s="1"/>
      <c r="J7797" s="1"/>
      <c r="K7797">
        <v>199</v>
      </c>
      <c r="L7797">
        <f t="shared" si="421"/>
        <v>50</v>
      </c>
      <c r="M7797">
        <f t="shared" si="422"/>
        <v>2024</v>
      </c>
      <c r="N7797" s="5">
        <f t="shared" ca="1" si="423"/>
        <v>7</v>
      </c>
    </row>
    <row r="7798" spans="1:37" hidden="1" x14ac:dyDescent="0.25">
      <c r="A7798" s="31">
        <v>45637</v>
      </c>
      <c r="B7798" s="1" t="s">
        <v>180</v>
      </c>
      <c r="C7798" s="7">
        <v>458992</v>
      </c>
      <c r="D7798" s="1" t="s">
        <v>42</v>
      </c>
      <c r="E7798" s="1">
        <f>VLOOKUP(D7798,Data!$A$1:$B$8,2,FALSE)</f>
        <v>10</v>
      </c>
      <c r="F7798" s="2">
        <f>WORKDAY(A7798,E7798,Data!$E$2:$E$22)</f>
        <v>45651</v>
      </c>
      <c r="G7798" s="2">
        <v>45642</v>
      </c>
      <c r="H7798" s="4">
        <f ca="1">(NETWORKDAYS(A7798,G7798,Data!$E$1:$E$22))-1</f>
        <v>3</v>
      </c>
      <c r="I7798" s="1"/>
      <c r="J7798" s="1"/>
      <c r="K7798">
        <v>199</v>
      </c>
      <c r="L7798">
        <f t="shared" si="421"/>
        <v>50</v>
      </c>
      <c r="M7798">
        <f t="shared" si="422"/>
        <v>2024</v>
      </c>
      <c r="N7798" s="5">
        <f t="shared" ca="1" si="423"/>
        <v>-7</v>
      </c>
    </row>
    <row r="7799" spans="1:37" hidden="1" x14ac:dyDescent="0.25">
      <c r="A7799" s="31">
        <v>45637</v>
      </c>
      <c r="B7799" s="1" t="s">
        <v>15</v>
      </c>
      <c r="C7799" s="7" t="s">
        <v>3827</v>
      </c>
      <c r="D7799" s="1" t="s">
        <v>55</v>
      </c>
      <c r="E7799" s="1">
        <f>VLOOKUP(D7799,Data!$A$1:$B$8,2,FALSE)</f>
        <v>10</v>
      </c>
      <c r="F7799" s="2">
        <f>WORKDAY(A7799,E7799,Data!$E$2:$E$22)</f>
        <v>45651</v>
      </c>
      <c r="G7799" s="2">
        <v>45679</v>
      </c>
      <c r="H7799" s="4">
        <f ca="1">(NETWORKDAYS(A7799,G7799,Data!$E$1:$E$22))-1</f>
        <v>29</v>
      </c>
      <c r="I7799" s="1"/>
      <c r="J7799" s="1"/>
      <c r="K7799">
        <v>199</v>
      </c>
      <c r="L7799">
        <f t="shared" si="421"/>
        <v>50</v>
      </c>
      <c r="M7799">
        <f t="shared" si="422"/>
        <v>2024</v>
      </c>
      <c r="N7799" s="5">
        <f t="shared" ca="1" si="423"/>
        <v>19</v>
      </c>
    </row>
    <row r="7800" spans="1:37" hidden="1" x14ac:dyDescent="0.25">
      <c r="A7800" s="31">
        <v>45637</v>
      </c>
      <c r="B7800" s="1" t="s">
        <v>32</v>
      </c>
      <c r="C7800" s="7" t="s">
        <v>3825</v>
      </c>
      <c r="D7800" s="1" t="s">
        <v>53</v>
      </c>
      <c r="E7800" s="1">
        <f>VLOOKUP(D7800,Data!$A$1:$B$8,2,FALSE)</f>
        <v>5</v>
      </c>
      <c r="F7800" s="2">
        <f>WORKDAY(A7800,E7800,Data!$E$2:$E$22)</f>
        <v>45644</v>
      </c>
      <c r="G7800" s="2">
        <v>45644</v>
      </c>
      <c r="H7800" s="4">
        <f ca="1">(NETWORKDAYS(A7800,G7800,Data!$E$1:$E$22))-1</f>
        <v>5</v>
      </c>
      <c r="I7800" s="1"/>
      <c r="J7800" s="1"/>
      <c r="K7800">
        <v>199</v>
      </c>
      <c r="L7800">
        <f t="shared" si="421"/>
        <v>50</v>
      </c>
      <c r="M7800">
        <f t="shared" si="422"/>
        <v>2024</v>
      </c>
      <c r="N7800" s="5">
        <f t="shared" ca="1" si="423"/>
        <v>0</v>
      </c>
    </row>
    <row r="7801" spans="1:37" hidden="1" x14ac:dyDescent="0.25">
      <c r="A7801" s="31">
        <v>45637</v>
      </c>
      <c r="B7801" s="1" t="s">
        <v>419</v>
      </c>
      <c r="C7801" s="7" t="s">
        <v>3824</v>
      </c>
      <c r="D7801" s="1" t="s">
        <v>53</v>
      </c>
      <c r="E7801" s="1">
        <f>VLOOKUP(D7801,Data!$A$1:$B$8,2,FALSE)</f>
        <v>5</v>
      </c>
      <c r="F7801" s="2">
        <f>WORKDAY(A7801,E7801,Data!$E$2:$E$22)</f>
        <v>45644</v>
      </c>
      <c r="G7801" s="2">
        <v>45644</v>
      </c>
      <c r="H7801" s="4">
        <f ca="1">(NETWORKDAYS(A7801,G7801,Data!$E$1:$E$22))-1</f>
        <v>5</v>
      </c>
      <c r="I7801" s="1"/>
      <c r="J7801" s="1"/>
      <c r="K7801">
        <v>199</v>
      </c>
      <c r="L7801">
        <f t="shared" si="421"/>
        <v>50</v>
      </c>
      <c r="M7801">
        <f t="shared" si="422"/>
        <v>2024</v>
      </c>
      <c r="N7801" s="5">
        <f t="shared" ca="1" si="423"/>
        <v>0</v>
      </c>
    </row>
    <row r="7802" spans="1:37" hidden="1" x14ac:dyDescent="0.25">
      <c r="A7802" s="31">
        <v>45637</v>
      </c>
      <c r="B7802" s="1" t="s">
        <v>213</v>
      </c>
      <c r="C7802" s="7" t="s">
        <v>3826</v>
      </c>
      <c r="D7802" s="1" t="s">
        <v>53</v>
      </c>
      <c r="E7802" s="1">
        <f>VLOOKUP(D7802,Data!$A$1:$B$8,2,FALSE)</f>
        <v>5</v>
      </c>
      <c r="F7802" s="2">
        <f>WORKDAY(A7802,E7802,Data!$E$2:$E$22)</f>
        <v>45644</v>
      </c>
      <c r="G7802" s="2">
        <v>45644</v>
      </c>
      <c r="H7802" s="4">
        <f ca="1">(NETWORKDAYS(A7802,G7802,Data!$E$1:$E$22))-1</f>
        <v>5</v>
      </c>
      <c r="I7802" s="1"/>
      <c r="J7802" s="1"/>
      <c r="K7802">
        <v>199</v>
      </c>
      <c r="L7802">
        <f t="shared" si="421"/>
        <v>50</v>
      </c>
      <c r="M7802">
        <f t="shared" si="422"/>
        <v>2024</v>
      </c>
      <c r="N7802" s="5">
        <f t="shared" ca="1" si="423"/>
        <v>0</v>
      </c>
    </row>
    <row r="7803" spans="1:37" hidden="1" x14ac:dyDescent="0.25">
      <c r="A7803" s="31">
        <v>45638</v>
      </c>
      <c r="B7803" s="1" t="s">
        <v>4</v>
      </c>
      <c r="C7803" s="7">
        <v>263399</v>
      </c>
      <c r="D7803" s="1" t="s">
        <v>41</v>
      </c>
      <c r="E7803" s="1">
        <f>VLOOKUP(D7803,Data!$A$1:$B$8,2,FALSE)</f>
        <v>15</v>
      </c>
      <c r="F7803" s="2">
        <f>WORKDAY(A7803,E7803,Data!$E$2:$E$22)</f>
        <v>45660</v>
      </c>
      <c r="G7803" s="2">
        <v>45672</v>
      </c>
      <c r="H7803" s="4">
        <f ca="1">(NETWORKDAYS(A7803,G7803,Data!$E$1:$E$22))-1</f>
        <v>23</v>
      </c>
      <c r="I7803" s="1"/>
      <c r="J7803" s="1"/>
      <c r="K7803">
        <v>199</v>
      </c>
      <c r="L7803">
        <f t="shared" si="421"/>
        <v>50</v>
      </c>
      <c r="M7803">
        <f t="shared" si="422"/>
        <v>2024</v>
      </c>
      <c r="N7803" s="5">
        <f t="shared" ca="1" si="423"/>
        <v>8</v>
      </c>
    </row>
    <row r="7804" spans="1:37" s="1" customFormat="1" hidden="1" x14ac:dyDescent="0.25">
      <c r="A7804" s="31">
        <v>45639</v>
      </c>
      <c r="B7804" s="1" t="s">
        <v>2</v>
      </c>
      <c r="C7804" s="7">
        <v>263401</v>
      </c>
      <c r="D7804" s="1" t="s">
        <v>41</v>
      </c>
      <c r="E7804" s="1">
        <f>VLOOKUP(D7804,Data!$A$1:$B$8,2,FALSE)</f>
        <v>15</v>
      </c>
      <c r="F7804" s="2">
        <f>WORKDAY(A7804,E7804,Data!$E$2:$E$22)</f>
        <v>45663</v>
      </c>
      <c r="G7804" s="2">
        <v>45699</v>
      </c>
      <c r="H7804" s="4">
        <f ca="1">(NETWORKDAYS(A7804,G7804,Data!$E$1:$E$22))-1</f>
        <v>41</v>
      </c>
      <c r="K7804">
        <v>199</v>
      </c>
      <c r="L7804">
        <f t="shared" si="421"/>
        <v>50</v>
      </c>
      <c r="M7804">
        <f t="shared" si="422"/>
        <v>2024</v>
      </c>
      <c r="N7804" s="5">
        <f t="shared" ca="1" si="423"/>
        <v>26</v>
      </c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</row>
    <row r="7805" spans="1:37" s="1" customFormat="1" hidden="1" x14ac:dyDescent="0.25">
      <c r="A7805" s="31">
        <v>45639</v>
      </c>
      <c r="B7805" s="1" t="s">
        <v>105</v>
      </c>
      <c r="C7805" s="7">
        <v>263421</v>
      </c>
      <c r="D7805" s="1" t="s">
        <v>41</v>
      </c>
      <c r="E7805" s="1">
        <f>VLOOKUP(D7805,Data!$A$1:$B$8,2,FALSE)</f>
        <v>15</v>
      </c>
      <c r="F7805" s="2">
        <f>WORKDAY(A7805,E7805,Data!$E$2:$E$22)</f>
        <v>45663</v>
      </c>
      <c r="G7805" s="2">
        <v>45681</v>
      </c>
      <c r="H7805" s="4">
        <f ca="1">(NETWORKDAYS(A7805,G7805,Data!$E$1:$E$22))-1</f>
        <v>29</v>
      </c>
      <c r="K7805">
        <v>199</v>
      </c>
      <c r="L7805">
        <f t="shared" si="421"/>
        <v>50</v>
      </c>
      <c r="M7805">
        <f t="shared" si="422"/>
        <v>2024</v>
      </c>
      <c r="N7805" s="5">
        <f t="shared" ca="1" si="423"/>
        <v>14</v>
      </c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</row>
    <row r="7806" spans="1:37" s="1" customFormat="1" hidden="1" x14ac:dyDescent="0.25">
      <c r="A7806" s="31">
        <v>45639</v>
      </c>
      <c r="B7806" s="1" t="s">
        <v>24</v>
      </c>
      <c r="C7806" s="7">
        <v>263428</v>
      </c>
      <c r="D7806" s="1" t="s">
        <v>41</v>
      </c>
      <c r="E7806" s="1">
        <f>VLOOKUP(D7806,Data!$A$1:$B$8,2,FALSE)</f>
        <v>15</v>
      </c>
      <c r="F7806" s="2">
        <f>WORKDAY(A7806,E7806,Data!$E$2:$E$22)</f>
        <v>45663</v>
      </c>
      <c r="G7806" s="2">
        <v>45678</v>
      </c>
      <c r="H7806" s="4">
        <f ca="1">(NETWORKDAYS(A7806,G7806,Data!$E$1:$E$22))-1</f>
        <v>26</v>
      </c>
      <c r="K7806">
        <v>199</v>
      </c>
      <c r="L7806">
        <f t="shared" si="421"/>
        <v>50</v>
      </c>
      <c r="M7806">
        <f t="shared" si="422"/>
        <v>2024</v>
      </c>
      <c r="N7806" s="5">
        <f t="shared" ca="1" si="423"/>
        <v>11</v>
      </c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</row>
    <row r="7807" spans="1:37" s="1" customFormat="1" hidden="1" x14ac:dyDescent="0.25">
      <c r="A7807" s="31">
        <v>45639</v>
      </c>
      <c r="B7807" s="1" t="s">
        <v>2</v>
      </c>
      <c r="C7807" s="7">
        <v>263446</v>
      </c>
      <c r="D7807" s="1" t="s">
        <v>41</v>
      </c>
      <c r="E7807" s="1">
        <f>VLOOKUP(D7807,Data!$A$1:$B$8,2,FALSE)</f>
        <v>15</v>
      </c>
      <c r="F7807" s="2">
        <f>WORKDAY(A7807,E7807,Data!$E$2:$E$22)</f>
        <v>45663</v>
      </c>
      <c r="G7807" s="2">
        <v>45678</v>
      </c>
      <c r="H7807" s="4">
        <f ca="1">(NETWORKDAYS(A7807,G7807,Data!$E$1:$E$22))-1</f>
        <v>26</v>
      </c>
      <c r="K7807">
        <v>199</v>
      </c>
      <c r="L7807">
        <f t="shared" si="421"/>
        <v>50</v>
      </c>
      <c r="M7807">
        <f t="shared" si="422"/>
        <v>2024</v>
      </c>
      <c r="N7807" s="5">
        <f t="shared" ca="1" si="423"/>
        <v>11</v>
      </c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</row>
    <row r="7808" spans="1:37" s="1" customFormat="1" hidden="1" x14ac:dyDescent="0.25">
      <c r="A7808" s="31">
        <v>45639</v>
      </c>
      <c r="B7808" s="1" t="s">
        <v>2</v>
      </c>
      <c r="C7808" s="7">
        <v>263447</v>
      </c>
      <c r="D7808" s="1" t="s">
        <v>41</v>
      </c>
      <c r="E7808" s="1">
        <f>VLOOKUP(D7808,Data!$A$1:$B$8,2,FALSE)</f>
        <v>15</v>
      </c>
      <c r="F7808" s="2">
        <f>WORKDAY(A7808,E7808,Data!$E$2:$E$22)</f>
        <v>45663</v>
      </c>
      <c r="G7808" s="2">
        <v>45686</v>
      </c>
      <c r="H7808" s="4">
        <f ca="1">(NETWORKDAYS(A7808,G7808,Data!$E$1:$E$22))-1</f>
        <v>32</v>
      </c>
      <c r="K7808">
        <v>199</v>
      </c>
      <c r="L7808">
        <f t="shared" si="421"/>
        <v>50</v>
      </c>
      <c r="M7808">
        <f t="shared" si="422"/>
        <v>2024</v>
      </c>
      <c r="N7808" s="5">
        <f t="shared" ca="1" si="423"/>
        <v>17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</row>
    <row r="7809" spans="1:37" s="1" customFormat="1" hidden="1" x14ac:dyDescent="0.25">
      <c r="A7809" s="31">
        <v>45642</v>
      </c>
      <c r="B7809" s="1" t="s">
        <v>2</v>
      </c>
      <c r="C7809" s="7">
        <v>263448</v>
      </c>
      <c r="D7809" s="1" t="s">
        <v>41</v>
      </c>
      <c r="E7809" s="1">
        <f>VLOOKUP(D7809,Data!$A$1:$B$8,2,FALSE)</f>
        <v>15</v>
      </c>
      <c r="F7809" s="2">
        <f>WORKDAY(A7809,E7809,Data!$E$2:$E$22)</f>
        <v>45664</v>
      </c>
      <c r="G7809" s="2">
        <v>45686</v>
      </c>
      <c r="H7809" s="4">
        <f ca="1">(NETWORKDAYS(A7809,G7809,Data!$E$1:$E$22))-1</f>
        <v>31</v>
      </c>
      <c r="K7809">
        <v>199</v>
      </c>
      <c r="L7809">
        <f t="shared" si="421"/>
        <v>51</v>
      </c>
      <c r="M7809">
        <f t="shared" si="422"/>
        <v>2024</v>
      </c>
      <c r="N7809" s="5">
        <f t="shared" ca="1" si="423"/>
        <v>16</v>
      </c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</row>
    <row r="7810" spans="1:37" s="1" customFormat="1" hidden="1" x14ac:dyDescent="0.25">
      <c r="A7810" s="31">
        <v>45639</v>
      </c>
      <c r="B7810" s="1" t="s">
        <v>302</v>
      </c>
      <c r="C7810" s="7">
        <v>458815</v>
      </c>
      <c r="D7810" s="1" t="s">
        <v>42</v>
      </c>
      <c r="E7810" s="1">
        <f>VLOOKUP(D7810,Data!$A$1:$B$8,2,FALSE)</f>
        <v>10</v>
      </c>
      <c r="F7810" s="2">
        <f>WORKDAY(A7810,E7810,Data!$E$2:$E$22)</f>
        <v>45653</v>
      </c>
      <c r="G7810" s="2">
        <v>45681</v>
      </c>
      <c r="H7810" s="4">
        <f ca="1">(NETWORKDAYS(A7810,G7810,Data!$E$1:$E$22))-1</f>
        <v>29</v>
      </c>
      <c r="K7810">
        <v>199</v>
      </c>
      <c r="L7810">
        <f t="shared" si="421"/>
        <v>50</v>
      </c>
      <c r="M7810">
        <f t="shared" si="422"/>
        <v>2024</v>
      </c>
      <c r="N7810" s="5">
        <f t="shared" ca="1" si="423"/>
        <v>19</v>
      </c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</row>
    <row r="7811" spans="1:37" s="1" customFormat="1" hidden="1" x14ac:dyDescent="0.25">
      <c r="A7811" s="31">
        <v>45638</v>
      </c>
      <c r="B7811" s="1" t="s">
        <v>2414</v>
      </c>
      <c r="C7811" s="7">
        <v>458922</v>
      </c>
      <c r="D7811" s="1" t="s">
        <v>42</v>
      </c>
      <c r="E7811" s="1">
        <f>VLOOKUP(D7811,Data!$A$1:$B$8,2,FALSE)</f>
        <v>10</v>
      </c>
      <c r="F7811" s="2">
        <f>WORKDAY(A7811,E7811,Data!$E$2:$E$22)</f>
        <v>45652</v>
      </c>
      <c r="G7811" s="2">
        <v>45699</v>
      </c>
      <c r="H7811" s="4">
        <f ca="1">(NETWORKDAYS(A7811,G7811,Data!$E$1:$E$22))-1</f>
        <v>42</v>
      </c>
      <c r="K7811">
        <v>199</v>
      </c>
      <c r="L7811">
        <f t="shared" si="421"/>
        <v>50</v>
      </c>
      <c r="M7811">
        <f t="shared" si="422"/>
        <v>2024</v>
      </c>
      <c r="N7811" s="5">
        <f t="shared" ca="1" si="423"/>
        <v>32</v>
      </c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</row>
    <row r="7812" spans="1:37" s="1" customFormat="1" hidden="1" x14ac:dyDescent="0.25">
      <c r="A7812" s="31">
        <v>45639</v>
      </c>
      <c r="B7812" s="1" t="s">
        <v>302</v>
      </c>
      <c r="C7812" s="7">
        <v>458929</v>
      </c>
      <c r="D7812" s="1" t="s">
        <v>42</v>
      </c>
      <c r="E7812" s="1">
        <f>VLOOKUP(D7812,Data!$A$1:$B$8,2,FALSE)</f>
        <v>10</v>
      </c>
      <c r="F7812" s="2">
        <f>WORKDAY(A7812,E7812,Data!$E$2:$E$22)</f>
        <v>45653</v>
      </c>
      <c r="G7812" s="2">
        <v>45681</v>
      </c>
      <c r="H7812" s="4">
        <f ca="1">(NETWORKDAYS(A7812,G7812,Data!$E$1:$E$22))-1</f>
        <v>29</v>
      </c>
      <c r="K7812">
        <v>199</v>
      </c>
      <c r="L7812">
        <f t="shared" si="421"/>
        <v>50</v>
      </c>
      <c r="M7812">
        <f t="shared" si="422"/>
        <v>2024</v>
      </c>
      <c r="N7812" s="5">
        <f t="shared" ca="1" si="423"/>
        <v>19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</row>
    <row r="7813" spans="1:37" s="1" customFormat="1" hidden="1" x14ac:dyDescent="0.25">
      <c r="A7813" s="31">
        <v>45639</v>
      </c>
      <c r="B7813" s="1" t="s">
        <v>302</v>
      </c>
      <c r="C7813" s="7">
        <v>458938</v>
      </c>
      <c r="D7813" s="1" t="s">
        <v>42</v>
      </c>
      <c r="E7813" s="1">
        <f>VLOOKUP(D7813,Data!$A$1:$B$8,2,FALSE)</f>
        <v>10</v>
      </c>
      <c r="F7813" s="2">
        <f>WORKDAY(A7813,E7813,Data!$E$2:$E$22)</f>
        <v>45653</v>
      </c>
      <c r="G7813" s="2">
        <v>45681</v>
      </c>
      <c r="H7813" s="4">
        <f ca="1">(NETWORKDAYS(A7813,G7813,Data!$E$1:$E$22))-1</f>
        <v>29</v>
      </c>
      <c r="K7813">
        <v>199</v>
      </c>
      <c r="L7813">
        <f t="shared" si="421"/>
        <v>50</v>
      </c>
      <c r="M7813">
        <f t="shared" si="422"/>
        <v>2024</v>
      </c>
      <c r="N7813" s="5">
        <f t="shared" ca="1" si="423"/>
        <v>19</v>
      </c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</row>
    <row r="7814" spans="1:37" s="1" customFormat="1" hidden="1" x14ac:dyDescent="0.25">
      <c r="A7814" s="31">
        <v>45639</v>
      </c>
      <c r="B7814" s="1" t="s">
        <v>781</v>
      </c>
      <c r="C7814" s="7">
        <v>458963</v>
      </c>
      <c r="D7814" s="1" t="s">
        <v>42</v>
      </c>
      <c r="E7814" s="1">
        <f>VLOOKUP(D7814,Data!$A$1:$B$8,2,FALSE)</f>
        <v>10</v>
      </c>
      <c r="F7814" s="2">
        <f>WORKDAY(A7814,E7814,Data!$E$2:$E$22)</f>
        <v>45653</v>
      </c>
      <c r="G7814" s="2">
        <v>45677</v>
      </c>
      <c r="H7814" s="4">
        <f ca="1">(NETWORKDAYS(A7814,G7814,Data!$E$1:$E$22))-1</f>
        <v>25</v>
      </c>
      <c r="K7814">
        <v>199</v>
      </c>
      <c r="L7814">
        <f t="shared" si="421"/>
        <v>50</v>
      </c>
      <c r="M7814">
        <f t="shared" si="422"/>
        <v>2024</v>
      </c>
      <c r="N7814" s="5">
        <f t="shared" ca="1" si="423"/>
        <v>15</v>
      </c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</row>
    <row r="7815" spans="1:37" s="1" customFormat="1" hidden="1" x14ac:dyDescent="0.25">
      <c r="A7815" s="31">
        <v>45638</v>
      </c>
      <c r="B7815" s="1" t="s">
        <v>372</v>
      </c>
      <c r="C7815" s="7">
        <v>458968</v>
      </c>
      <c r="D7815" s="1" t="s">
        <v>42</v>
      </c>
      <c r="E7815" s="1">
        <f>VLOOKUP(D7815,Data!$A$1:$B$8,2,FALSE)</f>
        <v>10</v>
      </c>
      <c r="F7815" s="2">
        <f>WORKDAY(A7815,E7815,Data!$E$2:$E$22)</f>
        <v>45652</v>
      </c>
      <c r="G7815" s="2">
        <v>45663</v>
      </c>
      <c r="H7815" s="4">
        <f ca="1">(NETWORKDAYS(A7815,G7815,Data!$E$1:$E$22))-1</f>
        <v>16</v>
      </c>
      <c r="K7815">
        <v>199</v>
      </c>
      <c r="L7815">
        <f t="shared" si="421"/>
        <v>50</v>
      </c>
      <c r="M7815">
        <f t="shared" si="422"/>
        <v>2024</v>
      </c>
      <c r="N7815" s="5">
        <f t="shared" ca="1" si="423"/>
        <v>6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</row>
    <row r="7816" spans="1:37" s="1" customFormat="1" hidden="1" x14ac:dyDescent="0.25">
      <c r="A7816" s="31">
        <v>45638</v>
      </c>
      <c r="B7816" s="1" t="s">
        <v>645</v>
      </c>
      <c r="C7816" s="7" t="s">
        <v>3828</v>
      </c>
      <c r="D7816" s="1" t="s">
        <v>53</v>
      </c>
      <c r="E7816" s="1">
        <f>VLOOKUP(D7816,Data!$A$1:$B$8,2,FALSE)</f>
        <v>5</v>
      </c>
      <c r="F7816" s="2">
        <f>WORKDAY(A7816,E7816,Data!$E$2:$E$22)</f>
        <v>45645</v>
      </c>
      <c r="G7816" s="2">
        <v>45643</v>
      </c>
      <c r="H7816" s="4">
        <f ca="1">(NETWORKDAYS(A7816,G7816,Data!$E$1:$E$22))-1</f>
        <v>3</v>
      </c>
      <c r="K7816">
        <v>199</v>
      </c>
      <c r="L7816">
        <f t="shared" si="421"/>
        <v>50</v>
      </c>
      <c r="M7816">
        <f t="shared" si="422"/>
        <v>2024</v>
      </c>
      <c r="N7816" s="5">
        <f t="shared" ca="1" si="423"/>
        <v>-2</v>
      </c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</row>
    <row r="7817" spans="1:37" s="1" customFormat="1" hidden="1" x14ac:dyDescent="0.25">
      <c r="A7817" s="31">
        <v>45643</v>
      </c>
      <c r="B7817" s="1" t="s">
        <v>26</v>
      </c>
      <c r="C7817" s="7">
        <v>263416</v>
      </c>
      <c r="D7817" s="1" t="s">
        <v>41</v>
      </c>
      <c r="E7817" s="1">
        <f>VLOOKUP(D7817,Data!$A$1:$B$8,2,FALSE)</f>
        <v>15</v>
      </c>
      <c r="F7817" s="2">
        <f>WORKDAY(A7817,E7817,Data!$E$2:$E$22)</f>
        <v>45665</v>
      </c>
      <c r="G7817" s="2">
        <v>45679</v>
      </c>
      <c r="H7817" s="4">
        <f ca="1">(NETWORKDAYS(A7817,G7817,Data!$E$1:$E$22))-1</f>
        <v>25</v>
      </c>
      <c r="K7817">
        <v>199</v>
      </c>
      <c r="L7817">
        <f t="shared" si="421"/>
        <v>51</v>
      </c>
      <c r="M7817">
        <f t="shared" si="422"/>
        <v>2024</v>
      </c>
      <c r="N7817" s="5">
        <f t="shared" ca="1" si="423"/>
        <v>10</v>
      </c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</row>
    <row r="7818" spans="1:37" s="1" customFormat="1" hidden="1" x14ac:dyDescent="0.25">
      <c r="A7818" s="31">
        <v>45643</v>
      </c>
      <c r="B7818" s="1" t="s">
        <v>154</v>
      </c>
      <c r="C7818" s="7">
        <v>263441</v>
      </c>
      <c r="D7818" s="1" t="s">
        <v>41</v>
      </c>
      <c r="E7818" s="1">
        <f>VLOOKUP(D7818,Data!$A$1:$B$8,2,FALSE)</f>
        <v>15</v>
      </c>
      <c r="F7818" s="2">
        <f>WORKDAY(A7818,E7818,Data!$E$2:$E$22)</f>
        <v>45665</v>
      </c>
      <c r="G7818" s="2">
        <v>45679</v>
      </c>
      <c r="H7818" s="4">
        <f ca="1">(NETWORKDAYS(A7818,G7818,Data!$E$1:$E$22))-1</f>
        <v>25</v>
      </c>
      <c r="K7818">
        <v>199</v>
      </c>
      <c r="L7818">
        <f t="shared" si="421"/>
        <v>51</v>
      </c>
      <c r="M7818">
        <f t="shared" si="422"/>
        <v>2024</v>
      </c>
      <c r="N7818" s="5">
        <f t="shared" ca="1" si="423"/>
        <v>10</v>
      </c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</row>
    <row r="7819" spans="1:37" s="1" customFormat="1" hidden="1" x14ac:dyDescent="0.25">
      <c r="A7819" s="31">
        <v>45642</v>
      </c>
      <c r="B7819" s="1" t="s">
        <v>269</v>
      </c>
      <c r="C7819" s="7">
        <v>458889</v>
      </c>
      <c r="D7819" s="1" t="s">
        <v>42</v>
      </c>
      <c r="E7819" s="1">
        <f>VLOOKUP(D7819,Data!$A$1:$B$8,2,FALSE)</f>
        <v>10</v>
      </c>
      <c r="F7819" s="2">
        <f>WORKDAY(A7819,E7819,Data!$E$2:$E$22)</f>
        <v>45656</v>
      </c>
      <c r="G7819" s="2">
        <v>45663</v>
      </c>
      <c r="H7819" s="4">
        <f ca="1">(NETWORKDAYS(A7819,G7819,Data!$E$1:$E$22))-1</f>
        <v>14</v>
      </c>
      <c r="K7819">
        <v>199</v>
      </c>
      <c r="L7819">
        <f t="shared" si="421"/>
        <v>51</v>
      </c>
      <c r="M7819">
        <f t="shared" si="422"/>
        <v>2024</v>
      </c>
      <c r="N7819" s="5">
        <f t="shared" ca="1" si="423"/>
        <v>4</v>
      </c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</row>
    <row r="7820" spans="1:37" s="1" customFormat="1" hidden="1" x14ac:dyDescent="0.25">
      <c r="A7820" s="31">
        <v>45643</v>
      </c>
      <c r="B7820" s="1" t="s">
        <v>3837</v>
      </c>
      <c r="C7820" s="7">
        <v>458926</v>
      </c>
      <c r="D7820" s="1" t="s">
        <v>42</v>
      </c>
      <c r="E7820" s="1">
        <f>VLOOKUP(D7820,Data!$A$1:$B$8,2,FALSE)</f>
        <v>10</v>
      </c>
      <c r="F7820" s="2">
        <f>WORKDAY(A7820,E7820,Data!$E$2:$E$22)</f>
        <v>45657</v>
      </c>
      <c r="G7820" s="2">
        <v>45688</v>
      </c>
      <c r="H7820" s="4">
        <f ca="1">(NETWORKDAYS(A7820,G7820,Data!$E$1:$E$22))-1</f>
        <v>32</v>
      </c>
      <c r="K7820">
        <v>199</v>
      </c>
      <c r="L7820">
        <f t="shared" si="421"/>
        <v>51</v>
      </c>
      <c r="M7820">
        <f t="shared" si="422"/>
        <v>2024</v>
      </c>
      <c r="N7820" s="5">
        <f t="shared" ca="1" si="423"/>
        <v>22</v>
      </c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</row>
    <row r="7821" spans="1:37" s="1" customFormat="1" hidden="1" x14ac:dyDescent="0.25">
      <c r="A7821" s="31">
        <v>45642</v>
      </c>
      <c r="B7821" s="1" t="s">
        <v>72</v>
      </c>
      <c r="C7821" s="7">
        <v>458964</v>
      </c>
      <c r="D7821" s="1" t="s">
        <v>42</v>
      </c>
      <c r="E7821" s="1">
        <f>VLOOKUP(D7821,Data!$A$1:$B$8,2,FALSE)</f>
        <v>10</v>
      </c>
      <c r="F7821" s="2">
        <f>WORKDAY(A7821,E7821,Data!$E$2:$E$22)</f>
        <v>45656</v>
      </c>
      <c r="G7821" s="2">
        <v>45664</v>
      </c>
      <c r="H7821" s="4">
        <f ca="1">(NETWORKDAYS(A7821,G7821,Data!$E$1:$E$22))-1</f>
        <v>15</v>
      </c>
      <c r="K7821">
        <v>199</v>
      </c>
      <c r="L7821">
        <f t="shared" si="421"/>
        <v>51</v>
      </c>
      <c r="M7821">
        <f t="shared" si="422"/>
        <v>2024</v>
      </c>
      <c r="N7821" s="5">
        <f t="shared" ca="1" si="423"/>
        <v>5</v>
      </c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</row>
    <row r="7822" spans="1:37" s="1" customFormat="1" hidden="1" x14ac:dyDescent="0.25">
      <c r="A7822" s="31">
        <v>45642</v>
      </c>
      <c r="B7822" s="1" t="s">
        <v>13</v>
      </c>
      <c r="C7822" s="7">
        <v>458965</v>
      </c>
      <c r="D7822" s="1" t="s">
        <v>42</v>
      </c>
      <c r="E7822" s="1">
        <f>VLOOKUP(D7822,Data!$A$1:$B$8,2,FALSE)</f>
        <v>10</v>
      </c>
      <c r="F7822" s="2">
        <f>WORKDAY(A7822,E7822,Data!$E$2:$E$22)</f>
        <v>45656</v>
      </c>
      <c r="G7822" s="2">
        <v>45667</v>
      </c>
      <c r="H7822" s="4">
        <f ca="1">(NETWORKDAYS(A7822,G7822,Data!$E$1:$E$22))-1</f>
        <v>18</v>
      </c>
      <c r="K7822">
        <v>199</v>
      </c>
      <c r="L7822">
        <f t="shared" ref="L7822:L7853" si="424">_xlfn.ISOWEEKNUM(A7822)</f>
        <v>51</v>
      </c>
      <c r="M7822">
        <f t="shared" ref="M7822:M7853" si="425">YEAR(A7822)</f>
        <v>2024</v>
      </c>
      <c r="N7822" s="5">
        <f t="shared" ref="N7822:N7853" ca="1" si="426">H7822-E7822</f>
        <v>8</v>
      </c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</row>
    <row r="7823" spans="1:37" s="1" customFormat="1" hidden="1" x14ac:dyDescent="0.25">
      <c r="A7823" s="31">
        <v>45642</v>
      </c>
      <c r="B7823" s="1" t="s">
        <v>13</v>
      </c>
      <c r="C7823" s="7">
        <v>458966</v>
      </c>
      <c r="D7823" s="1" t="s">
        <v>42</v>
      </c>
      <c r="E7823" s="1">
        <f>VLOOKUP(D7823,Data!$A$1:$B$8,2,FALSE)</f>
        <v>10</v>
      </c>
      <c r="F7823" s="2">
        <f>WORKDAY(A7823,E7823,Data!$E$2:$E$22)</f>
        <v>45656</v>
      </c>
      <c r="G7823" s="2">
        <v>45667</v>
      </c>
      <c r="H7823" s="4">
        <f ca="1">(NETWORKDAYS(A7823,G7823,Data!$E$1:$E$22))-1</f>
        <v>18</v>
      </c>
      <c r="K7823">
        <v>199</v>
      </c>
      <c r="L7823">
        <f t="shared" si="424"/>
        <v>51</v>
      </c>
      <c r="M7823">
        <f t="shared" si="425"/>
        <v>2024</v>
      </c>
      <c r="N7823" s="5">
        <f t="shared" ca="1" si="426"/>
        <v>8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</row>
    <row r="7824" spans="1:37" s="1" customFormat="1" hidden="1" x14ac:dyDescent="0.25">
      <c r="A7824" s="31">
        <v>45642</v>
      </c>
      <c r="B7824" s="1" t="s">
        <v>3831</v>
      </c>
      <c r="C7824" s="1" t="s">
        <v>3832</v>
      </c>
      <c r="D7824" s="1" t="s">
        <v>53</v>
      </c>
      <c r="E7824" s="1">
        <f>VLOOKUP(D7824,Data!$A$1:$B$8,2,FALSE)</f>
        <v>5</v>
      </c>
      <c r="F7824" s="2">
        <f>WORKDAY(A7824,E7824,Data!$E$2:$E$22)</f>
        <v>45649</v>
      </c>
      <c r="G7824" s="2">
        <v>45643</v>
      </c>
      <c r="H7824" s="4">
        <f ca="1">(NETWORKDAYS(A7824,G7824,Data!$E$1:$E$22))-1</f>
        <v>1</v>
      </c>
      <c r="K7824">
        <v>199</v>
      </c>
      <c r="L7824">
        <f t="shared" si="424"/>
        <v>51</v>
      </c>
      <c r="M7824">
        <f t="shared" si="425"/>
        <v>2024</v>
      </c>
      <c r="N7824" s="5">
        <f t="shared" ca="1" si="426"/>
        <v>-4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</row>
    <row r="7825" spans="1:37" s="1" customFormat="1" hidden="1" x14ac:dyDescent="0.25">
      <c r="A7825" s="31">
        <v>45642</v>
      </c>
      <c r="B7825" s="1" t="s">
        <v>3756</v>
      </c>
      <c r="C7825" s="1" t="s">
        <v>3836</v>
      </c>
      <c r="D7825" s="1" t="s">
        <v>53</v>
      </c>
      <c r="E7825" s="1">
        <f>VLOOKUP(D7825,Data!$A$1:$B$8,2,FALSE)</f>
        <v>5</v>
      </c>
      <c r="F7825" s="2">
        <f>WORKDAY(A7825,E7825,Data!$E$2:$E$22)</f>
        <v>45649</v>
      </c>
      <c r="G7825" s="2">
        <v>45643</v>
      </c>
      <c r="H7825" s="4">
        <f ca="1">(NETWORKDAYS(A7825,G7825,Data!$E$1:$E$22))-1</f>
        <v>1</v>
      </c>
      <c r="K7825">
        <v>199</v>
      </c>
      <c r="L7825">
        <f t="shared" si="424"/>
        <v>51</v>
      </c>
      <c r="M7825">
        <f t="shared" si="425"/>
        <v>2024</v>
      </c>
      <c r="N7825" s="5">
        <f t="shared" ca="1" si="426"/>
        <v>-4</v>
      </c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</row>
    <row r="7826" spans="1:37" hidden="1" x14ac:dyDescent="0.25">
      <c r="A7826" s="31">
        <v>45642</v>
      </c>
      <c r="B7826" s="1" t="s">
        <v>3756</v>
      </c>
      <c r="C7826" s="1" t="s">
        <v>3835</v>
      </c>
      <c r="D7826" s="1" t="s">
        <v>53</v>
      </c>
      <c r="E7826" s="1">
        <f>VLOOKUP(D7826,Data!$A$1:$B$8,2,FALSE)</f>
        <v>5</v>
      </c>
      <c r="F7826" s="2">
        <f>WORKDAY(A7826,E7826,Data!$E$2:$E$22)</f>
        <v>45649</v>
      </c>
      <c r="G7826" s="2">
        <v>45643</v>
      </c>
      <c r="H7826" s="4">
        <f ca="1">(NETWORKDAYS(A7826,G7826,Data!$E$1:$E$22))-1</f>
        <v>1</v>
      </c>
      <c r="I7826" s="1"/>
      <c r="J7826" s="1"/>
      <c r="K7826">
        <v>199</v>
      </c>
      <c r="L7826">
        <f t="shared" si="424"/>
        <v>51</v>
      </c>
      <c r="M7826">
        <f t="shared" si="425"/>
        <v>2024</v>
      </c>
      <c r="N7826" s="5">
        <f t="shared" ca="1" si="426"/>
        <v>-4</v>
      </c>
    </row>
    <row r="7827" spans="1:37" hidden="1" x14ac:dyDescent="0.25">
      <c r="A7827" s="31">
        <v>45642</v>
      </c>
      <c r="B7827" s="1" t="s">
        <v>3833</v>
      </c>
      <c r="C7827" s="1" t="s">
        <v>3834</v>
      </c>
      <c r="D7827" s="1" t="s">
        <v>53</v>
      </c>
      <c r="E7827" s="1">
        <f>VLOOKUP(D7827,Data!$A$1:$B$8,2,FALSE)</f>
        <v>5</v>
      </c>
      <c r="F7827" s="2">
        <f>WORKDAY(A7827,E7827,Data!$E$2:$E$22)</f>
        <v>45649</v>
      </c>
      <c r="G7827" s="2">
        <v>45644</v>
      </c>
      <c r="H7827" s="4">
        <f ca="1">(NETWORKDAYS(A7827,G7827,Data!$E$1:$E$22))-1</f>
        <v>2</v>
      </c>
      <c r="I7827" s="1"/>
      <c r="J7827" s="1"/>
      <c r="K7827">
        <v>199</v>
      </c>
      <c r="L7827">
        <f t="shared" si="424"/>
        <v>51</v>
      </c>
      <c r="M7827">
        <f t="shared" si="425"/>
        <v>2024</v>
      </c>
      <c r="N7827" s="5">
        <f t="shared" ca="1" si="426"/>
        <v>-3</v>
      </c>
    </row>
    <row r="7828" spans="1:37" hidden="1" x14ac:dyDescent="0.25">
      <c r="A7828" s="31">
        <v>45642</v>
      </c>
      <c r="B7828" s="1" t="s">
        <v>1909</v>
      </c>
      <c r="C7828" s="1" t="s">
        <v>3830</v>
      </c>
      <c r="D7828" s="1" t="s">
        <v>53</v>
      </c>
      <c r="E7828" s="1">
        <f>VLOOKUP(D7828,Data!$A$1:$B$8,2,FALSE)</f>
        <v>5</v>
      </c>
      <c r="F7828" s="2">
        <f>WORKDAY(A7828,E7828,Data!$E$2:$E$22)</f>
        <v>45649</v>
      </c>
      <c r="G7828" s="2">
        <v>45644</v>
      </c>
      <c r="H7828" s="4">
        <f ca="1">(NETWORKDAYS(A7828,G7828,Data!$E$1:$E$22))-1</f>
        <v>2</v>
      </c>
      <c r="I7828" s="1"/>
      <c r="J7828" s="1"/>
      <c r="K7828">
        <v>199</v>
      </c>
      <c r="L7828">
        <f t="shared" si="424"/>
        <v>51</v>
      </c>
      <c r="M7828">
        <f t="shared" si="425"/>
        <v>2024</v>
      </c>
      <c r="N7828" s="5">
        <f t="shared" ca="1" si="426"/>
        <v>-3</v>
      </c>
    </row>
    <row r="7829" spans="1:37" hidden="1" x14ac:dyDescent="0.25">
      <c r="A7829" s="31">
        <v>45642</v>
      </c>
      <c r="B7829" s="1" t="s">
        <v>3689</v>
      </c>
      <c r="C7829" s="1" t="s">
        <v>3829</v>
      </c>
      <c r="D7829" s="1" t="s">
        <v>53</v>
      </c>
      <c r="E7829" s="1">
        <f>VLOOKUP(D7829,Data!$A$1:$B$8,2,FALSE)</f>
        <v>5</v>
      </c>
      <c r="F7829" s="2">
        <f>WORKDAY(A7829,E7829,Data!$E$2:$E$22)</f>
        <v>45649</v>
      </c>
      <c r="G7829" s="2">
        <v>45644</v>
      </c>
      <c r="H7829" s="4">
        <f ca="1">(NETWORKDAYS(A7829,G7829,Data!$E$1:$E$22))-1</f>
        <v>2</v>
      </c>
      <c r="I7829" s="1"/>
      <c r="J7829" s="1"/>
      <c r="K7829">
        <v>199</v>
      </c>
      <c r="L7829">
        <f t="shared" si="424"/>
        <v>51</v>
      </c>
      <c r="M7829">
        <f t="shared" si="425"/>
        <v>2024</v>
      </c>
      <c r="N7829" s="5">
        <f t="shared" ca="1" si="426"/>
        <v>-3</v>
      </c>
    </row>
    <row r="7830" spans="1:37" hidden="1" x14ac:dyDescent="0.25">
      <c r="A7830" s="31">
        <v>45643</v>
      </c>
      <c r="B7830" s="1" t="s">
        <v>244</v>
      </c>
      <c r="C7830" s="7">
        <v>458875</v>
      </c>
      <c r="D7830" s="1" t="s">
        <v>42</v>
      </c>
      <c r="E7830" s="1">
        <f>VLOOKUP(D7830,Data!$A$1:$B$8,2,FALSE)</f>
        <v>10</v>
      </c>
      <c r="F7830" s="2">
        <f>WORKDAY(A7830,E7830,Data!$E$2:$E$22)</f>
        <v>45657</v>
      </c>
      <c r="G7830" s="3">
        <v>45664</v>
      </c>
      <c r="H7830" s="1">
        <f ca="1">(NETWORKDAYS(A7830,G7830,Data!$E$1:$E$22))-1</f>
        <v>14</v>
      </c>
      <c r="I7830" s="1"/>
      <c r="J7830" s="1"/>
      <c r="K7830">
        <v>199</v>
      </c>
      <c r="L7830">
        <f t="shared" si="424"/>
        <v>51</v>
      </c>
      <c r="M7830">
        <f t="shared" si="425"/>
        <v>2024</v>
      </c>
      <c r="N7830" s="5">
        <f t="shared" ca="1" si="426"/>
        <v>4</v>
      </c>
    </row>
    <row r="7831" spans="1:37" hidden="1" x14ac:dyDescent="0.25">
      <c r="A7831" s="31">
        <v>45643</v>
      </c>
      <c r="B7831" s="1" t="s">
        <v>71</v>
      </c>
      <c r="C7831" s="7">
        <v>458890</v>
      </c>
      <c r="D7831" s="1" t="s">
        <v>42</v>
      </c>
      <c r="E7831" s="1">
        <f>VLOOKUP(D7831,Data!$A$1:$B$8,2,FALSE)</f>
        <v>10</v>
      </c>
      <c r="F7831" s="2">
        <f>WORKDAY(A7831,E7831,Data!$E$2:$E$22)</f>
        <v>45657</v>
      </c>
      <c r="G7831" s="9">
        <v>45663</v>
      </c>
      <c r="H7831" s="1">
        <f ca="1">(NETWORKDAYS(A7831,G7831,Data!$E$1:$E$22))-1</f>
        <v>13</v>
      </c>
      <c r="I7831" s="1"/>
      <c r="J7831" s="1"/>
      <c r="K7831">
        <v>199</v>
      </c>
      <c r="L7831">
        <f t="shared" si="424"/>
        <v>51</v>
      </c>
      <c r="M7831">
        <f t="shared" si="425"/>
        <v>2024</v>
      </c>
      <c r="N7831" s="5">
        <f t="shared" ca="1" si="426"/>
        <v>3</v>
      </c>
    </row>
    <row r="7832" spans="1:37" hidden="1" x14ac:dyDescent="0.25">
      <c r="A7832" s="31">
        <v>45643</v>
      </c>
      <c r="B7832" s="1" t="s">
        <v>603</v>
      </c>
      <c r="C7832" s="7">
        <v>458924</v>
      </c>
      <c r="D7832" s="1" t="s">
        <v>42</v>
      </c>
      <c r="E7832" s="1">
        <f>VLOOKUP(D7832,Data!$A$1:$B$8,2,FALSE)</f>
        <v>10</v>
      </c>
      <c r="F7832" s="2">
        <f>WORKDAY(A7832,E7832,Data!$E$2:$E$22)</f>
        <v>45657</v>
      </c>
      <c r="G7832" s="3">
        <v>45664</v>
      </c>
      <c r="H7832" s="1">
        <f ca="1">(NETWORKDAYS(A7832,G7832,Data!$E$1:$E$22))-1</f>
        <v>14</v>
      </c>
      <c r="I7832" s="1"/>
      <c r="J7832" s="1"/>
      <c r="K7832">
        <v>199</v>
      </c>
      <c r="L7832">
        <f t="shared" si="424"/>
        <v>51</v>
      </c>
      <c r="M7832">
        <f t="shared" si="425"/>
        <v>2024</v>
      </c>
      <c r="N7832" s="5">
        <f t="shared" ca="1" si="426"/>
        <v>4</v>
      </c>
    </row>
    <row r="7833" spans="1:37" hidden="1" x14ac:dyDescent="0.25">
      <c r="A7833" s="31">
        <v>45644</v>
      </c>
      <c r="B7833" s="1" t="s">
        <v>186</v>
      </c>
      <c r="C7833" s="7">
        <v>458981</v>
      </c>
      <c r="D7833" s="1" t="s">
        <v>42</v>
      </c>
      <c r="E7833" s="1">
        <f>VLOOKUP(D7833,Data!$A$1:$B$8,2,FALSE)</f>
        <v>10</v>
      </c>
      <c r="F7833" s="2">
        <f>WORKDAY(A7833,E7833,Data!$E$2:$E$22)</f>
        <v>45659</v>
      </c>
      <c r="G7833" s="3">
        <v>45663</v>
      </c>
      <c r="H7833" s="1">
        <f ca="1">(NETWORKDAYS(A7833,G7833,Data!$E$1:$E$22))-1</f>
        <v>12</v>
      </c>
      <c r="I7833" s="1"/>
      <c r="J7833" s="1"/>
      <c r="K7833">
        <v>199</v>
      </c>
      <c r="L7833">
        <f t="shared" si="424"/>
        <v>51</v>
      </c>
      <c r="M7833">
        <f t="shared" si="425"/>
        <v>2024</v>
      </c>
      <c r="N7833" s="5">
        <f t="shared" ca="1" si="426"/>
        <v>2</v>
      </c>
    </row>
    <row r="7834" spans="1:37" hidden="1" x14ac:dyDescent="0.25">
      <c r="A7834" s="31">
        <v>45644</v>
      </c>
      <c r="B7834" s="1" t="s">
        <v>71</v>
      </c>
      <c r="C7834" s="7">
        <v>458953</v>
      </c>
      <c r="D7834" s="1" t="s">
        <v>42</v>
      </c>
      <c r="E7834" s="1">
        <f>VLOOKUP(D7834,Data!$A$1:$B$8,2,FALSE)</f>
        <v>10</v>
      </c>
      <c r="F7834" s="2">
        <f>WORKDAY(A7834,E7834,Data!$E$2:$E$22)</f>
        <v>45659</v>
      </c>
      <c r="G7834" s="3">
        <v>45663</v>
      </c>
      <c r="H7834" s="1">
        <f ca="1">(NETWORKDAYS(A7834,G7834,Data!$E$1:$E$22))-1</f>
        <v>12</v>
      </c>
      <c r="I7834" s="1"/>
      <c r="J7834" s="1"/>
      <c r="K7834">
        <v>199</v>
      </c>
      <c r="L7834">
        <f t="shared" si="424"/>
        <v>51</v>
      </c>
      <c r="M7834">
        <f t="shared" si="425"/>
        <v>2024</v>
      </c>
      <c r="N7834" s="5">
        <f t="shared" ca="1" si="426"/>
        <v>2</v>
      </c>
    </row>
    <row r="7835" spans="1:37" x14ac:dyDescent="0.25">
      <c r="A7835" s="31">
        <v>45645</v>
      </c>
      <c r="B7835" s="1" t="s">
        <v>3841</v>
      </c>
      <c r="C7835" s="7">
        <v>263201</v>
      </c>
      <c r="D7835" s="1" t="s">
        <v>41</v>
      </c>
      <c r="E7835" s="1">
        <f>VLOOKUP(D7835,Data!$A$1:$B$8,2,FALSE)</f>
        <v>15</v>
      </c>
      <c r="F7835" s="2">
        <f>WORKDAY(A7835,E7835,Data!$E$2:$E$22)</f>
        <v>45667</v>
      </c>
      <c r="G7835" s="1"/>
      <c r="H7835" s="1">
        <f ca="1">(NETWORKDAYS(A7835,G7835,Data!$E$1:$E$22))-1</f>
        <v>-32605</v>
      </c>
      <c r="I7835" s="1" t="s">
        <v>3845</v>
      </c>
      <c r="J7835" s="1"/>
      <c r="K7835">
        <v>199</v>
      </c>
      <c r="L7835">
        <f t="shared" si="424"/>
        <v>51</v>
      </c>
      <c r="M7835">
        <f t="shared" si="425"/>
        <v>2024</v>
      </c>
      <c r="N7835" s="5">
        <f t="shared" ca="1" si="426"/>
        <v>-32620</v>
      </c>
    </row>
    <row r="7836" spans="1:37" hidden="1" x14ac:dyDescent="0.25">
      <c r="A7836" s="31">
        <v>45646</v>
      </c>
      <c r="B7836" s="1" t="s">
        <v>33</v>
      </c>
      <c r="C7836" s="7">
        <v>458991</v>
      </c>
      <c r="D7836" s="1" t="s">
        <v>42</v>
      </c>
      <c r="E7836" s="1">
        <f>VLOOKUP(D7836,Data!$A$1:$B$8,2,FALSE)</f>
        <v>10</v>
      </c>
      <c r="F7836" s="2">
        <f>WORKDAY(A7836,E7836,Data!$E$2:$E$22)</f>
        <v>45663</v>
      </c>
      <c r="G7836" s="3">
        <v>45663</v>
      </c>
      <c r="H7836" s="1">
        <f ca="1">(NETWORKDAYS(A7836,G7836,Data!$E$1:$E$22))-1</f>
        <v>10</v>
      </c>
      <c r="I7836" s="1"/>
      <c r="J7836" s="1"/>
      <c r="K7836">
        <v>199</v>
      </c>
      <c r="L7836">
        <f t="shared" si="424"/>
        <v>51</v>
      </c>
      <c r="M7836">
        <f t="shared" si="425"/>
        <v>2024</v>
      </c>
      <c r="N7836" s="5">
        <f t="shared" ca="1" si="426"/>
        <v>0</v>
      </c>
    </row>
    <row r="7837" spans="1:37" hidden="1" x14ac:dyDescent="0.25">
      <c r="A7837" s="31">
        <v>45656</v>
      </c>
      <c r="B7837" s="1" t="s">
        <v>15</v>
      </c>
      <c r="C7837" s="1" t="s">
        <v>3843</v>
      </c>
      <c r="D7837" s="1" t="s">
        <v>55</v>
      </c>
      <c r="E7837" s="1">
        <f>VLOOKUP(D7837,Data!$A$1:$B$8,2,FALSE)</f>
        <v>10</v>
      </c>
      <c r="F7837" s="2">
        <f>WORKDAY(A7837,E7837,Data!$E$2:$E$22)</f>
        <v>45671</v>
      </c>
      <c r="G7837" s="9">
        <v>45770</v>
      </c>
      <c r="H7837" s="1">
        <f ca="1">(NETWORKDAYS(A7837,G7837,Data!$E$1:$E$22))-1</f>
        <v>80</v>
      </c>
      <c r="I7837" s="1" t="s">
        <v>4033</v>
      </c>
      <c r="J7837" s="1"/>
      <c r="K7837">
        <v>199</v>
      </c>
      <c r="L7837">
        <f t="shared" si="424"/>
        <v>1</v>
      </c>
      <c r="M7837">
        <f t="shared" si="425"/>
        <v>2024</v>
      </c>
      <c r="N7837" s="5">
        <f t="shared" ca="1" si="426"/>
        <v>70</v>
      </c>
    </row>
    <row r="7838" spans="1:37" hidden="1" x14ac:dyDescent="0.25">
      <c r="A7838" s="31">
        <v>45656</v>
      </c>
      <c r="B7838" s="1" t="s">
        <v>15</v>
      </c>
      <c r="C7838" s="7" t="s">
        <v>3844</v>
      </c>
      <c r="D7838" s="1" t="s">
        <v>55</v>
      </c>
      <c r="E7838" s="1">
        <f>VLOOKUP(D7838,Data!$A$1:$B$8,2,FALSE)</f>
        <v>10</v>
      </c>
      <c r="F7838" s="2">
        <f>WORKDAY(A7838,E7838,Data!$E$2:$E$22)</f>
        <v>45671</v>
      </c>
      <c r="G7838" s="9">
        <v>45770</v>
      </c>
      <c r="H7838" s="1">
        <f ca="1">(NETWORKDAYS(A7838,G7838,Data!$E$1:$E$22))-1</f>
        <v>80</v>
      </c>
      <c r="I7838" s="1" t="s">
        <v>4033</v>
      </c>
      <c r="J7838" s="1"/>
      <c r="K7838">
        <v>199</v>
      </c>
      <c r="L7838">
        <f t="shared" si="424"/>
        <v>1</v>
      </c>
      <c r="M7838">
        <f t="shared" si="425"/>
        <v>2024</v>
      </c>
      <c r="N7838" s="5">
        <f t="shared" ca="1" si="426"/>
        <v>70</v>
      </c>
    </row>
    <row r="7839" spans="1:37" hidden="1" x14ac:dyDescent="0.25">
      <c r="A7839" s="37">
        <v>45663</v>
      </c>
      <c r="B7839" s="1" t="s">
        <v>3839</v>
      </c>
      <c r="C7839" s="7">
        <v>45663</v>
      </c>
      <c r="D7839" s="1" t="s">
        <v>53</v>
      </c>
      <c r="E7839" s="1">
        <f>VLOOKUP(D7839,Data!$A$1:$B$8,2,FALSE)</f>
        <v>5</v>
      </c>
      <c r="F7839" s="2">
        <f>WORKDAY(A7839,E7839,Data!$E$2:$E$22)</f>
        <v>45670</v>
      </c>
      <c r="G7839" s="9">
        <v>45663</v>
      </c>
      <c r="H7839" s="1">
        <f ca="1">(NETWORKDAYS(A7839,G7839,Data!$E$1:$E$22))-1</f>
        <v>0</v>
      </c>
      <c r="I7839" s="1"/>
      <c r="J7839" s="1"/>
      <c r="K7839">
        <v>199</v>
      </c>
      <c r="L7839">
        <f t="shared" si="424"/>
        <v>2</v>
      </c>
      <c r="M7839">
        <f t="shared" si="425"/>
        <v>2025</v>
      </c>
      <c r="N7839" s="5">
        <f t="shared" ca="1" si="426"/>
        <v>-5</v>
      </c>
    </row>
    <row r="7840" spans="1:37" hidden="1" x14ac:dyDescent="0.25">
      <c r="A7840" s="38">
        <v>45663</v>
      </c>
      <c r="B7840" s="1" t="s">
        <v>251</v>
      </c>
      <c r="C7840" s="7" t="s">
        <v>3851</v>
      </c>
      <c r="D7840" s="1" t="s">
        <v>53</v>
      </c>
      <c r="E7840" s="1">
        <f>VLOOKUP(D7840,Data!$A$1:$B$8,2,FALSE)</f>
        <v>5</v>
      </c>
      <c r="F7840" s="2">
        <f>WORKDAY(A7840,E7840,Data!$E$2:$E$22)</f>
        <v>45670</v>
      </c>
      <c r="G7840" s="9">
        <v>45664</v>
      </c>
      <c r="H7840" s="1">
        <f ca="1">(NETWORKDAYS(A7840,G7840,Data!$E$1:$E$22))-1</f>
        <v>1</v>
      </c>
      <c r="I7840" s="1"/>
      <c r="J7840" s="1"/>
      <c r="K7840">
        <v>199</v>
      </c>
      <c r="L7840">
        <f t="shared" si="424"/>
        <v>2</v>
      </c>
      <c r="M7840">
        <f t="shared" si="425"/>
        <v>2025</v>
      </c>
      <c r="N7840" s="5">
        <f t="shared" ca="1" si="426"/>
        <v>-4</v>
      </c>
    </row>
    <row r="7841" spans="1:14" hidden="1" x14ac:dyDescent="0.25">
      <c r="A7841" s="38">
        <v>45663</v>
      </c>
      <c r="B7841" s="1" t="s">
        <v>65</v>
      </c>
      <c r="C7841" s="7" t="s">
        <v>3854</v>
      </c>
      <c r="D7841" s="1" t="s">
        <v>53</v>
      </c>
      <c r="E7841" s="1">
        <f>VLOOKUP(D7841,Data!$A$1:$B$8,2,FALSE)</f>
        <v>5</v>
      </c>
      <c r="F7841" s="2">
        <f>WORKDAY(A7841,E7841,Data!$E$2:$E$22)</f>
        <v>45670</v>
      </c>
      <c r="G7841" s="9">
        <v>45667</v>
      </c>
      <c r="H7841" s="1">
        <f ca="1">(NETWORKDAYS(A7841,G7841,Data!$E$1:$E$22))-1</f>
        <v>4</v>
      </c>
      <c r="I7841" s="1"/>
      <c r="J7841" s="1"/>
      <c r="K7841">
        <v>199</v>
      </c>
      <c r="L7841">
        <f t="shared" si="424"/>
        <v>2</v>
      </c>
      <c r="M7841">
        <f t="shared" si="425"/>
        <v>2025</v>
      </c>
      <c r="N7841" s="5">
        <f t="shared" ca="1" si="426"/>
        <v>-1</v>
      </c>
    </row>
    <row r="7842" spans="1:14" hidden="1" x14ac:dyDescent="0.25">
      <c r="A7842" s="38">
        <v>45663</v>
      </c>
      <c r="B7842" s="1" t="s">
        <v>23</v>
      </c>
      <c r="C7842" s="7" t="s">
        <v>3849</v>
      </c>
      <c r="D7842" s="1" t="s">
        <v>53</v>
      </c>
      <c r="E7842" s="1">
        <f>VLOOKUP(D7842,Data!$A$1:$B$8,2,FALSE)</f>
        <v>5</v>
      </c>
      <c r="F7842" s="2">
        <f>WORKDAY(A7842,E7842,Data!$E$2:$E$22)</f>
        <v>45670</v>
      </c>
      <c r="G7842" s="9">
        <v>45664</v>
      </c>
      <c r="H7842" s="1">
        <f ca="1">(NETWORKDAYS(A7842,G7842,Data!$E$1:$E$22))-1</f>
        <v>1</v>
      </c>
      <c r="I7842" s="1"/>
      <c r="J7842" s="1"/>
      <c r="K7842">
        <v>199</v>
      </c>
      <c r="L7842">
        <f t="shared" si="424"/>
        <v>2</v>
      </c>
      <c r="M7842">
        <f t="shared" si="425"/>
        <v>2025</v>
      </c>
      <c r="N7842" s="5">
        <f t="shared" ca="1" si="426"/>
        <v>-4</v>
      </c>
    </row>
    <row r="7843" spans="1:14" hidden="1" x14ac:dyDescent="0.25">
      <c r="A7843" s="38">
        <v>45663</v>
      </c>
      <c r="B7843" s="1" t="s">
        <v>23</v>
      </c>
      <c r="C7843" s="7" t="s">
        <v>3848</v>
      </c>
      <c r="D7843" s="1" t="s">
        <v>53</v>
      </c>
      <c r="E7843" s="1">
        <f>VLOOKUP(D7843,Data!$A$1:$B$8,2,FALSE)</f>
        <v>5</v>
      </c>
      <c r="F7843" s="2">
        <f>WORKDAY(A7843,E7843,Data!$E$2:$E$22)</f>
        <v>45670</v>
      </c>
      <c r="G7843" s="9">
        <v>45664</v>
      </c>
      <c r="H7843" s="1">
        <f ca="1">(NETWORKDAYS(A7843,G7843,Data!$E$1:$E$22))-1</f>
        <v>1</v>
      </c>
      <c r="I7843" s="1"/>
      <c r="J7843" s="1"/>
      <c r="K7843">
        <v>199</v>
      </c>
      <c r="L7843">
        <f t="shared" si="424"/>
        <v>2</v>
      </c>
      <c r="M7843">
        <f t="shared" si="425"/>
        <v>2025</v>
      </c>
      <c r="N7843" s="5">
        <f t="shared" ca="1" si="426"/>
        <v>-4</v>
      </c>
    </row>
    <row r="7844" spans="1:14" hidden="1" x14ac:dyDescent="0.25">
      <c r="A7844" s="38">
        <v>45663</v>
      </c>
      <c r="B7844" s="1" t="s">
        <v>23</v>
      </c>
      <c r="C7844" s="7" t="s">
        <v>3850</v>
      </c>
      <c r="D7844" s="1" t="s">
        <v>53</v>
      </c>
      <c r="E7844" s="1">
        <f>VLOOKUP(D7844,Data!$A$1:$B$8,2,FALSE)</f>
        <v>5</v>
      </c>
      <c r="F7844" s="2">
        <f>WORKDAY(A7844,E7844,Data!$E$2:$E$22)</f>
        <v>45670</v>
      </c>
      <c r="G7844" s="9">
        <v>45664</v>
      </c>
      <c r="H7844" s="1">
        <f ca="1">(NETWORKDAYS(A7844,G7844,Data!$E$1:$E$22))-1</f>
        <v>1</v>
      </c>
      <c r="I7844" s="1"/>
      <c r="J7844" s="1"/>
      <c r="K7844">
        <v>199</v>
      </c>
      <c r="L7844">
        <f t="shared" si="424"/>
        <v>2</v>
      </c>
      <c r="M7844">
        <f t="shared" si="425"/>
        <v>2025</v>
      </c>
      <c r="N7844" s="5">
        <f t="shared" ca="1" si="426"/>
        <v>-4</v>
      </c>
    </row>
    <row r="7845" spans="1:14" hidden="1" x14ac:dyDescent="0.25">
      <c r="A7845" s="38">
        <v>45663</v>
      </c>
      <c r="B7845" s="1" t="s">
        <v>169</v>
      </c>
      <c r="C7845" s="7" t="s">
        <v>3857</v>
      </c>
      <c r="D7845" s="1" t="s">
        <v>53</v>
      </c>
      <c r="E7845" s="1">
        <f>VLOOKUP(D7845,Data!$A$1:$B$8,2,FALSE)</f>
        <v>5</v>
      </c>
      <c r="F7845" s="2">
        <f>WORKDAY(A7845,E7845,Data!$E$2:$E$22)</f>
        <v>45670</v>
      </c>
      <c r="G7845" s="9">
        <v>45664</v>
      </c>
      <c r="H7845" s="1">
        <f ca="1">(NETWORKDAYS(A7845,G7845,Data!$E$1:$E$22))-1</f>
        <v>1</v>
      </c>
      <c r="I7845" s="1"/>
      <c r="J7845" s="1"/>
      <c r="K7845">
        <v>199</v>
      </c>
      <c r="L7845">
        <f t="shared" si="424"/>
        <v>2</v>
      </c>
      <c r="M7845">
        <f t="shared" si="425"/>
        <v>2025</v>
      </c>
      <c r="N7845" s="5">
        <f t="shared" ca="1" si="426"/>
        <v>-4</v>
      </c>
    </row>
    <row r="7846" spans="1:14" hidden="1" x14ac:dyDescent="0.25">
      <c r="A7846" s="38">
        <v>45663</v>
      </c>
      <c r="B7846" s="1" t="s">
        <v>135</v>
      </c>
      <c r="C7846" s="7" t="s">
        <v>3853</v>
      </c>
      <c r="D7846" s="1" t="s">
        <v>53</v>
      </c>
      <c r="E7846" s="1">
        <f>VLOOKUP(D7846,Data!$A$1:$B$8,2,FALSE)</f>
        <v>5</v>
      </c>
      <c r="F7846" s="2">
        <f>WORKDAY(A7846,E7846,Data!$E$2:$E$22)</f>
        <v>45670</v>
      </c>
      <c r="G7846" s="9">
        <v>45664</v>
      </c>
      <c r="H7846" s="1">
        <f ca="1">(NETWORKDAYS(A7846,G7846,Data!$E$1:$E$22))-1</f>
        <v>1</v>
      </c>
      <c r="I7846" s="1"/>
      <c r="J7846" s="1"/>
      <c r="K7846">
        <v>199</v>
      </c>
      <c r="L7846">
        <f t="shared" si="424"/>
        <v>2</v>
      </c>
      <c r="M7846">
        <f t="shared" si="425"/>
        <v>2025</v>
      </c>
      <c r="N7846" s="5">
        <f t="shared" ca="1" si="426"/>
        <v>-4</v>
      </c>
    </row>
    <row r="7847" spans="1:14" hidden="1" x14ac:dyDescent="0.25">
      <c r="A7847" s="38">
        <v>45663</v>
      </c>
      <c r="B7847" s="1" t="s">
        <v>1433</v>
      </c>
      <c r="C7847" s="7" t="s">
        <v>3852</v>
      </c>
      <c r="D7847" s="1" t="s">
        <v>53</v>
      </c>
      <c r="E7847" s="1">
        <f>VLOOKUP(D7847,Data!$A$1:$B$8,2,FALSE)</f>
        <v>5</v>
      </c>
      <c r="F7847" s="2">
        <f>WORKDAY(A7847,E7847,Data!$E$2:$E$22)</f>
        <v>45670</v>
      </c>
      <c r="G7847" s="9">
        <v>45664</v>
      </c>
      <c r="H7847" s="1">
        <f ca="1">(NETWORKDAYS(A7847,G7847,Data!$E$1:$E$22))-1</f>
        <v>1</v>
      </c>
      <c r="I7847" s="1"/>
      <c r="J7847" s="1"/>
      <c r="K7847">
        <v>199</v>
      </c>
      <c r="L7847">
        <f t="shared" si="424"/>
        <v>2</v>
      </c>
      <c r="M7847">
        <f t="shared" si="425"/>
        <v>2025</v>
      </c>
      <c r="N7847" s="5">
        <f t="shared" ca="1" si="426"/>
        <v>-4</v>
      </c>
    </row>
    <row r="7848" spans="1:14" hidden="1" x14ac:dyDescent="0.25">
      <c r="A7848" s="35">
        <v>45664</v>
      </c>
      <c r="B7848" s="39" t="s">
        <v>88</v>
      </c>
      <c r="C7848" s="39" t="s">
        <v>3859</v>
      </c>
      <c r="D7848" s="39" t="s">
        <v>53</v>
      </c>
      <c r="E7848" s="1">
        <f>VLOOKUP(D7848,Data!$A$1:$B$8,2,FALSE)</f>
        <v>5</v>
      </c>
      <c r="F7848" s="2">
        <f>WORKDAY(A7848,E7848,Data!$E$2:$E$22)</f>
        <v>45671</v>
      </c>
      <c r="G7848" s="9">
        <v>45665</v>
      </c>
      <c r="H7848" s="1">
        <f ca="1">(NETWORKDAYS(A7848,G7848,Data!$E$1:$E$22))-1</f>
        <v>1</v>
      </c>
      <c r="I7848" s="1"/>
      <c r="J7848" s="1"/>
      <c r="K7848">
        <v>199</v>
      </c>
      <c r="L7848">
        <f t="shared" si="424"/>
        <v>2</v>
      </c>
      <c r="M7848">
        <f t="shared" si="425"/>
        <v>2025</v>
      </c>
      <c r="N7848" s="5">
        <f t="shared" ca="1" si="426"/>
        <v>-4</v>
      </c>
    </row>
    <row r="7849" spans="1:14" hidden="1" x14ac:dyDescent="0.25">
      <c r="A7849" s="35">
        <v>45664</v>
      </c>
      <c r="B7849" s="39" t="s">
        <v>88</v>
      </c>
      <c r="C7849" s="39" t="s">
        <v>3860</v>
      </c>
      <c r="D7849" s="39" t="s">
        <v>53</v>
      </c>
      <c r="E7849" s="1">
        <f>VLOOKUP(D7849,Data!$A$1:$B$8,2,FALSE)</f>
        <v>5</v>
      </c>
      <c r="F7849" s="2">
        <f>WORKDAY(A7849,E7849,Data!$E$2:$E$22)</f>
        <v>45671</v>
      </c>
      <c r="G7849" s="9">
        <v>45665</v>
      </c>
      <c r="H7849" s="1">
        <f ca="1">(NETWORKDAYS(A7849,G7849,Data!$E$1:$E$22))-1</f>
        <v>1</v>
      </c>
      <c r="I7849" s="1"/>
      <c r="J7849" s="1"/>
      <c r="K7849">
        <v>199</v>
      </c>
      <c r="L7849">
        <f t="shared" si="424"/>
        <v>2</v>
      </c>
      <c r="M7849">
        <f t="shared" si="425"/>
        <v>2025</v>
      </c>
      <c r="N7849" s="5">
        <f t="shared" ca="1" si="426"/>
        <v>-4</v>
      </c>
    </row>
    <row r="7850" spans="1:14" hidden="1" x14ac:dyDescent="0.25">
      <c r="A7850" s="35">
        <v>45664</v>
      </c>
      <c r="B7850" s="39" t="s">
        <v>88</v>
      </c>
      <c r="C7850" s="39" t="s">
        <v>3861</v>
      </c>
      <c r="D7850" s="39" t="s">
        <v>53</v>
      </c>
      <c r="E7850" s="1">
        <f>VLOOKUP(D7850,Data!$A$1:$B$8,2,FALSE)</f>
        <v>5</v>
      </c>
      <c r="F7850" s="2">
        <f>WORKDAY(A7850,E7850,Data!$E$2:$E$22)</f>
        <v>45671</v>
      </c>
      <c r="G7850" s="9">
        <v>45667</v>
      </c>
      <c r="H7850" s="1">
        <f ca="1">(NETWORKDAYS(A7850,G7850,Data!$E$1:$E$22))-1</f>
        <v>3</v>
      </c>
      <c r="I7850" s="1"/>
      <c r="J7850" s="1"/>
      <c r="K7850">
        <v>199</v>
      </c>
      <c r="L7850">
        <f t="shared" si="424"/>
        <v>2</v>
      </c>
      <c r="M7850">
        <f t="shared" si="425"/>
        <v>2025</v>
      </c>
      <c r="N7850" s="5">
        <f t="shared" ca="1" si="426"/>
        <v>-2</v>
      </c>
    </row>
    <row r="7851" spans="1:14" hidden="1" x14ac:dyDescent="0.25">
      <c r="A7851" s="35">
        <v>45657</v>
      </c>
      <c r="B7851" s="39" t="s">
        <v>499</v>
      </c>
      <c r="C7851" s="39" t="s">
        <v>3864</v>
      </c>
      <c r="D7851" s="39" t="s">
        <v>55</v>
      </c>
      <c r="E7851" s="1">
        <f>VLOOKUP(D7851,Data!$A$1:$B$8,2,FALSE)</f>
        <v>10</v>
      </c>
      <c r="F7851" s="2">
        <f>WORKDAY(A7851,E7851,Data!$E$2:$E$22)</f>
        <v>45672</v>
      </c>
      <c r="G7851" s="9">
        <v>45667</v>
      </c>
      <c r="H7851" s="1">
        <f ca="1">(NETWORKDAYS(A7851,G7851,Data!$E$1:$E$22))-1</f>
        <v>7</v>
      </c>
      <c r="I7851" s="1"/>
      <c r="J7851" s="1"/>
      <c r="K7851">
        <v>199</v>
      </c>
      <c r="L7851">
        <f t="shared" si="424"/>
        <v>1</v>
      </c>
      <c r="M7851">
        <f t="shared" si="425"/>
        <v>2024</v>
      </c>
      <c r="N7851" s="5">
        <f t="shared" ca="1" si="426"/>
        <v>-3</v>
      </c>
    </row>
    <row r="7852" spans="1:14" hidden="1" x14ac:dyDescent="0.25">
      <c r="A7852" s="35">
        <v>45657</v>
      </c>
      <c r="B7852" s="39" t="s">
        <v>499</v>
      </c>
      <c r="C7852" s="39" t="s">
        <v>3865</v>
      </c>
      <c r="D7852" s="39" t="s">
        <v>55</v>
      </c>
      <c r="E7852" s="1">
        <f>VLOOKUP(D7852,Data!$A$1:$B$8,2,FALSE)</f>
        <v>10</v>
      </c>
      <c r="F7852" s="2">
        <f>WORKDAY(A7852,E7852,Data!$E$2:$E$22)</f>
        <v>45672</v>
      </c>
      <c r="G7852" s="9">
        <v>45667</v>
      </c>
      <c r="H7852" s="1">
        <f ca="1">(NETWORKDAYS(A7852,G7852,Data!$E$1:$E$22))-1</f>
        <v>7</v>
      </c>
      <c r="I7852" s="1"/>
      <c r="J7852" s="1"/>
      <c r="K7852">
        <v>199</v>
      </c>
      <c r="L7852">
        <f t="shared" si="424"/>
        <v>1</v>
      </c>
      <c r="M7852">
        <f t="shared" si="425"/>
        <v>2024</v>
      </c>
      <c r="N7852" s="5">
        <f t="shared" ca="1" si="426"/>
        <v>-3</v>
      </c>
    </row>
    <row r="7853" spans="1:14" hidden="1" x14ac:dyDescent="0.25">
      <c r="A7853" s="35">
        <v>45657</v>
      </c>
      <c r="B7853" s="39" t="s">
        <v>499</v>
      </c>
      <c r="C7853" s="39" t="s">
        <v>3866</v>
      </c>
      <c r="D7853" s="39" t="s">
        <v>55</v>
      </c>
      <c r="E7853" s="1">
        <f>VLOOKUP(D7853,Data!$A$1:$B$8,2,FALSE)</f>
        <v>10</v>
      </c>
      <c r="F7853" s="2">
        <f>WORKDAY(A7853,E7853,Data!$E$2:$E$22)</f>
        <v>45672</v>
      </c>
      <c r="G7853" s="9">
        <v>45667</v>
      </c>
      <c r="H7853" s="1">
        <f ca="1">(NETWORKDAYS(A7853,G7853,Data!$E$1:$E$22))-1</f>
        <v>7</v>
      </c>
      <c r="I7853" s="1"/>
      <c r="J7853" s="1"/>
      <c r="K7853">
        <v>199</v>
      </c>
      <c r="L7853">
        <f t="shared" si="424"/>
        <v>1</v>
      </c>
      <c r="M7853">
        <f t="shared" si="425"/>
        <v>2024</v>
      </c>
      <c r="N7853" s="5">
        <f t="shared" ca="1" si="426"/>
        <v>-3</v>
      </c>
    </row>
    <row r="7854" spans="1:14" hidden="1" x14ac:dyDescent="0.25">
      <c r="A7854" s="35">
        <v>45657</v>
      </c>
      <c r="B7854" s="39" t="s">
        <v>499</v>
      </c>
      <c r="C7854" s="39" t="s">
        <v>3893</v>
      </c>
      <c r="D7854" s="39" t="s">
        <v>55</v>
      </c>
      <c r="E7854" s="1">
        <f>VLOOKUP(D7854,Data!$A$1:$B$8,2,FALSE)</f>
        <v>10</v>
      </c>
      <c r="F7854" s="2">
        <f>WORKDAY(A7854,E7854,Data!$E$2:$E$22)</f>
        <v>45672</v>
      </c>
      <c r="G7854" s="9">
        <v>45670</v>
      </c>
      <c r="H7854" s="1">
        <f ca="1">(NETWORKDAYS(A7854,G7854,Data!$E$1:$E$22))-1</f>
        <v>8</v>
      </c>
      <c r="I7854" s="1"/>
      <c r="J7854" s="1"/>
    </row>
    <row r="7855" spans="1:14" hidden="1" x14ac:dyDescent="0.25">
      <c r="A7855" s="35">
        <v>45657</v>
      </c>
      <c r="B7855" s="39" t="s">
        <v>499</v>
      </c>
      <c r="C7855" s="39" t="s">
        <v>3894</v>
      </c>
      <c r="D7855" s="39" t="s">
        <v>55</v>
      </c>
      <c r="E7855" s="1">
        <f>VLOOKUP(D7855,Data!$A$1:$B$8,2,FALSE)</f>
        <v>10</v>
      </c>
      <c r="F7855" s="2">
        <f>WORKDAY(A7855,E7855,Data!$E$2:$E$22)</f>
        <v>45672</v>
      </c>
      <c r="G7855" s="9">
        <v>45670</v>
      </c>
      <c r="H7855" s="1">
        <f ca="1">(NETWORKDAYS(A7855,G7855,Data!$E$1:$E$22))-1</f>
        <v>8</v>
      </c>
      <c r="I7855" s="1"/>
      <c r="J7855" s="1"/>
    </row>
    <row r="7856" spans="1:14" hidden="1" x14ac:dyDescent="0.25">
      <c r="A7856" s="35">
        <v>45657</v>
      </c>
      <c r="B7856" s="39" t="s">
        <v>499</v>
      </c>
      <c r="C7856" s="39" t="s">
        <v>3895</v>
      </c>
      <c r="D7856" s="39" t="s">
        <v>55</v>
      </c>
      <c r="E7856" s="1">
        <f>VLOOKUP(D7856,Data!$A$1:$B$8,2,FALSE)</f>
        <v>10</v>
      </c>
      <c r="F7856" s="2">
        <f>WORKDAY(A7856,E7856,Data!$E$2:$E$22)</f>
        <v>45672</v>
      </c>
      <c r="G7856" s="9">
        <v>45670</v>
      </c>
      <c r="H7856" s="1">
        <f ca="1">(NETWORKDAYS(A7856,G7856,Data!$E$1:$E$22))-1</f>
        <v>8</v>
      </c>
      <c r="I7856" s="1"/>
      <c r="J7856" s="1"/>
    </row>
    <row r="7857" spans="1:14" hidden="1" x14ac:dyDescent="0.25">
      <c r="A7857" s="35">
        <v>45656</v>
      </c>
      <c r="B7857" s="39" t="s">
        <v>148</v>
      </c>
      <c r="C7857" s="39">
        <v>458876</v>
      </c>
      <c r="D7857" s="39" t="s">
        <v>42</v>
      </c>
      <c r="E7857" s="1">
        <f>VLOOKUP(D7857,Data!$A$1:$B$8,2,FALSE)</f>
        <v>10</v>
      </c>
      <c r="F7857" s="2">
        <f>WORKDAY(A7857,E7857,Data!$E$2:$E$22)</f>
        <v>45671</v>
      </c>
      <c r="G7857" s="3">
        <v>45684</v>
      </c>
      <c r="H7857" s="1">
        <f ca="1">(NETWORKDAYS(A7857,G7857,Data!$E$1:$E$22))-1</f>
        <v>19</v>
      </c>
      <c r="I7857" s="1"/>
      <c r="J7857" s="1"/>
      <c r="K7857">
        <v>199</v>
      </c>
      <c r="L7857">
        <f>_xlfn.ISOWEEKNUM(A7857)</f>
        <v>1</v>
      </c>
      <c r="M7857">
        <f>YEAR(A7857)</f>
        <v>2024</v>
      </c>
      <c r="N7857" s="5">
        <f ca="1">H7857-E7857</f>
        <v>9</v>
      </c>
    </row>
    <row r="7858" spans="1:14" x14ac:dyDescent="0.25">
      <c r="A7858" s="35"/>
      <c r="B7858" s="39"/>
      <c r="C7858" s="39"/>
      <c r="D7858" s="39"/>
      <c r="E7858" s="1" t="e">
        <f>VLOOKUP(D7858,Data!$A$1:$B$8,2,FALSE)</f>
        <v>#N/A</v>
      </c>
      <c r="F7858" s="2" t="e">
        <f>WORKDAY(A7858,E7858,Data!$E$2:$E$22)</f>
        <v>#N/A</v>
      </c>
      <c r="G7858" s="1"/>
      <c r="H7858" s="1">
        <f ca="1">(NETWORKDAYS(A7858,G7858,Data!$E$1:$E$22))-1</f>
        <v>-1</v>
      </c>
      <c r="I7858" s="1"/>
      <c r="J7858" s="1"/>
    </row>
    <row r="7859" spans="1:14" x14ac:dyDescent="0.25">
      <c r="A7859" s="35"/>
      <c r="B7859" s="39"/>
      <c r="C7859" s="39"/>
      <c r="D7859" s="39"/>
      <c r="E7859" s="1" t="e">
        <f>VLOOKUP(D7859,Data!$A$1:$B$8,2,FALSE)</f>
        <v>#N/A</v>
      </c>
      <c r="F7859" s="2" t="e">
        <f>WORKDAY(A7859,E7859,Data!$E$2:$E$22)</f>
        <v>#N/A</v>
      </c>
      <c r="G7859" s="1"/>
      <c r="H7859" s="1">
        <f ca="1">(NETWORKDAYS(A7859,G7859,Data!$E$1:$E$22))-1</f>
        <v>-1</v>
      </c>
      <c r="I7859" s="1"/>
      <c r="J7859" s="1"/>
    </row>
    <row r="7860" spans="1:14" x14ac:dyDescent="0.25">
      <c r="A7860" s="35"/>
      <c r="B7860" s="39"/>
      <c r="C7860" s="39"/>
      <c r="D7860" s="39"/>
      <c r="E7860" s="1" t="e">
        <f>VLOOKUP(D7860,Data!$A$1:$B$8,2,FALSE)</f>
        <v>#N/A</v>
      </c>
      <c r="F7860" s="2" t="e">
        <f>WORKDAY(A7860,E7860,Data!$E$2:$E$22)</f>
        <v>#N/A</v>
      </c>
      <c r="G7860" s="1"/>
      <c r="H7860" s="1">
        <f ca="1">(NETWORKDAYS(A7860,G7860,Data!$E$1:$E$22))-1</f>
        <v>-1</v>
      </c>
      <c r="I7860" s="1"/>
      <c r="J7860" s="1"/>
    </row>
    <row r="7861" spans="1:14" x14ac:dyDescent="0.25">
      <c r="A7861" s="35"/>
      <c r="B7861" s="39"/>
      <c r="C7861" s="39"/>
      <c r="D7861" s="39"/>
      <c r="E7861" s="1" t="e">
        <f>VLOOKUP(D7861,Data!$A$1:$B$8,2,FALSE)</f>
        <v>#N/A</v>
      </c>
      <c r="F7861" s="2" t="e">
        <f>WORKDAY(A7861,E7861,Data!$E$2:$E$22)</f>
        <v>#N/A</v>
      </c>
      <c r="G7861" s="1"/>
      <c r="H7861" s="1">
        <f ca="1">(NETWORKDAYS(A7861,G7861,Data!$E$1:$E$22))-1</f>
        <v>-1</v>
      </c>
      <c r="I7861" s="1"/>
      <c r="J7861" s="1"/>
    </row>
    <row r="7862" spans="1:14" x14ac:dyDescent="0.25">
      <c r="A7862" s="35"/>
      <c r="B7862" s="39"/>
      <c r="C7862" s="39"/>
      <c r="D7862" s="39"/>
      <c r="E7862" s="1" t="e">
        <f>VLOOKUP(D7862,Data!$A$1:$B$8,2,FALSE)</f>
        <v>#N/A</v>
      </c>
      <c r="F7862" s="2" t="e">
        <f>WORKDAY(A7862,E7862,Data!$E$2:$E$22)</f>
        <v>#N/A</v>
      </c>
      <c r="G7862" s="1"/>
      <c r="H7862" s="1">
        <f ca="1">(NETWORKDAYS(A7862,G7862,Data!$E$1:$E$22))-1</f>
        <v>-1</v>
      </c>
      <c r="I7862" s="1"/>
      <c r="J7862" s="1"/>
    </row>
    <row r="7863" spans="1:14" x14ac:dyDescent="0.25">
      <c r="A7863" s="35"/>
      <c r="B7863" s="39"/>
      <c r="C7863" s="39"/>
      <c r="D7863" s="39"/>
      <c r="E7863" s="1" t="e">
        <f>VLOOKUP(D7863,Data!$A$1:$B$8,2,FALSE)</f>
        <v>#N/A</v>
      </c>
      <c r="F7863" s="2" t="e">
        <f>WORKDAY(A7863,E7863,Data!$E$2:$E$22)</f>
        <v>#N/A</v>
      </c>
      <c r="G7863" s="1"/>
      <c r="H7863" s="1">
        <f ca="1">(NETWORKDAYS(A7863,G7863,Data!$E$1:$E$22))-1</f>
        <v>-1</v>
      </c>
      <c r="I7863" s="1"/>
      <c r="J7863" s="1"/>
    </row>
    <row r="7864" spans="1:14" x14ac:dyDescent="0.25">
      <c r="A7864" s="35"/>
      <c r="B7864" s="39"/>
      <c r="C7864" s="39"/>
      <c r="D7864" s="39"/>
      <c r="E7864" s="1" t="e">
        <f>VLOOKUP(D7864,Data!$A$1:$B$8,2,FALSE)</f>
        <v>#N/A</v>
      </c>
      <c r="F7864" s="2" t="e">
        <f>WORKDAY(A7864,E7864,Data!$E$2:$E$22)</f>
        <v>#N/A</v>
      </c>
      <c r="G7864" s="1"/>
      <c r="H7864" s="1">
        <f ca="1">(NETWORKDAYS(A7864,G7864,Data!$E$1:$E$22))-1</f>
        <v>-1</v>
      </c>
      <c r="I7864" s="1"/>
      <c r="J7864" s="1"/>
    </row>
    <row r="7865" spans="1:14" x14ac:dyDescent="0.25">
      <c r="A7865" s="35"/>
      <c r="B7865" s="39"/>
      <c r="C7865" s="39"/>
      <c r="D7865" s="39"/>
      <c r="E7865" s="1" t="e">
        <f>VLOOKUP(D7865,Data!$A$1:$B$8,2,FALSE)</f>
        <v>#N/A</v>
      </c>
      <c r="F7865" s="2" t="e">
        <f>WORKDAY(A7865,E7865,Data!$E$2:$E$22)</f>
        <v>#N/A</v>
      </c>
      <c r="G7865" s="1"/>
      <c r="H7865" s="1">
        <f ca="1">(NETWORKDAYS(A7865,G7865,Data!$E$1:$E$22))-1</f>
        <v>-1</v>
      </c>
      <c r="I7865" s="1"/>
      <c r="J7865" s="1"/>
    </row>
    <row r="7866" spans="1:14" x14ac:dyDescent="0.25">
      <c r="A7866" s="35"/>
      <c r="B7866" s="39"/>
      <c r="C7866" s="39"/>
      <c r="D7866" s="39"/>
      <c r="E7866" s="1" t="e">
        <f>VLOOKUP(D7866,Data!$A$1:$B$8,2,FALSE)</f>
        <v>#N/A</v>
      </c>
      <c r="F7866" s="2" t="e">
        <f>WORKDAY(A7866,E7866,Data!$E$2:$E$22)</f>
        <v>#N/A</v>
      </c>
      <c r="G7866" s="1"/>
      <c r="H7866" s="1">
        <f ca="1">(NETWORKDAYS(A7866,G7866,Data!$E$1:$E$22))-1</f>
        <v>-1</v>
      </c>
      <c r="I7866" s="1"/>
      <c r="J7866" s="1"/>
    </row>
    <row r="7867" spans="1:14" x14ac:dyDescent="0.25">
      <c r="A7867" s="35"/>
      <c r="B7867" s="39"/>
      <c r="C7867" s="39"/>
      <c r="D7867" s="39"/>
      <c r="E7867" s="1" t="e">
        <f>VLOOKUP(D7867,Data!$A$1:$B$8,2,FALSE)</f>
        <v>#N/A</v>
      </c>
      <c r="F7867" s="2" t="e">
        <f>WORKDAY(A7867,E7867,Data!$E$2:$E$22)</f>
        <v>#N/A</v>
      </c>
      <c r="G7867" s="1"/>
      <c r="H7867" s="1">
        <f ca="1">(NETWORKDAYS(A7867,G7867,Data!$E$1:$E$22))-1</f>
        <v>-1</v>
      </c>
      <c r="I7867" s="1"/>
      <c r="J7867" s="1"/>
    </row>
    <row r="7868" spans="1:14" x14ac:dyDescent="0.25">
      <c r="A7868" s="35"/>
      <c r="B7868" s="39"/>
      <c r="C7868" s="39"/>
      <c r="D7868" s="39"/>
      <c r="E7868" s="1" t="e">
        <f>VLOOKUP(D7868,Data!$A$1:$B$8,2,FALSE)</f>
        <v>#N/A</v>
      </c>
      <c r="F7868" s="2" t="e">
        <f>WORKDAY(A7868,E7868,Data!$E$2:$E$22)</f>
        <v>#N/A</v>
      </c>
      <c r="G7868" s="1"/>
      <c r="H7868" s="1">
        <f ca="1">(NETWORKDAYS(A7868,G7868,Data!$E$1:$E$22))-1</f>
        <v>-1</v>
      </c>
      <c r="I7868" s="1"/>
      <c r="J7868" s="1"/>
    </row>
    <row r="7869" spans="1:14" x14ac:dyDescent="0.25">
      <c r="A7869" s="35"/>
      <c r="B7869" s="39"/>
      <c r="C7869" s="39"/>
      <c r="D7869" s="39"/>
      <c r="E7869" s="1" t="e">
        <f>VLOOKUP(D7869,Data!$A$1:$B$8,2,FALSE)</f>
        <v>#N/A</v>
      </c>
      <c r="F7869" s="2" t="e">
        <f>WORKDAY(A7869,E7869,Data!$E$2:$E$22)</f>
        <v>#N/A</v>
      </c>
      <c r="G7869" s="1"/>
      <c r="H7869" s="1">
        <f ca="1">(NETWORKDAYS(A7869,G7869,Data!$E$1:$E$22))-1</f>
        <v>-1</v>
      </c>
      <c r="I7869" s="1"/>
      <c r="J7869" s="1"/>
    </row>
    <row r="7870" spans="1:14" x14ac:dyDescent="0.25">
      <c r="A7870" s="35"/>
      <c r="B7870" s="39"/>
      <c r="C7870" s="39"/>
      <c r="D7870" s="39"/>
      <c r="E7870" s="1"/>
      <c r="F7870" s="2"/>
      <c r="G7870" s="1"/>
      <c r="H7870" s="1"/>
    </row>
    <row r="7871" spans="1:14" x14ac:dyDescent="0.25">
      <c r="A7871" s="35"/>
      <c r="B7871" s="39"/>
      <c r="C7871" s="39"/>
      <c r="D7871" s="39"/>
      <c r="E7871" s="1"/>
      <c r="F7871" s="2"/>
      <c r="G7871" s="1"/>
      <c r="H7871" s="1"/>
    </row>
    <row r="7872" spans="1:14" x14ac:dyDescent="0.25">
      <c r="A7872" s="35"/>
      <c r="B7872" s="39"/>
      <c r="C7872" s="39"/>
      <c r="D7872" s="39"/>
      <c r="E7872" s="1"/>
      <c r="F7872" s="2"/>
      <c r="G7872" s="1"/>
      <c r="H7872" s="1"/>
    </row>
    <row r="7873" spans="1:8" x14ac:dyDescent="0.25">
      <c r="A7873" s="35"/>
      <c r="B7873" s="39"/>
      <c r="C7873" s="39"/>
      <c r="D7873" s="39"/>
      <c r="E7873" s="1"/>
      <c r="F7873" s="2"/>
      <c r="G7873" s="1"/>
      <c r="H7873" s="1"/>
    </row>
  </sheetData>
  <autoFilter ref="A1:N7869" xr:uid="{2A61E66D-F869-4828-9958-E9326A733E61}">
    <filterColumn colId="6">
      <filters blank="1"/>
    </filterColumn>
    <sortState xmlns:xlrd2="http://schemas.microsoft.com/office/spreadsheetml/2017/richdata2" ref="A5897:N7411">
      <sortCondition ref="A1:A7411"/>
    </sortState>
  </autoFilter>
  <conditionalFormatting sqref="N1:N1048576">
    <cfRule type="cellIs" dxfId="1" priority="3" operator="lessThanOrEqual">
      <formula>0</formula>
    </cfRule>
    <cfRule type="cellIs" dxfId="0" priority="4" operator="greaterThan">
      <formula>0</formula>
    </cfRule>
  </conditionalFormatting>
  <pageMargins left="0.7" right="0.7" top="0.75" bottom="0.75" header="0.3" footer="0.3"/>
  <pageSetup scale="13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equal" id="{21357469-4C48-4A90-8D6D-BD3635B11462}"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" operator="lessThan" id="{9F336EA2-B074-4177-9FFB-9CA06F827D7D}">
            <xm:f>Data!$E$1</xm:f>
            <x14:dxf>
              <fill>
                <patternFill>
                  <bgColor rgb="FFFF0000"/>
                </patternFill>
              </fill>
            </x14:dxf>
          </x14:cfRule>
          <xm:sqref>F2:F6097 F6111:F6304 F6366:F7873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A4DAC8-8D18-423C-86DA-FE771A1A739C}">
          <x14:formula1>
            <xm:f>Data!$A$1:$A$8</xm:f>
          </x14:formula1>
          <xm:sqref>D1:D1048576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Average</vt:lpstr>
      <vt:lpstr>Average per Category</vt:lpstr>
      <vt:lpstr>Samples Release 2025</vt:lpstr>
      <vt:lpstr>New Batches</vt:lpstr>
      <vt:lpstr>Data</vt:lpstr>
      <vt:lpstr>Samples Release till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Laboratory</dc:creator>
  <cp:lastModifiedBy>Sharon Boots (Interchemie)</cp:lastModifiedBy>
  <cp:lastPrinted>2025-03-18T10:16:42Z</cp:lastPrinted>
  <dcterms:created xsi:type="dcterms:W3CDTF">2021-10-19T12:43:34Z</dcterms:created>
  <dcterms:modified xsi:type="dcterms:W3CDTF">2025-05-06T07:17:26Z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\	;	;	{	}	[@[{0}]]	1043	1043</vt:lpwstr>
  </property>
</Properties>
</file>